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codeName="ThisWorkbook"/>
  <mc:AlternateContent xmlns:mc="http://schemas.openxmlformats.org/markup-compatibility/2006">
    <mc:Choice Requires="x15">
      <x15ac:absPath xmlns:x15ac="http://schemas.microsoft.com/office/spreadsheetml/2010/11/ac" url="C:\Users\fhoubert\Desktop\"/>
    </mc:Choice>
  </mc:AlternateContent>
  <xr:revisionPtr revIDLastSave="0" documentId="8_{7792BD06-B6BF-4D63-903C-AE50F28F10B5}" xr6:coauthVersionLast="36" xr6:coauthVersionMax="36" xr10:uidLastSave="{00000000-0000-0000-0000-000000000000}"/>
  <bookViews>
    <workbookView xWindow="0" yWindow="0" windowWidth="28800" windowHeight="11925" activeTab="1" xr2:uid="{93330057-7AF9-DC4E-9693-1A691DFF085D}"/>
  </bookViews>
  <sheets>
    <sheet name="Factur-X CII HOW TO READ" sheetId="19" r:id="rId1"/>
    <sheet name="Factur-X CII D22B EXTENDED" sheetId="1" r:id="rId2"/>
    <sheet name="Factur-X CII D16 EXTENDED" sheetId="3" state="hidden" r:id="rId3"/>
  </sheets>
  <definedNames>
    <definedName name="_xlnm._FilterDatabase" localSheetId="2" hidden="1">'Factur-X CII D16 EXTENDED'!$A$4:$BR$1140</definedName>
    <definedName name="_xlnm._FilterDatabase" localSheetId="1" hidden="1">'Factur-X CII D22B EXTENDED'!$A$4:$CE$1278</definedName>
    <definedName name="_xlnm._FilterDatabase" localSheetId="0" hidden="1">'Factur-X CII HOW TO READ'!$A$4:$BT$4</definedName>
    <definedName name="_Toc418599466" localSheetId="2">'Factur-X CII D16 EXTENDED'!#REF!</definedName>
    <definedName name="_Toc418599466" localSheetId="1">'Factur-X CII D22B EXTENDED'!#REF!</definedName>
    <definedName name="_Toc418599466" localSheetId="0">'Factur-X CII HOW TO READ'!#REF!</definedName>
    <definedName name="_xlnm.Print_Titles" localSheetId="1">'Factur-X CII D22B EXTENDED'!$3:$4</definedName>
    <definedName name="_xlnm.Print_Area" localSheetId="1">'Factur-X CII D22B EXTENDED'!$AO$3:$BO$1259</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Z1140" i="3" l="1"/>
  <c r="AY1140" i="3"/>
  <c r="AU1140" i="3"/>
  <c r="AR1140" i="3"/>
  <c r="AQ1140" i="3"/>
  <c r="AP1140" i="3"/>
  <c r="AO1140" i="3"/>
  <c r="AH1140" i="3"/>
  <c r="AG1140" i="3"/>
  <c r="AF1140" i="3"/>
  <c r="AD1140" i="3"/>
  <c r="AC1140" i="3"/>
  <c r="AB1140" i="3"/>
  <c r="P1140" i="3"/>
  <c r="G1140" i="3"/>
  <c r="A1140" i="3"/>
  <c r="AZ1139" i="3"/>
  <c r="AY1139" i="3"/>
  <c r="AU1139" i="3"/>
  <c r="AR1139" i="3"/>
  <c r="AQ1139" i="3"/>
  <c r="AP1139" i="3"/>
  <c r="AO1139" i="3"/>
  <c r="AH1139" i="3"/>
  <c r="AG1139" i="3"/>
  <c r="AF1139" i="3"/>
  <c r="AD1139" i="3"/>
  <c r="AC1139" i="3"/>
  <c r="AB1139" i="3"/>
  <c r="P1139" i="3"/>
  <c r="G1139" i="3"/>
  <c r="A1139" i="3"/>
  <c r="AZ1138" i="3"/>
  <c r="AY1138" i="3"/>
  <c r="AU1138" i="3"/>
  <c r="AR1138" i="3"/>
  <c r="AQ1138" i="3"/>
  <c r="AP1138" i="3"/>
  <c r="AO1138" i="3"/>
  <c r="AH1138" i="3"/>
  <c r="AG1138" i="3"/>
  <c r="AF1138" i="3"/>
  <c r="AD1138" i="3"/>
  <c r="AC1138" i="3"/>
  <c r="AB1138" i="3"/>
  <c r="P1138" i="3"/>
  <c r="G1138" i="3"/>
  <c r="A1138" i="3"/>
  <c r="AZ1137" i="3"/>
  <c r="AY1137" i="3"/>
  <c r="AU1137" i="3"/>
  <c r="AR1137" i="3"/>
  <c r="AQ1137" i="3"/>
  <c r="AP1137" i="3"/>
  <c r="AO1137" i="3"/>
  <c r="AH1137" i="3"/>
  <c r="AG1137" i="3"/>
  <c r="AF1137" i="3"/>
  <c r="AD1137" i="3"/>
  <c r="AC1137" i="3"/>
  <c r="AB1137" i="3"/>
  <c r="P1137" i="3"/>
  <c r="G1137" i="3"/>
  <c r="A1137" i="3"/>
  <c r="AZ1136" i="3"/>
  <c r="AY1136" i="3"/>
  <c r="AU1136" i="3"/>
  <c r="AR1136" i="3"/>
  <c r="AQ1136" i="3"/>
  <c r="AP1136" i="3"/>
  <c r="AO1136" i="3"/>
  <c r="AH1136" i="3"/>
  <c r="AG1136" i="3"/>
  <c r="AF1136" i="3"/>
  <c r="AD1136" i="3"/>
  <c r="AC1136" i="3"/>
  <c r="AB1136" i="3"/>
  <c r="P1136" i="3"/>
  <c r="G1136" i="3"/>
  <c r="A1136" i="3"/>
  <c r="AZ1135" i="3"/>
  <c r="AY1135" i="3"/>
  <c r="AU1135" i="3"/>
  <c r="AR1135" i="3"/>
  <c r="AQ1135" i="3"/>
  <c r="AP1135" i="3"/>
  <c r="AO1135" i="3"/>
  <c r="AH1135" i="3"/>
  <c r="AG1135" i="3"/>
  <c r="AF1135" i="3"/>
  <c r="AD1135" i="3"/>
  <c r="AC1135" i="3"/>
  <c r="AB1135" i="3"/>
  <c r="P1135" i="3"/>
  <c r="G1135" i="3"/>
  <c r="A1135" i="3"/>
  <c r="AZ1134" i="3"/>
  <c r="AY1134" i="3"/>
  <c r="AU1134" i="3"/>
  <c r="AR1134" i="3"/>
  <c r="AQ1134" i="3"/>
  <c r="AP1134" i="3"/>
  <c r="AO1134" i="3"/>
  <c r="AH1134" i="3"/>
  <c r="AG1134" i="3"/>
  <c r="AF1134" i="3"/>
  <c r="AD1134" i="3"/>
  <c r="AC1134" i="3"/>
  <c r="AB1134" i="3"/>
  <c r="P1134" i="3"/>
  <c r="G1134" i="3"/>
  <c r="A1134" i="3"/>
  <c r="AZ1133" i="3"/>
  <c r="AY1133" i="3"/>
  <c r="AU1133" i="3"/>
  <c r="AR1133" i="3"/>
  <c r="AQ1133" i="3"/>
  <c r="AP1133" i="3"/>
  <c r="AO1133" i="3"/>
  <c r="AH1133" i="3"/>
  <c r="AG1133" i="3"/>
  <c r="AF1133" i="3"/>
  <c r="AD1133" i="3"/>
  <c r="AC1133" i="3"/>
  <c r="AB1133" i="3"/>
  <c r="P1133" i="3"/>
  <c r="G1133" i="3"/>
  <c r="A1133" i="3"/>
  <c r="AZ1132" i="3"/>
  <c r="AY1132" i="3"/>
  <c r="AU1132" i="3"/>
  <c r="AR1132" i="3"/>
  <c r="AQ1132" i="3"/>
  <c r="AP1132" i="3"/>
  <c r="AO1132" i="3"/>
  <c r="AH1132" i="3"/>
  <c r="AG1132" i="3"/>
  <c r="AF1132" i="3"/>
  <c r="AD1132" i="3"/>
  <c r="AC1132" i="3"/>
  <c r="AB1132" i="3"/>
  <c r="P1132" i="3"/>
  <c r="G1132" i="3"/>
  <c r="A1132" i="3"/>
  <c r="AZ1131" i="3"/>
  <c r="AY1131" i="3"/>
  <c r="AU1131" i="3"/>
  <c r="AR1131" i="3"/>
  <c r="AQ1131" i="3"/>
  <c r="AP1131" i="3"/>
  <c r="AO1131" i="3"/>
  <c r="AH1131" i="3"/>
  <c r="AG1131" i="3"/>
  <c r="AF1131" i="3"/>
  <c r="AD1131" i="3"/>
  <c r="AC1131" i="3"/>
  <c r="AB1131" i="3"/>
  <c r="P1131" i="3"/>
  <c r="G1131" i="3"/>
  <c r="A1131" i="3"/>
  <c r="AZ1130" i="3"/>
  <c r="AY1130" i="3"/>
  <c r="AU1130" i="3"/>
  <c r="AR1130" i="3"/>
  <c r="AQ1130" i="3"/>
  <c r="AP1130" i="3"/>
  <c r="AO1130" i="3"/>
  <c r="AH1130" i="3"/>
  <c r="AG1130" i="3"/>
  <c r="AF1130" i="3"/>
  <c r="AD1130" i="3"/>
  <c r="AC1130" i="3"/>
  <c r="AB1130" i="3"/>
  <c r="P1130" i="3"/>
  <c r="G1130" i="3"/>
  <c r="A1130" i="3"/>
  <c r="AZ1129" i="3"/>
  <c r="AY1129" i="3"/>
  <c r="AU1129" i="3"/>
  <c r="AR1129" i="3"/>
  <c r="AQ1129" i="3"/>
  <c r="AP1129" i="3"/>
  <c r="AO1129" i="3"/>
  <c r="AH1129" i="3"/>
  <c r="AG1129" i="3"/>
  <c r="AF1129" i="3"/>
  <c r="AD1129" i="3"/>
  <c r="AC1129" i="3"/>
  <c r="AB1129" i="3"/>
  <c r="P1129" i="3"/>
  <c r="G1129" i="3"/>
  <c r="A1129" i="3"/>
  <c r="AZ1128" i="3"/>
  <c r="AY1128" i="3"/>
  <c r="AU1128" i="3"/>
  <c r="AR1128" i="3"/>
  <c r="AQ1128" i="3"/>
  <c r="AP1128" i="3"/>
  <c r="AO1128" i="3"/>
  <c r="AH1128" i="3"/>
  <c r="AG1128" i="3"/>
  <c r="AF1128" i="3"/>
  <c r="AD1128" i="3"/>
  <c r="AC1128" i="3"/>
  <c r="AB1128" i="3"/>
  <c r="P1128" i="3"/>
  <c r="G1128" i="3"/>
  <c r="A1128" i="3"/>
  <c r="AZ1127" i="3"/>
  <c r="AY1127" i="3"/>
  <c r="AU1127" i="3"/>
  <c r="AR1127" i="3"/>
  <c r="AQ1127" i="3"/>
  <c r="AP1127" i="3"/>
  <c r="AO1127" i="3"/>
  <c r="AH1127" i="3"/>
  <c r="AG1127" i="3"/>
  <c r="AF1127" i="3"/>
  <c r="AD1127" i="3"/>
  <c r="AC1127" i="3"/>
  <c r="AB1127" i="3"/>
  <c r="P1127" i="3"/>
  <c r="G1127" i="3"/>
  <c r="A1127" i="3"/>
  <c r="AZ1126" i="3"/>
  <c r="AY1126" i="3"/>
  <c r="AU1126" i="3"/>
  <c r="AR1126" i="3"/>
  <c r="AQ1126" i="3"/>
  <c r="AP1126" i="3"/>
  <c r="AO1126" i="3"/>
  <c r="AH1126" i="3"/>
  <c r="AG1126" i="3"/>
  <c r="AF1126" i="3"/>
  <c r="AD1126" i="3"/>
  <c r="AC1126" i="3"/>
  <c r="AB1126" i="3"/>
  <c r="G1126" i="3"/>
  <c r="A1126" i="3"/>
  <c r="AZ1125" i="3"/>
  <c r="AY1125" i="3"/>
  <c r="AU1125" i="3"/>
  <c r="AR1125" i="3"/>
  <c r="AQ1125" i="3"/>
  <c r="AP1125" i="3"/>
  <c r="AO1125" i="3"/>
  <c r="AH1125" i="3"/>
  <c r="AG1125" i="3"/>
  <c r="AF1125" i="3"/>
  <c r="AD1125" i="3"/>
  <c r="AC1125" i="3"/>
  <c r="AB1125" i="3"/>
  <c r="P1125" i="3"/>
  <c r="G1125" i="3"/>
  <c r="A1125" i="3"/>
  <c r="AZ1124" i="3"/>
  <c r="AY1124" i="3"/>
  <c r="AU1124" i="3"/>
  <c r="AR1124" i="3"/>
  <c r="AQ1124" i="3"/>
  <c r="AP1124" i="3"/>
  <c r="AO1124" i="3"/>
  <c r="AH1124" i="3"/>
  <c r="AG1124" i="3"/>
  <c r="AF1124" i="3"/>
  <c r="AD1124" i="3"/>
  <c r="AC1124" i="3"/>
  <c r="AB1124" i="3"/>
  <c r="P1124" i="3"/>
  <c r="G1124" i="3"/>
  <c r="A1124" i="3"/>
  <c r="AZ1123" i="3"/>
  <c r="AY1123" i="3"/>
  <c r="AU1123" i="3"/>
  <c r="AR1123" i="3"/>
  <c r="AQ1123" i="3"/>
  <c r="AP1123" i="3"/>
  <c r="AO1123" i="3"/>
  <c r="AH1123" i="3"/>
  <c r="AG1123" i="3"/>
  <c r="AF1123" i="3"/>
  <c r="AD1123" i="3"/>
  <c r="AC1123" i="3"/>
  <c r="AB1123" i="3"/>
  <c r="P1123" i="3"/>
  <c r="G1123" i="3"/>
  <c r="A1123" i="3"/>
  <c r="AZ1122" i="3"/>
  <c r="AY1122" i="3"/>
  <c r="AU1122" i="3"/>
  <c r="AR1122" i="3"/>
  <c r="AQ1122" i="3"/>
  <c r="AP1122" i="3"/>
  <c r="AO1122" i="3"/>
  <c r="AH1122" i="3"/>
  <c r="AG1122" i="3"/>
  <c r="AF1122" i="3"/>
  <c r="AD1122" i="3"/>
  <c r="AC1122" i="3"/>
  <c r="AB1122" i="3"/>
  <c r="P1122" i="3"/>
  <c r="G1122" i="3"/>
  <c r="A1122" i="3"/>
  <c r="AZ1121" i="3"/>
  <c r="AY1121" i="3"/>
  <c r="AU1121" i="3"/>
  <c r="AR1121" i="3"/>
  <c r="AQ1121" i="3"/>
  <c r="AP1121" i="3"/>
  <c r="AO1121" i="3"/>
  <c r="AH1121" i="3"/>
  <c r="AG1121" i="3"/>
  <c r="AF1121" i="3"/>
  <c r="AD1121" i="3"/>
  <c r="AC1121" i="3"/>
  <c r="AB1121" i="3"/>
  <c r="P1121" i="3"/>
  <c r="G1121" i="3"/>
  <c r="A1121" i="3"/>
  <c r="AZ1120" i="3"/>
  <c r="AY1120" i="3"/>
  <c r="AU1120" i="3"/>
  <c r="AR1120" i="3"/>
  <c r="AQ1120" i="3"/>
  <c r="AP1120" i="3"/>
  <c r="AO1120" i="3"/>
  <c r="AH1120" i="3"/>
  <c r="AG1120" i="3"/>
  <c r="AF1120" i="3"/>
  <c r="AD1120" i="3"/>
  <c r="AC1120" i="3"/>
  <c r="AB1120" i="3"/>
  <c r="P1120" i="3"/>
  <c r="G1120" i="3"/>
  <c r="A1120" i="3"/>
  <c r="AZ1119" i="3"/>
  <c r="AY1119" i="3"/>
  <c r="AU1119" i="3"/>
  <c r="AR1119" i="3"/>
  <c r="AQ1119" i="3"/>
  <c r="AP1119" i="3"/>
  <c r="AO1119" i="3"/>
  <c r="AH1119" i="3"/>
  <c r="AG1119" i="3"/>
  <c r="AF1119" i="3"/>
  <c r="AD1119" i="3"/>
  <c r="AC1119" i="3"/>
  <c r="AB1119" i="3"/>
  <c r="P1119" i="3"/>
  <c r="G1119" i="3"/>
  <c r="A1119" i="3"/>
  <c r="AZ1118" i="3"/>
  <c r="AY1118" i="3"/>
  <c r="AU1118" i="3"/>
  <c r="AR1118" i="3"/>
  <c r="AQ1118" i="3"/>
  <c r="AP1118" i="3"/>
  <c r="AO1118" i="3"/>
  <c r="AH1118" i="3"/>
  <c r="AG1118" i="3"/>
  <c r="AF1118" i="3"/>
  <c r="AD1118" i="3"/>
  <c r="AC1118" i="3"/>
  <c r="AB1118" i="3"/>
  <c r="P1118" i="3"/>
  <c r="G1118" i="3"/>
  <c r="A1118" i="3"/>
  <c r="AZ1117" i="3"/>
  <c r="AY1117" i="3"/>
  <c r="AU1117" i="3"/>
  <c r="AR1117" i="3"/>
  <c r="AQ1117" i="3"/>
  <c r="AP1117" i="3"/>
  <c r="AO1117" i="3"/>
  <c r="AH1117" i="3"/>
  <c r="AG1117" i="3"/>
  <c r="AF1117" i="3"/>
  <c r="AD1117" i="3"/>
  <c r="AC1117" i="3"/>
  <c r="AB1117" i="3"/>
  <c r="P1117" i="3"/>
  <c r="G1117" i="3"/>
  <c r="A1117" i="3"/>
  <c r="AZ1116" i="3"/>
  <c r="AY1116" i="3"/>
  <c r="AU1116" i="3"/>
  <c r="AR1116" i="3"/>
  <c r="AQ1116" i="3"/>
  <c r="AP1116" i="3"/>
  <c r="AO1116" i="3"/>
  <c r="AH1116" i="3"/>
  <c r="AG1116" i="3"/>
  <c r="AF1116" i="3"/>
  <c r="AD1116" i="3"/>
  <c r="AC1116" i="3"/>
  <c r="AB1116" i="3"/>
  <c r="P1116" i="3"/>
  <c r="G1116" i="3"/>
  <c r="A1116" i="3"/>
  <c r="AZ1115" i="3"/>
  <c r="AY1115" i="3"/>
  <c r="AU1115" i="3"/>
  <c r="AR1115" i="3"/>
  <c r="AQ1115" i="3"/>
  <c r="AP1115" i="3"/>
  <c r="AO1115" i="3"/>
  <c r="AH1115" i="3"/>
  <c r="AG1115" i="3"/>
  <c r="AF1115" i="3"/>
  <c r="AD1115" i="3"/>
  <c r="AC1115" i="3"/>
  <c r="AB1115" i="3"/>
  <c r="P1115" i="3"/>
  <c r="G1115" i="3"/>
  <c r="A1115" i="3"/>
  <c r="AZ1114" i="3"/>
  <c r="AY1114" i="3"/>
  <c r="AU1114" i="3"/>
  <c r="AR1114" i="3"/>
  <c r="AQ1114" i="3"/>
  <c r="AP1114" i="3"/>
  <c r="AO1114" i="3"/>
  <c r="AH1114" i="3"/>
  <c r="AG1114" i="3"/>
  <c r="AF1114" i="3"/>
  <c r="AD1114" i="3"/>
  <c r="AC1114" i="3"/>
  <c r="AB1114" i="3"/>
  <c r="P1114" i="3"/>
  <c r="G1114" i="3"/>
  <c r="A1114" i="3"/>
  <c r="AZ1113" i="3"/>
  <c r="AY1113" i="3"/>
  <c r="AU1113" i="3"/>
  <c r="AR1113" i="3"/>
  <c r="AQ1113" i="3"/>
  <c r="AP1113" i="3"/>
  <c r="AO1113" i="3"/>
  <c r="AH1113" i="3"/>
  <c r="AG1113" i="3"/>
  <c r="AF1113" i="3"/>
  <c r="AD1113" i="3"/>
  <c r="AC1113" i="3"/>
  <c r="AB1113" i="3"/>
  <c r="P1113" i="3"/>
  <c r="G1113" i="3"/>
  <c r="A1113" i="3"/>
  <c r="AZ1112" i="3"/>
  <c r="AY1112" i="3"/>
  <c r="AU1112" i="3"/>
  <c r="AR1112" i="3"/>
  <c r="AQ1112" i="3"/>
  <c r="AP1112" i="3"/>
  <c r="AO1112" i="3"/>
  <c r="AH1112" i="3"/>
  <c r="AG1112" i="3"/>
  <c r="AF1112" i="3"/>
  <c r="AD1112" i="3"/>
  <c r="AC1112" i="3"/>
  <c r="AB1112" i="3"/>
  <c r="P1112" i="3"/>
  <c r="G1112" i="3"/>
  <c r="A1112" i="3"/>
  <c r="AZ1111" i="3"/>
  <c r="AY1111" i="3"/>
  <c r="AU1111" i="3"/>
  <c r="AR1111" i="3"/>
  <c r="AQ1111" i="3"/>
  <c r="AP1111" i="3"/>
  <c r="AO1111" i="3"/>
  <c r="AH1111" i="3"/>
  <c r="AG1111" i="3"/>
  <c r="AF1111" i="3"/>
  <c r="AD1111" i="3"/>
  <c r="AC1111" i="3"/>
  <c r="AB1111" i="3"/>
  <c r="P1111" i="3"/>
  <c r="G1111" i="3"/>
  <c r="A1111" i="3"/>
  <c r="AZ1110" i="3"/>
  <c r="AY1110" i="3"/>
  <c r="AU1110" i="3"/>
  <c r="AR1110" i="3"/>
  <c r="AQ1110" i="3"/>
  <c r="AP1110" i="3"/>
  <c r="AO1110" i="3"/>
  <c r="AH1110" i="3"/>
  <c r="AG1110" i="3"/>
  <c r="AF1110" i="3"/>
  <c r="AD1110" i="3"/>
  <c r="AC1110" i="3"/>
  <c r="AB1110" i="3"/>
  <c r="P1110" i="3"/>
  <c r="G1110" i="3"/>
  <c r="A1110" i="3"/>
  <c r="AZ1109" i="3"/>
  <c r="AY1109" i="3"/>
  <c r="AU1109" i="3"/>
  <c r="AR1109" i="3"/>
  <c r="AQ1109" i="3"/>
  <c r="AP1109" i="3"/>
  <c r="AO1109" i="3"/>
  <c r="AH1109" i="3"/>
  <c r="AG1109" i="3"/>
  <c r="AF1109" i="3"/>
  <c r="AD1109" i="3"/>
  <c r="AC1109" i="3"/>
  <c r="AB1109" i="3"/>
  <c r="G1109" i="3"/>
  <c r="A1109" i="3"/>
  <c r="AZ1108" i="3"/>
  <c r="AY1108" i="3"/>
  <c r="AU1108" i="3"/>
  <c r="AR1108" i="3"/>
  <c r="AQ1108" i="3"/>
  <c r="AP1108" i="3"/>
  <c r="AO1108" i="3"/>
  <c r="AH1108" i="3"/>
  <c r="AG1108" i="3"/>
  <c r="AF1108" i="3"/>
  <c r="AD1108" i="3"/>
  <c r="AC1108" i="3"/>
  <c r="AB1108" i="3"/>
  <c r="P1108" i="3"/>
  <c r="G1108" i="3"/>
  <c r="A1108" i="3"/>
  <c r="AZ1107" i="3"/>
  <c r="AY1107" i="3"/>
  <c r="AU1107" i="3"/>
  <c r="AR1107" i="3"/>
  <c r="AQ1107" i="3"/>
  <c r="AP1107" i="3"/>
  <c r="AO1107" i="3"/>
  <c r="AH1107" i="3"/>
  <c r="AG1107" i="3"/>
  <c r="AF1107" i="3"/>
  <c r="AD1107" i="3"/>
  <c r="AC1107" i="3"/>
  <c r="AB1107" i="3"/>
  <c r="P1107" i="3"/>
  <c r="G1107" i="3"/>
  <c r="A1107" i="3"/>
  <c r="AZ1106" i="3"/>
  <c r="AY1106" i="3"/>
  <c r="AU1106" i="3"/>
  <c r="AR1106" i="3"/>
  <c r="AQ1106" i="3"/>
  <c r="AP1106" i="3"/>
  <c r="AO1106" i="3"/>
  <c r="AH1106" i="3"/>
  <c r="AG1106" i="3"/>
  <c r="AF1106" i="3"/>
  <c r="AD1106" i="3"/>
  <c r="AC1106" i="3"/>
  <c r="AB1106" i="3"/>
  <c r="P1106" i="3"/>
  <c r="G1106" i="3"/>
  <c r="A1106" i="3"/>
  <c r="AZ1105" i="3"/>
  <c r="AY1105" i="3"/>
  <c r="AU1105" i="3"/>
  <c r="AR1105" i="3"/>
  <c r="AQ1105" i="3"/>
  <c r="AP1105" i="3"/>
  <c r="AO1105" i="3"/>
  <c r="AH1105" i="3"/>
  <c r="AG1105" i="3"/>
  <c r="AF1105" i="3"/>
  <c r="AD1105" i="3"/>
  <c r="AC1105" i="3"/>
  <c r="AB1105" i="3"/>
  <c r="P1105" i="3"/>
  <c r="G1105" i="3"/>
  <c r="A1105" i="3"/>
  <c r="AZ1104" i="3"/>
  <c r="AY1104" i="3"/>
  <c r="AU1104" i="3"/>
  <c r="AR1104" i="3"/>
  <c r="AQ1104" i="3"/>
  <c r="AP1104" i="3"/>
  <c r="AO1104" i="3"/>
  <c r="AH1104" i="3"/>
  <c r="AG1104" i="3"/>
  <c r="AF1104" i="3"/>
  <c r="AD1104" i="3"/>
  <c r="AC1104" i="3"/>
  <c r="AB1104" i="3"/>
  <c r="P1104" i="3"/>
  <c r="G1104" i="3"/>
  <c r="A1104" i="3"/>
  <c r="AZ1103" i="3"/>
  <c r="AY1103" i="3"/>
  <c r="AU1103" i="3"/>
  <c r="AR1103" i="3"/>
  <c r="AQ1103" i="3"/>
  <c r="AP1103" i="3"/>
  <c r="AO1103" i="3"/>
  <c r="AH1103" i="3"/>
  <c r="AG1103" i="3"/>
  <c r="AF1103" i="3"/>
  <c r="AD1103" i="3"/>
  <c r="AC1103" i="3"/>
  <c r="AB1103" i="3"/>
  <c r="P1103" i="3"/>
  <c r="G1103" i="3"/>
  <c r="A1103" i="3"/>
  <c r="AZ1102" i="3"/>
  <c r="AY1102" i="3"/>
  <c r="AU1102" i="3"/>
  <c r="AR1102" i="3"/>
  <c r="AQ1102" i="3"/>
  <c r="AP1102" i="3"/>
  <c r="AO1102" i="3"/>
  <c r="AH1102" i="3"/>
  <c r="AG1102" i="3"/>
  <c r="AF1102" i="3"/>
  <c r="AD1102" i="3"/>
  <c r="AC1102" i="3"/>
  <c r="AB1102" i="3"/>
  <c r="P1102" i="3"/>
  <c r="G1102" i="3"/>
  <c r="A1102" i="3"/>
  <c r="AZ1101" i="3"/>
  <c r="AY1101" i="3"/>
  <c r="AU1101" i="3"/>
  <c r="AR1101" i="3"/>
  <c r="AQ1101" i="3"/>
  <c r="AP1101" i="3"/>
  <c r="AO1101" i="3"/>
  <c r="AH1101" i="3"/>
  <c r="AG1101" i="3"/>
  <c r="AF1101" i="3"/>
  <c r="AD1101" i="3"/>
  <c r="AC1101" i="3"/>
  <c r="AB1101" i="3"/>
  <c r="P1101" i="3"/>
  <c r="G1101" i="3"/>
  <c r="A1101" i="3"/>
  <c r="AZ1100" i="3"/>
  <c r="AY1100" i="3"/>
  <c r="AU1100" i="3"/>
  <c r="AR1100" i="3"/>
  <c r="AQ1100" i="3"/>
  <c r="AP1100" i="3"/>
  <c r="AO1100" i="3"/>
  <c r="AH1100" i="3"/>
  <c r="AG1100" i="3"/>
  <c r="AF1100" i="3"/>
  <c r="AD1100" i="3"/>
  <c r="AC1100" i="3"/>
  <c r="AB1100" i="3"/>
  <c r="P1100" i="3"/>
  <c r="G1100" i="3"/>
  <c r="A1100" i="3"/>
  <c r="AZ1099" i="3"/>
  <c r="AY1099" i="3"/>
  <c r="AU1099" i="3"/>
  <c r="AR1099" i="3"/>
  <c r="AQ1099" i="3"/>
  <c r="AP1099" i="3"/>
  <c r="AO1099" i="3"/>
  <c r="AH1099" i="3"/>
  <c r="AG1099" i="3"/>
  <c r="AF1099" i="3"/>
  <c r="AD1099" i="3"/>
  <c r="AC1099" i="3"/>
  <c r="AB1099" i="3"/>
  <c r="P1099" i="3"/>
  <c r="G1099" i="3"/>
  <c r="A1099" i="3"/>
  <c r="AZ1098" i="3"/>
  <c r="AY1098" i="3"/>
  <c r="AU1098" i="3"/>
  <c r="AR1098" i="3"/>
  <c r="AQ1098" i="3"/>
  <c r="AP1098" i="3"/>
  <c r="AO1098" i="3"/>
  <c r="AH1098" i="3"/>
  <c r="AG1098" i="3"/>
  <c r="AF1098" i="3"/>
  <c r="AD1098" i="3"/>
  <c r="AC1098" i="3"/>
  <c r="AB1098" i="3"/>
  <c r="P1098" i="3"/>
  <c r="G1098" i="3"/>
  <c r="A1098" i="3"/>
  <c r="AZ1097" i="3"/>
  <c r="AY1097" i="3"/>
  <c r="AU1097" i="3"/>
  <c r="AR1097" i="3"/>
  <c r="AQ1097" i="3"/>
  <c r="AP1097" i="3"/>
  <c r="AO1097" i="3"/>
  <c r="AH1097" i="3"/>
  <c r="AG1097" i="3"/>
  <c r="AF1097" i="3"/>
  <c r="AD1097" i="3"/>
  <c r="AC1097" i="3"/>
  <c r="AB1097" i="3"/>
  <c r="P1097" i="3"/>
  <c r="G1097" i="3"/>
  <c r="A1097" i="3"/>
  <c r="AZ1096" i="3"/>
  <c r="AY1096" i="3"/>
  <c r="AU1096" i="3"/>
  <c r="AR1096" i="3"/>
  <c r="AQ1096" i="3"/>
  <c r="AP1096" i="3"/>
  <c r="AO1096" i="3"/>
  <c r="AH1096" i="3"/>
  <c r="AG1096" i="3"/>
  <c r="AF1096" i="3"/>
  <c r="AD1096" i="3"/>
  <c r="AC1096" i="3"/>
  <c r="AB1096" i="3"/>
  <c r="P1096" i="3"/>
  <c r="G1096" i="3"/>
  <c r="A1096" i="3"/>
  <c r="AZ1095" i="3"/>
  <c r="AY1095" i="3"/>
  <c r="AU1095" i="3"/>
  <c r="AR1095" i="3"/>
  <c r="AQ1095" i="3"/>
  <c r="AP1095" i="3"/>
  <c r="AO1095" i="3"/>
  <c r="AH1095" i="3"/>
  <c r="AG1095" i="3"/>
  <c r="AF1095" i="3"/>
  <c r="AD1095" i="3"/>
  <c r="AC1095" i="3"/>
  <c r="AB1095" i="3"/>
  <c r="P1095" i="3"/>
  <c r="G1095" i="3"/>
  <c r="A1095" i="3"/>
  <c r="AZ1094" i="3"/>
  <c r="AY1094" i="3"/>
  <c r="AU1094" i="3"/>
  <c r="AR1094" i="3"/>
  <c r="AQ1094" i="3"/>
  <c r="AP1094" i="3"/>
  <c r="AO1094" i="3"/>
  <c r="AH1094" i="3"/>
  <c r="AG1094" i="3"/>
  <c r="AF1094" i="3"/>
  <c r="AD1094" i="3"/>
  <c r="AC1094" i="3"/>
  <c r="AB1094" i="3"/>
  <c r="P1094" i="3"/>
  <c r="G1094" i="3"/>
  <c r="A1094" i="3"/>
  <c r="AZ1093" i="3"/>
  <c r="AY1093" i="3"/>
  <c r="AU1093" i="3"/>
  <c r="AR1093" i="3"/>
  <c r="AQ1093" i="3"/>
  <c r="AP1093" i="3"/>
  <c r="AO1093" i="3"/>
  <c r="AH1093" i="3"/>
  <c r="AG1093" i="3"/>
  <c r="AF1093" i="3"/>
  <c r="AD1093" i="3"/>
  <c r="AC1093" i="3"/>
  <c r="AB1093" i="3"/>
  <c r="P1093" i="3"/>
  <c r="G1093" i="3"/>
  <c r="A1093" i="3"/>
  <c r="AZ1092" i="3"/>
  <c r="AY1092" i="3"/>
  <c r="AU1092" i="3"/>
  <c r="AR1092" i="3"/>
  <c r="AQ1092" i="3"/>
  <c r="AP1092" i="3"/>
  <c r="AO1092" i="3"/>
  <c r="AH1092" i="3"/>
  <c r="AG1092" i="3"/>
  <c r="AF1092" i="3"/>
  <c r="AD1092" i="3"/>
  <c r="AC1092" i="3"/>
  <c r="AB1092" i="3"/>
  <c r="P1092" i="3"/>
  <c r="G1092" i="3"/>
  <c r="A1092" i="3"/>
  <c r="AZ1091" i="3"/>
  <c r="AY1091" i="3"/>
  <c r="AU1091" i="3"/>
  <c r="AR1091" i="3"/>
  <c r="AQ1091" i="3"/>
  <c r="AP1091" i="3"/>
  <c r="AO1091" i="3"/>
  <c r="AH1091" i="3"/>
  <c r="AG1091" i="3"/>
  <c r="AF1091" i="3"/>
  <c r="AD1091" i="3"/>
  <c r="AC1091" i="3"/>
  <c r="AB1091" i="3"/>
  <c r="P1091" i="3"/>
  <c r="G1091" i="3"/>
  <c r="A1091" i="3"/>
  <c r="AZ1090" i="3"/>
  <c r="AY1090" i="3"/>
  <c r="AU1090" i="3"/>
  <c r="AR1090" i="3"/>
  <c r="AQ1090" i="3"/>
  <c r="AP1090" i="3"/>
  <c r="AO1090" i="3"/>
  <c r="AH1090" i="3"/>
  <c r="AG1090" i="3"/>
  <c r="AF1090" i="3"/>
  <c r="AD1090" i="3"/>
  <c r="AC1090" i="3"/>
  <c r="AB1090" i="3"/>
  <c r="P1090" i="3"/>
  <c r="G1090" i="3"/>
  <c r="A1090" i="3"/>
  <c r="AZ1089" i="3"/>
  <c r="AY1089" i="3"/>
  <c r="AU1089" i="3"/>
  <c r="AR1089" i="3"/>
  <c r="AQ1089" i="3"/>
  <c r="AP1089" i="3"/>
  <c r="AO1089" i="3"/>
  <c r="AH1089" i="3"/>
  <c r="AG1089" i="3"/>
  <c r="AF1089" i="3"/>
  <c r="AD1089" i="3"/>
  <c r="AC1089" i="3"/>
  <c r="AB1089" i="3"/>
  <c r="P1089" i="3"/>
  <c r="G1089" i="3"/>
  <c r="A1089" i="3"/>
  <c r="AZ1088" i="3"/>
  <c r="AY1088" i="3"/>
  <c r="AU1088" i="3"/>
  <c r="AR1088" i="3"/>
  <c r="AQ1088" i="3"/>
  <c r="AP1088" i="3"/>
  <c r="AO1088" i="3"/>
  <c r="AH1088" i="3"/>
  <c r="AG1088" i="3"/>
  <c r="AF1088" i="3"/>
  <c r="AD1088" i="3"/>
  <c r="AC1088" i="3"/>
  <c r="AB1088" i="3"/>
  <c r="P1088" i="3"/>
  <c r="G1088" i="3"/>
  <c r="A1088" i="3"/>
  <c r="AZ1087" i="3"/>
  <c r="AY1087" i="3"/>
  <c r="AU1087" i="3"/>
  <c r="AR1087" i="3"/>
  <c r="AQ1087" i="3"/>
  <c r="AP1087" i="3"/>
  <c r="AO1087" i="3"/>
  <c r="AH1087" i="3"/>
  <c r="AG1087" i="3"/>
  <c r="AF1087" i="3"/>
  <c r="AD1087" i="3"/>
  <c r="AC1087" i="3"/>
  <c r="AB1087" i="3"/>
  <c r="P1087" i="3"/>
  <c r="G1087" i="3"/>
  <c r="A1087" i="3"/>
  <c r="AZ1086" i="3"/>
  <c r="AY1086" i="3"/>
  <c r="AU1086" i="3"/>
  <c r="AR1086" i="3"/>
  <c r="AQ1086" i="3"/>
  <c r="AP1086" i="3"/>
  <c r="AO1086" i="3"/>
  <c r="AH1086" i="3"/>
  <c r="AG1086" i="3"/>
  <c r="AF1086" i="3"/>
  <c r="AD1086" i="3"/>
  <c r="AC1086" i="3"/>
  <c r="AB1086" i="3"/>
  <c r="P1086" i="3"/>
  <c r="G1086" i="3"/>
  <c r="A1086" i="3"/>
  <c r="AZ1085" i="3"/>
  <c r="AY1085" i="3"/>
  <c r="AU1085" i="3"/>
  <c r="AR1085" i="3"/>
  <c r="AQ1085" i="3"/>
  <c r="AP1085" i="3"/>
  <c r="AO1085" i="3"/>
  <c r="AH1085" i="3"/>
  <c r="AG1085" i="3"/>
  <c r="AF1085" i="3"/>
  <c r="AD1085" i="3"/>
  <c r="AC1085" i="3"/>
  <c r="AB1085" i="3"/>
  <c r="P1085" i="3"/>
  <c r="G1085" i="3"/>
  <c r="A1085" i="3"/>
  <c r="AZ1084" i="3"/>
  <c r="AY1084" i="3"/>
  <c r="AU1084" i="3"/>
  <c r="AR1084" i="3"/>
  <c r="AQ1084" i="3"/>
  <c r="AP1084" i="3"/>
  <c r="AO1084" i="3"/>
  <c r="AH1084" i="3"/>
  <c r="AG1084" i="3"/>
  <c r="AF1084" i="3"/>
  <c r="AD1084" i="3"/>
  <c r="AC1084" i="3"/>
  <c r="AB1084" i="3"/>
  <c r="P1084" i="3"/>
  <c r="G1084" i="3"/>
  <c r="A1084" i="3"/>
  <c r="AZ1083" i="3"/>
  <c r="AY1083" i="3"/>
  <c r="AU1083" i="3"/>
  <c r="AR1083" i="3"/>
  <c r="AQ1083" i="3"/>
  <c r="AP1083" i="3"/>
  <c r="AO1083" i="3"/>
  <c r="AH1083" i="3"/>
  <c r="AG1083" i="3"/>
  <c r="AF1083" i="3"/>
  <c r="AD1083" i="3"/>
  <c r="AC1083" i="3"/>
  <c r="AB1083" i="3"/>
  <c r="P1083" i="3"/>
  <c r="G1083" i="3"/>
  <c r="A1083" i="3"/>
  <c r="AZ1082" i="3"/>
  <c r="AY1082" i="3"/>
  <c r="AU1082" i="3"/>
  <c r="AR1082" i="3"/>
  <c r="AQ1082" i="3"/>
  <c r="AP1082" i="3"/>
  <c r="AO1082" i="3"/>
  <c r="AH1082" i="3"/>
  <c r="AG1082" i="3"/>
  <c r="AF1082" i="3"/>
  <c r="AD1082" i="3"/>
  <c r="AC1082" i="3"/>
  <c r="AB1082" i="3"/>
  <c r="P1082" i="3"/>
  <c r="G1082" i="3"/>
  <c r="A1082" i="3"/>
  <c r="AZ1081" i="3"/>
  <c r="AY1081" i="3"/>
  <c r="AU1081" i="3"/>
  <c r="AR1081" i="3"/>
  <c r="AQ1081" i="3"/>
  <c r="AP1081" i="3"/>
  <c r="AO1081" i="3"/>
  <c r="AH1081" i="3"/>
  <c r="AG1081" i="3"/>
  <c r="AF1081" i="3"/>
  <c r="AD1081" i="3"/>
  <c r="AC1081" i="3"/>
  <c r="AB1081" i="3"/>
  <c r="P1081" i="3"/>
  <c r="G1081" i="3"/>
  <c r="A1081" i="3"/>
  <c r="AZ1080" i="3"/>
  <c r="AY1080" i="3"/>
  <c r="AU1080" i="3"/>
  <c r="AR1080" i="3"/>
  <c r="AQ1080" i="3"/>
  <c r="AP1080" i="3"/>
  <c r="AO1080" i="3"/>
  <c r="AH1080" i="3"/>
  <c r="AG1080" i="3"/>
  <c r="AF1080" i="3"/>
  <c r="AD1080" i="3"/>
  <c r="AC1080" i="3"/>
  <c r="AB1080" i="3"/>
  <c r="P1080" i="3"/>
  <c r="G1080" i="3"/>
  <c r="A1080" i="3"/>
  <c r="AZ1079" i="3"/>
  <c r="AY1079" i="3"/>
  <c r="AU1079" i="3"/>
  <c r="AR1079" i="3"/>
  <c r="AQ1079" i="3"/>
  <c r="AP1079" i="3"/>
  <c r="AO1079" i="3"/>
  <c r="AH1079" i="3"/>
  <c r="AG1079" i="3"/>
  <c r="AF1079" i="3"/>
  <c r="AD1079" i="3"/>
  <c r="AC1079" i="3"/>
  <c r="AB1079" i="3"/>
  <c r="P1079" i="3"/>
  <c r="G1079" i="3"/>
  <c r="A1079" i="3"/>
  <c r="AZ1078" i="3"/>
  <c r="AY1078" i="3"/>
  <c r="AU1078" i="3"/>
  <c r="AR1078" i="3"/>
  <c r="AQ1078" i="3"/>
  <c r="AP1078" i="3"/>
  <c r="AO1078" i="3"/>
  <c r="AH1078" i="3"/>
  <c r="AG1078" i="3"/>
  <c r="AF1078" i="3"/>
  <c r="AD1078" i="3"/>
  <c r="AC1078" i="3"/>
  <c r="AB1078" i="3"/>
  <c r="P1078" i="3"/>
  <c r="G1078" i="3"/>
  <c r="A1078" i="3"/>
  <c r="AZ1077" i="3"/>
  <c r="AY1077" i="3"/>
  <c r="AU1077" i="3"/>
  <c r="AR1077" i="3"/>
  <c r="AQ1077" i="3"/>
  <c r="AP1077" i="3"/>
  <c r="AO1077" i="3"/>
  <c r="AH1077" i="3"/>
  <c r="AG1077" i="3"/>
  <c r="AF1077" i="3"/>
  <c r="AD1077" i="3"/>
  <c r="AC1077" i="3"/>
  <c r="AB1077" i="3"/>
  <c r="P1077" i="3"/>
  <c r="G1077" i="3"/>
  <c r="A1077" i="3"/>
  <c r="AZ1076" i="3"/>
  <c r="AY1076" i="3"/>
  <c r="AU1076" i="3"/>
  <c r="AR1076" i="3"/>
  <c r="AQ1076" i="3"/>
  <c r="AP1076" i="3"/>
  <c r="AO1076" i="3"/>
  <c r="AH1076" i="3"/>
  <c r="AG1076" i="3"/>
  <c r="AF1076" i="3"/>
  <c r="AD1076" i="3"/>
  <c r="AC1076" i="3"/>
  <c r="AB1076" i="3"/>
  <c r="P1076" i="3"/>
  <c r="G1076" i="3"/>
  <c r="A1076" i="3"/>
  <c r="AZ1075" i="3"/>
  <c r="AY1075" i="3"/>
  <c r="AU1075" i="3"/>
  <c r="AR1075" i="3"/>
  <c r="AQ1075" i="3"/>
  <c r="AP1075" i="3"/>
  <c r="AO1075" i="3"/>
  <c r="AH1075" i="3"/>
  <c r="AG1075" i="3"/>
  <c r="AF1075" i="3"/>
  <c r="AD1075" i="3"/>
  <c r="AC1075" i="3"/>
  <c r="AB1075" i="3"/>
  <c r="P1075" i="3"/>
  <c r="G1075" i="3"/>
  <c r="A1075" i="3"/>
  <c r="AZ1074" i="3"/>
  <c r="AY1074" i="3"/>
  <c r="AU1074" i="3"/>
  <c r="AR1074" i="3"/>
  <c r="AQ1074" i="3"/>
  <c r="AP1074" i="3"/>
  <c r="AO1074" i="3"/>
  <c r="AH1074" i="3"/>
  <c r="AG1074" i="3"/>
  <c r="AF1074" i="3"/>
  <c r="AD1074" i="3"/>
  <c r="AC1074" i="3"/>
  <c r="AB1074" i="3"/>
  <c r="P1074" i="3"/>
  <c r="G1074" i="3"/>
  <c r="A1074" i="3"/>
  <c r="AZ1073" i="3"/>
  <c r="AY1073" i="3"/>
  <c r="AU1073" i="3"/>
  <c r="AR1073" i="3"/>
  <c r="AQ1073" i="3"/>
  <c r="AP1073" i="3"/>
  <c r="AO1073" i="3"/>
  <c r="AH1073" i="3"/>
  <c r="AG1073" i="3"/>
  <c r="AF1073" i="3"/>
  <c r="AD1073" i="3"/>
  <c r="AC1073" i="3"/>
  <c r="AB1073" i="3"/>
  <c r="P1073" i="3"/>
  <c r="G1073" i="3"/>
  <c r="A1073" i="3"/>
  <c r="AZ1072" i="3"/>
  <c r="AY1072" i="3"/>
  <c r="AU1072" i="3"/>
  <c r="AR1072" i="3"/>
  <c r="AQ1072" i="3"/>
  <c r="AP1072" i="3"/>
  <c r="AO1072" i="3"/>
  <c r="AH1072" i="3"/>
  <c r="AG1072" i="3"/>
  <c r="AF1072" i="3"/>
  <c r="AD1072" i="3"/>
  <c r="AC1072" i="3"/>
  <c r="AB1072" i="3"/>
  <c r="P1072" i="3"/>
  <c r="G1072" i="3"/>
  <c r="A1072" i="3"/>
  <c r="AZ1071" i="3"/>
  <c r="AY1071" i="3"/>
  <c r="AU1071" i="3"/>
  <c r="AR1071" i="3"/>
  <c r="AQ1071" i="3"/>
  <c r="AP1071" i="3"/>
  <c r="AO1071" i="3"/>
  <c r="AH1071" i="3"/>
  <c r="AG1071" i="3"/>
  <c r="AF1071" i="3"/>
  <c r="AD1071" i="3"/>
  <c r="AC1071" i="3"/>
  <c r="AB1071" i="3"/>
  <c r="P1071" i="3"/>
  <c r="G1071" i="3"/>
  <c r="A1071" i="3"/>
  <c r="AZ1070" i="3"/>
  <c r="AY1070" i="3"/>
  <c r="AU1070" i="3"/>
  <c r="AR1070" i="3"/>
  <c r="AQ1070" i="3"/>
  <c r="AP1070" i="3"/>
  <c r="AO1070" i="3"/>
  <c r="AH1070" i="3"/>
  <c r="AG1070" i="3"/>
  <c r="AF1070" i="3"/>
  <c r="AD1070" i="3"/>
  <c r="AC1070" i="3"/>
  <c r="AB1070" i="3"/>
  <c r="P1070" i="3"/>
  <c r="G1070" i="3"/>
  <c r="A1070" i="3"/>
  <c r="AZ1069" i="3"/>
  <c r="AY1069" i="3"/>
  <c r="AU1069" i="3"/>
  <c r="AR1069" i="3"/>
  <c r="AQ1069" i="3"/>
  <c r="AP1069" i="3"/>
  <c r="AO1069" i="3"/>
  <c r="AH1069" i="3"/>
  <c r="AG1069" i="3"/>
  <c r="AF1069" i="3"/>
  <c r="AD1069" i="3"/>
  <c r="AC1069" i="3"/>
  <c r="AB1069" i="3"/>
  <c r="P1069" i="3"/>
  <c r="G1069" i="3"/>
  <c r="A1069" i="3"/>
  <c r="AZ1068" i="3"/>
  <c r="AY1068" i="3"/>
  <c r="AU1068" i="3"/>
  <c r="AR1068" i="3"/>
  <c r="AQ1068" i="3"/>
  <c r="AP1068" i="3"/>
  <c r="AO1068" i="3"/>
  <c r="AH1068" i="3"/>
  <c r="AG1068" i="3"/>
  <c r="AF1068" i="3"/>
  <c r="AD1068" i="3"/>
  <c r="AC1068" i="3"/>
  <c r="AB1068" i="3"/>
  <c r="G1068" i="3"/>
  <c r="A1068" i="3"/>
  <c r="AZ1067" i="3"/>
  <c r="AY1067" i="3"/>
  <c r="AU1067" i="3"/>
  <c r="AR1067" i="3"/>
  <c r="AQ1067" i="3"/>
  <c r="AP1067" i="3"/>
  <c r="AO1067" i="3"/>
  <c r="AH1067" i="3"/>
  <c r="AG1067" i="3"/>
  <c r="AF1067" i="3"/>
  <c r="AD1067" i="3"/>
  <c r="AC1067" i="3"/>
  <c r="AB1067" i="3"/>
  <c r="P1067" i="3"/>
  <c r="G1067" i="3"/>
  <c r="A1067" i="3"/>
  <c r="AZ1066" i="3"/>
  <c r="AY1066" i="3"/>
  <c r="AU1066" i="3"/>
  <c r="AR1066" i="3"/>
  <c r="AQ1066" i="3"/>
  <c r="AP1066" i="3"/>
  <c r="AO1066" i="3"/>
  <c r="AH1066" i="3"/>
  <c r="AG1066" i="3"/>
  <c r="AF1066" i="3"/>
  <c r="AD1066" i="3"/>
  <c r="AC1066" i="3"/>
  <c r="AB1066" i="3"/>
  <c r="P1066" i="3"/>
  <c r="G1066" i="3"/>
  <c r="A1066" i="3"/>
  <c r="AZ1065" i="3"/>
  <c r="AY1065" i="3"/>
  <c r="AU1065" i="3"/>
  <c r="AR1065" i="3"/>
  <c r="AQ1065" i="3"/>
  <c r="AP1065" i="3"/>
  <c r="AO1065" i="3"/>
  <c r="AH1065" i="3"/>
  <c r="AG1065" i="3"/>
  <c r="AF1065" i="3"/>
  <c r="AD1065" i="3"/>
  <c r="AC1065" i="3"/>
  <c r="AB1065" i="3"/>
  <c r="G1065" i="3"/>
  <c r="A1065" i="3"/>
  <c r="AZ1064" i="3"/>
  <c r="AY1064" i="3"/>
  <c r="AU1064" i="3"/>
  <c r="AR1064" i="3"/>
  <c r="AQ1064" i="3"/>
  <c r="AP1064" i="3"/>
  <c r="AO1064" i="3"/>
  <c r="AH1064" i="3"/>
  <c r="AG1064" i="3"/>
  <c r="AF1064" i="3"/>
  <c r="AD1064" i="3"/>
  <c r="AC1064" i="3"/>
  <c r="AB1064" i="3"/>
  <c r="P1064" i="3"/>
  <c r="G1064" i="3"/>
  <c r="A1064" i="3"/>
  <c r="AZ1063" i="3"/>
  <c r="AY1063" i="3"/>
  <c r="AU1063" i="3"/>
  <c r="AR1063" i="3"/>
  <c r="AQ1063" i="3"/>
  <c r="AP1063" i="3"/>
  <c r="AO1063" i="3"/>
  <c r="AH1063" i="3"/>
  <c r="AG1063" i="3"/>
  <c r="AF1063" i="3"/>
  <c r="AD1063" i="3"/>
  <c r="AC1063" i="3"/>
  <c r="AB1063" i="3"/>
  <c r="P1063" i="3"/>
  <c r="G1063" i="3"/>
  <c r="A1063" i="3"/>
  <c r="AZ1062" i="3"/>
  <c r="AY1062" i="3"/>
  <c r="AU1062" i="3"/>
  <c r="AR1062" i="3"/>
  <c r="AQ1062" i="3"/>
  <c r="AP1062" i="3"/>
  <c r="AO1062" i="3"/>
  <c r="AH1062" i="3"/>
  <c r="AG1062" i="3"/>
  <c r="AF1062" i="3"/>
  <c r="AD1062" i="3"/>
  <c r="AC1062" i="3"/>
  <c r="AB1062" i="3"/>
  <c r="P1062" i="3"/>
  <c r="G1062" i="3"/>
  <c r="A1062" i="3"/>
  <c r="AZ1061" i="3"/>
  <c r="AY1061" i="3"/>
  <c r="AU1061" i="3"/>
  <c r="AR1061" i="3"/>
  <c r="AQ1061" i="3"/>
  <c r="AP1061" i="3"/>
  <c r="AO1061" i="3"/>
  <c r="AH1061" i="3"/>
  <c r="AG1061" i="3"/>
  <c r="AF1061" i="3"/>
  <c r="AD1061" i="3"/>
  <c r="AC1061" i="3"/>
  <c r="AB1061" i="3"/>
  <c r="P1061" i="3"/>
  <c r="G1061" i="3"/>
  <c r="A1061" i="3"/>
  <c r="AZ1060" i="3"/>
  <c r="AY1060" i="3"/>
  <c r="AU1060" i="3"/>
  <c r="AR1060" i="3"/>
  <c r="AQ1060" i="3"/>
  <c r="AP1060" i="3"/>
  <c r="AO1060" i="3"/>
  <c r="AH1060" i="3"/>
  <c r="AG1060" i="3"/>
  <c r="AF1060" i="3"/>
  <c r="AD1060" i="3"/>
  <c r="AC1060" i="3"/>
  <c r="AB1060" i="3"/>
  <c r="P1060" i="3"/>
  <c r="G1060" i="3"/>
  <c r="A1060" i="3"/>
  <c r="AZ1059" i="3"/>
  <c r="AY1059" i="3"/>
  <c r="AU1059" i="3"/>
  <c r="AR1059" i="3"/>
  <c r="AQ1059" i="3"/>
  <c r="AP1059" i="3"/>
  <c r="AO1059" i="3"/>
  <c r="AH1059" i="3"/>
  <c r="AG1059" i="3"/>
  <c r="AF1059" i="3"/>
  <c r="AD1059" i="3"/>
  <c r="AC1059" i="3"/>
  <c r="AB1059" i="3"/>
  <c r="P1059" i="3"/>
  <c r="G1059" i="3"/>
  <c r="A1059" i="3"/>
  <c r="AZ1058" i="3"/>
  <c r="AY1058" i="3"/>
  <c r="AU1058" i="3"/>
  <c r="AR1058" i="3"/>
  <c r="AQ1058" i="3"/>
  <c r="AP1058" i="3"/>
  <c r="AO1058" i="3"/>
  <c r="AH1058" i="3"/>
  <c r="AG1058" i="3"/>
  <c r="AF1058" i="3"/>
  <c r="AD1058" i="3"/>
  <c r="AC1058" i="3"/>
  <c r="AB1058" i="3"/>
  <c r="P1058" i="3"/>
  <c r="G1058" i="3"/>
  <c r="A1058" i="3"/>
  <c r="AZ1057" i="3"/>
  <c r="AY1057" i="3"/>
  <c r="AU1057" i="3"/>
  <c r="AR1057" i="3"/>
  <c r="AQ1057" i="3"/>
  <c r="AP1057" i="3"/>
  <c r="AO1057" i="3"/>
  <c r="AH1057" i="3"/>
  <c r="AG1057" i="3"/>
  <c r="AF1057" i="3"/>
  <c r="AD1057" i="3"/>
  <c r="AC1057" i="3"/>
  <c r="AB1057" i="3"/>
  <c r="P1057" i="3"/>
  <c r="G1057" i="3"/>
  <c r="A1057" i="3"/>
  <c r="AZ1056" i="3"/>
  <c r="AY1056" i="3"/>
  <c r="AU1056" i="3"/>
  <c r="AR1056" i="3"/>
  <c r="AQ1056" i="3"/>
  <c r="AP1056" i="3"/>
  <c r="AO1056" i="3"/>
  <c r="AH1056" i="3"/>
  <c r="AG1056" i="3"/>
  <c r="AF1056" i="3"/>
  <c r="AD1056" i="3"/>
  <c r="AC1056" i="3"/>
  <c r="AB1056" i="3"/>
  <c r="P1056" i="3"/>
  <c r="G1056" i="3"/>
  <c r="A1056" i="3"/>
  <c r="AZ1055" i="3"/>
  <c r="AY1055" i="3"/>
  <c r="AU1055" i="3"/>
  <c r="AR1055" i="3"/>
  <c r="AQ1055" i="3"/>
  <c r="AP1055" i="3"/>
  <c r="AO1055" i="3"/>
  <c r="AH1055" i="3"/>
  <c r="AG1055" i="3"/>
  <c r="AF1055" i="3"/>
  <c r="AD1055" i="3"/>
  <c r="AC1055" i="3"/>
  <c r="AB1055" i="3"/>
  <c r="P1055" i="3"/>
  <c r="G1055" i="3"/>
  <c r="A1055" i="3"/>
  <c r="AZ1054" i="3"/>
  <c r="AY1054" i="3"/>
  <c r="AU1054" i="3"/>
  <c r="AR1054" i="3"/>
  <c r="AQ1054" i="3"/>
  <c r="AP1054" i="3"/>
  <c r="AO1054" i="3"/>
  <c r="AH1054" i="3"/>
  <c r="AG1054" i="3"/>
  <c r="AF1054" i="3"/>
  <c r="AD1054" i="3"/>
  <c r="AC1054" i="3"/>
  <c r="AB1054" i="3"/>
  <c r="P1054" i="3"/>
  <c r="G1054" i="3"/>
  <c r="A1054" i="3"/>
  <c r="AZ1053" i="3"/>
  <c r="AY1053" i="3"/>
  <c r="AU1053" i="3"/>
  <c r="AR1053" i="3"/>
  <c r="AQ1053" i="3"/>
  <c r="AP1053" i="3"/>
  <c r="AO1053" i="3"/>
  <c r="AH1053" i="3"/>
  <c r="AG1053" i="3"/>
  <c r="AF1053" i="3"/>
  <c r="AD1053" i="3"/>
  <c r="AC1053" i="3"/>
  <c r="AB1053" i="3"/>
  <c r="P1053" i="3"/>
  <c r="G1053" i="3"/>
  <c r="A1053" i="3"/>
  <c r="AZ1052" i="3"/>
  <c r="AY1052" i="3"/>
  <c r="AU1052" i="3"/>
  <c r="AR1052" i="3"/>
  <c r="AQ1052" i="3"/>
  <c r="AP1052" i="3"/>
  <c r="AO1052" i="3"/>
  <c r="AH1052" i="3"/>
  <c r="AG1052" i="3"/>
  <c r="AF1052" i="3"/>
  <c r="AD1052" i="3"/>
  <c r="AC1052" i="3"/>
  <c r="AB1052" i="3"/>
  <c r="P1052" i="3"/>
  <c r="G1052" i="3"/>
  <c r="A1052" i="3"/>
  <c r="AZ1051" i="3"/>
  <c r="AY1051" i="3"/>
  <c r="AU1051" i="3"/>
  <c r="AR1051" i="3"/>
  <c r="AQ1051" i="3"/>
  <c r="AP1051" i="3"/>
  <c r="AO1051" i="3"/>
  <c r="AH1051" i="3"/>
  <c r="AG1051" i="3"/>
  <c r="AF1051" i="3"/>
  <c r="AD1051" i="3"/>
  <c r="AC1051" i="3"/>
  <c r="AB1051" i="3"/>
  <c r="P1051" i="3"/>
  <c r="G1051" i="3"/>
  <c r="A1051" i="3"/>
  <c r="AZ1050" i="3"/>
  <c r="AY1050" i="3"/>
  <c r="AU1050" i="3"/>
  <c r="AR1050" i="3"/>
  <c r="AQ1050" i="3"/>
  <c r="AP1050" i="3"/>
  <c r="AO1050" i="3"/>
  <c r="AH1050" i="3"/>
  <c r="AG1050" i="3"/>
  <c r="AF1050" i="3"/>
  <c r="AD1050" i="3"/>
  <c r="AC1050" i="3"/>
  <c r="AB1050" i="3"/>
  <c r="P1050" i="3"/>
  <c r="G1050" i="3"/>
  <c r="A1050" i="3"/>
  <c r="AZ1049" i="3"/>
  <c r="AY1049" i="3"/>
  <c r="AU1049" i="3"/>
  <c r="AR1049" i="3"/>
  <c r="AQ1049" i="3"/>
  <c r="AP1049" i="3"/>
  <c r="AO1049" i="3"/>
  <c r="AH1049" i="3"/>
  <c r="AG1049" i="3"/>
  <c r="AF1049" i="3"/>
  <c r="AD1049" i="3"/>
  <c r="AC1049" i="3"/>
  <c r="AB1049" i="3"/>
  <c r="P1049" i="3"/>
  <c r="G1049" i="3"/>
  <c r="A1049" i="3"/>
  <c r="AZ1048" i="3"/>
  <c r="AY1048" i="3"/>
  <c r="AU1048" i="3"/>
  <c r="AR1048" i="3"/>
  <c r="AQ1048" i="3"/>
  <c r="AP1048" i="3"/>
  <c r="AO1048" i="3"/>
  <c r="AH1048" i="3"/>
  <c r="AG1048" i="3"/>
  <c r="AF1048" i="3"/>
  <c r="AD1048" i="3"/>
  <c r="AC1048" i="3"/>
  <c r="AB1048" i="3"/>
  <c r="P1048" i="3"/>
  <c r="G1048" i="3"/>
  <c r="A1048" i="3"/>
  <c r="AZ1047" i="3"/>
  <c r="AY1047" i="3"/>
  <c r="AU1047" i="3"/>
  <c r="AR1047" i="3"/>
  <c r="AQ1047" i="3"/>
  <c r="AP1047" i="3"/>
  <c r="AO1047" i="3"/>
  <c r="AH1047" i="3"/>
  <c r="AG1047" i="3"/>
  <c r="AF1047" i="3"/>
  <c r="AD1047" i="3"/>
  <c r="AC1047" i="3"/>
  <c r="AB1047" i="3"/>
  <c r="P1047" i="3"/>
  <c r="G1047" i="3"/>
  <c r="A1047" i="3"/>
  <c r="AZ1046" i="3"/>
  <c r="AY1046" i="3"/>
  <c r="AU1046" i="3"/>
  <c r="AR1046" i="3"/>
  <c r="AQ1046" i="3"/>
  <c r="AP1046" i="3"/>
  <c r="AO1046" i="3"/>
  <c r="AH1046" i="3"/>
  <c r="AG1046" i="3"/>
  <c r="AF1046" i="3"/>
  <c r="AD1046" i="3"/>
  <c r="AC1046" i="3"/>
  <c r="AB1046" i="3"/>
  <c r="P1046" i="3"/>
  <c r="G1046" i="3"/>
  <c r="A1046" i="3"/>
  <c r="AZ1045" i="3"/>
  <c r="AY1045" i="3"/>
  <c r="AU1045" i="3"/>
  <c r="AR1045" i="3"/>
  <c r="AQ1045" i="3"/>
  <c r="AP1045" i="3"/>
  <c r="AO1045" i="3"/>
  <c r="AH1045" i="3"/>
  <c r="AG1045" i="3"/>
  <c r="AF1045" i="3"/>
  <c r="AD1045" i="3"/>
  <c r="AC1045" i="3"/>
  <c r="AB1045" i="3"/>
  <c r="P1045" i="3"/>
  <c r="G1045" i="3"/>
  <c r="A1045" i="3"/>
  <c r="AZ1044" i="3"/>
  <c r="AY1044" i="3"/>
  <c r="AU1044" i="3"/>
  <c r="AR1044" i="3"/>
  <c r="AQ1044" i="3"/>
  <c r="AP1044" i="3"/>
  <c r="AO1044" i="3"/>
  <c r="AH1044" i="3"/>
  <c r="AG1044" i="3"/>
  <c r="AF1044" i="3"/>
  <c r="AD1044" i="3"/>
  <c r="AC1044" i="3"/>
  <c r="AB1044" i="3"/>
  <c r="P1044" i="3"/>
  <c r="G1044" i="3"/>
  <c r="A1044" i="3"/>
  <c r="AZ1043" i="3"/>
  <c r="AY1043" i="3"/>
  <c r="AU1043" i="3"/>
  <c r="AR1043" i="3"/>
  <c r="AQ1043" i="3"/>
  <c r="AP1043" i="3"/>
  <c r="AO1043" i="3"/>
  <c r="AH1043" i="3"/>
  <c r="AG1043" i="3"/>
  <c r="AF1043" i="3"/>
  <c r="AD1043" i="3"/>
  <c r="AC1043" i="3"/>
  <c r="AB1043" i="3"/>
  <c r="P1043" i="3"/>
  <c r="G1043" i="3"/>
  <c r="A1043" i="3"/>
  <c r="AZ1042" i="3"/>
  <c r="AY1042" i="3"/>
  <c r="AU1042" i="3"/>
  <c r="AR1042" i="3"/>
  <c r="AQ1042" i="3"/>
  <c r="AP1042" i="3"/>
  <c r="AO1042" i="3"/>
  <c r="AH1042" i="3"/>
  <c r="AG1042" i="3"/>
  <c r="AF1042" i="3"/>
  <c r="AD1042" i="3"/>
  <c r="AC1042" i="3"/>
  <c r="AB1042" i="3"/>
  <c r="P1042" i="3"/>
  <c r="G1042" i="3"/>
  <c r="A1042" i="3"/>
  <c r="AZ1041" i="3"/>
  <c r="AY1041" i="3"/>
  <c r="AU1041" i="3"/>
  <c r="AR1041" i="3"/>
  <c r="AQ1041" i="3"/>
  <c r="AP1041" i="3"/>
  <c r="AO1041" i="3"/>
  <c r="AH1041" i="3"/>
  <c r="AG1041" i="3"/>
  <c r="AF1041" i="3"/>
  <c r="AD1041" i="3"/>
  <c r="AC1041" i="3"/>
  <c r="AB1041" i="3"/>
  <c r="P1041" i="3"/>
  <c r="G1041" i="3"/>
  <c r="A1041" i="3"/>
  <c r="AZ1040" i="3"/>
  <c r="AY1040" i="3"/>
  <c r="AU1040" i="3"/>
  <c r="AR1040" i="3"/>
  <c r="AQ1040" i="3"/>
  <c r="AP1040" i="3"/>
  <c r="AO1040" i="3"/>
  <c r="AH1040" i="3"/>
  <c r="AG1040" i="3"/>
  <c r="AF1040" i="3"/>
  <c r="AD1040" i="3"/>
  <c r="AC1040" i="3"/>
  <c r="AB1040" i="3"/>
  <c r="P1040" i="3"/>
  <c r="G1040" i="3"/>
  <c r="A1040" i="3"/>
  <c r="AZ1039" i="3"/>
  <c r="AY1039" i="3"/>
  <c r="AU1039" i="3"/>
  <c r="AR1039" i="3"/>
  <c r="AQ1039" i="3"/>
  <c r="AP1039" i="3"/>
  <c r="AO1039" i="3"/>
  <c r="AH1039" i="3"/>
  <c r="AG1039" i="3"/>
  <c r="AF1039" i="3"/>
  <c r="AD1039" i="3"/>
  <c r="AC1039" i="3"/>
  <c r="AB1039" i="3"/>
  <c r="P1039" i="3"/>
  <c r="G1039" i="3"/>
  <c r="A1039" i="3"/>
  <c r="AZ1038" i="3"/>
  <c r="AY1038" i="3"/>
  <c r="AU1038" i="3"/>
  <c r="AR1038" i="3"/>
  <c r="AQ1038" i="3"/>
  <c r="AP1038" i="3"/>
  <c r="AO1038" i="3"/>
  <c r="AH1038" i="3"/>
  <c r="AG1038" i="3"/>
  <c r="AF1038" i="3"/>
  <c r="AD1038" i="3"/>
  <c r="AC1038" i="3"/>
  <c r="AB1038" i="3"/>
  <c r="G1038" i="3"/>
  <c r="A1038" i="3"/>
  <c r="AZ1037" i="3"/>
  <c r="AY1037" i="3"/>
  <c r="AU1037" i="3"/>
  <c r="AR1037" i="3"/>
  <c r="AQ1037" i="3"/>
  <c r="AP1037" i="3"/>
  <c r="AO1037" i="3"/>
  <c r="AH1037" i="3"/>
  <c r="AG1037" i="3"/>
  <c r="AF1037" i="3"/>
  <c r="AD1037" i="3"/>
  <c r="AC1037" i="3"/>
  <c r="AB1037" i="3"/>
  <c r="P1037" i="3"/>
  <c r="G1037" i="3"/>
  <c r="A1037" i="3"/>
  <c r="AZ1036" i="3"/>
  <c r="AY1036" i="3"/>
  <c r="AU1036" i="3"/>
  <c r="AR1036" i="3"/>
  <c r="AQ1036" i="3"/>
  <c r="AP1036" i="3"/>
  <c r="AO1036" i="3"/>
  <c r="AH1036" i="3"/>
  <c r="AG1036" i="3"/>
  <c r="AF1036" i="3"/>
  <c r="AD1036" i="3"/>
  <c r="AC1036" i="3"/>
  <c r="AB1036" i="3"/>
  <c r="P1036" i="3"/>
  <c r="G1036" i="3"/>
  <c r="A1036" i="3"/>
  <c r="AZ1035" i="3"/>
  <c r="AY1035" i="3"/>
  <c r="AU1035" i="3"/>
  <c r="AR1035" i="3"/>
  <c r="AQ1035" i="3"/>
  <c r="AP1035" i="3"/>
  <c r="AO1035" i="3"/>
  <c r="AH1035" i="3"/>
  <c r="AG1035" i="3"/>
  <c r="AF1035" i="3"/>
  <c r="AD1035" i="3"/>
  <c r="AC1035" i="3"/>
  <c r="AB1035" i="3"/>
  <c r="P1035" i="3"/>
  <c r="G1035" i="3"/>
  <c r="A1035" i="3"/>
  <c r="AZ1034" i="3"/>
  <c r="AY1034" i="3"/>
  <c r="AU1034" i="3"/>
  <c r="AR1034" i="3"/>
  <c r="AQ1034" i="3"/>
  <c r="AP1034" i="3"/>
  <c r="AO1034" i="3"/>
  <c r="AH1034" i="3"/>
  <c r="AG1034" i="3"/>
  <c r="AF1034" i="3"/>
  <c r="AD1034" i="3"/>
  <c r="AC1034" i="3"/>
  <c r="AB1034" i="3"/>
  <c r="P1034" i="3"/>
  <c r="G1034" i="3"/>
  <c r="A1034" i="3"/>
  <c r="AZ1033" i="3"/>
  <c r="AY1033" i="3"/>
  <c r="AU1033" i="3"/>
  <c r="AR1033" i="3"/>
  <c r="AQ1033" i="3"/>
  <c r="AP1033" i="3"/>
  <c r="AO1033" i="3"/>
  <c r="AH1033" i="3"/>
  <c r="AG1033" i="3"/>
  <c r="AF1033" i="3"/>
  <c r="AD1033" i="3"/>
  <c r="AC1033" i="3"/>
  <c r="AB1033" i="3"/>
  <c r="P1033" i="3"/>
  <c r="G1033" i="3"/>
  <c r="A1033" i="3"/>
  <c r="AZ1032" i="3"/>
  <c r="AY1032" i="3"/>
  <c r="AU1032" i="3"/>
  <c r="AR1032" i="3"/>
  <c r="AQ1032" i="3"/>
  <c r="AP1032" i="3"/>
  <c r="AO1032" i="3"/>
  <c r="AH1032" i="3"/>
  <c r="AG1032" i="3"/>
  <c r="AF1032" i="3"/>
  <c r="AD1032" i="3"/>
  <c r="AC1032" i="3"/>
  <c r="AB1032" i="3"/>
  <c r="P1032" i="3"/>
  <c r="G1032" i="3"/>
  <c r="A1032" i="3"/>
  <c r="AZ1031" i="3"/>
  <c r="AY1031" i="3"/>
  <c r="AU1031" i="3"/>
  <c r="AR1031" i="3"/>
  <c r="AQ1031" i="3"/>
  <c r="AP1031" i="3"/>
  <c r="AO1031" i="3"/>
  <c r="AH1031" i="3"/>
  <c r="AG1031" i="3"/>
  <c r="AF1031" i="3"/>
  <c r="AD1031" i="3"/>
  <c r="AC1031" i="3"/>
  <c r="AB1031" i="3"/>
  <c r="P1031" i="3"/>
  <c r="G1031" i="3"/>
  <c r="A1031" i="3"/>
  <c r="AZ1030" i="3"/>
  <c r="AY1030" i="3"/>
  <c r="AU1030" i="3"/>
  <c r="AR1030" i="3"/>
  <c r="AQ1030" i="3"/>
  <c r="AP1030" i="3"/>
  <c r="AO1030" i="3"/>
  <c r="AH1030" i="3"/>
  <c r="AG1030" i="3"/>
  <c r="AF1030" i="3"/>
  <c r="AD1030" i="3"/>
  <c r="AC1030" i="3"/>
  <c r="AB1030" i="3"/>
  <c r="P1030" i="3"/>
  <c r="G1030" i="3"/>
  <c r="A1030" i="3"/>
  <c r="AZ1029" i="3"/>
  <c r="AY1029" i="3"/>
  <c r="AU1029" i="3"/>
  <c r="AR1029" i="3"/>
  <c r="AQ1029" i="3"/>
  <c r="AP1029" i="3"/>
  <c r="AO1029" i="3"/>
  <c r="AH1029" i="3"/>
  <c r="AG1029" i="3"/>
  <c r="AF1029" i="3"/>
  <c r="AD1029" i="3"/>
  <c r="AC1029" i="3"/>
  <c r="AB1029" i="3"/>
  <c r="P1029" i="3"/>
  <c r="G1029" i="3"/>
  <c r="A1029" i="3"/>
  <c r="AZ1028" i="3"/>
  <c r="AY1028" i="3"/>
  <c r="AU1028" i="3"/>
  <c r="AR1028" i="3"/>
  <c r="AQ1028" i="3"/>
  <c r="AP1028" i="3"/>
  <c r="AO1028" i="3"/>
  <c r="AH1028" i="3"/>
  <c r="AG1028" i="3"/>
  <c r="AF1028" i="3"/>
  <c r="AD1028" i="3"/>
  <c r="AC1028" i="3"/>
  <c r="AB1028" i="3"/>
  <c r="P1028" i="3"/>
  <c r="G1028" i="3"/>
  <c r="A1028" i="3"/>
  <c r="AZ1027" i="3"/>
  <c r="AY1027" i="3"/>
  <c r="AU1027" i="3"/>
  <c r="AR1027" i="3"/>
  <c r="AQ1027" i="3"/>
  <c r="AP1027" i="3"/>
  <c r="AO1027" i="3"/>
  <c r="AH1027" i="3"/>
  <c r="AG1027" i="3"/>
  <c r="AF1027" i="3"/>
  <c r="AD1027" i="3"/>
  <c r="AC1027" i="3"/>
  <c r="AB1027" i="3"/>
  <c r="P1027" i="3"/>
  <c r="G1027" i="3"/>
  <c r="A1027" i="3"/>
  <c r="AZ1026" i="3"/>
  <c r="AY1026" i="3"/>
  <c r="AU1026" i="3"/>
  <c r="AR1026" i="3"/>
  <c r="AQ1026" i="3"/>
  <c r="AP1026" i="3"/>
  <c r="AO1026" i="3"/>
  <c r="AH1026" i="3"/>
  <c r="AG1026" i="3"/>
  <c r="AF1026" i="3"/>
  <c r="AD1026" i="3"/>
  <c r="AC1026" i="3"/>
  <c r="AB1026" i="3"/>
  <c r="P1026" i="3"/>
  <c r="G1026" i="3"/>
  <c r="A1026" i="3"/>
  <c r="AZ1025" i="3"/>
  <c r="AY1025" i="3"/>
  <c r="AU1025" i="3"/>
  <c r="AR1025" i="3"/>
  <c r="AQ1025" i="3"/>
  <c r="AP1025" i="3"/>
  <c r="AO1025" i="3"/>
  <c r="AH1025" i="3"/>
  <c r="AG1025" i="3"/>
  <c r="AF1025" i="3"/>
  <c r="AD1025" i="3"/>
  <c r="AC1025" i="3"/>
  <c r="AB1025" i="3"/>
  <c r="P1025" i="3"/>
  <c r="G1025" i="3"/>
  <c r="A1025" i="3"/>
  <c r="AZ1024" i="3"/>
  <c r="AY1024" i="3"/>
  <c r="AU1024" i="3"/>
  <c r="AR1024" i="3"/>
  <c r="AQ1024" i="3"/>
  <c r="AP1024" i="3"/>
  <c r="AO1024" i="3"/>
  <c r="AH1024" i="3"/>
  <c r="AG1024" i="3"/>
  <c r="AF1024" i="3"/>
  <c r="AD1024" i="3"/>
  <c r="AC1024" i="3"/>
  <c r="AB1024" i="3"/>
  <c r="P1024" i="3"/>
  <c r="G1024" i="3"/>
  <c r="A1024" i="3"/>
  <c r="AZ1023" i="3"/>
  <c r="AY1023" i="3"/>
  <c r="AU1023" i="3"/>
  <c r="AR1023" i="3"/>
  <c r="AQ1023" i="3"/>
  <c r="AP1023" i="3"/>
  <c r="AO1023" i="3"/>
  <c r="AH1023" i="3"/>
  <c r="AG1023" i="3"/>
  <c r="AF1023" i="3"/>
  <c r="AD1023" i="3"/>
  <c r="AC1023" i="3"/>
  <c r="AB1023" i="3"/>
  <c r="P1023" i="3"/>
  <c r="G1023" i="3"/>
  <c r="A1023" i="3"/>
  <c r="AZ1022" i="3"/>
  <c r="AY1022" i="3"/>
  <c r="AU1022" i="3"/>
  <c r="AR1022" i="3"/>
  <c r="AQ1022" i="3"/>
  <c r="AP1022" i="3"/>
  <c r="AO1022" i="3"/>
  <c r="AH1022" i="3"/>
  <c r="AG1022" i="3"/>
  <c r="AF1022" i="3"/>
  <c r="AD1022" i="3"/>
  <c r="AC1022" i="3"/>
  <c r="AB1022" i="3"/>
  <c r="P1022" i="3"/>
  <c r="G1022" i="3"/>
  <c r="A1022" i="3"/>
  <c r="AZ1021" i="3"/>
  <c r="AY1021" i="3"/>
  <c r="AU1021" i="3"/>
  <c r="AR1021" i="3"/>
  <c r="AQ1021" i="3"/>
  <c r="AP1021" i="3"/>
  <c r="AO1021" i="3"/>
  <c r="AH1021" i="3"/>
  <c r="AG1021" i="3"/>
  <c r="AF1021" i="3"/>
  <c r="AD1021" i="3"/>
  <c r="AC1021" i="3"/>
  <c r="AB1021" i="3"/>
  <c r="P1021" i="3"/>
  <c r="G1021" i="3"/>
  <c r="A1021" i="3"/>
  <c r="AZ1020" i="3"/>
  <c r="AY1020" i="3"/>
  <c r="AU1020" i="3"/>
  <c r="AR1020" i="3"/>
  <c r="AQ1020" i="3"/>
  <c r="AP1020" i="3"/>
  <c r="AO1020" i="3"/>
  <c r="AH1020" i="3"/>
  <c r="AG1020" i="3"/>
  <c r="AF1020" i="3"/>
  <c r="AD1020" i="3"/>
  <c r="AC1020" i="3"/>
  <c r="AB1020" i="3"/>
  <c r="P1020" i="3"/>
  <c r="G1020" i="3"/>
  <c r="A1020" i="3"/>
  <c r="AZ1019" i="3"/>
  <c r="AY1019" i="3"/>
  <c r="AU1019" i="3"/>
  <c r="AR1019" i="3"/>
  <c r="AQ1019" i="3"/>
  <c r="AP1019" i="3"/>
  <c r="AO1019" i="3"/>
  <c r="AH1019" i="3"/>
  <c r="AG1019" i="3"/>
  <c r="AF1019" i="3"/>
  <c r="AD1019" i="3"/>
  <c r="AC1019" i="3"/>
  <c r="AB1019" i="3"/>
  <c r="P1019" i="3"/>
  <c r="G1019" i="3"/>
  <c r="A1019" i="3"/>
  <c r="AZ1018" i="3"/>
  <c r="AY1018" i="3"/>
  <c r="AU1018" i="3"/>
  <c r="AR1018" i="3"/>
  <c r="AQ1018" i="3"/>
  <c r="AP1018" i="3"/>
  <c r="AO1018" i="3"/>
  <c r="AH1018" i="3"/>
  <c r="AG1018" i="3"/>
  <c r="AF1018" i="3"/>
  <c r="AD1018" i="3"/>
  <c r="AC1018" i="3"/>
  <c r="AB1018" i="3"/>
  <c r="P1018" i="3"/>
  <c r="G1018" i="3"/>
  <c r="A1018" i="3"/>
  <c r="AZ1017" i="3"/>
  <c r="AY1017" i="3"/>
  <c r="AU1017" i="3"/>
  <c r="AR1017" i="3"/>
  <c r="AQ1017" i="3"/>
  <c r="AP1017" i="3"/>
  <c r="AO1017" i="3"/>
  <c r="AH1017" i="3"/>
  <c r="AG1017" i="3"/>
  <c r="AF1017" i="3"/>
  <c r="AD1017" i="3"/>
  <c r="AC1017" i="3"/>
  <c r="AB1017" i="3"/>
  <c r="P1017" i="3"/>
  <c r="G1017" i="3"/>
  <c r="A1017" i="3"/>
  <c r="AZ1016" i="3"/>
  <c r="AY1016" i="3"/>
  <c r="AU1016" i="3"/>
  <c r="AR1016" i="3"/>
  <c r="AQ1016" i="3"/>
  <c r="AP1016" i="3"/>
  <c r="AO1016" i="3"/>
  <c r="AH1016" i="3"/>
  <c r="AG1016" i="3"/>
  <c r="AF1016" i="3"/>
  <c r="AD1016" i="3"/>
  <c r="AC1016" i="3"/>
  <c r="AB1016" i="3"/>
  <c r="P1016" i="3"/>
  <c r="G1016" i="3"/>
  <c r="A1016" i="3"/>
  <c r="AZ1015" i="3"/>
  <c r="AY1015" i="3"/>
  <c r="AU1015" i="3"/>
  <c r="AR1015" i="3"/>
  <c r="AQ1015" i="3"/>
  <c r="AP1015" i="3"/>
  <c r="AO1015" i="3"/>
  <c r="AH1015" i="3"/>
  <c r="AG1015" i="3"/>
  <c r="AF1015" i="3"/>
  <c r="AD1015" i="3"/>
  <c r="AC1015" i="3"/>
  <c r="AB1015" i="3"/>
  <c r="P1015" i="3"/>
  <c r="G1015" i="3"/>
  <c r="A1015" i="3"/>
  <c r="AZ1014" i="3"/>
  <c r="AY1014" i="3"/>
  <c r="AU1014" i="3"/>
  <c r="AR1014" i="3"/>
  <c r="AQ1014" i="3"/>
  <c r="AP1014" i="3"/>
  <c r="AO1014" i="3"/>
  <c r="AH1014" i="3"/>
  <c r="AG1014" i="3"/>
  <c r="AF1014" i="3"/>
  <c r="AD1014" i="3"/>
  <c r="AC1014" i="3"/>
  <c r="AB1014" i="3"/>
  <c r="P1014" i="3"/>
  <c r="G1014" i="3"/>
  <c r="A1014" i="3"/>
  <c r="AZ1013" i="3"/>
  <c r="AY1013" i="3"/>
  <c r="AU1013" i="3"/>
  <c r="AR1013" i="3"/>
  <c r="AQ1013" i="3"/>
  <c r="AP1013" i="3"/>
  <c r="AO1013" i="3"/>
  <c r="AH1013" i="3"/>
  <c r="AG1013" i="3"/>
  <c r="AF1013" i="3"/>
  <c r="AD1013" i="3"/>
  <c r="AC1013" i="3"/>
  <c r="AB1013" i="3"/>
  <c r="P1013" i="3"/>
  <c r="G1013" i="3"/>
  <c r="A1013" i="3"/>
  <c r="AZ1012" i="3"/>
  <c r="AY1012" i="3"/>
  <c r="AU1012" i="3"/>
  <c r="AR1012" i="3"/>
  <c r="AQ1012" i="3"/>
  <c r="AP1012" i="3"/>
  <c r="AO1012" i="3"/>
  <c r="AH1012" i="3"/>
  <c r="AG1012" i="3"/>
  <c r="AF1012" i="3"/>
  <c r="AD1012" i="3"/>
  <c r="AC1012" i="3"/>
  <c r="AB1012" i="3"/>
  <c r="P1012" i="3"/>
  <c r="G1012" i="3"/>
  <c r="A1012" i="3"/>
  <c r="AZ1011" i="3"/>
  <c r="AY1011" i="3"/>
  <c r="AU1011" i="3"/>
  <c r="AR1011" i="3"/>
  <c r="AQ1011" i="3"/>
  <c r="AP1011" i="3"/>
  <c r="AO1011" i="3"/>
  <c r="AH1011" i="3"/>
  <c r="AG1011" i="3"/>
  <c r="AF1011" i="3"/>
  <c r="AD1011" i="3"/>
  <c r="AC1011" i="3"/>
  <c r="AB1011" i="3"/>
  <c r="P1011" i="3"/>
  <c r="G1011" i="3"/>
  <c r="A1011" i="3"/>
  <c r="AZ1010" i="3"/>
  <c r="AY1010" i="3"/>
  <c r="AU1010" i="3"/>
  <c r="AR1010" i="3"/>
  <c r="AQ1010" i="3"/>
  <c r="AP1010" i="3"/>
  <c r="AO1010" i="3"/>
  <c r="AH1010" i="3"/>
  <c r="AG1010" i="3"/>
  <c r="AF1010" i="3"/>
  <c r="AD1010" i="3"/>
  <c r="AC1010" i="3"/>
  <c r="AB1010" i="3"/>
  <c r="P1010" i="3"/>
  <c r="G1010" i="3"/>
  <c r="A1010" i="3"/>
  <c r="AZ1009" i="3"/>
  <c r="AY1009" i="3"/>
  <c r="AU1009" i="3"/>
  <c r="AR1009" i="3"/>
  <c r="AQ1009" i="3"/>
  <c r="AP1009" i="3"/>
  <c r="AO1009" i="3"/>
  <c r="AH1009" i="3"/>
  <c r="AG1009" i="3"/>
  <c r="AF1009" i="3"/>
  <c r="AD1009" i="3"/>
  <c r="AC1009" i="3"/>
  <c r="AB1009" i="3"/>
  <c r="P1009" i="3"/>
  <c r="G1009" i="3"/>
  <c r="A1009" i="3"/>
  <c r="AZ1008" i="3"/>
  <c r="AY1008" i="3"/>
  <c r="AU1008" i="3"/>
  <c r="AR1008" i="3"/>
  <c r="AQ1008" i="3"/>
  <c r="AP1008" i="3"/>
  <c r="AO1008" i="3"/>
  <c r="AH1008" i="3"/>
  <c r="AG1008" i="3"/>
  <c r="AF1008" i="3"/>
  <c r="AD1008" i="3"/>
  <c r="AC1008" i="3"/>
  <c r="AB1008" i="3"/>
  <c r="P1008" i="3"/>
  <c r="G1008" i="3"/>
  <c r="A1008" i="3"/>
  <c r="AZ1007" i="3"/>
  <c r="AY1007" i="3"/>
  <c r="AU1007" i="3"/>
  <c r="AR1007" i="3"/>
  <c r="AQ1007" i="3"/>
  <c r="AP1007" i="3"/>
  <c r="AO1007" i="3"/>
  <c r="AH1007" i="3"/>
  <c r="AG1007" i="3"/>
  <c r="AF1007" i="3"/>
  <c r="AD1007" i="3"/>
  <c r="AC1007" i="3"/>
  <c r="AB1007" i="3"/>
  <c r="P1007" i="3"/>
  <c r="G1007" i="3"/>
  <c r="A1007" i="3"/>
  <c r="AZ1006" i="3"/>
  <c r="AY1006" i="3"/>
  <c r="AU1006" i="3"/>
  <c r="AR1006" i="3"/>
  <c r="AQ1006" i="3"/>
  <c r="AP1006" i="3"/>
  <c r="AO1006" i="3"/>
  <c r="AH1006" i="3"/>
  <c r="AG1006" i="3"/>
  <c r="AF1006" i="3"/>
  <c r="AD1006" i="3"/>
  <c r="AC1006" i="3"/>
  <c r="AB1006" i="3"/>
  <c r="P1006" i="3"/>
  <c r="G1006" i="3"/>
  <c r="A1006" i="3"/>
  <c r="AZ1005" i="3"/>
  <c r="AY1005" i="3"/>
  <c r="AU1005" i="3"/>
  <c r="AR1005" i="3"/>
  <c r="AQ1005" i="3"/>
  <c r="AP1005" i="3"/>
  <c r="AO1005" i="3"/>
  <c r="AH1005" i="3"/>
  <c r="AG1005" i="3"/>
  <c r="AF1005" i="3"/>
  <c r="AD1005" i="3"/>
  <c r="AC1005" i="3"/>
  <c r="AB1005" i="3"/>
  <c r="P1005" i="3"/>
  <c r="G1005" i="3"/>
  <c r="A1005" i="3"/>
  <c r="AZ1004" i="3"/>
  <c r="AY1004" i="3"/>
  <c r="AU1004" i="3"/>
  <c r="AR1004" i="3"/>
  <c r="AQ1004" i="3"/>
  <c r="AP1004" i="3"/>
  <c r="AO1004" i="3"/>
  <c r="AH1004" i="3"/>
  <c r="AG1004" i="3"/>
  <c r="AF1004" i="3"/>
  <c r="AD1004" i="3"/>
  <c r="AC1004" i="3"/>
  <c r="AB1004" i="3"/>
  <c r="P1004" i="3"/>
  <c r="G1004" i="3"/>
  <c r="A1004" i="3"/>
  <c r="AZ1003" i="3"/>
  <c r="AY1003" i="3"/>
  <c r="AU1003" i="3"/>
  <c r="AR1003" i="3"/>
  <c r="AQ1003" i="3"/>
  <c r="AP1003" i="3"/>
  <c r="AO1003" i="3"/>
  <c r="AH1003" i="3"/>
  <c r="AG1003" i="3"/>
  <c r="AF1003" i="3"/>
  <c r="AD1003" i="3"/>
  <c r="AC1003" i="3"/>
  <c r="AB1003" i="3"/>
  <c r="P1003" i="3"/>
  <c r="G1003" i="3"/>
  <c r="A1003" i="3"/>
  <c r="AZ1002" i="3"/>
  <c r="AY1002" i="3"/>
  <c r="AU1002" i="3"/>
  <c r="AR1002" i="3"/>
  <c r="AQ1002" i="3"/>
  <c r="AP1002" i="3"/>
  <c r="AO1002" i="3"/>
  <c r="AH1002" i="3"/>
  <c r="AG1002" i="3"/>
  <c r="AF1002" i="3"/>
  <c r="AD1002" i="3"/>
  <c r="AC1002" i="3"/>
  <c r="AB1002" i="3"/>
  <c r="P1002" i="3"/>
  <c r="G1002" i="3"/>
  <c r="A1002" i="3"/>
  <c r="AZ1001" i="3"/>
  <c r="AY1001" i="3"/>
  <c r="AU1001" i="3"/>
  <c r="AR1001" i="3"/>
  <c r="AQ1001" i="3"/>
  <c r="AP1001" i="3"/>
  <c r="AO1001" i="3"/>
  <c r="AH1001" i="3"/>
  <c r="AG1001" i="3"/>
  <c r="AF1001" i="3"/>
  <c r="AD1001" i="3"/>
  <c r="AC1001" i="3"/>
  <c r="AB1001" i="3"/>
  <c r="P1001" i="3"/>
  <c r="G1001" i="3"/>
  <c r="A1001" i="3"/>
  <c r="AZ1000" i="3"/>
  <c r="AY1000" i="3"/>
  <c r="AU1000" i="3"/>
  <c r="AR1000" i="3"/>
  <c r="AQ1000" i="3"/>
  <c r="AP1000" i="3"/>
  <c r="AO1000" i="3"/>
  <c r="AH1000" i="3"/>
  <c r="AG1000" i="3"/>
  <c r="AF1000" i="3"/>
  <c r="AD1000" i="3"/>
  <c r="AC1000" i="3"/>
  <c r="AB1000" i="3"/>
  <c r="P1000" i="3"/>
  <c r="G1000" i="3"/>
  <c r="A1000" i="3"/>
  <c r="AZ999" i="3"/>
  <c r="AY999" i="3"/>
  <c r="AU999" i="3"/>
  <c r="AR999" i="3"/>
  <c r="AQ999" i="3"/>
  <c r="AP999" i="3"/>
  <c r="AO999" i="3"/>
  <c r="AH999" i="3"/>
  <c r="AG999" i="3"/>
  <c r="AF999" i="3"/>
  <c r="AD999" i="3"/>
  <c r="AC999" i="3"/>
  <c r="AB999" i="3"/>
  <c r="P999" i="3"/>
  <c r="G999" i="3"/>
  <c r="A999" i="3"/>
  <c r="AZ998" i="3"/>
  <c r="AY998" i="3"/>
  <c r="AU998" i="3"/>
  <c r="AR998" i="3"/>
  <c r="AQ998" i="3"/>
  <c r="AP998" i="3"/>
  <c r="AO998" i="3"/>
  <c r="AH998" i="3"/>
  <c r="AG998" i="3"/>
  <c r="AF998" i="3"/>
  <c r="AD998" i="3"/>
  <c r="AC998" i="3"/>
  <c r="AB998" i="3"/>
  <c r="P998" i="3"/>
  <c r="G998" i="3"/>
  <c r="A998" i="3"/>
  <c r="AZ997" i="3"/>
  <c r="AY997" i="3"/>
  <c r="AU997" i="3"/>
  <c r="AR997" i="3"/>
  <c r="AQ997" i="3"/>
  <c r="AP997" i="3"/>
  <c r="AO997" i="3"/>
  <c r="AH997" i="3"/>
  <c r="AG997" i="3"/>
  <c r="AF997" i="3"/>
  <c r="AD997" i="3"/>
  <c r="AC997" i="3"/>
  <c r="AB997" i="3"/>
  <c r="P997" i="3"/>
  <c r="G997" i="3"/>
  <c r="A997" i="3"/>
  <c r="AZ996" i="3"/>
  <c r="AY996" i="3"/>
  <c r="AU996" i="3"/>
  <c r="AR996" i="3"/>
  <c r="AQ996" i="3"/>
  <c r="AP996" i="3"/>
  <c r="AO996" i="3"/>
  <c r="AH996" i="3"/>
  <c r="AG996" i="3"/>
  <c r="AF996" i="3"/>
  <c r="AD996" i="3"/>
  <c r="AC996" i="3"/>
  <c r="AB996" i="3"/>
  <c r="P996" i="3"/>
  <c r="G996" i="3"/>
  <c r="A996" i="3"/>
  <c r="AZ995" i="3"/>
  <c r="AY995" i="3"/>
  <c r="AU995" i="3"/>
  <c r="AR995" i="3"/>
  <c r="AQ995" i="3"/>
  <c r="AP995" i="3"/>
  <c r="AO995" i="3"/>
  <c r="AH995" i="3"/>
  <c r="AG995" i="3"/>
  <c r="AF995" i="3"/>
  <c r="AD995" i="3"/>
  <c r="AC995" i="3"/>
  <c r="AB995" i="3"/>
  <c r="P995" i="3"/>
  <c r="G995" i="3"/>
  <c r="A995" i="3"/>
  <c r="AZ994" i="3"/>
  <c r="AY994" i="3"/>
  <c r="AU994" i="3"/>
  <c r="AR994" i="3"/>
  <c r="AQ994" i="3"/>
  <c r="AP994" i="3"/>
  <c r="AO994" i="3"/>
  <c r="AH994" i="3"/>
  <c r="AG994" i="3"/>
  <c r="AF994" i="3"/>
  <c r="AD994" i="3"/>
  <c r="AC994" i="3"/>
  <c r="AB994" i="3"/>
  <c r="P994" i="3"/>
  <c r="G994" i="3"/>
  <c r="A994" i="3"/>
  <c r="AZ993" i="3"/>
  <c r="AY993" i="3"/>
  <c r="AU993" i="3"/>
  <c r="AR993" i="3"/>
  <c r="AQ993" i="3"/>
  <c r="AP993" i="3"/>
  <c r="AO993" i="3"/>
  <c r="AH993" i="3"/>
  <c r="AG993" i="3"/>
  <c r="AF993" i="3"/>
  <c r="AD993" i="3"/>
  <c r="AC993" i="3"/>
  <c r="AB993" i="3"/>
  <c r="P993" i="3"/>
  <c r="G993" i="3"/>
  <c r="A993" i="3"/>
  <c r="AZ992" i="3"/>
  <c r="AY992" i="3"/>
  <c r="AU992" i="3"/>
  <c r="AR992" i="3"/>
  <c r="AQ992" i="3"/>
  <c r="AP992" i="3"/>
  <c r="AO992" i="3"/>
  <c r="AH992" i="3"/>
  <c r="AG992" i="3"/>
  <c r="AF992" i="3"/>
  <c r="AD992" i="3"/>
  <c r="AC992" i="3"/>
  <c r="AB992" i="3"/>
  <c r="P992" i="3"/>
  <c r="G992" i="3"/>
  <c r="A992" i="3"/>
  <c r="AZ991" i="3"/>
  <c r="AY991" i="3"/>
  <c r="AU991" i="3"/>
  <c r="AR991" i="3"/>
  <c r="AQ991" i="3"/>
  <c r="AP991" i="3"/>
  <c r="AO991" i="3"/>
  <c r="AH991" i="3"/>
  <c r="AG991" i="3"/>
  <c r="AF991" i="3"/>
  <c r="AD991" i="3"/>
  <c r="AC991" i="3"/>
  <c r="AB991" i="3"/>
  <c r="P991" i="3"/>
  <c r="G991" i="3"/>
  <c r="A991" i="3"/>
  <c r="AZ990" i="3"/>
  <c r="AY990" i="3"/>
  <c r="AU990" i="3"/>
  <c r="AR990" i="3"/>
  <c r="AQ990" i="3"/>
  <c r="AP990" i="3"/>
  <c r="AO990" i="3"/>
  <c r="AH990" i="3"/>
  <c r="AG990" i="3"/>
  <c r="AF990" i="3"/>
  <c r="AD990" i="3"/>
  <c r="AC990" i="3"/>
  <c r="AB990" i="3"/>
  <c r="P990" i="3"/>
  <c r="G990" i="3"/>
  <c r="A990" i="3"/>
  <c r="AZ989" i="3"/>
  <c r="AY989" i="3"/>
  <c r="AU989" i="3"/>
  <c r="AR989" i="3"/>
  <c r="AQ989" i="3"/>
  <c r="AP989" i="3"/>
  <c r="AO989" i="3"/>
  <c r="AH989" i="3"/>
  <c r="AG989" i="3"/>
  <c r="AF989" i="3"/>
  <c r="AD989" i="3"/>
  <c r="AC989" i="3"/>
  <c r="AB989" i="3"/>
  <c r="P989" i="3"/>
  <c r="G989" i="3"/>
  <c r="A989" i="3"/>
  <c r="AZ988" i="3"/>
  <c r="AY988" i="3"/>
  <c r="AU988" i="3"/>
  <c r="AR988" i="3"/>
  <c r="AQ988" i="3"/>
  <c r="AP988" i="3"/>
  <c r="AO988" i="3"/>
  <c r="AH988" i="3"/>
  <c r="AG988" i="3"/>
  <c r="AF988" i="3"/>
  <c r="AD988" i="3"/>
  <c r="AC988" i="3"/>
  <c r="AB988" i="3"/>
  <c r="P988" i="3"/>
  <c r="G988" i="3"/>
  <c r="A988" i="3"/>
  <c r="AZ987" i="3"/>
  <c r="AY987" i="3"/>
  <c r="AU987" i="3"/>
  <c r="AR987" i="3"/>
  <c r="AQ987" i="3"/>
  <c r="AP987" i="3"/>
  <c r="AO987" i="3"/>
  <c r="AH987" i="3"/>
  <c r="AG987" i="3"/>
  <c r="AF987" i="3"/>
  <c r="AD987" i="3"/>
  <c r="AC987" i="3"/>
  <c r="AB987" i="3"/>
  <c r="P987" i="3"/>
  <c r="G987" i="3"/>
  <c r="A987" i="3"/>
  <c r="AZ986" i="3"/>
  <c r="AY986" i="3"/>
  <c r="AU986" i="3"/>
  <c r="AR986" i="3"/>
  <c r="AQ986" i="3"/>
  <c r="AP986" i="3"/>
  <c r="AO986" i="3"/>
  <c r="AH986" i="3"/>
  <c r="AG986" i="3"/>
  <c r="AF986" i="3"/>
  <c r="AD986" i="3"/>
  <c r="AC986" i="3"/>
  <c r="AB986" i="3"/>
  <c r="P986" i="3"/>
  <c r="G986" i="3"/>
  <c r="A986" i="3"/>
  <c r="AZ985" i="3"/>
  <c r="AY985" i="3"/>
  <c r="AU985" i="3"/>
  <c r="AR985" i="3"/>
  <c r="AQ985" i="3"/>
  <c r="AP985" i="3"/>
  <c r="AO985" i="3"/>
  <c r="AH985" i="3"/>
  <c r="AG985" i="3"/>
  <c r="AF985" i="3"/>
  <c r="AD985" i="3"/>
  <c r="AC985" i="3"/>
  <c r="AB985" i="3"/>
  <c r="P985" i="3"/>
  <c r="G985" i="3"/>
  <c r="A985" i="3"/>
  <c r="AZ984" i="3"/>
  <c r="AY984" i="3"/>
  <c r="AU984" i="3"/>
  <c r="AR984" i="3"/>
  <c r="AQ984" i="3"/>
  <c r="AP984" i="3"/>
  <c r="AO984" i="3"/>
  <c r="AH984" i="3"/>
  <c r="AG984" i="3"/>
  <c r="AF984" i="3"/>
  <c r="AD984" i="3"/>
  <c r="AC984" i="3"/>
  <c r="AB984" i="3"/>
  <c r="P984" i="3"/>
  <c r="G984" i="3"/>
  <c r="A984" i="3"/>
  <c r="AZ983" i="3"/>
  <c r="AY983" i="3"/>
  <c r="AU983" i="3"/>
  <c r="AR983" i="3"/>
  <c r="AQ983" i="3"/>
  <c r="AP983" i="3"/>
  <c r="AO983" i="3"/>
  <c r="AH983" i="3"/>
  <c r="AG983" i="3"/>
  <c r="AF983" i="3"/>
  <c r="AD983" i="3"/>
  <c r="AC983" i="3"/>
  <c r="AB983" i="3"/>
  <c r="P983" i="3"/>
  <c r="G983" i="3"/>
  <c r="A983" i="3"/>
  <c r="AZ982" i="3"/>
  <c r="AY982" i="3"/>
  <c r="AU982" i="3"/>
  <c r="AR982" i="3"/>
  <c r="AQ982" i="3"/>
  <c r="AP982" i="3"/>
  <c r="AO982" i="3"/>
  <c r="AH982" i="3"/>
  <c r="AG982" i="3"/>
  <c r="AF982" i="3"/>
  <c r="AD982" i="3"/>
  <c r="AC982" i="3"/>
  <c r="AB982" i="3"/>
  <c r="P982" i="3"/>
  <c r="G982" i="3"/>
  <c r="A982" i="3"/>
  <c r="AZ981" i="3"/>
  <c r="AY981" i="3"/>
  <c r="AU981" i="3"/>
  <c r="AR981" i="3"/>
  <c r="AQ981" i="3"/>
  <c r="AP981" i="3"/>
  <c r="AO981" i="3"/>
  <c r="AH981" i="3"/>
  <c r="AG981" i="3"/>
  <c r="AF981" i="3"/>
  <c r="AD981" i="3"/>
  <c r="AC981" i="3"/>
  <c r="AB981" i="3"/>
  <c r="P981" i="3"/>
  <c r="G981" i="3"/>
  <c r="A981" i="3"/>
  <c r="AZ980" i="3"/>
  <c r="AY980" i="3"/>
  <c r="AU980" i="3"/>
  <c r="AR980" i="3"/>
  <c r="AQ980" i="3"/>
  <c r="AP980" i="3"/>
  <c r="AO980" i="3"/>
  <c r="AH980" i="3"/>
  <c r="AG980" i="3"/>
  <c r="AF980" i="3"/>
  <c r="AD980" i="3"/>
  <c r="AC980" i="3"/>
  <c r="AB980" i="3"/>
  <c r="P980" i="3"/>
  <c r="G980" i="3"/>
  <c r="A980" i="3"/>
  <c r="AZ979" i="3"/>
  <c r="AY979" i="3"/>
  <c r="AU979" i="3"/>
  <c r="AR979" i="3"/>
  <c r="AQ979" i="3"/>
  <c r="AP979" i="3"/>
  <c r="AO979" i="3"/>
  <c r="AH979" i="3"/>
  <c r="AG979" i="3"/>
  <c r="AF979" i="3"/>
  <c r="AD979" i="3"/>
  <c r="AC979" i="3"/>
  <c r="AB979" i="3"/>
  <c r="P979" i="3"/>
  <c r="G979" i="3"/>
  <c r="A979" i="3"/>
  <c r="AZ978" i="3"/>
  <c r="AY978" i="3"/>
  <c r="AU978" i="3"/>
  <c r="AR978" i="3"/>
  <c r="AQ978" i="3"/>
  <c r="AP978" i="3"/>
  <c r="AO978" i="3"/>
  <c r="AH978" i="3"/>
  <c r="AG978" i="3"/>
  <c r="AF978" i="3"/>
  <c r="AD978" i="3"/>
  <c r="AC978" i="3"/>
  <c r="AB978" i="3"/>
  <c r="P978" i="3"/>
  <c r="G978" i="3"/>
  <c r="A978" i="3"/>
  <c r="AZ977" i="3"/>
  <c r="AY977" i="3"/>
  <c r="AU977" i="3"/>
  <c r="AR977" i="3"/>
  <c r="AQ977" i="3"/>
  <c r="AP977" i="3"/>
  <c r="AO977" i="3"/>
  <c r="AH977" i="3"/>
  <c r="AG977" i="3"/>
  <c r="AF977" i="3"/>
  <c r="AD977" i="3"/>
  <c r="AC977" i="3"/>
  <c r="AB977" i="3"/>
  <c r="P977" i="3"/>
  <c r="G977" i="3"/>
  <c r="A977" i="3"/>
  <c r="AZ976" i="3"/>
  <c r="AY976" i="3"/>
  <c r="AU976" i="3"/>
  <c r="AR976" i="3"/>
  <c r="AQ976" i="3"/>
  <c r="AP976" i="3"/>
  <c r="AO976" i="3"/>
  <c r="AH976" i="3"/>
  <c r="AG976" i="3"/>
  <c r="AF976" i="3"/>
  <c r="AD976" i="3"/>
  <c r="AC976" i="3"/>
  <c r="AB976" i="3"/>
  <c r="P976" i="3"/>
  <c r="G976" i="3"/>
  <c r="A976" i="3"/>
  <c r="AZ975" i="3"/>
  <c r="AY975" i="3"/>
  <c r="AU975" i="3"/>
  <c r="AR975" i="3"/>
  <c r="AQ975" i="3"/>
  <c r="AP975" i="3"/>
  <c r="AO975" i="3"/>
  <c r="AH975" i="3"/>
  <c r="AG975" i="3"/>
  <c r="AF975" i="3"/>
  <c r="AD975" i="3"/>
  <c r="AC975" i="3"/>
  <c r="AB975" i="3"/>
  <c r="P975" i="3"/>
  <c r="G975" i="3"/>
  <c r="A975" i="3"/>
  <c r="AZ974" i="3"/>
  <c r="AY974" i="3"/>
  <c r="AU974" i="3"/>
  <c r="AR974" i="3"/>
  <c r="AQ974" i="3"/>
  <c r="AP974" i="3"/>
  <c r="AO974" i="3"/>
  <c r="AH974" i="3"/>
  <c r="AG974" i="3"/>
  <c r="AF974" i="3"/>
  <c r="AD974" i="3"/>
  <c r="AC974" i="3"/>
  <c r="AB974" i="3"/>
  <c r="P974" i="3"/>
  <c r="G974" i="3"/>
  <c r="A974" i="3"/>
  <c r="AZ973" i="3"/>
  <c r="AY973" i="3"/>
  <c r="AU973" i="3"/>
  <c r="AR973" i="3"/>
  <c r="AQ973" i="3"/>
  <c r="AP973" i="3"/>
  <c r="AO973" i="3"/>
  <c r="AH973" i="3"/>
  <c r="AG973" i="3"/>
  <c r="AF973" i="3"/>
  <c r="AD973" i="3"/>
  <c r="AC973" i="3"/>
  <c r="AB973" i="3"/>
  <c r="P973" i="3"/>
  <c r="G973" i="3"/>
  <c r="A973" i="3"/>
  <c r="AZ972" i="3"/>
  <c r="AY972" i="3"/>
  <c r="AU972" i="3"/>
  <c r="AR972" i="3"/>
  <c r="AQ972" i="3"/>
  <c r="AP972" i="3"/>
  <c r="AO972" i="3"/>
  <c r="AH972" i="3"/>
  <c r="AG972" i="3"/>
  <c r="AF972" i="3"/>
  <c r="AD972" i="3"/>
  <c r="AC972" i="3"/>
  <c r="AB972" i="3"/>
  <c r="P972" i="3"/>
  <c r="G972" i="3"/>
  <c r="A972" i="3"/>
  <c r="AZ971" i="3"/>
  <c r="AY971" i="3"/>
  <c r="AU971" i="3"/>
  <c r="AR971" i="3"/>
  <c r="AQ971" i="3"/>
  <c r="AP971" i="3"/>
  <c r="AO971" i="3"/>
  <c r="AH971" i="3"/>
  <c r="AG971" i="3"/>
  <c r="AF971" i="3"/>
  <c r="AD971" i="3"/>
  <c r="AC971" i="3"/>
  <c r="AB971" i="3"/>
  <c r="P971" i="3"/>
  <c r="G971" i="3"/>
  <c r="A971" i="3"/>
  <c r="AZ970" i="3"/>
  <c r="AY970" i="3"/>
  <c r="AU970" i="3"/>
  <c r="AR970" i="3"/>
  <c r="AQ970" i="3"/>
  <c r="AP970" i="3"/>
  <c r="AO970" i="3"/>
  <c r="AH970" i="3"/>
  <c r="AG970" i="3"/>
  <c r="AF970" i="3"/>
  <c r="AD970" i="3"/>
  <c r="AC970" i="3"/>
  <c r="AB970" i="3"/>
  <c r="P970" i="3"/>
  <c r="G970" i="3"/>
  <c r="A970" i="3"/>
  <c r="AZ969" i="3"/>
  <c r="AY969" i="3"/>
  <c r="AU969" i="3"/>
  <c r="AR969" i="3"/>
  <c r="AQ969" i="3"/>
  <c r="AP969" i="3"/>
  <c r="AO969" i="3"/>
  <c r="AH969" i="3"/>
  <c r="AG969" i="3"/>
  <c r="AF969" i="3"/>
  <c r="AD969" i="3"/>
  <c r="AC969" i="3"/>
  <c r="AB969" i="3"/>
  <c r="P969" i="3"/>
  <c r="G969" i="3"/>
  <c r="A969" i="3"/>
  <c r="AZ968" i="3"/>
  <c r="AY968" i="3"/>
  <c r="AU968" i="3"/>
  <c r="AR968" i="3"/>
  <c r="AQ968" i="3"/>
  <c r="AP968" i="3"/>
  <c r="AO968" i="3"/>
  <c r="AH968" i="3"/>
  <c r="AG968" i="3"/>
  <c r="AF968" i="3"/>
  <c r="AD968" i="3"/>
  <c r="AC968" i="3"/>
  <c r="AB968" i="3"/>
  <c r="P968" i="3"/>
  <c r="G968" i="3"/>
  <c r="A968" i="3"/>
  <c r="AZ967" i="3"/>
  <c r="AY967" i="3"/>
  <c r="AU967" i="3"/>
  <c r="AR967" i="3"/>
  <c r="AQ967" i="3"/>
  <c r="AP967" i="3"/>
  <c r="AO967" i="3"/>
  <c r="AH967" i="3"/>
  <c r="AG967" i="3"/>
  <c r="AF967" i="3"/>
  <c r="AD967" i="3"/>
  <c r="AC967" i="3"/>
  <c r="AB967" i="3"/>
  <c r="P967" i="3"/>
  <c r="G967" i="3"/>
  <c r="A967" i="3"/>
  <c r="AZ966" i="3"/>
  <c r="AY966" i="3"/>
  <c r="AU966" i="3"/>
  <c r="AR966" i="3"/>
  <c r="AQ966" i="3"/>
  <c r="AP966" i="3"/>
  <c r="AO966" i="3"/>
  <c r="AH966" i="3"/>
  <c r="AG966" i="3"/>
  <c r="AF966" i="3"/>
  <c r="AD966" i="3"/>
  <c r="AC966" i="3"/>
  <c r="AB966" i="3"/>
  <c r="P966" i="3"/>
  <c r="G966" i="3"/>
  <c r="A966" i="3"/>
  <c r="AZ965" i="3"/>
  <c r="AY965" i="3"/>
  <c r="AU965" i="3"/>
  <c r="AR965" i="3"/>
  <c r="AQ965" i="3"/>
  <c r="AP965" i="3"/>
  <c r="AO965" i="3"/>
  <c r="AH965" i="3"/>
  <c r="AG965" i="3"/>
  <c r="AF965" i="3"/>
  <c r="AD965" i="3"/>
  <c r="AC965" i="3"/>
  <c r="AB965" i="3"/>
  <c r="G965" i="3"/>
  <c r="A965" i="3"/>
  <c r="AZ964" i="3"/>
  <c r="AY964" i="3"/>
  <c r="AU964" i="3"/>
  <c r="AR964" i="3"/>
  <c r="AQ964" i="3"/>
  <c r="AP964" i="3"/>
  <c r="AO964" i="3"/>
  <c r="AH964" i="3"/>
  <c r="AG964" i="3"/>
  <c r="AF964" i="3"/>
  <c r="AD964" i="3"/>
  <c r="AC964" i="3"/>
  <c r="AB964" i="3"/>
  <c r="P964" i="3"/>
  <c r="G964" i="3"/>
  <c r="A964" i="3"/>
  <c r="AZ963" i="3"/>
  <c r="AY963" i="3"/>
  <c r="AU963" i="3"/>
  <c r="AR963" i="3"/>
  <c r="AQ963" i="3"/>
  <c r="AP963" i="3"/>
  <c r="AO963" i="3"/>
  <c r="AH963" i="3"/>
  <c r="AG963" i="3"/>
  <c r="AF963" i="3"/>
  <c r="AD963" i="3"/>
  <c r="AC963" i="3"/>
  <c r="AB963" i="3"/>
  <c r="P963" i="3"/>
  <c r="G963" i="3"/>
  <c r="A963" i="3"/>
  <c r="AZ962" i="3"/>
  <c r="AY962" i="3"/>
  <c r="AU962" i="3"/>
  <c r="AR962" i="3"/>
  <c r="AQ962" i="3"/>
  <c r="AP962" i="3"/>
  <c r="AO962" i="3"/>
  <c r="AH962" i="3"/>
  <c r="AG962" i="3"/>
  <c r="AF962" i="3"/>
  <c r="AD962" i="3"/>
  <c r="AC962" i="3"/>
  <c r="AB962" i="3"/>
  <c r="P962" i="3"/>
  <c r="G962" i="3"/>
  <c r="A962" i="3"/>
  <c r="AZ961" i="3"/>
  <c r="AY961" i="3"/>
  <c r="AU961" i="3"/>
  <c r="AR961" i="3"/>
  <c r="AQ961" i="3"/>
  <c r="AP961" i="3"/>
  <c r="AO961" i="3"/>
  <c r="AH961" i="3"/>
  <c r="AG961" i="3"/>
  <c r="AF961" i="3"/>
  <c r="AD961" i="3"/>
  <c r="AC961" i="3"/>
  <c r="AB961" i="3"/>
  <c r="P961" i="3"/>
  <c r="G961" i="3"/>
  <c r="A961" i="3"/>
  <c r="AZ960" i="3"/>
  <c r="AY960" i="3"/>
  <c r="AU960" i="3"/>
  <c r="AR960" i="3"/>
  <c r="AQ960" i="3"/>
  <c r="AP960" i="3"/>
  <c r="AO960" i="3"/>
  <c r="AH960" i="3"/>
  <c r="AG960" i="3"/>
  <c r="AF960" i="3"/>
  <c r="AD960" i="3"/>
  <c r="AC960" i="3"/>
  <c r="AB960" i="3"/>
  <c r="P960" i="3"/>
  <c r="G960" i="3"/>
  <c r="A960" i="3"/>
  <c r="AZ959" i="3"/>
  <c r="AY959" i="3"/>
  <c r="AU959" i="3"/>
  <c r="AR959" i="3"/>
  <c r="AQ959" i="3"/>
  <c r="AP959" i="3"/>
  <c r="AO959" i="3"/>
  <c r="AH959" i="3"/>
  <c r="AG959" i="3"/>
  <c r="AF959" i="3"/>
  <c r="AD959" i="3"/>
  <c r="AC959" i="3"/>
  <c r="AB959" i="3"/>
  <c r="P959" i="3"/>
  <c r="G959" i="3"/>
  <c r="A959" i="3"/>
  <c r="AZ958" i="3"/>
  <c r="AY958" i="3"/>
  <c r="AU958" i="3"/>
  <c r="AR958" i="3"/>
  <c r="AQ958" i="3"/>
  <c r="AP958" i="3"/>
  <c r="AO958" i="3"/>
  <c r="AH958" i="3"/>
  <c r="AG958" i="3"/>
  <c r="AF958" i="3"/>
  <c r="AD958" i="3"/>
  <c r="AC958" i="3"/>
  <c r="AB958" i="3"/>
  <c r="P958" i="3"/>
  <c r="G958" i="3"/>
  <c r="A958" i="3"/>
  <c r="AZ957" i="3"/>
  <c r="AY957" i="3"/>
  <c r="AU957" i="3"/>
  <c r="AR957" i="3"/>
  <c r="AQ957" i="3"/>
  <c r="AP957" i="3"/>
  <c r="AO957" i="3"/>
  <c r="AH957" i="3"/>
  <c r="AG957" i="3"/>
  <c r="AF957" i="3"/>
  <c r="AD957" i="3"/>
  <c r="AC957" i="3"/>
  <c r="AB957" i="3"/>
  <c r="P957" i="3"/>
  <c r="G957" i="3"/>
  <c r="A957" i="3"/>
  <c r="AZ956" i="3"/>
  <c r="AY956" i="3"/>
  <c r="AU956" i="3"/>
  <c r="AR956" i="3"/>
  <c r="AQ956" i="3"/>
  <c r="AP956" i="3"/>
  <c r="AO956" i="3"/>
  <c r="AH956" i="3"/>
  <c r="AG956" i="3"/>
  <c r="AF956" i="3"/>
  <c r="AD956" i="3"/>
  <c r="AC956" i="3"/>
  <c r="AB956" i="3"/>
  <c r="P956" i="3"/>
  <c r="G956" i="3"/>
  <c r="A956" i="3"/>
  <c r="AZ955" i="3"/>
  <c r="AY955" i="3"/>
  <c r="AU955" i="3"/>
  <c r="AR955" i="3"/>
  <c r="AQ955" i="3"/>
  <c r="AP955" i="3"/>
  <c r="AO955" i="3"/>
  <c r="AH955" i="3"/>
  <c r="AG955" i="3"/>
  <c r="AF955" i="3"/>
  <c r="AD955" i="3"/>
  <c r="AC955" i="3"/>
  <c r="AB955" i="3"/>
  <c r="P955" i="3"/>
  <c r="G955" i="3"/>
  <c r="A955" i="3"/>
  <c r="AZ954" i="3"/>
  <c r="AY954" i="3"/>
  <c r="AU954" i="3"/>
  <c r="AR954" i="3"/>
  <c r="AQ954" i="3"/>
  <c r="AP954" i="3"/>
  <c r="AO954" i="3"/>
  <c r="AH954" i="3"/>
  <c r="AG954" i="3"/>
  <c r="AF954" i="3"/>
  <c r="AD954" i="3"/>
  <c r="AC954" i="3"/>
  <c r="AB954" i="3"/>
  <c r="P954" i="3"/>
  <c r="G954" i="3"/>
  <c r="A954" i="3"/>
  <c r="AZ953" i="3"/>
  <c r="AY953" i="3"/>
  <c r="AU953" i="3"/>
  <c r="AR953" i="3"/>
  <c r="AQ953" i="3"/>
  <c r="AP953" i="3"/>
  <c r="AO953" i="3"/>
  <c r="AH953" i="3"/>
  <c r="AG953" i="3"/>
  <c r="AF953" i="3"/>
  <c r="AD953" i="3"/>
  <c r="AC953" i="3"/>
  <c r="AB953" i="3"/>
  <c r="P953" i="3"/>
  <c r="G953" i="3"/>
  <c r="A953" i="3"/>
  <c r="AZ952" i="3"/>
  <c r="AY952" i="3"/>
  <c r="AU952" i="3"/>
  <c r="AR952" i="3"/>
  <c r="AQ952" i="3"/>
  <c r="AP952" i="3"/>
  <c r="AO952" i="3"/>
  <c r="AH952" i="3"/>
  <c r="AG952" i="3"/>
  <c r="AF952" i="3"/>
  <c r="AD952" i="3"/>
  <c r="AC952" i="3"/>
  <c r="AB952" i="3"/>
  <c r="P952" i="3"/>
  <c r="G952" i="3"/>
  <c r="A952" i="3"/>
  <c r="AZ951" i="3"/>
  <c r="AY951" i="3"/>
  <c r="AU951" i="3"/>
  <c r="AR951" i="3"/>
  <c r="AQ951" i="3"/>
  <c r="AP951" i="3"/>
  <c r="AO951" i="3"/>
  <c r="AH951" i="3"/>
  <c r="AG951" i="3"/>
  <c r="AF951" i="3"/>
  <c r="AD951" i="3"/>
  <c r="AC951" i="3"/>
  <c r="AB951" i="3"/>
  <c r="P951" i="3"/>
  <c r="G951" i="3"/>
  <c r="A951" i="3"/>
  <c r="AZ950" i="3"/>
  <c r="AY950" i="3"/>
  <c r="AU950" i="3"/>
  <c r="AR950" i="3"/>
  <c r="AQ950" i="3"/>
  <c r="AP950" i="3"/>
  <c r="AO950" i="3"/>
  <c r="AH950" i="3"/>
  <c r="AG950" i="3"/>
  <c r="AF950" i="3"/>
  <c r="AD950" i="3"/>
  <c r="AC950" i="3"/>
  <c r="AB950" i="3"/>
  <c r="P950" i="3"/>
  <c r="G950" i="3"/>
  <c r="A950" i="3"/>
  <c r="AZ949" i="3"/>
  <c r="AY949" i="3"/>
  <c r="AU949" i="3"/>
  <c r="AR949" i="3"/>
  <c r="AQ949" i="3"/>
  <c r="AP949" i="3"/>
  <c r="AO949" i="3"/>
  <c r="AH949" i="3"/>
  <c r="AG949" i="3"/>
  <c r="AF949" i="3"/>
  <c r="AD949" i="3"/>
  <c r="AC949" i="3"/>
  <c r="AB949" i="3"/>
  <c r="P949" i="3"/>
  <c r="G949" i="3"/>
  <c r="A949" i="3"/>
  <c r="AZ948" i="3"/>
  <c r="AY948" i="3"/>
  <c r="AU948" i="3"/>
  <c r="AR948" i="3"/>
  <c r="AQ948" i="3"/>
  <c r="AP948" i="3"/>
  <c r="AO948" i="3"/>
  <c r="AH948" i="3"/>
  <c r="AG948" i="3"/>
  <c r="AF948" i="3"/>
  <c r="AD948" i="3"/>
  <c r="AC948" i="3"/>
  <c r="AB948" i="3"/>
  <c r="P948" i="3"/>
  <c r="G948" i="3"/>
  <c r="A948" i="3"/>
  <c r="AZ947" i="3"/>
  <c r="AY947" i="3"/>
  <c r="AU947" i="3"/>
  <c r="AR947" i="3"/>
  <c r="AQ947" i="3"/>
  <c r="AP947" i="3"/>
  <c r="AO947" i="3"/>
  <c r="AH947" i="3"/>
  <c r="AG947" i="3"/>
  <c r="AF947" i="3"/>
  <c r="AD947" i="3"/>
  <c r="AC947" i="3"/>
  <c r="AB947" i="3"/>
  <c r="P947" i="3"/>
  <c r="G947" i="3"/>
  <c r="A947" i="3"/>
  <c r="AZ946" i="3"/>
  <c r="AY946" i="3"/>
  <c r="AU946" i="3"/>
  <c r="AR946" i="3"/>
  <c r="AQ946" i="3"/>
  <c r="AP946" i="3"/>
  <c r="AO946" i="3"/>
  <c r="AH946" i="3"/>
  <c r="AG946" i="3"/>
  <c r="AF946" i="3"/>
  <c r="AD946" i="3"/>
  <c r="AC946" i="3"/>
  <c r="AB946" i="3"/>
  <c r="P946" i="3"/>
  <c r="G946" i="3"/>
  <c r="A946" i="3"/>
  <c r="AZ945" i="3"/>
  <c r="AY945" i="3"/>
  <c r="AU945" i="3"/>
  <c r="AR945" i="3"/>
  <c r="AQ945" i="3"/>
  <c r="AP945" i="3"/>
  <c r="AO945" i="3"/>
  <c r="AH945" i="3"/>
  <c r="AG945" i="3"/>
  <c r="AF945" i="3"/>
  <c r="AD945" i="3"/>
  <c r="AC945" i="3"/>
  <c r="AB945" i="3"/>
  <c r="P945" i="3"/>
  <c r="G945" i="3"/>
  <c r="A945" i="3"/>
  <c r="AZ944" i="3"/>
  <c r="AY944" i="3"/>
  <c r="AU944" i="3"/>
  <c r="AR944" i="3"/>
  <c r="AQ944" i="3"/>
  <c r="AP944" i="3"/>
  <c r="AO944" i="3"/>
  <c r="AH944" i="3"/>
  <c r="AG944" i="3"/>
  <c r="AF944" i="3"/>
  <c r="AD944" i="3"/>
  <c r="AC944" i="3"/>
  <c r="AB944" i="3"/>
  <c r="P944" i="3"/>
  <c r="G944" i="3"/>
  <c r="A944" i="3"/>
  <c r="AZ943" i="3"/>
  <c r="AY943" i="3"/>
  <c r="AU943" i="3"/>
  <c r="AR943" i="3"/>
  <c r="AQ943" i="3"/>
  <c r="AP943" i="3"/>
  <c r="AO943" i="3"/>
  <c r="AH943" i="3"/>
  <c r="AG943" i="3"/>
  <c r="AF943" i="3"/>
  <c r="AD943" i="3"/>
  <c r="AC943" i="3"/>
  <c r="AB943" i="3"/>
  <c r="P943" i="3"/>
  <c r="G943" i="3"/>
  <c r="A943" i="3"/>
  <c r="AZ942" i="3"/>
  <c r="AY942" i="3"/>
  <c r="AU942" i="3"/>
  <c r="AR942" i="3"/>
  <c r="AQ942" i="3"/>
  <c r="AP942" i="3"/>
  <c r="AO942" i="3"/>
  <c r="AH942" i="3"/>
  <c r="AG942" i="3"/>
  <c r="AF942" i="3"/>
  <c r="AD942" i="3"/>
  <c r="AC942" i="3"/>
  <c r="AB942" i="3"/>
  <c r="P942" i="3"/>
  <c r="G942" i="3"/>
  <c r="A942" i="3"/>
  <c r="AZ941" i="3"/>
  <c r="AY941" i="3"/>
  <c r="AU941" i="3"/>
  <c r="AR941" i="3"/>
  <c r="AQ941" i="3"/>
  <c r="AP941" i="3"/>
  <c r="AO941" i="3"/>
  <c r="AH941" i="3"/>
  <c r="AG941" i="3"/>
  <c r="AF941" i="3"/>
  <c r="AD941" i="3"/>
  <c r="AC941" i="3"/>
  <c r="AB941" i="3"/>
  <c r="P941" i="3"/>
  <c r="G941" i="3"/>
  <c r="A941" i="3"/>
  <c r="AZ940" i="3"/>
  <c r="AY940" i="3"/>
  <c r="AU940" i="3"/>
  <c r="AR940" i="3"/>
  <c r="AQ940" i="3"/>
  <c r="AP940" i="3"/>
  <c r="AO940" i="3"/>
  <c r="AH940" i="3"/>
  <c r="AG940" i="3"/>
  <c r="AF940" i="3"/>
  <c r="AD940" i="3"/>
  <c r="AC940" i="3"/>
  <c r="AB940" i="3"/>
  <c r="P940" i="3"/>
  <c r="G940" i="3"/>
  <c r="A940" i="3"/>
  <c r="AZ939" i="3"/>
  <c r="AY939" i="3"/>
  <c r="AU939" i="3"/>
  <c r="AR939" i="3"/>
  <c r="AQ939" i="3"/>
  <c r="AP939" i="3"/>
  <c r="AO939" i="3"/>
  <c r="AH939" i="3"/>
  <c r="AG939" i="3"/>
  <c r="AF939" i="3"/>
  <c r="AD939" i="3"/>
  <c r="AC939" i="3"/>
  <c r="AB939" i="3"/>
  <c r="P939" i="3"/>
  <c r="G939" i="3"/>
  <c r="A939" i="3"/>
  <c r="AZ938" i="3"/>
  <c r="AY938" i="3"/>
  <c r="AU938" i="3"/>
  <c r="AR938" i="3"/>
  <c r="AQ938" i="3"/>
  <c r="AP938" i="3"/>
  <c r="AO938" i="3"/>
  <c r="AH938" i="3"/>
  <c r="AG938" i="3"/>
  <c r="AF938" i="3"/>
  <c r="AD938" i="3"/>
  <c r="AC938" i="3"/>
  <c r="AB938" i="3"/>
  <c r="P938" i="3"/>
  <c r="G938" i="3"/>
  <c r="A938" i="3"/>
  <c r="AZ937" i="3"/>
  <c r="AY937" i="3"/>
  <c r="AU937" i="3"/>
  <c r="AR937" i="3"/>
  <c r="AQ937" i="3"/>
  <c r="AP937" i="3"/>
  <c r="AO937" i="3"/>
  <c r="AH937" i="3"/>
  <c r="AG937" i="3"/>
  <c r="AF937" i="3"/>
  <c r="AD937" i="3"/>
  <c r="AC937" i="3"/>
  <c r="AB937" i="3"/>
  <c r="P937" i="3"/>
  <c r="G937" i="3"/>
  <c r="A937" i="3"/>
  <c r="AZ936" i="3"/>
  <c r="AY936" i="3"/>
  <c r="AU936" i="3"/>
  <c r="AR936" i="3"/>
  <c r="AQ936" i="3"/>
  <c r="AP936" i="3"/>
  <c r="AO936" i="3"/>
  <c r="AH936" i="3"/>
  <c r="AG936" i="3"/>
  <c r="AF936" i="3"/>
  <c r="AD936" i="3"/>
  <c r="AC936" i="3"/>
  <c r="AB936" i="3"/>
  <c r="P936" i="3"/>
  <c r="G936" i="3"/>
  <c r="A936" i="3"/>
  <c r="AZ935" i="3"/>
  <c r="AY935" i="3"/>
  <c r="AU935" i="3"/>
  <c r="AR935" i="3"/>
  <c r="AQ935" i="3"/>
  <c r="AP935" i="3"/>
  <c r="AO935" i="3"/>
  <c r="AH935" i="3"/>
  <c r="AG935" i="3"/>
  <c r="AF935" i="3"/>
  <c r="AD935" i="3"/>
  <c r="AC935" i="3"/>
  <c r="AB935" i="3"/>
  <c r="P935" i="3"/>
  <c r="G935" i="3"/>
  <c r="A935" i="3"/>
  <c r="AZ934" i="3"/>
  <c r="AY934" i="3"/>
  <c r="AU934" i="3"/>
  <c r="AR934" i="3"/>
  <c r="AQ934" i="3"/>
  <c r="AP934" i="3"/>
  <c r="AO934" i="3"/>
  <c r="AH934" i="3"/>
  <c r="AG934" i="3"/>
  <c r="AF934" i="3"/>
  <c r="AD934" i="3"/>
  <c r="AC934" i="3"/>
  <c r="AB934" i="3"/>
  <c r="P934" i="3"/>
  <c r="G934" i="3"/>
  <c r="A934" i="3"/>
  <c r="AZ933" i="3"/>
  <c r="AY933" i="3"/>
  <c r="AU933" i="3"/>
  <c r="AR933" i="3"/>
  <c r="AQ933" i="3"/>
  <c r="AP933" i="3"/>
  <c r="AO933" i="3"/>
  <c r="AH933" i="3"/>
  <c r="AG933" i="3"/>
  <c r="AF933" i="3"/>
  <c r="AD933" i="3"/>
  <c r="AC933" i="3"/>
  <c r="AB933" i="3"/>
  <c r="P933" i="3"/>
  <c r="G933" i="3"/>
  <c r="A933" i="3"/>
  <c r="AZ932" i="3"/>
  <c r="AY932" i="3"/>
  <c r="AU932" i="3"/>
  <c r="AR932" i="3"/>
  <c r="AQ932" i="3"/>
  <c r="AP932" i="3"/>
  <c r="AO932" i="3"/>
  <c r="AH932" i="3"/>
  <c r="AG932" i="3"/>
  <c r="AF932" i="3"/>
  <c r="AD932" i="3"/>
  <c r="AC932" i="3"/>
  <c r="AB932" i="3"/>
  <c r="P932" i="3"/>
  <c r="G932" i="3"/>
  <c r="A932" i="3"/>
  <c r="AZ931" i="3"/>
  <c r="AY931" i="3"/>
  <c r="AU931" i="3"/>
  <c r="AR931" i="3"/>
  <c r="AQ931" i="3"/>
  <c r="AP931" i="3"/>
  <c r="AO931" i="3"/>
  <c r="AH931" i="3"/>
  <c r="AG931" i="3"/>
  <c r="AF931" i="3"/>
  <c r="AD931" i="3"/>
  <c r="AC931" i="3"/>
  <c r="AB931" i="3"/>
  <c r="P931" i="3"/>
  <c r="G931" i="3"/>
  <c r="A931" i="3"/>
  <c r="AZ930" i="3"/>
  <c r="AY930" i="3"/>
  <c r="AU930" i="3"/>
  <c r="AR930" i="3"/>
  <c r="AQ930" i="3"/>
  <c r="AP930" i="3"/>
  <c r="AO930" i="3"/>
  <c r="AH930" i="3"/>
  <c r="AG930" i="3"/>
  <c r="AF930" i="3"/>
  <c r="AD930" i="3"/>
  <c r="AC930" i="3"/>
  <c r="AB930" i="3"/>
  <c r="P930" i="3"/>
  <c r="G930" i="3"/>
  <c r="A930" i="3"/>
  <c r="AZ929" i="3"/>
  <c r="AY929" i="3"/>
  <c r="AU929" i="3"/>
  <c r="AR929" i="3"/>
  <c r="AQ929" i="3"/>
  <c r="AP929" i="3"/>
  <c r="AO929" i="3"/>
  <c r="AH929" i="3"/>
  <c r="AG929" i="3"/>
  <c r="AF929" i="3"/>
  <c r="AD929" i="3"/>
  <c r="AC929" i="3"/>
  <c r="AB929" i="3"/>
  <c r="P929" i="3"/>
  <c r="G929" i="3"/>
  <c r="A929" i="3"/>
  <c r="AZ928" i="3"/>
  <c r="AY928" i="3"/>
  <c r="AU928" i="3"/>
  <c r="AR928" i="3"/>
  <c r="AQ928" i="3"/>
  <c r="AP928" i="3"/>
  <c r="AO928" i="3"/>
  <c r="AH928" i="3"/>
  <c r="AG928" i="3"/>
  <c r="AF928" i="3"/>
  <c r="AD928" i="3"/>
  <c r="AC928" i="3"/>
  <c r="AB928" i="3"/>
  <c r="P928" i="3"/>
  <c r="G928" i="3"/>
  <c r="A928" i="3"/>
  <c r="AZ927" i="3"/>
  <c r="AY927" i="3"/>
  <c r="AU927" i="3"/>
  <c r="AR927" i="3"/>
  <c r="AQ927" i="3"/>
  <c r="AP927" i="3"/>
  <c r="AO927" i="3"/>
  <c r="AH927" i="3"/>
  <c r="AG927" i="3"/>
  <c r="AF927" i="3"/>
  <c r="AD927" i="3"/>
  <c r="AC927" i="3"/>
  <c r="AB927" i="3"/>
  <c r="P927" i="3"/>
  <c r="G927" i="3"/>
  <c r="A927" i="3"/>
  <c r="AZ926" i="3"/>
  <c r="AY926" i="3"/>
  <c r="AU926" i="3"/>
  <c r="AR926" i="3"/>
  <c r="AQ926" i="3"/>
  <c r="AP926" i="3"/>
  <c r="AO926" i="3"/>
  <c r="AH926" i="3"/>
  <c r="AG926" i="3"/>
  <c r="AF926" i="3"/>
  <c r="AD926" i="3"/>
  <c r="AC926" i="3"/>
  <c r="AB926" i="3"/>
  <c r="P926" i="3"/>
  <c r="G926" i="3"/>
  <c r="A926" i="3"/>
  <c r="AZ925" i="3"/>
  <c r="AY925" i="3"/>
  <c r="AU925" i="3"/>
  <c r="AR925" i="3"/>
  <c r="AQ925" i="3"/>
  <c r="AP925" i="3"/>
  <c r="AO925" i="3"/>
  <c r="AH925" i="3"/>
  <c r="AG925" i="3"/>
  <c r="AF925" i="3"/>
  <c r="AD925" i="3"/>
  <c r="AC925" i="3"/>
  <c r="AB925" i="3"/>
  <c r="P925" i="3"/>
  <c r="G925" i="3"/>
  <c r="A925" i="3"/>
  <c r="AZ924" i="3"/>
  <c r="AY924" i="3"/>
  <c r="AU924" i="3"/>
  <c r="AR924" i="3"/>
  <c r="AQ924" i="3"/>
  <c r="AP924" i="3"/>
  <c r="AO924" i="3"/>
  <c r="AH924" i="3"/>
  <c r="AG924" i="3"/>
  <c r="AF924" i="3"/>
  <c r="AD924" i="3"/>
  <c r="AC924" i="3"/>
  <c r="AB924" i="3"/>
  <c r="P924" i="3"/>
  <c r="G924" i="3"/>
  <c r="A924" i="3"/>
  <c r="AZ923" i="3"/>
  <c r="AY923" i="3"/>
  <c r="AU923" i="3"/>
  <c r="AR923" i="3"/>
  <c r="AQ923" i="3"/>
  <c r="AP923" i="3"/>
  <c r="AO923" i="3"/>
  <c r="AH923" i="3"/>
  <c r="AG923" i="3"/>
  <c r="AF923" i="3"/>
  <c r="AD923" i="3"/>
  <c r="AC923" i="3"/>
  <c r="AB923" i="3"/>
  <c r="P923" i="3"/>
  <c r="G923" i="3"/>
  <c r="A923" i="3"/>
  <c r="AZ922" i="3"/>
  <c r="AY922" i="3"/>
  <c r="AU922" i="3"/>
  <c r="AR922" i="3"/>
  <c r="AQ922" i="3"/>
  <c r="AP922" i="3"/>
  <c r="AO922" i="3"/>
  <c r="AH922" i="3"/>
  <c r="AG922" i="3"/>
  <c r="AF922" i="3"/>
  <c r="AD922" i="3"/>
  <c r="AC922" i="3"/>
  <c r="AB922" i="3"/>
  <c r="P922" i="3"/>
  <c r="G922" i="3"/>
  <c r="A922" i="3"/>
  <c r="AZ921" i="3"/>
  <c r="AY921" i="3"/>
  <c r="AU921" i="3"/>
  <c r="AR921" i="3"/>
  <c r="AQ921" i="3"/>
  <c r="AP921" i="3"/>
  <c r="AO921" i="3"/>
  <c r="AH921" i="3"/>
  <c r="AG921" i="3"/>
  <c r="AF921" i="3"/>
  <c r="AD921" i="3"/>
  <c r="AC921" i="3"/>
  <c r="AB921" i="3"/>
  <c r="G921" i="3"/>
  <c r="A921" i="3"/>
  <c r="AZ920" i="3"/>
  <c r="AY920" i="3"/>
  <c r="AU920" i="3"/>
  <c r="AR920" i="3"/>
  <c r="AQ920" i="3"/>
  <c r="AP920" i="3"/>
  <c r="AO920" i="3"/>
  <c r="AH920" i="3"/>
  <c r="AG920" i="3"/>
  <c r="AF920" i="3"/>
  <c r="AD920" i="3"/>
  <c r="AC920" i="3"/>
  <c r="AB920" i="3"/>
  <c r="P920" i="3"/>
  <c r="G920" i="3"/>
  <c r="A920" i="3"/>
  <c r="AZ919" i="3"/>
  <c r="AY919" i="3"/>
  <c r="AU919" i="3"/>
  <c r="AR919" i="3"/>
  <c r="AQ919" i="3"/>
  <c r="AP919" i="3"/>
  <c r="AO919" i="3"/>
  <c r="AH919" i="3"/>
  <c r="AG919" i="3"/>
  <c r="AF919" i="3"/>
  <c r="AD919" i="3"/>
  <c r="AC919" i="3"/>
  <c r="AB919" i="3"/>
  <c r="P919" i="3"/>
  <c r="G919" i="3"/>
  <c r="A919" i="3"/>
  <c r="AZ918" i="3"/>
  <c r="AY918" i="3"/>
  <c r="AU918" i="3"/>
  <c r="AR918" i="3"/>
  <c r="AQ918" i="3"/>
  <c r="AP918" i="3"/>
  <c r="AO918" i="3"/>
  <c r="AH918" i="3"/>
  <c r="AG918" i="3"/>
  <c r="AF918" i="3"/>
  <c r="AD918" i="3"/>
  <c r="AC918" i="3"/>
  <c r="AB918" i="3"/>
  <c r="G918" i="3"/>
  <c r="A918" i="3"/>
  <c r="AZ917" i="3"/>
  <c r="AY917" i="3"/>
  <c r="AU917" i="3"/>
  <c r="AR917" i="3"/>
  <c r="AQ917" i="3"/>
  <c r="AP917" i="3"/>
  <c r="AO917" i="3"/>
  <c r="AH917" i="3"/>
  <c r="AG917" i="3"/>
  <c r="AF917" i="3"/>
  <c r="AD917" i="3"/>
  <c r="AC917" i="3"/>
  <c r="AB917" i="3"/>
  <c r="P917" i="3"/>
  <c r="G917" i="3"/>
  <c r="A917" i="3"/>
  <c r="AZ916" i="3"/>
  <c r="AY916" i="3"/>
  <c r="AU916" i="3"/>
  <c r="AR916" i="3"/>
  <c r="AQ916" i="3"/>
  <c r="AP916" i="3"/>
  <c r="AO916" i="3"/>
  <c r="AH916" i="3"/>
  <c r="AG916" i="3"/>
  <c r="AF916" i="3"/>
  <c r="AD916" i="3"/>
  <c r="AC916" i="3"/>
  <c r="AB916" i="3"/>
  <c r="P916" i="3"/>
  <c r="G916" i="3"/>
  <c r="A916" i="3"/>
  <c r="AZ915" i="3"/>
  <c r="AY915" i="3"/>
  <c r="AU915" i="3"/>
  <c r="AR915" i="3"/>
  <c r="AQ915" i="3"/>
  <c r="AP915" i="3"/>
  <c r="AO915" i="3"/>
  <c r="AH915" i="3"/>
  <c r="AG915" i="3"/>
  <c r="AF915" i="3"/>
  <c r="AD915" i="3"/>
  <c r="AC915" i="3"/>
  <c r="AB915" i="3"/>
  <c r="P915" i="3"/>
  <c r="G915" i="3"/>
  <c r="A915" i="3"/>
  <c r="AZ914" i="3"/>
  <c r="AY914" i="3"/>
  <c r="AU914" i="3"/>
  <c r="AR914" i="3"/>
  <c r="AQ914" i="3"/>
  <c r="AP914" i="3"/>
  <c r="AO914" i="3"/>
  <c r="AH914" i="3"/>
  <c r="AG914" i="3"/>
  <c r="AF914" i="3"/>
  <c r="AD914" i="3"/>
  <c r="AC914" i="3"/>
  <c r="AB914" i="3"/>
  <c r="P914" i="3"/>
  <c r="G914" i="3"/>
  <c r="A914" i="3"/>
  <c r="AZ913" i="3"/>
  <c r="AY913" i="3"/>
  <c r="AU913" i="3"/>
  <c r="AR913" i="3"/>
  <c r="AQ913" i="3"/>
  <c r="AP913" i="3"/>
  <c r="AO913" i="3"/>
  <c r="AH913" i="3"/>
  <c r="AG913" i="3"/>
  <c r="AF913" i="3"/>
  <c r="AD913" i="3"/>
  <c r="AC913" i="3"/>
  <c r="AB913" i="3"/>
  <c r="P913" i="3"/>
  <c r="G913" i="3"/>
  <c r="A913" i="3"/>
  <c r="AZ912" i="3"/>
  <c r="AY912" i="3"/>
  <c r="AU912" i="3"/>
  <c r="AR912" i="3"/>
  <c r="AQ912" i="3"/>
  <c r="AP912" i="3"/>
  <c r="AO912" i="3"/>
  <c r="AH912" i="3"/>
  <c r="AG912" i="3"/>
  <c r="AF912" i="3"/>
  <c r="AD912" i="3"/>
  <c r="AC912" i="3"/>
  <c r="AB912" i="3"/>
  <c r="P912" i="3"/>
  <c r="G912" i="3"/>
  <c r="A912" i="3"/>
  <c r="AZ911" i="3"/>
  <c r="AY911" i="3"/>
  <c r="AU911" i="3"/>
  <c r="AR911" i="3"/>
  <c r="AQ911" i="3"/>
  <c r="AP911" i="3"/>
  <c r="AO911" i="3"/>
  <c r="AH911" i="3"/>
  <c r="AG911" i="3"/>
  <c r="AF911" i="3"/>
  <c r="AD911" i="3"/>
  <c r="AC911" i="3"/>
  <c r="AB911" i="3"/>
  <c r="P911" i="3"/>
  <c r="G911" i="3"/>
  <c r="A911" i="3"/>
  <c r="AZ910" i="3"/>
  <c r="AY910" i="3"/>
  <c r="AU910" i="3"/>
  <c r="AR910" i="3"/>
  <c r="AQ910" i="3"/>
  <c r="AP910" i="3"/>
  <c r="AO910" i="3"/>
  <c r="AH910" i="3"/>
  <c r="AG910" i="3"/>
  <c r="AF910" i="3"/>
  <c r="AD910" i="3"/>
  <c r="AC910" i="3"/>
  <c r="AB910" i="3"/>
  <c r="P910" i="3"/>
  <c r="G910" i="3"/>
  <c r="A910" i="3"/>
  <c r="AZ909" i="3"/>
  <c r="AY909" i="3"/>
  <c r="AU909" i="3"/>
  <c r="AR909" i="3"/>
  <c r="AQ909" i="3"/>
  <c r="AP909" i="3"/>
  <c r="AO909" i="3"/>
  <c r="AH909" i="3"/>
  <c r="AG909" i="3"/>
  <c r="AF909" i="3"/>
  <c r="AD909" i="3"/>
  <c r="AC909" i="3"/>
  <c r="AB909" i="3"/>
  <c r="P909" i="3"/>
  <c r="G909" i="3"/>
  <c r="A909" i="3"/>
  <c r="AZ908" i="3"/>
  <c r="AY908" i="3"/>
  <c r="AU908" i="3"/>
  <c r="AR908" i="3"/>
  <c r="AQ908" i="3"/>
  <c r="AP908" i="3"/>
  <c r="AO908" i="3"/>
  <c r="AH908" i="3"/>
  <c r="AG908" i="3"/>
  <c r="AF908" i="3"/>
  <c r="AD908" i="3"/>
  <c r="AC908" i="3"/>
  <c r="AB908" i="3"/>
  <c r="P908" i="3"/>
  <c r="G908" i="3"/>
  <c r="A908" i="3"/>
  <c r="AZ907" i="3"/>
  <c r="AY907" i="3"/>
  <c r="AU907" i="3"/>
  <c r="AR907" i="3"/>
  <c r="AQ907" i="3"/>
  <c r="AP907" i="3"/>
  <c r="AO907" i="3"/>
  <c r="AH907" i="3"/>
  <c r="AG907" i="3"/>
  <c r="AF907" i="3"/>
  <c r="AD907" i="3"/>
  <c r="AC907" i="3"/>
  <c r="AB907" i="3"/>
  <c r="P907" i="3"/>
  <c r="G907" i="3"/>
  <c r="A907" i="3"/>
  <c r="AZ906" i="3"/>
  <c r="AY906" i="3"/>
  <c r="AU906" i="3"/>
  <c r="AR906" i="3"/>
  <c r="AQ906" i="3"/>
  <c r="AP906" i="3"/>
  <c r="AO906" i="3"/>
  <c r="AH906" i="3"/>
  <c r="AG906" i="3"/>
  <c r="AF906" i="3"/>
  <c r="AD906" i="3"/>
  <c r="AC906" i="3"/>
  <c r="AB906" i="3"/>
  <c r="P906" i="3"/>
  <c r="G906" i="3"/>
  <c r="A906" i="3"/>
  <c r="AZ905" i="3"/>
  <c r="AY905" i="3"/>
  <c r="AU905" i="3"/>
  <c r="AR905" i="3"/>
  <c r="AQ905" i="3"/>
  <c r="AP905" i="3"/>
  <c r="AO905" i="3"/>
  <c r="AH905" i="3"/>
  <c r="AG905" i="3"/>
  <c r="AF905" i="3"/>
  <c r="AD905" i="3"/>
  <c r="AC905" i="3"/>
  <c r="AB905" i="3"/>
  <c r="P905" i="3"/>
  <c r="G905" i="3"/>
  <c r="A905" i="3"/>
  <c r="AZ904" i="3"/>
  <c r="AY904" i="3"/>
  <c r="AU904" i="3"/>
  <c r="AR904" i="3"/>
  <c r="AQ904" i="3"/>
  <c r="AP904" i="3"/>
  <c r="AO904" i="3"/>
  <c r="AH904" i="3"/>
  <c r="AG904" i="3"/>
  <c r="AF904" i="3"/>
  <c r="AD904" i="3"/>
  <c r="AC904" i="3"/>
  <c r="AB904" i="3"/>
  <c r="P904" i="3"/>
  <c r="G904" i="3"/>
  <c r="A904" i="3"/>
  <c r="AZ903" i="3"/>
  <c r="AY903" i="3"/>
  <c r="AU903" i="3"/>
  <c r="AR903" i="3"/>
  <c r="AQ903" i="3"/>
  <c r="AP903" i="3"/>
  <c r="AO903" i="3"/>
  <c r="AH903" i="3"/>
  <c r="AG903" i="3"/>
  <c r="AF903" i="3"/>
  <c r="AD903" i="3"/>
  <c r="AC903" i="3"/>
  <c r="AB903" i="3"/>
  <c r="P903" i="3"/>
  <c r="G903" i="3"/>
  <c r="A903" i="3"/>
  <c r="AZ902" i="3"/>
  <c r="AY902" i="3"/>
  <c r="AU902" i="3"/>
  <c r="AR902" i="3"/>
  <c r="AQ902" i="3"/>
  <c r="AP902" i="3"/>
  <c r="AO902" i="3"/>
  <c r="AH902" i="3"/>
  <c r="AG902" i="3"/>
  <c r="AF902" i="3"/>
  <c r="AD902" i="3"/>
  <c r="AC902" i="3"/>
  <c r="AB902" i="3"/>
  <c r="P902" i="3"/>
  <c r="G902" i="3"/>
  <c r="A902" i="3"/>
  <c r="AZ901" i="3"/>
  <c r="AY901" i="3"/>
  <c r="AU901" i="3"/>
  <c r="AR901" i="3"/>
  <c r="AQ901" i="3"/>
  <c r="AP901" i="3"/>
  <c r="AO901" i="3"/>
  <c r="AH901" i="3"/>
  <c r="AG901" i="3"/>
  <c r="AF901" i="3"/>
  <c r="AD901" i="3"/>
  <c r="AC901" i="3"/>
  <c r="AB901" i="3"/>
  <c r="P901" i="3"/>
  <c r="G901" i="3"/>
  <c r="A901" i="3"/>
  <c r="AZ900" i="3"/>
  <c r="AY900" i="3"/>
  <c r="AU900" i="3"/>
  <c r="AR900" i="3"/>
  <c r="AQ900" i="3"/>
  <c r="AP900" i="3"/>
  <c r="AO900" i="3"/>
  <c r="AH900" i="3"/>
  <c r="AG900" i="3"/>
  <c r="AF900" i="3"/>
  <c r="AD900" i="3"/>
  <c r="AC900" i="3"/>
  <c r="AB900" i="3"/>
  <c r="P900" i="3"/>
  <c r="G900" i="3"/>
  <c r="A900" i="3"/>
  <c r="AZ899" i="3"/>
  <c r="AY899" i="3"/>
  <c r="AU899" i="3"/>
  <c r="AR899" i="3"/>
  <c r="AQ899" i="3"/>
  <c r="AP899" i="3"/>
  <c r="AO899" i="3"/>
  <c r="AH899" i="3"/>
  <c r="AG899" i="3"/>
  <c r="AF899" i="3"/>
  <c r="AD899" i="3"/>
  <c r="AC899" i="3"/>
  <c r="AB899" i="3"/>
  <c r="P899" i="3"/>
  <c r="G899" i="3"/>
  <c r="A899" i="3"/>
  <c r="AZ898" i="3"/>
  <c r="AY898" i="3"/>
  <c r="AU898" i="3"/>
  <c r="AR898" i="3"/>
  <c r="AQ898" i="3"/>
  <c r="AP898" i="3"/>
  <c r="AO898" i="3"/>
  <c r="AH898" i="3"/>
  <c r="AG898" i="3"/>
  <c r="AF898" i="3"/>
  <c r="AD898" i="3"/>
  <c r="AC898" i="3"/>
  <c r="AB898" i="3"/>
  <c r="P898" i="3"/>
  <c r="G898" i="3"/>
  <c r="A898" i="3"/>
  <c r="AZ897" i="3"/>
  <c r="AY897" i="3"/>
  <c r="AU897" i="3"/>
  <c r="AR897" i="3"/>
  <c r="AQ897" i="3"/>
  <c r="AP897" i="3"/>
  <c r="AO897" i="3"/>
  <c r="AH897" i="3"/>
  <c r="AG897" i="3"/>
  <c r="AF897" i="3"/>
  <c r="AD897" i="3"/>
  <c r="AC897" i="3"/>
  <c r="AB897" i="3"/>
  <c r="P897" i="3"/>
  <c r="G897" i="3"/>
  <c r="A897" i="3"/>
  <c r="AZ896" i="3"/>
  <c r="AY896" i="3"/>
  <c r="AU896" i="3"/>
  <c r="AR896" i="3"/>
  <c r="AQ896" i="3"/>
  <c r="AP896" i="3"/>
  <c r="AO896" i="3"/>
  <c r="AH896" i="3"/>
  <c r="AG896" i="3"/>
  <c r="AF896" i="3"/>
  <c r="AD896" i="3"/>
  <c r="AC896" i="3"/>
  <c r="AB896" i="3"/>
  <c r="P896" i="3"/>
  <c r="G896" i="3"/>
  <c r="A896" i="3"/>
  <c r="AZ895" i="3"/>
  <c r="AY895" i="3"/>
  <c r="AU895" i="3"/>
  <c r="AR895" i="3"/>
  <c r="AQ895" i="3"/>
  <c r="AP895" i="3"/>
  <c r="AO895" i="3"/>
  <c r="AH895" i="3"/>
  <c r="AG895" i="3"/>
  <c r="AF895" i="3"/>
  <c r="AD895" i="3"/>
  <c r="AC895" i="3"/>
  <c r="AB895" i="3"/>
  <c r="P895" i="3"/>
  <c r="G895" i="3"/>
  <c r="A895" i="3"/>
  <c r="AZ894" i="3"/>
  <c r="AY894" i="3"/>
  <c r="AU894" i="3"/>
  <c r="AR894" i="3"/>
  <c r="AQ894" i="3"/>
  <c r="AP894" i="3"/>
  <c r="AO894" i="3"/>
  <c r="AH894" i="3"/>
  <c r="AG894" i="3"/>
  <c r="AF894" i="3"/>
  <c r="AD894" i="3"/>
  <c r="AC894" i="3"/>
  <c r="AB894" i="3"/>
  <c r="P894" i="3"/>
  <c r="G894" i="3"/>
  <c r="A894" i="3"/>
  <c r="AZ893" i="3"/>
  <c r="AY893" i="3"/>
  <c r="AU893" i="3"/>
  <c r="AR893" i="3"/>
  <c r="AQ893" i="3"/>
  <c r="AP893" i="3"/>
  <c r="AO893" i="3"/>
  <c r="AH893" i="3"/>
  <c r="AG893" i="3"/>
  <c r="AF893" i="3"/>
  <c r="AD893" i="3"/>
  <c r="AC893" i="3"/>
  <c r="AB893" i="3"/>
  <c r="P893" i="3"/>
  <c r="G893" i="3"/>
  <c r="A893" i="3"/>
  <c r="AZ892" i="3"/>
  <c r="AY892" i="3"/>
  <c r="AU892" i="3"/>
  <c r="AR892" i="3"/>
  <c r="AQ892" i="3"/>
  <c r="AP892" i="3"/>
  <c r="AO892" i="3"/>
  <c r="AH892" i="3"/>
  <c r="AG892" i="3"/>
  <c r="AF892" i="3"/>
  <c r="AD892" i="3"/>
  <c r="AC892" i="3"/>
  <c r="AB892" i="3"/>
  <c r="P892" i="3"/>
  <c r="G892" i="3"/>
  <c r="A892" i="3"/>
  <c r="AZ891" i="3"/>
  <c r="AY891" i="3"/>
  <c r="AU891" i="3"/>
  <c r="AR891" i="3"/>
  <c r="AQ891" i="3"/>
  <c r="AP891" i="3"/>
  <c r="AO891" i="3"/>
  <c r="AH891" i="3"/>
  <c r="AG891" i="3"/>
  <c r="AF891" i="3"/>
  <c r="AD891" i="3"/>
  <c r="AC891" i="3"/>
  <c r="AB891" i="3"/>
  <c r="P891" i="3"/>
  <c r="G891" i="3"/>
  <c r="A891" i="3"/>
  <c r="AZ890" i="3"/>
  <c r="AY890" i="3"/>
  <c r="AU890" i="3"/>
  <c r="AR890" i="3"/>
  <c r="AQ890" i="3"/>
  <c r="AP890" i="3"/>
  <c r="AO890" i="3"/>
  <c r="AH890" i="3"/>
  <c r="AG890" i="3"/>
  <c r="AF890" i="3"/>
  <c r="AD890" i="3"/>
  <c r="AC890" i="3"/>
  <c r="AB890" i="3"/>
  <c r="P890" i="3"/>
  <c r="G890" i="3"/>
  <c r="A890" i="3"/>
  <c r="AZ889" i="3"/>
  <c r="AY889" i="3"/>
  <c r="AU889" i="3"/>
  <c r="AR889" i="3"/>
  <c r="AQ889" i="3"/>
  <c r="AP889" i="3"/>
  <c r="AO889" i="3"/>
  <c r="AH889" i="3"/>
  <c r="AG889" i="3"/>
  <c r="AF889" i="3"/>
  <c r="AD889" i="3"/>
  <c r="AC889" i="3"/>
  <c r="AB889" i="3"/>
  <c r="P889" i="3"/>
  <c r="G889" i="3"/>
  <c r="A889" i="3"/>
  <c r="AZ888" i="3"/>
  <c r="AY888" i="3"/>
  <c r="AU888" i="3"/>
  <c r="AR888" i="3"/>
  <c r="AQ888" i="3"/>
  <c r="AP888" i="3"/>
  <c r="AO888" i="3"/>
  <c r="AH888" i="3"/>
  <c r="AG888" i="3"/>
  <c r="AF888" i="3"/>
  <c r="AD888" i="3"/>
  <c r="AC888" i="3"/>
  <c r="AB888" i="3"/>
  <c r="P888" i="3"/>
  <c r="G888" i="3"/>
  <c r="A888" i="3"/>
  <c r="AZ887" i="3"/>
  <c r="AY887" i="3"/>
  <c r="AU887" i="3"/>
  <c r="AR887" i="3"/>
  <c r="AQ887" i="3"/>
  <c r="AP887" i="3"/>
  <c r="AO887" i="3"/>
  <c r="AH887" i="3"/>
  <c r="AG887" i="3"/>
  <c r="AF887" i="3"/>
  <c r="AD887" i="3"/>
  <c r="AC887" i="3"/>
  <c r="AB887" i="3"/>
  <c r="P887" i="3"/>
  <c r="G887" i="3"/>
  <c r="A887" i="3"/>
  <c r="AZ886" i="3"/>
  <c r="AY886" i="3"/>
  <c r="AU886" i="3"/>
  <c r="AR886" i="3"/>
  <c r="AQ886" i="3"/>
  <c r="AP886" i="3"/>
  <c r="AO886" i="3"/>
  <c r="AH886" i="3"/>
  <c r="AG886" i="3"/>
  <c r="AF886" i="3"/>
  <c r="AD886" i="3"/>
  <c r="AC886" i="3"/>
  <c r="AB886" i="3"/>
  <c r="P886" i="3"/>
  <c r="G886" i="3"/>
  <c r="A886" i="3"/>
  <c r="AZ885" i="3"/>
  <c r="AY885" i="3"/>
  <c r="AU885" i="3"/>
  <c r="AR885" i="3"/>
  <c r="AQ885" i="3"/>
  <c r="AP885" i="3"/>
  <c r="AO885" i="3"/>
  <c r="AH885" i="3"/>
  <c r="AG885" i="3"/>
  <c r="AF885" i="3"/>
  <c r="AD885" i="3"/>
  <c r="AC885" i="3"/>
  <c r="AB885" i="3"/>
  <c r="P885" i="3"/>
  <c r="G885" i="3"/>
  <c r="A885" i="3"/>
  <c r="AZ884" i="3"/>
  <c r="AY884" i="3"/>
  <c r="AU884" i="3"/>
  <c r="AR884" i="3"/>
  <c r="AQ884" i="3"/>
  <c r="AP884" i="3"/>
  <c r="AO884" i="3"/>
  <c r="AH884" i="3"/>
  <c r="AG884" i="3"/>
  <c r="AF884" i="3"/>
  <c r="AD884" i="3"/>
  <c r="AC884" i="3"/>
  <c r="AB884" i="3"/>
  <c r="P884" i="3"/>
  <c r="G884" i="3"/>
  <c r="A884" i="3"/>
  <c r="AZ883" i="3"/>
  <c r="AY883" i="3"/>
  <c r="AU883" i="3"/>
  <c r="AR883" i="3"/>
  <c r="AQ883" i="3"/>
  <c r="AP883" i="3"/>
  <c r="AO883" i="3"/>
  <c r="AH883" i="3"/>
  <c r="AG883" i="3"/>
  <c r="AF883" i="3"/>
  <c r="AD883" i="3"/>
  <c r="AC883" i="3"/>
  <c r="AB883" i="3"/>
  <c r="P883" i="3"/>
  <c r="G883" i="3"/>
  <c r="A883" i="3"/>
  <c r="AZ882" i="3"/>
  <c r="AY882" i="3"/>
  <c r="AU882" i="3"/>
  <c r="AR882" i="3"/>
  <c r="AQ882" i="3"/>
  <c r="AP882" i="3"/>
  <c r="AO882" i="3"/>
  <c r="AH882" i="3"/>
  <c r="AG882" i="3"/>
  <c r="AF882" i="3"/>
  <c r="AD882" i="3"/>
  <c r="AC882" i="3"/>
  <c r="AB882" i="3"/>
  <c r="P882" i="3"/>
  <c r="G882" i="3"/>
  <c r="A882" i="3"/>
  <c r="AZ881" i="3"/>
  <c r="AY881" i="3"/>
  <c r="AU881" i="3"/>
  <c r="AR881" i="3"/>
  <c r="AQ881" i="3"/>
  <c r="AP881" i="3"/>
  <c r="AO881" i="3"/>
  <c r="AH881" i="3"/>
  <c r="AG881" i="3"/>
  <c r="AF881" i="3"/>
  <c r="AD881" i="3"/>
  <c r="AC881" i="3"/>
  <c r="AB881" i="3"/>
  <c r="P881" i="3"/>
  <c r="G881" i="3"/>
  <c r="A881" i="3"/>
  <c r="AZ880" i="3"/>
  <c r="AY880" i="3"/>
  <c r="AU880" i="3"/>
  <c r="AR880" i="3"/>
  <c r="AQ880" i="3"/>
  <c r="AP880" i="3"/>
  <c r="AO880" i="3"/>
  <c r="AH880" i="3"/>
  <c r="AG880" i="3"/>
  <c r="AF880" i="3"/>
  <c r="AD880" i="3"/>
  <c r="AC880" i="3"/>
  <c r="AB880" i="3"/>
  <c r="P880" i="3"/>
  <c r="G880" i="3"/>
  <c r="A880" i="3"/>
  <c r="AZ879" i="3"/>
  <c r="AY879" i="3"/>
  <c r="AU879" i="3"/>
  <c r="AR879" i="3"/>
  <c r="AQ879" i="3"/>
  <c r="AP879" i="3"/>
  <c r="AO879" i="3"/>
  <c r="AH879" i="3"/>
  <c r="AG879" i="3"/>
  <c r="AF879" i="3"/>
  <c r="AD879" i="3"/>
  <c r="AC879" i="3"/>
  <c r="AB879" i="3"/>
  <c r="G879" i="3"/>
  <c r="A879" i="3"/>
  <c r="AZ878" i="3"/>
  <c r="AY878" i="3"/>
  <c r="AU878" i="3"/>
  <c r="AR878" i="3"/>
  <c r="AQ878" i="3"/>
  <c r="AP878" i="3"/>
  <c r="AO878" i="3"/>
  <c r="AH878" i="3"/>
  <c r="AG878" i="3"/>
  <c r="AF878" i="3"/>
  <c r="AD878" i="3"/>
  <c r="AC878" i="3"/>
  <c r="AB878" i="3"/>
  <c r="P878" i="3"/>
  <c r="G878" i="3"/>
  <c r="A878" i="3"/>
  <c r="AZ877" i="3"/>
  <c r="AY877" i="3"/>
  <c r="AU877" i="3"/>
  <c r="AR877" i="3"/>
  <c r="AQ877" i="3"/>
  <c r="AP877" i="3"/>
  <c r="AO877" i="3"/>
  <c r="AH877" i="3"/>
  <c r="AG877" i="3"/>
  <c r="AF877" i="3"/>
  <c r="AD877" i="3"/>
  <c r="AC877" i="3"/>
  <c r="AB877" i="3"/>
  <c r="P877" i="3"/>
  <c r="G877" i="3"/>
  <c r="A877" i="3"/>
  <c r="AZ876" i="3"/>
  <c r="AY876" i="3"/>
  <c r="AU876" i="3"/>
  <c r="AR876" i="3"/>
  <c r="AQ876" i="3"/>
  <c r="AP876" i="3"/>
  <c r="AO876" i="3"/>
  <c r="AH876" i="3"/>
  <c r="AG876" i="3"/>
  <c r="AF876" i="3"/>
  <c r="AD876" i="3"/>
  <c r="AC876" i="3"/>
  <c r="AB876" i="3"/>
  <c r="G876" i="3"/>
  <c r="A876" i="3"/>
  <c r="AZ875" i="3"/>
  <c r="AY875" i="3"/>
  <c r="AU875" i="3"/>
  <c r="AR875" i="3"/>
  <c r="AQ875" i="3"/>
  <c r="AP875" i="3"/>
  <c r="AO875" i="3"/>
  <c r="AH875" i="3"/>
  <c r="AG875" i="3"/>
  <c r="AF875" i="3"/>
  <c r="AD875" i="3"/>
  <c r="AC875" i="3"/>
  <c r="AB875" i="3"/>
  <c r="P875" i="3"/>
  <c r="G875" i="3"/>
  <c r="A875" i="3"/>
  <c r="AZ874" i="3"/>
  <c r="AY874" i="3"/>
  <c r="AU874" i="3"/>
  <c r="AR874" i="3"/>
  <c r="AQ874" i="3"/>
  <c r="AP874" i="3"/>
  <c r="AO874" i="3"/>
  <c r="AH874" i="3"/>
  <c r="AG874" i="3"/>
  <c r="AF874" i="3"/>
  <c r="AD874" i="3"/>
  <c r="AC874" i="3"/>
  <c r="AB874" i="3"/>
  <c r="P874" i="3"/>
  <c r="G874" i="3"/>
  <c r="A874" i="3"/>
  <c r="AZ873" i="3"/>
  <c r="AY873" i="3"/>
  <c r="AU873" i="3"/>
  <c r="AR873" i="3"/>
  <c r="AQ873" i="3"/>
  <c r="AP873" i="3"/>
  <c r="AO873" i="3"/>
  <c r="AH873" i="3"/>
  <c r="AG873" i="3"/>
  <c r="AF873" i="3"/>
  <c r="AD873" i="3"/>
  <c r="AC873" i="3"/>
  <c r="AB873" i="3"/>
  <c r="P873" i="3"/>
  <c r="G873" i="3"/>
  <c r="A873" i="3"/>
  <c r="AZ872" i="3"/>
  <c r="AY872" i="3"/>
  <c r="AU872" i="3"/>
  <c r="AR872" i="3"/>
  <c r="AQ872" i="3"/>
  <c r="AP872" i="3"/>
  <c r="AO872" i="3"/>
  <c r="AH872" i="3"/>
  <c r="AG872" i="3"/>
  <c r="AF872" i="3"/>
  <c r="AD872" i="3"/>
  <c r="AC872" i="3"/>
  <c r="AB872" i="3"/>
  <c r="P872" i="3"/>
  <c r="G872" i="3"/>
  <c r="A872" i="3"/>
  <c r="AZ871" i="3"/>
  <c r="AY871" i="3"/>
  <c r="AU871" i="3"/>
  <c r="AR871" i="3"/>
  <c r="AQ871" i="3"/>
  <c r="AP871" i="3"/>
  <c r="AO871" i="3"/>
  <c r="AH871" i="3"/>
  <c r="AG871" i="3"/>
  <c r="AF871" i="3"/>
  <c r="AD871" i="3"/>
  <c r="AC871" i="3"/>
  <c r="AB871" i="3"/>
  <c r="P871" i="3"/>
  <c r="G871" i="3"/>
  <c r="A871" i="3"/>
  <c r="AZ870" i="3"/>
  <c r="AY870" i="3"/>
  <c r="AU870" i="3"/>
  <c r="AR870" i="3"/>
  <c r="AQ870" i="3"/>
  <c r="AP870" i="3"/>
  <c r="AO870" i="3"/>
  <c r="AH870" i="3"/>
  <c r="AG870" i="3"/>
  <c r="AF870" i="3"/>
  <c r="AD870" i="3"/>
  <c r="AC870" i="3"/>
  <c r="AB870" i="3"/>
  <c r="P870" i="3"/>
  <c r="G870" i="3"/>
  <c r="A870" i="3"/>
  <c r="AZ869" i="3"/>
  <c r="AY869" i="3"/>
  <c r="AU869" i="3"/>
  <c r="AR869" i="3"/>
  <c r="AQ869" i="3"/>
  <c r="AP869" i="3"/>
  <c r="AO869" i="3"/>
  <c r="AH869" i="3"/>
  <c r="AG869" i="3"/>
  <c r="AF869" i="3"/>
  <c r="AD869" i="3"/>
  <c r="AC869" i="3"/>
  <c r="AB869" i="3"/>
  <c r="P869" i="3"/>
  <c r="G869" i="3"/>
  <c r="A869" i="3"/>
  <c r="AZ868" i="3"/>
  <c r="AY868" i="3"/>
  <c r="AU868" i="3"/>
  <c r="AR868" i="3"/>
  <c r="AQ868" i="3"/>
  <c r="AP868" i="3"/>
  <c r="AO868" i="3"/>
  <c r="AH868" i="3"/>
  <c r="AG868" i="3"/>
  <c r="AF868" i="3"/>
  <c r="AD868" i="3"/>
  <c r="AC868" i="3"/>
  <c r="AB868" i="3"/>
  <c r="P868" i="3"/>
  <c r="G868" i="3"/>
  <c r="A868" i="3"/>
  <c r="AZ867" i="3"/>
  <c r="AY867" i="3"/>
  <c r="AU867" i="3"/>
  <c r="AR867" i="3"/>
  <c r="AQ867" i="3"/>
  <c r="AP867" i="3"/>
  <c r="AO867" i="3"/>
  <c r="AH867" i="3"/>
  <c r="AG867" i="3"/>
  <c r="AF867" i="3"/>
  <c r="AD867" i="3"/>
  <c r="AC867" i="3"/>
  <c r="AB867" i="3"/>
  <c r="P867" i="3"/>
  <c r="G867" i="3"/>
  <c r="A867" i="3"/>
  <c r="AZ866" i="3"/>
  <c r="AY866" i="3"/>
  <c r="AU866" i="3"/>
  <c r="AR866" i="3"/>
  <c r="AQ866" i="3"/>
  <c r="AP866" i="3"/>
  <c r="AO866" i="3"/>
  <c r="AH866" i="3"/>
  <c r="AG866" i="3"/>
  <c r="AF866" i="3"/>
  <c r="AD866" i="3"/>
  <c r="AC866" i="3"/>
  <c r="AB866" i="3"/>
  <c r="P866" i="3"/>
  <c r="G866" i="3"/>
  <c r="A866" i="3"/>
  <c r="AZ865" i="3"/>
  <c r="AY865" i="3"/>
  <c r="AU865" i="3"/>
  <c r="AR865" i="3"/>
  <c r="AQ865" i="3"/>
  <c r="AP865" i="3"/>
  <c r="AO865" i="3"/>
  <c r="AH865" i="3"/>
  <c r="AG865" i="3"/>
  <c r="AF865" i="3"/>
  <c r="AD865" i="3"/>
  <c r="AC865" i="3"/>
  <c r="AB865" i="3"/>
  <c r="P865" i="3"/>
  <c r="G865" i="3"/>
  <c r="A865" i="3"/>
  <c r="AZ864" i="3"/>
  <c r="AY864" i="3"/>
  <c r="AU864" i="3"/>
  <c r="AR864" i="3"/>
  <c r="AQ864" i="3"/>
  <c r="AP864" i="3"/>
  <c r="AO864" i="3"/>
  <c r="AH864" i="3"/>
  <c r="AG864" i="3"/>
  <c r="AF864" i="3"/>
  <c r="AD864" i="3"/>
  <c r="AC864" i="3"/>
  <c r="AB864" i="3"/>
  <c r="P864" i="3"/>
  <c r="G864" i="3"/>
  <c r="A864" i="3"/>
  <c r="AZ863" i="3"/>
  <c r="AY863" i="3"/>
  <c r="AU863" i="3"/>
  <c r="AR863" i="3"/>
  <c r="AQ863" i="3"/>
  <c r="AP863" i="3"/>
  <c r="AO863" i="3"/>
  <c r="AH863" i="3"/>
  <c r="AG863" i="3"/>
  <c r="AF863" i="3"/>
  <c r="AD863" i="3"/>
  <c r="AC863" i="3"/>
  <c r="AB863" i="3"/>
  <c r="P863" i="3"/>
  <c r="G863" i="3"/>
  <c r="A863" i="3"/>
  <c r="AZ862" i="3"/>
  <c r="AY862" i="3"/>
  <c r="AU862" i="3"/>
  <c r="AR862" i="3"/>
  <c r="AQ862" i="3"/>
  <c r="AP862" i="3"/>
  <c r="AO862" i="3"/>
  <c r="AH862" i="3"/>
  <c r="AG862" i="3"/>
  <c r="AF862" i="3"/>
  <c r="AD862" i="3"/>
  <c r="AC862" i="3"/>
  <c r="AB862" i="3"/>
  <c r="P862" i="3"/>
  <c r="G862" i="3"/>
  <c r="A862" i="3"/>
  <c r="AZ861" i="3"/>
  <c r="AY861" i="3"/>
  <c r="AU861" i="3"/>
  <c r="AR861" i="3"/>
  <c r="AQ861" i="3"/>
  <c r="AP861" i="3"/>
  <c r="AO861" i="3"/>
  <c r="AH861" i="3"/>
  <c r="AG861" i="3"/>
  <c r="AF861" i="3"/>
  <c r="AD861" i="3"/>
  <c r="AC861" i="3"/>
  <c r="AB861" i="3"/>
  <c r="P861" i="3"/>
  <c r="G861" i="3"/>
  <c r="A861" i="3"/>
  <c r="AZ860" i="3"/>
  <c r="AY860" i="3"/>
  <c r="AU860" i="3"/>
  <c r="AR860" i="3"/>
  <c r="AQ860" i="3"/>
  <c r="AP860" i="3"/>
  <c r="AO860" i="3"/>
  <c r="AH860" i="3"/>
  <c r="AG860" i="3"/>
  <c r="AF860" i="3"/>
  <c r="AD860" i="3"/>
  <c r="AC860" i="3"/>
  <c r="AB860" i="3"/>
  <c r="P860" i="3"/>
  <c r="G860" i="3"/>
  <c r="A860" i="3"/>
  <c r="AZ859" i="3"/>
  <c r="AY859" i="3"/>
  <c r="AU859" i="3"/>
  <c r="AR859" i="3"/>
  <c r="AQ859" i="3"/>
  <c r="AP859" i="3"/>
  <c r="AO859" i="3"/>
  <c r="AH859" i="3"/>
  <c r="AG859" i="3"/>
  <c r="AF859" i="3"/>
  <c r="AD859" i="3"/>
  <c r="AC859" i="3"/>
  <c r="AB859" i="3"/>
  <c r="P859" i="3"/>
  <c r="G859" i="3"/>
  <c r="A859" i="3"/>
  <c r="AZ858" i="3"/>
  <c r="AY858" i="3"/>
  <c r="AU858" i="3"/>
  <c r="AR858" i="3"/>
  <c r="AQ858" i="3"/>
  <c r="AP858" i="3"/>
  <c r="AO858" i="3"/>
  <c r="AH858" i="3"/>
  <c r="AG858" i="3"/>
  <c r="AF858" i="3"/>
  <c r="AD858" i="3"/>
  <c r="AC858" i="3"/>
  <c r="AB858" i="3"/>
  <c r="P858" i="3"/>
  <c r="G858" i="3"/>
  <c r="A858" i="3"/>
  <c r="AZ857" i="3"/>
  <c r="AY857" i="3"/>
  <c r="AU857" i="3"/>
  <c r="AR857" i="3"/>
  <c r="AQ857" i="3"/>
  <c r="AP857" i="3"/>
  <c r="AO857" i="3"/>
  <c r="AH857" i="3"/>
  <c r="AG857" i="3"/>
  <c r="AF857" i="3"/>
  <c r="AD857" i="3"/>
  <c r="AC857" i="3"/>
  <c r="AB857" i="3"/>
  <c r="P857" i="3"/>
  <c r="G857" i="3"/>
  <c r="A857" i="3"/>
  <c r="AZ856" i="3"/>
  <c r="AY856" i="3"/>
  <c r="AU856" i="3"/>
  <c r="AR856" i="3"/>
  <c r="AQ856" i="3"/>
  <c r="AP856" i="3"/>
  <c r="AO856" i="3"/>
  <c r="AH856" i="3"/>
  <c r="AG856" i="3"/>
  <c r="AF856" i="3"/>
  <c r="AD856" i="3"/>
  <c r="AC856" i="3"/>
  <c r="AB856" i="3"/>
  <c r="P856" i="3"/>
  <c r="G856" i="3"/>
  <c r="A856" i="3"/>
  <c r="AZ855" i="3"/>
  <c r="AY855" i="3"/>
  <c r="AU855" i="3"/>
  <c r="AR855" i="3"/>
  <c r="AQ855" i="3"/>
  <c r="AP855" i="3"/>
  <c r="AO855" i="3"/>
  <c r="AH855" i="3"/>
  <c r="AG855" i="3"/>
  <c r="AF855" i="3"/>
  <c r="AD855" i="3"/>
  <c r="AC855" i="3"/>
  <c r="AB855" i="3"/>
  <c r="P855" i="3"/>
  <c r="G855" i="3"/>
  <c r="A855" i="3"/>
  <c r="AZ854" i="3"/>
  <c r="AY854" i="3"/>
  <c r="AU854" i="3"/>
  <c r="AR854" i="3"/>
  <c r="AQ854" i="3"/>
  <c r="AP854" i="3"/>
  <c r="AO854" i="3"/>
  <c r="AH854" i="3"/>
  <c r="AG854" i="3"/>
  <c r="AF854" i="3"/>
  <c r="AD854" i="3"/>
  <c r="AC854" i="3"/>
  <c r="AB854" i="3"/>
  <c r="P854" i="3"/>
  <c r="G854" i="3"/>
  <c r="A854" i="3"/>
  <c r="AZ853" i="3"/>
  <c r="AY853" i="3"/>
  <c r="AU853" i="3"/>
  <c r="AR853" i="3"/>
  <c r="AQ853" i="3"/>
  <c r="AP853" i="3"/>
  <c r="AO853" i="3"/>
  <c r="AH853" i="3"/>
  <c r="AG853" i="3"/>
  <c r="AF853" i="3"/>
  <c r="AD853" i="3"/>
  <c r="AC853" i="3"/>
  <c r="AB853" i="3"/>
  <c r="P853" i="3"/>
  <c r="G853" i="3"/>
  <c r="A853" i="3"/>
  <c r="AZ852" i="3"/>
  <c r="AY852" i="3"/>
  <c r="AU852" i="3"/>
  <c r="AR852" i="3"/>
  <c r="AQ852" i="3"/>
  <c r="AP852" i="3"/>
  <c r="AO852" i="3"/>
  <c r="AH852" i="3"/>
  <c r="AG852" i="3"/>
  <c r="AF852" i="3"/>
  <c r="AD852" i="3"/>
  <c r="AC852" i="3"/>
  <c r="AB852" i="3"/>
  <c r="P852" i="3"/>
  <c r="G852" i="3"/>
  <c r="A852" i="3"/>
  <c r="AZ851" i="3"/>
  <c r="AY851" i="3"/>
  <c r="AU851" i="3"/>
  <c r="AR851" i="3"/>
  <c r="AQ851" i="3"/>
  <c r="AP851" i="3"/>
  <c r="AO851" i="3"/>
  <c r="AH851" i="3"/>
  <c r="AG851" i="3"/>
  <c r="AF851" i="3"/>
  <c r="AD851" i="3"/>
  <c r="AC851" i="3"/>
  <c r="AB851" i="3"/>
  <c r="P851" i="3"/>
  <c r="G851" i="3"/>
  <c r="A851" i="3"/>
  <c r="AZ850" i="3"/>
  <c r="AY850" i="3"/>
  <c r="AU850" i="3"/>
  <c r="AR850" i="3"/>
  <c r="AQ850" i="3"/>
  <c r="AP850" i="3"/>
  <c r="AO850" i="3"/>
  <c r="AH850" i="3"/>
  <c r="AG850" i="3"/>
  <c r="AF850" i="3"/>
  <c r="AD850" i="3"/>
  <c r="AC850" i="3"/>
  <c r="AB850" i="3"/>
  <c r="P850" i="3"/>
  <c r="G850" i="3"/>
  <c r="A850" i="3"/>
  <c r="AZ849" i="3"/>
  <c r="AY849" i="3"/>
  <c r="AU849" i="3"/>
  <c r="AR849" i="3"/>
  <c r="AQ849" i="3"/>
  <c r="AP849" i="3"/>
  <c r="AO849" i="3"/>
  <c r="AH849" i="3"/>
  <c r="AG849" i="3"/>
  <c r="AF849" i="3"/>
  <c r="AD849" i="3"/>
  <c r="AC849" i="3"/>
  <c r="AB849" i="3"/>
  <c r="P849" i="3"/>
  <c r="G849" i="3"/>
  <c r="A849" i="3"/>
  <c r="AZ848" i="3"/>
  <c r="AY848" i="3"/>
  <c r="AU848" i="3"/>
  <c r="AR848" i="3"/>
  <c r="AQ848" i="3"/>
  <c r="AP848" i="3"/>
  <c r="AO848" i="3"/>
  <c r="AH848" i="3"/>
  <c r="AG848" i="3"/>
  <c r="AF848" i="3"/>
  <c r="AD848" i="3"/>
  <c r="AC848" i="3"/>
  <c r="AB848" i="3"/>
  <c r="P848" i="3"/>
  <c r="G848" i="3"/>
  <c r="A848" i="3"/>
  <c r="AZ847" i="3"/>
  <c r="AY847" i="3"/>
  <c r="AU847" i="3"/>
  <c r="AR847" i="3"/>
  <c r="AQ847" i="3"/>
  <c r="AP847" i="3"/>
  <c r="AO847" i="3"/>
  <c r="AH847" i="3"/>
  <c r="AG847" i="3"/>
  <c r="AF847" i="3"/>
  <c r="AD847" i="3"/>
  <c r="AC847" i="3"/>
  <c r="AB847" i="3"/>
  <c r="P847" i="3"/>
  <c r="G847" i="3"/>
  <c r="A847" i="3"/>
  <c r="AZ846" i="3"/>
  <c r="AY846" i="3"/>
  <c r="AU846" i="3"/>
  <c r="AR846" i="3"/>
  <c r="AQ846" i="3"/>
  <c r="AP846" i="3"/>
  <c r="AO846" i="3"/>
  <c r="AH846" i="3"/>
  <c r="AG846" i="3"/>
  <c r="AF846" i="3"/>
  <c r="AD846" i="3"/>
  <c r="AC846" i="3"/>
  <c r="AB846" i="3"/>
  <c r="P846" i="3"/>
  <c r="G846" i="3"/>
  <c r="A846" i="3"/>
  <c r="AZ845" i="3"/>
  <c r="AY845" i="3"/>
  <c r="AU845" i="3"/>
  <c r="AR845" i="3"/>
  <c r="AQ845" i="3"/>
  <c r="AP845" i="3"/>
  <c r="AO845" i="3"/>
  <c r="AH845" i="3"/>
  <c r="AG845" i="3"/>
  <c r="AF845" i="3"/>
  <c r="AD845" i="3"/>
  <c r="AC845" i="3"/>
  <c r="AB845" i="3"/>
  <c r="P845" i="3"/>
  <c r="G845" i="3"/>
  <c r="A845" i="3"/>
  <c r="AZ844" i="3"/>
  <c r="AY844" i="3"/>
  <c r="AU844" i="3"/>
  <c r="AR844" i="3"/>
  <c r="AQ844" i="3"/>
  <c r="AP844" i="3"/>
  <c r="AO844" i="3"/>
  <c r="AH844" i="3"/>
  <c r="AG844" i="3"/>
  <c r="AF844" i="3"/>
  <c r="AD844" i="3"/>
  <c r="AC844" i="3"/>
  <c r="AB844" i="3"/>
  <c r="P844" i="3"/>
  <c r="G844" i="3"/>
  <c r="A844" i="3"/>
  <c r="AZ843" i="3"/>
  <c r="AY843" i="3"/>
  <c r="AU843" i="3"/>
  <c r="AR843" i="3"/>
  <c r="AQ843" i="3"/>
  <c r="AP843" i="3"/>
  <c r="AO843" i="3"/>
  <c r="AH843" i="3"/>
  <c r="AG843" i="3"/>
  <c r="AF843" i="3"/>
  <c r="AD843" i="3"/>
  <c r="AC843" i="3"/>
  <c r="AB843" i="3"/>
  <c r="P843" i="3"/>
  <c r="G843" i="3"/>
  <c r="A843" i="3"/>
  <c r="AZ842" i="3"/>
  <c r="AY842" i="3"/>
  <c r="AU842" i="3"/>
  <c r="AR842" i="3"/>
  <c r="AQ842" i="3"/>
  <c r="AP842" i="3"/>
  <c r="AO842" i="3"/>
  <c r="AH842" i="3"/>
  <c r="AG842" i="3"/>
  <c r="AF842" i="3"/>
  <c r="AD842" i="3"/>
  <c r="AC842" i="3"/>
  <c r="AB842" i="3"/>
  <c r="P842" i="3"/>
  <c r="G842" i="3"/>
  <c r="A842" i="3"/>
  <c r="AZ841" i="3"/>
  <c r="AY841" i="3"/>
  <c r="AU841" i="3"/>
  <c r="AR841" i="3"/>
  <c r="AQ841" i="3"/>
  <c r="AP841" i="3"/>
  <c r="AO841" i="3"/>
  <c r="AH841" i="3"/>
  <c r="AG841" i="3"/>
  <c r="AF841" i="3"/>
  <c r="AD841" i="3"/>
  <c r="AC841" i="3"/>
  <c r="AB841" i="3"/>
  <c r="P841" i="3"/>
  <c r="G841" i="3"/>
  <c r="A841" i="3"/>
  <c r="AZ840" i="3"/>
  <c r="AY840" i="3"/>
  <c r="AU840" i="3"/>
  <c r="AR840" i="3"/>
  <c r="AQ840" i="3"/>
  <c r="AP840" i="3"/>
  <c r="AO840" i="3"/>
  <c r="AH840" i="3"/>
  <c r="AG840" i="3"/>
  <c r="AF840" i="3"/>
  <c r="AD840" i="3"/>
  <c r="AC840" i="3"/>
  <c r="AB840" i="3"/>
  <c r="P840" i="3"/>
  <c r="G840" i="3"/>
  <c r="A840" i="3"/>
  <c r="AZ839" i="3"/>
  <c r="AY839" i="3"/>
  <c r="AU839" i="3"/>
  <c r="AR839" i="3"/>
  <c r="AQ839" i="3"/>
  <c r="AP839" i="3"/>
  <c r="AO839" i="3"/>
  <c r="AH839" i="3"/>
  <c r="AG839" i="3"/>
  <c r="AF839" i="3"/>
  <c r="AD839" i="3"/>
  <c r="AC839" i="3"/>
  <c r="AB839" i="3"/>
  <c r="P839" i="3"/>
  <c r="G839" i="3"/>
  <c r="A839" i="3"/>
  <c r="AZ838" i="3"/>
  <c r="AY838" i="3"/>
  <c r="AU838" i="3"/>
  <c r="AR838" i="3"/>
  <c r="AQ838" i="3"/>
  <c r="AP838" i="3"/>
  <c r="AO838" i="3"/>
  <c r="AH838" i="3"/>
  <c r="AG838" i="3"/>
  <c r="AF838" i="3"/>
  <c r="AD838" i="3"/>
  <c r="AC838" i="3"/>
  <c r="AB838" i="3"/>
  <c r="P838" i="3"/>
  <c r="G838" i="3"/>
  <c r="A838" i="3"/>
  <c r="AZ837" i="3"/>
  <c r="AY837" i="3"/>
  <c r="AU837" i="3"/>
  <c r="AR837" i="3"/>
  <c r="AQ837" i="3"/>
  <c r="AP837" i="3"/>
  <c r="AO837" i="3"/>
  <c r="AH837" i="3"/>
  <c r="AG837" i="3"/>
  <c r="AF837" i="3"/>
  <c r="AD837" i="3"/>
  <c r="AC837" i="3"/>
  <c r="AB837" i="3"/>
  <c r="P837" i="3"/>
  <c r="G837" i="3"/>
  <c r="A837" i="3"/>
  <c r="AZ836" i="3"/>
  <c r="AY836" i="3"/>
  <c r="AU836" i="3"/>
  <c r="AR836" i="3"/>
  <c r="AQ836" i="3"/>
  <c r="AP836" i="3"/>
  <c r="AO836" i="3"/>
  <c r="AH836" i="3"/>
  <c r="AG836" i="3"/>
  <c r="AF836" i="3"/>
  <c r="AD836" i="3"/>
  <c r="AC836" i="3"/>
  <c r="AB836" i="3"/>
  <c r="P836" i="3"/>
  <c r="G836" i="3"/>
  <c r="A836" i="3"/>
  <c r="AZ835" i="3"/>
  <c r="AY835" i="3"/>
  <c r="AU835" i="3"/>
  <c r="AR835" i="3"/>
  <c r="AQ835" i="3"/>
  <c r="AP835" i="3"/>
  <c r="AO835" i="3"/>
  <c r="AH835" i="3"/>
  <c r="AG835" i="3"/>
  <c r="AF835" i="3"/>
  <c r="AD835" i="3"/>
  <c r="AC835" i="3"/>
  <c r="AB835" i="3"/>
  <c r="P835" i="3"/>
  <c r="G835" i="3"/>
  <c r="A835" i="3"/>
  <c r="AZ834" i="3"/>
  <c r="AY834" i="3"/>
  <c r="AU834" i="3"/>
  <c r="AR834" i="3"/>
  <c r="AQ834" i="3"/>
  <c r="AP834" i="3"/>
  <c r="AO834" i="3"/>
  <c r="AH834" i="3"/>
  <c r="AG834" i="3"/>
  <c r="AF834" i="3"/>
  <c r="AD834" i="3"/>
  <c r="AC834" i="3"/>
  <c r="AB834" i="3"/>
  <c r="P834" i="3"/>
  <c r="G834" i="3"/>
  <c r="A834" i="3"/>
  <c r="AZ833" i="3"/>
  <c r="AY833" i="3"/>
  <c r="AU833" i="3"/>
  <c r="AR833" i="3"/>
  <c r="AQ833" i="3"/>
  <c r="AP833" i="3"/>
  <c r="AO833" i="3"/>
  <c r="AH833" i="3"/>
  <c r="AG833" i="3"/>
  <c r="AF833" i="3"/>
  <c r="AD833" i="3"/>
  <c r="AC833" i="3"/>
  <c r="AB833" i="3"/>
  <c r="P833" i="3"/>
  <c r="G833" i="3"/>
  <c r="A833" i="3"/>
  <c r="AZ832" i="3"/>
  <c r="AY832" i="3"/>
  <c r="AU832" i="3"/>
  <c r="AR832" i="3"/>
  <c r="AQ832" i="3"/>
  <c r="AP832" i="3"/>
  <c r="AO832" i="3"/>
  <c r="AH832" i="3"/>
  <c r="AG832" i="3"/>
  <c r="AF832" i="3"/>
  <c r="AD832" i="3"/>
  <c r="AC832" i="3"/>
  <c r="AB832" i="3"/>
  <c r="P832" i="3"/>
  <c r="G832" i="3"/>
  <c r="A832" i="3"/>
  <c r="AZ831" i="3"/>
  <c r="AY831" i="3"/>
  <c r="AU831" i="3"/>
  <c r="AR831" i="3"/>
  <c r="AQ831" i="3"/>
  <c r="AP831" i="3"/>
  <c r="AO831" i="3"/>
  <c r="AH831" i="3"/>
  <c r="AG831" i="3"/>
  <c r="AF831" i="3"/>
  <c r="AD831" i="3"/>
  <c r="AC831" i="3"/>
  <c r="AB831" i="3"/>
  <c r="P831" i="3"/>
  <c r="G831" i="3"/>
  <c r="A831" i="3"/>
  <c r="AZ830" i="3"/>
  <c r="AY830" i="3"/>
  <c r="AU830" i="3"/>
  <c r="AR830" i="3"/>
  <c r="AQ830" i="3"/>
  <c r="AP830" i="3"/>
  <c r="AO830" i="3"/>
  <c r="AH830" i="3"/>
  <c r="AG830" i="3"/>
  <c r="AF830" i="3"/>
  <c r="AD830" i="3"/>
  <c r="AC830" i="3"/>
  <c r="AB830" i="3"/>
  <c r="P830" i="3"/>
  <c r="G830" i="3"/>
  <c r="A830" i="3"/>
  <c r="AZ829" i="3"/>
  <c r="AY829" i="3"/>
  <c r="AU829" i="3"/>
  <c r="AR829" i="3"/>
  <c r="AQ829" i="3"/>
  <c r="AP829" i="3"/>
  <c r="AO829" i="3"/>
  <c r="AH829" i="3"/>
  <c r="AG829" i="3"/>
  <c r="AF829" i="3"/>
  <c r="AD829" i="3"/>
  <c r="AC829" i="3"/>
  <c r="AB829" i="3"/>
  <c r="P829" i="3"/>
  <c r="G829" i="3"/>
  <c r="A829" i="3"/>
  <c r="AZ828" i="3"/>
  <c r="AY828" i="3"/>
  <c r="AU828" i="3"/>
  <c r="AR828" i="3"/>
  <c r="AQ828" i="3"/>
  <c r="AP828" i="3"/>
  <c r="AO828" i="3"/>
  <c r="AH828" i="3"/>
  <c r="AG828" i="3"/>
  <c r="AF828" i="3"/>
  <c r="AD828" i="3"/>
  <c r="AC828" i="3"/>
  <c r="AB828" i="3"/>
  <c r="P828" i="3"/>
  <c r="G828" i="3"/>
  <c r="A828" i="3"/>
  <c r="AZ827" i="3"/>
  <c r="AY827" i="3"/>
  <c r="AU827" i="3"/>
  <c r="AR827" i="3"/>
  <c r="AQ827" i="3"/>
  <c r="AP827" i="3"/>
  <c r="AO827" i="3"/>
  <c r="AH827" i="3"/>
  <c r="AG827" i="3"/>
  <c r="AF827" i="3"/>
  <c r="AD827" i="3"/>
  <c r="AC827" i="3"/>
  <c r="AB827" i="3"/>
  <c r="P827" i="3"/>
  <c r="G827" i="3"/>
  <c r="A827" i="3"/>
  <c r="AZ826" i="3"/>
  <c r="AY826" i="3"/>
  <c r="AU826" i="3"/>
  <c r="AR826" i="3"/>
  <c r="AQ826" i="3"/>
  <c r="AP826" i="3"/>
  <c r="AO826" i="3"/>
  <c r="AH826" i="3"/>
  <c r="AG826" i="3"/>
  <c r="AF826" i="3"/>
  <c r="AD826" i="3"/>
  <c r="AC826" i="3"/>
  <c r="AB826" i="3"/>
  <c r="P826" i="3"/>
  <c r="G826" i="3"/>
  <c r="A826" i="3"/>
  <c r="AZ825" i="3"/>
  <c r="AY825" i="3"/>
  <c r="AU825" i="3"/>
  <c r="AR825" i="3"/>
  <c r="AQ825" i="3"/>
  <c r="AP825" i="3"/>
  <c r="AO825" i="3"/>
  <c r="AH825" i="3"/>
  <c r="AG825" i="3"/>
  <c r="AF825" i="3"/>
  <c r="AD825" i="3"/>
  <c r="AC825" i="3"/>
  <c r="AB825" i="3"/>
  <c r="P825" i="3"/>
  <c r="G825" i="3"/>
  <c r="A825" i="3"/>
  <c r="AZ824" i="3"/>
  <c r="AY824" i="3"/>
  <c r="AU824" i="3"/>
  <c r="AR824" i="3"/>
  <c r="AQ824" i="3"/>
  <c r="AP824" i="3"/>
  <c r="AO824" i="3"/>
  <c r="AH824" i="3"/>
  <c r="AG824" i="3"/>
  <c r="AF824" i="3"/>
  <c r="AD824" i="3"/>
  <c r="AC824" i="3"/>
  <c r="AB824" i="3"/>
  <c r="P824" i="3"/>
  <c r="G824" i="3"/>
  <c r="A824" i="3"/>
  <c r="AZ823" i="3"/>
  <c r="AY823" i="3"/>
  <c r="AU823" i="3"/>
  <c r="AR823" i="3"/>
  <c r="AQ823" i="3"/>
  <c r="AP823" i="3"/>
  <c r="AO823" i="3"/>
  <c r="AH823" i="3"/>
  <c r="AG823" i="3"/>
  <c r="AF823" i="3"/>
  <c r="AD823" i="3"/>
  <c r="AC823" i="3"/>
  <c r="AB823" i="3"/>
  <c r="P823" i="3"/>
  <c r="G823" i="3"/>
  <c r="A823" i="3"/>
  <c r="AZ822" i="3"/>
  <c r="AY822" i="3"/>
  <c r="AU822" i="3"/>
  <c r="AR822" i="3"/>
  <c r="AQ822" i="3"/>
  <c r="AP822" i="3"/>
  <c r="AO822" i="3"/>
  <c r="AH822" i="3"/>
  <c r="AG822" i="3"/>
  <c r="AF822" i="3"/>
  <c r="AD822" i="3"/>
  <c r="AC822" i="3"/>
  <c r="AB822" i="3"/>
  <c r="P822" i="3"/>
  <c r="G822" i="3"/>
  <c r="A822" i="3"/>
  <c r="AZ821" i="3"/>
  <c r="AY821" i="3"/>
  <c r="AU821" i="3"/>
  <c r="AR821" i="3"/>
  <c r="AQ821" i="3"/>
  <c r="AP821" i="3"/>
  <c r="AO821" i="3"/>
  <c r="AH821" i="3"/>
  <c r="AG821" i="3"/>
  <c r="AF821" i="3"/>
  <c r="AD821" i="3"/>
  <c r="AC821" i="3"/>
  <c r="AB821" i="3"/>
  <c r="P821" i="3"/>
  <c r="G821" i="3"/>
  <c r="A821" i="3"/>
  <c r="AZ820" i="3"/>
  <c r="AY820" i="3"/>
  <c r="AU820" i="3"/>
  <c r="AR820" i="3"/>
  <c r="AQ820" i="3"/>
  <c r="AP820" i="3"/>
  <c r="AO820" i="3"/>
  <c r="AH820" i="3"/>
  <c r="AG820" i="3"/>
  <c r="AF820" i="3"/>
  <c r="AD820" i="3"/>
  <c r="AC820" i="3"/>
  <c r="AB820" i="3"/>
  <c r="P820" i="3"/>
  <c r="G820" i="3"/>
  <c r="A820" i="3"/>
  <c r="AZ819" i="3"/>
  <c r="AY819" i="3"/>
  <c r="AU819" i="3"/>
  <c r="AR819" i="3"/>
  <c r="AQ819" i="3"/>
  <c r="AP819" i="3"/>
  <c r="AO819" i="3"/>
  <c r="AH819" i="3"/>
  <c r="AG819" i="3"/>
  <c r="AF819" i="3"/>
  <c r="AD819" i="3"/>
  <c r="AC819" i="3"/>
  <c r="AB819" i="3"/>
  <c r="P819" i="3"/>
  <c r="G819" i="3"/>
  <c r="A819" i="3"/>
  <c r="AZ818" i="3"/>
  <c r="AY818" i="3"/>
  <c r="AU818" i="3"/>
  <c r="AR818" i="3"/>
  <c r="AQ818" i="3"/>
  <c r="AP818" i="3"/>
  <c r="AO818" i="3"/>
  <c r="AH818" i="3"/>
  <c r="AG818" i="3"/>
  <c r="AF818" i="3"/>
  <c r="AD818" i="3"/>
  <c r="AC818" i="3"/>
  <c r="AB818" i="3"/>
  <c r="P818" i="3"/>
  <c r="G818" i="3"/>
  <c r="A818" i="3"/>
  <c r="AZ817" i="3"/>
  <c r="AY817" i="3"/>
  <c r="AU817" i="3"/>
  <c r="AR817" i="3"/>
  <c r="AQ817" i="3"/>
  <c r="AP817" i="3"/>
  <c r="AO817" i="3"/>
  <c r="AH817" i="3"/>
  <c r="AG817" i="3"/>
  <c r="AF817" i="3"/>
  <c r="AD817" i="3"/>
  <c r="AC817" i="3"/>
  <c r="AB817" i="3"/>
  <c r="P817" i="3"/>
  <c r="G817" i="3"/>
  <c r="A817" i="3"/>
  <c r="AZ816" i="3"/>
  <c r="AY816" i="3"/>
  <c r="AU816" i="3"/>
  <c r="AR816" i="3"/>
  <c r="AQ816" i="3"/>
  <c r="AP816" i="3"/>
  <c r="AO816" i="3"/>
  <c r="AH816" i="3"/>
  <c r="AG816" i="3"/>
  <c r="AF816" i="3"/>
  <c r="AD816" i="3"/>
  <c r="AC816" i="3"/>
  <c r="AB816" i="3"/>
  <c r="P816" i="3"/>
  <c r="G816" i="3"/>
  <c r="A816" i="3"/>
  <c r="AZ815" i="3"/>
  <c r="AY815" i="3"/>
  <c r="AU815" i="3"/>
  <c r="AR815" i="3"/>
  <c r="AQ815" i="3"/>
  <c r="AP815" i="3"/>
  <c r="AO815" i="3"/>
  <c r="AH815" i="3"/>
  <c r="AG815" i="3"/>
  <c r="AF815" i="3"/>
  <c r="AD815" i="3"/>
  <c r="AC815" i="3"/>
  <c r="AB815" i="3"/>
  <c r="P815" i="3"/>
  <c r="G815" i="3"/>
  <c r="A815" i="3"/>
  <c r="AZ814" i="3"/>
  <c r="AY814" i="3"/>
  <c r="AU814" i="3"/>
  <c r="AR814" i="3"/>
  <c r="AQ814" i="3"/>
  <c r="AP814" i="3"/>
  <c r="AO814" i="3"/>
  <c r="AH814" i="3"/>
  <c r="AG814" i="3"/>
  <c r="AF814" i="3"/>
  <c r="AD814" i="3"/>
  <c r="AC814" i="3"/>
  <c r="AB814" i="3"/>
  <c r="P814" i="3"/>
  <c r="G814" i="3"/>
  <c r="A814" i="3"/>
  <c r="AZ813" i="3"/>
  <c r="AY813" i="3"/>
  <c r="AU813" i="3"/>
  <c r="AR813" i="3"/>
  <c r="AQ813" i="3"/>
  <c r="AP813" i="3"/>
  <c r="AO813" i="3"/>
  <c r="AH813" i="3"/>
  <c r="AG813" i="3"/>
  <c r="AF813" i="3"/>
  <c r="AD813" i="3"/>
  <c r="AC813" i="3"/>
  <c r="AB813" i="3"/>
  <c r="P813" i="3"/>
  <c r="G813" i="3"/>
  <c r="A813" i="3"/>
  <c r="AZ812" i="3"/>
  <c r="AY812" i="3"/>
  <c r="AU812" i="3"/>
  <c r="AR812" i="3"/>
  <c r="AQ812" i="3"/>
  <c r="AP812" i="3"/>
  <c r="AO812" i="3"/>
  <c r="AH812" i="3"/>
  <c r="AG812" i="3"/>
  <c r="AF812" i="3"/>
  <c r="AD812" i="3"/>
  <c r="AC812" i="3"/>
  <c r="AB812" i="3"/>
  <c r="P812" i="3"/>
  <c r="G812" i="3"/>
  <c r="A812" i="3"/>
  <c r="AZ811" i="3"/>
  <c r="AY811" i="3"/>
  <c r="AU811" i="3"/>
  <c r="AR811" i="3"/>
  <c r="AQ811" i="3"/>
  <c r="AP811" i="3"/>
  <c r="AO811" i="3"/>
  <c r="AH811" i="3"/>
  <c r="AG811" i="3"/>
  <c r="AF811" i="3"/>
  <c r="AD811" i="3"/>
  <c r="AC811" i="3"/>
  <c r="AB811" i="3"/>
  <c r="P811" i="3"/>
  <c r="G811" i="3"/>
  <c r="A811" i="3"/>
  <c r="AZ810" i="3"/>
  <c r="AY810" i="3"/>
  <c r="AU810" i="3"/>
  <c r="AR810" i="3"/>
  <c r="AQ810" i="3"/>
  <c r="AP810" i="3"/>
  <c r="AO810" i="3"/>
  <c r="AH810" i="3"/>
  <c r="AG810" i="3"/>
  <c r="AF810" i="3"/>
  <c r="AD810" i="3"/>
  <c r="AC810" i="3"/>
  <c r="AB810" i="3"/>
  <c r="P810" i="3"/>
  <c r="G810" i="3"/>
  <c r="A810" i="3"/>
  <c r="AZ809" i="3"/>
  <c r="AY809" i="3"/>
  <c r="AU809" i="3"/>
  <c r="AR809" i="3"/>
  <c r="AQ809" i="3"/>
  <c r="AP809" i="3"/>
  <c r="AO809" i="3"/>
  <c r="AH809" i="3"/>
  <c r="AG809" i="3"/>
  <c r="AF809" i="3"/>
  <c r="AD809" i="3"/>
  <c r="AC809" i="3"/>
  <c r="AB809" i="3"/>
  <c r="P809" i="3"/>
  <c r="G809" i="3"/>
  <c r="A809" i="3"/>
  <c r="AZ808" i="3"/>
  <c r="AY808" i="3"/>
  <c r="AU808" i="3"/>
  <c r="AR808" i="3"/>
  <c r="AQ808" i="3"/>
  <c r="AP808" i="3"/>
  <c r="AO808" i="3"/>
  <c r="AH808" i="3"/>
  <c r="AG808" i="3"/>
  <c r="AF808" i="3"/>
  <c r="AD808" i="3"/>
  <c r="AC808" i="3"/>
  <c r="AB808" i="3"/>
  <c r="P808" i="3"/>
  <c r="G808" i="3"/>
  <c r="A808" i="3"/>
  <c r="AZ807" i="3"/>
  <c r="AY807" i="3"/>
  <c r="AU807" i="3"/>
  <c r="AR807" i="3"/>
  <c r="AQ807" i="3"/>
  <c r="AP807" i="3"/>
  <c r="AO807" i="3"/>
  <c r="AH807" i="3"/>
  <c r="AG807" i="3"/>
  <c r="AF807" i="3"/>
  <c r="AD807" i="3"/>
  <c r="AC807" i="3"/>
  <c r="AB807" i="3"/>
  <c r="P807" i="3"/>
  <c r="G807" i="3"/>
  <c r="A807" i="3"/>
  <c r="AZ806" i="3"/>
  <c r="AY806" i="3"/>
  <c r="AU806" i="3"/>
  <c r="AR806" i="3"/>
  <c r="AQ806" i="3"/>
  <c r="AP806" i="3"/>
  <c r="AO806" i="3"/>
  <c r="AH806" i="3"/>
  <c r="AG806" i="3"/>
  <c r="AF806" i="3"/>
  <c r="AD806" i="3"/>
  <c r="AC806" i="3"/>
  <c r="AB806" i="3"/>
  <c r="P806" i="3"/>
  <c r="G806" i="3"/>
  <c r="A806" i="3"/>
  <c r="AZ805" i="3"/>
  <c r="AY805" i="3"/>
  <c r="AU805" i="3"/>
  <c r="AR805" i="3"/>
  <c r="AQ805" i="3"/>
  <c r="AP805" i="3"/>
  <c r="AO805" i="3"/>
  <c r="AH805" i="3"/>
  <c r="AG805" i="3"/>
  <c r="AF805" i="3"/>
  <c r="AD805" i="3"/>
  <c r="AC805" i="3"/>
  <c r="AB805" i="3"/>
  <c r="P805" i="3"/>
  <c r="G805" i="3"/>
  <c r="A805" i="3"/>
  <c r="AZ804" i="3"/>
  <c r="AY804" i="3"/>
  <c r="AU804" i="3"/>
  <c r="AR804" i="3"/>
  <c r="AQ804" i="3"/>
  <c r="AP804" i="3"/>
  <c r="AO804" i="3"/>
  <c r="AH804" i="3"/>
  <c r="AG804" i="3"/>
  <c r="AF804" i="3"/>
  <c r="AD804" i="3"/>
  <c r="AC804" i="3"/>
  <c r="AB804" i="3"/>
  <c r="P804" i="3"/>
  <c r="M804" i="3"/>
  <c r="G804" i="3"/>
  <c r="A804" i="3"/>
  <c r="AZ803" i="3"/>
  <c r="AY803" i="3"/>
  <c r="AU803" i="3"/>
  <c r="AR803" i="3"/>
  <c r="AQ803" i="3"/>
  <c r="AP803" i="3"/>
  <c r="AO803" i="3"/>
  <c r="AH803" i="3"/>
  <c r="AG803" i="3"/>
  <c r="AF803" i="3"/>
  <c r="AD803" i="3"/>
  <c r="AC803" i="3"/>
  <c r="AB803" i="3"/>
  <c r="P803" i="3"/>
  <c r="G803" i="3"/>
  <c r="A803" i="3"/>
  <c r="AZ802" i="3"/>
  <c r="AY802" i="3"/>
  <c r="AU802" i="3"/>
  <c r="AR802" i="3"/>
  <c r="AQ802" i="3"/>
  <c r="AP802" i="3"/>
  <c r="AO802" i="3"/>
  <c r="AH802" i="3"/>
  <c r="AG802" i="3"/>
  <c r="AF802" i="3"/>
  <c r="AD802" i="3"/>
  <c r="AC802" i="3"/>
  <c r="AB802" i="3"/>
  <c r="P802" i="3"/>
  <c r="G802" i="3"/>
  <c r="A802" i="3"/>
  <c r="AZ801" i="3"/>
  <c r="AY801" i="3"/>
  <c r="AU801" i="3"/>
  <c r="AR801" i="3"/>
  <c r="AQ801" i="3"/>
  <c r="AP801" i="3"/>
  <c r="AO801" i="3"/>
  <c r="AH801" i="3"/>
  <c r="AG801" i="3"/>
  <c r="AF801" i="3"/>
  <c r="AD801" i="3"/>
  <c r="AC801" i="3"/>
  <c r="AB801" i="3"/>
  <c r="P801" i="3"/>
  <c r="G801" i="3"/>
  <c r="A801" i="3"/>
  <c r="AZ800" i="3"/>
  <c r="AY800" i="3"/>
  <c r="AU800" i="3"/>
  <c r="AR800" i="3"/>
  <c r="AQ800" i="3"/>
  <c r="AP800" i="3"/>
  <c r="AO800" i="3"/>
  <c r="AH800" i="3"/>
  <c r="AG800" i="3"/>
  <c r="AF800" i="3"/>
  <c r="AD800" i="3"/>
  <c r="AC800" i="3"/>
  <c r="AB800" i="3"/>
  <c r="P800" i="3"/>
  <c r="G800" i="3"/>
  <c r="A800" i="3"/>
  <c r="AZ799" i="3"/>
  <c r="AY799" i="3"/>
  <c r="AU799" i="3"/>
  <c r="AR799" i="3"/>
  <c r="AQ799" i="3"/>
  <c r="AP799" i="3"/>
  <c r="AO799" i="3"/>
  <c r="AH799" i="3"/>
  <c r="AG799" i="3"/>
  <c r="AF799" i="3"/>
  <c r="AD799" i="3"/>
  <c r="AC799" i="3"/>
  <c r="AB799" i="3"/>
  <c r="P799" i="3"/>
  <c r="G799" i="3"/>
  <c r="A799" i="3"/>
  <c r="AZ798" i="3"/>
  <c r="AY798" i="3"/>
  <c r="AU798" i="3"/>
  <c r="AR798" i="3"/>
  <c r="AQ798" i="3"/>
  <c r="AP798" i="3"/>
  <c r="AO798" i="3"/>
  <c r="AH798" i="3"/>
  <c r="AG798" i="3"/>
  <c r="AF798" i="3"/>
  <c r="AD798" i="3"/>
  <c r="AC798" i="3"/>
  <c r="AB798" i="3"/>
  <c r="P798" i="3"/>
  <c r="G798" i="3"/>
  <c r="A798" i="3"/>
  <c r="AZ797" i="3"/>
  <c r="AY797" i="3"/>
  <c r="AU797" i="3"/>
  <c r="AR797" i="3"/>
  <c r="AQ797" i="3"/>
  <c r="AP797" i="3"/>
  <c r="AO797" i="3"/>
  <c r="AH797" i="3"/>
  <c r="AG797" i="3"/>
  <c r="AF797" i="3"/>
  <c r="AD797" i="3"/>
  <c r="AC797" i="3"/>
  <c r="AB797" i="3"/>
  <c r="P797" i="3"/>
  <c r="G797" i="3"/>
  <c r="A797" i="3"/>
  <c r="AZ796" i="3"/>
  <c r="AY796" i="3"/>
  <c r="AU796" i="3"/>
  <c r="AR796" i="3"/>
  <c r="AQ796" i="3"/>
  <c r="AP796" i="3"/>
  <c r="AO796" i="3"/>
  <c r="AH796" i="3"/>
  <c r="AG796" i="3"/>
  <c r="AF796" i="3"/>
  <c r="AD796" i="3"/>
  <c r="AC796" i="3"/>
  <c r="AB796" i="3"/>
  <c r="P796" i="3"/>
  <c r="G796" i="3"/>
  <c r="A796" i="3"/>
  <c r="AZ795" i="3"/>
  <c r="AY795" i="3"/>
  <c r="AU795" i="3"/>
  <c r="AR795" i="3"/>
  <c r="AQ795" i="3"/>
  <c r="AP795" i="3"/>
  <c r="AO795" i="3"/>
  <c r="AH795" i="3"/>
  <c r="AG795" i="3"/>
  <c r="AF795" i="3"/>
  <c r="AD795" i="3"/>
  <c r="AC795" i="3"/>
  <c r="AB795" i="3"/>
  <c r="P795" i="3"/>
  <c r="G795" i="3"/>
  <c r="A795" i="3"/>
  <c r="AZ794" i="3"/>
  <c r="AY794" i="3"/>
  <c r="AU794" i="3"/>
  <c r="AR794" i="3"/>
  <c r="AQ794" i="3"/>
  <c r="AP794" i="3"/>
  <c r="AO794" i="3"/>
  <c r="AH794" i="3"/>
  <c r="AG794" i="3"/>
  <c r="AF794" i="3"/>
  <c r="AD794" i="3"/>
  <c r="AC794" i="3"/>
  <c r="AB794" i="3"/>
  <c r="P794" i="3"/>
  <c r="G794" i="3"/>
  <c r="A794" i="3"/>
  <c r="AZ793" i="3"/>
  <c r="AY793" i="3"/>
  <c r="AU793" i="3"/>
  <c r="AR793" i="3"/>
  <c r="AQ793" i="3"/>
  <c r="AP793" i="3"/>
  <c r="AO793" i="3"/>
  <c r="AH793" i="3"/>
  <c r="AG793" i="3"/>
  <c r="AF793" i="3"/>
  <c r="AD793" i="3"/>
  <c r="AC793" i="3"/>
  <c r="AB793" i="3"/>
  <c r="P793" i="3"/>
  <c r="G793" i="3"/>
  <c r="A793" i="3"/>
  <c r="AZ792" i="3"/>
  <c r="AY792" i="3"/>
  <c r="AU792" i="3"/>
  <c r="AR792" i="3"/>
  <c r="AQ792" i="3"/>
  <c r="AP792" i="3"/>
  <c r="AO792" i="3"/>
  <c r="AH792" i="3"/>
  <c r="AG792" i="3"/>
  <c r="AF792" i="3"/>
  <c r="AD792" i="3"/>
  <c r="AC792" i="3"/>
  <c r="AB792" i="3"/>
  <c r="P792" i="3"/>
  <c r="G792" i="3"/>
  <c r="A792" i="3"/>
  <c r="AZ791" i="3"/>
  <c r="AY791" i="3"/>
  <c r="AU791" i="3"/>
  <c r="AR791" i="3"/>
  <c r="AQ791" i="3"/>
  <c r="AP791" i="3"/>
  <c r="AO791" i="3"/>
  <c r="AH791" i="3"/>
  <c r="AG791" i="3"/>
  <c r="AF791" i="3"/>
  <c r="AD791" i="3"/>
  <c r="AC791" i="3"/>
  <c r="AB791" i="3"/>
  <c r="P791" i="3"/>
  <c r="G791" i="3"/>
  <c r="A791" i="3"/>
  <c r="AZ790" i="3"/>
  <c r="AY790" i="3"/>
  <c r="AU790" i="3"/>
  <c r="AR790" i="3"/>
  <c r="AQ790" i="3"/>
  <c r="AP790" i="3"/>
  <c r="AO790" i="3"/>
  <c r="AH790" i="3"/>
  <c r="AG790" i="3"/>
  <c r="AF790" i="3"/>
  <c r="AD790" i="3"/>
  <c r="AC790" i="3"/>
  <c r="AB790" i="3"/>
  <c r="P790" i="3"/>
  <c r="G790" i="3"/>
  <c r="A790" i="3"/>
  <c r="AZ789" i="3"/>
  <c r="AY789" i="3"/>
  <c r="AU789" i="3"/>
  <c r="AR789" i="3"/>
  <c r="AQ789" i="3"/>
  <c r="AP789" i="3"/>
  <c r="AO789" i="3"/>
  <c r="AH789" i="3"/>
  <c r="AG789" i="3"/>
  <c r="AF789" i="3"/>
  <c r="AD789" i="3"/>
  <c r="AC789" i="3"/>
  <c r="AB789" i="3"/>
  <c r="P789" i="3"/>
  <c r="G789" i="3"/>
  <c r="A789" i="3"/>
  <c r="AZ788" i="3"/>
  <c r="AY788" i="3"/>
  <c r="AU788" i="3"/>
  <c r="AR788" i="3"/>
  <c r="AQ788" i="3"/>
  <c r="AP788" i="3"/>
  <c r="AO788" i="3"/>
  <c r="AH788" i="3"/>
  <c r="AG788" i="3"/>
  <c r="AF788" i="3"/>
  <c r="AD788" i="3"/>
  <c r="AC788" i="3"/>
  <c r="AB788" i="3"/>
  <c r="P788" i="3"/>
  <c r="G788" i="3"/>
  <c r="A788" i="3"/>
  <c r="AZ787" i="3"/>
  <c r="AY787" i="3"/>
  <c r="AU787" i="3"/>
  <c r="AR787" i="3"/>
  <c r="AQ787" i="3"/>
  <c r="AP787" i="3"/>
  <c r="AO787" i="3"/>
  <c r="AH787" i="3"/>
  <c r="AG787" i="3"/>
  <c r="AF787" i="3"/>
  <c r="AD787" i="3"/>
  <c r="AC787" i="3"/>
  <c r="AB787" i="3"/>
  <c r="P787" i="3"/>
  <c r="G787" i="3"/>
  <c r="A787" i="3"/>
  <c r="AZ786" i="3"/>
  <c r="AY786" i="3"/>
  <c r="AU786" i="3"/>
  <c r="AR786" i="3"/>
  <c r="AQ786" i="3"/>
  <c r="AP786" i="3"/>
  <c r="AO786" i="3"/>
  <c r="AH786" i="3"/>
  <c r="AG786" i="3"/>
  <c r="AF786" i="3"/>
  <c r="AD786" i="3"/>
  <c r="AC786" i="3"/>
  <c r="AB786" i="3"/>
  <c r="P786" i="3"/>
  <c r="G786" i="3"/>
  <c r="A786" i="3"/>
  <c r="AZ785" i="3"/>
  <c r="AY785" i="3"/>
  <c r="AU785" i="3"/>
  <c r="AR785" i="3"/>
  <c r="AQ785" i="3"/>
  <c r="AP785" i="3"/>
  <c r="AO785" i="3"/>
  <c r="AH785" i="3"/>
  <c r="AG785" i="3"/>
  <c r="AF785" i="3"/>
  <c r="AD785" i="3"/>
  <c r="AC785" i="3"/>
  <c r="AB785" i="3"/>
  <c r="P785" i="3"/>
  <c r="G785" i="3"/>
  <c r="A785" i="3"/>
  <c r="AZ784" i="3"/>
  <c r="AY784" i="3"/>
  <c r="AU784" i="3"/>
  <c r="AR784" i="3"/>
  <c r="AQ784" i="3"/>
  <c r="AP784" i="3"/>
  <c r="AO784" i="3"/>
  <c r="AH784" i="3"/>
  <c r="AG784" i="3"/>
  <c r="AF784" i="3"/>
  <c r="AD784" i="3"/>
  <c r="AC784" i="3"/>
  <c r="AB784" i="3"/>
  <c r="P784" i="3"/>
  <c r="G784" i="3"/>
  <c r="A784" i="3"/>
  <c r="AZ783" i="3"/>
  <c r="AY783" i="3"/>
  <c r="AU783" i="3"/>
  <c r="AR783" i="3"/>
  <c r="AQ783" i="3"/>
  <c r="AP783" i="3"/>
  <c r="AO783" i="3"/>
  <c r="AH783" i="3"/>
  <c r="AG783" i="3"/>
  <c r="AF783" i="3"/>
  <c r="AD783" i="3"/>
  <c r="AC783" i="3"/>
  <c r="AB783" i="3"/>
  <c r="P783" i="3"/>
  <c r="G783" i="3"/>
  <c r="A783" i="3"/>
  <c r="AZ782" i="3"/>
  <c r="AY782" i="3"/>
  <c r="AU782" i="3"/>
  <c r="AR782" i="3"/>
  <c r="AQ782" i="3"/>
  <c r="AP782" i="3"/>
  <c r="AO782" i="3"/>
  <c r="AH782" i="3"/>
  <c r="AG782" i="3"/>
  <c r="AF782" i="3"/>
  <c r="AD782" i="3"/>
  <c r="AC782" i="3"/>
  <c r="AB782" i="3"/>
  <c r="P782" i="3"/>
  <c r="G782" i="3"/>
  <c r="A782" i="3"/>
  <c r="AZ781" i="3"/>
  <c r="AY781" i="3"/>
  <c r="AU781" i="3"/>
  <c r="AR781" i="3"/>
  <c r="AQ781" i="3"/>
  <c r="AP781" i="3"/>
  <c r="AO781" i="3"/>
  <c r="AH781" i="3"/>
  <c r="AG781" i="3"/>
  <c r="AF781" i="3"/>
  <c r="AD781" i="3"/>
  <c r="AC781" i="3"/>
  <c r="AB781" i="3"/>
  <c r="P781" i="3"/>
  <c r="G781" i="3"/>
  <c r="A781" i="3"/>
  <c r="AZ780" i="3"/>
  <c r="AY780" i="3"/>
  <c r="AU780" i="3"/>
  <c r="AR780" i="3"/>
  <c r="AQ780" i="3"/>
  <c r="AP780" i="3"/>
  <c r="AO780" i="3"/>
  <c r="AH780" i="3"/>
  <c r="AG780" i="3"/>
  <c r="AF780" i="3"/>
  <c r="AD780" i="3"/>
  <c r="AC780" i="3"/>
  <c r="AB780" i="3"/>
  <c r="P780" i="3"/>
  <c r="G780" i="3"/>
  <c r="A780" i="3"/>
  <c r="AZ779" i="3"/>
  <c r="AY779" i="3"/>
  <c r="AU779" i="3"/>
  <c r="AR779" i="3"/>
  <c r="AQ779" i="3"/>
  <c r="AP779" i="3"/>
  <c r="AO779" i="3"/>
  <c r="AH779" i="3"/>
  <c r="AG779" i="3"/>
  <c r="AF779" i="3"/>
  <c r="AD779" i="3"/>
  <c r="AC779" i="3"/>
  <c r="AB779" i="3"/>
  <c r="P779" i="3"/>
  <c r="G779" i="3"/>
  <c r="A779" i="3"/>
  <c r="AZ778" i="3"/>
  <c r="AY778" i="3"/>
  <c r="AU778" i="3"/>
  <c r="AR778" i="3"/>
  <c r="AQ778" i="3"/>
  <c r="AP778" i="3"/>
  <c r="AO778" i="3"/>
  <c r="AH778" i="3"/>
  <c r="AG778" i="3"/>
  <c r="AF778" i="3"/>
  <c r="AD778" i="3"/>
  <c r="AC778" i="3"/>
  <c r="AB778" i="3"/>
  <c r="P778" i="3"/>
  <c r="G778" i="3"/>
  <c r="A778" i="3"/>
  <c r="AZ777" i="3"/>
  <c r="AY777" i="3"/>
  <c r="AU777" i="3"/>
  <c r="AR777" i="3"/>
  <c r="AQ777" i="3"/>
  <c r="AP777" i="3"/>
  <c r="AO777" i="3"/>
  <c r="AH777" i="3"/>
  <c r="AG777" i="3"/>
  <c r="AF777" i="3"/>
  <c r="AD777" i="3"/>
  <c r="AC777" i="3"/>
  <c r="AB777" i="3"/>
  <c r="P777" i="3"/>
  <c r="G777" i="3"/>
  <c r="A777" i="3"/>
  <c r="AZ776" i="3"/>
  <c r="AY776" i="3"/>
  <c r="AU776" i="3"/>
  <c r="AR776" i="3"/>
  <c r="AQ776" i="3"/>
  <c r="AP776" i="3"/>
  <c r="AO776" i="3"/>
  <c r="AH776" i="3"/>
  <c r="AG776" i="3"/>
  <c r="AF776" i="3"/>
  <c r="AD776" i="3"/>
  <c r="AC776" i="3"/>
  <c r="AB776" i="3"/>
  <c r="P776" i="3"/>
  <c r="G776" i="3"/>
  <c r="A776" i="3"/>
  <c r="AZ775" i="3"/>
  <c r="AY775" i="3"/>
  <c r="AU775" i="3"/>
  <c r="AR775" i="3"/>
  <c r="AQ775" i="3"/>
  <c r="AP775" i="3"/>
  <c r="AO775" i="3"/>
  <c r="AH775" i="3"/>
  <c r="AG775" i="3"/>
  <c r="AF775" i="3"/>
  <c r="AD775" i="3"/>
  <c r="AC775" i="3"/>
  <c r="AB775" i="3"/>
  <c r="P775" i="3"/>
  <c r="G775" i="3"/>
  <c r="A775" i="3"/>
  <c r="AZ774" i="3"/>
  <c r="AY774" i="3"/>
  <c r="AU774" i="3"/>
  <c r="AR774" i="3"/>
  <c r="AQ774" i="3"/>
  <c r="AP774" i="3"/>
  <c r="AO774" i="3"/>
  <c r="AH774" i="3"/>
  <c r="AG774" i="3"/>
  <c r="AF774" i="3"/>
  <c r="AD774" i="3"/>
  <c r="AC774" i="3"/>
  <c r="AB774" i="3"/>
  <c r="P774" i="3"/>
  <c r="G774" i="3"/>
  <c r="A774" i="3"/>
  <c r="AZ773" i="3"/>
  <c r="AY773" i="3"/>
  <c r="AU773" i="3"/>
  <c r="AR773" i="3"/>
  <c r="AQ773" i="3"/>
  <c r="AP773" i="3"/>
  <c r="AO773" i="3"/>
  <c r="AH773" i="3"/>
  <c r="AG773" i="3"/>
  <c r="AF773" i="3"/>
  <c r="AD773" i="3"/>
  <c r="AC773" i="3"/>
  <c r="AB773" i="3"/>
  <c r="P773" i="3"/>
  <c r="G773" i="3"/>
  <c r="A773" i="3"/>
  <c r="AZ772" i="3"/>
  <c r="AY772" i="3"/>
  <c r="AU772" i="3"/>
  <c r="AR772" i="3"/>
  <c r="AQ772" i="3"/>
  <c r="AP772" i="3"/>
  <c r="AO772" i="3"/>
  <c r="AH772" i="3"/>
  <c r="AG772" i="3"/>
  <c r="AF772" i="3"/>
  <c r="AD772" i="3"/>
  <c r="AC772" i="3"/>
  <c r="AB772" i="3"/>
  <c r="P772" i="3"/>
  <c r="G772" i="3"/>
  <c r="A772" i="3"/>
  <c r="AZ771" i="3"/>
  <c r="AY771" i="3"/>
  <c r="AU771" i="3"/>
  <c r="AR771" i="3"/>
  <c r="AQ771" i="3"/>
  <c r="AP771" i="3"/>
  <c r="AO771" i="3"/>
  <c r="AH771" i="3"/>
  <c r="AG771" i="3"/>
  <c r="AF771" i="3"/>
  <c r="AD771" i="3"/>
  <c r="AC771" i="3"/>
  <c r="AB771" i="3"/>
  <c r="P771" i="3"/>
  <c r="G771" i="3"/>
  <c r="A771" i="3"/>
  <c r="AZ770" i="3"/>
  <c r="AY770" i="3"/>
  <c r="AU770" i="3"/>
  <c r="AR770" i="3"/>
  <c r="AQ770" i="3"/>
  <c r="AP770" i="3"/>
  <c r="AO770" i="3"/>
  <c r="AH770" i="3"/>
  <c r="AG770" i="3"/>
  <c r="AF770" i="3"/>
  <c r="AD770" i="3"/>
  <c r="AC770" i="3"/>
  <c r="AB770" i="3"/>
  <c r="P770" i="3"/>
  <c r="G770" i="3"/>
  <c r="A770" i="3"/>
  <c r="AZ769" i="3"/>
  <c r="AY769" i="3"/>
  <c r="AU769" i="3"/>
  <c r="AR769" i="3"/>
  <c r="AQ769" i="3"/>
  <c r="AP769" i="3"/>
  <c r="AO769" i="3"/>
  <c r="AH769" i="3"/>
  <c r="AG769" i="3"/>
  <c r="AF769" i="3"/>
  <c r="AD769" i="3"/>
  <c r="AC769" i="3"/>
  <c r="AB769" i="3"/>
  <c r="P769" i="3"/>
  <c r="G769" i="3"/>
  <c r="A769" i="3"/>
  <c r="AZ768" i="3"/>
  <c r="AY768" i="3"/>
  <c r="AU768" i="3"/>
  <c r="AR768" i="3"/>
  <c r="AQ768" i="3"/>
  <c r="AP768" i="3"/>
  <c r="AO768" i="3"/>
  <c r="AH768" i="3"/>
  <c r="AG768" i="3"/>
  <c r="AF768" i="3"/>
  <c r="AD768" i="3"/>
  <c r="AC768" i="3"/>
  <c r="AB768" i="3"/>
  <c r="P768" i="3"/>
  <c r="G768" i="3"/>
  <c r="A768" i="3"/>
  <c r="AZ767" i="3"/>
  <c r="AY767" i="3"/>
  <c r="AU767" i="3"/>
  <c r="AR767" i="3"/>
  <c r="AQ767" i="3"/>
  <c r="AP767" i="3"/>
  <c r="AO767" i="3"/>
  <c r="AH767" i="3"/>
  <c r="AG767" i="3"/>
  <c r="AF767" i="3"/>
  <c r="AD767" i="3"/>
  <c r="AC767" i="3"/>
  <c r="AB767" i="3"/>
  <c r="P767" i="3"/>
  <c r="G767" i="3"/>
  <c r="A767" i="3"/>
  <c r="AZ766" i="3"/>
  <c r="AY766" i="3"/>
  <c r="AU766" i="3"/>
  <c r="AR766" i="3"/>
  <c r="AQ766" i="3"/>
  <c r="AP766" i="3"/>
  <c r="AO766" i="3"/>
  <c r="AH766" i="3"/>
  <c r="AG766" i="3"/>
  <c r="AF766" i="3"/>
  <c r="AD766" i="3"/>
  <c r="AC766" i="3"/>
  <c r="AB766" i="3"/>
  <c r="P766" i="3"/>
  <c r="G766" i="3"/>
  <c r="A766" i="3"/>
  <c r="AZ765" i="3"/>
  <c r="AY765" i="3"/>
  <c r="AU765" i="3"/>
  <c r="AR765" i="3"/>
  <c r="AQ765" i="3"/>
  <c r="AP765" i="3"/>
  <c r="AO765" i="3"/>
  <c r="AH765" i="3"/>
  <c r="AG765" i="3"/>
  <c r="AF765" i="3"/>
  <c r="AD765" i="3"/>
  <c r="AC765" i="3"/>
  <c r="AB765" i="3"/>
  <c r="P765" i="3"/>
  <c r="G765" i="3"/>
  <c r="A765" i="3"/>
  <c r="AZ764" i="3"/>
  <c r="AY764" i="3"/>
  <c r="AU764" i="3"/>
  <c r="AR764" i="3"/>
  <c r="AQ764" i="3"/>
  <c r="AP764" i="3"/>
  <c r="AO764" i="3"/>
  <c r="AH764" i="3"/>
  <c r="AG764" i="3"/>
  <c r="AF764" i="3"/>
  <c r="AD764" i="3"/>
  <c r="AC764" i="3"/>
  <c r="AB764" i="3"/>
  <c r="P764" i="3"/>
  <c r="G764" i="3"/>
  <c r="A764" i="3"/>
  <c r="AZ763" i="3"/>
  <c r="AY763" i="3"/>
  <c r="AU763" i="3"/>
  <c r="AR763" i="3"/>
  <c r="AQ763" i="3"/>
  <c r="AP763" i="3"/>
  <c r="AO763" i="3"/>
  <c r="AH763" i="3"/>
  <c r="AG763" i="3"/>
  <c r="AF763" i="3"/>
  <c r="AD763" i="3"/>
  <c r="AC763" i="3"/>
  <c r="AB763" i="3"/>
  <c r="P763" i="3"/>
  <c r="G763" i="3"/>
  <c r="A763" i="3"/>
  <c r="AZ762" i="3"/>
  <c r="AY762" i="3"/>
  <c r="AU762" i="3"/>
  <c r="AR762" i="3"/>
  <c r="AQ762" i="3"/>
  <c r="AP762" i="3"/>
  <c r="AO762" i="3"/>
  <c r="AH762" i="3"/>
  <c r="AG762" i="3"/>
  <c r="AF762" i="3"/>
  <c r="AD762" i="3"/>
  <c r="AC762" i="3"/>
  <c r="AB762" i="3"/>
  <c r="P762" i="3"/>
  <c r="G762" i="3"/>
  <c r="A762" i="3"/>
  <c r="AZ761" i="3"/>
  <c r="AY761" i="3"/>
  <c r="AU761" i="3"/>
  <c r="AR761" i="3"/>
  <c r="AQ761" i="3"/>
  <c r="AP761" i="3"/>
  <c r="AO761" i="3"/>
  <c r="AH761" i="3"/>
  <c r="AG761" i="3"/>
  <c r="AF761" i="3"/>
  <c r="AD761" i="3"/>
  <c r="AC761" i="3"/>
  <c r="AB761" i="3"/>
  <c r="P761" i="3"/>
  <c r="G761" i="3"/>
  <c r="A761" i="3"/>
  <c r="AZ760" i="3"/>
  <c r="AY760" i="3"/>
  <c r="AU760" i="3"/>
  <c r="AR760" i="3"/>
  <c r="AQ760" i="3"/>
  <c r="AP760" i="3"/>
  <c r="AO760" i="3"/>
  <c r="AH760" i="3"/>
  <c r="AG760" i="3"/>
  <c r="AF760" i="3"/>
  <c r="AD760" i="3"/>
  <c r="AC760" i="3"/>
  <c r="AB760" i="3"/>
  <c r="P760" i="3"/>
  <c r="G760" i="3"/>
  <c r="A760" i="3"/>
  <c r="AZ759" i="3"/>
  <c r="AY759" i="3"/>
  <c r="AU759" i="3"/>
  <c r="AR759" i="3"/>
  <c r="AQ759" i="3"/>
  <c r="AP759" i="3"/>
  <c r="AO759" i="3"/>
  <c r="AH759" i="3"/>
  <c r="AG759" i="3"/>
  <c r="AF759" i="3"/>
  <c r="AD759" i="3"/>
  <c r="AC759" i="3"/>
  <c r="AB759" i="3"/>
  <c r="P759" i="3"/>
  <c r="G759" i="3"/>
  <c r="A759" i="3"/>
  <c r="AZ758" i="3"/>
  <c r="AY758" i="3"/>
  <c r="AU758" i="3"/>
  <c r="AR758" i="3"/>
  <c r="AQ758" i="3"/>
  <c r="AP758" i="3"/>
  <c r="AO758" i="3"/>
  <c r="AH758" i="3"/>
  <c r="AG758" i="3"/>
  <c r="AF758" i="3"/>
  <c r="AD758" i="3"/>
  <c r="AC758" i="3"/>
  <c r="AB758" i="3"/>
  <c r="P758" i="3"/>
  <c r="G758" i="3"/>
  <c r="A758" i="3"/>
  <c r="AZ757" i="3"/>
  <c r="AY757" i="3"/>
  <c r="AU757" i="3"/>
  <c r="AR757" i="3"/>
  <c r="AQ757" i="3"/>
  <c r="AP757" i="3"/>
  <c r="AO757" i="3"/>
  <c r="AH757" i="3"/>
  <c r="AG757" i="3"/>
  <c r="AF757" i="3"/>
  <c r="AD757" i="3"/>
  <c r="AC757" i="3"/>
  <c r="AB757" i="3"/>
  <c r="P757" i="3"/>
  <c r="G757" i="3"/>
  <c r="A757" i="3"/>
  <c r="AZ756" i="3"/>
  <c r="AY756" i="3"/>
  <c r="AU756" i="3"/>
  <c r="AR756" i="3"/>
  <c r="AQ756" i="3"/>
  <c r="AP756" i="3"/>
  <c r="AO756" i="3"/>
  <c r="AH756" i="3"/>
  <c r="AG756" i="3"/>
  <c r="AF756" i="3"/>
  <c r="AD756" i="3"/>
  <c r="AC756" i="3"/>
  <c r="AB756" i="3"/>
  <c r="P756" i="3"/>
  <c r="G756" i="3"/>
  <c r="A756" i="3"/>
  <c r="AZ755" i="3"/>
  <c r="AY755" i="3"/>
  <c r="AU755" i="3"/>
  <c r="AR755" i="3"/>
  <c r="AQ755" i="3"/>
  <c r="AP755" i="3"/>
  <c r="AO755" i="3"/>
  <c r="AH755" i="3"/>
  <c r="AG755" i="3"/>
  <c r="AF755" i="3"/>
  <c r="AD755" i="3"/>
  <c r="AC755" i="3"/>
  <c r="AB755" i="3"/>
  <c r="P755" i="3"/>
  <c r="G755" i="3"/>
  <c r="A755" i="3"/>
  <c r="AZ754" i="3"/>
  <c r="AY754" i="3"/>
  <c r="AU754" i="3"/>
  <c r="AR754" i="3"/>
  <c r="AQ754" i="3"/>
  <c r="AP754" i="3"/>
  <c r="AO754" i="3"/>
  <c r="AH754" i="3"/>
  <c r="AG754" i="3"/>
  <c r="AF754" i="3"/>
  <c r="AD754" i="3"/>
  <c r="AC754" i="3"/>
  <c r="AB754" i="3"/>
  <c r="P754" i="3"/>
  <c r="G754" i="3"/>
  <c r="A754" i="3"/>
  <c r="AZ753" i="3"/>
  <c r="AY753" i="3"/>
  <c r="AU753" i="3"/>
  <c r="AR753" i="3"/>
  <c r="AQ753" i="3"/>
  <c r="AP753" i="3"/>
  <c r="AO753" i="3"/>
  <c r="AH753" i="3"/>
  <c r="AG753" i="3"/>
  <c r="AF753" i="3"/>
  <c r="AD753" i="3"/>
  <c r="AC753" i="3"/>
  <c r="AB753" i="3"/>
  <c r="P753" i="3"/>
  <c r="G753" i="3"/>
  <c r="A753" i="3"/>
  <c r="AZ752" i="3"/>
  <c r="AY752" i="3"/>
  <c r="AU752" i="3"/>
  <c r="AR752" i="3"/>
  <c r="AQ752" i="3"/>
  <c r="AP752" i="3"/>
  <c r="AO752" i="3"/>
  <c r="AH752" i="3"/>
  <c r="AG752" i="3"/>
  <c r="AF752" i="3"/>
  <c r="AD752" i="3"/>
  <c r="AC752" i="3"/>
  <c r="AB752" i="3"/>
  <c r="P752" i="3"/>
  <c r="G752" i="3"/>
  <c r="A752" i="3"/>
  <c r="AZ751" i="3"/>
  <c r="AY751" i="3"/>
  <c r="AU751" i="3"/>
  <c r="AR751" i="3"/>
  <c r="AQ751" i="3"/>
  <c r="AP751" i="3"/>
  <c r="AO751" i="3"/>
  <c r="AH751" i="3"/>
  <c r="AG751" i="3"/>
  <c r="AF751" i="3"/>
  <c r="AD751" i="3"/>
  <c r="AC751" i="3"/>
  <c r="AB751" i="3"/>
  <c r="P751" i="3"/>
  <c r="G751" i="3"/>
  <c r="A751" i="3"/>
  <c r="AZ750" i="3"/>
  <c r="AY750" i="3"/>
  <c r="AU750" i="3"/>
  <c r="AR750" i="3"/>
  <c r="AQ750" i="3"/>
  <c r="AP750" i="3"/>
  <c r="AO750" i="3"/>
  <c r="AH750" i="3"/>
  <c r="AG750" i="3"/>
  <c r="AF750" i="3"/>
  <c r="AD750" i="3"/>
  <c r="AC750" i="3"/>
  <c r="AB750" i="3"/>
  <c r="P750" i="3"/>
  <c r="G750" i="3"/>
  <c r="A750" i="3"/>
  <c r="AZ749" i="3"/>
  <c r="AY749" i="3"/>
  <c r="AU749" i="3"/>
  <c r="AR749" i="3"/>
  <c r="AQ749" i="3"/>
  <c r="AP749" i="3"/>
  <c r="AO749" i="3"/>
  <c r="AH749" i="3"/>
  <c r="AG749" i="3"/>
  <c r="AF749" i="3"/>
  <c r="AD749" i="3"/>
  <c r="AC749" i="3"/>
  <c r="AB749" i="3"/>
  <c r="P749" i="3"/>
  <c r="G749" i="3"/>
  <c r="A749" i="3"/>
  <c r="AZ748" i="3"/>
  <c r="AY748" i="3"/>
  <c r="AU748" i="3"/>
  <c r="AR748" i="3"/>
  <c r="AQ748" i="3"/>
  <c r="AP748" i="3"/>
  <c r="AO748" i="3"/>
  <c r="AH748" i="3"/>
  <c r="AG748" i="3"/>
  <c r="AF748" i="3"/>
  <c r="AD748" i="3"/>
  <c r="AC748" i="3"/>
  <c r="AB748" i="3"/>
  <c r="P748" i="3"/>
  <c r="G748" i="3"/>
  <c r="A748" i="3"/>
  <c r="AZ747" i="3"/>
  <c r="AY747" i="3"/>
  <c r="AU747" i="3"/>
  <c r="AR747" i="3"/>
  <c r="AQ747" i="3"/>
  <c r="AP747" i="3"/>
  <c r="AO747" i="3"/>
  <c r="AH747" i="3"/>
  <c r="AG747" i="3"/>
  <c r="AF747" i="3"/>
  <c r="AD747" i="3"/>
  <c r="AC747" i="3"/>
  <c r="AB747" i="3"/>
  <c r="P747" i="3"/>
  <c r="G747" i="3"/>
  <c r="A747" i="3"/>
  <c r="AZ746" i="3"/>
  <c r="AY746" i="3"/>
  <c r="AU746" i="3"/>
  <c r="AR746" i="3"/>
  <c r="AQ746" i="3"/>
  <c r="AP746" i="3"/>
  <c r="AO746" i="3"/>
  <c r="AH746" i="3"/>
  <c r="AG746" i="3"/>
  <c r="AF746" i="3"/>
  <c r="AD746" i="3"/>
  <c r="AC746" i="3"/>
  <c r="AB746" i="3"/>
  <c r="P746" i="3"/>
  <c r="G746" i="3"/>
  <c r="A746" i="3"/>
  <c r="AZ745" i="3"/>
  <c r="AY745" i="3"/>
  <c r="AU745" i="3"/>
  <c r="AR745" i="3"/>
  <c r="AQ745" i="3"/>
  <c r="AP745" i="3"/>
  <c r="AO745" i="3"/>
  <c r="AH745" i="3"/>
  <c r="AG745" i="3"/>
  <c r="AF745" i="3"/>
  <c r="AD745" i="3"/>
  <c r="AC745" i="3"/>
  <c r="AB745" i="3"/>
  <c r="P745" i="3"/>
  <c r="G745" i="3"/>
  <c r="A745" i="3"/>
  <c r="AZ744" i="3"/>
  <c r="AY744" i="3"/>
  <c r="AU744" i="3"/>
  <c r="AR744" i="3"/>
  <c r="AQ744" i="3"/>
  <c r="AP744" i="3"/>
  <c r="AO744" i="3"/>
  <c r="AH744" i="3"/>
  <c r="AG744" i="3"/>
  <c r="AF744" i="3"/>
  <c r="AD744" i="3"/>
  <c r="AC744" i="3"/>
  <c r="AB744" i="3"/>
  <c r="P744" i="3"/>
  <c r="G744" i="3"/>
  <c r="A744" i="3"/>
  <c r="AZ743" i="3"/>
  <c r="AY743" i="3"/>
  <c r="AU743" i="3"/>
  <c r="AR743" i="3"/>
  <c r="AQ743" i="3"/>
  <c r="AP743" i="3"/>
  <c r="AO743" i="3"/>
  <c r="AH743" i="3"/>
  <c r="AG743" i="3"/>
  <c r="AF743" i="3"/>
  <c r="AD743" i="3"/>
  <c r="AC743" i="3"/>
  <c r="AB743" i="3"/>
  <c r="P743" i="3"/>
  <c r="G743" i="3"/>
  <c r="A743" i="3"/>
  <c r="AZ742" i="3"/>
  <c r="AY742" i="3"/>
  <c r="AU742" i="3"/>
  <c r="AR742" i="3"/>
  <c r="AQ742" i="3"/>
  <c r="AP742" i="3"/>
  <c r="AO742" i="3"/>
  <c r="AH742" i="3"/>
  <c r="AG742" i="3"/>
  <c r="AF742" i="3"/>
  <c r="AD742" i="3"/>
  <c r="AC742" i="3"/>
  <c r="AB742" i="3"/>
  <c r="P742" i="3"/>
  <c r="G742" i="3"/>
  <c r="A742" i="3"/>
  <c r="AZ741" i="3"/>
  <c r="AY741" i="3"/>
  <c r="AU741" i="3"/>
  <c r="AR741" i="3"/>
  <c r="AQ741" i="3"/>
  <c r="AP741" i="3"/>
  <c r="AO741" i="3"/>
  <c r="AH741" i="3"/>
  <c r="AG741" i="3"/>
  <c r="AF741" i="3"/>
  <c r="AD741" i="3"/>
  <c r="AC741" i="3"/>
  <c r="AB741" i="3"/>
  <c r="P741" i="3"/>
  <c r="G741" i="3"/>
  <c r="A741" i="3"/>
  <c r="AZ740" i="3"/>
  <c r="AY740" i="3"/>
  <c r="AU740" i="3"/>
  <c r="AR740" i="3"/>
  <c r="AQ740" i="3"/>
  <c r="AP740" i="3"/>
  <c r="AO740" i="3"/>
  <c r="AH740" i="3"/>
  <c r="AG740" i="3"/>
  <c r="AF740" i="3"/>
  <c r="AD740" i="3"/>
  <c r="AC740" i="3"/>
  <c r="AB740" i="3"/>
  <c r="P740" i="3"/>
  <c r="G740" i="3"/>
  <c r="A740" i="3"/>
  <c r="AZ739" i="3"/>
  <c r="AY739" i="3"/>
  <c r="AU739" i="3"/>
  <c r="AR739" i="3"/>
  <c r="AQ739" i="3"/>
  <c r="AP739" i="3"/>
  <c r="AO739" i="3"/>
  <c r="AH739" i="3"/>
  <c r="AG739" i="3"/>
  <c r="AF739" i="3"/>
  <c r="AD739" i="3"/>
  <c r="AC739" i="3"/>
  <c r="AB739" i="3"/>
  <c r="P739" i="3"/>
  <c r="G739" i="3"/>
  <c r="A739" i="3"/>
  <c r="AZ738" i="3"/>
  <c r="AY738" i="3"/>
  <c r="AU738" i="3"/>
  <c r="AR738" i="3"/>
  <c r="AQ738" i="3"/>
  <c r="AP738" i="3"/>
  <c r="AO738" i="3"/>
  <c r="AH738" i="3"/>
  <c r="AG738" i="3"/>
  <c r="AF738" i="3"/>
  <c r="AD738" i="3"/>
  <c r="AC738" i="3"/>
  <c r="AB738" i="3"/>
  <c r="P738" i="3"/>
  <c r="G738" i="3"/>
  <c r="A738" i="3"/>
  <c r="AZ737" i="3"/>
  <c r="AY737" i="3"/>
  <c r="AU737" i="3"/>
  <c r="AR737" i="3"/>
  <c r="AQ737" i="3"/>
  <c r="AP737" i="3"/>
  <c r="AO737" i="3"/>
  <c r="AH737" i="3"/>
  <c r="AG737" i="3"/>
  <c r="AF737" i="3"/>
  <c r="AD737" i="3"/>
  <c r="AC737" i="3"/>
  <c r="AB737" i="3"/>
  <c r="P737" i="3"/>
  <c r="G737" i="3"/>
  <c r="A737" i="3"/>
  <c r="AZ736" i="3"/>
  <c r="AY736" i="3"/>
  <c r="AU736" i="3"/>
  <c r="AR736" i="3"/>
  <c r="AQ736" i="3"/>
  <c r="AP736" i="3"/>
  <c r="AO736" i="3"/>
  <c r="AH736" i="3"/>
  <c r="AG736" i="3"/>
  <c r="AF736" i="3"/>
  <c r="AD736" i="3"/>
  <c r="AC736" i="3"/>
  <c r="AB736" i="3"/>
  <c r="P736" i="3"/>
  <c r="G736" i="3"/>
  <c r="A736" i="3"/>
  <c r="AZ735" i="3"/>
  <c r="AY735" i="3"/>
  <c r="AU735" i="3"/>
  <c r="AR735" i="3"/>
  <c r="AQ735" i="3"/>
  <c r="AP735" i="3"/>
  <c r="AO735" i="3"/>
  <c r="AH735" i="3"/>
  <c r="AG735" i="3"/>
  <c r="AF735" i="3"/>
  <c r="AD735" i="3"/>
  <c r="AC735" i="3"/>
  <c r="AB735" i="3"/>
  <c r="P735" i="3"/>
  <c r="G735" i="3"/>
  <c r="A735" i="3"/>
  <c r="AZ734" i="3"/>
  <c r="AY734" i="3"/>
  <c r="AU734" i="3"/>
  <c r="AR734" i="3"/>
  <c r="AQ734" i="3"/>
  <c r="AP734" i="3"/>
  <c r="AO734" i="3"/>
  <c r="AH734" i="3"/>
  <c r="AG734" i="3"/>
  <c r="AF734" i="3"/>
  <c r="AD734" i="3"/>
  <c r="AC734" i="3"/>
  <c r="AB734" i="3"/>
  <c r="P734" i="3"/>
  <c r="G734" i="3"/>
  <c r="A734" i="3"/>
  <c r="AZ733" i="3"/>
  <c r="AY733" i="3"/>
  <c r="AU733" i="3"/>
  <c r="AR733" i="3"/>
  <c r="AQ733" i="3"/>
  <c r="AP733" i="3"/>
  <c r="AO733" i="3"/>
  <c r="AH733" i="3"/>
  <c r="AG733" i="3"/>
  <c r="AF733" i="3"/>
  <c r="AD733" i="3"/>
  <c r="AC733" i="3"/>
  <c r="AB733" i="3"/>
  <c r="P733" i="3"/>
  <c r="G733" i="3"/>
  <c r="A733" i="3"/>
  <c r="AZ732" i="3"/>
  <c r="AY732" i="3"/>
  <c r="AU732" i="3"/>
  <c r="AR732" i="3"/>
  <c r="AQ732" i="3"/>
  <c r="AP732" i="3"/>
  <c r="AO732" i="3"/>
  <c r="AH732" i="3"/>
  <c r="AG732" i="3"/>
  <c r="AF732" i="3"/>
  <c r="AD732" i="3"/>
  <c r="AC732" i="3"/>
  <c r="AB732" i="3"/>
  <c r="P732" i="3"/>
  <c r="G732" i="3"/>
  <c r="A732" i="3"/>
  <c r="AZ731" i="3"/>
  <c r="AY731" i="3"/>
  <c r="AU731" i="3"/>
  <c r="AR731" i="3"/>
  <c r="AQ731" i="3"/>
  <c r="AP731" i="3"/>
  <c r="AO731" i="3"/>
  <c r="AH731" i="3"/>
  <c r="AG731" i="3"/>
  <c r="AF731" i="3"/>
  <c r="AD731" i="3"/>
  <c r="AC731" i="3"/>
  <c r="AB731" i="3"/>
  <c r="P731" i="3"/>
  <c r="G731" i="3"/>
  <c r="A731" i="3"/>
  <c r="AZ730" i="3"/>
  <c r="AY730" i="3"/>
  <c r="AU730" i="3"/>
  <c r="AR730" i="3"/>
  <c r="AQ730" i="3"/>
  <c r="AP730" i="3"/>
  <c r="AO730" i="3"/>
  <c r="AH730" i="3"/>
  <c r="AG730" i="3"/>
  <c r="AF730" i="3"/>
  <c r="AD730" i="3"/>
  <c r="AC730" i="3"/>
  <c r="AB730" i="3"/>
  <c r="P730" i="3"/>
  <c r="G730" i="3"/>
  <c r="A730" i="3"/>
  <c r="AZ729" i="3"/>
  <c r="AY729" i="3"/>
  <c r="AU729" i="3"/>
  <c r="AR729" i="3"/>
  <c r="AQ729" i="3"/>
  <c r="AP729" i="3"/>
  <c r="AO729" i="3"/>
  <c r="AH729" i="3"/>
  <c r="AG729" i="3"/>
  <c r="AF729" i="3"/>
  <c r="AD729" i="3"/>
  <c r="AC729" i="3"/>
  <c r="AB729" i="3"/>
  <c r="P729" i="3"/>
  <c r="G729" i="3"/>
  <c r="A729" i="3"/>
  <c r="AZ728" i="3"/>
  <c r="AY728" i="3"/>
  <c r="AU728" i="3"/>
  <c r="AR728" i="3"/>
  <c r="AQ728" i="3"/>
  <c r="AP728" i="3"/>
  <c r="AO728" i="3"/>
  <c r="AH728" i="3"/>
  <c r="AG728" i="3"/>
  <c r="AF728" i="3"/>
  <c r="AD728" i="3"/>
  <c r="AC728" i="3"/>
  <c r="AB728" i="3"/>
  <c r="P728" i="3"/>
  <c r="G728" i="3"/>
  <c r="A728" i="3"/>
  <c r="AZ727" i="3"/>
  <c r="AY727" i="3"/>
  <c r="AU727" i="3"/>
  <c r="AR727" i="3"/>
  <c r="AQ727" i="3"/>
  <c r="AP727" i="3"/>
  <c r="AO727" i="3"/>
  <c r="AH727" i="3"/>
  <c r="AG727" i="3"/>
  <c r="AF727" i="3"/>
  <c r="AD727" i="3"/>
  <c r="AC727" i="3"/>
  <c r="AB727" i="3"/>
  <c r="P727" i="3"/>
  <c r="G727" i="3"/>
  <c r="A727" i="3"/>
  <c r="AZ726" i="3"/>
  <c r="AY726" i="3"/>
  <c r="AU726" i="3"/>
  <c r="AR726" i="3"/>
  <c r="AQ726" i="3"/>
  <c r="AP726" i="3"/>
  <c r="AO726" i="3"/>
  <c r="AH726" i="3"/>
  <c r="AG726" i="3"/>
  <c r="AF726" i="3"/>
  <c r="AD726" i="3"/>
  <c r="AC726" i="3"/>
  <c r="AB726" i="3"/>
  <c r="P726" i="3"/>
  <c r="G726" i="3"/>
  <c r="A726" i="3"/>
  <c r="AZ725" i="3"/>
  <c r="AY725" i="3"/>
  <c r="AU725" i="3"/>
  <c r="AR725" i="3"/>
  <c r="AQ725" i="3"/>
  <c r="AP725" i="3"/>
  <c r="AO725" i="3"/>
  <c r="AH725" i="3"/>
  <c r="AG725" i="3"/>
  <c r="AF725" i="3"/>
  <c r="AD725" i="3"/>
  <c r="AC725" i="3"/>
  <c r="AB725" i="3"/>
  <c r="P725" i="3"/>
  <c r="G725" i="3"/>
  <c r="A725" i="3"/>
  <c r="AZ724" i="3"/>
  <c r="AY724" i="3"/>
  <c r="AU724" i="3"/>
  <c r="AR724" i="3"/>
  <c r="AQ724" i="3"/>
  <c r="AP724" i="3"/>
  <c r="AO724" i="3"/>
  <c r="AH724" i="3"/>
  <c r="AG724" i="3"/>
  <c r="AF724" i="3"/>
  <c r="AD724" i="3"/>
  <c r="AC724" i="3"/>
  <c r="AB724" i="3"/>
  <c r="P724" i="3"/>
  <c r="G724" i="3"/>
  <c r="A724" i="3"/>
  <c r="AZ723" i="3"/>
  <c r="AY723" i="3"/>
  <c r="AU723" i="3"/>
  <c r="AR723" i="3"/>
  <c r="AQ723" i="3"/>
  <c r="AP723" i="3"/>
  <c r="AO723" i="3"/>
  <c r="AH723" i="3"/>
  <c r="AG723" i="3"/>
  <c r="AF723" i="3"/>
  <c r="AD723" i="3"/>
  <c r="AC723" i="3"/>
  <c r="AB723" i="3"/>
  <c r="P723" i="3"/>
  <c r="G723" i="3"/>
  <c r="A723" i="3"/>
  <c r="AZ722" i="3"/>
  <c r="AY722" i="3"/>
  <c r="AU722" i="3"/>
  <c r="AR722" i="3"/>
  <c r="AQ722" i="3"/>
  <c r="AP722" i="3"/>
  <c r="AO722" i="3"/>
  <c r="AH722" i="3"/>
  <c r="AG722" i="3"/>
  <c r="AF722" i="3"/>
  <c r="AD722" i="3"/>
  <c r="AC722" i="3"/>
  <c r="AB722" i="3"/>
  <c r="P722" i="3"/>
  <c r="G722" i="3"/>
  <c r="A722" i="3"/>
  <c r="AZ721" i="3"/>
  <c r="AY721" i="3"/>
  <c r="AU721" i="3"/>
  <c r="AR721" i="3"/>
  <c r="AQ721" i="3"/>
  <c r="AP721" i="3"/>
  <c r="AO721" i="3"/>
  <c r="AH721" i="3"/>
  <c r="AG721" i="3"/>
  <c r="AF721" i="3"/>
  <c r="AD721" i="3"/>
  <c r="AC721" i="3"/>
  <c r="AB721" i="3"/>
  <c r="P721" i="3"/>
  <c r="G721" i="3"/>
  <c r="A721" i="3"/>
  <c r="AZ720" i="3"/>
  <c r="AY720" i="3"/>
  <c r="AU720" i="3"/>
  <c r="AR720" i="3"/>
  <c r="AQ720" i="3"/>
  <c r="AP720" i="3"/>
  <c r="AO720" i="3"/>
  <c r="AH720" i="3"/>
  <c r="AG720" i="3"/>
  <c r="AF720" i="3"/>
  <c r="AD720" i="3"/>
  <c r="AC720" i="3"/>
  <c r="AB720" i="3"/>
  <c r="P720" i="3"/>
  <c r="G720" i="3"/>
  <c r="A720" i="3"/>
  <c r="AZ719" i="3"/>
  <c r="AY719" i="3"/>
  <c r="AU719" i="3"/>
  <c r="AR719" i="3"/>
  <c r="AQ719" i="3"/>
  <c r="AP719" i="3"/>
  <c r="AO719" i="3"/>
  <c r="AH719" i="3"/>
  <c r="AG719" i="3"/>
  <c r="AF719" i="3"/>
  <c r="AD719" i="3"/>
  <c r="AC719" i="3"/>
  <c r="AB719" i="3"/>
  <c r="P719" i="3"/>
  <c r="G719" i="3"/>
  <c r="A719" i="3"/>
  <c r="AZ718" i="3"/>
  <c r="AY718" i="3"/>
  <c r="AU718" i="3"/>
  <c r="AR718" i="3"/>
  <c r="AQ718" i="3"/>
  <c r="AP718" i="3"/>
  <c r="AO718" i="3"/>
  <c r="AH718" i="3"/>
  <c r="AG718" i="3"/>
  <c r="AF718" i="3"/>
  <c r="AD718" i="3"/>
  <c r="AC718" i="3"/>
  <c r="AB718" i="3"/>
  <c r="P718" i="3"/>
  <c r="G718" i="3"/>
  <c r="A718" i="3"/>
  <c r="AZ717" i="3"/>
  <c r="AY717" i="3"/>
  <c r="AU717" i="3"/>
  <c r="AR717" i="3"/>
  <c r="AQ717" i="3"/>
  <c r="AP717" i="3"/>
  <c r="AO717" i="3"/>
  <c r="AH717" i="3"/>
  <c r="AG717" i="3"/>
  <c r="AF717" i="3"/>
  <c r="AD717" i="3"/>
  <c r="AC717" i="3"/>
  <c r="AB717" i="3"/>
  <c r="P717" i="3"/>
  <c r="G717" i="3"/>
  <c r="A717" i="3"/>
  <c r="AZ716" i="3"/>
  <c r="AY716" i="3"/>
  <c r="AU716" i="3"/>
  <c r="AR716" i="3"/>
  <c r="AQ716" i="3"/>
  <c r="AP716" i="3"/>
  <c r="AO716" i="3"/>
  <c r="AH716" i="3"/>
  <c r="AG716" i="3"/>
  <c r="AF716" i="3"/>
  <c r="AD716" i="3"/>
  <c r="AC716" i="3"/>
  <c r="AB716" i="3"/>
  <c r="P716" i="3"/>
  <c r="G716" i="3"/>
  <c r="A716" i="3"/>
  <c r="AZ715" i="3"/>
  <c r="AY715" i="3"/>
  <c r="AU715" i="3"/>
  <c r="AR715" i="3"/>
  <c r="AQ715" i="3"/>
  <c r="AP715" i="3"/>
  <c r="AO715" i="3"/>
  <c r="AH715" i="3"/>
  <c r="AG715" i="3"/>
  <c r="AF715" i="3"/>
  <c r="AD715" i="3"/>
  <c r="AC715" i="3"/>
  <c r="AB715" i="3"/>
  <c r="P715" i="3"/>
  <c r="G715" i="3"/>
  <c r="A715" i="3"/>
  <c r="AZ714" i="3"/>
  <c r="AY714" i="3"/>
  <c r="AU714" i="3"/>
  <c r="AR714" i="3"/>
  <c r="AQ714" i="3"/>
  <c r="AP714" i="3"/>
  <c r="AO714" i="3"/>
  <c r="AH714" i="3"/>
  <c r="AG714" i="3"/>
  <c r="AF714" i="3"/>
  <c r="AD714" i="3"/>
  <c r="AC714" i="3"/>
  <c r="AB714" i="3"/>
  <c r="P714" i="3"/>
  <c r="G714" i="3"/>
  <c r="A714" i="3"/>
  <c r="AZ713" i="3"/>
  <c r="AY713" i="3"/>
  <c r="AU713" i="3"/>
  <c r="AR713" i="3"/>
  <c r="AQ713" i="3"/>
  <c r="AP713" i="3"/>
  <c r="AO713" i="3"/>
  <c r="AH713" i="3"/>
  <c r="AG713" i="3"/>
  <c r="AF713" i="3"/>
  <c r="AD713" i="3"/>
  <c r="AC713" i="3"/>
  <c r="AB713" i="3"/>
  <c r="P713" i="3"/>
  <c r="G713" i="3"/>
  <c r="A713" i="3"/>
  <c r="AZ712" i="3"/>
  <c r="AY712" i="3"/>
  <c r="AU712" i="3"/>
  <c r="AR712" i="3"/>
  <c r="AQ712" i="3"/>
  <c r="AP712" i="3"/>
  <c r="AO712" i="3"/>
  <c r="AH712" i="3"/>
  <c r="AG712" i="3"/>
  <c r="AF712" i="3"/>
  <c r="AD712" i="3"/>
  <c r="AC712" i="3"/>
  <c r="AB712" i="3"/>
  <c r="P712" i="3"/>
  <c r="G712" i="3"/>
  <c r="A712" i="3"/>
  <c r="AZ711" i="3"/>
  <c r="AY711" i="3"/>
  <c r="AU711" i="3"/>
  <c r="AR711" i="3"/>
  <c r="AQ711" i="3"/>
  <c r="AP711" i="3"/>
  <c r="AO711" i="3"/>
  <c r="AH711" i="3"/>
  <c r="AG711" i="3"/>
  <c r="AF711" i="3"/>
  <c r="AD711" i="3"/>
  <c r="AC711" i="3"/>
  <c r="AB711" i="3"/>
  <c r="P711" i="3"/>
  <c r="G711" i="3"/>
  <c r="A711" i="3"/>
  <c r="AZ710" i="3"/>
  <c r="AY710" i="3"/>
  <c r="AU710" i="3"/>
  <c r="AR710" i="3"/>
  <c r="AQ710" i="3"/>
  <c r="AP710" i="3"/>
  <c r="AO710" i="3"/>
  <c r="AH710" i="3"/>
  <c r="AG710" i="3"/>
  <c r="AF710" i="3"/>
  <c r="AD710" i="3"/>
  <c r="AC710" i="3"/>
  <c r="AB710" i="3"/>
  <c r="P710" i="3"/>
  <c r="G710" i="3"/>
  <c r="A710" i="3"/>
  <c r="AZ709" i="3"/>
  <c r="AY709" i="3"/>
  <c r="AU709" i="3"/>
  <c r="AR709" i="3"/>
  <c r="AQ709" i="3"/>
  <c r="AP709" i="3"/>
  <c r="AO709" i="3"/>
  <c r="AH709" i="3"/>
  <c r="AG709" i="3"/>
  <c r="AF709" i="3"/>
  <c r="AD709" i="3"/>
  <c r="AC709" i="3"/>
  <c r="AB709" i="3"/>
  <c r="P709" i="3"/>
  <c r="G709" i="3"/>
  <c r="A709" i="3"/>
  <c r="AZ708" i="3"/>
  <c r="AY708" i="3"/>
  <c r="AU708" i="3"/>
  <c r="AR708" i="3"/>
  <c r="AQ708" i="3"/>
  <c r="AP708" i="3"/>
  <c r="AO708" i="3"/>
  <c r="AH708" i="3"/>
  <c r="AG708" i="3"/>
  <c r="AF708" i="3"/>
  <c r="AD708" i="3"/>
  <c r="AC708" i="3"/>
  <c r="AB708" i="3"/>
  <c r="P708" i="3"/>
  <c r="G708" i="3"/>
  <c r="A708" i="3"/>
  <c r="AZ707" i="3"/>
  <c r="AY707" i="3"/>
  <c r="AU707" i="3"/>
  <c r="AR707" i="3"/>
  <c r="AQ707" i="3"/>
  <c r="AP707" i="3"/>
  <c r="AO707" i="3"/>
  <c r="AH707" i="3"/>
  <c r="AG707" i="3"/>
  <c r="AF707" i="3"/>
  <c r="AD707" i="3"/>
  <c r="AC707" i="3"/>
  <c r="AB707" i="3"/>
  <c r="P707" i="3"/>
  <c r="G707" i="3"/>
  <c r="A707" i="3"/>
  <c r="AZ706" i="3"/>
  <c r="AY706" i="3"/>
  <c r="AU706" i="3"/>
  <c r="AR706" i="3"/>
  <c r="AQ706" i="3"/>
  <c r="AP706" i="3"/>
  <c r="AO706" i="3"/>
  <c r="AH706" i="3"/>
  <c r="AG706" i="3"/>
  <c r="AF706" i="3"/>
  <c r="AD706" i="3"/>
  <c r="AC706" i="3"/>
  <c r="AB706" i="3"/>
  <c r="P706" i="3"/>
  <c r="G706" i="3"/>
  <c r="A706" i="3"/>
  <c r="AZ705" i="3"/>
  <c r="AY705" i="3"/>
  <c r="AU705" i="3"/>
  <c r="AR705" i="3"/>
  <c r="AQ705" i="3"/>
  <c r="AP705" i="3"/>
  <c r="AO705" i="3"/>
  <c r="AH705" i="3"/>
  <c r="AG705" i="3"/>
  <c r="AF705" i="3"/>
  <c r="AD705" i="3"/>
  <c r="AC705" i="3"/>
  <c r="AB705" i="3"/>
  <c r="P705" i="3"/>
  <c r="G705" i="3"/>
  <c r="A705" i="3"/>
  <c r="AZ704" i="3"/>
  <c r="AY704" i="3"/>
  <c r="AU704" i="3"/>
  <c r="AR704" i="3"/>
  <c r="AQ704" i="3"/>
  <c r="AP704" i="3"/>
  <c r="AO704" i="3"/>
  <c r="AH704" i="3"/>
  <c r="AG704" i="3"/>
  <c r="AF704" i="3"/>
  <c r="AD704" i="3"/>
  <c r="AC704" i="3"/>
  <c r="AB704" i="3"/>
  <c r="P704" i="3"/>
  <c r="G704" i="3"/>
  <c r="A704" i="3"/>
  <c r="AZ703" i="3"/>
  <c r="AY703" i="3"/>
  <c r="AU703" i="3"/>
  <c r="AR703" i="3"/>
  <c r="AQ703" i="3"/>
  <c r="AP703" i="3"/>
  <c r="AO703" i="3"/>
  <c r="AH703" i="3"/>
  <c r="AG703" i="3"/>
  <c r="AF703" i="3"/>
  <c r="AD703" i="3"/>
  <c r="AC703" i="3"/>
  <c r="AB703" i="3"/>
  <c r="P703" i="3"/>
  <c r="G703" i="3"/>
  <c r="A703" i="3"/>
  <c r="AZ702" i="3"/>
  <c r="AY702" i="3"/>
  <c r="AU702" i="3"/>
  <c r="AR702" i="3"/>
  <c r="AQ702" i="3"/>
  <c r="AP702" i="3"/>
  <c r="AO702" i="3"/>
  <c r="AH702" i="3"/>
  <c r="AG702" i="3"/>
  <c r="AF702" i="3"/>
  <c r="AD702" i="3"/>
  <c r="AC702" i="3"/>
  <c r="AB702" i="3"/>
  <c r="P702" i="3"/>
  <c r="G702" i="3"/>
  <c r="A702" i="3"/>
  <c r="AZ701" i="3"/>
  <c r="AY701" i="3"/>
  <c r="AU701" i="3"/>
  <c r="AR701" i="3"/>
  <c r="AQ701" i="3"/>
  <c r="AP701" i="3"/>
  <c r="AO701" i="3"/>
  <c r="AH701" i="3"/>
  <c r="AG701" i="3"/>
  <c r="AF701" i="3"/>
  <c r="AD701" i="3"/>
  <c r="AC701" i="3"/>
  <c r="AB701" i="3"/>
  <c r="P701" i="3"/>
  <c r="G701" i="3"/>
  <c r="A701" i="3"/>
  <c r="AZ700" i="3"/>
  <c r="AY700" i="3"/>
  <c r="AU700" i="3"/>
  <c r="AR700" i="3"/>
  <c r="AQ700" i="3"/>
  <c r="AP700" i="3"/>
  <c r="AO700" i="3"/>
  <c r="AH700" i="3"/>
  <c r="AG700" i="3"/>
  <c r="AF700" i="3"/>
  <c r="AD700" i="3"/>
  <c r="AC700" i="3"/>
  <c r="AB700" i="3"/>
  <c r="P700" i="3"/>
  <c r="G700" i="3"/>
  <c r="A700" i="3"/>
  <c r="AZ699" i="3"/>
  <c r="AY699" i="3"/>
  <c r="AU699" i="3"/>
  <c r="AR699" i="3"/>
  <c r="AQ699" i="3"/>
  <c r="AP699" i="3"/>
  <c r="AO699" i="3"/>
  <c r="AH699" i="3"/>
  <c r="AG699" i="3"/>
  <c r="AF699" i="3"/>
  <c r="AD699" i="3"/>
  <c r="AC699" i="3"/>
  <c r="AB699" i="3"/>
  <c r="P699" i="3"/>
  <c r="G699" i="3"/>
  <c r="A699" i="3"/>
  <c r="AZ698" i="3"/>
  <c r="AY698" i="3"/>
  <c r="AU698" i="3"/>
  <c r="AR698" i="3"/>
  <c r="AQ698" i="3"/>
  <c r="AP698" i="3"/>
  <c r="AO698" i="3"/>
  <c r="AH698" i="3"/>
  <c r="AG698" i="3"/>
  <c r="AF698" i="3"/>
  <c r="AD698" i="3"/>
  <c r="AC698" i="3"/>
  <c r="AB698" i="3"/>
  <c r="P698" i="3"/>
  <c r="G698" i="3"/>
  <c r="A698" i="3"/>
  <c r="AZ697" i="3"/>
  <c r="AY697" i="3"/>
  <c r="AU697" i="3"/>
  <c r="AR697" i="3"/>
  <c r="AQ697" i="3"/>
  <c r="AP697" i="3"/>
  <c r="AO697" i="3"/>
  <c r="AH697" i="3"/>
  <c r="AG697" i="3"/>
  <c r="AF697" i="3"/>
  <c r="AD697" i="3"/>
  <c r="AC697" i="3"/>
  <c r="AB697" i="3"/>
  <c r="P697" i="3"/>
  <c r="G697" i="3"/>
  <c r="A697" i="3"/>
  <c r="AZ696" i="3"/>
  <c r="AY696" i="3"/>
  <c r="AU696" i="3"/>
  <c r="AR696" i="3"/>
  <c r="AQ696" i="3"/>
  <c r="AP696" i="3"/>
  <c r="AO696" i="3"/>
  <c r="AH696" i="3"/>
  <c r="AG696" i="3"/>
  <c r="AF696" i="3"/>
  <c r="AD696" i="3"/>
  <c r="AC696" i="3"/>
  <c r="AB696" i="3"/>
  <c r="P696" i="3"/>
  <c r="G696" i="3"/>
  <c r="A696" i="3"/>
  <c r="AZ695" i="3"/>
  <c r="AY695" i="3"/>
  <c r="AU695" i="3"/>
  <c r="AR695" i="3"/>
  <c r="AQ695" i="3"/>
  <c r="AP695" i="3"/>
  <c r="AO695" i="3"/>
  <c r="AH695" i="3"/>
  <c r="AG695" i="3"/>
  <c r="AF695" i="3"/>
  <c r="AD695" i="3"/>
  <c r="AC695" i="3"/>
  <c r="AB695" i="3"/>
  <c r="P695" i="3"/>
  <c r="G695" i="3"/>
  <c r="A695" i="3"/>
  <c r="AZ694" i="3"/>
  <c r="AY694" i="3"/>
  <c r="AU694" i="3"/>
  <c r="AR694" i="3"/>
  <c r="AQ694" i="3"/>
  <c r="AP694" i="3"/>
  <c r="AO694" i="3"/>
  <c r="AH694" i="3"/>
  <c r="AG694" i="3"/>
  <c r="AF694" i="3"/>
  <c r="AD694" i="3"/>
  <c r="AC694" i="3"/>
  <c r="AB694" i="3"/>
  <c r="P694" i="3"/>
  <c r="G694" i="3"/>
  <c r="A694" i="3"/>
  <c r="AZ693" i="3"/>
  <c r="AY693" i="3"/>
  <c r="AU693" i="3"/>
  <c r="AR693" i="3"/>
  <c r="AQ693" i="3"/>
  <c r="AP693" i="3"/>
  <c r="AO693" i="3"/>
  <c r="AH693" i="3"/>
  <c r="AG693" i="3"/>
  <c r="AF693" i="3"/>
  <c r="AD693" i="3"/>
  <c r="AC693" i="3"/>
  <c r="AB693" i="3"/>
  <c r="P693" i="3"/>
  <c r="G693" i="3"/>
  <c r="A693" i="3"/>
  <c r="AZ692" i="3"/>
  <c r="AY692" i="3"/>
  <c r="AU692" i="3"/>
  <c r="AR692" i="3"/>
  <c r="AQ692" i="3"/>
  <c r="AP692" i="3"/>
  <c r="AO692" i="3"/>
  <c r="AH692" i="3"/>
  <c r="AG692" i="3"/>
  <c r="AF692" i="3"/>
  <c r="AD692" i="3"/>
  <c r="AC692" i="3"/>
  <c r="AB692" i="3"/>
  <c r="P692" i="3"/>
  <c r="G692" i="3"/>
  <c r="A692" i="3"/>
  <c r="AZ691" i="3"/>
  <c r="AY691" i="3"/>
  <c r="AU691" i="3"/>
  <c r="AR691" i="3"/>
  <c r="AQ691" i="3"/>
  <c r="AP691" i="3"/>
  <c r="AO691" i="3"/>
  <c r="AH691" i="3"/>
  <c r="AG691" i="3"/>
  <c r="AF691" i="3"/>
  <c r="AD691" i="3"/>
  <c r="AC691" i="3"/>
  <c r="AB691" i="3"/>
  <c r="P691" i="3"/>
  <c r="G691" i="3"/>
  <c r="A691" i="3"/>
  <c r="AZ690" i="3"/>
  <c r="AY690" i="3"/>
  <c r="AU690" i="3"/>
  <c r="AR690" i="3"/>
  <c r="AQ690" i="3"/>
  <c r="AP690" i="3"/>
  <c r="AO690" i="3"/>
  <c r="AH690" i="3"/>
  <c r="AG690" i="3"/>
  <c r="AF690" i="3"/>
  <c r="AD690" i="3"/>
  <c r="AC690" i="3"/>
  <c r="AB690" i="3"/>
  <c r="P690" i="3"/>
  <c r="G690" i="3"/>
  <c r="A690" i="3"/>
  <c r="AZ689" i="3"/>
  <c r="AY689" i="3"/>
  <c r="AU689" i="3"/>
  <c r="AR689" i="3"/>
  <c r="AQ689" i="3"/>
  <c r="AP689" i="3"/>
  <c r="AO689" i="3"/>
  <c r="AH689" i="3"/>
  <c r="AG689" i="3"/>
  <c r="AF689" i="3"/>
  <c r="AD689" i="3"/>
  <c r="AC689" i="3"/>
  <c r="AB689" i="3"/>
  <c r="P689" i="3"/>
  <c r="G689" i="3"/>
  <c r="A689" i="3"/>
  <c r="AZ688" i="3"/>
  <c r="AY688" i="3"/>
  <c r="AU688" i="3"/>
  <c r="AR688" i="3"/>
  <c r="AQ688" i="3"/>
  <c r="AP688" i="3"/>
  <c r="AO688" i="3"/>
  <c r="AH688" i="3"/>
  <c r="AG688" i="3"/>
  <c r="AF688" i="3"/>
  <c r="AD688" i="3"/>
  <c r="AC688" i="3"/>
  <c r="AB688" i="3"/>
  <c r="P688" i="3"/>
  <c r="G688" i="3"/>
  <c r="A688" i="3"/>
  <c r="AZ687" i="3"/>
  <c r="AY687" i="3"/>
  <c r="AU687" i="3"/>
  <c r="AR687" i="3"/>
  <c r="AQ687" i="3"/>
  <c r="AP687" i="3"/>
  <c r="AO687" i="3"/>
  <c r="AH687" i="3"/>
  <c r="AG687" i="3"/>
  <c r="AF687" i="3"/>
  <c r="AD687" i="3"/>
  <c r="AC687" i="3"/>
  <c r="AB687" i="3"/>
  <c r="P687" i="3"/>
  <c r="G687" i="3"/>
  <c r="A687" i="3"/>
  <c r="AZ686" i="3"/>
  <c r="AY686" i="3"/>
  <c r="AU686" i="3"/>
  <c r="AR686" i="3"/>
  <c r="AQ686" i="3"/>
  <c r="AP686" i="3"/>
  <c r="AO686" i="3"/>
  <c r="AH686" i="3"/>
  <c r="AG686" i="3"/>
  <c r="AF686" i="3"/>
  <c r="AD686" i="3"/>
  <c r="AC686" i="3"/>
  <c r="AB686" i="3"/>
  <c r="P686" i="3"/>
  <c r="G686" i="3"/>
  <c r="A686" i="3"/>
  <c r="AZ685" i="3"/>
  <c r="AY685" i="3"/>
  <c r="AU685" i="3"/>
  <c r="AR685" i="3"/>
  <c r="AQ685" i="3"/>
  <c r="AP685" i="3"/>
  <c r="AO685" i="3"/>
  <c r="AH685" i="3"/>
  <c r="AG685" i="3"/>
  <c r="AF685" i="3"/>
  <c r="AD685" i="3"/>
  <c r="AC685" i="3"/>
  <c r="AB685" i="3"/>
  <c r="P685" i="3"/>
  <c r="G685" i="3"/>
  <c r="A685" i="3"/>
  <c r="AZ684" i="3"/>
  <c r="AY684" i="3"/>
  <c r="AU684" i="3"/>
  <c r="AR684" i="3"/>
  <c r="AQ684" i="3"/>
  <c r="AP684" i="3"/>
  <c r="AO684" i="3"/>
  <c r="AH684" i="3"/>
  <c r="AG684" i="3"/>
  <c r="AF684" i="3"/>
  <c r="AD684" i="3"/>
  <c r="AC684" i="3"/>
  <c r="AB684" i="3"/>
  <c r="P684" i="3"/>
  <c r="G684" i="3"/>
  <c r="A684" i="3"/>
  <c r="AZ683" i="3"/>
  <c r="AY683" i="3"/>
  <c r="AU683" i="3"/>
  <c r="AR683" i="3"/>
  <c r="AQ683" i="3"/>
  <c r="AP683" i="3"/>
  <c r="AO683" i="3"/>
  <c r="AH683" i="3"/>
  <c r="AG683" i="3"/>
  <c r="AF683" i="3"/>
  <c r="AD683" i="3"/>
  <c r="AC683" i="3"/>
  <c r="AB683" i="3"/>
  <c r="P683" i="3"/>
  <c r="G683" i="3"/>
  <c r="A683" i="3"/>
  <c r="AZ682" i="3"/>
  <c r="AY682" i="3"/>
  <c r="AU682" i="3"/>
  <c r="AR682" i="3"/>
  <c r="AQ682" i="3"/>
  <c r="AP682" i="3"/>
  <c r="AO682" i="3"/>
  <c r="AH682" i="3"/>
  <c r="AG682" i="3"/>
  <c r="AF682" i="3"/>
  <c r="AD682" i="3"/>
  <c r="AC682" i="3"/>
  <c r="AB682" i="3"/>
  <c r="P682" i="3"/>
  <c r="G682" i="3"/>
  <c r="A682" i="3"/>
  <c r="AZ681" i="3"/>
  <c r="AY681" i="3"/>
  <c r="AU681" i="3"/>
  <c r="AR681" i="3"/>
  <c r="AQ681" i="3"/>
  <c r="AP681" i="3"/>
  <c r="AO681" i="3"/>
  <c r="AH681" i="3"/>
  <c r="AG681" i="3"/>
  <c r="AF681" i="3"/>
  <c r="AD681" i="3"/>
  <c r="AC681" i="3"/>
  <c r="AB681" i="3"/>
  <c r="P681" i="3"/>
  <c r="G681" i="3"/>
  <c r="A681" i="3"/>
  <c r="AZ680" i="3"/>
  <c r="AY680" i="3"/>
  <c r="AU680" i="3"/>
  <c r="AR680" i="3"/>
  <c r="AQ680" i="3"/>
  <c r="AP680" i="3"/>
  <c r="AO680" i="3"/>
  <c r="AH680" i="3"/>
  <c r="AG680" i="3"/>
  <c r="AF680" i="3"/>
  <c r="AD680" i="3"/>
  <c r="AC680" i="3"/>
  <c r="AB680" i="3"/>
  <c r="P680" i="3"/>
  <c r="G680" i="3"/>
  <c r="A680" i="3"/>
  <c r="AZ679" i="3"/>
  <c r="AY679" i="3"/>
  <c r="AU679" i="3"/>
  <c r="AR679" i="3"/>
  <c r="AQ679" i="3"/>
  <c r="AP679" i="3"/>
  <c r="AO679" i="3"/>
  <c r="AH679" i="3"/>
  <c r="AG679" i="3"/>
  <c r="AF679" i="3"/>
  <c r="AD679" i="3"/>
  <c r="AC679" i="3"/>
  <c r="AB679" i="3"/>
  <c r="P679" i="3"/>
  <c r="G679" i="3"/>
  <c r="A679" i="3"/>
  <c r="AZ678" i="3"/>
  <c r="AY678" i="3"/>
  <c r="AU678" i="3"/>
  <c r="AR678" i="3"/>
  <c r="AQ678" i="3"/>
  <c r="AP678" i="3"/>
  <c r="AO678" i="3"/>
  <c r="AH678" i="3"/>
  <c r="AG678" i="3"/>
  <c r="AF678" i="3"/>
  <c r="AD678" i="3"/>
  <c r="AC678" i="3"/>
  <c r="AB678" i="3"/>
  <c r="P678" i="3"/>
  <c r="G678" i="3"/>
  <c r="A678" i="3"/>
  <c r="AZ677" i="3"/>
  <c r="AY677" i="3"/>
  <c r="AU677" i="3"/>
  <c r="AR677" i="3"/>
  <c r="AQ677" i="3"/>
  <c r="AP677" i="3"/>
  <c r="AO677" i="3"/>
  <c r="AH677" i="3"/>
  <c r="AG677" i="3"/>
  <c r="AF677" i="3"/>
  <c r="AD677" i="3"/>
  <c r="AC677" i="3"/>
  <c r="AB677" i="3"/>
  <c r="P677" i="3"/>
  <c r="G677" i="3"/>
  <c r="A677" i="3"/>
  <c r="AZ676" i="3"/>
  <c r="AY676" i="3"/>
  <c r="AU676" i="3"/>
  <c r="AR676" i="3"/>
  <c r="AQ676" i="3"/>
  <c r="AP676" i="3"/>
  <c r="AO676" i="3"/>
  <c r="AH676" i="3"/>
  <c r="AG676" i="3"/>
  <c r="AF676" i="3"/>
  <c r="AD676" i="3"/>
  <c r="AC676" i="3"/>
  <c r="AB676" i="3"/>
  <c r="P676" i="3"/>
  <c r="G676" i="3"/>
  <c r="A676" i="3"/>
  <c r="AZ675" i="3"/>
  <c r="AY675" i="3"/>
  <c r="AU675" i="3"/>
  <c r="AR675" i="3"/>
  <c r="AQ675" i="3"/>
  <c r="AP675" i="3"/>
  <c r="AO675" i="3"/>
  <c r="AH675" i="3"/>
  <c r="AG675" i="3"/>
  <c r="AF675" i="3"/>
  <c r="AD675" i="3"/>
  <c r="AC675" i="3"/>
  <c r="AB675" i="3"/>
  <c r="P675" i="3"/>
  <c r="G675" i="3"/>
  <c r="A675" i="3"/>
  <c r="AZ674" i="3"/>
  <c r="AY674" i="3"/>
  <c r="AU674" i="3"/>
  <c r="AR674" i="3"/>
  <c r="AQ674" i="3"/>
  <c r="AP674" i="3"/>
  <c r="AO674" i="3"/>
  <c r="AH674" i="3"/>
  <c r="AG674" i="3"/>
  <c r="AF674" i="3"/>
  <c r="AD674" i="3"/>
  <c r="AC674" i="3"/>
  <c r="AB674" i="3"/>
  <c r="P674" i="3"/>
  <c r="G674" i="3"/>
  <c r="A674" i="3"/>
  <c r="AZ673" i="3"/>
  <c r="AY673" i="3"/>
  <c r="AU673" i="3"/>
  <c r="AR673" i="3"/>
  <c r="AQ673" i="3"/>
  <c r="AP673" i="3"/>
  <c r="AO673" i="3"/>
  <c r="AH673" i="3"/>
  <c r="AG673" i="3"/>
  <c r="AF673" i="3"/>
  <c r="AD673" i="3"/>
  <c r="AC673" i="3"/>
  <c r="AB673" i="3"/>
  <c r="P673" i="3"/>
  <c r="G673" i="3"/>
  <c r="A673" i="3"/>
  <c r="AZ672" i="3"/>
  <c r="AY672" i="3"/>
  <c r="AU672" i="3"/>
  <c r="AR672" i="3"/>
  <c r="AQ672" i="3"/>
  <c r="AP672" i="3"/>
  <c r="AO672" i="3"/>
  <c r="AH672" i="3"/>
  <c r="AG672" i="3"/>
  <c r="AF672" i="3"/>
  <c r="AD672" i="3"/>
  <c r="AC672" i="3"/>
  <c r="AB672" i="3"/>
  <c r="P672" i="3"/>
  <c r="G672" i="3"/>
  <c r="A672" i="3"/>
  <c r="AZ671" i="3"/>
  <c r="AY671" i="3"/>
  <c r="AU671" i="3"/>
  <c r="AR671" i="3"/>
  <c r="AQ671" i="3"/>
  <c r="AP671" i="3"/>
  <c r="AO671" i="3"/>
  <c r="AH671" i="3"/>
  <c r="AG671" i="3"/>
  <c r="AF671" i="3"/>
  <c r="AD671" i="3"/>
  <c r="AC671" i="3"/>
  <c r="AB671" i="3"/>
  <c r="P671" i="3"/>
  <c r="G671" i="3"/>
  <c r="A671" i="3"/>
  <c r="AZ670" i="3"/>
  <c r="AY670" i="3"/>
  <c r="AU670" i="3"/>
  <c r="AR670" i="3"/>
  <c r="AQ670" i="3"/>
  <c r="AP670" i="3"/>
  <c r="AO670" i="3"/>
  <c r="AH670" i="3"/>
  <c r="AG670" i="3"/>
  <c r="AF670" i="3"/>
  <c r="AD670" i="3"/>
  <c r="AC670" i="3"/>
  <c r="AB670" i="3"/>
  <c r="P670" i="3"/>
  <c r="G670" i="3"/>
  <c r="A670" i="3"/>
  <c r="AZ669" i="3"/>
  <c r="AY669" i="3"/>
  <c r="AU669" i="3"/>
  <c r="AR669" i="3"/>
  <c r="AQ669" i="3"/>
  <c r="AP669" i="3"/>
  <c r="AO669" i="3"/>
  <c r="AH669" i="3"/>
  <c r="AG669" i="3"/>
  <c r="AF669" i="3"/>
  <c r="AD669" i="3"/>
  <c r="AC669" i="3"/>
  <c r="AB669" i="3"/>
  <c r="P669" i="3"/>
  <c r="G669" i="3"/>
  <c r="A669" i="3"/>
  <c r="AZ668" i="3"/>
  <c r="AY668" i="3"/>
  <c r="AU668" i="3"/>
  <c r="AR668" i="3"/>
  <c r="AQ668" i="3"/>
  <c r="AP668" i="3"/>
  <c r="AO668" i="3"/>
  <c r="AH668" i="3"/>
  <c r="AG668" i="3"/>
  <c r="AF668" i="3"/>
  <c r="AD668" i="3"/>
  <c r="AC668" i="3"/>
  <c r="AB668" i="3"/>
  <c r="P668" i="3"/>
  <c r="G668" i="3"/>
  <c r="A668" i="3"/>
  <c r="AZ667" i="3"/>
  <c r="AY667" i="3"/>
  <c r="AU667" i="3"/>
  <c r="AR667" i="3"/>
  <c r="AQ667" i="3"/>
  <c r="AP667" i="3"/>
  <c r="AO667" i="3"/>
  <c r="AH667" i="3"/>
  <c r="AG667" i="3"/>
  <c r="AF667" i="3"/>
  <c r="AD667" i="3"/>
  <c r="AC667" i="3"/>
  <c r="AB667" i="3"/>
  <c r="P667" i="3"/>
  <c r="G667" i="3"/>
  <c r="A667" i="3"/>
  <c r="AZ666" i="3"/>
  <c r="AY666" i="3"/>
  <c r="AU666" i="3"/>
  <c r="AR666" i="3"/>
  <c r="AQ666" i="3"/>
  <c r="AP666" i="3"/>
  <c r="AO666" i="3"/>
  <c r="AH666" i="3"/>
  <c r="AG666" i="3"/>
  <c r="AF666" i="3"/>
  <c r="AD666" i="3"/>
  <c r="AC666" i="3"/>
  <c r="AB666" i="3"/>
  <c r="P666" i="3"/>
  <c r="G666" i="3"/>
  <c r="A666" i="3"/>
  <c r="AZ665" i="3"/>
  <c r="AY665" i="3"/>
  <c r="AU665" i="3"/>
  <c r="AR665" i="3"/>
  <c r="AQ665" i="3"/>
  <c r="AP665" i="3"/>
  <c r="AO665" i="3"/>
  <c r="AH665" i="3"/>
  <c r="AG665" i="3"/>
  <c r="AF665" i="3"/>
  <c r="AD665" i="3"/>
  <c r="AC665" i="3"/>
  <c r="AB665" i="3"/>
  <c r="P665" i="3"/>
  <c r="G665" i="3"/>
  <c r="A665" i="3"/>
  <c r="AZ664" i="3"/>
  <c r="AY664" i="3"/>
  <c r="AU664" i="3"/>
  <c r="AR664" i="3"/>
  <c r="AQ664" i="3"/>
  <c r="AP664" i="3"/>
  <c r="AO664" i="3"/>
  <c r="AH664" i="3"/>
  <c r="AG664" i="3"/>
  <c r="AF664" i="3"/>
  <c r="AD664" i="3"/>
  <c r="AC664" i="3"/>
  <c r="AB664" i="3"/>
  <c r="P664" i="3"/>
  <c r="G664" i="3"/>
  <c r="A664" i="3"/>
  <c r="AZ663" i="3"/>
  <c r="AY663" i="3"/>
  <c r="AU663" i="3"/>
  <c r="AR663" i="3"/>
  <c r="AQ663" i="3"/>
  <c r="AP663" i="3"/>
  <c r="AO663" i="3"/>
  <c r="AH663" i="3"/>
  <c r="AG663" i="3"/>
  <c r="AF663" i="3"/>
  <c r="AD663" i="3"/>
  <c r="AC663" i="3"/>
  <c r="AB663" i="3"/>
  <c r="P663" i="3"/>
  <c r="G663" i="3"/>
  <c r="A663" i="3"/>
  <c r="AZ662" i="3"/>
  <c r="AY662" i="3"/>
  <c r="AU662" i="3"/>
  <c r="AR662" i="3"/>
  <c r="AQ662" i="3"/>
  <c r="AP662" i="3"/>
  <c r="AO662" i="3"/>
  <c r="AH662" i="3"/>
  <c r="AG662" i="3"/>
  <c r="AF662" i="3"/>
  <c r="AD662" i="3"/>
  <c r="AC662" i="3"/>
  <c r="AB662" i="3"/>
  <c r="P662" i="3"/>
  <c r="G662" i="3"/>
  <c r="A662" i="3"/>
  <c r="AZ661" i="3"/>
  <c r="AY661" i="3"/>
  <c r="AU661" i="3"/>
  <c r="AR661" i="3"/>
  <c r="AQ661" i="3"/>
  <c r="AP661" i="3"/>
  <c r="AO661" i="3"/>
  <c r="AH661" i="3"/>
  <c r="AG661" i="3"/>
  <c r="AF661" i="3"/>
  <c r="AD661" i="3"/>
  <c r="AC661" i="3"/>
  <c r="AB661" i="3"/>
  <c r="P661" i="3"/>
  <c r="G661" i="3"/>
  <c r="A661" i="3"/>
  <c r="AZ660" i="3"/>
  <c r="AY660" i="3"/>
  <c r="AU660" i="3"/>
  <c r="AR660" i="3"/>
  <c r="AQ660" i="3"/>
  <c r="AP660" i="3"/>
  <c r="AO660" i="3"/>
  <c r="AH660" i="3"/>
  <c r="AG660" i="3"/>
  <c r="AF660" i="3"/>
  <c r="AD660" i="3"/>
  <c r="AC660" i="3"/>
  <c r="AB660" i="3"/>
  <c r="P660" i="3"/>
  <c r="G660" i="3"/>
  <c r="A660" i="3"/>
  <c r="AZ659" i="3"/>
  <c r="AY659" i="3"/>
  <c r="AU659" i="3"/>
  <c r="AR659" i="3"/>
  <c r="AQ659" i="3"/>
  <c r="AP659" i="3"/>
  <c r="AO659" i="3"/>
  <c r="AH659" i="3"/>
  <c r="AG659" i="3"/>
  <c r="AF659" i="3"/>
  <c r="AD659" i="3"/>
  <c r="AC659" i="3"/>
  <c r="AB659" i="3"/>
  <c r="P659" i="3"/>
  <c r="G659" i="3"/>
  <c r="A659" i="3"/>
  <c r="AZ658" i="3"/>
  <c r="AY658" i="3"/>
  <c r="AU658" i="3"/>
  <c r="AR658" i="3"/>
  <c r="AQ658" i="3"/>
  <c r="AP658" i="3"/>
  <c r="AO658" i="3"/>
  <c r="AH658" i="3"/>
  <c r="AG658" i="3"/>
  <c r="AF658" i="3"/>
  <c r="AD658" i="3"/>
  <c r="AC658" i="3"/>
  <c r="AB658" i="3"/>
  <c r="P658" i="3"/>
  <c r="G658" i="3"/>
  <c r="A658" i="3"/>
  <c r="AZ657" i="3"/>
  <c r="AY657" i="3"/>
  <c r="AU657" i="3"/>
  <c r="AR657" i="3"/>
  <c r="AQ657" i="3"/>
  <c r="AP657" i="3"/>
  <c r="AO657" i="3"/>
  <c r="AH657" i="3"/>
  <c r="AG657" i="3"/>
  <c r="AF657" i="3"/>
  <c r="AD657" i="3"/>
  <c r="AC657" i="3"/>
  <c r="AB657" i="3"/>
  <c r="P657" i="3"/>
  <c r="G657" i="3"/>
  <c r="A657" i="3"/>
  <c r="AZ656" i="3"/>
  <c r="AY656" i="3"/>
  <c r="AU656" i="3"/>
  <c r="AR656" i="3"/>
  <c r="AQ656" i="3"/>
  <c r="AP656" i="3"/>
  <c r="AO656" i="3"/>
  <c r="AH656" i="3"/>
  <c r="AG656" i="3"/>
  <c r="AF656" i="3"/>
  <c r="AD656" i="3"/>
  <c r="AC656" i="3"/>
  <c r="AB656" i="3"/>
  <c r="P656" i="3"/>
  <c r="G656" i="3"/>
  <c r="A656" i="3"/>
  <c r="AZ655" i="3"/>
  <c r="AY655" i="3"/>
  <c r="AU655" i="3"/>
  <c r="AR655" i="3"/>
  <c r="AQ655" i="3"/>
  <c r="AP655" i="3"/>
  <c r="AO655" i="3"/>
  <c r="AH655" i="3"/>
  <c r="AG655" i="3"/>
  <c r="AF655" i="3"/>
  <c r="AD655" i="3"/>
  <c r="AC655" i="3"/>
  <c r="AB655" i="3"/>
  <c r="P655" i="3"/>
  <c r="G655" i="3"/>
  <c r="A655" i="3"/>
  <c r="AZ654" i="3"/>
  <c r="AY654" i="3"/>
  <c r="AU654" i="3"/>
  <c r="AR654" i="3"/>
  <c r="AQ654" i="3"/>
  <c r="AP654" i="3"/>
  <c r="AO654" i="3"/>
  <c r="AH654" i="3"/>
  <c r="AG654" i="3"/>
  <c r="AF654" i="3"/>
  <c r="AD654" i="3"/>
  <c r="AC654" i="3"/>
  <c r="AB654" i="3"/>
  <c r="P654" i="3"/>
  <c r="G654" i="3"/>
  <c r="A654" i="3"/>
  <c r="AZ653" i="3"/>
  <c r="AY653" i="3"/>
  <c r="AU653" i="3"/>
  <c r="AR653" i="3"/>
  <c r="AQ653" i="3"/>
  <c r="AP653" i="3"/>
  <c r="AO653" i="3"/>
  <c r="AH653" i="3"/>
  <c r="AG653" i="3"/>
  <c r="AF653" i="3"/>
  <c r="AD653" i="3"/>
  <c r="AC653" i="3"/>
  <c r="AB653" i="3"/>
  <c r="P653" i="3"/>
  <c r="G653" i="3"/>
  <c r="A653" i="3"/>
  <c r="AZ652" i="3"/>
  <c r="AY652" i="3"/>
  <c r="AU652" i="3"/>
  <c r="AR652" i="3"/>
  <c r="AQ652" i="3"/>
  <c r="AP652" i="3"/>
  <c r="AO652" i="3"/>
  <c r="AH652" i="3"/>
  <c r="AG652" i="3"/>
  <c r="AF652" i="3"/>
  <c r="AD652" i="3"/>
  <c r="AC652" i="3"/>
  <c r="AB652" i="3"/>
  <c r="P652" i="3"/>
  <c r="G652" i="3"/>
  <c r="A652" i="3"/>
  <c r="AZ651" i="3"/>
  <c r="AY651" i="3"/>
  <c r="AU651" i="3"/>
  <c r="AR651" i="3"/>
  <c r="AQ651" i="3"/>
  <c r="AP651" i="3"/>
  <c r="AO651" i="3"/>
  <c r="AH651" i="3"/>
  <c r="AG651" i="3"/>
  <c r="AF651" i="3"/>
  <c r="AD651" i="3"/>
  <c r="AC651" i="3"/>
  <c r="AB651" i="3"/>
  <c r="P651" i="3"/>
  <c r="G651" i="3"/>
  <c r="A651" i="3"/>
  <c r="AZ650" i="3"/>
  <c r="AY650" i="3"/>
  <c r="AU650" i="3"/>
  <c r="AR650" i="3"/>
  <c r="AQ650" i="3"/>
  <c r="AP650" i="3"/>
  <c r="AO650" i="3"/>
  <c r="AH650" i="3"/>
  <c r="AG650" i="3"/>
  <c r="AF650" i="3"/>
  <c r="AD650" i="3"/>
  <c r="AC650" i="3"/>
  <c r="AB650" i="3"/>
  <c r="P650" i="3"/>
  <c r="G650" i="3"/>
  <c r="A650" i="3"/>
  <c r="AZ649" i="3"/>
  <c r="AY649" i="3"/>
  <c r="AU649" i="3"/>
  <c r="AR649" i="3"/>
  <c r="AQ649" i="3"/>
  <c r="AP649" i="3"/>
  <c r="AO649" i="3"/>
  <c r="AH649" i="3"/>
  <c r="AG649" i="3"/>
  <c r="AF649" i="3"/>
  <c r="AD649" i="3"/>
  <c r="AC649" i="3"/>
  <c r="AB649" i="3"/>
  <c r="P649" i="3"/>
  <c r="G649" i="3"/>
  <c r="A649" i="3"/>
  <c r="AZ648" i="3"/>
  <c r="AY648" i="3"/>
  <c r="AU648" i="3"/>
  <c r="AR648" i="3"/>
  <c r="AQ648" i="3"/>
  <c r="AP648" i="3"/>
  <c r="AO648" i="3"/>
  <c r="AH648" i="3"/>
  <c r="AG648" i="3"/>
  <c r="AF648" i="3"/>
  <c r="AD648" i="3"/>
  <c r="AC648" i="3"/>
  <c r="AB648" i="3"/>
  <c r="P648" i="3"/>
  <c r="G648" i="3"/>
  <c r="A648" i="3"/>
  <c r="AZ647" i="3"/>
  <c r="AY647" i="3"/>
  <c r="AU647" i="3"/>
  <c r="AR647" i="3"/>
  <c r="AQ647" i="3"/>
  <c r="AP647" i="3"/>
  <c r="AO647" i="3"/>
  <c r="AH647" i="3"/>
  <c r="AG647" i="3"/>
  <c r="AF647" i="3"/>
  <c r="AD647" i="3"/>
  <c r="AC647" i="3"/>
  <c r="AB647" i="3"/>
  <c r="P647" i="3"/>
  <c r="G647" i="3"/>
  <c r="A647" i="3"/>
  <c r="AZ646" i="3"/>
  <c r="AY646" i="3"/>
  <c r="AU646" i="3"/>
  <c r="AR646" i="3"/>
  <c r="AQ646" i="3"/>
  <c r="AP646" i="3"/>
  <c r="AO646" i="3"/>
  <c r="AH646" i="3"/>
  <c r="AG646" i="3"/>
  <c r="AF646" i="3"/>
  <c r="AD646" i="3"/>
  <c r="AC646" i="3"/>
  <c r="AB646" i="3"/>
  <c r="G646" i="3"/>
  <c r="A646" i="3"/>
  <c r="AZ645" i="3"/>
  <c r="AY645" i="3"/>
  <c r="AU645" i="3"/>
  <c r="AR645" i="3"/>
  <c r="AQ645" i="3"/>
  <c r="AP645" i="3"/>
  <c r="AO645" i="3"/>
  <c r="AH645" i="3"/>
  <c r="AG645" i="3"/>
  <c r="AF645" i="3"/>
  <c r="AD645" i="3"/>
  <c r="AC645" i="3"/>
  <c r="AB645" i="3"/>
  <c r="P645" i="3"/>
  <c r="G645" i="3"/>
  <c r="A645" i="3"/>
  <c r="AZ644" i="3"/>
  <c r="AY644" i="3"/>
  <c r="AU644" i="3"/>
  <c r="AR644" i="3"/>
  <c r="AQ644" i="3"/>
  <c r="AP644" i="3"/>
  <c r="AO644" i="3"/>
  <c r="AH644" i="3"/>
  <c r="AG644" i="3"/>
  <c r="AF644" i="3"/>
  <c r="AD644" i="3"/>
  <c r="AC644" i="3"/>
  <c r="AB644" i="3"/>
  <c r="P644" i="3"/>
  <c r="G644" i="3"/>
  <c r="A644" i="3"/>
  <c r="AZ643" i="3"/>
  <c r="AY643" i="3"/>
  <c r="AU643" i="3"/>
  <c r="AR643" i="3"/>
  <c r="AQ643" i="3"/>
  <c r="AP643" i="3"/>
  <c r="AO643" i="3"/>
  <c r="AH643" i="3"/>
  <c r="AG643" i="3"/>
  <c r="AF643" i="3"/>
  <c r="AD643" i="3"/>
  <c r="AC643" i="3"/>
  <c r="AB643" i="3"/>
  <c r="P643" i="3"/>
  <c r="G643" i="3"/>
  <c r="A643" i="3"/>
  <c r="AZ642" i="3"/>
  <c r="AY642" i="3"/>
  <c r="AU642" i="3"/>
  <c r="AR642" i="3"/>
  <c r="AQ642" i="3"/>
  <c r="AP642" i="3"/>
  <c r="AO642" i="3"/>
  <c r="AH642" i="3"/>
  <c r="AG642" i="3"/>
  <c r="AF642" i="3"/>
  <c r="AD642" i="3"/>
  <c r="AC642" i="3"/>
  <c r="AB642" i="3"/>
  <c r="P642" i="3"/>
  <c r="G642" i="3"/>
  <c r="A642" i="3"/>
  <c r="AZ641" i="3"/>
  <c r="AY641" i="3"/>
  <c r="AU641" i="3"/>
  <c r="AR641" i="3"/>
  <c r="AQ641" i="3"/>
  <c r="AP641" i="3"/>
  <c r="AO641" i="3"/>
  <c r="AH641" i="3"/>
  <c r="AG641" i="3"/>
  <c r="AF641" i="3"/>
  <c r="AD641" i="3"/>
  <c r="AC641" i="3"/>
  <c r="AB641" i="3"/>
  <c r="P641" i="3"/>
  <c r="G641" i="3"/>
  <c r="A641" i="3"/>
  <c r="AZ640" i="3"/>
  <c r="AY640" i="3"/>
  <c r="AU640" i="3"/>
  <c r="AR640" i="3"/>
  <c r="AQ640" i="3"/>
  <c r="AP640" i="3"/>
  <c r="AO640" i="3"/>
  <c r="AH640" i="3"/>
  <c r="AG640" i="3"/>
  <c r="AF640" i="3"/>
  <c r="AD640" i="3"/>
  <c r="AC640" i="3"/>
  <c r="AB640" i="3"/>
  <c r="P640" i="3"/>
  <c r="G640" i="3"/>
  <c r="A640" i="3"/>
  <c r="AZ639" i="3"/>
  <c r="AY639" i="3"/>
  <c r="AU639" i="3"/>
  <c r="AR639" i="3"/>
  <c r="AQ639" i="3"/>
  <c r="AP639" i="3"/>
  <c r="AO639" i="3"/>
  <c r="AH639" i="3"/>
  <c r="AG639" i="3"/>
  <c r="AF639" i="3"/>
  <c r="AD639" i="3"/>
  <c r="AC639" i="3"/>
  <c r="AB639" i="3"/>
  <c r="P639" i="3"/>
  <c r="G639" i="3"/>
  <c r="A639" i="3"/>
  <c r="AZ638" i="3"/>
  <c r="AY638" i="3"/>
  <c r="AU638" i="3"/>
  <c r="AR638" i="3"/>
  <c r="AQ638" i="3"/>
  <c r="AP638" i="3"/>
  <c r="AO638" i="3"/>
  <c r="AH638" i="3"/>
  <c r="AG638" i="3"/>
  <c r="AF638" i="3"/>
  <c r="AD638" i="3"/>
  <c r="AC638" i="3"/>
  <c r="AB638" i="3"/>
  <c r="P638" i="3"/>
  <c r="G638" i="3"/>
  <c r="A638" i="3"/>
  <c r="AZ637" i="3"/>
  <c r="AY637" i="3"/>
  <c r="AU637" i="3"/>
  <c r="AR637" i="3"/>
  <c r="AQ637" i="3"/>
  <c r="AP637" i="3"/>
  <c r="AO637" i="3"/>
  <c r="AH637" i="3"/>
  <c r="AG637" i="3"/>
  <c r="AF637" i="3"/>
  <c r="AD637" i="3"/>
  <c r="AC637" i="3"/>
  <c r="AB637" i="3"/>
  <c r="P637" i="3"/>
  <c r="G637" i="3"/>
  <c r="A637" i="3"/>
  <c r="AZ636" i="3"/>
  <c r="AY636" i="3"/>
  <c r="AU636" i="3"/>
  <c r="AR636" i="3"/>
  <c r="AQ636" i="3"/>
  <c r="AP636" i="3"/>
  <c r="AO636" i="3"/>
  <c r="AH636" i="3"/>
  <c r="AG636" i="3"/>
  <c r="AF636" i="3"/>
  <c r="AD636" i="3"/>
  <c r="AC636" i="3"/>
  <c r="AB636" i="3"/>
  <c r="P636" i="3"/>
  <c r="G636" i="3"/>
  <c r="A636" i="3"/>
  <c r="AZ635" i="3"/>
  <c r="AY635" i="3"/>
  <c r="AU635" i="3"/>
  <c r="AR635" i="3"/>
  <c r="AQ635" i="3"/>
  <c r="AP635" i="3"/>
  <c r="AO635" i="3"/>
  <c r="AH635" i="3"/>
  <c r="AG635" i="3"/>
  <c r="AF635" i="3"/>
  <c r="AD635" i="3"/>
  <c r="AC635" i="3"/>
  <c r="AB635" i="3"/>
  <c r="P635" i="3"/>
  <c r="G635" i="3"/>
  <c r="A635" i="3"/>
  <c r="AZ634" i="3"/>
  <c r="AY634" i="3"/>
  <c r="AU634" i="3"/>
  <c r="AR634" i="3"/>
  <c r="AQ634" i="3"/>
  <c r="AP634" i="3"/>
  <c r="AO634" i="3"/>
  <c r="AH634" i="3"/>
  <c r="AG634" i="3"/>
  <c r="AF634" i="3"/>
  <c r="AD634" i="3"/>
  <c r="AC634" i="3"/>
  <c r="AB634" i="3"/>
  <c r="P634" i="3"/>
  <c r="G634" i="3"/>
  <c r="A634" i="3"/>
  <c r="AZ633" i="3"/>
  <c r="AY633" i="3"/>
  <c r="AU633" i="3"/>
  <c r="AR633" i="3"/>
  <c r="AQ633" i="3"/>
  <c r="AP633" i="3"/>
  <c r="AO633" i="3"/>
  <c r="AH633" i="3"/>
  <c r="AG633" i="3"/>
  <c r="AF633" i="3"/>
  <c r="AD633" i="3"/>
  <c r="AC633" i="3"/>
  <c r="AB633" i="3"/>
  <c r="P633" i="3"/>
  <c r="G633" i="3"/>
  <c r="A633" i="3"/>
  <c r="AZ632" i="3"/>
  <c r="AY632" i="3"/>
  <c r="AU632" i="3"/>
  <c r="AR632" i="3"/>
  <c r="AQ632" i="3"/>
  <c r="AP632" i="3"/>
  <c r="AO632" i="3"/>
  <c r="AH632" i="3"/>
  <c r="AG632" i="3"/>
  <c r="AF632" i="3"/>
  <c r="AD632" i="3"/>
  <c r="AC632" i="3"/>
  <c r="AB632" i="3"/>
  <c r="P632" i="3"/>
  <c r="G632" i="3"/>
  <c r="A632" i="3"/>
  <c r="AZ631" i="3"/>
  <c r="AY631" i="3"/>
  <c r="AU631" i="3"/>
  <c r="AR631" i="3"/>
  <c r="AQ631" i="3"/>
  <c r="AP631" i="3"/>
  <c r="AO631" i="3"/>
  <c r="AH631" i="3"/>
  <c r="AG631" i="3"/>
  <c r="AF631" i="3"/>
  <c r="AD631" i="3"/>
  <c r="AC631" i="3"/>
  <c r="AB631" i="3"/>
  <c r="P631" i="3"/>
  <c r="G631" i="3"/>
  <c r="A631" i="3"/>
  <c r="AZ630" i="3"/>
  <c r="AY630" i="3"/>
  <c r="AU630" i="3"/>
  <c r="AR630" i="3"/>
  <c r="AQ630" i="3"/>
  <c r="AP630" i="3"/>
  <c r="AO630" i="3"/>
  <c r="AH630" i="3"/>
  <c r="AG630" i="3"/>
  <c r="AF630" i="3"/>
  <c r="AD630" i="3"/>
  <c r="AC630" i="3"/>
  <c r="AB630" i="3"/>
  <c r="P630" i="3"/>
  <c r="G630" i="3"/>
  <c r="A630" i="3"/>
  <c r="AZ629" i="3"/>
  <c r="AY629" i="3"/>
  <c r="AU629" i="3"/>
  <c r="AR629" i="3"/>
  <c r="AQ629" i="3"/>
  <c r="AP629" i="3"/>
  <c r="AO629" i="3"/>
  <c r="AH629" i="3"/>
  <c r="AG629" i="3"/>
  <c r="AF629" i="3"/>
  <c r="AD629" i="3"/>
  <c r="AC629" i="3"/>
  <c r="AB629" i="3"/>
  <c r="P629" i="3"/>
  <c r="G629" i="3"/>
  <c r="A629" i="3"/>
  <c r="AZ628" i="3"/>
  <c r="AY628" i="3"/>
  <c r="AU628" i="3"/>
  <c r="AR628" i="3"/>
  <c r="AQ628" i="3"/>
  <c r="AP628" i="3"/>
  <c r="AO628" i="3"/>
  <c r="AH628" i="3"/>
  <c r="AG628" i="3"/>
  <c r="AF628" i="3"/>
  <c r="AD628" i="3"/>
  <c r="AC628" i="3"/>
  <c r="AB628" i="3"/>
  <c r="P628" i="3"/>
  <c r="G628" i="3"/>
  <c r="A628" i="3"/>
  <c r="AZ627" i="3"/>
  <c r="AY627" i="3"/>
  <c r="AU627" i="3"/>
  <c r="AR627" i="3"/>
  <c r="AQ627" i="3"/>
  <c r="AP627" i="3"/>
  <c r="AO627" i="3"/>
  <c r="AH627" i="3"/>
  <c r="AG627" i="3"/>
  <c r="AF627" i="3"/>
  <c r="AD627" i="3"/>
  <c r="AC627" i="3"/>
  <c r="AB627" i="3"/>
  <c r="P627" i="3"/>
  <c r="G627" i="3"/>
  <c r="A627" i="3"/>
  <c r="AZ626" i="3"/>
  <c r="AY626" i="3"/>
  <c r="AU626" i="3"/>
  <c r="AR626" i="3"/>
  <c r="AQ626" i="3"/>
  <c r="AP626" i="3"/>
  <c r="AO626" i="3"/>
  <c r="AH626" i="3"/>
  <c r="AG626" i="3"/>
  <c r="AF626" i="3"/>
  <c r="AD626" i="3"/>
  <c r="AC626" i="3"/>
  <c r="AB626" i="3"/>
  <c r="P626" i="3"/>
  <c r="G626" i="3"/>
  <c r="A626" i="3"/>
  <c r="AZ625" i="3"/>
  <c r="AY625" i="3"/>
  <c r="AU625" i="3"/>
  <c r="AR625" i="3"/>
  <c r="AQ625" i="3"/>
  <c r="AP625" i="3"/>
  <c r="AO625" i="3"/>
  <c r="AH625" i="3"/>
  <c r="AG625" i="3"/>
  <c r="AF625" i="3"/>
  <c r="AD625" i="3"/>
  <c r="AC625" i="3"/>
  <c r="AB625" i="3"/>
  <c r="P625" i="3"/>
  <c r="G625" i="3"/>
  <c r="A625" i="3"/>
  <c r="AZ624" i="3"/>
  <c r="AY624" i="3"/>
  <c r="AU624" i="3"/>
  <c r="AR624" i="3"/>
  <c r="AQ624" i="3"/>
  <c r="AP624" i="3"/>
  <c r="AO624" i="3"/>
  <c r="AH624" i="3"/>
  <c r="AG624" i="3"/>
  <c r="AF624" i="3"/>
  <c r="AD624" i="3"/>
  <c r="AC624" i="3"/>
  <c r="AB624" i="3"/>
  <c r="P624" i="3"/>
  <c r="G624" i="3"/>
  <c r="A624" i="3"/>
  <c r="AZ623" i="3"/>
  <c r="AY623" i="3"/>
  <c r="AU623" i="3"/>
  <c r="AR623" i="3"/>
  <c r="AQ623" i="3"/>
  <c r="AP623" i="3"/>
  <c r="AO623" i="3"/>
  <c r="AH623" i="3"/>
  <c r="AG623" i="3"/>
  <c r="AF623" i="3"/>
  <c r="AD623" i="3"/>
  <c r="AC623" i="3"/>
  <c r="AB623" i="3"/>
  <c r="P623" i="3"/>
  <c r="G623" i="3"/>
  <c r="A623" i="3"/>
  <c r="AZ622" i="3"/>
  <c r="AY622" i="3"/>
  <c r="AU622" i="3"/>
  <c r="AR622" i="3"/>
  <c r="AQ622" i="3"/>
  <c r="AP622" i="3"/>
  <c r="AO622" i="3"/>
  <c r="AH622" i="3"/>
  <c r="AG622" i="3"/>
  <c r="AF622" i="3"/>
  <c r="AD622" i="3"/>
  <c r="AC622" i="3"/>
  <c r="AB622" i="3"/>
  <c r="P622" i="3"/>
  <c r="G622" i="3"/>
  <c r="A622" i="3"/>
  <c r="AZ621" i="3"/>
  <c r="AY621" i="3"/>
  <c r="AU621" i="3"/>
  <c r="AR621" i="3"/>
  <c r="AQ621" i="3"/>
  <c r="AP621" i="3"/>
  <c r="AO621" i="3"/>
  <c r="AH621" i="3"/>
  <c r="AG621" i="3"/>
  <c r="AF621" i="3"/>
  <c r="AD621" i="3"/>
  <c r="AC621" i="3"/>
  <c r="AB621" i="3"/>
  <c r="P621" i="3"/>
  <c r="G621" i="3"/>
  <c r="A621" i="3"/>
  <c r="AZ620" i="3"/>
  <c r="AY620" i="3"/>
  <c r="AU620" i="3"/>
  <c r="AR620" i="3"/>
  <c r="AQ620" i="3"/>
  <c r="AP620" i="3"/>
  <c r="AO620" i="3"/>
  <c r="AH620" i="3"/>
  <c r="AG620" i="3"/>
  <c r="AF620" i="3"/>
  <c r="AD620" i="3"/>
  <c r="AC620" i="3"/>
  <c r="AB620" i="3"/>
  <c r="P620" i="3"/>
  <c r="G620" i="3"/>
  <c r="A620" i="3"/>
  <c r="AZ619" i="3"/>
  <c r="AY619" i="3"/>
  <c r="AU619" i="3"/>
  <c r="AR619" i="3"/>
  <c r="AQ619" i="3"/>
  <c r="AP619" i="3"/>
  <c r="AO619" i="3"/>
  <c r="AH619" i="3"/>
  <c r="AG619" i="3"/>
  <c r="AF619" i="3"/>
  <c r="AD619" i="3"/>
  <c r="AC619" i="3"/>
  <c r="AB619" i="3"/>
  <c r="P619" i="3"/>
  <c r="G619" i="3"/>
  <c r="A619" i="3"/>
  <c r="AZ618" i="3"/>
  <c r="AY618" i="3"/>
  <c r="AU618" i="3"/>
  <c r="AR618" i="3"/>
  <c r="AQ618" i="3"/>
  <c r="AP618" i="3"/>
  <c r="AO618" i="3"/>
  <c r="AH618" i="3"/>
  <c r="AG618" i="3"/>
  <c r="AF618" i="3"/>
  <c r="AD618" i="3"/>
  <c r="AC618" i="3"/>
  <c r="AB618" i="3"/>
  <c r="P618" i="3"/>
  <c r="G618" i="3"/>
  <c r="A618" i="3"/>
  <c r="AZ617" i="3"/>
  <c r="AY617" i="3"/>
  <c r="AU617" i="3"/>
  <c r="AR617" i="3"/>
  <c r="AQ617" i="3"/>
  <c r="AP617" i="3"/>
  <c r="AO617" i="3"/>
  <c r="AH617" i="3"/>
  <c r="AG617" i="3"/>
  <c r="AF617" i="3"/>
  <c r="AD617" i="3"/>
  <c r="AC617" i="3"/>
  <c r="AB617" i="3"/>
  <c r="P617" i="3"/>
  <c r="G617" i="3"/>
  <c r="A617" i="3"/>
  <c r="AZ616" i="3"/>
  <c r="AY616" i="3"/>
  <c r="AU616" i="3"/>
  <c r="AR616" i="3"/>
  <c r="AQ616" i="3"/>
  <c r="AP616" i="3"/>
  <c r="AO616" i="3"/>
  <c r="AH616" i="3"/>
  <c r="AG616" i="3"/>
  <c r="AF616" i="3"/>
  <c r="AD616" i="3"/>
  <c r="AC616" i="3"/>
  <c r="AB616" i="3"/>
  <c r="P616" i="3"/>
  <c r="G616" i="3"/>
  <c r="A616" i="3"/>
  <c r="AZ615" i="3"/>
  <c r="AY615" i="3"/>
  <c r="AU615" i="3"/>
  <c r="AR615" i="3"/>
  <c r="AQ615" i="3"/>
  <c r="AP615" i="3"/>
  <c r="AO615" i="3"/>
  <c r="AH615" i="3"/>
  <c r="AG615" i="3"/>
  <c r="AF615" i="3"/>
  <c r="AD615" i="3"/>
  <c r="AC615" i="3"/>
  <c r="AB615" i="3"/>
  <c r="P615" i="3"/>
  <c r="G615" i="3"/>
  <c r="A615" i="3"/>
  <c r="AZ614" i="3"/>
  <c r="AY614" i="3"/>
  <c r="AU614" i="3"/>
  <c r="AR614" i="3"/>
  <c r="AQ614" i="3"/>
  <c r="AP614" i="3"/>
  <c r="AO614" i="3"/>
  <c r="AH614" i="3"/>
  <c r="AG614" i="3"/>
  <c r="AF614" i="3"/>
  <c r="AD614" i="3"/>
  <c r="AC614" i="3"/>
  <c r="AB614" i="3"/>
  <c r="P614" i="3"/>
  <c r="G614" i="3"/>
  <c r="A614" i="3"/>
  <c r="AZ613" i="3"/>
  <c r="AY613" i="3"/>
  <c r="AU613" i="3"/>
  <c r="AR613" i="3"/>
  <c r="AQ613" i="3"/>
  <c r="AP613" i="3"/>
  <c r="AO613" i="3"/>
  <c r="AH613" i="3"/>
  <c r="AG613" i="3"/>
  <c r="AF613" i="3"/>
  <c r="AD613" i="3"/>
  <c r="AC613" i="3"/>
  <c r="AB613" i="3"/>
  <c r="P613" i="3"/>
  <c r="G613" i="3"/>
  <c r="A613" i="3"/>
  <c r="AZ612" i="3"/>
  <c r="AY612" i="3"/>
  <c r="AU612" i="3"/>
  <c r="AR612" i="3"/>
  <c r="AQ612" i="3"/>
  <c r="AP612" i="3"/>
  <c r="AO612" i="3"/>
  <c r="AH612" i="3"/>
  <c r="AG612" i="3"/>
  <c r="AF612" i="3"/>
  <c r="AD612" i="3"/>
  <c r="AC612" i="3"/>
  <c r="AB612" i="3"/>
  <c r="P612" i="3"/>
  <c r="G612" i="3"/>
  <c r="A612" i="3"/>
  <c r="AZ611" i="3"/>
  <c r="AY611" i="3"/>
  <c r="AU611" i="3"/>
  <c r="AR611" i="3"/>
  <c r="AQ611" i="3"/>
  <c r="AP611" i="3"/>
  <c r="AO611" i="3"/>
  <c r="AH611" i="3"/>
  <c r="AG611" i="3"/>
  <c r="AF611" i="3"/>
  <c r="AD611" i="3"/>
  <c r="AC611" i="3"/>
  <c r="AB611" i="3"/>
  <c r="P611" i="3"/>
  <c r="G611" i="3"/>
  <c r="A611" i="3"/>
  <c r="AZ610" i="3"/>
  <c r="AY610" i="3"/>
  <c r="AU610" i="3"/>
  <c r="AR610" i="3"/>
  <c r="AQ610" i="3"/>
  <c r="AP610" i="3"/>
  <c r="AO610" i="3"/>
  <c r="AH610" i="3"/>
  <c r="AG610" i="3"/>
  <c r="AF610" i="3"/>
  <c r="AD610" i="3"/>
  <c r="AC610" i="3"/>
  <c r="AB610" i="3"/>
  <c r="P610" i="3"/>
  <c r="G610" i="3"/>
  <c r="A610" i="3"/>
  <c r="AZ609" i="3"/>
  <c r="AY609" i="3"/>
  <c r="AU609" i="3"/>
  <c r="AR609" i="3"/>
  <c r="AQ609" i="3"/>
  <c r="AP609" i="3"/>
  <c r="AO609" i="3"/>
  <c r="AH609" i="3"/>
  <c r="AG609" i="3"/>
  <c r="AF609" i="3"/>
  <c r="AD609" i="3"/>
  <c r="AC609" i="3"/>
  <c r="AB609" i="3"/>
  <c r="P609" i="3"/>
  <c r="G609" i="3"/>
  <c r="A609" i="3"/>
  <c r="AZ608" i="3"/>
  <c r="AY608" i="3"/>
  <c r="AU608" i="3"/>
  <c r="AR608" i="3"/>
  <c r="AQ608" i="3"/>
  <c r="AP608" i="3"/>
  <c r="AO608" i="3"/>
  <c r="AH608" i="3"/>
  <c r="AG608" i="3"/>
  <c r="AF608" i="3"/>
  <c r="AD608" i="3"/>
  <c r="AC608" i="3"/>
  <c r="AB608" i="3"/>
  <c r="P608" i="3"/>
  <c r="G608" i="3"/>
  <c r="A608" i="3"/>
  <c r="AZ607" i="3"/>
  <c r="AY607" i="3"/>
  <c r="AU607" i="3"/>
  <c r="AR607" i="3"/>
  <c r="AQ607" i="3"/>
  <c r="AP607" i="3"/>
  <c r="AO607" i="3"/>
  <c r="AH607" i="3"/>
  <c r="AG607" i="3"/>
  <c r="AF607" i="3"/>
  <c r="AD607" i="3"/>
  <c r="AC607" i="3"/>
  <c r="AB607" i="3"/>
  <c r="P607" i="3"/>
  <c r="G607" i="3"/>
  <c r="A607" i="3"/>
  <c r="AZ606" i="3"/>
  <c r="AY606" i="3"/>
  <c r="AU606" i="3"/>
  <c r="AR606" i="3"/>
  <c r="AQ606" i="3"/>
  <c r="AP606" i="3"/>
  <c r="AO606" i="3"/>
  <c r="AH606" i="3"/>
  <c r="AG606" i="3"/>
  <c r="AF606" i="3"/>
  <c r="AD606" i="3"/>
  <c r="AC606" i="3"/>
  <c r="AB606" i="3"/>
  <c r="P606" i="3"/>
  <c r="G606" i="3"/>
  <c r="A606" i="3"/>
  <c r="AZ605" i="3"/>
  <c r="AY605" i="3"/>
  <c r="AU605" i="3"/>
  <c r="AR605" i="3"/>
  <c r="AQ605" i="3"/>
  <c r="AP605" i="3"/>
  <c r="AO605" i="3"/>
  <c r="AH605" i="3"/>
  <c r="AG605" i="3"/>
  <c r="AF605" i="3"/>
  <c r="AD605" i="3"/>
  <c r="AC605" i="3"/>
  <c r="AB605" i="3"/>
  <c r="P605" i="3"/>
  <c r="G605" i="3"/>
  <c r="A605" i="3"/>
  <c r="AZ604" i="3"/>
  <c r="AY604" i="3"/>
  <c r="AU604" i="3"/>
  <c r="AR604" i="3"/>
  <c r="AQ604" i="3"/>
  <c r="AP604" i="3"/>
  <c r="AO604" i="3"/>
  <c r="AH604" i="3"/>
  <c r="AG604" i="3"/>
  <c r="AF604" i="3"/>
  <c r="AD604" i="3"/>
  <c r="AC604" i="3"/>
  <c r="AB604" i="3"/>
  <c r="P604" i="3"/>
  <c r="G604" i="3"/>
  <c r="A604" i="3"/>
  <c r="AZ603" i="3"/>
  <c r="AY603" i="3"/>
  <c r="AU603" i="3"/>
  <c r="AR603" i="3"/>
  <c r="AQ603" i="3"/>
  <c r="AP603" i="3"/>
  <c r="AO603" i="3"/>
  <c r="AH603" i="3"/>
  <c r="AG603" i="3"/>
  <c r="AF603" i="3"/>
  <c r="AD603" i="3"/>
  <c r="AC603" i="3"/>
  <c r="AB603" i="3"/>
  <c r="P603" i="3"/>
  <c r="G603" i="3"/>
  <c r="A603" i="3"/>
  <c r="AZ602" i="3"/>
  <c r="AY602" i="3"/>
  <c r="AU602" i="3"/>
  <c r="AR602" i="3"/>
  <c r="AQ602" i="3"/>
  <c r="AP602" i="3"/>
  <c r="AO602" i="3"/>
  <c r="AH602" i="3"/>
  <c r="AG602" i="3"/>
  <c r="AF602" i="3"/>
  <c r="AD602" i="3"/>
  <c r="AC602" i="3"/>
  <c r="AB602" i="3"/>
  <c r="P602" i="3"/>
  <c r="G602" i="3"/>
  <c r="A602" i="3"/>
  <c r="AZ601" i="3"/>
  <c r="AY601" i="3"/>
  <c r="AU601" i="3"/>
  <c r="AR601" i="3"/>
  <c r="AQ601" i="3"/>
  <c r="AP601" i="3"/>
  <c r="AO601" i="3"/>
  <c r="AH601" i="3"/>
  <c r="AG601" i="3"/>
  <c r="AF601" i="3"/>
  <c r="AD601" i="3"/>
  <c r="AC601" i="3"/>
  <c r="AB601" i="3"/>
  <c r="P601" i="3"/>
  <c r="G601" i="3"/>
  <c r="A601" i="3"/>
  <c r="AZ600" i="3"/>
  <c r="AY600" i="3"/>
  <c r="AU600" i="3"/>
  <c r="AR600" i="3"/>
  <c r="AQ600" i="3"/>
  <c r="AP600" i="3"/>
  <c r="AO600" i="3"/>
  <c r="AH600" i="3"/>
  <c r="AG600" i="3"/>
  <c r="AF600" i="3"/>
  <c r="AD600" i="3"/>
  <c r="AC600" i="3"/>
  <c r="AB600" i="3"/>
  <c r="P600" i="3"/>
  <c r="G600" i="3"/>
  <c r="A600" i="3"/>
  <c r="AZ599" i="3"/>
  <c r="AY599" i="3"/>
  <c r="AU599" i="3"/>
  <c r="AR599" i="3"/>
  <c r="AQ599" i="3"/>
  <c r="AP599" i="3"/>
  <c r="AO599" i="3"/>
  <c r="AH599" i="3"/>
  <c r="AG599" i="3"/>
  <c r="AF599" i="3"/>
  <c r="AD599" i="3"/>
  <c r="AC599" i="3"/>
  <c r="AB599" i="3"/>
  <c r="P599" i="3"/>
  <c r="G599" i="3"/>
  <c r="A599" i="3"/>
  <c r="AZ598" i="3"/>
  <c r="AY598" i="3"/>
  <c r="AU598" i="3"/>
  <c r="AR598" i="3"/>
  <c r="AQ598" i="3"/>
  <c r="AP598" i="3"/>
  <c r="AO598" i="3"/>
  <c r="AH598" i="3"/>
  <c r="AG598" i="3"/>
  <c r="AF598" i="3"/>
  <c r="AD598" i="3"/>
  <c r="AC598" i="3"/>
  <c r="AB598" i="3"/>
  <c r="P598" i="3"/>
  <c r="G598" i="3"/>
  <c r="A598" i="3"/>
  <c r="AZ597" i="3"/>
  <c r="AY597" i="3"/>
  <c r="AU597" i="3"/>
  <c r="AR597" i="3"/>
  <c r="AQ597" i="3"/>
  <c r="AP597" i="3"/>
  <c r="AO597" i="3"/>
  <c r="AH597" i="3"/>
  <c r="AG597" i="3"/>
  <c r="AF597" i="3"/>
  <c r="AD597" i="3"/>
  <c r="AC597" i="3"/>
  <c r="AB597" i="3"/>
  <c r="P597" i="3"/>
  <c r="G597" i="3"/>
  <c r="A597" i="3"/>
  <c r="AZ596" i="3"/>
  <c r="AY596" i="3"/>
  <c r="AU596" i="3"/>
  <c r="AR596" i="3"/>
  <c r="AQ596" i="3"/>
  <c r="AP596" i="3"/>
  <c r="AO596" i="3"/>
  <c r="AH596" i="3"/>
  <c r="AG596" i="3"/>
  <c r="AF596" i="3"/>
  <c r="AD596" i="3"/>
  <c r="AC596" i="3"/>
  <c r="AB596" i="3"/>
  <c r="P596" i="3"/>
  <c r="G596" i="3"/>
  <c r="A596" i="3"/>
  <c r="AZ595" i="3"/>
  <c r="AY595" i="3"/>
  <c r="AU595" i="3"/>
  <c r="AR595" i="3"/>
  <c r="AQ595" i="3"/>
  <c r="AP595" i="3"/>
  <c r="AO595" i="3"/>
  <c r="AH595" i="3"/>
  <c r="AG595" i="3"/>
  <c r="AF595" i="3"/>
  <c r="AD595" i="3"/>
  <c r="AC595" i="3"/>
  <c r="AB595" i="3"/>
  <c r="P595" i="3"/>
  <c r="G595" i="3"/>
  <c r="A595" i="3"/>
  <c r="AZ594" i="3"/>
  <c r="AY594" i="3"/>
  <c r="AU594" i="3"/>
  <c r="AR594" i="3"/>
  <c r="AQ594" i="3"/>
  <c r="AP594" i="3"/>
  <c r="AO594" i="3"/>
  <c r="AH594" i="3"/>
  <c r="AG594" i="3"/>
  <c r="AF594" i="3"/>
  <c r="AD594" i="3"/>
  <c r="AC594" i="3"/>
  <c r="AB594" i="3"/>
  <c r="P594" i="3"/>
  <c r="G594" i="3"/>
  <c r="A594" i="3"/>
  <c r="AZ593" i="3"/>
  <c r="AY593" i="3"/>
  <c r="AU593" i="3"/>
  <c r="AR593" i="3"/>
  <c r="AQ593" i="3"/>
  <c r="AP593" i="3"/>
  <c r="AO593" i="3"/>
  <c r="AH593" i="3"/>
  <c r="AG593" i="3"/>
  <c r="AF593" i="3"/>
  <c r="AD593" i="3"/>
  <c r="AC593" i="3"/>
  <c r="AB593" i="3"/>
  <c r="P593" i="3"/>
  <c r="G593" i="3"/>
  <c r="A593" i="3"/>
  <c r="AZ592" i="3"/>
  <c r="AY592" i="3"/>
  <c r="AU592" i="3"/>
  <c r="AR592" i="3"/>
  <c r="AQ592" i="3"/>
  <c r="AP592" i="3"/>
  <c r="AO592" i="3"/>
  <c r="AH592" i="3"/>
  <c r="AG592" i="3"/>
  <c r="AF592" i="3"/>
  <c r="AD592" i="3"/>
  <c r="AC592" i="3"/>
  <c r="AB592" i="3"/>
  <c r="P592" i="3"/>
  <c r="G592" i="3"/>
  <c r="A592" i="3"/>
  <c r="AZ591" i="3"/>
  <c r="AY591" i="3"/>
  <c r="AU591" i="3"/>
  <c r="AR591" i="3"/>
  <c r="AQ591" i="3"/>
  <c r="AP591" i="3"/>
  <c r="AO591" i="3"/>
  <c r="AH591" i="3"/>
  <c r="AG591" i="3"/>
  <c r="AF591" i="3"/>
  <c r="AD591" i="3"/>
  <c r="AC591" i="3"/>
  <c r="AB591" i="3"/>
  <c r="P591" i="3"/>
  <c r="G591" i="3"/>
  <c r="A591" i="3"/>
  <c r="AZ590" i="3"/>
  <c r="AY590" i="3"/>
  <c r="AU590" i="3"/>
  <c r="AR590" i="3"/>
  <c r="AQ590" i="3"/>
  <c r="AP590" i="3"/>
  <c r="AO590" i="3"/>
  <c r="AH590" i="3"/>
  <c r="AG590" i="3"/>
  <c r="AF590" i="3"/>
  <c r="AD590" i="3"/>
  <c r="AC590" i="3"/>
  <c r="AB590" i="3"/>
  <c r="P590" i="3"/>
  <c r="G590" i="3"/>
  <c r="A590" i="3"/>
  <c r="AZ589" i="3"/>
  <c r="AY589" i="3"/>
  <c r="AU589" i="3"/>
  <c r="AR589" i="3"/>
  <c r="AQ589" i="3"/>
  <c r="AP589" i="3"/>
  <c r="AO589" i="3"/>
  <c r="AH589" i="3"/>
  <c r="AG589" i="3"/>
  <c r="AF589" i="3"/>
  <c r="AD589" i="3"/>
  <c r="AC589" i="3"/>
  <c r="AB589" i="3"/>
  <c r="P589" i="3"/>
  <c r="G589" i="3"/>
  <c r="A589" i="3"/>
  <c r="AZ588" i="3"/>
  <c r="AY588" i="3"/>
  <c r="AU588" i="3"/>
  <c r="AR588" i="3"/>
  <c r="AQ588" i="3"/>
  <c r="AP588" i="3"/>
  <c r="AO588" i="3"/>
  <c r="AH588" i="3"/>
  <c r="AG588" i="3"/>
  <c r="AF588" i="3"/>
  <c r="AD588" i="3"/>
  <c r="AC588" i="3"/>
  <c r="AB588" i="3"/>
  <c r="P588" i="3"/>
  <c r="G588" i="3"/>
  <c r="A588" i="3"/>
  <c r="AZ587" i="3"/>
  <c r="AY587" i="3"/>
  <c r="AU587" i="3"/>
  <c r="AR587" i="3"/>
  <c r="AQ587" i="3"/>
  <c r="AP587" i="3"/>
  <c r="AO587" i="3"/>
  <c r="AH587" i="3"/>
  <c r="AG587" i="3"/>
  <c r="AF587" i="3"/>
  <c r="AD587" i="3"/>
  <c r="AC587" i="3"/>
  <c r="AB587" i="3"/>
  <c r="P587" i="3"/>
  <c r="G587" i="3"/>
  <c r="A587" i="3"/>
  <c r="AZ586" i="3"/>
  <c r="AY586" i="3"/>
  <c r="AU586" i="3"/>
  <c r="AR586" i="3"/>
  <c r="AQ586" i="3"/>
  <c r="AP586" i="3"/>
  <c r="AO586" i="3"/>
  <c r="AH586" i="3"/>
  <c r="AG586" i="3"/>
  <c r="AF586" i="3"/>
  <c r="AD586" i="3"/>
  <c r="AC586" i="3"/>
  <c r="AB586" i="3"/>
  <c r="P586" i="3"/>
  <c r="G586" i="3"/>
  <c r="A586" i="3"/>
  <c r="AZ585" i="3"/>
  <c r="AY585" i="3"/>
  <c r="AU585" i="3"/>
  <c r="AR585" i="3"/>
  <c r="AQ585" i="3"/>
  <c r="AP585" i="3"/>
  <c r="AO585" i="3"/>
  <c r="AH585" i="3"/>
  <c r="AG585" i="3"/>
  <c r="AF585" i="3"/>
  <c r="AD585" i="3"/>
  <c r="AC585" i="3"/>
  <c r="AB585" i="3"/>
  <c r="P585" i="3"/>
  <c r="G585" i="3"/>
  <c r="A585" i="3"/>
  <c r="AZ584" i="3"/>
  <c r="AY584" i="3"/>
  <c r="AU584" i="3"/>
  <c r="AR584" i="3"/>
  <c r="AQ584" i="3"/>
  <c r="AP584" i="3"/>
  <c r="AO584" i="3"/>
  <c r="AH584" i="3"/>
  <c r="AG584" i="3"/>
  <c r="AF584" i="3"/>
  <c r="AD584" i="3"/>
  <c r="AC584" i="3"/>
  <c r="AB584" i="3"/>
  <c r="P584" i="3"/>
  <c r="G584" i="3"/>
  <c r="A584" i="3"/>
  <c r="AZ583" i="3"/>
  <c r="AY583" i="3"/>
  <c r="AU583" i="3"/>
  <c r="AR583" i="3"/>
  <c r="AQ583" i="3"/>
  <c r="AP583" i="3"/>
  <c r="AO583" i="3"/>
  <c r="AH583" i="3"/>
  <c r="AG583" i="3"/>
  <c r="AF583" i="3"/>
  <c r="AD583" i="3"/>
  <c r="AC583" i="3"/>
  <c r="AB583" i="3"/>
  <c r="P583" i="3"/>
  <c r="G583" i="3"/>
  <c r="A583" i="3"/>
  <c r="AZ582" i="3"/>
  <c r="AY582" i="3"/>
  <c r="AU582" i="3"/>
  <c r="AR582" i="3"/>
  <c r="AQ582" i="3"/>
  <c r="AP582" i="3"/>
  <c r="AO582" i="3"/>
  <c r="AH582" i="3"/>
  <c r="AG582" i="3"/>
  <c r="AF582" i="3"/>
  <c r="AD582" i="3"/>
  <c r="AC582" i="3"/>
  <c r="AB582" i="3"/>
  <c r="P582" i="3"/>
  <c r="G582" i="3"/>
  <c r="A582" i="3"/>
  <c r="AZ581" i="3"/>
  <c r="AY581" i="3"/>
  <c r="AU581" i="3"/>
  <c r="AR581" i="3"/>
  <c r="AQ581" i="3"/>
  <c r="AP581" i="3"/>
  <c r="AO581" i="3"/>
  <c r="AH581" i="3"/>
  <c r="AG581" i="3"/>
  <c r="AF581" i="3"/>
  <c r="AD581" i="3"/>
  <c r="AC581" i="3"/>
  <c r="AB581" i="3"/>
  <c r="P581" i="3"/>
  <c r="G581" i="3"/>
  <c r="A581" i="3"/>
  <c r="AZ580" i="3"/>
  <c r="AY580" i="3"/>
  <c r="AU580" i="3"/>
  <c r="AR580" i="3"/>
  <c r="AQ580" i="3"/>
  <c r="AP580" i="3"/>
  <c r="AO580" i="3"/>
  <c r="AH580" i="3"/>
  <c r="AG580" i="3"/>
  <c r="AF580" i="3"/>
  <c r="AD580" i="3"/>
  <c r="AC580" i="3"/>
  <c r="AB580" i="3"/>
  <c r="P580" i="3"/>
  <c r="G580" i="3"/>
  <c r="A580" i="3"/>
  <c r="AZ579" i="3"/>
  <c r="AY579" i="3"/>
  <c r="AU579" i="3"/>
  <c r="AR579" i="3"/>
  <c r="AQ579" i="3"/>
  <c r="AP579" i="3"/>
  <c r="AO579" i="3"/>
  <c r="AH579" i="3"/>
  <c r="AG579" i="3"/>
  <c r="AF579" i="3"/>
  <c r="AD579" i="3"/>
  <c r="AC579" i="3"/>
  <c r="AB579" i="3"/>
  <c r="P579" i="3"/>
  <c r="G579" i="3"/>
  <c r="A579" i="3"/>
  <c r="AZ578" i="3"/>
  <c r="AY578" i="3"/>
  <c r="AU578" i="3"/>
  <c r="AR578" i="3"/>
  <c r="AQ578" i="3"/>
  <c r="AP578" i="3"/>
  <c r="AO578" i="3"/>
  <c r="AH578" i="3"/>
  <c r="AG578" i="3"/>
  <c r="AF578" i="3"/>
  <c r="AD578" i="3"/>
  <c r="AC578" i="3"/>
  <c r="AB578" i="3"/>
  <c r="P578" i="3"/>
  <c r="G578" i="3"/>
  <c r="A578" i="3"/>
  <c r="AZ577" i="3"/>
  <c r="AY577" i="3"/>
  <c r="AU577" i="3"/>
  <c r="AR577" i="3"/>
  <c r="AQ577" i="3"/>
  <c r="AP577" i="3"/>
  <c r="AO577" i="3"/>
  <c r="AH577" i="3"/>
  <c r="AG577" i="3"/>
  <c r="AF577" i="3"/>
  <c r="AD577" i="3"/>
  <c r="AC577" i="3"/>
  <c r="AB577" i="3"/>
  <c r="P577" i="3"/>
  <c r="G577" i="3"/>
  <c r="A577" i="3"/>
  <c r="AZ576" i="3"/>
  <c r="AY576" i="3"/>
  <c r="AU576" i="3"/>
  <c r="AR576" i="3"/>
  <c r="AQ576" i="3"/>
  <c r="AP576" i="3"/>
  <c r="AO576" i="3"/>
  <c r="AH576" i="3"/>
  <c r="AG576" i="3"/>
  <c r="AF576" i="3"/>
  <c r="AD576" i="3"/>
  <c r="AC576" i="3"/>
  <c r="AB576" i="3"/>
  <c r="P576" i="3"/>
  <c r="G576" i="3"/>
  <c r="A576" i="3"/>
  <c r="AZ575" i="3"/>
  <c r="AY575" i="3"/>
  <c r="AU575" i="3"/>
  <c r="AR575" i="3"/>
  <c r="AQ575" i="3"/>
  <c r="AP575" i="3"/>
  <c r="AO575" i="3"/>
  <c r="AH575" i="3"/>
  <c r="AG575" i="3"/>
  <c r="AF575" i="3"/>
  <c r="AD575" i="3"/>
  <c r="AC575" i="3"/>
  <c r="AB575" i="3"/>
  <c r="P575" i="3"/>
  <c r="G575" i="3"/>
  <c r="A575" i="3"/>
  <c r="AZ574" i="3"/>
  <c r="AY574" i="3"/>
  <c r="AU574" i="3"/>
  <c r="AR574" i="3"/>
  <c r="AQ574" i="3"/>
  <c r="AP574" i="3"/>
  <c r="AO574" i="3"/>
  <c r="AH574" i="3"/>
  <c r="AG574" i="3"/>
  <c r="AF574" i="3"/>
  <c r="AD574" i="3"/>
  <c r="AC574" i="3"/>
  <c r="AB574" i="3"/>
  <c r="P574" i="3"/>
  <c r="G574" i="3"/>
  <c r="A574" i="3"/>
  <c r="AZ573" i="3"/>
  <c r="AY573" i="3"/>
  <c r="AU573" i="3"/>
  <c r="AR573" i="3"/>
  <c r="AQ573" i="3"/>
  <c r="AP573" i="3"/>
  <c r="AO573" i="3"/>
  <c r="AH573" i="3"/>
  <c r="AG573" i="3"/>
  <c r="AF573" i="3"/>
  <c r="AD573" i="3"/>
  <c r="AC573" i="3"/>
  <c r="AB573" i="3"/>
  <c r="P573" i="3"/>
  <c r="G573" i="3"/>
  <c r="A573" i="3"/>
  <c r="AZ572" i="3"/>
  <c r="AY572" i="3"/>
  <c r="AU572" i="3"/>
  <c r="AR572" i="3"/>
  <c r="AQ572" i="3"/>
  <c r="AP572" i="3"/>
  <c r="AO572" i="3"/>
  <c r="AH572" i="3"/>
  <c r="AG572" i="3"/>
  <c r="AF572" i="3"/>
  <c r="AD572" i="3"/>
  <c r="AC572" i="3"/>
  <c r="AB572" i="3"/>
  <c r="P572" i="3"/>
  <c r="G572" i="3"/>
  <c r="A572" i="3"/>
  <c r="AZ571" i="3"/>
  <c r="AY571" i="3"/>
  <c r="AU571" i="3"/>
  <c r="AR571" i="3"/>
  <c r="AQ571" i="3"/>
  <c r="AP571" i="3"/>
  <c r="AO571" i="3"/>
  <c r="AH571" i="3"/>
  <c r="AG571" i="3"/>
  <c r="AF571" i="3"/>
  <c r="AD571" i="3"/>
  <c r="AC571" i="3"/>
  <c r="AB571" i="3"/>
  <c r="P571" i="3"/>
  <c r="G571" i="3"/>
  <c r="A571" i="3"/>
  <c r="AZ570" i="3"/>
  <c r="AY570" i="3"/>
  <c r="AU570" i="3"/>
  <c r="AR570" i="3"/>
  <c r="AQ570" i="3"/>
  <c r="AP570" i="3"/>
  <c r="AO570" i="3"/>
  <c r="AH570" i="3"/>
  <c r="AG570" i="3"/>
  <c r="AF570" i="3"/>
  <c r="AD570" i="3"/>
  <c r="AC570" i="3"/>
  <c r="AB570" i="3"/>
  <c r="P570" i="3"/>
  <c r="G570" i="3"/>
  <c r="A570" i="3"/>
  <c r="AZ569" i="3"/>
  <c r="AY569" i="3"/>
  <c r="AU569" i="3"/>
  <c r="AR569" i="3"/>
  <c r="AQ569" i="3"/>
  <c r="AP569" i="3"/>
  <c r="AO569" i="3"/>
  <c r="AH569" i="3"/>
  <c r="AG569" i="3"/>
  <c r="AF569" i="3"/>
  <c r="AD569" i="3"/>
  <c r="AC569" i="3"/>
  <c r="AB569" i="3"/>
  <c r="P569" i="3"/>
  <c r="G569" i="3"/>
  <c r="A569" i="3"/>
  <c r="AZ568" i="3"/>
  <c r="AY568" i="3"/>
  <c r="AU568" i="3"/>
  <c r="AR568" i="3"/>
  <c r="AQ568" i="3"/>
  <c r="AP568" i="3"/>
  <c r="AO568" i="3"/>
  <c r="AH568" i="3"/>
  <c r="AG568" i="3"/>
  <c r="AF568" i="3"/>
  <c r="AD568" i="3"/>
  <c r="AC568" i="3"/>
  <c r="AB568" i="3"/>
  <c r="P568" i="3"/>
  <c r="G568" i="3"/>
  <c r="A568" i="3"/>
  <c r="AZ567" i="3"/>
  <c r="AY567" i="3"/>
  <c r="AU567" i="3"/>
  <c r="AR567" i="3"/>
  <c r="AQ567" i="3"/>
  <c r="AP567" i="3"/>
  <c r="AO567" i="3"/>
  <c r="AH567" i="3"/>
  <c r="AG567" i="3"/>
  <c r="AF567" i="3"/>
  <c r="AD567" i="3"/>
  <c r="AC567" i="3"/>
  <c r="AB567" i="3"/>
  <c r="P567" i="3"/>
  <c r="G567" i="3"/>
  <c r="A567" i="3"/>
  <c r="AZ566" i="3"/>
  <c r="AY566" i="3"/>
  <c r="AU566" i="3"/>
  <c r="AR566" i="3"/>
  <c r="AQ566" i="3"/>
  <c r="AP566" i="3"/>
  <c r="AO566" i="3"/>
  <c r="AH566" i="3"/>
  <c r="AG566" i="3"/>
  <c r="AF566" i="3"/>
  <c r="AD566" i="3"/>
  <c r="AC566" i="3"/>
  <c r="AB566" i="3"/>
  <c r="P566" i="3"/>
  <c r="G566" i="3"/>
  <c r="A566" i="3"/>
  <c r="AZ565" i="3"/>
  <c r="AY565" i="3"/>
  <c r="AU565" i="3"/>
  <c r="AR565" i="3"/>
  <c r="AQ565" i="3"/>
  <c r="AP565" i="3"/>
  <c r="AO565" i="3"/>
  <c r="AH565" i="3"/>
  <c r="AG565" i="3"/>
  <c r="AF565" i="3"/>
  <c r="AD565" i="3"/>
  <c r="AC565" i="3"/>
  <c r="AB565" i="3"/>
  <c r="P565" i="3"/>
  <c r="G565" i="3"/>
  <c r="A565" i="3"/>
  <c r="AZ564" i="3"/>
  <c r="AY564" i="3"/>
  <c r="AU564" i="3"/>
  <c r="AR564" i="3"/>
  <c r="AQ564" i="3"/>
  <c r="AP564" i="3"/>
  <c r="AO564" i="3"/>
  <c r="AH564" i="3"/>
  <c r="AG564" i="3"/>
  <c r="AF564" i="3"/>
  <c r="AD564" i="3"/>
  <c r="AC564" i="3"/>
  <c r="AB564" i="3"/>
  <c r="P564" i="3"/>
  <c r="G564" i="3"/>
  <c r="A564" i="3"/>
  <c r="AZ563" i="3"/>
  <c r="AY563" i="3"/>
  <c r="AU563" i="3"/>
  <c r="AR563" i="3"/>
  <c r="AQ563" i="3"/>
  <c r="AP563" i="3"/>
  <c r="AO563" i="3"/>
  <c r="AH563" i="3"/>
  <c r="AG563" i="3"/>
  <c r="AF563" i="3"/>
  <c r="AD563" i="3"/>
  <c r="AC563" i="3"/>
  <c r="AB563" i="3"/>
  <c r="P563" i="3"/>
  <c r="G563" i="3"/>
  <c r="A563" i="3"/>
  <c r="AZ562" i="3"/>
  <c r="AY562" i="3"/>
  <c r="AU562" i="3"/>
  <c r="AR562" i="3"/>
  <c r="AQ562" i="3"/>
  <c r="AP562" i="3"/>
  <c r="AO562" i="3"/>
  <c r="AH562" i="3"/>
  <c r="AG562" i="3"/>
  <c r="AF562" i="3"/>
  <c r="AD562" i="3"/>
  <c r="AC562" i="3"/>
  <c r="AB562" i="3"/>
  <c r="P562" i="3"/>
  <c r="G562" i="3"/>
  <c r="A562" i="3"/>
  <c r="AZ561" i="3"/>
  <c r="AY561" i="3"/>
  <c r="AU561" i="3"/>
  <c r="AR561" i="3"/>
  <c r="AQ561" i="3"/>
  <c r="AP561" i="3"/>
  <c r="AO561" i="3"/>
  <c r="AH561" i="3"/>
  <c r="AG561" i="3"/>
  <c r="AF561" i="3"/>
  <c r="AD561" i="3"/>
  <c r="AC561" i="3"/>
  <c r="AB561" i="3"/>
  <c r="P561" i="3"/>
  <c r="G561" i="3"/>
  <c r="A561" i="3"/>
  <c r="AZ560" i="3"/>
  <c r="AY560" i="3"/>
  <c r="AU560" i="3"/>
  <c r="AR560" i="3"/>
  <c r="AQ560" i="3"/>
  <c r="AP560" i="3"/>
  <c r="AO560" i="3"/>
  <c r="AH560" i="3"/>
  <c r="AG560" i="3"/>
  <c r="AF560" i="3"/>
  <c r="AD560" i="3"/>
  <c r="AC560" i="3"/>
  <c r="AB560" i="3"/>
  <c r="P560" i="3"/>
  <c r="G560" i="3"/>
  <c r="A560" i="3"/>
  <c r="AZ559" i="3"/>
  <c r="AY559" i="3"/>
  <c r="AU559" i="3"/>
  <c r="AR559" i="3"/>
  <c r="AQ559" i="3"/>
  <c r="AP559" i="3"/>
  <c r="AO559" i="3"/>
  <c r="AH559" i="3"/>
  <c r="AG559" i="3"/>
  <c r="AF559" i="3"/>
  <c r="AD559" i="3"/>
  <c r="AC559" i="3"/>
  <c r="AB559" i="3"/>
  <c r="P559" i="3"/>
  <c r="G559" i="3"/>
  <c r="A559" i="3"/>
  <c r="AZ558" i="3"/>
  <c r="AY558" i="3"/>
  <c r="AU558" i="3"/>
  <c r="AR558" i="3"/>
  <c r="AQ558" i="3"/>
  <c r="AP558" i="3"/>
  <c r="AO558" i="3"/>
  <c r="AH558" i="3"/>
  <c r="AG558" i="3"/>
  <c r="AF558" i="3"/>
  <c r="AD558" i="3"/>
  <c r="AC558" i="3"/>
  <c r="AB558" i="3"/>
  <c r="P558" i="3"/>
  <c r="G558" i="3"/>
  <c r="A558" i="3"/>
  <c r="AZ557" i="3"/>
  <c r="AY557" i="3"/>
  <c r="AU557" i="3"/>
  <c r="AR557" i="3"/>
  <c r="AQ557" i="3"/>
  <c r="AP557" i="3"/>
  <c r="AO557" i="3"/>
  <c r="AH557" i="3"/>
  <c r="AG557" i="3"/>
  <c r="AF557" i="3"/>
  <c r="AD557" i="3"/>
  <c r="AC557" i="3"/>
  <c r="AB557" i="3"/>
  <c r="P557" i="3"/>
  <c r="G557" i="3"/>
  <c r="A557" i="3"/>
  <c r="AZ556" i="3"/>
  <c r="AY556" i="3"/>
  <c r="AU556" i="3"/>
  <c r="AR556" i="3"/>
  <c r="AQ556" i="3"/>
  <c r="AP556" i="3"/>
  <c r="AO556" i="3"/>
  <c r="AH556" i="3"/>
  <c r="AG556" i="3"/>
  <c r="AF556" i="3"/>
  <c r="AD556" i="3"/>
  <c r="AC556" i="3"/>
  <c r="AB556" i="3"/>
  <c r="P556" i="3"/>
  <c r="G556" i="3"/>
  <c r="A556" i="3"/>
  <c r="AZ555" i="3"/>
  <c r="AY555" i="3"/>
  <c r="AU555" i="3"/>
  <c r="AR555" i="3"/>
  <c r="AQ555" i="3"/>
  <c r="AP555" i="3"/>
  <c r="AO555" i="3"/>
  <c r="AH555" i="3"/>
  <c r="AG555" i="3"/>
  <c r="AF555" i="3"/>
  <c r="AD555" i="3"/>
  <c r="AC555" i="3"/>
  <c r="AB555" i="3"/>
  <c r="P555" i="3"/>
  <c r="G555" i="3"/>
  <c r="A555" i="3"/>
  <c r="AZ554" i="3"/>
  <c r="AY554" i="3"/>
  <c r="AU554" i="3"/>
  <c r="AR554" i="3"/>
  <c r="AQ554" i="3"/>
  <c r="AP554" i="3"/>
  <c r="AO554" i="3"/>
  <c r="AH554" i="3"/>
  <c r="AG554" i="3"/>
  <c r="AF554" i="3"/>
  <c r="AD554" i="3"/>
  <c r="AC554" i="3"/>
  <c r="AB554" i="3"/>
  <c r="P554" i="3"/>
  <c r="G554" i="3"/>
  <c r="A554" i="3"/>
  <c r="AZ553" i="3"/>
  <c r="AY553" i="3"/>
  <c r="AU553" i="3"/>
  <c r="AR553" i="3"/>
  <c r="AQ553" i="3"/>
  <c r="AP553" i="3"/>
  <c r="AO553" i="3"/>
  <c r="AH553" i="3"/>
  <c r="AG553" i="3"/>
  <c r="AF553" i="3"/>
  <c r="AD553" i="3"/>
  <c r="AC553" i="3"/>
  <c r="AB553" i="3"/>
  <c r="P553" i="3"/>
  <c r="G553" i="3"/>
  <c r="A553" i="3"/>
  <c r="AZ552" i="3"/>
  <c r="AY552" i="3"/>
  <c r="AU552" i="3"/>
  <c r="AR552" i="3"/>
  <c r="AQ552" i="3"/>
  <c r="AP552" i="3"/>
  <c r="AO552" i="3"/>
  <c r="AH552" i="3"/>
  <c r="AG552" i="3"/>
  <c r="AF552" i="3"/>
  <c r="AD552" i="3"/>
  <c r="AC552" i="3"/>
  <c r="AB552" i="3"/>
  <c r="P552" i="3"/>
  <c r="G552" i="3"/>
  <c r="A552" i="3"/>
  <c r="AZ551" i="3"/>
  <c r="AY551" i="3"/>
  <c r="AU551" i="3"/>
  <c r="AR551" i="3"/>
  <c r="AQ551" i="3"/>
  <c r="AP551" i="3"/>
  <c r="AO551" i="3"/>
  <c r="AH551" i="3"/>
  <c r="AG551" i="3"/>
  <c r="AF551" i="3"/>
  <c r="AD551" i="3"/>
  <c r="AC551" i="3"/>
  <c r="AB551" i="3"/>
  <c r="P551" i="3"/>
  <c r="G551" i="3"/>
  <c r="A551" i="3"/>
  <c r="AZ550" i="3"/>
  <c r="AY550" i="3"/>
  <c r="AU550" i="3"/>
  <c r="AR550" i="3"/>
  <c r="AQ550" i="3"/>
  <c r="AP550" i="3"/>
  <c r="AO550" i="3"/>
  <c r="AH550" i="3"/>
  <c r="AG550" i="3"/>
  <c r="AF550" i="3"/>
  <c r="AD550" i="3"/>
  <c r="AC550" i="3"/>
  <c r="AB550" i="3"/>
  <c r="P550" i="3"/>
  <c r="G550" i="3"/>
  <c r="A550" i="3"/>
  <c r="AZ549" i="3"/>
  <c r="AY549" i="3"/>
  <c r="AU549" i="3"/>
  <c r="AR549" i="3"/>
  <c r="AQ549" i="3"/>
  <c r="AP549" i="3"/>
  <c r="AO549" i="3"/>
  <c r="AH549" i="3"/>
  <c r="AG549" i="3"/>
  <c r="AF549" i="3"/>
  <c r="AD549" i="3"/>
  <c r="AC549" i="3"/>
  <c r="AB549" i="3"/>
  <c r="P549" i="3"/>
  <c r="G549" i="3"/>
  <c r="A549" i="3"/>
  <c r="AZ548" i="3"/>
  <c r="AY548" i="3"/>
  <c r="AU548" i="3"/>
  <c r="AR548" i="3"/>
  <c r="AQ548" i="3"/>
  <c r="AP548" i="3"/>
  <c r="AO548" i="3"/>
  <c r="AH548" i="3"/>
  <c r="AG548" i="3"/>
  <c r="AF548" i="3"/>
  <c r="AD548" i="3"/>
  <c r="AC548" i="3"/>
  <c r="AB548" i="3"/>
  <c r="P548" i="3"/>
  <c r="G548" i="3"/>
  <c r="A548" i="3"/>
  <c r="AZ547" i="3"/>
  <c r="AY547" i="3"/>
  <c r="AU547" i="3"/>
  <c r="AR547" i="3"/>
  <c r="AQ547" i="3"/>
  <c r="AP547" i="3"/>
  <c r="AO547" i="3"/>
  <c r="AH547" i="3"/>
  <c r="AG547" i="3"/>
  <c r="AF547" i="3"/>
  <c r="AD547" i="3"/>
  <c r="AC547" i="3"/>
  <c r="AB547" i="3"/>
  <c r="P547" i="3"/>
  <c r="G547" i="3"/>
  <c r="A547" i="3"/>
  <c r="AZ546" i="3"/>
  <c r="AY546" i="3"/>
  <c r="AU546" i="3"/>
  <c r="AR546" i="3"/>
  <c r="AQ546" i="3"/>
  <c r="AP546" i="3"/>
  <c r="AO546" i="3"/>
  <c r="AH546" i="3"/>
  <c r="AG546" i="3"/>
  <c r="AF546" i="3"/>
  <c r="AD546" i="3"/>
  <c r="AC546" i="3"/>
  <c r="AB546" i="3"/>
  <c r="P546" i="3"/>
  <c r="G546" i="3"/>
  <c r="A546" i="3"/>
  <c r="AZ545" i="3"/>
  <c r="AY545" i="3"/>
  <c r="AU545" i="3"/>
  <c r="AR545" i="3"/>
  <c r="AQ545" i="3"/>
  <c r="AP545" i="3"/>
  <c r="AO545" i="3"/>
  <c r="AH545" i="3"/>
  <c r="AG545" i="3"/>
  <c r="AF545" i="3"/>
  <c r="AD545" i="3"/>
  <c r="AC545" i="3"/>
  <c r="AB545" i="3"/>
  <c r="G545" i="3"/>
  <c r="A545" i="3"/>
  <c r="AZ544" i="3"/>
  <c r="AY544" i="3"/>
  <c r="AU544" i="3"/>
  <c r="AR544" i="3"/>
  <c r="AQ544" i="3"/>
  <c r="AP544" i="3"/>
  <c r="AO544" i="3"/>
  <c r="AH544" i="3"/>
  <c r="AG544" i="3"/>
  <c r="AF544" i="3"/>
  <c r="AD544" i="3"/>
  <c r="AC544" i="3"/>
  <c r="AB544" i="3"/>
  <c r="P544" i="3"/>
  <c r="G544" i="3"/>
  <c r="A544" i="3"/>
  <c r="AZ543" i="3"/>
  <c r="AY543" i="3"/>
  <c r="AU543" i="3"/>
  <c r="AR543" i="3"/>
  <c r="AQ543" i="3"/>
  <c r="AP543" i="3"/>
  <c r="AO543" i="3"/>
  <c r="AH543" i="3"/>
  <c r="AG543" i="3"/>
  <c r="AF543" i="3"/>
  <c r="AD543" i="3"/>
  <c r="AC543" i="3"/>
  <c r="AB543" i="3"/>
  <c r="P543" i="3"/>
  <c r="G543" i="3"/>
  <c r="A543" i="3"/>
  <c r="AZ542" i="3"/>
  <c r="AY542" i="3"/>
  <c r="AU542" i="3"/>
  <c r="AR542" i="3"/>
  <c r="AQ542" i="3"/>
  <c r="AP542" i="3"/>
  <c r="AO542" i="3"/>
  <c r="AH542" i="3"/>
  <c r="AG542" i="3"/>
  <c r="AF542" i="3"/>
  <c r="AD542" i="3"/>
  <c r="AC542" i="3"/>
  <c r="AB542" i="3"/>
  <c r="P542" i="3"/>
  <c r="G542" i="3"/>
  <c r="A542" i="3"/>
  <c r="AZ541" i="3"/>
  <c r="AY541" i="3"/>
  <c r="AU541" i="3"/>
  <c r="AR541" i="3"/>
  <c r="AQ541" i="3"/>
  <c r="AP541" i="3"/>
  <c r="AO541" i="3"/>
  <c r="AH541" i="3"/>
  <c r="AG541" i="3"/>
  <c r="AF541" i="3"/>
  <c r="AD541" i="3"/>
  <c r="AC541" i="3"/>
  <c r="AB541" i="3"/>
  <c r="P541" i="3"/>
  <c r="G541" i="3"/>
  <c r="A541" i="3"/>
  <c r="AZ540" i="3"/>
  <c r="AY540" i="3"/>
  <c r="AU540" i="3"/>
  <c r="AR540" i="3"/>
  <c r="AQ540" i="3"/>
  <c r="AP540" i="3"/>
  <c r="AO540" i="3"/>
  <c r="AH540" i="3"/>
  <c r="AG540" i="3"/>
  <c r="AF540" i="3"/>
  <c r="AD540" i="3"/>
  <c r="AC540" i="3"/>
  <c r="AB540" i="3"/>
  <c r="P540" i="3"/>
  <c r="G540" i="3"/>
  <c r="A540" i="3"/>
  <c r="AZ539" i="3"/>
  <c r="AY539" i="3"/>
  <c r="AU539" i="3"/>
  <c r="AR539" i="3"/>
  <c r="AQ539" i="3"/>
  <c r="AP539" i="3"/>
  <c r="AO539" i="3"/>
  <c r="AH539" i="3"/>
  <c r="AG539" i="3"/>
  <c r="AF539" i="3"/>
  <c r="AD539" i="3"/>
  <c r="AC539" i="3"/>
  <c r="AB539" i="3"/>
  <c r="P539" i="3"/>
  <c r="G539" i="3"/>
  <c r="A539" i="3"/>
  <c r="AZ538" i="3"/>
  <c r="AY538" i="3"/>
  <c r="AU538" i="3"/>
  <c r="AR538" i="3"/>
  <c r="AQ538" i="3"/>
  <c r="AP538" i="3"/>
  <c r="AO538" i="3"/>
  <c r="AH538" i="3"/>
  <c r="AG538" i="3"/>
  <c r="AF538" i="3"/>
  <c r="AD538" i="3"/>
  <c r="AC538" i="3"/>
  <c r="AB538" i="3"/>
  <c r="P538" i="3"/>
  <c r="G538" i="3"/>
  <c r="A538" i="3"/>
  <c r="AZ537" i="3"/>
  <c r="AY537" i="3"/>
  <c r="AU537" i="3"/>
  <c r="AR537" i="3"/>
  <c r="AQ537" i="3"/>
  <c r="AP537" i="3"/>
  <c r="AO537" i="3"/>
  <c r="AH537" i="3"/>
  <c r="AG537" i="3"/>
  <c r="AF537" i="3"/>
  <c r="AD537" i="3"/>
  <c r="AC537" i="3"/>
  <c r="AB537" i="3"/>
  <c r="P537" i="3"/>
  <c r="G537" i="3"/>
  <c r="A537" i="3"/>
  <c r="AZ536" i="3"/>
  <c r="AY536" i="3"/>
  <c r="AU536" i="3"/>
  <c r="AR536" i="3"/>
  <c r="AQ536" i="3"/>
  <c r="AP536" i="3"/>
  <c r="AO536" i="3"/>
  <c r="AH536" i="3"/>
  <c r="AG536" i="3"/>
  <c r="AF536" i="3"/>
  <c r="AD536" i="3"/>
  <c r="AC536" i="3"/>
  <c r="AB536" i="3"/>
  <c r="P536" i="3"/>
  <c r="G536" i="3"/>
  <c r="A536" i="3"/>
  <c r="AZ535" i="3"/>
  <c r="AY535" i="3"/>
  <c r="AU535" i="3"/>
  <c r="AR535" i="3"/>
  <c r="AQ535" i="3"/>
  <c r="AP535" i="3"/>
  <c r="AO535" i="3"/>
  <c r="AH535" i="3"/>
  <c r="AG535" i="3"/>
  <c r="AF535" i="3"/>
  <c r="AD535" i="3"/>
  <c r="AC535" i="3"/>
  <c r="AB535" i="3"/>
  <c r="P535" i="3"/>
  <c r="G535" i="3"/>
  <c r="A535" i="3"/>
  <c r="AZ534" i="3"/>
  <c r="AY534" i="3"/>
  <c r="AU534" i="3"/>
  <c r="AR534" i="3"/>
  <c r="AQ534" i="3"/>
  <c r="AP534" i="3"/>
  <c r="AO534" i="3"/>
  <c r="AH534" i="3"/>
  <c r="AG534" i="3"/>
  <c r="AF534" i="3"/>
  <c r="AD534" i="3"/>
  <c r="AC534" i="3"/>
  <c r="AB534" i="3"/>
  <c r="P534" i="3"/>
  <c r="G534" i="3"/>
  <c r="A534" i="3"/>
  <c r="AZ533" i="3"/>
  <c r="AY533" i="3"/>
  <c r="AU533" i="3"/>
  <c r="AR533" i="3"/>
  <c r="AQ533" i="3"/>
  <c r="AP533" i="3"/>
  <c r="AO533" i="3"/>
  <c r="AH533" i="3"/>
  <c r="AG533" i="3"/>
  <c r="AF533" i="3"/>
  <c r="AD533" i="3"/>
  <c r="AC533" i="3"/>
  <c r="AB533" i="3"/>
  <c r="P533" i="3"/>
  <c r="G533" i="3"/>
  <c r="A533" i="3"/>
  <c r="AZ532" i="3"/>
  <c r="AY532" i="3"/>
  <c r="AU532" i="3"/>
  <c r="AR532" i="3"/>
  <c r="AQ532" i="3"/>
  <c r="AP532" i="3"/>
  <c r="AO532" i="3"/>
  <c r="AH532" i="3"/>
  <c r="AG532" i="3"/>
  <c r="AF532" i="3"/>
  <c r="AD532" i="3"/>
  <c r="AC532" i="3"/>
  <c r="AB532" i="3"/>
  <c r="P532" i="3"/>
  <c r="G532" i="3"/>
  <c r="A532" i="3"/>
  <c r="AZ531" i="3"/>
  <c r="AY531" i="3"/>
  <c r="AU531" i="3"/>
  <c r="AR531" i="3"/>
  <c r="AQ531" i="3"/>
  <c r="AP531" i="3"/>
  <c r="AO531" i="3"/>
  <c r="AH531" i="3"/>
  <c r="AG531" i="3"/>
  <c r="AF531" i="3"/>
  <c r="AD531" i="3"/>
  <c r="AC531" i="3"/>
  <c r="AB531" i="3"/>
  <c r="P531" i="3"/>
  <c r="G531" i="3"/>
  <c r="A531" i="3"/>
  <c r="AZ530" i="3"/>
  <c r="AY530" i="3"/>
  <c r="AU530" i="3"/>
  <c r="AR530" i="3"/>
  <c r="AQ530" i="3"/>
  <c r="AP530" i="3"/>
  <c r="AO530" i="3"/>
  <c r="AH530" i="3"/>
  <c r="AG530" i="3"/>
  <c r="AF530" i="3"/>
  <c r="AD530" i="3"/>
  <c r="AC530" i="3"/>
  <c r="AB530" i="3"/>
  <c r="P530" i="3"/>
  <c r="G530" i="3"/>
  <c r="A530" i="3"/>
  <c r="AZ529" i="3"/>
  <c r="AY529" i="3"/>
  <c r="AU529" i="3"/>
  <c r="AR529" i="3"/>
  <c r="AQ529" i="3"/>
  <c r="AP529" i="3"/>
  <c r="AO529" i="3"/>
  <c r="AH529" i="3"/>
  <c r="AG529" i="3"/>
  <c r="AF529" i="3"/>
  <c r="AD529" i="3"/>
  <c r="AC529" i="3"/>
  <c r="AB529" i="3"/>
  <c r="P529" i="3"/>
  <c r="G529" i="3"/>
  <c r="A529" i="3"/>
  <c r="AZ528" i="3"/>
  <c r="AY528" i="3"/>
  <c r="AU528" i="3"/>
  <c r="AR528" i="3"/>
  <c r="AQ528" i="3"/>
  <c r="AP528" i="3"/>
  <c r="AO528" i="3"/>
  <c r="AH528" i="3"/>
  <c r="AG528" i="3"/>
  <c r="AF528" i="3"/>
  <c r="AD528" i="3"/>
  <c r="AC528" i="3"/>
  <c r="AB528" i="3"/>
  <c r="P528" i="3"/>
  <c r="G528" i="3"/>
  <c r="A528" i="3"/>
  <c r="AZ527" i="3"/>
  <c r="AY527" i="3"/>
  <c r="AU527" i="3"/>
  <c r="AR527" i="3"/>
  <c r="AQ527" i="3"/>
  <c r="AP527" i="3"/>
  <c r="AO527" i="3"/>
  <c r="AH527" i="3"/>
  <c r="AG527" i="3"/>
  <c r="AF527" i="3"/>
  <c r="AD527" i="3"/>
  <c r="AC527" i="3"/>
  <c r="AB527" i="3"/>
  <c r="P527" i="3"/>
  <c r="G527" i="3"/>
  <c r="A527" i="3"/>
  <c r="AZ526" i="3"/>
  <c r="AY526" i="3"/>
  <c r="AU526" i="3"/>
  <c r="AR526" i="3"/>
  <c r="AQ526" i="3"/>
  <c r="AP526" i="3"/>
  <c r="AO526" i="3"/>
  <c r="AH526" i="3"/>
  <c r="AG526" i="3"/>
  <c r="AF526" i="3"/>
  <c r="AD526" i="3"/>
  <c r="AC526" i="3"/>
  <c r="AB526" i="3"/>
  <c r="P526" i="3"/>
  <c r="G526" i="3"/>
  <c r="A526" i="3"/>
  <c r="AZ525" i="3"/>
  <c r="AY525" i="3"/>
  <c r="AU525" i="3"/>
  <c r="AR525" i="3"/>
  <c r="AQ525" i="3"/>
  <c r="AP525" i="3"/>
  <c r="AO525" i="3"/>
  <c r="AH525" i="3"/>
  <c r="AG525" i="3"/>
  <c r="AF525" i="3"/>
  <c r="AD525" i="3"/>
  <c r="AC525" i="3"/>
  <c r="AB525" i="3"/>
  <c r="P525" i="3"/>
  <c r="G525" i="3"/>
  <c r="A525" i="3"/>
  <c r="AZ524" i="3"/>
  <c r="AY524" i="3"/>
  <c r="AU524" i="3"/>
  <c r="AR524" i="3"/>
  <c r="AQ524" i="3"/>
  <c r="AP524" i="3"/>
  <c r="AO524" i="3"/>
  <c r="AH524" i="3"/>
  <c r="AG524" i="3"/>
  <c r="AF524" i="3"/>
  <c r="AD524" i="3"/>
  <c r="AC524" i="3"/>
  <c r="AB524" i="3"/>
  <c r="P524" i="3"/>
  <c r="G524" i="3"/>
  <c r="A524" i="3"/>
  <c r="AZ523" i="3"/>
  <c r="AY523" i="3"/>
  <c r="AU523" i="3"/>
  <c r="AR523" i="3"/>
  <c r="AQ523" i="3"/>
  <c r="AP523" i="3"/>
  <c r="AO523" i="3"/>
  <c r="AH523" i="3"/>
  <c r="AG523" i="3"/>
  <c r="AF523" i="3"/>
  <c r="AD523" i="3"/>
  <c r="AC523" i="3"/>
  <c r="AB523" i="3"/>
  <c r="P523" i="3"/>
  <c r="G523" i="3"/>
  <c r="A523" i="3"/>
  <c r="AZ522" i="3"/>
  <c r="AY522" i="3"/>
  <c r="AU522" i="3"/>
  <c r="AR522" i="3"/>
  <c r="AQ522" i="3"/>
  <c r="AP522" i="3"/>
  <c r="AO522" i="3"/>
  <c r="AH522" i="3"/>
  <c r="AG522" i="3"/>
  <c r="AF522" i="3"/>
  <c r="AD522" i="3"/>
  <c r="AC522" i="3"/>
  <c r="AB522" i="3"/>
  <c r="P522" i="3"/>
  <c r="G522" i="3"/>
  <c r="A522" i="3"/>
  <c r="AZ521" i="3"/>
  <c r="AY521" i="3"/>
  <c r="AU521" i="3"/>
  <c r="AR521" i="3"/>
  <c r="AQ521" i="3"/>
  <c r="AP521" i="3"/>
  <c r="AO521" i="3"/>
  <c r="AH521" i="3"/>
  <c r="AG521" i="3"/>
  <c r="AF521" i="3"/>
  <c r="AD521" i="3"/>
  <c r="AC521" i="3"/>
  <c r="AB521" i="3"/>
  <c r="P521" i="3"/>
  <c r="G521" i="3"/>
  <c r="A521" i="3"/>
  <c r="AZ520" i="3"/>
  <c r="AY520" i="3"/>
  <c r="AU520" i="3"/>
  <c r="AR520" i="3"/>
  <c r="AQ520" i="3"/>
  <c r="AP520" i="3"/>
  <c r="AO520" i="3"/>
  <c r="AH520" i="3"/>
  <c r="AG520" i="3"/>
  <c r="AF520" i="3"/>
  <c r="AD520" i="3"/>
  <c r="AC520" i="3"/>
  <c r="AB520" i="3"/>
  <c r="G520" i="3"/>
  <c r="A520" i="3"/>
  <c r="AZ519" i="3"/>
  <c r="AY519" i="3"/>
  <c r="AU519" i="3"/>
  <c r="AR519" i="3"/>
  <c r="AQ519" i="3"/>
  <c r="AP519" i="3"/>
  <c r="AO519" i="3"/>
  <c r="AH519" i="3"/>
  <c r="AG519" i="3"/>
  <c r="AF519" i="3"/>
  <c r="AD519" i="3"/>
  <c r="AC519" i="3"/>
  <c r="AB519" i="3"/>
  <c r="P519" i="3"/>
  <c r="G519" i="3"/>
  <c r="A519" i="3"/>
  <c r="AZ518" i="3"/>
  <c r="AY518" i="3"/>
  <c r="AU518" i="3"/>
  <c r="AR518" i="3"/>
  <c r="AQ518" i="3"/>
  <c r="AP518" i="3"/>
  <c r="AO518" i="3"/>
  <c r="AH518" i="3"/>
  <c r="AG518" i="3"/>
  <c r="AF518" i="3"/>
  <c r="AD518" i="3"/>
  <c r="AC518" i="3"/>
  <c r="AB518" i="3"/>
  <c r="P518" i="3"/>
  <c r="G518" i="3"/>
  <c r="A518" i="3"/>
  <c r="AZ517" i="3"/>
  <c r="AY517" i="3"/>
  <c r="AU517" i="3"/>
  <c r="AR517" i="3"/>
  <c r="AQ517" i="3"/>
  <c r="AP517" i="3"/>
  <c r="AO517" i="3"/>
  <c r="AH517" i="3"/>
  <c r="AG517" i="3"/>
  <c r="AF517" i="3"/>
  <c r="AD517" i="3"/>
  <c r="AC517" i="3"/>
  <c r="AB517" i="3"/>
  <c r="P517" i="3"/>
  <c r="G517" i="3"/>
  <c r="A517" i="3"/>
  <c r="AZ516" i="3"/>
  <c r="AY516" i="3"/>
  <c r="AU516" i="3"/>
  <c r="AR516" i="3"/>
  <c r="AQ516" i="3"/>
  <c r="AP516" i="3"/>
  <c r="AO516" i="3"/>
  <c r="AH516" i="3"/>
  <c r="AG516" i="3"/>
  <c r="AF516" i="3"/>
  <c r="AD516" i="3"/>
  <c r="AC516" i="3"/>
  <c r="AB516" i="3"/>
  <c r="P516" i="3"/>
  <c r="G516" i="3"/>
  <c r="A516" i="3"/>
  <c r="AZ515" i="3"/>
  <c r="AY515" i="3"/>
  <c r="AU515" i="3"/>
  <c r="AR515" i="3"/>
  <c r="AQ515" i="3"/>
  <c r="AP515" i="3"/>
  <c r="AO515" i="3"/>
  <c r="AH515" i="3"/>
  <c r="AG515" i="3"/>
  <c r="AF515" i="3"/>
  <c r="AD515" i="3"/>
  <c r="AC515" i="3"/>
  <c r="AB515" i="3"/>
  <c r="P515" i="3"/>
  <c r="G515" i="3"/>
  <c r="A515" i="3"/>
  <c r="AZ514" i="3"/>
  <c r="AY514" i="3"/>
  <c r="AU514" i="3"/>
  <c r="AR514" i="3"/>
  <c r="AQ514" i="3"/>
  <c r="AP514" i="3"/>
  <c r="AO514" i="3"/>
  <c r="AH514" i="3"/>
  <c r="AG514" i="3"/>
  <c r="AF514" i="3"/>
  <c r="AD514" i="3"/>
  <c r="AC514" i="3"/>
  <c r="AB514" i="3"/>
  <c r="P514" i="3"/>
  <c r="G514" i="3"/>
  <c r="A514" i="3"/>
  <c r="AZ513" i="3"/>
  <c r="AY513" i="3"/>
  <c r="AU513" i="3"/>
  <c r="AR513" i="3"/>
  <c r="AQ513" i="3"/>
  <c r="AP513" i="3"/>
  <c r="AO513" i="3"/>
  <c r="AH513" i="3"/>
  <c r="AG513" i="3"/>
  <c r="AF513" i="3"/>
  <c r="AD513" i="3"/>
  <c r="AC513" i="3"/>
  <c r="AB513" i="3"/>
  <c r="P513" i="3"/>
  <c r="G513" i="3"/>
  <c r="A513" i="3"/>
  <c r="AZ512" i="3"/>
  <c r="AY512" i="3"/>
  <c r="AU512" i="3"/>
  <c r="AR512" i="3"/>
  <c r="AQ512" i="3"/>
  <c r="AP512" i="3"/>
  <c r="AO512" i="3"/>
  <c r="AH512" i="3"/>
  <c r="AG512" i="3"/>
  <c r="AF512" i="3"/>
  <c r="AD512" i="3"/>
  <c r="AC512" i="3"/>
  <c r="AB512" i="3"/>
  <c r="P512" i="3"/>
  <c r="G512" i="3"/>
  <c r="A512" i="3"/>
  <c r="AZ511" i="3"/>
  <c r="AY511" i="3"/>
  <c r="AU511" i="3"/>
  <c r="AR511" i="3"/>
  <c r="AQ511" i="3"/>
  <c r="AP511" i="3"/>
  <c r="AO511" i="3"/>
  <c r="AH511" i="3"/>
  <c r="AG511" i="3"/>
  <c r="AF511" i="3"/>
  <c r="AD511" i="3"/>
  <c r="AC511" i="3"/>
  <c r="AB511" i="3"/>
  <c r="P511" i="3"/>
  <c r="G511" i="3"/>
  <c r="A511" i="3"/>
  <c r="AZ510" i="3"/>
  <c r="AY510" i="3"/>
  <c r="AU510" i="3"/>
  <c r="AR510" i="3"/>
  <c r="AQ510" i="3"/>
  <c r="AP510" i="3"/>
  <c r="AO510" i="3"/>
  <c r="AH510" i="3"/>
  <c r="AG510" i="3"/>
  <c r="AF510" i="3"/>
  <c r="AD510" i="3"/>
  <c r="AC510" i="3"/>
  <c r="AB510" i="3"/>
  <c r="P510" i="3"/>
  <c r="G510" i="3"/>
  <c r="A510" i="3"/>
  <c r="AZ509" i="3"/>
  <c r="AY509" i="3"/>
  <c r="AU509" i="3"/>
  <c r="AR509" i="3"/>
  <c r="AQ509" i="3"/>
  <c r="AP509" i="3"/>
  <c r="AO509" i="3"/>
  <c r="AH509" i="3"/>
  <c r="AG509" i="3"/>
  <c r="AF509" i="3"/>
  <c r="AD509" i="3"/>
  <c r="AC509" i="3"/>
  <c r="AB509" i="3"/>
  <c r="P509" i="3"/>
  <c r="G509" i="3"/>
  <c r="A509" i="3"/>
  <c r="AZ508" i="3"/>
  <c r="AY508" i="3"/>
  <c r="AU508" i="3"/>
  <c r="AR508" i="3"/>
  <c r="AQ508" i="3"/>
  <c r="AP508" i="3"/>
  <c r="AO508" i="3"/>
  <c r="AH508" i="3"/>
  <c r="AG508" i="3"/>
  <c r="AF508" i="3"/>
  <c r="AD508" i="3"/>
  <c r="AC508" i="3"/>
  <c r="AB508" i="3"/>
  <c r="P508" i="3"/>
  <c r="G508" i="3"/>
  <c r="A508" i="3"/>
  <c r="AZ507" i="3"/>
  <c r="AY507" i="3"/>
  <c r="AU507" i="3"/>
  <c r="AR507" i="3"/>
  <c r="AQ507" i="3"/>
  <c r="AP507" i="3"/>
  <c r="AO507" i="3"/>
  <c r="AH507" i="3"/>
  <c r="AG507" i="3"/>
  <c r="AF507" i="3"/>
  <c r="AD507" i="3"/>
  <c r="AC507" i="3"/>
  <c r="AB507" i="3"/>
  <c r="P507" i="3"/>
  <c r="G507" i="3"/>
  <c r="A507" i="3"/>
  <c r="AZ506" i="3"/>
  <c r="AY506" i="3"/>
  <c r="AU506" i="3"/>
  <c r="AR506" i="3"/>
  <c r="AQ506" i="3"/>
  <c r="AP506" i="3"/>
  <c r="AO506" i="3"/>
  <c r="AH506" i="3"/>
  <c r="AG506" i="3"/>
  <c r="AF506" i="3"/>
  <c r="AD506" i="3"/>
  <c r="AC506" i="3"/>
  <c r="AB506" i="3"/>
  <c r="P506" i="3"/>
  <c r="G506" i="3"/>
  <c r="A506" i="3"/>
  <c r="AZ505" i="3"/>
  <c r="AY505" i="3"/>
  <c r="AU505" i="3"/>
  <c r="AR505" i="3"/>
  <c r="AQ505" i="3"/>
  <c r="AP505" i="3"/>
  <c r="AO505" i="3"/>
  <c r="AH505" i="3"/>
  <c r="AG505" i="3"/>
  <c r="AF505" i="3"/>
  <c r="AD505" i="3"/>
  <c r="AC505" i="3"/>
  <c r="AB505" i="3"/>
  <c r="P505" i="3"/>
  <c r="G505" i="3"/>
  <c r="A505" i="3"/>
  <c r="AZ504" i="3"/>
  <c r="AY504" i="3"/>
  <c r="AU504" i="3"/>
  <c r="AR504" i="3"/>
  <c r="AQ504" i="3"/>
  <c r="AP504" i="3"/>
  <c r="AO504" i="3"/>
  <c r="AH504" i="3"/>
  <c r="AG504" i="3"/>
  <c r="AF504" i="3"/>
  <c r="AD504" i="3"/>
  <c r="AC504" i="3"/>
  <c r="AB504" i="3"/>
  <c r="P504" i="3"/>
  <c r="G504" i="3"/>
  <c r="A504" i="3"/>
  <c r="AZ503" i="3"/>
  <c r="AY503" i="3"/>
  <c r="AU503" i="3"/>
  <c r="AR503" i="3"/>
  <c r="AQ503" i="3"/>
  <c r="AP503" i="3"/>
  <c r="AO503" i="3"/>
  <c r="AH503" i="3"/>
  <c r="AG503" i="3"/>
  <c r="AF503" i="3"/>
  <c r="AD503" i="3"/>
  <c r="AC503" i="3"/>
  <c r="AB503" i="3"/>
  <c r="P503" i="3"/>
  <c r="G503" i="3"/>
  <c r="A503" i="3"/>
  <c r="AZ502" i="3"/>
  <c r="AY502" i="3"/>
  <c r="AU502" i="3"/>
  <c r="AR502" i="3"/>
  <c r="AQ502" i="3"/>
  <c r="AP502" i="3"/>
  <c r="AO502" i="3"/>
  <c r="AH502" i="3"/>
  <c r="AG502" i="3"/>
  <c r="AF502" i="3"/>
  <c r="AD502" i="3"/>
  <c r="AC502" i="3"/>
  <c r="AB502" i="3"/>
  <c r="P502" i="3"/>
  <c r="G502" i="3"/>
  <c r="A502" i="3"/>
  <c r="AZ501" i="3"/>
  <c r="AY501" i="3"/>
  <c r="AU501" i="3"/>
  <c r="AR501" i="3"/>
  <c r="AQ501" i="3"/>
  <c r="AP501" i="3"/>
  <c r="AO501" i="3"/>
  <c r="AH501" i="3"/>
  <c r="AG501" i="3"/>
  <c r="AF501" i="3"/>
  <c r="AD501" i="3"/>
  <c r="AC501" i="3"/>
  <c r="AB501" i="3"/>
  <c r="P501" i="3"/>
  <c r="G501" i="3"/>
  <c r="A501" i="3"/>
  <c r="AZ500" i="3"/>
  <c r="AY500" i="3"/>
  <c r="AU500" i="3"/>
  <c r="AR500" i="3"/>
  <c r="AQ500" i="3"/>
  <c r="AP500" i="3"/>
  <c r="AO500" i="3"/>
  <c r="AH500" i="3"/>
  <c r="AG500" i="3"/>
  <c r="AF500" i="3"/>
  <c r="AD500" i="3"/>
  <c r="AC500" i="3"/>
  <c r="AB500" i="3"/>
  <c r="P500" i="3"/>
  <c r="G500" i="3"/>
  <c r="A500" i="3"/>
  <c r="AZ499" i="3"/>
  <c r="AY499" i="3"/>
  <c r="AU499" i="3"/>
  <c r="AR499" i="3"/>
  <c r="AQ499" i="3"/>
  <c r="AP499" i="3"/>
  <c r="AO499" i="3"/>
  <c r="AH499" i="3"/>
  <c r="AG499" i="3"/>
  <c r="AF499" i="3"/>
  <c r="AD499" i="3"/>
  <c r="AC499" i="3"/>
  <c r="AB499" i="3"/>
  <c r="P499" i="3"/>
  <c r="G499" i="3"/>
  <c r="A499" i="3"/>
  <c r="AZ498" i="3"/>
  <c r="AY498" i="3"/>
  <c r="AU498" i="3"/>
  <c r="AR498" i="3"/>
  <c r="AQ498" i="3"/>
  <c r="AP498" i="3"/>
  <c r="AO498" i="3"/>
  <c r="AH498" i="3"/>
  <c r="AG498" i="3"/>
  <c r="AF498" i="3"/>
  <c r="AD498" i="3"/>
  <c r="AC498" i="3"/>
  <c r="AB498" i="3"/>
  <c r="P498" i="3"/>
  <c r="G498" i="3"/>
  <c r="A498" i="3"/>
  <c r="AZ497" i="3"/>
  <c r="AY497" i="3"/>
  <c r="AU497" i="3"/>
  <c r="AR497" i="3"/>
  <c r="AQ497" i="3"/>
  <c r="AP497" i="3"/>
  <c r="AO497" i="3"/>
  <c r="AH497" i="3"/>
  <c r="AG497" i="3"/>
  <c r="AF497" i="3"/>
  <c r="AD497" i="3"/>
  <c r="AC497" i="3"/>
  <c r="AB497" i="3"/>
  <c r="P497" i="3"/>
  <c r="G497" i="3"/>
  <c r="A497" i="3"/>
  <c r="AZ496" i="3"/>
  <c r="AY496" i="3"/>
  <c r="AU496" i="3"/>
  <c r="AR496" i="3"/>
  <c r="AQ496" i="3"/>
  <c r="AP496" i="3"/>
  <c r="AO496" i="3"/>
  <c r="AH496" i="3"/>
  <c r="AG496" i="3"/>
  <c r="AF496" i="3"/>
  <c r="AD496" i="3"/>
  <c r="AC496" i="3"/>
  <c r="AB496" i="3"/>
  <c r="P496" i="3"/>
  <c r="G496" i="3"/>
  <c r="A496" i="3"/>
  <c r="AZ495" i="3"/>
  <c r="AY495" i="3"/>
  <c r="AU495" i="3"/>
  <c r="AR495" i="3"/>
  <c r="AQ495" i="3"/>
  <c r="AP495" i="3"/>
  <c r="AO495" i="3"/>
  <c r="AH495" i="3"/>
  <c r="AG495" i="3"/>
  <c r="AF495" i="3"/>
  <c r="AD495" i="3"/>
  <c r="AC495" i="3"/>
  <c r="AB495" i="3"/>
  <c r="P495" i="3"/>
  <c r="G495" i="3"/>
  <c r="A495" i="3"/>
  <c r="AZ494" i="3"/>
  <c r="AY494" i="3"/>
  <c r="AU494" i="3"/>
  <c r="AR494" i="3"/>
  <c r="AQ494" i="3"/>
  <c r="AP494" i="3"/>
  <c r="AO494" i="3"/>
  <c r="AH494" i="3"/>
  <c r="AG494" i="3"/>
  <c r="AF494" i="3"/>
  <c r="AD494" i="3"/>
  <c r="AC494" i="3"/>
  <c r="AB494" i="3"/>
  <c r="P494" i="3"/>
  <c r="G494" i="3"/>
  <c r="A494" i="3"/>
  <c r="AZ493" i="3"/>
  <c r="AY493" i="3"/>
  <c r="AU493" i="3"/>
  <c r="AR493" i="3"/>
  <c r="AQ493" i="3"/>
  <c r="AP493" i="3"/>
  <c r="AO493" i="3"/>
  <c r="AH493" i="3"/>
  <c r="AG493" i="3"/>
  <c r="AF493" i="3"/>
  <c r="AD493" i="3"/>
  <c r="AC493" i="3"/>
  <c r="AB493" i="3"/>
  <c r="P493" i="3"/>
  <c r="G493" i="3"/>
  <c r="A493" i="3"/>
  <c r="AZ492" i="3"/>
  <c r="AY492" i="3"/>
  <c r="AU492" i="3"/>
  <c r="AR492" i="3"/>
  <c r="AQ492" i="3"/>
  <c r="AP492" i="3"/>
  <c r="AO492" i="3"/>
  <c r="AH492" i="3"/>
  <c r="AG492" i="3"/>
  <c r="AF492" i="3"/>
  <c r="AD492" i="3"/>
  <c r="AC492" i="3"/>
  <c r="AB492" i="3"/>
  <c r="P492" i="3"/>
  <c r="G492" i="3"/>
  <c r="A492" i="3"/>
  <c r="AZ491" i="3"/>
  <c r="AY491" i="3"/>
  <c r="AU491" i="3"/>
  <c r="AR491" i="3"/>
  <c r="AQ491" i="3"/>
  <c r="AP491" i="3"/>
  <c r="AO491" i="3"/>
  <c r="AH491" i="3"/>
  <c r="AG491" i="3"/>
  <c r="AF491" i="3"/>
  <c r="AD491" i="3"/>
  <c r="AC491" i="3"/>
  <c r="AB491" i="3"/>
  <c r="P491" i="3"/>
  <c r="G491" i="3"/>
  <c r="A491" i="3"/>
  <c r="AZ490" i="3"/>
  <c r="AY490" i="3"/>
  <c r="AU490" i="3"/>
  <c r="AR490" i="3"/>
  <c r="AQ490" i="3"/>
  <c r="AP490" i="3"/>
  <c r="AO490" i="3"/>
  <c r="AH490" i="3"/>
  <c r="AG490" i="3"/>
  <c r="AF490" i="3"/>
  <c r="AD490" i="3"/>
  <c r="AC490" i="3"/>
  <c r="AB490" i="3"/>
  <c r="P490" i="3"/>
  <c r="G490" i="3"/>
  <c r="A490" i="3"/>
  <c r="AZ489" i="3"/>
  <c r="AY489" i="3"/>
  <c r="AU489" i="3"/>
  <c r="AR489" i="3"/>
  <c r="AQ489" i="3"/>
  <c r="AP489" i="3"/>
  <c r="AO489" i="3"/>
  <c r="AH489" i="3"/>
  <c r="AG489" i="3"/>
  <c r="AF489" i="3"/>
  <c r="AD489" i="3"/>
  <c r="AC489" i="3"/>
  <c r="AB489" i="3"/>
  <c r="P489" i="3"/>
  <c r="G489" i="3"/>
  <c r="A489" i="3"/>
  <c r="AZ488" i="3"/>
  <c r="AY488" i="3"/>
  <c r="AU488" i="3"/>
  <c r="AR488" i="3"/>
  <c r="AQ488" i="3"/>
  <c r="AP488" i="3"/>
  <c r="AO488" i="3"/>
  <c r="AH488" i="3"/>
  <c r="AG488" i="3"/>
  <c r="AF488" i="3"/>
  <c r="AD488" i="3"/>
  <c r="AC488" i="3"/>
  <c r="AB488" i="3"/>
  <c r="P488" i="3"/>
  <c r="G488" i="3"/>
  <c r="A488" i="3"/>
  <c r="AZ487" i="3"/>
  <c r="AY487" i="3"/>
  <c r="AU487" i="3"/>
  <c r="AR487" i="3"/>
  <c r="AQ487" i="3"/>
  <c r="AP487" i="3"/>
  <c r="AO487" i="3"/>
  <c r="AH487" i="3"/>
  <c r="AG487" i="3"/>
  <c r="AF487" i="3"/>
  <c r="AD487" i="3"/>
  <c r="AC487" i="3"/>
  <c r="AB487" i="3"/>
  <c r="P487" i="3"/>
  <c r="G487" i="3"/>
  <c r="A487" i="3"/>
  <c r="AZ486" i="3"/>
  <c r="AY486" i="3"/>
  <c r="AU486" i="3"/>
  <c r="AR486" i="3"/>
  <c r="AQ486" i="3"/>
  <c r="AP486" i="3"/>
  <c r="AO486" i="3"/>
  <c r="AH486" i="3"/>
  <c r="AG486" i="3"/>
  <c r="AF486" i="3"/>
  <c r="AD486" i="3"/>
  <c r="AC486" i="3"/>
  <c r="AB486" i="3"/>
  <c r="P486" i="3"/>
  <c r="G486" i="3"/>
  <c r="A486" i="3"/>
  <c r="AZ485" i="3"/>
  <c r="AY485" i="3"/>
  <c r="AU485" i="3"/>
  <c r="AR485" i="3"/>
  <c r="AQ485" i="3"/>
  <c r="AP485" i="3"/>
  <c r="AO485" i="3"/>
  <c r="AH485" i="3"/>
  <c r="AG485" i="3"/>
  <c r="AF485" i="3"/>
  <c r="AD485" i="3"/>
  <c r="AC485" i="3"/>
  <c r="AB485" i="3"/>
  <c r="P485" i="3"/>
  <c r="G485" i="3"/>
  <c r="A485" i="3"/>
  <c r="AZ484" i="3"/>
  <c r="AY484" i="3"/>
  <c r="AU484" i="3"/>
  <c r="AR484" i="3"/>
  <c r="AQ484" i="3"/>
  <c r="AP484" i="3"/>
  <c r="AO484" i="3"/>
  <c r="AH484" i="3"/>
  <c r="AG484" i="3"/>
  <c r="AF484" i="3"/>
  <c r="AD484" i="3"/>
  <c r="AC484" i="3"/>
  <c r="AB484" i="3"/>
  <c r="P484" i="3"/>
  <c r="G484" i="3"/>
  <c r="A484" i="3"/>
  <c r="AZ483" i="3"/>
  <c r="AY483" i="3"/>
  <c r="AU483" i="3"/>
  <c r="AR483" i="3"/>
  <c r="AQ483" i="3"/>
  <c r="AP483" i="3"/>
  <c r="AO483" i="3"/>
  <c r="AH483" i="3"/>
  <c r="AG483" i="3"/>
  <c r="AF483" i="3"/>
  <c r="AD483" i="3"/>
  <c r="AC483" i="3"/>
  <c r="AB483" i="3"/>
  <c r="P483" i="3"/>
  <c r="G483" i="3"/>
  <c r="A483" i="3"/>
  <c r="AZ482" i="3"/>
  <c r="AY482" i="3"/>
  <c r="AU482" i="3"/>
  <c r="AR482" i="3"/>
  <c r="AQ482" i="3"/>
  <c r="AP482" i="3"/>
  <c r="AO482" i="3"/>
  <c r="AH482" i="3"/>
  <c r="AG482" i="3"/>
  <c r="AF482" i="3"/>
  <c r="AD482" i="3"/>
  <c r="AC482" i="3"/>
  <c r="AB482" i="3"/>
  <c r="P482" i="3"/>
  <c r="G482" i="3"/>
  <c r="A482" i="3"/>
  <c r="AZ481" i="3"/>
  <c r="AY481" i="3"/>
  <c r="AU481" i="3"/>
  <c r="AR481" i="3"/>
  <c r="AQ481" i="3"/>
  <c r="AP481" i="3"/>
  <c r="AO481" i="3"/>
  <c r="AH481" i="3"/>
  <c r="AG481" i="3"/>
  <c r="AF481" i="3"/>
  <c r="AD481" i="3"/>
  <c r="AC481" i="3"/>
  <c r="AB481" i="3"/>
  <c r="P481" i="3"/>
  <c r="G481" i="3"/>
  <c r="A481" i="3"/>
  <c r="AZ480" i="3"/>
  <c r="AY480" i="3"/>
  <c r="AU480" i="3"/>
  <c r="AR480" i="3"/>
  <c r="AQ480" i="3"/>
  <c r="AP480" i="3"/>
  <c r="AO480" i="3"/>
  <c r="AH480" i="3"/>
  <c r="AG480" i="3"/>
  <c r="AF480" i="3"/>
  <c r="AD480" i="3"/>
  <c r="AC480" i="3"/>
  <c r="AB480" i="3"/>
  <c r="P480" i="3"/>
  <c r="G480" i="3"/>
  <c r="A480" i="3"/>
  <c r="AZ479" i="3"/>
  <c r="AY479" i="3"/>
  <c r="AU479" i="3"/>
  <c r="AR479" i="3"/>
  <c r="AQ479" i="3"/>
  <c r="AP479" i="3"/>
  <c r="AO479" i="3"/>
  <c r="AH479" i="3"/>
  <c r="AG479" i="3"/>
  <c r="AF479" i="3"/>
  <c r="AD479" i="3"/>
  <c r="AC479" i="3"/>
  <c r="AB479" i="3"/>
  <c r="G479" i="3"/>
  <c r="A479" i="3"/>
  <c r="AZ478" i="3"/>
  <c r="AY478" i="3"/>
  <c r="AU478" i="3"/>
  <c r="AR478" i="3"/>
  <c r="AQ478" i="3"/>
  <c r="AP478" i="3"/>
  <c r="AO478" i="3"/>
  <c r="AH478" i="3"/>
  <c r="AG478" i="3"/>
  <c r="AF478" i="3"/>
  <c r="AD478" i="3"/>
  <c r="AC478" i="3"/>
  <c r="AB478" i="3"/>
  <c r="P478" i="3"/>
  <c r="G478" i="3"/>
  <c r="A478" i="3"/>
  <c r="AZ477" i="3"/>
  <c r="AY477" i="3"/>
  <c r="AU477" i="3"/>
  <c r="AR477" i="3"/>
  <c r="AQ477" i="3"/>
  <c r="AP477" i="3"/>
  <c r="AO477" i="3"/>
  <c r="AH477" i="3"/>
  <c r="AG477" i="3"/>
  <c r="AF477" i="3"/>
  <c r="AD477" i="3"/>
  <c r="AC477" i="3"/>
  <c r="AB477" i="3"/>
  <c r="P477" i="3"/>
  <c r="G477" i="3"/>
  <c r="A477" i="3"/>
  <c r="AZ476" i="3"/>
  <c r="AY476" i="3"/>
  <c r="AU476" i="3"/>
  <c r="AR476" i="3"/>
  <c r="AQ476" i="3"/>
  <c r="AP476" i="3"/>
  <c r="AO476" i="3"/>
  <c r="AH476" i="3"/>
  <c r="AG476" i="3"/>
  <c r="AF476" i="3"/>
  <c r="AD476" i="3"/>
  <c r="AC476" i="3"/>
  <c r="AB476" i="3"/>
  <c r="P476" i="3"/>
  <c r="G476" i="3"/>
  <c r="A476" i="3"/>
  <c r="AZ475" i="3"/>
  <c r="AY475" i="3"/>
  <c r="AU475" i="3"/>
  <c r="AR475" i="3"/>
  <c r="AQ475" i="3"/>
  <c r="AP475" i="3"/>
  <c r="AO475" i="3"/>
  <c r="AH475" i="3"/>
  <c r="AG475" i="3"/>
  <c r="AF475" i="3"/>
  <c r="AD475" i="3"/>
  <c r="AC475" i="3"/>
  <c r="AB475" i="3"/>
  <c r="P475" i="3"/>
  <c r="G475" i="3"/>
  <c r="A475" i="3"/>
  <c r="AZ474" i="3"/>
  <c r="AY474" i="3"/>
  <c r="AU474" i="3"/>
  <c r="AR474" i="3"/>
  <c r="AQ474" i="3"/>
  <c r="AP474" i="3"/>
  <c r="AO474" i="3"/>
  <c r="AH474" i="3"/>
  <c r="AG474" i="3"/>
  <c r="AF474" i="3"/>
  <c r="AD474" i="3"/>
  <c r="AC474" i="3"/>
  <c r="AB474" i="3"/>
  <c r="P474" i="3"/>
  <c r="G474" i="3"/>
  <c r="A474" i="3"/>
  <c r="AZ473" i="3"/>
  <c r="AY473" i="3"/>
  <c r="AU473" i="3"/>
  <c r="AR473" i="3"/>
  <c r="AQ473" i="3"/>
  <c r="AP473" i="3"/>
  <c r="AO473" i="3"/>
  <c r="AH473" i="3"/>
  <c r="AG473" i="3"/>
  <c r="AF473" i="3"/>
  <c r="AD473" i="3"/>
  <c r="AC473" i="3"/>
  <c r="AB473" i="3"/>
  <c r="P473" i="3"/>
  <c r="G473" i="3"/>
  <c r="A473" i="3"/>
  <c r="AZ472" i="3"/>
  <c r="AY472" i="3"/>
  <c r="AU472" i="3"/>
  <c r="AR472" i="3"/>
  <c r="AQ472" i="3"/>
  <c r="AP472" i="3"/>
  <c r="AO472" i="3"/>
  <c r="AH472" i="3"/>
  <c r="AG472" i="3"/>
  <c r="AF472" i="3"/>
  <c r="AD472" i="3"/>
  <c r="AC472" i="3"/>
  <c r="AB472" i="3"/>
  <c r="P472" i="3"/>
  <c r="G472" i="3"/>
  <c r="A472" i="3"/>
  <c r="AZ471" i="3"/>
  <c r="AY471" i="3"/>
  <c r="AU471" i="3"/>
  <c r="AR471" i="3"/>
  <c r="AQ471" i="3"/>
  <c r="AP471" i="3"/>
  <c r="AO471" i="3"/>
  <c r="AH471" i="3"/>
  <c r="AG471" i="3"/>
  <c r="AF471" i="3"/>
  <c r="AD471" i="3"/>
  <c r="AC471" i="3"/>
  <c r="AB471" i="3"/>
  <c r="P471" i="3"/>
  <c r="G471" i="3"/>
  <c r="A471" i="3"/>
  <c r="AZ470" i="3"/>
  <c r="AY470" i="3"/>
  <c r="AU470" i="3"/>
  <c r="AR470" i="3"/>
  <c r="AQ470" i="3"/>
  <c r="AP470" i="3"/>
  <c r="AO470" i="3"/>
  <c r="AH470" i="3"/>
  <c r="AG470" i="3"/>
  <c r="AF470" i="3"/>
  <c r="AD470" i="3"/>
  <c r="AC470" i="3"/>
  <c r="AB470" i="3"/>
  <c r="P470" i="3"/>
  <c r="G470" i="3"/>
  <c r="A470" i="3"/>
  <c r="AZ469" i="3"/>
  <c r="AY469" i="3"/>
  <c r="AU469" i="3"/>
  <c r="AR469" i="3"/>
  <c r="AQ469" i="3"/>
  <c r="AP469" i="3"/>
  <c r="AO469" i="3"/>
  <c r="AH469" i="3"/>
  <c r="AG469" i="3"/>
  <c r="AF469" i="3"/>
  <c r="AD469" i="3"/>
  <c r="AC469" i="3"/>
  <c r="AB469" i="3"/>
  <c r="P469" i="3"/>
  <c r="G469" i="3"/>
  <c r="A469" i="3"/>
  <c r="AZ468" i="3"/>
  <c r="AY468" i="3"/>
  <c r="AU468" i="3"/>
  <c r="AR468" i="3"/>
  <c r="AQ468" i="3"/>
  <c r="AP468" i="3"/>
  <c r="AO468" i="3"/>
  <c r="AH468" i="3"/>
  <c r="AG468" i="3"/>
  <c r="AF468" i="3"/>
  <c r="AD468" i="3"/>
  <c r="AC468" i="3"/>
  <c r="AB468" i="3"/>
  <c r="P468" i="3"/>
  <c r="G468" i="3"/>
  <c r="A468" i="3"/>
  <c r="AZ467" i="3"/>
  <c r="AY467" i="3"/>
  <c r="AU467" i="3"/>
  <c r="AR467" i="3"/>
  <c r="AQ467" i="3"/>
  <c r="AP467" i="3"/>
  <c r="AO467" i="3"/>
  <c r="AH467" i="3"/>
  <c r="AG467" i="3"/>
  <c r="AF467" i="3"/>
  <c r="AD467" i="3"/>
  <c r="AC467" i="3"/>
  <c r="AB467" i="3"/>
  <c r="P467" i="3"/>
  <c r="G467" i="3"/>
  <c r="A467" i="3"/>
  <c r="AZ466" i="3"/>
  <c r="AY466" i="3"/>
  <c r="AU466" i="3"/>
  <c r="AR466" i="3"/>
  <c r="AQ466" i="3"/>
  <c r="AP466" i="3"/>
  <c r="AO466" i="3"/>
  <c r="AH466" i="3"/>
  <c r="AG466" i="3"/>
  <c r="AF466" i="3"/>
  <c r="AD466" i="3"/>
  <c r="AC466" i="3"/>
  <c r="AB466" i="3"/>
  <c r="P466" i="3"/>
  <c r="G466" i="3"/>
  <c r="A466" i="3"/>
  <c r="AZ465" i="3"/>
  <c r="AY465" i="3"/>
  <c r="AU465" i="3"/>
  <c r="AR465" i="3"/>
  <c r="AQ465" i="3"/>
  <c r="AP465" i="3"/>
  <c r="AO465" i="3"/>
  <c r="AH465" i="3"/>
  <c r="AG465" i="3"/>
  <c r="AF465" i="3"/>
  <c r="AD465" i="3"/>
  <c r="AC465" i="3"/>
  <c r="AB465" i="3"/>
  <c r="P465" i="3"/>
  <c r="G465" i="3"/>
  <c r="A465" i="3"/>
  <c r="AZ464" i="3"/>
  <c r="AY464" i="3"/>
  <c r="AU464" i="3"/>
  <c r="AR464" i="3"/>
  <c r="AQ464" i="3"/>
  <c r="AP464" i="3"/>
  <c r="AO464" i="3"/>
  <c r="AH464" i="3"/>
  <c r="AG464" i="3"/>
  <c r="AF464" i="3"/>
  <c r="AD464" i="3"/>
  <c r="AC464" i="3"/>
  <c r="AB464" i="3"/>
  <c r="P464" i="3"/>
  <c r="G464" i="3"/>
  <c r="A464" i="3"/>
  <c r="AZ463" i="3"/>
  <c r="AY463" i="3"/>
  <c r="AU463" i="3"/>
  <c r="AR463" i="3"/>
  <c r="AQ463" i="3"/>
  <c r="AP463" i="3"/>
  <c r="AO463" i="3"/>
  <c r="AH463" i="3"/>
  <c r="AG463" i="3"/>
  <c r="AF463" i="3"/>
  <c r="AD463" i="3"/>
  <c r="AC463" i="3"/>
  <c r="AB463" i="3"/>
  <c r="P463" i="3"/>
  <c r="G463" i="3"/>
  <c r="A463" i="3"/>
  <c r="AZ462" i="3"/>
  <c r="AY462" i="3"/>
  <c r="AU462" i="3"/>
  <c r="AR462" i="3"/>
  <c r="AQ462" i="3"/>
  <c r="AP462" i="3"/>
  <c r="AO462" i="3"/>
  <c r="AH462" i="3"/>
  <c r="AG462" i="3"/>
  <c r="AF462" i="3"/>
  <c r="AD462" i="3"/>
  <c r="AC462" i="3"/>
  <c r="AB462" i="3"/>
  <c r="P462" i="3"/>
  <c r="G462" i="3"/>
  <c r="A462" i="3"/>
  <c r="AZ461" i="3"/>
  <c r="AY461" i="3"/>
  <c r="AU461" i="3"/>
  <c r="AR461" i="3"/>
  <c r="AQ461" i="3"/>
  <c r="AP461" i="3"/>
  <c r="AO461" i="3"/>
  <c r="AH461" i="3"/>
  <c r="AG461" i="3"/>
  <c r="AF461" i="3"/>
  <c r="AD461" i="3"/>
  <c r="AC461" i="3"/>
  <c r="AB461" i="3"/>
  <c r="P461" i="3"/>
  <c r="G461" i="3"/>
  <c r="A461" i="3"/>
  <c r="AZ460" i="3"/>
  <c r="AY460" i="3"/>
  <c r="AU460" i="3"/>
  <c r="AR460" i="3"/>
  <c r="AQ460" i="3"/>
  <c r="AP460" i="3"/>
  <c r="AO460" i="3"/>
  <c r="AH460" i="3"/>
  <c r="AG460" i="3"/>
  <c r="AF460" i="3"/>
  <c r="AD460" i="3"/>
  <c r="AC460" i="3"/>
  <c r="AB460" i="3"/>
  <c r="P460" i="3"/>
  <c r="G460" i="3"/>
  <c r="A460" i="3"/>
  <c r="AZ459" i="3"/>
  <c r="AY459" i="3"/>
  <c r="AU459" i="3"/>
  <c r="AR459" i="3"/>
  <c r="AQ459" i="3"/>
  <c r="AP459" i="3"/>
  <c r="AO459" i="3"/>
  <c r="AH459" i="3"/>
  <c r="AG459" i="3"/>
  <c r="AF459" i="3"/>
  <c r="AD459" i="3"/>
  <c r="AC459" i="3"/>
  <c r="AB459" i="3"/>
  <c r="P459" i="3"/>
  <c r="G459" i="3"/>
  <c r="A459" i="3"/>
  <c r="AZ458" i="3"/>
  <c r="AY458" i="3"/>
  <c r="AU458" i="3"/>
  <c r="AR458" i="3"/>
  <c r="AQ458" i="3"/>
  <c r="AP458" i="3"/>
  <c r="AO458" i="3"/>
  <c r="AH458" i="3"/>
  <c r="AG458" i="3"/>
  <c r="AF458" i="3"/>
  <c r="AD458" i="3"/>
  <c r="AC458" i="3"/>
  <c r="AB458" i="3"/>
  <c r="P458" i="3"/>
  <c r="G458" i="3"/>
  <c r="A458" i="3"/>
  <c r="AZ457" i="3"/>
  <c r="AY457" i="3"/>
  <c r="AU457" i="3"/>
  <c r="AR457" i="3"/>
  <c r="AQ457" i="3"/>
  <c r="AP457" i="3"/>
  <c r="AO457" i="3"/>
  <c r="AH457" i="3"/>
  <c r="AG457" i="3"/>
  <c r="AF457" i="3"/>
  <c r="AD457" i="3"/>
  <c r="AC457" i="3"/>
  <c r="AB457" i="3"/>
  <c r="P457" i="3"/>
  <c r="G457" i="3"/>
  <c r="A457" i="3"/>
  <c r="AZ456" i="3"/>
  <c r="AY456" i="3"/>
  <c r="AU456" i="3"/>
  <c r="AR456" i="3"/>
  <c r="AQ456" i="3"/>
  <c r="AP456" i="3"/>
  <c r="AO456" i="3"/>
  <c r="AH456" i="3"/>
  <c r="AG456" i="3"/>
  <c r="AF456" i="3"/>
  <c r="AD456" i="3"/>
  <c r="AC456" i="3"/>
  <c r="AB456" i="3"/>
  <c r="P456" i="3"/>
  <c r="G456" i="3"/>
  <c r="A456" i="3"/>
  <c r="AZ455" i="3"/>
  <c r="AY455" i="3"/>
  <c r="AU455" i="3"/>
  <c r="AR455" i="3"/>
  <c r="AQ455" i="3"/>
  <c r="AP455" i="3"/>
  <c r="AO455" i="3"/>
  <c r="AH455" i="3"/>
  <c r="AG455" i="3"/>
  <c r="AF455" i="3"/>
  <c r="AD455" i="3"/>
  <c r="AC455" i="3"/>
  <c r="AB455" i="3"/>
  <c r="P455" i="3"/>
  <c r="G455" i="3"/>
  <c r="A455" i="3"/>
  <c r="AZ454" i="3"/>
  <c r="AY454" i="3"/>
  <c r="AU454" i="3"/>
  <c r="AR454" i="3"/>
  <c r="AQ454" i="3"/>
  <c r="AP454" i="3"/>
  <c r="AO454" i="3"/>
  <c r="AH454" i="3"/>
  <c r="AG454" i="3"/>
  <c r="AF454" i="3"/>
  <c r="AD454" i="3"/>
  <c r="AC454" i="3"/>
  <c r="AB454" i="3"/>
  <c r="P454" i="3"/>
  <c r="G454" i="3"/>
  <c r="A454" i="3"/>
  <c r="AZ453" i="3"/>
  <c r="AY453" i="3"/>
  <c r="AU453" i="3"/>
  <c r="AR453" i="3"/>
  <c r="AQ453" i="3"/>
  <c r="AP453" i="3"/>
  <c r="AO453" i="3"/>
  <c r="AH453" i="3"/>
  <c r="AG453" i="3"/>
  <c r="AF453" i="3"/>
  <c r="AD453" i="3"/>
  <c r="AC453" i="3"/>
  <c r="AB453" i="3"/>
  <c r="P453" i="3"/>
  <c r="G453" i="3"/>
  <c r="A453" i="3"/>
  <c r="AZ452" i="3"/>
  <c r="AY452" i="3"/>
  <c r="AU452" i="3"/>
  <c r="AR452" i="3"/>
  <c r="AQ452" i="3"/>
  <c r="AP452" i="3"/>
  <c r="AO452" i="3"/>
  <c r="AH452" i="3"/>
  <c r="AG452" i="3"/>
  <c r="AF452" i="3"/>
  <c r="AD452" i="3"/>
  <c r="AC452" i="3"/>
  <c r="AB452" i="3"/>
  <c r="P452" i="3"/>
  <c r="G452" i="3"/>
  <c r="A452" i="3"/>
  <c r="AZ451" i="3"/>
  <c r="AY451" i="3"/>
  <c r="AU451" i="3"/>
  <c r="AR451" i="3"/>
  <c r="AQ451" i="3"/>
  <c r="AP451" i="3"/>
  <c r="AO451" i="3"/>
  <c r="AH451" i="3"/>
  <c r="AG451" i="3"/>
  <c r="AF451" i="3"/>
  <c r="AD451" i="3"/>
  <c r="AC451" i="3"/>
  <c r="AB451" i="3"/>
  <c r="P451" i="3"/>
  <c r="G451" i="3"/>
  <c r="A451" i="3"/>
  <c r="AZ450" i="3"/>
  <c r="AY450" i="3"/>
  <c r="AU450" i="3"/>
  <c r="AR450" i="3"/>
  <c r="AQ450" i="3"/>
  <c r="AP450" i="3"/>
  <c r="AO450" i="3"/>
  <c r="AH450" i="3"/>
  <c r="AG450" i="3"/>
  <c r="AF450" i="3"/>
  <c r="AD450" i="3"/>
  <c r="AC450" i="3"/>
  <c r="AB450" i="3"/>
  <c r="P450" i="3"/>
  <c r="G450" i="3"/>
  <c r="A450" i="3"/>
  <c r="AZ449" i="3"/>
  <c r="AY449" i="3"/>
  <c r="AU449" i="3"/>
  <c r="AR449" i="3"/>
  <c r="AQ449" i="3"/>
  <c r="AP449" i="3"/>
  <c r="AO449" i="3"/>
  <c r="AH449" i="3"/>
  <c r="AG449" i="3"/>
  <c r="AF449" i="3"/>
  <c r="AD449" i="3"/>
  <c r="AC449" i="3"/>
  <c r="AB449" i="3"/>
  <c r="P449" i="3"/>
  <c r="G449" i="3"/>
  <c r="A449" i="3"/>
  <c r="AZ448" i="3"/>
  <c r="AY448" i="3"/>
  <c r="AU448" i="3"/>
  <c r="AR448" i="3"/>
  <c r="AQ448" i="3"/>
  <c r="AP448" i="3"/>
  <c r="AO448" i="3"/>
  <c r="AH448" i="3"/>
  <c r="AG448" i="3"/>
  <c r="AF448" i="3"/>
  <c r="AD448" i="3"/>
  <c r="AC448" i="3"/>
  <c r="AB448" i="3"/>
  <c r="P448" i="3"/>
  <c r="G448" i="3"/>
  <c r="A448" i="3"/>
  <c r="AZ447" i="3"/>
  <c r="AY447" i="3"/>
  <c r="AU447" i="3"/>
  <c r="AR447" i="3"/>
  <c r="AQ447" i="3"/>
  <c r="AP447" i="3"/>
  <c r="AO447" i="3"/>
  <c r="AH447" i="3"/>
  <c r="AG447" i="3"/>
  <c r="AF447" i="3"/>
  <c r="AD447" i="3"/>
  <c r="AC447" i="3"/>
  <c r="AB447" i="3"/>
  <c r="P447" i="3"/>
  <c r="G447" i="3"/>
  <c r="A447" i="3"/>
  <c r="AZ446" i="3"/>
  <c r="AY446" i="3"/>
  <c r="AU446" i="3"/>
  <c r="AR446" i="3"/>
  <c r="AQ446" i="3"/>
  <c r="AP446" i="3"/>
  <c r="AO446" i="3"/>
  <c r="AH446" i="3"/>
  <c r="AG446" i="3"/>
  <c r="AF446" i="3"/>
  <c r="AD446" i="3"/>
  <c r="AC446" i="3"/>
  <c r="AB446" i="3"/>
  <c r="P446" i="3"/>
  <c r="G446" i="3"/>
  <c r="A446" i="3"/>
  <c r="AZ445" i="3"/>
  <c r="AY445" i="3"/>
  <c r="AU445" i="3"/>
  <c r="AR445" i="3"/>
  <c r="AQ445" i="3"/>
  <c r="AP445" i="3"/>
  <c r="AO445" i="3"/>
  <c r="AH445" i="3"/>
  <c r="AG445" i="3"/>
  <c r="AF445" i="3"/>
  <c r="AD445" i="3"/>
  <c r="AC445" i="3"/>
  <c r="AB445" i="3"/>
  <c r="P445" i="3"/>
  <c r="G445" i="3"/>
  <c r="A445" i="3"/>
  <c r="AZ444" i="3"/>
  <c r="AY444" i="3"/>
  <c r="AU444" i="3"/>
  <c r="AR444" i="3"/>
  <c r="AQ444" i="3"/>
  <c r="AP444" i="3"/>
  <c r="AO444" i="3"/>
  <c r="AH444" i="3"/>
  <c r="AG444" i="3"/>
  <c r="AF444" i="3"/>
  <c r="AD444" i="3"/>
  <c r="AC444" i="3"/>
  <c r="AB444" i="3"/>
  <c r="P444" i="3"/>
  <c r="G444" i="3"/>
  <c r="A444" i="3"/>
  <c r="AZ443" i="3"/>
  <c r="AY443" i="3"/>
  <c r="AU443" i="3"/>
  <c r="AR443" i="3"/>
  <c r="AQ443" i="3"/>
  <c r="AP443" i="3"/>
  <c r="AO443" i="3"/>
  <c r="AH443" i="3"/>
  <c r="AG443" i="3"/>
  <c r="AF443" i="3"/>
  <c r="AD443" i="3"/>
  <c r="AC443" i="3"/>
  <c r="AB443" i="3"/>
  <c r="P443" i="3"/>
  <c r="G443" i="3"/>
  <c r="A443" i="3"/>
  <c r="AZ442" i="3"/>
  <c r="AY442" i="3"/>
  <c r="AU442" i="3"/>
  <c r="AR442" i="3"/>
  <c r="AQ442" i="3"/>
  <c r="AP442" i="3"/>
  <c r="AO442" i="3"/>
  <c r="AH442" i="3"/>
  <c r="AG442" i="3"/>
  <c r="AF442" i="3"/>
  <c r="AD442" i="3"/>
  <c r="AC442" i="3"/>
  <c r="AB442" i="3"/>
  <c r="P442" i="3"/>
  <c r="G442" i="3"/>
  <c r="A442" i="3"/>
  <c r="AZ441" i="3"/>
  <c r="AY441" i="3"/>
  <c r="AU441" i="3"/>
  <c r="AR441" i="3"/>
  <c r="AQ441" i="3"/>
  <c r="AP441" i="3"/>
  <c r="AO441" i="3"/>
  <c r="AH441" i="3"/>
  <c r="AG441" i="3"/>
  <c r="AF441" i="3"/>
  <c r="AD441" i="3"/>
  <c r="AC441" i="3"/>
  <c r="AB441" i="3"/>
  <c r="P441" i="3"/>
  <c r="G441" i="3"/>
  <c r="A441" i="3"/>
  <c r="AZ440" i="3"/>
  <c r="AY440" i="3"/>
  <c r="AU440" i="3"/>
  <c r="AR440" i="3"/>
  <c r="AQ440" i="3"/>
  <c r="AP440" i="3"/>
  <c r="AO440" i="3"/>
  <c r="AH440" i="3"/>
  <c r="AG440" i="3"/>
  <c r="AF440" i="3"/>
  <c r="AD440" i="3"/>
  <c r="AC440" i="3"/>
  <c r="AB440" i="3"/>
  <c r="P440" i="3"/>
  <c r="G440" i="3"/>
  <c r="A440" i="3"/>
  <c r="AZ439" i="3"/>
  <c r="AY439" i="3"/>
  <c r="AU439" i="3"/>
  <c r="AR439" i="3"/>
  <c r="AQ439" i="3"/>
  <c r="AP439" i="3"/>
  <c r="AO439" i="3"/>
  <c r="AH439" i="3"/>
  <c r="AG439" i="3"/>
  <c r="AF439" i="3"/>
  <c r="AD439" i="3"/>
  <c r="AC439" i="3"/>
  <c r="AB439" i="3"/>
  <c r="P439" i="3"/>
  <c r="G439" i="3"/>
  <c r="A439" i="3"/>
  <c r="AZ438" i="3"/>
  <c r="AY438" i="3"/>
  <c r="AU438" i="3"/>
  <c r="AR438" i="3"/>
  <c r="AQ438" i="3"/>
  <c r="AP438" i="3"/>
  <c r="AO438" i="3"/>
  <c r="AH438" i="3"/>
  <c r="AG438" i="3"/>
  <c r="AF438" i="3"/>
  <c r="AD438" i="3"/>
  <c r="AC438" i="3"/>
  <c r="AB438" i="3"/>
  <c r="G438" i="3"/>
  <c r="A438" i="3"/>
  <c r="AZ437" i="3"/>
  <c r="AY437" i="3"/>
  <c r="AU437" i="3"/>
  <c r="AR437" i="3"/>
  <c r="AQ437" i="3"/>
  <c r="AP437" i="3"/>
  <c r="AO437" i="3"/>
  <c r="AH437" i="3"/>
  <c r="AG437" i="3"/>
  <c r="AF437" i="3"/>
  <c r="AD437" i="3"/>
  <c r="AC437" i="3"/>
  <c r="AB437" i="3"/>
  <c r="P437" i="3"/>
  <c r="G437" i="3"/>
  <c r="A437" i="3"/>
  <c r="AZ436" i="3"/>
  <c r="AY436" i="3"/>
  <c r="AU436" i="3"/>
  <c r="AR436" i="3"/>
  <c r="AQ436" i="3"/>
  <c r="AP436" i="3"/>
  <c r="AO436" i="3"/>
  <c r="AH436" i="3"/>
  <c r="AG436" i="3"/>
  <c r="AF436" i="3"/>
  <c r="AD436" i="3"/>
  <c r="AC436" i="3"/>
  <c r="AB436" i="3"/>
  <c r="P436" i="3"/>
  <c r="G436" i="3"/>
  <c r="A436" i="3"/>
  <c r="AZ435" i="3"/>
  <c r="AY435" i="3"/>
  <c r="AU435" i="3"/>
  <c r="AR435" i="3"/>
  <c r="AQ435" i="3"/>
  <c r="AP435" i="3"/>
  <c r="AO435" i="3"/>
  <c r="AH435" i="3"/>
  <c r="AG435" i="3"/>
  <c r="AF435" i="3"/>
  <c r="AD435" i="3"/>
  <c r="AC435" i="3"/>
  <c r="AB435" i="3"/>
  <c r="P435" i="3"/>
  <c r="G435" i="3"/>
  <c r="A435" i="3"/>
  <c r="AZ434" i="3"/>
  <c r="AY434" i="3"/>
  <c r="AU434" i="3"/>
  <c r="AR434" i="3"/>
  <c r="AQ434" i="3"/>
  <c r="AP434" i="3"/>
  <c r="AO434" i="3"/>
  <c r="AH434" i="3"/>
  <c r="AG434" i="3"/>
  <c r="AF434" i="3"/>
  <c r="AD434" i="3"/>
  <c r="AC434" i="3"/>
  <c r="AB434" i="3"/>
  <c r="P434" i="3"/>
  <c r="G434" i="3"/>
  <c r="A434" i="3"/>
  <c r="AZ433" i="3"/>
  <c r="AY433" i="3"/>
  <c r="AU433" i="3"/>
  <c r="AR433" i="3"/>
  <c r="AQ433" i="3"/>
  <c r="AP433" i="3"/>
  <c r="AO433" i="3"/>
  <c r="AH433" i="3"/>
  <c r="AG433" i="3"/>
  <c r="AF433" i="3"/>
  <c r="AD433" i="3"/>
  <c r="AC433" i="3"/>
  <c r="AB433" i="3"/>
  <c r="P433" i="3"/>
  <c r="G433" i="3"/>
  <c r="A433" i="3"/>
  <c r="AZ432" i="3"/>
  <c r="AY432" i="3"/>
  <c r="AU432" i="3"/>
  <c r="AR432" i="3"/>
  <c r="AQ432" i="3"/>
  <c r="AP432" i="3"/>
  <c r="AO432" i="3"/>
  <c r="AH432" i="3"/>
  <c r="AG432" i="3"/>
  <c r="AF432" i="3"/>
  <c r="AD432" i="3"/>
  <c r="AC432" i="3"/>
  <c r="AB432" i="3"/>
  <c r="P432" i="3"/>
  <c r="G432" i="3"/>
  <c r="A432" i="3"/>
  <c r="AZ431" i="3"/>
  <c r="AY431" i="3"/>
  <c r="AU431" i="3"/>
  <c r="AR431" i="3"/>
  <c r="AQ431" i="3"/>
  <c r="AP431" i="3"/>
  <c r="AO431" i="3"/>
  <c r="AH431" i="3"/>
  <c r="AG431" i="3"/>
  <c r="AF431" i="3"/>
  <c r="AD431" i="3"/>
  <c r="AC431" i="3"/>
  <c r="AB431" i="3"/>
  <c r="P431" i="3"/>
  <c r="G431" i="3"/>
  <c r="A431" i="3"/>
  <c r="AZ430" i="3"/>
  <c r="AY430" i="3"/>
  <c r="AU430" i="3"/>
  <c r="AR430" i="3"/>
  <c r="AQ430" i="3"/>
  <c r="AP430" i="3"/>
  <c r="AO430" i="3"/>
  <c r="AH430" i="3"/>
  <c r="AG430" i="3"/>
  <c r="AF430" i="3"/>
  <c r="AD430" i="3"/>
  <c r="AC430" i="3"/>
  <c r="AB430" i="3"/>
  <c r="P430" i="3"/>
  <c r="G430" i="3"/>
  <c r="A430" i="3"/>
  <c r="AZ429" i="3"/>
  <c r="AY429" i="3"/>
  <c r="AU429" i="3"/>
  <c r="AR429" i="3"/>
  <c r="AQ429" i="3"/>
  <c r="AP429" i="3"/>
  <c r="AO429" i="3"/>
  <c r="AH429" i="3"/>
  <c r="AG429" i="3"/>
  <c r="AF429" i="3"/>
  <c r="AD429" i="3"/>
  <c r="AC429" i="3"/>
  <c r="AB429" i="3"/>
  <c r="P429" i="3"/>
  <c r="G429" i="3"/>
  <c r="A429" i="3"/>
  <c r="AZ428" i="3"/>
  <c r="AY428" i="3"/>
  <c r="AU428" i="3"/>
  <c r="AR428" i="3"/>
  <c r="AQ428" i="3"/>
  <c r="AP428" i="3"/>
  <c r="AO428" i="3"/>
  <c r="AH428" i="3"/>
  <c r="AG428" i="3"/>
  <c r="AF428" i="3"/>
  <c r="AD428" i="3"/>
  <c r="AC428" i="3"/>
  <c r="AB428" i="3"/>
  <c r="P428" i="3"/>
  <c r="G428" i="3"/>
  <c r="A428" i="3"/>
  <c r="AZ427" i="3"/>
  <c r="AY427" i="3"/>
  <c r="AU427" i="3"/>
  <c r="AR427" i="3"/>
  <c r="AQ427" i="3"/>
  <c r="AP427" i="3"/>
  <c r="AO427" i="3"/>
  <c r="AH427" i="3"/>
  <c r="AG427" i="3"/>
  <c r="AF427" i="3"/>
  <c r="AD427" i="3"/>
  <c r="AC427" i="3"/>
  <c r="AB427" i="3"/>
  <c r="P427" i="3"/>
  <c r="G427" i="3"/>
  <c r="A427" i="3"/>
  <c r="AZ426" i="3"/>
  <c r="AY426" i="3"/>
  <c r="AU426" i="3"/>
  <c r="AR426" i="3"/>
  <c r="AQ426" i="3"/>
  <c r="AP426" i="3"/>
  <c r="AO426" i="3"/>
  <c r="AH426" i="3"/>
  <c r="AG426" i="3"/>
  <c r="AF426" i="3"/>
  <c r="AD426" i="3"/>
  <c r="AC426" i="3"/>
  <c r="AB426" i="3"/>
  <c r="P426" i="3"/>
  <c r="G426" i="3"/>
  <c r="A426" i="3"/>
  <c r="AZ425" i="3"/>
  <c r="AY425" i="3"/>
  <c r="AU425" i="3"/>
  <c r="AR425" i="3"/>
  <c r="AQ425" i="3"/>
  <c r="AP425" i="3"/>
  <c r="AO425" i="3"/>
  <c r="AH425" i="3"/>
  <c r="AG425" i="3"/>
  <c r="AF425" i="3"/>
  <c r="AD425" i="3"/>
  <c r="AC425" i="3"/>
  <c r="AB425" i="3"/>
  <c r="P425" i="3"/>
  <c r="G425" i="3"/>
  <c r="A425" i="3"/>
  <c r="AZ424" i="3"/>
  <c r="AY424" i="3"/>
  <c r="AU424" i="3"/>
  <c r="AR424" i="3"/>
  <c r="AQ424" i="3"/>
  <c r="AP424" i="3"/>
  <c r="AO424" i="3"/>
  <c r="AH424" i="3"/>
  <c r="AG424" i="3"/>
  <c r="AF424" i="3"/>
  <c r="AD424" i="3"/>
  <c r="AC424" i="3"/>
  <c r="AB424" i="3"/>
  <c r="P424" i="3"/>
  <c r="G424" i="3"/>
  <c r="A424" i="3"/>
  <c r="AZ423" i="3"/>
  <c r="AY423" i="3"/>
  <c r="AU423" i="3"/>
  <c r="AR423" i="3"/>
  <c r="AQ423" i="3"/>
  <c r="AP423" i="3"/>
  <c r="AO423" i="3"/>
  <c r="AH423" i="3"/>
  <c r="AG423" i="3"/>
  <c r="AF423" i="3"/>
  <c r="AD423" i="3"/>
  <c r="AC423" i="3"/>
  <c r="AB423" i="3"/>
  <c r="P423" i="3"/>
  <c r="G423" i="3"/>
  <c r="A423" i="3"/>
  <c r="AZ422" i="3"/>
  <c r="AY422" i="3"/>
  <c r="AU422" i="3"/>
  <c r="AR422" i="3"/>
  <c r="AQ422" i="3"/>
  <c r="AP422" i="3"/>
  <c r="AO422" i="3"/>
  <c r="AH422" i="3"/>
  <c r="AG422" i="3"/>
  <c r="AF422" i="3"/>
  <c r="AD422" i="3"/>
  <c r="AC422" i="3"/>
  <c r="AB422" i="3"/>
  <c r="P422" i="3"/>
  <c r="G422" i="3"/>
  <c r="A422" i="3"/>
  <c r="AZ421" i="3"/>
  <c r="AY421" i="3"/>
  <c r="AU421" i="3"/>
  <c r="AR421" i="3"/>
  <c r="AQ421" i="3"/>
  <c r="AP421" i="3"/>
  <c r="AO421" i="3"/>
  <c r="AH421" i="3"/>
  <c r="AG421" i="3"/>
  <c r="AF421" i="3"/>
  <c r="AD421" i="3"/>
  <c r="AC421" i="3"/>
  <c r="AB421" i="3"/>
  <c r="P421" i="3"/>
  <c r="G421" i="3"/>
  <c r="A421" i="3"/>
  <c r="AZ420" i="3"/>
  <c r="AY420" i="3"/>
  <c r="AU420" i="3"/>
  <c r="AR420" i="3"/>
  <c r="AQ420" i="3"/>
  <c r="AP420" i="3"/>
  <c r="AO420" i="3"/>
  <c r="AH420" i="3"/>
  <c r="AG420" i="3"/>
  <c r="AF420" i="3"/>
  <c r="AD420" i="3"/>
  <c r="AC420" i="3"/>
  <c r="AB420" i="3"/>
  <c r="P420" i="3"/>
  <c r="G420" i="3"/>
  <c r="A420" i="3"/>
  <c r="AZ419" i="3"/>
  <c r="AY419" i="3"/>
  <c r="AU419" i="3"/>
  <c r="AR419" i="3"/>
  <c r="AQ419" i="3"/>
  <c r="AP419" i="3"/>
  <c r="AO419" i="3"/>
  <c r="AH419" i="3"/>
  <c r="AG419" i="3"/>
  <c r="AF419" i="3"/>
  <c r="AD419" i="3"/>
  <c r="AC419" i="3"/>
  <c r="AB419" i="3"/>
  <c r="P419" i="3"/>
  <c r="G419" i="3"/>
  <c r="A419" i="3"/>
  <c r="AZ418" i="3"/>
  <c r="AY418" i="3"/>
  <c r="AU418" i="3"/>
  <c r="AR418" i="3"/>
  <c r="AQ418" i="3"/>
  <c r="AP418" i="3"/>
  <c r="AO418" i="3"/>
  <c r="AH418" i="3"/>
  <c r="AG418" i="3"/>
  <c r="AF418" i="3"/>
  <c r="AD418" i="3"/>
  <c r="AC418" i="3"/>
  <c r="AB418" i="3"/>
  <c r="P418" i="3"/>
  <c r="G418" i="3"/>
  <c r="A418" i="3"/>
  <c r="AZ417" i="3"/>
  <c r="AY417" i="3"/>
  <c r="AU417" i="3"/>
  <c r="AR417" i="3"/>
  <c r="AQ417" i="3"/>
  <c r="AP417" i="3"/>
  <c r="AO417" i="3"/>
  <c r="AH417" i="3"/>
  <c r="AG417" i="3"/>
  <c r="AF417" i="3"/>
  <c r="AD417" i="3"/>
  <c r="AC417" i="3"/>
  <c r="AB417" i="3"/>
  <c r="P417" i="3"/>
  <c r="G417" i="3"/>
  <c r="A417" i="3"/>
  <c r="AZ416" i="3"/>
  <c r="AY416" i="3"/>
  <c r="AU416" i="3"/>
  <c r="AR416" i="3"/>
  <c r="AQ416" i="3"/>
  <c r="AP416" i="3"/>
  <c r="AO416" i="3"/>
  <c r="AH416" i="3"/>
  <c r="AG416" i="3"/>
  <c r="AF416" i="3"/>
  <c r="AD416" i="3"/>
  <c r="AC416" i="3"/>
  <c r="AB416" i="3"/>
  <c r="P416" i="3"/>
  <c r="G416" i="3"/>
  <c r="A416" i="3"/>
  <c r="AZ415" i="3"/>
  <c r="AY415" i="3"/>
  <c r="AU415" i="3"/>
  <c r="AR415" i="3"/>
  <c r="AQ415" i="3"/>
  <c r="AP415" i="3"/>
  <c r="AO415" i="3"/>
  <c r="AH415" i="3"/>
  <c r="AG415" i="3"/>
  <c r="AF415" i="3"/>
  <c r="AD415" i="3"/>
  <c r="AC415" i="3"/>
  <c r="AB415" i="3"/>
  <c r="P415" i="3"/>
  <c r="G415" i="3"/>
  <c r="A415" i="3"/>
  <c r="AZ414" i="3"/>
  <c r="AY414" i="3"/>
  <c r="AU414" i="3"/>
  <c r="AR414" i="3"/>
  <c r="AQ414" i="3"/>
  <c r="AP414" i="3"/>
  <c r="AO414" i="3"/>
  <c r="AH414" i="3"/>
  <c r="AG414" i="3"/>
  <c r="AF414" i="3"/>
  <c r="AD414" i="3"/>
  <c r="AC414" i="3"/>
  <c r="AB414" i="3"/>
  <c r="P414" i="3"/>
  <c r="G414" i="3"/>
  <c r="A414" i="3"/>
  <c r="AZ413" i="3"/>
  <c r="AY413" i="3"/>
  <c r="AU413" i="3"/>
  <c r="AR413" i="3"/>
  <c r="AQ413" i="3"/>
  <c r="AP413" i="3"/>
  <c r="AO413" i="3"/>
  <c r="AH413" i="3"/>
  <c r="AG413" i="3"/>
  <c r="AF413" i="3"/>
  <c r="AD413" i="3"/>
  <c r="AC413" i="3"/>
  <c r="AB413" i="3"/>
  <c r="P413" i="3"/>
  <c r="G413" i="3"/>
  <c r="A413" i="3"/>
  <c r="AZ412" i="3"/>
  <c r="AY412" i="3"/>
  <c r="AU412" i="3"/>
  <c r="AR412" i="3"/>
  <c r="AQ412" i="3"/>
  <c r="AP412" i="3"/>
  <c r="AO412" i="3"/>
  <c r="AH412" i="3"/>
  <c r="AG412" i="3"/>
  <c r="AF412" i="3"/>
  <c r="AD412" i="3"/>
  <c r="AC412" i="3"/>
  <c r="AB412" i="3"/>
  <c r="P412" i="3"/>
  <c r="G412" i="3"/>
  <c r="A412" i="3"/>
  <c r="AZ411" i="3"/>
  <c r="AY411" i="3"/>
  <c r="AU411" i="3"/>
  <c r="AR411" i="3"/>
  <c r="AQ411" i="3"/>
  <c r="AP411" i="3"/>
  <c r="AO411" i="3"/>
  <c r="AH411" i="3"/>
  <c r="AG411" i="3"/>
  <c r="AF411" i="3"/>
  <c r="AD411" i="3"/>
  <c r="AC411" i="3"/>
  <c r="AB411" i="3"/>
  <c r="P411" i="3"/>
  <c r="G411" i="3"/>
  <c r="A411" i="3"/>
  <c r="AZ410" i="3"/>
  <c r="AY410" i="3"/>
  <c r="AU410" i="3"/>
  <c r="AR410" i="3"/>
  <c r="AQ410" i="3"/>
  <c r="AP410" i="3"/>
  <c r="AO410" i="3"/>
  <c r="AH410" i="3"/>
  <c r="AG410" i="3"/>
  <c r="AF410" i="3"/>
  <c r="AD410" i="3"/>
  <c r="AC410" i="3"/>
  <c r="AB410" i="3"/>
  <c r="P410" i="3"/>
  <c r="G410" i="3"/>
  <c r="A410" i="3"/>
  <c r="AZ409" i="3"/>
  <c r="AY409" i="3"/>
  <c r="AU409" i="3"/>
  <c r="AR409" i="3"/>
  <c r="AQ409" i="3"/>
  <c r="AP409" i="3"/>
  <c r="AO409" i="3"/>
  <c r="AH409" i="3"/>
  <c r="AG409" i="3"/>
  <c r="AF409" i="3"/>
  <c r="AD409" i="3"/>
  <c r="AC409" i="3"/>
  <c r="AB409" i="3"/>
  <c r="P409" i="3"/>
  <c r="G409" i="3"/>
  <c r="A409" i="3"/>
  <c r="AZ408" i="3"/>
  <c r="AY408" i="3"/>
  <c r="AU408" i="3"/>
  <c r="AR408" i="3"/>
  <c r="AQ408" i="3"/>
  <c r="AP408" i="3"/>
  <c r="AO408" i="3"/>
  <c r="AH408" i="3"/>
  <c r="AG408" i="3"/>
  <c r="AF408" i="3"/>
  <c r="AD408" i="3"/>
  <c r="AC408" i="3"/>
  <c r="AB408" i="3"/>
  <c r="P408" i="3"/>
  <c r="G408" i="3"/>
  <c r="A408" i="3"/>
  <c r="AZ407" i="3"/>
  <c r="AY407" i="3"/>
  <c r="AU407" i="3"/>
  <c r="AR407" i="3"/>
  <c r="AQ407" i="3"/>
  <c r="AP407" i="3"/>
  <c r="AO407" i="3"/>
  <c r="AH407" i="3"/>
  <c r="AG407" i="3"/>
  <c r="AF407" i="3"/>
  <c r="AD407" i="3"/>
  <c r="AC407" i="3"/>
  <c r="AB407" i="3"/>
  <c r="P407" i="3"/>
  <c r="G407" i="3"/>
  <c r="A407" i="3"/>
  <c r="AZ406" i="3"/>
  <c r="AY406" i="3"/>
  <c r="AU406" i="3"/>
  <c r="AR406" i="3"/>
  <c r="AQ406" i="3"/>
  <c r="AP406" i="3"/>
  <c r="AO406" i="3"/>
  <c r="AH406" i="3"/>
  <c r="AG406" i="3"/>
  <c r="AF406" i="3"/>
  <c r="AD406" i="3"/>
  <c r="AC406" i="3"/>
  <c r="AB406" i="3"/>
  <c r="P406" i="3"/>
  <c r="G406" i="3"/>
  <c r="A406" i="3"/>
  <c r="AZ405" i="3"/>
  <c r="AY405" i="3"/>
  <c r="AU405" i="3"/>
  <c r="AR405" i="3"/>
  <c r="AQ405" i="3"/>
  <c r="AP405" i="3"/>
  <c r="AO405" i="3"/>
  <c r="AH405" i="3"/>
  <c r="AG405" i="3"/>
  <c r="AF405" i="3"/>
  <c r="AD405" i="3"/>
  <c r="AC405" i="3"/>
  <c r="AB405" i="3"/>
  <c r="P405" i="3"/>
  <c r="G405" i="3"/>
  <c r="A405" i="3"/>
  <c r="AZ404" i="3"/>
  <c r="AY404" i="3"/>
  <c r="AU404" i="3"/>
  <c r="AR404" i="3"/>
  <c r="AQ404" i="3"/>
  <c r="AP404" i="3"/>
  <c r="AO404" i="3"/>
  <c r="AH404" i="3"/>
  <c r="AG404" i="3"/>
  <c r="AF404" i="3"/>
  <c r="AD404" i="3"/>
  <c r="AC404" i="3"/>
  <c r="AB404" i="3"/>
  <c r="P404" i="3"/>
  <c r="G404" i="3"/>
  <c r="A404" i="3"/>
  <c r="AZ403" i="3"/>
  <c r="AY403" i="3"/>
  <c r="AU403" i="3"/>
  <c r="AR403" i="3"/>
  <c r="AQ403" i="3"/>
  <c r="AP403" i="3"/>
  <c r="AO403" i="3"/>
  <c r="AH403" i="3"/>
  <c r="AG403" i="3"/>
  <c r="AF403" i="3"/>
  <c r="AD403" i="3"/>
  <c r="AC403" i="3"/>
  <c r="AB403" i="3"/>
  <c r="P403" i="3"/>
  <c r="G403" i="3"/>
  <c r="A403" i="3"/>
  <c r="AZ402" i="3"/>
  <c r="AY402" i="3"/>
  <c r="AU402" i="3"/>
  <c r="AR402" i="3"/>
  <c r="AQ402" i="3"/>
  <c r="AP402" i="3"/>
  <c r="AO402" i="3"/>
  <c r="AH402" i="3"/>
  <c r="AG402" i="3"/>
  <c r="AF402" i="3"/>
  <c r="AD402" i="3"/>
  <c r="AC402" i="3"/>
  <c r="AB402" i="3"/>
  <c r="P402" i="3"/>
  <c r="G402" i="3"/>
  <c r="A402" i="3"/>
  <c r="AZ401" i="3"/>
  <c r="AY401" i="3"/>
  <c r="AU401" i="3"/>
  <c r="AR401" i="3"/>
  <c r="AQ401" i="3"/>
  <c r="AP401" i="3"/>
  <c r="AO401" i="3"/>
  <c r="AH401" i="3"/>
  <c r="AG401" i="3"/>
  <c r="AF401" i="3"/>
  <c r="AD401" i="3"/>
  <c r="AC401" i="3"/>
  <c r="AB401" i="3"/>
  <c r="P401" i="3"/>
  <c r="G401" i="3"/>
  <c r="A401" i="3"/>
  <c r="AZ400" i="3"/>
  <c r="AY400" i="3"/>
  <c r="AU400" i="3"/>
  <c r="AR400" i="3"/>
  <c r="AQ400" i="3"/>
  <c r="AP400" i="3"/>
  <c r="AO400" i="3"/>
  <c r="AH400" i="3"/>
  <c r="AG400" i="3"/>
  <c r="AF400" i="3"/>
  <c r="AD400" i="3"/>
  <c r="AC400" i="3"/>
  <c r="AB400" i="3"/>
  <c r="P400" i="3"/>
  <c r="G400" i="3"/>
  <c r="A400" i="3"/>
  <c r="AZ399" i="3"/>
  <c r="AY399" i="3"/>
  <c r="AU399" i="3"/>
  <c r="AR399" i="3"/>
  <c r="AQ399" i="3"/>
  <c r="AP399" i="3"/>
  <c r="AO399" i="3"/>
  <c r="AH399" i="3"/>
  <c r="AG399" i="3"/>
  <c r="AF399" i="3"/>
  <c r="AD399" i="3"/>
  <c r="AC399" i="3"/>
  <c r="AB399" i="3"/>
  <c r="P399" i="3"/>
  <c r="G399" i="3"/>
  <c r="A399" i="3"/>
  <c r="AZ398" i="3"/>
  <c r="AY398" i="3"/>
  <c r="AU398" i="3"/>
  <c r="AR398" i="3"/>
  <c r="AQ398" i="3"/>
  <c r="AP398" i="3"/>
  <c r="AO398" i="3"/>
  <c r="AH398" i="3"/>
  <c r="AG398" i="3"/>
  <c r="AF398" i="3"/>
  <c r="AD398" i="3"/>
  <c r="AC398" i="3"/>
  <c r="AB398" i="3"/>
  <c r="P398" i="3"/>
  <c r="G398" i="3"/>
  <c r="A398" i="3"/>
  <c r="AZ397" i="3"/>
  <c r="AY397" i="3"/>
  <c r="AU397" i="3"/>
  <c r="AR397" i="3"/>
  <c r="AQ397" i="3"/>
  <c r="AP397" i="3"/>
  <c r="AO397" i="3"/>
  <c r="AH397" i="3"/>
  <c r="AG397" i="3"/>
  <c r="AF397" i="3"/>
  <c r="AD397" i="3"/>
  <c r="AC397" i="3"/>
  <c r="AB397" i="3"/>
  <c r="P397" i="3"/>
  <c r="G397" i="3"/>
  <c r="A397" i="3"/>
  <c r="AZ396" i="3"/>
  <c r="AY396" i="3"/>
  <c r="AU396" i="3"/>
  <c r="AR396" i="3"/>
  <c r="AQ396" i="3"/>
  <c r="AP396" i="3"/>
  <c r="AO396" i="3"/>
  <c r="AH396" i="3"/>
  <c r="AG396" i="3"/>
  <c r="AF396" i="3"/>
  <c r="AD396" i="3"/>
  <c r="AC396" i="3"/>
  <c r="AB396" i="3"/>
  <c r="P396" i="3"/>
  <c r="G396" i="3"/>
  <c r="A396" i="3"/>
  <c r="AZ395" i="3"/>
  <c r="AY395" i="3"/>
  <c r="AU395" i="3"/>
  <c r="AR395" i="3"/>
  <c r="AQ395" i="3"/>
  <c r="AP395" i="3"/>
  <c r="AO395" i="3"/>
  <c r="AH395" i="3"/>
  <c r="AG395" i="3"/>
  <c r="AF395" i="3"/>
  <c r="AD395" i="3"/>
  <c r="AC395" i="3"/>
  <c r="AB395" i="3"/>
  <c r="P395" i="3"/>
  <c r="G395" i="3"/>
  <c r="A395" i="3"/>
  <c r="AZ394" i="3"/>
  <c r="AY394" i="3"/>
  <c r="AU394" i="3"/>
  <c r="AR394" i="3"/>
  <c r="AQ394" i="3"/>
  <c r="AP394" i="3"/>
  <c r="AO394" i="3"/>
  <c r="AH394" i="3"/>
  <c r="AG394" i="3"/>
  <c r="AF394" i="3"/>
  <c r="AD394" i="3"/>
  <c r="AC394" i="3"/>
  <c r="AB394" i="3"/>
  <c r="P394" i="3"/>
  <c r="G394" i="3"/>
  <c r="A394" i="3"/>
  <c r="AZ393" i="3"/>
  <c r="AY393" i="3"/>
  <c r="AU393" i="3"/>
  <c r="AR393" i="3"/>
  <c r="AQ393" i="3"/>
  <c r="AP393" i="3"/>
  <c r="AO393" i="3"/>
  <c r="AH393" i="3"/>
  <c r="AG393" i="3"/>
  <c r="AF393" i="3"/>
  <c r="AD393" i="3"/>
  <c r="AC393" i="3"/>
  <c r="AB393" i="3"/>
  <c r="P393" i="3"/>
  <c r="G393" i="3"/>
  <c r="A393" i="3"/>
  <c r="AZ392" i="3"/>
  <c r="AY392" i="3"/>
  <c r="AU392" i="3"/>
  <c r="AR392" i="3"/>
  <c r="AQ392" i="3"/>
  <c r="AP392" i="3"/>
  <c r="AO392" i="3"/>
  <c r="AH392" i="3"/>
  <c r="AG392" i="3"/>
  <c r="AF392" i="3"/>
  <c r="AD392" i="3"/>
  <c r="AC392" i="3"/>
  <c r="AB392" i="3"/>
  <c r="P392" i="3"/>
  <c r="G392" i="3"/>
  <c r="A392" i="3"/>
  <c r="AZ391" i="3"/>
  <c r="AY391" i="3"/>
  <c r="AU391" i="3"/>
  <c r="AR391" i="3"/>
  <c r="AQ391" i="3"/>
  <c r="AP391" i="3"/>
  <c r="AO391" i="3"/>
  <c r="AH391" i="3"/>
  <c r="AG391" i="3"/>
  <c r="AF391" i="3"/>
  <c r="AD391" i="3"/>
  <c r="AC391" i="3"/>
  <c r="AB391" i="3"/>
  <c r="P391" i="3"/>
  <c r="G391" i="3"/>
  <c r="A391" i="3"/>
  <c r="AZ390" i="3"/>
  <c r="AY390" i="3"/>
  <c r="AU390" i="3"/>
  <c r="AR390" i="3"/>
  <c r="AQ390" i="3"/>
  <c r="AP390" i="3"/>
  <c r="AO390" i="3"/>
  <c r="AH390" i="3"/>
  <c r="AG390" i="3"/>
  <c r="AF390" i="3"/>
  <c r="AD390" i="3"/>
  <c r="AC390" i="3"/>
  <c r="AB390" i="3"/>
  <c r="P390" i="3"/>
  <c r="G390" i="3"/>
  <c r="A390" i="3"/>
  <c r="AZ389" i="3"/>
  <c r="AY389" i="3"/>
  <c r="AU389" i="3"/>
  <c r="AR389" i="3"/>
  <c r="AQ389" i="3"/>
  <c r="AP389" i="3"/>
  <c r="AO389" i="3"/>
  <c r="AH389" i="3"/>
  <c r="AG389" i="3"/>
  <c r="AF389" i="3"/>
  <c r="AD389" i="3"/>
  <c r="AC389" i="3"/>
  <c r="AB389" i="3"/>
  <c r="P389" i="3"/>
  <c r="G389" i="3"/>
  <c r="A389" i="3"/>
  <c r="AZ388" i="3"/>
  <c r="AY388" i="3"/>
  <c r="AU388" i="3"/>
  <c r="AR388" i="3"/>
  <c r="AQ388" i="3"/>
  <c r="AP388" i="3"/>
  <c r="AO388" i="3"/>
  <c r="AH388" i="3"/>
  <c r="AG388" i="3"/>
  <c r="AF388" i="3"/>
  <c r="AD388" i="3"/>
  <c r="AC388" i="3"/>
  <c r="AB388" i="3"/>
  <c r="P388" i="3"/>
  <c r="G388" i="3"/>
  <c r="A388" i="3"/>
  <c r="AZ387" i="3"/>
  <c r="AY387" i="3"/>
  <c r="AU387" i="3"/>
  <c r="AR387" i="3"/>
  <c r="AQ387" i="3"/>
  <c r="AP387" i="3"/>
  <c r="AO387" i="3"/>
  <c r="AH387" i="3"/>
  <c r="AG387" i="3"/>
  <c r="AF387" i="3"/>
  <c r="AD387" i="3"/>
  <c r="AC387" i="3"/>
  <c r="AB387" i="3"/>
  <c r="P387" i="3"/>
  <c r="G387" i="3"/>
  <c r="A387" i="3"/>
  <c r="AZ386" i="3"/>
  <c r="AY386" i="3"/>
  <c r="AU386" i="3"/>
  <c r="AR386" i="3"/>
  <c r="AQ386" i="3"/>
  <c r="AP386" i="3"/>
  <c r="AO386" i="3"/>
  <c r="AH386" i="3"/>
  <c r="AG386" i="3"/>
  <c r="AF386" i="3"/>
  <c r="AD386" i="3"/>
  <c r="AC386" i="3"/>
  <c r="AB386" i="3"/>
  <c r="P386" i="3"/>
  <c r="G386" i="3"/>
  <c r="A386" i="3"/>
  <c r="AZ385" i="3"/>
  <c r="AY385" i="3"/>
  <c r="AU385" i="3"/>
  <c r="AR385" i="3"/>
  <c r="AQ385" i="3"/>
  <c r="AP385" i="3"/>
  <c r="AO385" i="3"/>
  <c r="AH385" i="3"/>
  <c r="AG385" i="3"/>
  <c r="AF385" i="3"/>
  <c r="AD385" i="3"/>
  <c r="AC385" i="3"/>
  <c r="AB385" i="3"/>
  <c r="P385" i="3"/>
  <c r="G385" i="3"/>
  <c r="A385" i="3"/>
  <c r="AZ384" i="3"/>
  <c r="AY384" i="3"/>
  <c r="AU384" i="3"/>
  <c r="AR384" i="3"/>
  <c r="AQ384" i="3"/>
  <c r="AP384" i="3"/>
  <c r="AO384" i="3"/>
  <c r="AH384" i="3"/>
  <c r="AG384" i="3"/>
  <c r="AF384" i="3"/>
  <c r="AD384" i="3"/>
  <c r="AC384" i="3"/>
  <c r="AB384" i="3"/>
  <c r="P384" i="3"/>
  <c r="G384" i="3"/>
  <c r="A384" i="3"/>
  <c r="AZ383" i="3"/>
  <c r="AY383" i="3"/>
  <c r="AU383" i="3"/>
  <c r="AR383" i="3"/>
  <c r="AQ383" i="3"/>
  <c r="AP383" i="3"/>
  <c r="AO383" i="3"/>
  <c r="AH383" i="3"/>
  <c r="AG383" i="3"/>
  <c r="AF383" i="3"/>
  <c r="AD383" i="3"/>
  <c r="AC383" i="3"/>
  <c r="AB383" i="3"/>
  <c r="P383" i="3"/>
  <c r="G383" i="3"/>
  <c r="A383" i="3"/>
  <c r="AZ382" i="3"/>
  <c r="AY382" i="3"/>
  <c r="AU382" i="3"/>
  <c r="AR382" i="3"/>
  <c r="AQ382" i="3"/>
  <c r="AP382" i="3"/>
  <c r="AO382" i="3"/>
  <c r="AH382" i="3"/>
  <c r="AG382" i="3"/>
  <c r="AF382" i="3"/>
  <c r="AD382" i="3"/>
  <c r="AC382" i="3"/>
  <c r="AB382" i="3"/>
  <c r="P382" i="3"/>
  <c r="G382" i="3"/>
  <c r="A382" i="3"/>
  <c r="AZ381" i="3"/>
  <c r="AY381" i="3"/>
  <c r="AU381" i="3"/>
  <c r="AR381" i="3"/>
  <c r="AQ381" i="3"/>
  <c r="AP381" i="3"/>
  <c r="AO381" i="3"/>
  <c r="AH381" i="3"/>
  <c r="AG381" i="3"/>
  <c r="AF381" i="3"/>
  <c r="AD381" i="3"/>
  <c r="AC381" i="3"/>
  <c r="AB381" i="3"/>
  <c r="P381" i="3"/>
  <c r="G381" i="3"/>
  <c r="A381" i="3"/>
  <c r="AZ380" i="3"/>
  <c r="AY380" i="3"/>
  <c r="AU380" i="3"/>
  <c r="AR380" i="3"/>
  <c r="AQ380" i="3"/>
  <c r="AP380" i="3"/>
  <c r="AO380" i="3"/>
  <c r="AH380" i="3"/>
  <c r="AG380" i="3"/>
  <c r="AF380" i="3"/>
  <c r="AD380" i="3"/>
  <c r="AC380" i="3"/>
  <c r="AB380" i="3"/>
  <c r="P380" i="3"/>
  <c r="G380" i="3"/>
  <c r="A380" i="3"/>
  <c r="AZ379" i="3"/>
  <c r="AY379" i="3"/>
  <c r="AU379" i="3"/>
  <c r="AR379" i="3"/>
  <c r="AQ379" i="3"/>
  <c r="AP379" i="3"/>
  <c r="AO379" i="3"/>
  <c r="AH379" i="3"/>
  <c r="AG379" i="3"/>
  <c r="AF379" i="3"/>
  <c r="AD379" i="3"/>
  <c r="AC379" i="3"/>
  <c r="AB379" i="3"/>
  <c r="P379" i="3"/>
  <c r="G379" i="3"/>
  <c r="A379" i="3"/>
  <c r="AZ378" i="3"/>
  <c r="AY378" i="3"/>
  <c r="AU378" i="3"/>
  <c r="AR378" i="3"/>
  <c r="AQ378" i="3"/>
  <c r="AP378" i="3"/>
  <c r="AO378" i="3"/>
  <c r="AH378" i="3"/>
  <c r="AG378" i="3"/>
  <c r="AF378" i="3"/>
  <c r="AD378" i="3"/>
  <c r="AC378" i="3"/>
  <c r="AB378" i="3"/>
  <c r="P378" i="3"/>
  <c r="G378" i="3"/>
  <c r="A378" i="3"/>
  <c r="AZ377" i="3"/>
  <c r="AY377" i="3"/>
  <c r="AU377" i="3"/>
  <c r="AR377" i="3"/>
  <c r="AQ377" i="3"/>
  <c r="AP377" i="3"/>
  <c r="AO377" i="3"/>
  <c r="AH377" i="3"/>
  <c r="AG377" i="3"/>
  <c r="AF377" i="3"/>
  <c r="AD377" i="3"/>
  <c r="AC377" i="3"/>
  <c r="AB377" i="3"/>
  <c r="G377" i="3"/>
  <c r="A377" i="3"/>
  <c r="AZ376" i="3"/>
  <c r="AY376" i="3"/>
  <c r="AU376" i="3"/>
  <c r="AR376" i="3"/>
  <c r="AQ376" i="3"/>
  <c r="AP376" i="3"/>
  <c r="AO376" i="3"/>
  <c r="AH376" i="3"/>
  <c r="AG376" i="3"/>
  <c r="AF376" i="3"/>
  <c r="AD376" i="3"/>
  <c r="AC376" i="3"/>
  <c r="AB376" i="3"/>
  <c r="P376" i="3"/>
  <c r="G376" i="3"/>
  <c r="A376" i="3"/>
  <c r="AZ375" i="3"/>
  <c r="AY375" i="3"/>
  <c r="AU375" i="3"/>
  <c r="AR375" i="3"/>
  <c r="AQ375" i="3"/>
  <c r="AP375" i="3"/>
  <c r="AO375" i="3"/>
  <c r="AH375" i="3"/>
  <c r="AG375" i="3"/>
  <c r="AF375" i="3"/>
  <c r="AD375" i="3"/>
  <c r="AC375" i="3"/>
  <c r="AB375" i="3"/>
  <c r="P375" i="3"/>
  <c r="G375" i="3"/>
  <c r="A375" i="3"/>
  <c r="AZ374" i="3"/>
  <c r="AY374" i="3"/>
  <c r="AU374" i="3"/>
  <c r="AR374" i="3"/>
  <c r="AQ374" i="3"/>
  <c r="AP374" i="3"/>
  <c r="AO374" i="3"/>
  <c r="AH374" i="3"/>
  <c r="AG374" i="3"/>
  <c r="AF374" i="3"/>
  <c r="AD374" i="3"/>
  <c r="AC374" i="3"/>
  <c r="AB374" i="3"/>
  <c r="P374" i="3"/>
  <c r="G374" i="3"/>
  <c r="A374" i="3"/>
  <c r="AZ373" i="3"/>
  <c r="AY373" i="3"/>
  <c r="AU373" i="3"/>
  <c r="AR373" i="3"/>
  <c r="AQ373" i="3"/>
  <c r="AP373" i="3"/>
  <c r="AO373" i="3"/>
  <c r="AH373" i="3"/>
  <c r="AG373" i="3"/>
  <c r="AF373" i="3"/>
  <c r="AD373" i="3"/>
  <c r="AC373" i="3"/>
  <c r="AB373" i="3"/>
  <c r="P373" i="3"/>
  <c r="G373" i="3"/>
  <c r="A373" i="3"/>
  <c r="AZ372" i="3"/>
  <c r="AY372" i="3"/>
  <c r="AU372" i="3"/>
  <c r="AR372" i="3"/>
  <c r="AQ372" i="3"/>
  <c r="AP372" i="3"/>
  <c r="AO372" i="3"/>
  <c r="AH372" i="3"/>
  <c r="AG372" i="3"/>
  <c r="AF372" i="3"/>
  <c r="AD372" i="3"/>
  <c r="AC372" i="3"/>
  <c r="AB372" i="3"/>
  <c r="P372" i="3"/>
  <c r="G372" i="3"/>
  <c r="A372" i="3"/>
  <c r="AZ371" i="3"/>
  <c r="AY371" i="3"/>
  <c r="AU371" i="3"/>
  <c r="AR371" i="3"/>
  <c r="AQ371" i="3"/>
  <c r="AP371" i="3"/>
  <c r="AO371" i="3"/>
  <c r="AH371" i="3"/>
  <c r="AG371" i="3"/>
  <c r="AF371" i="3"/>
  <c r="AD371" i="3"/>
  <c r="AC371" i="3"/>
  <c r="AB371" i="3"/>
  <c r="P371" i="3"/>
  <c r="G371" i="3"/>
  <c r="A371" i="3"/>
  <c r="AZ370" i="3"/>
  <c r="AY370" i="3"/>
  <c r="AU370" i="3"/>
  <c r="AR370" i="3"/>
  <c r="AQ370" i="3"/>
  <c r="AP370" i="3"/>
  <c r="AO370" i="3"/>
  <c r="AH370" i="3"/>
  <c r="AG370" i="3"/>
  <c r="AF370" i="3"/>
  <c r="AD370" i="3"/>
  <c r="AC370" i="3"/>
  <c r="AB370" i="3"/>
  <c r="P370" i="3"/>
  <c r="G370" i="3"/>
  <c r="A370" i="3"/>
  <c r="AZ369" i="3"/>
  <c r="AY369" i="3"/>
  <c r="AU369" i="3"/>
  <c r="AR369" i="3"/>
  <c r="AQ369" i="3"/>
  <c r="AP369" i="3"/>
  <c r="AO369" i="3"/>
  <c r="AH369" i="3"/>
  <c r="AG369" i="3"/>
  <c r="AF369" i="3"/>
  <c r="AD369" i="3"/>
  <c r="AC369" i="3"/>
  <c r="AB369" i="3"/>
  <c r="P369" i="3"/>
  <c r="G369" i="3"/>
  <c r="A369" i="3"/>
  <c r="AZ368" i="3"/>
  <c r="AY368" i="3"/>
  <c r="AU368" i="3"/>
  <c r="AR368" i="3"/>
  <c r="AQ368" i="3"/>
  <c r="AP368" i="3"/>
  <c r="AO368" i="3"/>
  <c r="AH368" i="3"/>
  <c r="AG368" i="3"/>
  <c r="AF368" i="3"/>
  <c r="AD368" i="3"/>
  <c r="AC368" i="3"/>
  <c r="AB368" i="3"/>
  <c r="P368" i="3"/>
  <c r="G368" i="3"/>
  <c r="A368" i="3"/>
  <c r="AZ367" i="3"/>
  <c r="AY367" i="3"/>
  <c r="AU367" i="3"/>
  <c r="AR367" i="3"/>
  <c r="AQ367" i="3"/>
  <c r="AP367" i="3"/>
  <c r="AO367" i="3"/>
  <c r="AH367" i="3"/>
  <c r="AG367" i="3"/>
  <c r="AF367" i="3"/>
  <c r="AD367" i="3"/>
  <c r="AC367" i="3"/>
  <c r="AB367" i="3"/>
  <c r="P367" i="3"/>
  <c r="G367" i="3"/>
  <c r="A367" i="3"/>
  <c r="AZ366" i="3"/>
  <c r="AY366" i="3"/>
  <c r="AU366" i="3"/>
  <c r="AR366" i="3"/>
  <c r="AQ366" i="3"/>
  <c r="AP366" i="3"/>
  <c r="AO366" i="3"/>
  <c r="AH366" i="3"/>
  <c r="AG366" i="3"/>
  <c r="AF366" i="3"/>
  <c r="AD366" i="3"/>
  <c r="AC366" i="3"/>
  <c r="AB366" i="3"/>
  <c r="P366" i="3"/>
  <c r="G366" i="3"/>
  <c r="A366" i="3"/>
  <c r="AZ365" i="3"/>
  <c r="AY365" i="3"/>
  <c r="AU365" i="3"/>
  <c r="AR365" i="3"/>
  <c r="AQ365" i="3"/>
  <c r="AP365" i="3"/>
  <c r="AO365" i="3"/>
  <c r="AH365" i="3"/>
  <c r="AG365" i="3"/>
  <c r="AF365" i="3"/>
  <c r="AD365" i="3"/>
  <c r="AC365" i="3"/>
  <c r="AB365" i="3"/>
  <c r="P365" i="3"/>
  <c r="G365" i="3"/>
  <c r="A365" i="3"/>
  <c r="AZ364" i="3"/>
  <c r="AY364" i="3"/>
  <c r="AU364" i="3"/>
  <c r="AR364" i="3"/>
  <c r="AQ364" i="3"/>
  <c r="AP364" i="3"/>
  <c r="AO364" i="3"/>
  <c r="AH364" i="3"/>
  <c r="AG364" i="3"/>
  <c r="AF364" i="3"/>
  <c r="AD364" i="3"/>
  <c r="AC364" i="3"/>
  <c r="AB364" i="3"/>
  <c r="P364" i="3"/>
  <c r="G364" i="3"/>
  <c r="A364" i="3"/>
  <c r="AZ363" i="3"/>
  <c r="AY363" i="3"/>
  <c r="AU363" i="3"/>
  <c r="AR363" i="3"/>
  <c r="AQ363" i="3"/>
  <c r="AP363" i="3"/>
  <c r="AO363" i="3"/>
  <c r="AH363" i="3"/>
  <c r="AG363" i="3"/>
  <c r="AF363" i="3"/>
  <c r="AD363" i="3"/>
  <c r="AC363" i="3"/>
  <c r="AB363" i="3"/>
  <c r="P363" i="3"/>
  <c r="G363" i="3"/>
  <c r="A363" i="3"/>
  <c r="AZ362" i="3"/>
  <c r="AY362" i="3"/>
  <c r="AU362" i="3"/>
  <c r="AR362" i="3"/>
  <c r="AQ362" i="3"/>
  <c r="AP362" i="3"/>
  <c r="AO362" i="3"/>
  <c r="AH362" i="3"/>
  <c r="AG362" i="3"/>
  <c r="AF362" i="3"/>
  <c r="AD362" i="3"/>
  <c r="AC362" i="3"/>
  <c r="AB362" i="3"/>
  <c r="P362" i="3"/>
  <c r="G362" i="3"/>
  <c r="A362" i="3"/>
  <c r="AZ361" i="3"/>
  <c r="AY361" i="3"/>
  <c r="AU361" i="3"/>
  <c r="AR361" i="3"/>
  <c r="AQ361" i="3"/>
  <c r="AP361" i="3"/>
  <c r="AO361" i="3"/>
  <c r="AH361" i="3"/>
  <c r="AG361" i="3"/>
  <c r="AF361" i="3"/>
  <c r="AD361" i="3"/>
  <c r="AC361" i="3"/>
  <c r="AB361" i="3"/>
  <c r="P361" i="3"/>
  <c r="G361" i="3"/>
  <c r="A361" i="3"/>
  <c r="AZ360" i="3"/>
  <c r="AY360" i="3"/>
  <c r="AU360" i="3"/>
  <c r="AR360" i="3"/>
  <c r="AQ360" i="3"/>
  <c r="AP360" i="3"/>
  <c r="AO360" i="3"/>
  <c r="AH360" i="3"/>
  <c r="AG360" i="3"/>
  <c r="AF360" i="3"/>
  <c r="AD360" i="3"/>
  <c r="AC360" i="3"/>
  <c r="AB360" i="3"/>
  <c r="P360" i="3"/>
  <c r="G360" i="3"/>
  <c r="A360" i="3"/>
  <c r="AZ359" i="3"/>
  <c r="AY359" i="3"/>
  <c r="AU359" i="3"/>
  <c r="AR359" i="3"/>
  <c r="AQ359" i="3"/>
  <c r="AP359" i="3"/>
  <c r="AO359" i="3"/>
  <c r="AH359" i="3"/>
  <c r="AG359" i="3"/>
  <c r="AF359" i="3"/>
  <c r="AD359" i="3"/>
  <c r="AC359" i="3"/>
  <c r="AB359" i="3"/>
  <c r="P359" i="3"/>
  <c r="G359" i="3"/>
  <c r="A359" i="3"/>
  <c r="AZ358" i="3"/>
  <c r="AY358" i="3"/>
  <c r="AU358" i="3"/>
  <c r="AR358" i="3"/>
  <c r="AQ358" i="3"/>
  <c r="AP358" i="3"/>
  <c r="AO358" i="3"/>
  <c r="AH358" i="3"/>
  <c r="AG358" i="3"/>
  <c r="AF358" i="3"/>
  <c r="AD358" i="3"/>
  <c r="AC358" i="3"/>
  <c r="AB358" i="3"/>
  <c r="P358" i="3"/>
  <c r="G358" i="3"/>
  <c r="A358" i="3"/>
  <c r="AZ357" i="3"/>
  <c r="AY357" i="3"/>
  <c r="AU357" i="3"/>
  <c r="AR357" i="3"/>
  <c r="AQ357" i="3"/>
  <c r="AP357" i="3"/>
  <c r="AO357" i="3"/>
  <c r="AH357" i="3"/>
  <c r="AG357" i="3"/>
  <c r="AF357" i="3"/>
  <c r="AD357" i="3"/>
  <c r="AC357" i="3"/>
  <c r="AB357" i="3"/>
  <c r="P357" i="3"/>
  <c r="G357" i="3"/>
  <c r="A357" i="3"/>
  <c r="AZ356" i="3"/>
  <c r="AY356" i="3"/>
  <c r="AU356" i="3"/>
  <c r="AR356" i="3"/>
  <c r="AQ356" i="3"/>
  <c r="AP356" i="3"/>
  <c r="AO356" i="3"/>
  <c r="AH356" i="3"/>
  <c r="AG356" i="3"/>
  <c r="AF356" i="3"/>
  <c r="AD356" i="3"/>
  <c r="AC356" i="3"/>
  <c r="AB356" i="3"/>
  <c r="G356" i="3"/>
  <c r="A356" i="3"/>
  <c r="AZ355" i="3"/>
  <c r="AY355" i="3"/>
  <c r="AU355" i="3"/>
  <c r="AR355" i="3"/>
  <c r="AQ355" i="3"/>
  <c r="AP355" i="3"/>
  <c r="AO355" i="3"/>
  <c r="AH355" i="3"/>
  <c r="AG355" i="3"/>
  <c r="AF355" i="3"/>
  <c r="AD355" i="3"/>
  <c r="AC355" i="3"/>
  <c r="AB355" i="3"/>
  <c r="P355" i="3"/>
  <c r="G355" i="3"/>
  <c r="A355" i="3"/>
  <c r="AZ354" i="3"/>
  <c r="AY354" i="3"/>
  <c r="AU354" i="3"/>
  <c r="AR354" i="3"/>
  <c r="AQ354" i="3"/>
  <c r="AP354" i="3"/>
  <c r="AO354" i="3"/>
  <c r="AH354" i="3"/>
  <c r="AG354" i="3"/>
  <c r="AF354" i="3"/>
  <c r="AD354" i="3"/>
  <c r="AC354" i="3"/>
  <c r="AB354" i="3"/>
  <c r="P354" i="3"/>
  <c r="G354" i="3"/>
  <c r="A354" i="3"/>
  <c r="AZ353" i="3"/>
  <c r="AY353" i="3"/>
  <c r="AU353" i="3"/>
  <c r="AR353" i="3"/>
  <c r="AQ353" i="3"/>
  <c r="AP353" i="3"/>
  <c r="AO353" i="3"/>
  <c r="AH353" i="3"/>
  <c r="AG353" i="3"/>
  <c r="AF353" i="3"/>
  <c r="AD353" i="3"/>
  <c r="AC353" i="3"/>
  <c r="AB353" i="3"/>
  <c r="P353" i="3"/>
  <c r="G353" i="3"/>
  <c r="A353" i="3"/>
  <c r="AZ352" i="3"/>
  <c r="AY352" i="3"/>
  <c r="AU352" i="3"/>
  <c r="AR352" i="3"/>
  <c r="AQ352" i="3"/>
  <c r="AP352" i="3"/>
  <c r="AO352" i="3"/>
  <c r="AH352" i="3"/>
  <c r="AG352" i="3"/>
  <c r="AF352" i="3"/>
  <c r="AD352" i="3"/>
  <c r="AC352" i="3"/>
  <c r="AB352" i="3"/>
  <c r="P352" i="3"/>
  <c r="G352" i="3"/>
  <c r="A352" i="3"/>
  <c r="AZ351" i="3"/>
  <c r="AY351" i="3"/>
  <c r="AU351" i="3"/>
  <c r="AR351" i="3"/>
  <c r="AQ351" i="3"/>
  <c r="AP351" i="3"/>
  <c r="AO351" i="3"/>
  <c r="AH351" i="3"/>
  <c r="AG351" i="3"/>
  <c r="AF351" i="3"/>
  <c r="AD351" i="3"/>
  <c r="AC351" i="3"/>
  <c r="AB351" i="3"/>
  <c r="P351" i="3"/>
  <c r="G351" i="3"/>
  <c r="A351" i="3"/>
  <c r="AZ350" i="3"/>
  <c r="AY350" i="3"/>
  <c r="AU350" i="3"/>
  <c r="AR350" i="3"/>
  <c r="AQ350" i="3"/>
  <c r="AP350" i="3"/>
  <c r="AO350" i="3"/>
  <c r="AH350" i="3"/>
  <c r="AG350" i="3"/>
  <c r="AF350" i="3"/>
  <c r="AD350" i="3"/>
  <c r="AC350" i="3"/>
  <c r="AB350" i="3"/>
  <c r="P350" i="3"/>
  <c r="G350" i="3"/>
  <c r="A350" i="3"/>
  <c r="AZ349" i="3"/>
  <c r="AY349" i="3"/>
  <c r="AU349" i="3"/>
  <c r="AR349" i="3"/>
  <c r="AQ349" i="3"/>
  <c r="AP349" i="3"/>
  <c r="AO349" i="3"/>
  <c r="AH349" i="3"/>
  <c r="AG349" i="3"/>
  <c r="AF349" i="3"/>
  <c r="AD349" i="3"/>
  <c r="AC349" i="3"/>
  <c r="AB349" i="3"/>
  <c r="P349" i="3"/>
  <c r="G349" i="3"/>
  <c r="A349" i="3"/>
  <c r="AZ348" i="3"/>
  <c r="AY348" i="3"/>
  <c r="AU348" i="3"/>
  <c r="AR348" i="3"/>
  <c r="AQ348" i="3"/>
  <c r="AP348" i="3"/>
  <c r="AO348" i="3"/>
  <c r="AH348" i="3"/>
  <c r="AG348" i="3"/>
  <c r="AF348" i="3"/>
  <c r="AD348" i="3"/>
  <c r="AC348" i="3"/>
  <c r="AB348" i="3"/>
  <c r="P348" i="3"/>
  <c r="G348" i="3"/>
  <c r="A348" i="3"/>
  <c r="AZ347" i="3"/>
  <c r="AY347" i="3"/>
  <c r="AU347" i="3"/>
  <c r="AR347" i="3"/>
  <c r="AQ347" i="3"/>
  <c r="AP347" i="3"/>
  <c r="AO347" i="3"/>
  <c r="AH347" i="3"/>
  <c r="AG347" i="3"/>
  <c r="AF347" i="3"/>
  <c r="AD347" i="3"/>
  <c r="AC347" i="3"/>
  <c r="AB347" i="3"/>
  <c r="P347" i="3"/>
  <c r="G347" i="3"/>
  <c r="A347" i="3"/>
  <c r="AZ346" i="3"/>
  <c r="AY346" i="3"/>
  <c r="AU346" i="3"/>
  <c r="AR346" i="3"/>
  <c r="AQ346" i="3"/>
  <c r="AP346" i="3"/>
  <c r="AO346" i="3"/>
  <c r="AH346" i="3"/>
  <c r="AG346" i="3"/>
  <c r="AF346" i="3"/>
  <c r="AD346" i="3"/>
  <c r="AC346" i="3"/>
  <c r="AB346" i="3"/>
  <c r="P346" i="3"/>
  <c r="G346" i="3"/>
  <c r="A346" i="3"/>
  <c r="AZ345" i="3"/>
  <c r="AY345" i="3"/>
  <c r="AU345" i="3"/>
  <c r="AR345" i="3"/>
  <c r="AQ345" i="3"/>
  <c r="AP345" i="3"/>
  <c r="AO345" i="3"/>
  <c r="AH345" i="3"/>
  <c r="AG345" i="3"/>
  <c r="AF345" i="3"/>
  <c r="AD345" i="3"/>
  <c r="AC345" i="3"/>
  <c r="AB345" i="3"/>
  <c r="P345" i="3"/>
  <c r="G345" i="3"/>
  <c r="A345" i="3"/>
  <c r="AZ344" i="3"/>
  <c r="AY344" i="3"/>
  <c r="AU344" i="3"/>
  <c r="AR344" i="3"/>
  <c r="AQ344" i="3"/>
  <c r="AP344" i="3"/>
  <c r="AO344" i="3"/>
  <c r="AH344" i="3"/>
  <c r="AG344" i="3"/>
  <c r="AF344" i="3"/>
  <c r="AD344" i="3"/>
  <c r="AC344" i="3"/>
  <c r="AB344" i="3"/>
  <c r="P344" i="3"/>
  <c r="G344" i="3"/>
  <c r="A344" i="3"/>
  <c r="AZ343" i="3"/>
  <c r="AY343" i="3"/>
  <c r="AU343" i="3"/>
  <c r="AR343" i="3"/>
  <c r="AQ343" i="3"/>
  <c r="AP343" i="3"/>
  <c r="AO343" i="3"/>
  <c r="AH343" i="3"/>
  <c r="AG343" i="3"/>
  <c r="AF343" i="3"/>
  <c r="AD343" i="3"/>
  <c r="AC343" i="3"/>
  <c r="AB343" i="3"/>
  <c r="P343" i="3"/>
  <c r="G343" i="3"/>
  <c r="A343" i="3"/>
  <c r="AZ342" i="3"/>
  <c r="AY342" i="3"/>
  <c r="AU342" i="3"/>
  <c r="AR342" i="3"/>
  <c r="AQ342" i="3"/>
  <c r="AP342" i="3"/>
  <c r="AO342" i="3"/>
  <c r="AH342" i="3"/>
  <c r="AG342" i="3"/>
  <c r="AF342" i="3"/>
  <c r="AD342" i="3"/>
  <c r="AC342" i="3"/>
  <c r="AB342" i="3"/>
  <c r="P342" i="3"/>
  <c r="G342" i="3"/>
  <c r="A342" i="3"/>
  <c r="AZ341" i="3"/>
  <c r="AY341" i="3"/>
  <c r="AU341" i="3"/>
  <c r="AR341" i="3"/>
  <c r="AQ341" i="3"/>
  <c r="AP341" i="3"/>
  <c r="AO341" i="3"/>
  <c r="AH341" i="3"/>
  <c r="AG341" i="3"/>
  <c r="AF341" i="3"/>
  <c r="AD341" i="3"/>
  <c r="AC341" i="3"/>
  <c r="AB341" i="3"/>
  <c r="P341" i="3"/>
  <c r="G341" i="3"/>
  <c r="A341" i="3"/>
  <c r="AZ340" i="3"/>
  <c r="AY340" i="3"/>
  <c r="AU340" i="3"/>
  <c r="AR340" i="3"/>
  <c r="AQ340" i="3"/>
  <c r="AP340" i="3"/>
  <c r="AO340" i="3"/>
  <c r="AH340" i="3"/>
  <c r="AG340" i="3"/>
  <c r="AF340" i="3"/>
  <c r="AD340" i="3"/>
  <c r="AC340" i="3"/>
  <c r="AB340" i="3"/>
  <c r="G340" i="3"/>
  <c r="A340" i="3"/>
  <c r="AZ339" i="3"/>
  <c r="AY339" i="3"/>
  <c r="AU339" i="3"/>
  <c r="AR339" i="3"/>
  <c r="AQ339" i="3"/>
  <c r="AP339" i="3"/>
  <c r="AO339" i="3"/>
  <c r="AH339" i="3"/>
  <c r="AG339" i="3"/>
  <c r="AF339" i="3"/>
  <c r="AD339" i="3"/>
  <c r="AC339" i="3"/>
  <c r="AB339" i="3"/>
  <c r="P339" i="3"/>
  <c r="G339" i="3"/>
  <c r="A339" i="3"/>
  <c r="AZ338" i="3"/>
  <c r="AY338" i="3"/>
  <c r="AU338" i="3"/>
  <c r="AR338" i="3"/>
  <c r="AQ338" i="3"/>
  <c r="AP338" i="3"/>
  <c r="AO338" i="3"/>
  <c r="AH338" i="3"/>
  <c r="AG338" i="3"/>
  <c r="AF338" i="3"/>
  <c r="AD338" i="3"/>
  <c r="AC338" i="3"/>
  <c r="AB338" i="3"/>
  <c r="P338" i="3"/>
  <c r="G338" i="3"/>
  <c r="A338" i="3"/>
  <c r="AZ337" i="3"/>
  <c r="AY337" i="3"/>
  <c r="AU337" i="3"/>
  <c r="AR337" i="3"/>
  <c r="AQ337" i="3"/>
  <c r="AP337" i="3"/>
  <c r="AO337" i="3"/>
  <c r="AH337" i="3"/>
  <c r="AG337" i="3"/>
  <c r="AF337" i="3"/>
  <c r="AD337" i="3"/>
  <c r="AC337" i="3"/>
  <c r="AB337" i="3"/>
  <c r="P337" i="3"/>
  <c r="G337" i="3"/>
  <c r="A337" i="3"/>
  <c r="AZ336" i="3"/>
  <c r="AY336" i="3"/>
  <c r="AU336" i="3"/>
  <c r="AR336" i="3"/>
  <c r="AQ336" i="3"/>
  <c r="AP336" i="3"/>
  <c r="AO336" i="3"/>
  <c r="AH336" i="3"/>
  <c r="AG336" i="3"/>
  <c r="AF336" i="3"/>
  <c r="AD336" i="3"/>
  <c r="AC336" i="3"/>
  <c r="AB336" i="3"/>
  <c r="P336" i="3"/>
  <c r="G336" i="3"/>
  <c r="A336" i="3"/>
  <c r="AZ335" i="3"/>
  <c r="AY335" i="3"/>
  <c r="AU335" i="3"/>
  <c r="AR335" i="3"/>
  <c r="AQ335" i="3"/>
  <c r="AP335" i="3"/>
  <c r="AO335" i="3"/>
  <c r="AH335" i="3"/>
  <c r="AG335" i="3"/>
  <c r="AF335" i="3"/>
  <c r="AD335" i="3"/>
  <c r="AC335" i="3"/>
  <c r="AB335" i="3"/>
  <c r="P335" i="3"/>
  <c r="G335" i="3"/>
  <c r="A335" i="3"/>
  <c r="AZ334" i="3"/>
  <c r="AY334" i="3"/>
  <c r="AU334" i="3"/>
  <c r="AR334" i="3"/>
  <c r="AQ334" i="3"/>
  <c r="AP334" i="3"/>
  <c r="AO334" i="3"/>
  <c r="AH334" i="3"/>
  <c r="AG334" i="3"/>
  <c r="AF334" i="3"/>
  <c r="AD334" i="3"/>
  <c r="AC334" i="3"/>
  <c r="AB334" i="3"/>
  <c r="P334" i="3"/>
  <c r="G334" i="3"/>
  <c r="A334" i="3"/>
  <c r="AZ333" i="3"/>
  <c r="AY333" i="3"/>
  <c r="AU333" i="3"/>
  <c r="AR333" i="3"/>
  <c r="AQ333" i="3"/>
  <c r="AP333" i="3"/>
  <c r="AO333" i="3"/>
  <c r="AH333" i="3"/>
  <c r="AG333" i="3"/>
  <c r="AF333" i="3"/>
  <c r="AD333" i="3"/>
  <c r="AC333" i="3"/>
  <c r="AB333" i="3"/>
  <c r="P333" i="3"/>
  <c r="G333" i="3"/>
  <c r="A333" i="3"/>
  <c r="AZ332" i="3"/>
  <c r="AY332" i="3"/>
  <c r="AU332" i="3"/>
  <c r="AR332" i="3"/>
  <c r="AQ332" i="3"/>
  <c r="AP332" i="3"/>
  <c r="AO332" i="3"/>
  <c r="AH332" i="3"/>
  <c r="AG332" i="3"/>
  <c r="AF332" i="3"/>
  <c r="AD332" i="3"/>
  <c r="AC332" i="3"/>
  <c r="AB332" i="3"/>
  <c r="P332" i="3"/>
  <c r="G332" i="3"/>
  <c r="A332" i="3"/>
  <c r="AZ331" i="3"/>
  <c r="AY331" i="3"/>
  <c r="AU331" i="3"/>
  <c r="AR331" i="3"/>
  <c r="AQ331" i="3"/>
  <c r="AP331" i="3"/>
  <c r="AO331" i="3"/>
  <c r="AH331" i="3"/>
  <c r="AG331" i="3"/>
  <c r="AF331" i="3"/>
  <c r="AD331" i="3"/>
  <c r="AC331" i="3"/>
  <c r="AB331" i="3"/>
  <c r="P331" i="3"/>
  <c r="G331" i="3"/>
  <c r="A331" i="3"/>
  <c r="AZ330" i="3"/>
  <c r="AY330" i="3"/>
  <c r="AU330" i="3"/>
  <c r="AR330" i="3"/>
  <c r="AQ330" i="3"/>
  <c r="AP330" i="3"/>
  <c r="AO330" i="3"/>
  <c r="AH330" i="3"/>
  <c r="AG330" i="3"/>
  <c r="AF330" i="3"/>
  <c r="AD330" i="3"/>
  <c r="AC330" i="3"/>
  <c r="AB330" i="3"/>
  <c r="P330" i="3"/>
  <c r="G330" i="3"/>
  <c r="A330" i="3"/>
  <c r="AZ329" i="3"/>
  <c r="AY329" i="3"/>
  <c r="AU329" i="3"/>
  <c r="AR329" i="3"/>
  <c r="AQ329" i="3"/>
  <c r="AP329" i="3"/>
  <c r="AO329" i="3"/>
  <c r="AH329" i="3"/>
  <c r="AG329" i="3"/>
  <c r="AF329" i="3"/>
  <c r="AD329" i="3"/>
  <c r="AC329" i="3"/>
  <c r="AB329" i="3"/>
  <c r="P329" i="3"/>
  <c r="G329" i="3"/>
  <c r="A329" i="3"/>
  <c r="AZ328" i="3"/>
  <c r="AY328" i="3"/>
  <c r="AU328" i="3"/>
  <c r="AR328" i="3"/>
  <c r="AQ328" i="3"/>
  <c r="AP328" i="3"/>
  <c r="AO328" i="3"/>
  <c r="AH328" i="3"/>
  <c r="AG328" i="3"/>
  <c r="AF328" i="3"/>
  <c r="AD328" i="3"/>
  <c r="AC328" i="3"/>
  <c r="AB328" i="3"/>
  <c r="P328" i="3"/>
  <c r="G328" i="3"/>
  <c r="A328" i="3"/>
  <c r="AZ327" i="3"/>
  <c r="AY327" i="3"/>
  <c r="AU327" i="3"/>
  <c r="AR327" i="3"/>
  <c r="AQ327" i="3"/>
  <c r="AP327" i="3"/>
  <c r="AO327" i="3"/>
  <c r="AH327" i="3"/>
  <c r="AG327" i="3"/>
  <c r="AF327" i="3"/>
  <c r="AD327" i="3"/>
  <c r="AC327" i="3"/>
  <c r="AB327" i="3"/>
  <c r="P327" i="3"/>
  <c r="G327" i="3"/>
  <c r="A327" i="3"/>
  <c r="AZ326" i="3"/>
  <c r="AY326" i="3"/>
  <c r="AU326" i="3"/>
  <c r="AR326" i="3"/>
  <c r="AQ326" i="3"/>
  <c r="AP326" i="3"/>
  <c r="AO326" i="3"/>
  <c r="AH326" i="3"/>
  <c r="AG326" i="3"/>
  <c r="AF326" i="3"/>
  <c r="AD326" i="3"/>
  <c r="AC326" i="3"/>
  <c r="AB326" i="3"/>
  <c r="P326" i="3"/>
  <c r="G326" i="3"/>
  <c r="A326" i="3"/>
  <c r="AZ325" i="3"/>
  <c r="AY325" i="3"/>
  <c r="AU325" i="3"/>
  <c r="AR325" i="3"/>
  <c r="AQ325" i="3"/>
  <c r="AP325" i="3"/>
  <c r="AO325" i="3"/>
  <c r="AH325" i="3"/>
  <c r="AG325" i="3"/>
  <c r="AF325" i="3"/>
  <c r="AD325" i="3"/>
  <c r="AC325" i="3"/>
  <c r="AB325" i="3"/>
  <c r="P325" i="3"/>
  <c r="G325" i="3"/>
  <c r="A325" i="3"/>
  <c r="AZ324" i="3"/>
  <c r="AY324" i="3"/>
  <c r="AU324" i="3"/>
  <c r="AR324" i="3"/>
  <c r="AQ324" i="3"/>
  <c r="AP324" i="3"/>
  <c r="AO324" i="3"/>
  <c r="AH324" i="3"/>
  <c r="AG324" i="3"/>
  <c r="AF324" i="3"/>
  <c r="AD324" i="3"/>
  <c r="AC324" i="3"/>
  <c r="AB324" i="3"/>
  <c r="P324" i="3"/>
  <c r="G324" i="3"/>
  <c r="A324" i="3"/>
  <c r="AZ323" i="3"/>
  <c r="AY323" i="3"/>
  <c r="AU323" i="3"/>
  <c r="AR323" i="3"/>
  <c r="AQ323" i="3"/>
  <c r="AP323" i="3"/>
  <c r="AO323" i="3"/>
  <c r="AH323" i="3"/>
  <c r="AG323" i="3"/>
  <c r="AF323" i="3"/>
  <c r="AD323" i="3"/>
  <c r="AC323" i="3"/>
  <c r="AB323" i="3"/>
  <c r="P323" i="3"/>
  <c r="G323" i="3"/>
  <c r="A323" i="3"/>
  <c r="AZ322" i="3"/>
  <c r="AY322" i="3"/>
  <c r="AU322" i="3"/>
  <c r="AR322" i="3"/>
  <c r="AQ322" i="3"/>
  <c r="AP322" i="3"/>
  <c r="AO322" i="3"/>
  <c r="AH322" i="3"/>
  <c r="AG322" i="3"/>
  <c r="AF322" i="3"/>
  <c r="AD322" i="3"/>
  <c r="AC322" i="3"/>
  <c r="AB322" i="3"/>
  <c r="P322" i="3"/>
  <c r="G322" i="3"/>
  <c r="A322" i="3"/>
  <c r="AZ321" i="3"/>
  <c r="AY321" i="3"/>
  <c r="AU321" i="3"/>
  <c r="AR321" i="3"/>
  <c r="AQ321" i="3"/>
  <c r="AP321" i="3"/>
  <c r="AO321" i="3"/>
  <c r="AH321" i="3"/>
  <c r="AG321" i="3"/>
  <c r="AF321" i="3"/>
  <c r="AD321" i="3"/>
  <c r="AC321" i="3"/>
  <c r="AB321" i="3"/>
  <c r="P321" i="3"/>
  <c r="G321" i="3"/>
  <c r="A321" i="3"/>
  <c r="AZ320" i="3"/>
  <c r="AY320" i="3"/>
  <c r="AU320" i="3"/>
  <c r="AR320" i="3"/>
  <c r="AQ320" i="3"/>
  <c r="AP320" i="3"/>
  <c r="AO320" i="3"/>
  <c r="AH320" i="3"/>
  <c r="AG320" i="3"/>
  <c r="AF320" i="3"/>
  <c r="AD320" i="3"/>
  <c r="AC320" i="3"/>
  <c r="AB320" i="3"/>
  <c r="P320" i="3"/>
  <c r="G320" i="3"/>
  <c r="A320" i="3"/>
  <c r="AZ319" i="3"/>
  <c r="AY319" i="3"/>
  <c r="AU319" i="3"/>
  <c r="AR319" i="3"/>
  <c r="AQ319" i="3"/>
  <c r="AP319" i="3"/>
  <c r="AO319" i="3"/>
  <c r="AH319" i="3"/>
  <c r="AG319" i="3"/>
  <c r="AF319" i="3"/>
  <c r="AD319" i="3"/>
  <c r="AC319" i="3"/>
  <c r="AB319" i="3"/>
  <c r="P319" i="3"/>
  <c r="G319" i="3"/>
  <c r="A319" i="3"/>
  <c r="AZ318" i="3"/>
  <c r="AY318" i="3"/>
  <c r="AU318" i="3"/>
  <c r="AR318" i="3"/>
  <c r="AQ318" i="3"/>
  <c r="AP318" i="3"/>
  <c r="AO318" i="3"/>
  <c r="AH318" i="3"/>
  <c r="AG318" i="3"/>
  <c r="AF318" i="3"/>
  <c r="AD318" i="3"/>
  <c r="AC318" i="3"/>
  <c r="AB318" i="3"/>
  <c r="P318" i="3"/>
  <c r="G318" i="3"/>
  <c r="A318" i="3"/>
  <c r="AZ317" i="3"/>
  <c r="AY317" i="3"/>
  <c r="AU317" i="3"/>
  <c r="AR317" i="3"/>
  <c r="AQ317" i="3"/>
  <c r="AP317" i="3"/>
  <c r="AO317" i="3"/>
  <c r="AH317" i="3"/>
  <c r="AG317" i="3"/>
  <c r="AF317" i="3"/>
  <c r="AD317" i="3"/>
  <c r="AC317" i="3"/>
  <c r="AB317" i="3"/>
  <c r="P317" i="3"/>
  <c r="G317" i="3"/>
  <c r="A317" i="3"/>
  <c r="AZ316" i="3"/>
  <c r="AY316" i="3"/>
  <c r="AU316" i="3"/>
  <c r="AR316" i="3"/>
  <c r="AQ316" i="3"/>
  <c r="AP316" i="3"/>
  <c r="AO316" i="3"/>
  <c r="AH316" i="3"/>
  <c r="AG316" i="3"/>
  <c r="AF316" i="3"/>
  <c r="AD316" i="3"/>
  <c r="AC316" i="3"/>
  <c r="AB316" i="3"/>
  <c r="P316" i="3"/>
  <c r="G316" i="3"/>
  <c r="A316" i="3"/>
  <c r="AZ315" i="3"/>
  <c r="AY315" i="3"/>
  <c r="AU315" i="3"/>
  <c r="AR315" i="3"/>
  <c r="AQ315" i="3"/>
  <c r="AP315" i="3"/>
  <c r="AO315" i="3"/>
  <c r="AH315" i="3"/>
  <c r="AG315" i="3"/>
  <c r="AF315" i="3"/>
  <c r="AD315" i="3"/>
  <c r="AC315" i="3"/>
  <c r="AB315" i="3"/>
  <c r="P315" i="3"/>
  <c r="G315" i="3"/>
  <c r="A315" i="3"/>
  <c r="AZ314" i="3"/>
  <c r="AY314" i="3"/>
  <c r="AU314" i="3"/>
  <c r="AR314" i="3"/>
  <c r="AQ314" i="3"/>
  <c r="AP314" i="3"/>
  <c r="AO314" i="3"/>
  <c r="AH314" i="3"/>
  <c r="AG314" i="3"/>
  <c r="AF314" i="3"/>
  <c r="AD314" i="3"/>
  <c r="AC314" i="3"/>
  <c r="AB314" i="3"/>
  <c r="P314" i="3"/>
  <c r="G314" i="3"/>
  <c r="A314" i="3"/>
  <c r="AZ313" i="3"/>
  <c r="AY313" i="3"/>
  <c r="AU313" i="3"/>
  <c r="AR313" i="3"/>
  <c r="AQ313" i="3"/>
  <c r="AP313" i="3"/>
  <c r="AO313" i="3"/>
  <c r="AH313" i="3"/>
  <c r="AG313" i="3"/>
  <c r="AF313" i="3"/>
  <c r="AD313" i="3"/>
  <c r="AC313" i="3"/>
  <c r="AB313" i="3"/>
  <c r="P313" i="3"/>
  <c r="G313" i="3"/>
  <c r="A313" i="3"/>
  <c r="AZ312" i="3"/>
  <c r="AY312" i="3"/>
  <c r="AU312" i="3"/>
  <c r="AR312" i="3"/>
  <c r="AQ312" i="3"/>
  <c r="AP312" i="3"/>
  <c r="AO312" i="3"/>
  <c r="AH312" i="3"/>
  <c r="AG312" i="3"/>
  <c r="AF312" i="3"/>
  <c r="AD312" i="3"/>
  <c r="AC312" i="3"/>
  <c r="AB312" i="3"/>
  <c r="P312" i="3"/>
  <c r="G312" i="3"/>
  <c r="A312" i="3"/>
  <c r="AZ311" i="3"/>
  <c r="AY311" i="3"/>
  <c r="AU311" i="3"/>
  <c r="AR311" i="3"/>
  <c r="AQ311" i="3"/>
  <c r="AP311" i="3"/>
  <c r="AO311" i="3"/>
  <c r="AH311" i="3"/>
  <c r="AG311" i="3"/>
  <c r="AF311" i="3"/>
  <c r="AD311" i="3"/>
  <c r="AC311" i="3"/>
  <c r="AB311" i="3"/>
  <c r="G311" i="3"/>
  <c r="A311" i="3"/>
  <c r="AZ310" i="3"/>
  <c r="AY310" i="3"/>
  <c r="AU310" i="3"/>
  <c r="AR310" i="3"/>
  <c r="AQ310" i="3"/>
  <c r="AP310" i="3"/>
  <c r="AO310" i="3"/>
  <c r="AH310" i="3"/>
  <c r="AG310" i="3"/>
  <c r="AF310" i="3"/>
  <c r="AD310" i="3"/>
  <c r="AC310" i="3"/>
  <c r="AB310" i="3"/>
  <c r="P310" i="3"/>
  <c r="G310" i="3"/>
  <c r="A310" i="3"/>
  <c r="AZ309" i="3"/>
  <c r="AY309" i="3"/>
  <c r="AU309" i="3"/>
  <c r="AR309" i="3"/>
  <c r="AQ309" i="3"/>
  <c r="AP309" i="3"/>
  <c r="AO309" i="3"/>
  <c r="AH309" i="3"/>
  <c r="AG309" i="3"/>
  <c r="AF309" i="3"/>
  <c r="AD309" i="3"/>
  <c r="AC309" i="3"/>
  <c r="AB309" i="3"/>
  <c r="P309" i="3"/>
  <c r="G309" i="3"/>
  <c r="A309" i="3"/>
  <c r="AZ308" i="3"/>
  <c r="AY308" i="3"/>
  <c r="AU308" i="3"/>
  <c r="AR308" i="3"/>
  <c r="AQ308" i="3"/>
  <c r="AP308" i="3"/>
  <c r="AO308" i="3"/>
  <c r="AH308" i="3"/>
  <c r="AG308" i="3"/>
  <c r="AF308" i="3"/>
  <c r="AD308" i="3"/>
  <c r="AC308" i="3"/>
  <c r="AB308" i="3"/>
  <c r="P308" i="3"/>
  <c r="G308" i="3"/>
  <c r="A308" i="3"/>
  <c r="AZ307" i="3"/>
  <c r="AY307" i="3"/>
  <c r="AU307" i="3"/>
  <c r="AR307" i="3"/>
  <c r="AQ307" i="3"/>
  <c r="AP307" i="3"/>
  <c r="AO307" i="3"/>
  <c r="AH307" i="3"/>
  <c r="AG307" i="3"/>
  <c r="AF307" i="3"/>
  <c r="AD307" i="3"/>
  <c r="AC307" i="3"/>
  <c r="AB307" i="3"/>
  <c r="P307" i="3"/>
  <c r="G307" i="3"/>
  <c r="A307" i="3"/>
  <c r="AZ306" i="3"/>
  <c r="AY306" i="3"/>
  <c r="AU306" i="3"/>
  <c r="AR306" i="3"/>
  <c r="AQ306" i="3"/>
  <c r="AP306" i="3"/>
  <c r="AO306" i="3"/>
  <c r="AH306" i="3"/>
  <c r="AG306" i="3"/>
  <c r="AF306" i="3"/>
  <c r="AD306" i="3"/>
  <c r="AC306" i="3"/>
  <c r="AB306" i="3"/>
  <c r="P306" i="3"/>
  <c r="G306" i="3"/>
  <c r="A306" i="3"/>
  <c r="AZ305" i="3"/>
  <c r="AY305" i="3"/>
  <c r="AU305" i="3"/>
  <c r="AR305" i="3"/>
  <c r="AQ305" i="3"/>
  <c r="AP305" i="3"/>
  <c r="AO305" i="3"/>
  <c r="AH305" i="3"/>
  <c r="AG305" i="3"/>
  <c r="AF305" i="3"/>
  <c r="AD305" i="3"/>
  <c r="AC305" i="3"/>
  <c r="AB305" i="3"/>
  <c r="P305" i="3"/>
  <c r="G305" i="3"/>
  <c r="A305" i="3"/>
  <c r="AZ304" i="3"/>
  <c r="AY304" i="3"/>
  <c r="AU304" i="3"/>
  <c r="AR304" i="3"/>
  <c r="AQ304" i="3"/>
  <c r="AP304" i="3"/>
  <c r="AO304" i="3"/>
  <c r="AH304" i="3"/>
  <c r="AG304" i="3"/>
  <c r="AF304" i="3"/>
  <c r="AD304" i="3"/>
  <c r="AC304" i="3"/>
  <c r="AB304" i="3"/>
  <c r="P304" i="3"/>
  <c r="G304" i="3"/>
  <c r="A304" i="3"/>
  <c r="AZ303" i="3"/>
  <c r="AY303" i="3"/>
  <c r="AU303" i="3"/>
  <c r="AR303" i="3"/>
  <c r="AQ303" i="3"/>
  <c r="AP303" i="3"/>
  <c r="AO303" i="3"/>
  <c r="AH303" i="3"/>
  <c r="AG303" i="3"/>
  <c r="AF303" i="3"/>
  <c r="AD303" i="3"/>
  <c r="AC303" i="3"/>
  <c r="AB303" i="3"/>
  <c r="P303" i="3"/>
  <c r="G303" i="3"/>
  <c r="A303" i="3"/>
  <c r="AZ302" i="3"/>
  <c r="AY302" i="3"/>
  <c r="AU302" i="3"/>
  <c r="AR302" i="3"/>
  <c r="AQ302" i="3"/>
  <c r="AP302" i="3"/>
  <c r="AO302" i="3"/>
  <c r="AH302" i="3"/>
  <c r="AG302" i="3"/>
  <c r="AF302" i="3"/>
  <c r="AD302" i="3"/>
  <c r="AC302" i="3"/>
  <c r="AB302" i="3"/>
  <c r="P302" i="3"/>
  <c r="G302" i="3"/>
  <c r="A302" i="3"/>
  <c r="AZ301" i="3"/>
  <c r="AY301" i="3"/>
  <c r="AU301" i="3"/>
  <c r="AR301" i="3"/>
  <c r="AQ301" i="3"/>
  <c r="AP301" i="3"/>
  <c r="AO301" i="3"/>
  <c r="AH301" i="3"/>
  <c r="AG301" i="3"/>
  <c r="AF301" i="3"/>
  <c r="AD301" i="3"/>
  <c r="AC301" i="3"/>
  <c r="AB301" i="3"/>
  <c r="P301" i="3"/>
  <c r="G301" i="3"/>
  <c r="A301" i="3"/>
  <c r="AZ300" i="3"/>
  <c r="AY300" i="3"/>
  <c r="AU300" i="3"/>
  <c r="AR300" i="3"/>
  <c r="AQ300" i="3"/>
  <c r="AP300" i="3"/>
  <c r="AO300" i="3"/>
  <c r="AH300" i="3"/>
  <c r="AG300" i="3"/>
  <c r="AF300" i="3"/>
  <c r="AD300" i="3"/>
  <c r="AC300" i="3"/>
  <c r="AB300" i="3"/>
  <c r="P300" i="3"/>
  <c r="G300" i="3"/>
  <c r="A300" i="3"/>
  <c r="AZ299" i="3"/>
  <c r="AY299" i="3"/>
  <c r="AU299" i="3"/>
  <c r="AR299" i="3"/>
  <c r="AQ299" i="3"/>
  <c r="AP299" i="3"/>
  <c r="AO299" i="3"/>
  <c r="AH299" i="3"/>
  <c r="AG299" i="3"/>
  <c r="AF299" i="3"/>
  <c r="AD299" i="3"/>
  <c r="AC299" i="3"/>
  <c r="AB299" i="3"/>
  <c r="P299" i="3"/>
  <c r="G299" i="3"/>
  <c r="A299" i="3"/>
  <c r="AZ298" i="3"/>
  <c r="AY298" i="3"/>
  <c r="AU298" i="3"/>
  <c r="AR298" i="3"/>
  <c r="AQ298" i="3"/>
  <c r="AP298" i="3"/>
  <c r="AO298" i="3"/>
  <c r="AH298" i="3"/>
  <c r="AG298" i="3"/>
  <c r="AF298" i="3"/>
  <c r="AD298" i="3"/>
  <c r="AC298" i="3"/>
  <c r="AB298" i="3"/>
  <c r="P298" i="3"/>
  <c r="G298" i="3"/>
  <c r="A298" i="3"/>
  <c r="AZ297" i="3"/>
  <c r="AY297" i="3"/>
  <c r="AU297" i="3"/>
  <c r="AR297" i="3"/>
  <c r="AQ297" i="3"/>
  <c r="AP297" i="3"/>
  <c r="AO297" i="3"/>
  <c r="AH297" i="3"/>
  <c r="AG297" i="3"/>
  <c r="AF297" i="3"/>
  <c r="AD297" i="3"/>
  <c r="AC297" i="3"/>
  <c r="AB297" i="3"/>
  <c r="P297" i="3"/>
  <c r="G297" i="3"/>
  <c r="A297" i="3"/>
  <c r="AZ296" i="3"/>
  <c r="AY296" i="3"/>
  <c r="AU296" i="3"/>
  <c r="AR296" i="3"/>
  <c r="AQ296" i="3"/>
  <c r="AP296" i="3"/>
  <c r="AO296" i="3"/>
  <c r="AH296" i="3"/>
  <c r="AG296" i="3"/>
  <c r="AF296" i="3"/>
  <c r="AD296" i="3"/>
  <c r="AC296" i="3"/>
  <c r="AB296" i="3"/>
  <c r="P296" i="3"/>
  <c r="G296" i="3"/>
  <c r="A296" i="3"/>
  <c r="AZ295" i="3"/>
  <c r="AY295" i="3"/>
  <c r="AU295" i="3"/>
  <c r="AR295" i="3"/>
  <c r="AQ295" i="3"/>
  <c r="AP295" i="3"/>
  <c r="AO295" i="3"/>
  <c r="AH295" i="3"/>
  <c r="AG295" i="3"/>
  <c r="AF295" i="3"/>
  <c r="AD295" i="3"/>
  <c r="AC295" i="3"/>
  <c r="AB295" i="3"/>
  <c r="P295" i="3"/>
  <c r="G295" i="3"/>
  <c r="A295" i="3"/>
  <c r="AZ294" i="3"/>
  <c r="AY294" i="3"/>
  <c r="AU294" i="3"/>
  <c r="AR294" i="3"/>
  <c r="AQ294" i="3"/>
  <c r="AP294" i="3"/>
  <c r="AO294" i="3"/>
  <c r="AH294" i="3"/>
  <c r="AG294" i="3"/>
  <c r="AF294" i="3"/>
  <c r="AD294" i="3"/>
  <c r="AC294" i="3"/>
  <c r="AB294" i="3"/>
  <c r="P294" i="3"/>
  <c r="G294" i="3"/>
  <c r="A294" i="3"/>
  <c r="AZ293" i="3"/>
  <c r="AY293" i="3"/>
  <c r="AU293" i="3"/>
  <c r="AR293" i="3"/>
  <c r="AQ293" i="3"/>
  <c r="AP293" i="3"/>
  <c r="AO293" i="3"/>
  <c r="AH293" i="3"/>
  <c r="AG293" i="3"/>
  <c r="AF293" i="3"/>
  <c r="AD293" i="3"/>
  <c r="AC293" i="3"/>
  <c r="AB293" i="3"/>
  <c r="P293" i="3"/>
  <c r="G293" i="3"/>
  <c r="A293" i="3"/>
  <c r="AZ292" i="3"/>
  <c r="AY292" i="3"/>
  <c r="AU292" i="3"/>
  <c r="AR292" i="3"/>
  <c r="AQ292" i="3"/>
  <c r="AP292" i="3"/>
  <c r="AO292" i="3"/>
  <c r="AH292" i="3"/>
  <c r="AG292" i="3"/>
  <c r="AF292" i="3"/>
  <c r="AD292" i="3"/>
  <c r="AC292" i="3"/>
  <c r="AB292" i="3"/>
  <c r="P292" i="3"/>
  <c r="G292" i="3"/>
  <c r="A292" i="3"/>
  <c r="AZ291" i="3"/>
  <c r="AY291" i="3"/>
  <c r="AU291" i="3"/>
  <c r="AR291" i="3"/>
  <c r="AQ291" i="3"/>
  <c r="AP291" i="3"/>
  <c r="AO291" i="3"/>
  <c r="AH291" i="3"/>
  <c r="AG291" i="3"/>
  <c r="AF291" i="3"/>
  <c r="AD291" i="3"/>
  <c r="AC291" i="3"/>
  <c r="AB291" i="3"/>
  <c r="P291" i="3"/>
  <c r="G291" i="3"/>
  <c r="A291" i="3"/>
  <c r="AZ290" i="3"/>
  <c r="AY290" i="3"/>
  <c r="AU290" i="3"/>
  <c r="AR290" i="3"/>
  <c r="AQ290" i="3"/>
  <c r="AP290" i="3"/>
  <c r="AO290" i="3"/>
  <c r="AH290" i="3"/>
  <c r="AG290" i="3"/>
  <c r="AF290" i="3"/>
  <c r="AD290" i="3"/>
  <c r="AC290" i="3"/>
  <c r="AB290" i="3"/>
  <c r="P290" i="3"/>
  <c r="G290" i="3"/>
  <c r="A290" i="3"/>
  <c r="AZ289" i="3"/>
  <c r="AY289" i="3"/>
  <c r="AU289" i="3"/>
  <c r="AR289" i="3"/>
  <c r="AQ289" i="3"/>
  <c r="AP289" i="3"/>
  <c r="AO289" i="3"/>
  <c r="AH289" i="3"/>
  <c r="AG289" i="3"/>
  <c r="AF289" i="3"/>
  <c r="AD289" i="3"/>
  <c r="AC289" i="3"/>
  <c r="AB289" i="3"/>
  <c r="P289" i="3"/>
  <c r="G289" i="3"/>
  <c r="A289" i="3"/>
  <c r="AZ288" i="3"/>
  <c r="AY288" i="3"/>
  <c r="AU288" i="3"/>
  <c r="AR288" i="3"/>
  <c r="AQ288" i="3"/>
  <c r="AP288" i="3"/>
  <c r="AO288" i="3"/>
  <c r="AH288" i="3"/>
  <c r="AG288" i="3"/>
  <c r="AF288" i="3"/>
  <c r="AD288" i="3"/>
  <c r="AC288" i="3"/>
  <c r="AB288" i="3"/>
  <c r="P288" i="3"/>
  <c r="G288" i="3"/>
  <c r="A288" i="3"/>
  <c r="AZ287" i="3"/>
  <c r="AY287" i="3"/>
  <c r="AU287" i="3"/>
  <c r="AR287" i="3"/>
  <c r="AQ287" i="3"/>
  <c r="AP287" i="3"/>
  <c r="AO287" i="3"/>
  <c r="AH287" i="3"/>
  <c r="AG287" i="3"/>
  <c r="AF287" i="3"/>
  <c r="AD287" i="3"/>
  <c r="AC287" i="3"/>
  <c r="AB287" i="3"/>
  <c r="P287" i="3"/>
  <c r="G287" i="3"/>
  <c r="A287" i="3"/>
  <c r="AZ286" i="3"/>
  <c r="AY286" i="3"/>
  <c r="AU286" i="3"/>
  <c r="AR286" i="3"/>
  <c r="AQ286" i="3"/>
  <c r="AP286" i="3"/>
  <c r="AO286" i="3"/>
  <c r="AH286" i="3"/>
  <c r="AG286" i="3"/>
  <c r="AF286" i="3"/>
  <c r="AD286" i="3"/>
  <c r="AC286" i="3"/>
  <c r="AB286" i="3"/>
  <c r="P286" i="3"/>
  <c r="G286" i="3"/>
  <c r="A286" i="3"/>
  <c r="AZ285" i="3"/>
  <c r="AY285" i="3"/>
  <c r="AU285" i="3"/>
  <c r="AR285" i="3"/>
  <c r="AQ285" i="3"/>
  <c r="AP285" i="3"/>
  <c r="AO285" i="3"/>
  <c r="AH285" i="3"/>
  <c r="AG285" i="3"/>
  <c r="AF285" i="3"/>
  <c r="AD285" i="3"/>
  <c r="AC285" i="3"/>
  <c r="AB285" i="3"/>
  <c r="P285" i="3"/>
  <c r="G285" i="3"/>
  <c r="A285" i="3"/>
  <c r="AZ284" i="3"/>
  <c r="AY284" i="3"/>
  <c r="AU284" i="3"/>
  <c r="AR284" i="3"/>
  <c r="AQ284" i="3"/>
  <c r="AP284" i="3"/>
  <c r="AO284" i="3"/>
  <c r="AH284" i="3"/>
  <c r="AG284" i="3"/>
  <c r="AF284" i="3"/>
  <c r="AC284" i="3"/>
  <c r="AB284" i="3"/>
  <c r="G284" i="3"/>
  <c r="A284" i="3"/>
  <c r="AZ283" i="3"/>
  <c r="AY283" i="3"/>
  <c r="AU283" i="3"/>
  <c r="AR283" i="3"/>
  <c r="AQ283" i="3"/>
  <c r="AP283" i="3"/>
  <c r="AO283" i="3"/>
  <c r="AH283" i="3"/>
  <c r="AG283" i="3"/>
  <c r="AF283" i="3"/>
  <c r="AC283" i="3"/>
  <c r="AB283" i="3"/>
  <c r="P283" i="3"/>
  <c r="G283" i="3"/>
  <c r="A283" i="3"/>
  <c r="AZ282" i="3"/>
  <c r="AY282" i="3"/>
  <c r="AU282" i="3"/>
  <c r="AR282" i="3"/>
  <c r="AQ282" i="3"/>
  <c r="AP282" i="3"/>
  <c r="AO282" i="3"/>
  <c r="AH282" i="3"/>
  <c r="AG282" i="3"/>
  <c r="AF282" i="3"/>
  <c r="AC282" i="3"/>
  <c r="AB282" i="3"/>
  <c r="P282" i="3"/>
  <c r="G282" i="3"/>
  <c r="A282" i="3"/>
  <c r="AZ281" i="3"/>
  <c r="AY281" i="3"/>
  <c r="AU281" i="3"/>
  <c r="AR281" i="3"/>
  <c r="AQ281" i="3"/>
  <c r="AP281" i="3"/>
  <c r="AO281" i="3"/>
  <c r="AH281" i="3"/>
  <c r="AG281" i="3"/>
  <c r="AF281" i="3"/>
  <c r="AC281" i="3"/>
  <c r="AB281" i="3"/>
  <c r="Q281" i="3"/>
  <c r="P281" i="3"/>
  <c r="G281" i="3"/>
  <c r="A281" i="3"/>
  <c r="AZ280" i="3"/>
  <c r="AY280" i="3"/>
  <c r="AU280" i="3"/>
  <c r="AR280" i="3"/>
  <c r="AQ280" i="3"/>
  <c r="AP280" i="3"/>
  <c r="AO280" i="3"/>
  <c r="AH280" i="3"/>
  <c r="AG280" i="3"/>
  <c r="AF280" i="3"/>
  <c r="AC280" i="3"/>
  <c r="AB280" i="3"/>
  <c r="P280" i="3"/>
  <c r="G280" i="3"/>
  <c r="A280" i="3"/>
  <c r="AZ279" i="3"/>
  <c r="AY279" i="3"/>
  <c r="AU279" i="3"/>
  <c r="AR279" i="3"/>
  <c r="AQ279" i="3"/>
  <c r="AP279" i="3"/>
  <c r="AO279" i="3"/>
  <c r="AH279" i="3"/>
  <c r="AG279" i="3"/>
  <c r="AF279" i="3"/>
  <c r="AC279" i="3"/>
  <c r="AB279" i="3"/>
  <c r="P279" i="3"/>
  <c r="G279" i="3"/>
  <c r="A279" i="3"/>
  <c r="AZ278" i="3"/>
  <c r="AY278" i="3"/>
  <c r="AU278" i="3"/>
  <c r="AR278" i="3"/>
  <c r="AQ278" i="3"/>
  <c r="AP278" i="3"/>
  <c r="AO278" i="3"/>
  <c r="AH278" i="3"/>
  <c r="AG278" i="3"/>
  <c r="AF278" i="3"/>
  <c r="AC278" i="3"/>
  <c r="AB278" i="3"/>
  <c r="P278" i="3"/>
  <c r="G278" i="3"/>
  <c r="A278" i="3"/>
  <c r="AZ277" i="3"/>
  <c r="AY277" i="3"/>
  <c r="AU277" i="3"/>
  <c r="AR277" i="3"/>
  <c r="AQ277" i="3"/>
  <c r="AP277" i="3"/>
  <c r="AO277" i="3"/>
  <c r="AH277" i="3"/>
  <c r="AG277" i="3"/>
  <c r="AF277" i="3"/>
  <c r="AD277" i="3"/>
  <c r="AC277" i="3"/>
  <c r="AB277" i="3"/>
  <c r="P277" i="3"/>
  <c r="G277" i="3"/>
  <c r="A277" i="3"/>
  <c r="AZ276" i="3"/>
  <c r="AY276" i="3"/>
  <c r="AU276" i="3"/>
  <c r="AR276" i="3"/>
  <c r="AQ276" i="3"/>
  <c r="AP276" i="3"/>
  <c r="AO276" i="3"/>
  <c r="AH276" i="3"/>
  <c r="AG276" i="3"/>
  <c r="AF276" i="3"/>
  <c r="AD276" i="3"/>
  <c r="AC276" i="3"/>
  <c r="AB276" i="3"/>
  <c r="P276" i="3"/>
  <c r="G276" i="3"/>
  <c r="A276" i="3"/>
  <c r="AZ275" i="3"/>
  <c r="AY275" i="3"/>
  <c r="AU275" i="3"/>
  <c r="AR275" i="3"/>
  <c r="AQ275" i="3"/>
  <c r="AP275" i="3"/>
  <c r="AO275" i="3"/>
  <c r="AH275" i="3"/>
  <c r="AG275" i="3"/>
  <c r="AF275" i="3"/>
  <c r="AD275" i="3"/>
  <c r="AC275" i="3"/>
  <c r="AB275" i="3"/>
  <c r="P275" i="3"/>
  <c r="G275" i="3"/>
  <c r="A275" i="3"/>
  <c r="AZ274" i="3"/>
  <c r="AY274" i="3"/>
  <c r="AU274" i="3"/>
  <c r="AR274" i="3"/>
  <c r="AQ274" i="3"/>
  <c r="AP274" i="3"/>
  <c r="AO274" i="3"/>
  <c r="AH274" i="3"/>
  <c r="AG274" i="3"/>
  <c r="AF274" i="3"/>
  <c r="AD274" i="3"/>
  <c r="AC274" i="3"/>
  <c r="AB274" i="3"/>
  <c r="P274" i="3"/>
  <c r="G274" i="3"/>
  <c r="A274" i="3"/>
  <c r="AZ273" i="3"/>
  <c r="AY273" i="3"/>
  <c r="AU273" i="3"/>
  <c r="AR273" i="3"/>
  <c r="AQ273" i="3"/>
  <c r="AP273" i="3"/>
  <c r="AO273" i="3"/>
  <c r="AH273" i="3"/>
  <c r="AG273" i="3"/>
  <c r="AF273" i="3"/>
  <c r="AD273" i="3"/>
  <c r="AC273" i="3"/>
  <c r="AB273" i="3"/>
  <c r="P273" i="3"/>
  <c r="G273" i="3"/>
  <c r="A273" i="3"/>
  <c r="AZ272" i="3"/>
  <c r="AY272" i="3"/>
  <c r="AU272" i="3"/>
  <c r="AR272" i="3"/>
  <c r="AQ272" i="3"/>
  <c r="AP272" i="3"/>
  <c r="AO272" i="3"/>
  <c r="AH272" i="3"/>
  <c r="AG272" i="3"/>
  <c r="AF272" i="3"/>
  <c r="AD272" i="3"/>
  <c r="AC272" i="3"/>
  <c r="AB272" i="3"/>
  <c r="P272" i="3"/>
  <c r="G272" i="3"/>
  <c r="A272" i="3"/>
  <c r="AZ271" i="3"/>
  <c r="AY271" i="3"/>
  <c r="AU271" i="3"/>
  <c r="AR271" i="3"/>
  <c r="AQ271" i="3"/>
  <c r="AP271" i="3"/>
  <c r="AO271" i="3"/>
  <c r="AH271" i="3"/>
  <c r="AG271" i="3"/>
  <c r="AF271" i="3"/>
  <c r="AD271" i="3"/>
  <c r="AC271" i="3"/>
  <c r="AB271" i="3"/>
  <c r="P271" i="3"/>
  <c r="G271" i="3"/>
  <c r="A271" i="3"/>
  <c r="AZ270" i="3"/>
  <c r="AY270" i="3"/>
  <c r="AU270" i="3"/>
  <c r="AR270" i="3"/>
  <c r="AQ270" i="3"/>
  <c r="AP270" i="3"/>
  <c r="AO270" i="3"/>
  <c r="AH270" i="3"/>
  <c r="AG270" i="3"/>
  <c r="AF270" i="3"/>
  <c r="AD270" i="3"/>
  <c r="AC270" i="3"/>
  <c r="AB270" i="3"/>
  <c r="P270" i="3"/>
  <c r="G270" i="3"/>
  <c r="A270" i="3"/>
  <c r="AZ269" i="3"/>
  <c r="AY269" i="3"/>
  <c r="AU269" i="3"/>
  <c r="AR269" i="3"/>
  <c r="AQ269" i="3"/>
  <c r="AP269" i="3"/>
  <c r="AO269" i="3"/>
  <c r="AH269" i="3"/>
  <c r="AG269" i="3"/>
  <c r="AF269" i="3"/>
  <c r="AD269" i="3"/>
  <c r="AC269" i="3"/>
  <c r="AB269" i="3"/>
  <c r="P269" i="3"/>
  <c r="G269" i="3"/>
  <c r="A269" i="3"/>
  <c r="AZ268" i="3"/>
  <c r="AY268" i="3"/>
  <c r="AU268" i="3"/>
  <c r="AR268" i="3"/>
  <c r="AQ268" i="3"/>
  <c r="AP268" i="3"/>
  <c r="AO268" i="3"/>
  <c r="AH268" i="3"/>
  <c r="AG268" i="3"/>
  <c r="AF268" i="3"/>
  <c r="AD268" i="3"/>
  <c r="AC268" i="3"/>
  <c r="AB268" i="3"/>
  <c r="P268" i="3"/>
  <c r="G268" i="3"/>
  <c r="A268" i="3"/>
  <c r="AZ267" i="3"/>
  <c r="AY267" i="3"/>
  <c r="AU267" i="3"/>
  <c r="AR267" i="3"/>
  <c r="AQ267" i="3"/>
  <c r="AP267" i="3"/>
  <c r="AO267" i="3"/>
  <c r="AH267" i="3"/>
  <c r="AG267" i="3"/>
  <c r="AF267" i="3"/>
  <c r="AD267" i="3"/>
  <c r="AC267" i="3"/>
  <c r="AB267" i="3"/>
  <c r="P267" i="3"/>
  <c r="G267" i="3"/>
  <c r="A267" i="3"/>
  <c r="AZ266" i="3"/>
  <c r="AY266" i="3"/>
  <c r="AU266" i="3"/>
  <c r="AR266" i="3"/>
  <c r="AQ266" i="3"/>
  <c r="AP266" i="3"/>
  <c r="AO266" i="3"/>
  <c r="AH266" i="3"/>
  <c r="AG266" i="3"/>
  <c r="AF266" i="3"/>
  <c r="AD266" i="3"/>
  <c r="AC266" i="3"/>
  <c r="AB266" i="3"/>
  <c r="P266" i="3"/>
  <c r="G266" i="3"/>
  <c r="A266" i="3"/>
  <c r="AZ265" i="3"/>
  <c r="AY265" i="3"/>
  <c r="AU265" i="3"/>
  <c r="AR265" i="3"/>
  <c r="AQ265" i="3"/>
  <c r="AP265" i="3"/>
  <c r="AO265" i="3"/>
  <c r="AH265" i="3"/>
  <c r="AG265" i="3"/>
  <c r="AF265" i="3"/>
  <c r="AD265" i="3"/>
  <c r="AC265" i="3"/>
  <c r="AB265" i="3"/>
  <c r="P265" i="3"/>
  <c r="G265" i="3"/>
  <c r="A265" i="3"/>
  <c r="AZ264" i="3"/>
  <c r="AY264" i="3"/>
  <c r="AU264" i="3"/>
  <c r="AR264" i="3"/>
  <c r="AQ264" i="3"/>
  <c r="AP264" i="3"/>
  <c r="AO264" i="3"/>
  <c r="AH264" i="3"/>
  <c r="AG264" i="3"/>
  <c r="AF264" i="3"/>
  <c r="AD264" i="3"/>
  <c r="AC264" i="3"/>
  <c r="AB264" i="3"/>
  <c r="P264" i="3"/>
  <c r="G264" i="3"/>
  <c r="A264" i="3"/>
  <c r="AZ263" i="3"/>
  <c r="AY263" i="3"/>
  <c r="AU263" i="3"/>
  <c r="AR263" i="3"/>
  <c r="AQ263" i="3"/>
  <c r="AP263" i="3"/>
  <c r="AO263" i="3"/>
  <c r="AH263" i="3"/>
  <c r="AG263" i="3"/>
  <c r="AF263" i="3"/>
  <c r="AD263" i="3"/>
  <c r="AC263" i="3"/>
  <c r="AB263" i="3"/>
  <c r="P263" i="3"/>
  <c r="G263" i="3"/>
  <c r="A263" i="3"/>
  <c r="AZ262" i="3"/>
  <c r="AY262" i="3"/>
  <c r="AU262" i="3"/>
  <c r="AR262" i="3"/>
  <c r="AQ262" i="3"/>
  <c r="AP262" i="3"/>
  <c r="AO262" i="3"/>
  <c r="AH262" i="3"/>
  <c r="AG262" i="3"/>
  <c r="AF262" i="3"/>
  <c r="AD262" i="3"/>
  <c r="AC262" i="3"/>
  <c r="AB262" i="3"/>
  <c r="P262" i="3"/>
  <c r="G262" i="3"/>
  <c r="A262" i="3"/>
  <c r="AZ261" i="3"/>
  <c r="AY261" i="3"/>
  <c r="AU261" i="3"/>
  <c r="AR261" i="3"/>
  <c r="AQ261" i="3"/>
  <c r="AP261" i="3"/>
  <c r="AO261" i="3"/>
  <c r="AH261" i="3"/>
  <c r="AG261" i="3"/>
  <c r="AF261" i="3"/>
  <c r="AD261" i="3"/>
  <c r="AC261" i="3"/>
  <c r="AB261" i="3"/>
  <c r="P261" i="3"/>
  <c r="G261" i="3"/>
  <c r="A261" i="3"/>
  <c r="AZ260" i="3"/>
  <c r="AY260" i="3"/>
  <c r="AU260" i="3"/>
  <c r="AR260" i="3"/>
  <c r="AQ260" i="3"/>
  <c r="AP260" i="3"/>
  <c r="AO260" i="3"/>
  <c r="AH260" i="3"/>
  <c r="AG260" i="3"/>
  <c r="AF260" i="3"/>
  <c r="AD260" i="3"/>
  <c r="AC260" i="3"/>
  <c r="AB260" i="3"/>
  <c r="P260" i="3"/>
  <c r="G260" i="3"/>
  <c r="A260" i="3"/>
  <c r="AZ259" i="3"/>
  <c r="AY259" i="3"/>
  <c r="AU259" i="3"/>
  <c r="AR259" i="3"/>
  <c r="AQ259" i="3"/>
  <c r="AP259" i="3"/>
  <c r="AO259" i="3"/>
  <c r="AH259" i="3"/>
  <c r="AG259" i="3"/>
  <c r="AF259" i="3"/>
  <c r="AD259" i="3"/>
  <c r="AC259" i="3"/>
  <c r="AB259" i="3"/>
  <c r="P259" i="3"/>
  <c r="G259" i="3"/>
  <c r="A259" i="3"/>
  <c r="AZ258" i="3"/>
  <c r="AY258" i="3"/>
  <c r="AU258" i="3"/>
  <c r="AR258" i="3"/>
  <c r="AQ258" i="3"/>
  <c r="AP258" i="3"/>
  <c r="AO258" i="3"/>
  <c r="AH258" i="3"/>
  <c r="AG258" i="3"/>
  <c r="AF258" i="3"/>
  <c r="AD258" i="3"/>
  <c r="AC258" i="3"/>
  <c r="AB258" i="3"/>
  <c r="P258" i="3"/>
  <c r="G258" i="3"/>
  <c r="A258" i="3"/>
  <c r="AZ257" i="3"/>
  <c r="AY257" i="3"/>
  <c r="AU257" i="3"/>
  <c r="AR257" i="3"/>
  <c r="AQ257" i="3"/>
  <c r="AP257" i="3"/>
  <c r="AO257" i="3"/>
  <c r="AH257" i="3"/>
  <c r="AG257" i="3"/>
  <c r="AF257" i="3"/>
  <c r="AD257" i="3"/>
  <c r="AC257" i="3"/>
  <c r="AB257" i="3"/>
  <c r="P257" i="3"/>
  <c r="G257" i="3"/>
  <c r="A257" i="3"/>
  <c r="AZ256" i="3"/>
  <c r="AY256" i="3"/>
  <c r="AU256" i="3"/>
  <c r="AR256" i="3"/>
  <c r="AQ256" i="3"/>
  <c r="AP256" i="3"/>
  <c r="AO256" i="3"/>
  <c r="AH256" i="3"/>
  <c r="AG256" i="3"/>
  <c r="AF256" i="3"/>
  <c r="AD256" i="3"/>
  <c r="AC256" i="3"/>
  <c r="AB256" i="3"/>
  <c r="P256" i="3"/>
  <c r="G256" i="3"/>
  <c r="A256" i="3"/>
  <c r="AZ255" i="3"/>
  <c r="AY255" i="3"/>
  <c r="AU255" i="3"/>
  <c r="AR255" i="3"/>
  <c r="AQ255" i="3"/>
  <c r="AP255" i="3"/>
  <c r="AO255" i="3"/>
  <c r="AH255" i="3"/>
  <c r="AG255" i="3"/>
  <c r="AF255" i="3"/>
  <c r="AD255" i="3"/>
  <c r="AC255" i="3"/>
  <c r="AB255" i="3"/>
  <c r="P255" i="3"/>
  <c r="G255" i="3"/>
  <c r="A255" i="3"/>
  <c r="AZ254" i="3"/>
  <c r="AY254" i="3"/>
  <c r="AU254" i="3"/>
  <c r="AR254" i="3"/>
  <c r="AQ254" i="3"/>
  <c r="AP254" i="3"/>
  <c r="AO254" i="3"/>
  <c r="AH254" i="3"/>
  <c r="AG254" i="3"/>
  <c r="AF254" i="3"/>
  <c r="AD254" i="3"/>
  <c r="AC254" i="3"/>
  <c r="AB254" i="3"/>
  <c r="P254" i="3"/>
  <c r="G254" i="3"/>
  <c r="A254" i="3"/>
  <c r="AZ253" i="3"/>
  <c r="AY253" i="3"/>
  <c r="AU253" i="3"/>
  <c r="AR253" i="3"/>
  <c r="AQ253" i="3"/>
  <c r="AP253" i="3"/>
  <c r="AO253" i="3"/>
  <c r="AH253" i="3"/>
  <c r="AG253" i="3"/>
  <c r="AF253" i="3"/>
  <c r="AD253" i="3"/>
  <c r="AC253" i="3"/>
  <c r="AB253" i="3"/>
  <c r="P253" i="3"/>
  <c r="G253" i="3"/>
  <c r="A253" i="3"/>
  <c r="AZ252" i="3"/>
  <c r="AY252" i="3"/>
  <c r="AU252" i="3"/>
  <c r="AR252" i="3"/>
  <c r="AQ252" i="3"/>
  <c r="AP252" i="3"/>
  <c r="AO252" i="3"/>
  <c r="AH252" i="3"/>
  <c r="AG252" i="3"/>
  <c r="AF252" i="3"/>
  <c r="AD252" i="3"/>
  <c r="AC252" i="3"/>
  <c r="AB252" i="3"/>
  <c r="P252" i="3"/>
  <c r="G252" i="3"/>
  <c r="A252" i="3"/>
  <c r="AZ251" i="3"/>
  <c r="AY251" i="3"/>
  <c r="AU251" i="3"/>
  <c r="AR251" i="3"/>
  <c r="AQ251" i="3"/>
  <c r="AP251" i="3"/>
  <c r="AO251" i="3"/>
  <c r="AH251" i="3"/>
  <c r="AG251" i="3"/>
  <c r="AF251" i="3"/>
  <c r="AD251" i="3"/>
  <c r="AC251" i="3"/>
  <c r="AB251" i="3"/>
  <c r="P251" i="3"/>
  <c r="G251" i="3"/>
  <c r="A251" i="3"/>
  <c r="AZ250" i="3"/>
  <c r="AY250" i="3"/>
  <c r="AU250" i="3"/>
  <c r="AR250" i="3"/>
  <c r="AQ250" i="3"/>
  <c r="AP250" i="3"/>
  <c r="AO250" i="3"/>
  <c r="AH250" i="3"/>
  <c r="AG250" i="3"/>
  <c r="AF250" i="3"/>
  <c r="AD250" i="3"/>
  <c r="AC250" i="3"/>
  <c r="AB250" i="3"/>
  <c r="P250" i="3"/>
  <c r="G250" i="3"/>
  <c r="A250" i="3"/>
  <c r="AZ249" i="3"/>
  <c r="AY249" i="3"/>
  <c r="AU249" i="3"/>
  <c r="AR249" i="3"/>
  <c r="AQ249" i="3"/>
  <c r="AP249" i="3"/>
  <c r="AO249" i="3"/>
  <c r="AH249" i="3"/>
  <c r="AG249" i="3"/>
  <c r="AF249" i="3"/>
  <c r="AD249" i="3"/>
  <c r="AC249" i="3"/>
  <c r="AB249" i="3"/>
  <c r="P249" i="3"/>
  <c r="G249" i="3"/>
  <c r="A249" i="3"/>
  <c r="AZ248" i="3"/>
  <c r="AY248" i="3"/>
  <c r="AU248" i="3"/>
  <c r="AR248" i="3"/>
  <c r="AQ248" i="3"/>
  <c r="AP248" i="3"/>
  <c r="AO248" i="3"/>
  <c r="AH248" i="3"/>
  <c r="AG248" i="3"/>
  <c r="AF248" i="3"/>
  <c r="AD248" i="3"/>
  <c r="AC248" i="3"/>
  <c r="AB248" i="3"/>
  <c r="P248" i="3"/>
  <c r="G248" i="3"/>
  <c r="A248" i="3"/>
  <c r="AZ247" i="3"/>
  <c r="AY247" i="3"/>
  <c r="AU247" i="3"/>
  <c r="AR247" i="3"/>
  <c r="AQ247" i="3"/>
  <c r="AP247" i="3"/>
  <c r="AO247" i="3"/>
  <c r="AH247" i="3"/>
  <c r="AG247" i="3"/>
  <c r="AF247" i="3"/>
  <c r="AD247" i="3"/>
  <c r="AC247" i="3"/>
  <c r="AB247" i="3"/>
  <c r="P247" i="3"/>
  <c r="G247" i="3"/>
  <c r="A247" i="3"/>
  <c r="AZ246" i="3"/>
  <c r="AY246" i="3"/>
  <c r="AU246" i="3"/>
  <c r="AR246" i="3"/>
  <c r="AQ246" i="3"/>
  <c r="AP246" i="3"/>
  <c r="AO246" i="3"/>
  <c r="AH246" i="3"/>
  <c r="AG246" i="3"/>
  <c r="AF246" i="3"/>
  <c r="AD246" i="3"/>
  <c r="AC246" i="3"/>
  <c r="AB246" i="3"/>
  <c r="P246" i="3"/>
  <c r="G246" i="3"/>
  <c r="A246" i="3"/>
  <c r="AZ245" i="3"/>
  <c r="AY245" i="3"/>
  <c r="AU245" i="3"/>
  <c r="AR245" i="3"/>
  <c r="AQ245" i="3"/>
  <c r="AP245" i="3"/>
  <c r="AO245" i="3"/>
  <c r="AH245" i="3"/>
  <c r="AG245" i="3"/>
  <c r="AF245" i="3"/>
  <c r="AD245" i="3"/>
  <c r="AC245" i="3"/>
  <c r="AB245" i="3"/>
  <c r="P245" i="3"/>
  <c r="G245" i="3"/>
  <c r="A245" i="3"/>
  <c r="AZ244" i="3"/>
  <c r="AY244" i="3"/>
  <c r="AU244" i="3"/>
  <c r="AR244" i="3"/>
  <c r="AQ244" i="3"/>
  <c r="AP244" i="3"/>
  <c r="AO244" i="3"/>
  <c r="AH244" i="3"/>
  <c r="AG244" i="3"/>
  <c r="AF244" i="3"/>
  <c r="AD244" i="3"/>
  <c r="AC244" i="3"/>
  <c r="AB244" i="3"/>
  <c r="P244" i="3"/>
  <c r="G244" i="3"/>
  <c r="A244" i="3"/>
  <c r="AZ243" i="3"/>
  <c r="AY243" i="3"/>
  <c r="AU243" i="3"/>
  <c r="AR243" i="3"/>
  <c r="AQ243" i="3"/>
  <c r="AP243" i="3"/>
  <c r="AO243" i="3"/>
  <c r="AH243" i="3"/>
  <c r="AG243" i="3"/>
  <c r="AF243" i="3"/>
  <c r="AD243" i="3"/>
  <c r="AC243" i="3"/>
  <c r="AB243" i="3"/>
  <c r="P243" i="3"/>
  <c r="G243" i="3"/>
  <c r="A243" i="3"/>
  <c r="AZ242" i="3"/>
  <c r="AY242" i="3"/>
  <c r="AU242" i="3"/>
  <c r="AR242" i="3"/>
  <c r="AQ242" i="3"/>
  <c r="AP242" i="3"/>
  <c r="AO242" i="3"/>
  <c r="AH242" i="3"/>
  <c r="AG242" i="3"/>
  <c r="AF242" i="3"/>
  <c r="AD242" i="3"/>
  <c r="AC242" i="3"/>
  <c r="AB242" i="3"/>
  <c r="P242" i="3"/>
  <c r="G242" i="3"/>
  <c r="A242" i="3"/>
  <c r="AZ241" i="3"/>
  <c r="AY241" i="3"/>
  <c r="AU241" i="3"/>
  <c r="AR241" i="3"/>
  <c r="AQ241" i="3"/>
  <c r="AP241" i="3"/>
  <c r="AO241" i="3"/>
  <c r="AH241" i="3"/>
  <c r="AG241" i="3"/>
  <c r="AF241" i="3"/>
  <c r="AD241" i="3"/>
  <c r="AC241" i="3"/>
  <c r="AB241" i="3"/>
  <c r="G241" i="3"/>
  <c r="A241" i="3"/>
  <c r="AZ240" i="3"/>
  <c r="AY240" i="3"/>
  <c r="AU240" i="3"/>
  <c r="AR240" i="3"/>
  <c r="AQ240" i="3"/>
  <c r="AP240" i="3"/>
  <c r="AO240" i="3"/>
  <c r="AH240" i="3"/>
  <c r="AG240" i="3"/>
  <c r="AF240" i="3"/>
  <c r="AD240" i="3"/>
  <c r="AC240" i="3"/>
  <c r="AB240" i="3"/>
  <c r="P240" i="3"/>
  <c r="G240" i="3"/>
  <c r="A240" i="3"/>
  <c r="AZ239" i="3"/>
  <c r="AY239" i="3"/>
  <c r="AU239" i="3"/>
  <c r="AR239" i="3"/>
  <c r="AQ239" i="3"/>
  <c r="AP239" i="3"/>
  <c r="AO239" i="3"/>
  <c r="AH239" i="3"/>
  <c r="AG239" i="3"/>
  <c r="AF239" i="3"/>
  <c r="AD239" i="3"/>
  <c r="AC239" i="3"/>
  <c r="AB239" i="3"/>
  <c r="P239" i="3"/>
  <c r="G239" i="3"/>
  <c r="A239" i="3"/>
  <c r="AZ238" i="3"/>
  <c r="AY238" i="3"/>
  <c r="AU238" i="3"/>
  <c r="AR238" i="3"/>
  <c r="AQ238" i="3"/>
  <c r="AP238" i="3"/>
  <c r="AO238" i="3"/>
  <c r="AH238" i="3"/>
  <c r="AG238" i="3"/>
  <c r="AF238" i="3"/>
  <c r="AD238" i="3"/>
  <c r="AC238" i="3"/>
  <c r="AB238" i="3"/>
  <c r="P238" i="3"/>
  <c r="G238" i="3"/>
  <c r="A238" i="3"/>
  <c r="AZ237" i="3"/>
  <c r="AY237" i="3"/>
  <c r="AU237" i="3"/>
  <c r="AR237" i="3"/>
  <c r="AQ237" i="3"/>
  <c r="AP237" i="3"/>
  <c r="AO237" i="3"/>
  <c r="AH237" i="3"/>
  <c r="AG237" i="3"/>
  <c r="AF237" i="3"/>
  <c r="AD237" i="3"/>
  <c r="AC237" i="3"/>
  <c r="AB237" i="3"/>
  <c r="P237" i="3"/>
  <c r="G237" i="3"/>
  <c r="A237" i="3"/>
  <c r="AZ236" i="3"/>
  <c r="AY236" i="3"/>
  <c r="AU236" i="3"/>
  <c r="AR236" i="3"/>
  <c r="AQ236" i="3"/>
  <c r="AP236" i="3"/>
  <c r="AO236" i="3"/>
  <c r="AH236" i="3"/>
  <c r="AG236" i="3"/>
  <c r="AF236" i="3"/>
  <c r="AD236" i="3"/>
  <c r="AC236" i="3"/>
  <c r="AB236" i="3"/>
  <c r="P236" i="3"/>
  <c r="G236" i="3"/>
  <c r="A236" i="3"/>
  <c r="AZ235" i="3"/>
  <c r="AY235" i="3"/>
  <c r="AU235" i="3"/>
  <c r="AR235" i="3"/>
  <c r="AQ235" i="3"/>
  <c r="AP235" i="3"/>
  <c r="AO235" i="3"/>
  <c r="AH235" i="3"/>
  <c r="AG235" i="3"/>
  <c r="AF235" i="3"/>
  <c r="AD235" i="3"/>
  <c r="AC235" i="3"/>
  <c r="AB235" i="3"/>
  <c r="P235" i="3"/>
  <c r="G235" i="3"/>
  <c r="A235" i="3"/>
  <c r="AZ234" i="3"/>
  <c r="AY234" i="3"/>
  <c r="AU234" i="3"/>
  <c r="AR234" i="3"/>
  <c r="AQ234" i="3"/>
  <c r="AP234" i="3"/>
  <c r="AO234" i="3"/>
  <c r="AH234" i="3"/>
  <c r="AG234" i="3"/>
  <c r="AF234" i="3"/>
  <c r="AD234" i="3"/>
  <c r="AC234" i="3"/>
  <c r="AB234" i="3"/>
  <c r="P234" i="3"/>
  <c r="G234" i="3"/>
  <c r="A234" i="3"/>
  <c r="AZ233" i="3"/>
  <c r="AY233" i="3"/>
  <c r="AU233" i="3"/>
  <c r="AR233" i="3"/>
  <c r="AQ233" i="3"/>
  <c r="AP233" i="3"/>
  <c r="AO233" i="3"/>
  <c r="AH233" i="3"/>
  <c r="AG233" i="3"/>
  <c r="AF233" i="3"/>
  <c r="AD233" i="3"/>
  <c r="AC233" i="3"/>
  <c r="AB233" i="3"/>
  <c r="P233" i="3"/>
  <c r="G233" i="3"/>
  <c r="A233" i="3"/>
  <c r="AZ232" i="3"/>
  <c r="AY232" i="3"/>
  <c r="AU232" i="3"/>
  <c r="AR232" i="3"/>
  <c r="AQ232" i="3"/>
  <c r="AP232" i="3"/>
  <c r="AO232" i="3"/>
  <c r="AH232" i="3"/>
  <c r="AG232" i="3"/>
  <c r="AF232" i="3"/>
  <c r="AD232" i="3"/>
  <c r="AC232" i="3"/>
  <c r="AB232" i="3"/>
  <c r="P232" i="3"/>
  <c r="G232" i="3"/>
  <c r="A232" i="3"/>
  <c r="AZ231" i="3"/>
  <c r="AY231" i="3"/>
  <c r="AU231" i="3"/>
  <c r="AR231" i="3"/>
  <c r="AQ231" i="3"/>
  <c r="AP231" i="3"/>
  <c r="AO231" i="3"/>
  <c r="AH231" i="3"/>
  <c r="AG231" i="3"/>
  <c r="AF231" i="3"/>
  <c r="AD231" i="3"/>
  <c r="AC231" i="3"/>
  <c r="AB231" i="3"/>
  <c r="P231" i="3"/>
  <c r="G231" i="3"/>
  <c r="A231" i="3"/>
  <c r="AZ230" i="3"/>
  <c r="AY230" i="3"/>
  <c r="AU230" i="3"/>
  <c r="AR230" i="3"/>
  <c r="AQ230" i="3"/>
  <c r="AP230" i="3"/>
  <c r="AO230" i="3"/>
  <c r="AH230" i="3"/>
  <c r="AG230" i="3"/>
  <c r="AF230" i="3"/>
  <c r="AD230" i="3"/>
  <c r="AC230" i="3"/>
  <c r="AB230" i="3"/>
  <c r="P230" i="3"/>
  <c r="G230" i="3"/>
  <c r="A230" i="3"/>
  <c r="AZ229" i="3"/>
  <c r="AY229" i="3"/>
  <c r="AU229" i="3"/>
  <c r="AR229" i="3"/>
  <c r="AQ229" i="3"/>
  <c r="AP229" i="3"/>
  <c r="AO229" i="3"/>
  <c r="AH229" i="3"/>
  <c r="AG229" i="3"/>
  <c r="AF229" i="3"/>
  <c r="AD229" i="3"/>
  <c r="AC229" i="3"/>
  <c r="AB229" i="3"/>
  <c r="P229" i="3"/>
  <c r="G229" i="3"/>
  <c r="A229" i="3"/>
  <c r="AZ228" i="3"/>
  <c r="AY228" i="3"/>
  <c r="AU228" i="3"/>
  <c r="AR228" i="3"/>
  <c r="AQ228" i="3"/>
  <c r="AP228" i="3"/>
  <c r="AO228" i="3"/>
  <c r="AH228" i="3"/>
  <c r="AG228" i="3"/>
  <c r="AF228" i="3"/>
  <c r="AD228" i="3"/>
  <c r="AC228" i="3"/>
  <c r="AB228" i="3"/>
  <c r="P228" i="3"/>
  <c r="G228" i="3"/>
  <c r="A228" i="3"/>
  <c r="AZ227" i="3"/>
  <c r="AY227" i="3"/>
  <c r="AU227" i="3"/>
  <c r="AR227" i="3"/>
  <c r="AQ227" i="3"/>
  <c r="AP227" i="3"/>
  <c r="AO227" i="3"/>
  <c r="AH227" i="3"/>
  <c r="AG227" i="3"/>
  <c r="AF227" i="3"/>
  <c r="AD227" i="3"/>
  <c r="AC227" i="3"/>
  <c r="AB227" i="3"/>
  <c r="P227" i="3"/>
  <c r="G227" i="3"/>
  <c r="A227" i="3"/>
  <c r="AZ226" i="3"/>
  <c r="AY226" i="3"/>
  <c r="AU226" i="3"/>
  <c r="AR226" i="3"/>
  <c r="AQ226" i="3"/>
  <c r="AP226" i="3"/>
  <c r="AO226" i="3"/>
  <c r="AH226" i="3"/>
  <c r="AG226" i="3"/>
  <c r="AF226" i="3"/>
  <c r="AD226" i="3"/>
  <c r="AC226" i="3"/>
  <c r="AB226" i="3"/>
  <c r="P226" i="3"/>
  <c r="G226" i="3"/>
  <c r="A226" i="3"/>
  <c r="AZ225" i="3"/>
  <c r="AY225" i="3"/>
  <c r="AU225" i="3"/>
  <c r="AR225" i="3"/>
  <c r="AQ225" i="3"/>
  <c r="AP225" i="3"/>
  <c r="AO225" i="3"/>
  <c r="AH225" i="3"/>
  <c r="AG225" i="3"/>
  <c r="AF225" i="3"/>
  <c r="AD225" i="3"/>
  <c r="AC225" i="3"/>
  <c r="AB225" i="3"/>
  <c r="P225" i="3"/>
  <c r="G225" i="3"/>
  <c r="A225" i="3"/>
  <c r="AZ224" i="3"/>
  <c r="AY224" i="3"/>
  <c r="AU224" i="3"/>
  <c r="AR224" i="3"/>
  <c r="AQ224" i="3"/>
  <c r="AP224" i="3"/>
  <c r="AO224" i="3"/>
  <c r="AH224" i="3"/>
  <c r="AG224" i="3"/>
  <c r="AF224" i="3"/>
  <c r="AD224" i="3"/>
  <c r="AC224" i="3"/>
  <c r="AB224" i="3"/>
  <c r="P224" i="3"/>
  <c r="G224" i="3"/>
  <c r="A224" i="3"/>
  <c r="AZ223" i="3"/>
  <c r="AY223" i="3"/>
  <c r="AU223" i="3"/>
  <c r="AR223" i="3"/>
  <c r="AQ223" i="3"/>
  <c r="AP223" i="3"/>
  <c r="AO223" i="3"/>
  <c r="AH223" i="3"/>
  <c r="AG223" i="3"/>
  <c r="AF223" i="3"/>
  <c r="AD223" i="3"/>
  <c r="AC223" i="3"/>
  <c r="AB223" i="3"/>
  <c r="P223" i="3"/>
  <c r="G223" i="3"/>
  <c r="A223" i="3"/>
  <c r="AZ222" i="3"/>
  <c r="AY222" i="3"/>
  <c r="AU222" i="3"/>
  <c r="AR222" i="3"/>
  <c r="AQ222" i="3"/>
  <c r="AP222" i="3"/>
  <c r="AO222" i="3"/>
  <c r="AH222" i="3"/>
  <c r="AG222" i="3"/>
  <c r="AF222" i="3"/>
  <c r="AD222" i="3"/>
  <c r="AC222" i="3"/>
  <c r="AB222" i="3"/>
  <c r="P222" i="3"/>
  <c r="G222" i="3"/>
  <c r="A222" i="3"/>
  <c r="AZ221" i="3"/>
  <c r="AY221" i="3"/>
  <c r="AU221" i="3"/>
  <c r="AR221" i="3"/>
  <c r="AQ221" i="3"/>
  <c r="AP221" i="3"/>
  <c r="AO221" i="3"/>
  <c r="AH221" i="3"/>
  <c r="AG221" i="3"/>
  <c r="AF221" i="3"/>
  <c r="AD221" i="3"/>
  <c r="AC221" i="3"/>
  <c r="AB221" i="3"/>
  <c r="P221" i="3"/>
  <c r="G221" i="3"/>
  <c r="A221" i="3"/>
  <c r="AZ220" i="3"/>
  <c r="AY220" i="3"/>
  <c r="AU220" i="3"/>
  <c r="AR220" i="3"/>
  <c r="AQ220" i="3"/>
  <c r="AP220" i="3"/>
  <c r="AO220" i="3"/>
  <c r="AH220" i="3"/>
  <c r="AG220" i="3"/>
  <c r="AF220" i="3"/>
  <c r="AD220" i="3"/>
  <c r="AC220" i="3"/>
  <c r="AB220" i="3"/>
  <c r="P220" i="3"/>
  <c r="G220" i="3"/>
  <c r="A220" i="3"/>
  <c r="AZ219" i="3"/>
  <c r="AY219" i="3"/>
  <c r="AU219" i="3"/>
  <c r="AR219" i="3"/>
  <c r="AQ219" i="3"/>
  <c r="AP219" i="3"/>
  <c r="AO219" i="3"/>
  <c r="AH219" i="3"/>
  <c r="AG219" i="3"/>
  <c r="AF219" i="3"/>
  <c r="AD219" i="3"/>
  <c r="AC219" i="3"/>
  <c r="AB219" i="3"/>
  <c r="P219" i="3"/>
  <c r="G219" i="3"/>
  <c r="A219" i="3"/>
  <c r="AZ218" i="3"/>
  <c r="AY218" i="3"/>
  <c r="AU218" i="3"/>
  <c r="AR218" i="3"/>
  <c r="AQ218" i="3"/>
  <c r="AP218" i="3"/>
  <c r="AO218" i="3"/>
  <c r="AH218" i="3"/>
  <c r="AG218" i="3"/>
  <c r="AF218" i="3"/>
  <c r="AD218" i="3"/>
  <c r="AC218" i="3"/>
  <c r="AB218" i="3"/>
  <c r="P218" i="3"/>
  <c r="G218" i="3"/>
  <c r="A218" i="3"/>
  <c r="AZ217" i="3"/>
  <c r="AY217" i="3"/>
  <c r="AU217" i="3"/>
  <c r="AR217" i="3"/>
  <c r="AQ217" i="3"/>
  <c r="AP217" i="3"/>
  <c r="AO217" i="3"/>
  <c r="AH217" i="3"/>
  <c r="AG217" i="3"/>
  <c r="AF217" i="3"/>
  <c r="AD217" i="3"/>
  <c r="AC217" i="3"/>
  <c r="AB217" i="3"/>
  <c r="P217" i="3"/>
  <c r="G217" i="3"/>
  <c r="A217" i="3"/>
  <c r="AZ216" i="3"/>
  <c r="AY216" i="3"/>
  <c r="AU216" i="3"/>
  <c r="AR216" i="3"/>
  <c r="AQ216" i="3"/>
  <c r="AP216" i="3"/>
  <c r="AO216" i="3"/>
  <c r="AH216" i="3"/>
  <c r="AG216" i="3"/>
  <c r="AF216" i="3"/>
  <c r="AD216" i="3"/>
  <c r="AC216" i="3"/>
  <c r="AB216" i="3"/>
  <c r="P216" i="3"/>
  <c r="G216" i="3"/>
  <c r="A216" i="3"/>
  <c r="AZ215" i="3"/>
  <c r="AY215" i="3"/>
  <c r="AU215" i="3"/>
  <c r="AR215" i="3"/>
  <c r="AQ215" i="3"/>
  <c r="AP215" i="3"/>
  <c r="AO215" i="3"/>
  <c r="AH215" i="3"/>
  <c r="AG215" i="3"/>
  <c r="AF215" i="3"/>
  <c r="AD215" i="3"/>
  <c r="AC215" i="3"/>
  <c r="AB215" i="3"/>
  <c r="P215" i="3"/>
  <c r="G215" i="3"/>
  <c r="A215" i="3"/>
  <c r="AZ214" i="3"/>
  <c r="AY214" i="3"/>
  <c r="AU214" i="3"/>
  <c r="AR214" i="3"/>
  <c r="AQ214" i="3"/>
  <c r="AP214" i="3"/>
  <c r="AO214" i="3"/>
  <c r="AH214" i="3"/>
  <c r="AG214" i="3"/>
  <c r="AF214" i="3"/>
  <c r="AD214" i="3"/>
  <c r="AC214" i="3"/>
  <c r="AB214" i="3"/>
  <c r="P214" i="3"/>
  <c r="G214" i="3"/>
  <c r="A214" i="3"/>
  <c r="AZ213" i="3"/>
  <c r="AY213" i="3"/>
  <c r="AU213" i="3"/>
  <c r="AR213" i="3"/>
  <c r="AQ213" i="3"/>
  <c r="AP213" i="3"/>
  <c r="AO213" i="3"/>
  <c r="AH213" i="3"/>
  <c r="AG213" i="3"/>
  <c r="AF213" i="3"/>
  <c r="AD213" i="3"/>
  <c r="AC213" i="3"/>
  <c r="AB213" i="3"/>
  <c r="P213" i="3"/>
  <c r="G213" i="3"/>
  <c r="A213" i="3"/>
  <c r="AZ212" i="3"/>
  <c r="AY212" i="3"/>
  <c r="AU212" i="3"/>
  <c r="AR212" i="3"/>
  <c r="AQ212" i="3"/>
  <c r="AP212" i="3"/>
  <c r="AO212" i="3"/>
  <c r="AH212" i="3"/>
  <c r="AG212" i="3"/>
  <c r="AF212" i="3"/>
  <c r="AD212" i="3"/>
  <c r="AC212" i="3"/>
  <c r="AB212" i="3"/>
  <c r="P212" i="3"/>
  <c r="G212" i="3"/>
  <c r="A212" i="3"/>
  <c r="AZ211" i="3"/>
  <c r="AY211" i="3"/>
  <c r="AU211" i="3"/>
  <c r="AR211" i="3"/>
  <c r="AQ211" i="3"/>
  <c r="AP211" i="3"/>
  <c r="AO211" i="3"/>
  <c r="AH211" i="3"/>
  <c r="AG211" i="3"/>
  <c r="AF211" i="3"/>
  <c r="AD211" i="3"/>
  <c r="AC211" i="3"/>
  <c r="AB211" i="3"/>
  <c r="P211" i="3"/>
  <c r="G211" i="3"/>
  <c r="A211" i="3"/>
  <c r="AZ210" i="3"/>
  <c r="AY210" i="3"/>
  <c r="AU210" i="3"/>
  <c r="AR210" i="3"/>
  <c r="AQ210" i="3"/>
  <c r="AP210" i="3"/>
  <c r="AO210" i="3"/>
  <c r="AH210" i="3"/>
  <c r="AG210" i="3"/>
  <c r="AF210" i="3"/>
  <c r="AD210" i="3"/>
  <c r="AC210" i="3"/>
  <c r="AB210" i="3"/>
  <c r="P210" i="3"/>
  <c r="G210" i="3"/>
  <c r="A210" i="3"/>
  <c r="AZ209" i="3"/>
  <c r="AY209" i="3"/>
  <c r="AU209" i="3"/>
  <c r="AR209" i="3"/>
  <c r="AQ209" i="3"/>
  <c r="AP209" i="3"/>
  <c r="AO209" i="3"/>
  <c r="AH209" i="3"/>
  <c r="AG209" i="3"/>
  <c r="AF209" i="3"/>
  <c r="AD209" i="3"/>
  <c r="AC209" i="3"/>
  <c r="AB209" i="3"/>
  <c r="P209" i="3"/>
  <c r="G209" i="3"/>
  <c r="A209" i="3"/>
  <c r="AZ208" i="3"/>
  <c r="AY208" i="3"/>
  <c r="AU208" i="3"/>
  <c r="AR208" i="3"/>
  <c r="AQ208" i="3"/>
  <c r="AP208" i="3"/>
  <c r="AO208" i="3"/>
  <c r="AH208" i="3"/>
  <c r="AG208" i="3"/>
  <c r="AF208" i="3"/>
  <c r="AD208" i="3"/>
  <c r="AC208" i="3"/>
  <c r="AB208" i="3"/>
  <c r="P208" i="3"/>
  <c r="G208" i="3"/>
  <c r="A208" i="3"/>
  <c r="AZ207" i="3"/>
  <c r="AY207" i="3"/>
  <c r="AU207" i="3"/>
  <c r="AR207" i="3"/>
  <c r="AQ207" i="3"/>
  <c r="AP207" i="3"/>
  <c r="AO207" i="3"/>
  <c r="AH207" i="3"/>
  <c r="AG207" i="3"/>
  <c r="AF207" i="3"/>
  <c r="AD207" i="3"/>
  <c r="AC207" i="3"/>
  <c r="AB207" i="3"/>
  <c r="P207" i="3"/>
  <c r="G207" i="3"/>
  <c r="A207" i="3"/>
  <c r="AZ206" i="3"/>
  <c r="AY206" i="3"/>
  <c r="AU206" i="3"/>
  <c r="AR206" i="3"/>
  <c r="AQ206" i="3"/>
  <c r="AP206" i="3"/>
  <c r="AO206" i="3"/>
  <c r="AH206" i="3"/>
  <c r="AG206" i="3"/>
  <c r="AF206" i="3"/>
  <c r="AD206" i="3"/>
  <c r="AC206" i="3"/>
  <c r="AB206" i="3"/>
  <c r="P206" i="3"/>
  <c r="G206" i="3"/>
  <c r="A206" i="3"/>
  <c r="AZ205" i="3"/>
  <c r="AY205" i="3"/>
  <c r="AU205" i="3"/>
  <c r="AR205" i="3"/>
  <c r="AQ205" i="3"/>
  <c r="AP205" i="3"/>
  <c r="AO205" i="3"/>
  <c r="AH205" i="3"/>
  <c r="AG205" i="3"/>
  <c r="AF205" i="3"/>
  <c r="AD205" i="3"/>
  <c r="AC205" i="3"/>
  <c r="AB205" i="3"/>
  <c r="P205" i="3"/>
  <c r="G205" i="3"/>
  <c r="A205" i="3"/>
  <c r="AZ204" i="3"/>
  <c r="AY204" i="3"/>
  <c r="AU204" i="3"/>
  <c r="AR204" i="3"/>
  <c r="AQ204" i="3"/>
  <c r="AP204" i="3"/>
  <c r="AO204" i="3"/>
  <c r="AH204" i="3"/>
  <c r="AG204" i="3"/>
  <c r="AF204" i="3"/>
  <c r="AD204" i="3"/>
  <c r="AC204" i="3"/>
  <c r="AB204" i="3"/>
  <c r="P204" i="3"/>
  <c r="G204" i="3"/>
  <c r="A204" i="3"/>
  <c r="AZ203" i="3"/>
  <c r="AY203" i="3"/>
  <c r="AU203" i="3"/>
  <c r="AR203" i="3"/>
  <c r="AQ203" i="3"/>
  <c r="AP203" i="3"/>
  <c r="AO203" i="3"/>
  <c r="AH203" i="3"/>
  <c r="AG203" i="3"/>
  <c r="AF203" i="3"/>
  <c r="AD203" i="3"/>
  <c r="AC203" i="3"/>
  <c r="AB203" i="3"/>
  <c r="P203" i="3"/>
  <c r="G203" i="3"/>
  <c r="A203" i="3"/>
  <c r="AZ202" i="3"/>
  <c r="AY202" i="3"/>
  <c r="AU202" i="3"/>
  <c r="AR202" i="3"/>
  <c r="AQ202" i="3"/>
  <c r="AP202" i="3"/>
  <c r="AO202" i="3"/>
  <c r="AH202" i="3"/>
  <c r="AG202" i="3"/>
  <c r="AF202" i="3"/>
  <c r="AD202" i="3"/>
  <c r="AC202" i="3"/>
  <c r="AB202" i="3"/>
  <c r="P202" i="3"/>
  <c r="G202" i="3"/>
  <c r="A202" i="3"/>
  <c r="AZ201" i="3"/>
  <c r="AY201" i="3"/>
  <c r="AU201" i="3"/>
  <c r="AR201" i="3"/>
  <c r="AQ201" i="3"/>
  <c r="AP201" i="3"/>
  <c r="AO201" i="3"/>
  <c r="AH201" i="3"/>
  <c r="AG201" i="3"/>
  <c r="AF201" i="3"/>
  <c r="AD201" i="3"/>
  <c r="AC201" i="3"/>
  <c r="AB201" i="3"/>
  <c r="P201" i="3"/>
  <c r="G201" i="3"/>
  <c r="A201" i="3"/>
  <c r="AZ200" i="3"/>
  <c r="AY200" i="3"/>
  <c r="AU200" i="3"/>
  <c r="AR200" i="3"/>
  <c r="AQ200" i="3"/>
  <c r="AP200" i="3"/>
  <c r="AO200" i="3"/>
  <c r="AH200" i="3"/>
  <c r="AG200" i="3"/>
  <c r="AF200" i="3"/>
  <c r="AD200" i="3"/>
  <c r="AC200" i="3"/>
  <c r="AB200" i="3"/>
  <c r="P200" i="3"/>
  <c r="G200" i="3"/>
  <c r="A200" i="3"/>
  <c r="AZ199" i="3"/>
  <c r="AY199" i="3"/>
  <c r="AU199" i="3"/>
  <c r="AR199" i="3"/>
  <c r="AQ199" i="3"/>
  <c r="AP199" i="3"/>
  <c r="AO199" i="3"/>
  <c r="AH199" i="3"/>
  <c r="AG199" i="3"/>
  <c r="AF199" i="3"/>
  <c r="AD199" i="3"/>
  <c r="AC199" i="3"/>
  <c r="AB199" i="3"/>
  <c r="P199" i="3"/>
  <c r="G199" i="3"/>
  <c r="A199" i="3"/>
  <c r="AZ198" i="3"/>
  <c r="AY198" i="3"/>
  <c r="AU198" i="3"/>
  <c r="AR198" i="3"/>
  <c r="AQ198" i="3"/>
  <c r="AP198" i="3"/>
  <c r="AO198" i="3"/>
  <c r="AH198" i="3"/>
  <c r="AG198" i="3"/>
  <c r="AF198" i="3"/>
  <c r="AD198" i="3"/>
  <c r="AC198" i="3"/>
  <c r="AB198" i="3"/>
  <c r="P198" i="3"/>
  <c r="G198" i="3"/>
  <c r="A198" i="3"/>
  <c r="AZ197" i="3"/>
  <c r="AY197" i="3"/>
  <c r="AU197" i="3"/>
  <c r="AR197" i="3"/>
  <c r="AQ197" i="3"/>
  <c r="AP197" i="3"/>
  <c r="AO197" i="3"/>
  <c r="AH197" i="3"/>
  <c r="AG197" i="3"/>
  <c r="AF197" i="3"/>
  <c r="AD197" i="3"/>
  <c r="AC197" i="3"/>
  <c r="AB197" i="3"/>
  <c r="P197" i="3"/>
  <c r="G197" i="3"/>
  <c r="A197" i="3"/>
  <c r="AZ196" i="3"/>
  <c r="AY196" i="3"/>
  <c r="AU196" i="3"/>
  <c r="AR196" i="3"/>
  <c r="AQ196" i="3"/>
  <c r="AP196" i="3"/>
  <c r="AO196" i="3"/>
  <c r="AH196" i="3"/>
  <c r="AG196" i="3"/>
  <c r="AF196" i="3"/>
  <c r="AD196" i="3"/>
  <c r="AC196" i="3"/>
  <c r="AB196" i="3"/>
  <c r="P196" i="3"/>
  <c r="G196" i="3"/>
  <c r="A196" i="3"/>
  <c r="AZ195" i="3"/>
  <c r="AY195" i="3"/>
  <c r="AU195" i="3"/>
  <c r="AR195" i="3"/>
  <c r="AQ195" i="3"/>
  <c r="AP195" i="3"/>
  <c r="AO195" i="3"/>
  <c r="AH195" i="3"/>
  <c r="AG195" i="3"/>
  <c r="AF195" i="3"/>
  <c r="AD195" i="3"/>
  <c r="AC195" i="3"/>
  <c r="AB195" i="3"/>
  <c r="P195" i="3"/>
  <c r="G195" i="3"/>
  <c r="A195" i="3"/>
  <c r="AZ194" i="3"/>
  <c r="AY194" i="3"/>
  <c r="AU194" i="3"/>
  <c r="AR194" i="3"/>
  <c r="AQ194" i="3"/>
  <c r="AP194" i="3"/>
  <c r="AO194" i="3"/>
  <c r="AH194" i="3"/>
  <c r="AG194" i="3"/>
  <c r="AF194" i="3"/>
  <c r="AD194" i="3"/>
  <c r="AC194" i="3"/>
  <c r="AB194" i="3"/>
  <c r="G194" i="3"/>
  <c r="A194" i="3"/>
  <c r="AZ193" i="3"/>
  <c r="AY193" i="3"/>
  <c r="AU193" i="3"/>
  <c r="AR193" i="3"/>
  <c r="AQ193" i="3"/>
  <c r="AP193" i="3"/>
  <c r="AO193" i="3"/>
  <c r="AH193" i="3"/>
  <c r="AG193" i="3"/>
  <c r="AF193" i="3"/>
  <c r="AD193" i="3"/>
  <c r="AC193" i="3"/>
  <c r="AB193" i="3"/>
  <c r="P193" i="3"/>
  <c r="G193" i="3"/>
  <c r="A193" i="3"/>
  <c r="AZ192" i="3"/>
  <c r="AY192" i="3"/>
  <c r="AU192" i="3"/>
  <c r="AR192" i="3"/>
  <c r="AQ192" i="3"/>
  <c r="AP192" i="3"/>
  <c r="AO192" i="3"/>
  <c r="AH192" i="3"/>
  <c r="AG192" i="3"/>
  <c r="AF192" i="3"/>
  <c r="AD192" i="3"/>
  <c r="AC192" i="3"/>
  <c r="AB192" i="3"/>
  <c r="P192" i="3"/>
  <c r="G192" i="3"/>
  <c r="A192" i="3"/>
  <c r="AZ191" i="3"/>
  <c r="AY191" i="3"/>
  <c r="AU191" i="3"/>
  <c r="AR191" i="3"/>
  <c r="AQ191" i="3"/>
  <c r="AP191" i="3"/>
  <c r="AO191" i="3"/>
  <c r="AH191" i="3"/>
  <c r="AG191" i="3"/>
  <c r="AF191" i="3"/>
  <c r="AD191" i="3"/>
  <c r="AC191" i="3"/>
  <c r="AB191" i="3"/>
  <c r="P191" i="3"/>
  <c r="G191" i="3"/>
  <c r="A191" i="3"/>
  <c r="AZ190" i="3"/>
  <c r="AY190" i="3"/>
  <c r="AU190" i="3"/>
  <c r="AR190" i="3"/>
  <c r="AQ190" i="3"/>
  <c r="AP190" i="3"/>
  <c r="AO190" i="3"/>
  <c r="AH190" i="3"/>
  <c r="AG190" i="3"/>
  <c r="AF190" i="3"/>
  <c r="AD190" i="3"/>
  <c r="AC190" i="3"/>
  <c r="AB190" i="3"/>
  <c r="P190" i="3"/>
  <c r="G190" i="3"/>
  <c r="A190" i="3"/>
  <c r="AZ189" i="3"/>
  <c r="AY189" i="3"/>
  <c r="AU189" i="3"/>
  <c r="AR189" i="3"/>
  <c r="AQ189" i="3"/>
  <c r="AP189" i="3"/>
  <c r="AO189" i="3"/>
  <c r="AH189" i="3"/>
  <c r="AG189" i="3"/>
  <c r="AF189" i="3"/>
  <c r="AD189" i="3"/>
  <c r="AC189" i="3"/>
  <c r="AB189" i="3"/>
  <c r="P189" i="3"/>
  <c r="G189" i="3"/>
  <c r="A189" i="3"/>
  <c r="AZ188" i="3"/>
  <c r="AY188" i="3"/>
  <c r="AU188" i="3"/>
  <c r="AR188" i="3"/>
  <c r="AQ188" i="3"/>
  <c r="AP188" i="3"/>
  <c r="AO188" i="3"/>
  <c r="AH188" i="3"/>
  <c r="AG188" i="3"/>
  <c r="AF188" i="3"/>
  <c r="AD188" i="3"/>
  <c r="AC188" i="3"/>
  <c r="AB188" i="3"/>
  <c r="P188" i="3"/>
  <c r="G188" i="3"/>
  <c r="A188" i="3"/>
  <c r="AZ187" i="3"/>
  <c r="AY187" i="3"/>
  <c r="AU187" i="3"/>
  <c r="AR187" i="3"/>
  <c r="AQ187" i="3"/>
  <c r="AP187" i="3"/>
  <c r="AO187" i="3"/>
  <c r="AH187" i="3"/>
  <c r="AG187" i="3"/>
  <c r="AF187" i="3"/>
  <c r="AD187" i="3"/>
  <c r="AC187" i="3"/>
  <c r="AB187" i="3"/>
  <c r="P187" i="3"/>
  <c r="G187" i="3"/>
  <c r="A187" i="3"/>
  <c r="AZ186" i="3"/>
  <c r="AY186" i="3"/>
  <c r="AU186" i="3"/>
  <c r="AR186" i="3"/>
  <c r="AQ186" i="3"/>
  <c r="AP186" i="3"/>
  <c r="AO186" i="3"/>
  <c r="AH186" i="3"/>
  <c r="AG186" i="3"/>
  <c r="AF186" i="3"/>
  <c r="AD186" i="3"/>
  <c r="AC186" i="3"/>
  <c r="AB186" i="3"/>
  <c r="P186" i="3"/>
  <c r="G186" i="3"/>
  <c r="A186" i="3"/>
  <c r="AZ185" i="3"/>
  <c r="AY185" i="3"/>
  <c r="AU185" i="3"/>
  <c r="AR185" i="3"/>
  <c r="AQ185" i="3"/>
  <c r="AP185" i="3"/>
  <c r="AO185" i="3"/>
  <c r="AH185" i="3"/>
  <c r="AG185" i="3"/>
  <c r="AF185" i="3"/>
  <c r="AD185" i="3"/>
  <c r="AC185" i="3"/>
  <c r="AB185" i="3"/>
  <c r="P185" i="3"/>
  <c r="G185" i="3"/>
  <c r="A185" i="3"/>
  <c r="AZ184" i="3"/>
  <c r="AY184" i="3"/>
  <c r="AU184" i="3"/>
  <c r="AR184" i="3"/>
  <c r="AQ184" i="3"/>
  <c r="AP184" i="3"/>
  <c r="AO184" i="3"/>
  <c r="AH184" i="3"/>
  <c r="AG184" i="3"/>
  <c r="AF184" i="3"/>
  <c r="AD184" i="3"/>
  <c r="AC184" i="3"/>
  <c r="AB184" i="3"/>
  <c r="P184" i="3"/>
  <c r="G184" i="3"/>
  <c r="A184" i="3"/>
  <c r="AZ183" i="3"/>
  <c r="AY183" i="3"/>
  <c r="AU183" i="3"/>
  <c r="AR183" i="3"/>
  <c r="AQ183" i="3"/>
  <c r="AP183" i="3"/>
  <c r="AO183" i="3"/>
  <c r="AH183" i="3"/>
  <c r="AG183" i="3"/>
  <c r="AF183" i="3"/>
  <c r="AD183" i="3"/>
  <c r="AC183" i="3"/>
  <c r="AB183" i="3"/>
  <c r="P183" i="3"/>
  <c r="G183" i="3"/>
  <c r="A183" i="3"/>
  <c r="AZ182" i="3"/>
  <c r="AY182" i="3"/>
  <c r="AU182" i="3"/>
  <c r="AR182" i="3"/>
  <c r="AQ182" i="3"/>
  <c r="AP182" i="3"/>
  <c r="AO182" i="3"/>
  <c r="AH182" i="3"/>
  <c r="AG182" i="3"/>
  <c r="AF182" i="3"/>
  <c r="AD182" i="3"/>
  <c r="AC182" i="3"/>
  <c r="AB182" i="3"/>
  <c r="P182" i="3"/>
  <c r="G182" i="3"/>
  <c r="A182" i="3"/>
  <c r="AZ181" i="3"/>
  <c r="AY181" i="3"/>
  <c r="AU181" i="3"/>
  <c r="AR181" i="3"/>
  <c r="AQ181" i="3"/>
  <c r="AP181" i="3"/>
  <c r="AO181" i="3"/>
  <c r="AH181" i="3"/>
  <c r="AG181" i="3"/>
  <c r="AF181" i="3"/>
  <c r="AD181" i="3"/>
  <c r="AC181" i="3"/>
  <c r="AB181" i="3"/>
  <c r="P181" i="3"/>
  <c r="G181" i="3"/>
  <c r="A181" i="3"/>
  <c r="AZ180" i="3"/>
  <c r="AY180" i="3"/>
  <c r="AU180" i="3"/>
  <c r="AR180" i="3"/>
  <c r="AQ180" i="3"/>
  <c r="AP180" i="3"/>
  <c r="AO180" i="3"/>
  <c r="AH180" i="3"/>
  <c r="AG180" i="3"/>
  <c r="AF180" i="3"/>
  <c r="AD180" i="3"/>
  <c r="AC180" i="3"/>
  <c r="AB180" i="3"/>
  <c r="P180" i="3"/>
  <c r="G180" i="3"/>
  <c r="A180" i="3"/>
  <c r="AZ179" i="3"/>
  <c r="AY179" i="3"/>
  <c r="AU179" i="3"/>
  <c r="AR179" i="3"/>
  <c r="AQ179" i="3"/>
  <c r="AP179" i="3"/>
  <c r="AO179" i="3"/>
  <c r="AH179" i="3"/>
  <c r="AG179" i="3"/>
  <c r="AF179" i="3"/>
  <c r="AD179" i="3"/>
  <c r="AC179" i="3"/>
  <c r="AB179" i="3"/>
  <c r="P179" i="3"/>
  <c r="G179" i="3"/>
  <c r="A179" i="3"/>
  <c r="AZ178" i="3"/>
  <c r="AY178" i="3"/>
  <c r="AU178" i="3"/>
  <c r="AR178" i="3"/>
  <c r="AQ178" i="3"/>
  <c r="AP178" i="3"/>
  <c r="AO178" i="3"/>
  <c r="AH178" i="3"/>
  <c r="AG178" i="3"/>
  <c r="AF178" i="3"/>
  <c r="AD178" i="3"/>
  <c r="AC178" i="3"/>
  <c r="AB178" i="3"/>
  <c r="P178" i="3"/>
  <c r="G178" i="3"/>
  <c r="A178" i="3"/>
  <c r="AZ177" i="3"/>
  <c r="AY177" i="3"/>
  <c r="AU177" i="3"/>
  <c r="AR177" i="3"/>
  <c r="AQ177" i="3"/>
  <c r="AP177" i="3"/>
  <c r="AO177" i="3"/>
  <c r="AH177" i="3"/>
  <c r="AG177" i="3"/>
  <c r="AF177" i="3"/>
  <c r="AD177" i="3"/>
  <c r="AC177" i="3"/>
  <c r="AB177" i="3"/>
  <c r="P177" i="3"/>
  <c r="G177" i="3"/>
  <c r="A177" i="3"/>
  <c r="AZ176" i="3"/>
  <c r="AY176" i="3"/>
  <c r="AU176" i="3"/>
  <c r="AR176" i="3"/>
  <c r="AQ176" i="3"/>
  <c r="AP176" i="3"/>
  <c r="AO176" i="3"/>
  <c r="AH176" i="3"/>
  <c r="AG176" i="3"/>
  <c r="AF176" i="3"/>
  <c r="AD176" i="3"/>
  <c r="AC176" i="3"/>
  <c r="AB176" i="3"/>
  <c r="P176" i="3"/>
  <c r="G176" i="3"/>
  <c r="A176" i="3"/>
  <c r="AZ175" i="3"/>
  <c r="AY175" i="3"/>
  <c r="AU175" i="3"/>
  <c r="AR175" i="3"/>
  <c r="AQ175" i="3"/>
  <c r="AP175" i="3"/>
  <c r="AO175" i="3"/>
  <c r="AH175" i="3"/>
  <c r="AG175" i="3"/>
  <c r="AF175" i="3"/>
  <c r="AD175" i="3"/>
  <c r="AC175" i="3"/>
  <c r="AB175" i="3"/>
  <c r="P175" i="3"/>
  <c r="G175" i="3"/>
  <c r="A175" i="3"/>
  <c r="AZ174" i="3"/>
  <c r="AY174" i="3"/>
  <c r="AU174" i="3"/>
  <c r="AR174" i="3"/>
  <c r="AQ174" i="3"/>
  <c r="AP174" i="3"/>
  <c r="AO174" i="3"/>
  <c r="AH174" i="3"/>
  <c r="AG174" i="3"/>
  <c r="AF174" i="3"/>
  <c r="AD174" i="3"/>
  <c r="AC174" i="3"/>
  <c r="AB174" i="3"/>
  <c r="P174" i="3"/>
  <c r="G174" i="3"/>
  <c r="A174" i="3"/>
  <c r="AZ173" i="3"/>
  <c r="AY173" i="3"/>
  <c r="AU173" i="3"/>
  <c r="AR173" i="3"/>
  <c r="AQ173" i="3"/>
  <c r="AP173" i="3"/>
  <c r="AO173" i="3"/>
  <c r="AH173" i="3"/>
  <c r="AG173" i="3"/>
  <c r="AF173" i="3"/>
  <c r="AD173" i="3"/>
  <c r="AC173" i="3"/>
  <c r="AB173" i="3"/>
  <c r="P173" i="3"/>
  <c r="G173" i="3"/>
  <c r="A173" i="3"/>
  <c r="AZ172" i="3"/>
  <c r="AY172" i="3"/>
  <c r="AU172" i="3"/>
  <c r="AR172" i="3"/>
  <c r="AQ172" i="3"/>
  <c r="AP172" i="3"/>
  <c r="AO172" i="3"/>
  <c r="AH172" i="3"/>
  <c r="AG172" i="3"/>
  <c r="AF172" i="3"/>
  <c r="AD172" i="3"/>
  <c r="AC172" i="3"/>
  <c r="AB172" i="3"/>
  <c r="P172" i="3"/>
  <c r="G172" i="3"/>
  <c r="A172" i="3"/>
  <c r="AZ171" i="3"/>
  <c r="AY171" i="3"/>
  <c r="AU171" i="3"/>
  <c r="AR171" i="3"/>
  <c r="AQ171" i="3"/>
  <c r="AP171" i="3"/>
  <c r="AO171" i="3"/>
  <c r="AH171" i="3"/>
  <c r="AG171" i="3"/>
  <c r="AF171" i="3"/>
  <c r="AD171" i="3"/>
  <c r="AC171" i="3"/>
  <c r="AB171" i="3"/>
  <c r="P171" i="3"/>
  <c r="G171" i="3"/>
  <c r="A171" i="3"/>
  <c r="AZ170" i="3"/>
  <c r="AY170" i="3"/>
  <c r="AU170" i="3"/>
  <c r="AR170" i="3"/>
  <c r="AQ170" i="3"/>
  <c r="AP170" i="3"/>
  <c r="AO170" i="3"/>
  <c r="AH170" i="3"/>
  <c r="AG170" i="3"/>
  <c r="AF170" i="3"/>
  <c r="AD170" i="3"/>
  <c r="AC170" i="3"/>
  <c r="AB170" i="3"/>
  <c r="P170" i="3"/>
  <c r="G170" i="3"/>
  <c r="A170" i="3"/>
  <c r="AZ169" i="3"/>
  <c r="AY169" i="3"/>
  <c r="AU169" i="3"/>
  <c r="AR169" i="3"/>
  <c r="AQ169" i="3"/>
  <c r="AP169" i="3"/>
  <c r="AO169" i="3"/>
  <c r="AH169" i="3"/>
  <c r="AG169" i="3"/>
  <c r="AF169" i="3"/>
  <c r="AD169" i="3"/>
  <c r="AC169" i="3"/>
  <c r="AB169" i="3"/>
  <c r="P169" i="3"/>
  <c r="G169" i="3"/>
  <c r="A169" i="3"/>
  <c r="AZ168" i="3"/>
  <c r="AY168" i="3"/>
  <c r="AU168" i="3"/>
  <c r="AR168" i="3"/>
  <c r="AQ168" i="3"/>
  <c r="AP168" i="3"/>
  <c r="AO168" i="3"/>
  <c r="AH168" i="3"/>
  <c r="AG168" i="3"/>
  <c r="AF168" i="3"/>
  <c r="AD168" i="3"/>
  <c r="AC168" i="3"/>
  <c r="AB168" i="3"/>
  <c r="P168" i="3"/>
  <c r="G168" i="3"/>
  <c r="A168" i="3"/>
  <c r="AZ167" i="3"/>
  <c r="AY167" i="3"/>
  <c r="AU167" i="3"/>
  <c r="AR167" i="3"/>
  <c r="AQ167" i="3"/>
  <c r="AP167" i="3"/>
  <c r="AO167" i="3"/>
  <c r="AH167" i="3"/>
  <c r="AG167" i="3"/>
  <c r="AF167" i="3"/>
  <c r="AD167" i="3"/>
  <c r="AC167" i="3"/>
  <c r="AB167" i="3"/>
  <c r="P167" i="3"/>
  <c r="G167" i="3"/>
  <c r="A167" i="3"/>
  <c r="AZ166" i="3"/>
  <c r="AY166" i="3"/>
  <c r="AU166" i="3"/>
  <c r="AR166" i="3"/>
  <c r="AQ166" i="3"/>
  <c r="AP166" i="3"/>
  <c r="AO166" i="3"/>
  <c r="AH166" i="3"/>
  <c r="AG166" i="3"/>
  <c r="AF166" i="3"/>
  <c r="AD166" i="3"/>
  <c r="AC166" i="3"/>
  <c r="AB166" i="3"/>
  <c r="P166" i="3"/>
  <c r="G166" i="3"/>
  <c r="A166" i="3"/>
  <c r="AZ165" i="3"/>
  <c r="AY165" i="3"/>
  <c r="AU165" i="3"/>
  <c r="AR165" i="3"/>
  <c r="AQ165" i="3"/>
  <c r="AP165" i="3"/>
  <c r="AO165" i="3"/>
  <c r="AH165" i="3"/>
  <c r="AG165" i="3"/>
  <c r="AF165" i="3"/>
  <c r="AD165" i="3"/>
  <c r="AC165" i="3"/>
  <c r="AB165" i="3"/>
  <c r="P165" i="3"/>
  <c r="G165" i="3"/>
  <c r="A165" i="3"/>
  <c r="AZ164" i="3"/>
  <c r="AY164" i="3"/>
  <c r="AU164" i="3"/>
  <c r="AR164" i="3"/>
  <c r="AQ164" i="3"/>
  <c r="AP164" i="3"/>
  <c r="AO164" i="3"/>
  <c r="AH164" i="3"/>
  <c r="AG164" i="3"/>
  <c r="AF164" i="3"/>
  <c r="AD164" i="3"/>
  <c r="AC164" i="3"/>
  <c r="AB164" i="3"/>
  <c r="P164" i="3"/>
  <c r="G164" i="3"/>
  <c r="A164" i="3"/>
  <c r="AZ163" i="3"/>
  <c r="AY163" i="3"/>
  <c r="AU163" i="3"/>
  <c r="AR163" i="3"/>
  <c r="AQ163" i="3"/>
  <c r="AP163" i="3"/>
  <c r="AO163" i="3"/>
  <c r="AH163" i="3"/>
  <c r="AG163" i="3"/>
  <c r="AF163" i="3"/>
  <c r="AD163" i="3"/>
  <c r="AC163" i="3"/>
  <c r="AB163" i="3"/>
  <c r="P163" i="3"/>
  <c r="G163" i="3"/>
  <c r="A163" i="3"/>
  <c r="AZ162" i="3"/>
  <c r="AY162" i="3"/>
  <c r="AU162" i="3"/>
  <c r="AR162" i="3"/>
  <c r="AQ162" i="3"/>
  <c r="AP162" i="3"/>
  <c r="AO162" i="3"/>
  <c r="AH162" i="3"/>
  <c r="AG162" i="3"/>
  <c r="AF162" i="3"/>
  <c r="AD162" i="3"/>
  <c r="AC162" i="3"/>
  <c r="AB162" i="3"/>
  <c r="P162" i="3"/>
  <c r="G162" i="3"/>
  <c r="A162" i="3"/>
  <c r="AZ161" i="3"/>
  <c r="AY161" i="3"/>
  <c r="AU161" i="3"/>
  <c r="AR161" i="3"/>
  <c r="AQ161" i="3"/>
  <c r="AP161" i="3"/>
  <c r="AO161" i="3"/>
  <c r="AH161" i="3"/>
  <c r="AG161" i="3"/>
  <c r="AF161" i="3"/>
  <c r="AD161" i="3"/>
  <c r="AC161" i="3"/>
  <c r="AB161" i="3"/>
  <c r="G161" i="3"/>
  <c r="A161" i="3"/>
  <c r="AZ160" i="3"/>
  <c r="AY160" i="3"/>
  <c r="AU160" i="3"/>
  <c r="AR160" i="3"/>
  <c r="AQ160" i="3"/>
  <c r="AP160" i="3"/>
  <c r="AO160" i="3"/>
  <c r="AH160" i="3"/>
  <c r="AG160" i="3"/>
  <c r="AF160" i="3"/>
  <c r="AD160" i="3"/>
  <c r="AC160" i="3"/>
  <c r="AB160" i="3"/>
  <c r="P160" i="3"/>
  <c r="G160" i="3"/>
  <c r="A160" i="3"/>
  <c r="AZ159" i="3"/>
  <c r="AY159" i="3"/>
  <c r="AU159" i="3"/>
  <c r="AR159" i="3"/>
  <c r="AQ159" i="3"/>
  <c r="AP159" i="3"/>
  <c r="AO159" i="3"/>
  <c r="AH159" i="3"/>
  <c r="AG159" i="3"/>
  <c r="AF159" i="3"/>
  <c r="AD159" i="3"/>
  <c r="AC159" i="3"/>
  <c r="AB159" i="3"/>
  <c r="P159" i="3"/>
  <c r="G159" i="3"/>
  <c r="A159" i="3"/>
  <c r="AZ158" i="3"/>
  <c r="AY158" i="3"/>
  <c r="AU158" i="3"/>
  <c r="AR158" i="3"/>
  <c r="AQ158" i="3"/>
  <c r="AP158" i="3"/>
  <c r="AO158" i="3"/>
  <c r="AH158" i="3"/>
  <c r="AG158" i="3"/>
  <c r="AF158" i="3"/>
  <c r="AD158" i="3"/>
  <c r="AC158" i="3"/>
  <c r="AB158" i="3"/>
  <c r="P158" i="3"/>
  <c r="G158" i="3"/>
  <c r="A158" i="3"/>
  <c r="AZ157" i="3"/>
  <c r="AY157" i="3"/>
  <c r="AU157" i="3"/>
  <c r="AR157" i="3"/>
  <c r="AQ157" i="3"/>
  <c r="AP157" i="3"/>
  <c r="AO157" i="3"/>
  <c r="AH157" i="3"/>
  <c r="AG157" i="3"/>
  <c r="AF157" i="3"/>
  <c r="AD157" i="3"/>
  <c r="AC157" i="3"/>
  <c r="AB157" i="3"/>
  <c r="P157" i="3"/>
  <c r="G157" i="3"/>
  <c r="A157" i="3"/>
  <c r="AZ156" i="3"/>
  <c r="AY156" i="3"/>
  <c r="AU156" i="3"/>
  <c r="AR156" i="3"/>
  <c r="AQ156" i="3"/>
  <c r="AP156" i="3"/>
  <c r="AO156" i="3"/>
  <c r="AH156" i="3"/>
  <c r="AG156" i="3"/>
  <c r="AF156" i="3"/>
  <c r="AD156" i="3"/>
  <c r="AC156" i="3"/>
  <c r="AB156" i="3"/>
  <c r="P156" i="3"/>
  <c r="G156" i="3"/>
  <c r="A156" i="3"/>
  <c r="AZ155" i="3"/>
  <c r="AY155" i="3"/>
  <c r="AU155" i="3"/>
  <c r="AR155" i="3"/>
  <c r="AQ155" i="3"/>
  <c r="AP155" i="3"/>
  <c r="AO155" i="3"/>
  <c r="AH155" i="3"/>
  <c r="AG155" i="3"/>
  <c r="AF155" i="3"/>
  <c r="AD155" i="3"/>
  <c r="AC155" i="3"/>
  <c r="AB155" i="3"/>
  <c r="P155" i="3"/>
  <c r="G155" i="3"/>
  <c r="A155" i="3"/>
  <c r="AZ154" i="3"/>
  <c r="AY154" i="3"/>
  <c r="AU154" i="3"/>
  <c r="AR154" i="3"/>
  <c r="AQ154" i="3"/>
  <c r="AP154" i="3"/>
  <c r="AO154" i="3"/>
  <c r="AH154" i="3"/>
  <c r="AG154" i="3"/>
  <c r="AF154" i="3"/>
  <c r="AD154" i="3"/>
  <c r="AC154" i="3"/>
  <c r="AB154" i="3"/>
  <c r="P154" i="3"/>
  <c r="G154" i="3"/>
  <c r="A154" i="3"/>
  <c r="AZ153" i="3"/>
  <c r="AY153" i="3"/>
  <c r="AU153" i="3"/>
  <c r="AR153" i="3"/>
  <c r="AQ153" i="3"/>
  <c r="AP153" i="3"/>
  <c r="AO153" i="3"/>
  <c r="AH153" i="3"/>
  <c r="AG153" i="3"/>
  <c r="AF153" i="3"/>
  <c r="AD153" i="3"/>
  <c r="AC153" i="3"/>
  <c r="AB153" i="3"/>
  <c r="P153" i="3"/>
  <c r="G153" i="3"/>
  <c r="A153" i="3"/>
  <c r="AZ152" i="3"/>
  <c r="AY152" i="3"/>
  <c r="AU152" i="3"/>
  <c r="AR152" i="3"/>
  <c r="AQ152" i="3"/>
  <c r="AP152" i="3"/>
  <c r="AO152" i="3"/>
  <c r="AH152" i="3"/>
  <c r="AG152" i="3"/>
  <c r="AF152" i="3"/>
  <c r="AD152" i="3"/>
  <c r="AC152" i="3"/>
  <c r="AB152" i="3"/>
  <c r="P152" i="3"/>
  <c r="G152" i="3"/>
  <c r="A152" i="3"/>
  <c r="AZ151" i="3"/>
  <c r="AY151" i="3"/>
  <c r="AU151" i="3"/>
  <c r="AR151" i="3"/>
  <c r="AQ151" i="3"/>
  <c r="AP151" i="3"/>
  <c r="AO151" i="3"/>
  <c r="AH151" i="3"/>
  <c r="AG151" i="3"/>
  <c r="AF151" i="3"/>
  <c r="AD151" i="3"/>
  <c r="AC151" i="3"/>
  <c r="AB151" i="3"/>
  <c r="P151" i="3"/>
  <c r="G151" i="3"/>
  <c r="A151" i="3"/>
  <c r="AZ150" i="3"/>
  <c r="AY150" i="3"/>
  <c r="AU150" i="3"/>
  <c r="AR150" i="3"/>
  <c r="AQ150" i="3"/>
  <c r="AP150" i="3"/>
  <c r="AO150" i="3"/>
  <c r="AH150" i="3"/>
  <c r="AG150" i="3"/>
  <c r="AF150" i="3"/>
  <c r="AD150" i="3"/>
  <c r="AC150" i="3"/>
  <c r="AB150" i="3"/>
  <c r="P150" i="3"/>
  <c r="G150" i="3"/>
  <c r="A150" i="3"/>
  <c r="AZ149" i="3"/>
  <c r="AY149" i="3"/>
  <c r="AU149" i="3"/>
  <c r="AR149" i="3"/>
  <c r="AQ149" i="3"/>
  <c r="AP149" i="3"/>
  <c r="AO149" i="3"/>
  <c r="AH149" i="3"/>
  <c r="AG149" i="3"/>
  <c r="AF149" i="3"/>
  <c r="AD149" i="3"/>
  <c r="AC149" i="3"/>
  <c r="AB149" i="3"/>
  <c r="P149" i="3"/>
  <c r="G149" i="3"/>
  <c r="A149" i="3"/>
  <c r="AZ148" i="3"/>
  <c r="AY148" i="3"/>
  <c r="AU148" i="3"/>
  <c r="AR148" i="3"/>
  <c r="AQ148" i="3"/>
  <c r="AP148" i="3"/>
  <c r="AO148" i="3"/>
  <c r="AH148" i="3"/>
  <c r="AG148" i="3"/>
  <c r="AF148" i="3"/>
  <c r="AD148" i="3"/>
  <c r="AC148" i="3"/>
  <c r="AB148" i="3"/>
  <c r="P148" i="3"/>
  <c r="G148" i="3"/>
  <c r="A148" i="3"/>
  <c r="AZ147" i="3"/>
  <c r="AY147" i="3"/>
  <c r="AU147" i="3"/>
  <c r="AR147" i="3"/>
  <c r="AQ147" i="3"/>
  <c r="AP147" i="3"/>
  <c r="AO147" i="3"/>
  <c r="AH147" i="3"/>
  <c r="AG147" i="3"/>
  <c r="AF147" i="3"/>
  <c r="AD147" i="3"/>
  <c r="AC147" i="3"/>
  <c r="AB147" i="3"/>
  <c r="P147" i="3"/>
  <c r="G147" i="3"/>
  <c r="A147" i="3"/>
  <c r="AZ146" i="3"/>
  <c r="AY146" i="3"/>
  <c r="AU146" i="3"/>
  <c r="AR146" i="3"/>
  <c r="AQ146" i="3"/>
  <c r="AP146" i="3"/>
  <c r="AO146" i="3"/>
  <c r="AH146" i="3"/>
  <c r="AG146" i="3"/>
  <c r="AF146" i="3"/>
  <c r="AD146" i="3"/>
  <c r="AC146" i="3"/>
  <c r="AB146" i="3"/>
  <c r="P146" i="3"/>
  <c r="G146" i="3"/>
  <c r="A146" i="3"/>
  <c r="AZ145" i="3"/>
  <c r="AY145" i="3"/>
  <c r="AU145" i="3"/>
  <c r="AR145" i="3"/>
  <c r="AQ145" i="3"/>
  <c r="AP145" i="3"/>
  <c r="AO145" i="3"/>
  <c r="AH145" i="3"/>
  <c r="AG145" i="3"/>
  <c r="AF145" i="3"/>
  <c r="AD145" i="3"/>
  <c r="AC145" i="3"/>
  <c r="AB145" i="3"/>
  <c r="P145" i="3"/>
  <c r="G145" i="3"/>
  <c r="A145" i="3"/>
  <c r="AZ144" i="3"/>
  <c r="AY144" i="3"/>
  <c r="AU144" i="3"/>
  <c r="AR144" i="3"/>
  <c r="AQ144" i="3"/>
  <c r="AP144" i="3"/>
  <c r="AO144" i="3"/>
  <c r="AH144" i="3"/>
  <c r="AG144" i="3"/>
  <c r="AF144" i="3"/>
  <c r="AD144" i="3"/>
  <c r="AC144" i="3"/>
  <c r="AB144" i="3"/>
  <c r="P144" i="3"/>
  <c r="G144" i="3"/>
  <c r="A144" i="3"/>
  <c r="AZ143" i="3"/>
  <c r="AY143" i="3"/>
  <c r="AU143" i="3"/>
  <c r="AR143" i="3"/>
  <c r="AQ143" i="3"/>
  <c r="AP143" i="3"/>
  <c r="AO143" i="3"/>
  <c r="AH143" i="3"/>
  <c r="AG143" i="3"/>
  <c r="AF143" i="3"/>
  <c r="AD143" i="3"/>
  <c r="AC143" i="3"/>
  <c r="AB143" i="3"/>
  <c r="P143" i="3"/>
  <c r="G143" i="3"/>
  <c r="A143" i="3"/>
  <c r="AZ142" i="3"/>
  <c r="AY142" i="3"/>
  <c r="AU142" i="3"/>
  <c r="AR142" i="3"/>
  <c r="AQ142" i="3"/>
  <c r="AP142" i="3"/>
  <c r="AO142" i="3"/>
  <c r="AH142" i="3"/>
  <c r="AG142" i="3"/>
  <c r="AF142" i="3"/>
  <c r="AD142" i="3"/>
  <c r="AC142" i="3"/>
  <c r="AB142" i="3"/>
  <c r="P142" i="3"/>
  <c r="G142" i="3"/>
  <c r="A142" i="3"/>
  <c r="AZ141" i="3"/>
  <c r="AY141" i="3"/>
  <c r="AU141" i="3"/>
  <c r="AR141" i="3"/>
  <c r="AQ141" i="3"/>
  <c r="AP141" i="3"/>
  <c r="AO141" i="3"/>
  <c r="AH141" i="3"/>
  <c r="AG141" i="3"/>
  <c r="AF141" i="3"/>
  <c r="AD141" i="3"/>
  <c r="AC141" i="3"/>
  <c r="AB141" i="3"/>
  <c r="P141" i="3"/>
  <c r="G141" i="3"/>
  <c r="A141" i="3"/>
  <c r="AZ140" i="3"/>
  <c r="AY140" i="3"/>
  <c r="AU140" i="3"/>
  <c r="AR140" i="3"/>
  <c r="AQ140" i="3"/>
  <c r="AP140" i="3"/>
  <c r="AO140" i="3"/>
  <c r="AH140" i="3"/>
  <c r="AG140" i="3"/>
  <c r="AF140" i="3"/>
  <c r="AD140" i="3"/>
  <c r="AC140" i="3"/>
  <c r="AB140" i="3"/>
  <c r="P140" i="3"/>
  <c r="G140" i="3"/>
  <c r="A140" i="3"/>
  <c r="AZ139" i="3"/>
  <c r="AY139" i="3"/>
  <c r="AU139" i="3"/>
  <c r="AR139" i="3"/>
  <c r="AQ139" i="3"/>
  <c r="AP139" i="3"/>
  <c r="AO139" i="3"/>
  <c r="AH139" i="3"/>
  <c r="AG139" i="3"/>
  <c r="AF139" i="3"/>
  <c r="AD139" i="3"/>
  <c r="AC139" i="3"/>
  <c r="AB139" i="3"/>
  <c r="P139" i="3"/>
  <c r="G139" i="3"/>
  <c r="A139" i="3"/>
  <c r="AZ138" i="3"/>
  <c r="AY138" i="3"/>
  <c r="AU138" i="3"/>
  <c r="AR138" i="3"/>
  <c r="AQ138" i="3"/>
  <c r="AP138" i="3"/>
  <c r="AO138" i="3"/>
  <c r="AH138" i="3"/>
  <c r="AG138" i="3"/>
  <c r="AF138" i="3"/>
  <c r="AD138" i="3"/>
  <c r="AC138" i="3"/>
  <c r="AB138" i="3"/>
  <c r="P138" i="3"/>
  <c r="G138" i="3"/>
  <c r="A138" i="3"/>
  <c r="AZ137" i="3"/>
  <c r="AY137" i="3"/>
  <c r="AU137" i="3"/>
  <c r="AR137" i="3"/>
  <c r="AQ137" i="3"/>
  <c r="AP137" i="3"/>
  <c r="AO137" i="3"/>
  <c r="AH137" i="3"/>
  <c r="AG137" i="3"/>
  <c r="AF137" i="3"/>
  <c r="AD137" i="3"/>
  <c r="AC137" i="3"/>
  <c r="AB137" i="3"/>
  <c r="P137" i="3"/>
  <c r="G137" i="3"/>
  <c r="A137" i="3"/>
  <c r="AZ136" i="3"/>
  <c r="AY136" i="3"/>
  <c r="AU136" i="3"/>
  <c r="AR136" i="3"/>
  <c r="AQ136" i="3"/>
  <c r="AP136" i="3"/>
  <c r="AO136" i="3"/>
  <c r="AH136" i="3"/>
  <c r="AG136" i="3"/>
  <c r="AF136" i="3"/>
  <c r="AD136" i="3"/>
  <c r="AC136" i="3"/>
  <c r="AB136" i="3"/>
  <c r="P136" i="3"/>
  <c r="G136" i="3"/>
  <c r="A136" i="3"/>
  <c r="AZ135" i="3"/>
  <c r="AY135" i="3"/>
  <c r="AU135" i="3"/>
  <c r="AR135" i="3"/>
  <c r="AQ135" i="3"/>
  <c r="AP135" i="3"/>
  <c r="AO135" i="3"/>
  <c r="AH135" i="3"/>
  <c r="AG135" i="3"/>
  <c r="AF135" i="3"/>
  <c r="AD135" i="3"/>
  <c r="AC135" i="3"/>
  <c r="AB135" i="3"/>
  <c r="P135" i="3"/>
  <c r="G135" i="3"/>
  <c r="A135" i="3"/>
  <c r="AZ134" i="3"/>
  <c r="AY134" i="3"/>
  <c r="AU134" i="3"/>
  <c r="AR134" i="3"/>
  <c r="AQ134" i="3"/>
  <c r="AP134" i="3"/>
  <c r="AO134" i="3"/>
  <c r="AH134" i="3"/>
  <c r="AG134" i="3"/>
  <c r="AF134" i="3"/>
  <c r="AD134" i="3"/>
  <c r="AC134" i="3"/>
  <c r="AB134" i="3"/>
  <c r="P134" i="3"/>
  <c r="G134" i="3"/>
  <c r="A134" i="3"/>
  <c r="AZ133" i="3"/>
  <c r="AY133" i="3"/>
  <c r="AU133" i="3"/>
  <c r="AR133" i="3"/>
  <c r="AQ133" i="3"/>
  <c r="AP133" i="3"/>
  <c r="AO133" i="3"/>
  <c r="AH133" i="3"/>
  <c r="AG133" i="3"/>
  <c r="AF133" i="3"/>
  <c r="AD133" i="3"/>
  <c r="AC133" i="3"/>
  <c r="AB133" i="3"/>
  <c r="P133" i="3"/>
  <c r="G133" i="3"/>
  <c r="A133" i="3"/>
  <c r="AZ132" i="3"/>
  <c r="AY132" i="3"/>
  <c r="AU132" i="3"/>
  <c r="AR132" i="3"/>
  <c r="AQ132" i="3"/>
  <c r="AP132" i="3"/>
  <c r="AO132" i="3"/>
  <c r="AH132" i="3"/>
  <c r="AG132" i="3"/>
  <c r="AF132" i="3"/>
  <c r="AD132" i="3"/>
  <c r="AC132" i="3"/>
  <c r="AB132" i="3"/>
  <c r="P132" i="3"/>
  <c r="G132" i="3"/>
  <c r="A132" i="3"/>
  <c r="AZ131" i="3"/>
  <c r="AY131" i="3"/>
  <c r="AU131" i="3"/>
  <c r="AR131" i="3"/>
  <c r="AQ131" i="3"/>
  <c r="AP131" i="3"/>
  <c r="AO131" i="3"/>
  <c r="AH131" i="3"/>
  <c r="AG131" i="3"/>
  <c r="AF131" i="3"/>
  <c r="AD131" i="3"/>
  <c r="AC131" i="3"/>
  <c r="AB131" i="3"/>
  <c r="P131" i="3"/>
  <c r="G131" i="3"/>
  <c r="A131" i="3"/>
  <c r="AZ130" i="3"/>
  <c r="AY130" i="3"/>
  <c r="AU130" i="3"/>
  <c r="AR130" i="3"/>
  <c r="AQ130" i="3"/>
  <c r="AP130" i="3"/>
  <c r="AO130" i="3"/>
  <c r="AH130" i="3"/>
  <c r="AG130" i="3"/>
  <c r="AF130" i="3"/>
  <c r="AD130" i="3"/>
  <c r="AC130" i="3"/>
  <c r="AB130" i="3"/>
  <c r="P130" i="3"/>
  <c r="G130" i="3"/>
  <c r="A130" i="3"/>
  <c r="AZ129" i="3"/>
  <c r="AY129" i="3"/>
  <c r="AU129" i="3"/>
  <c r="AR129" i="3"/>
  <c r="AQ129" i="3"/>
  <c r="AP129" i="3"/>
  <c r="AO129" i="3"/>
  <c r="AH129" i="3"/>
  <c r="AG129" i="3"/>
  <c r="AF129" i="3"/>
  <c r="AD129" i="3"/>
  <c r="AC129" i="3"/>
  <c r="AB129" i="3"/>
  <c r="P129" i="3"/>
  <c r="G129" i="3"/>
  <c r="A129" i="3"/>
  <c r="AZ128" i="3"/>
  <c r="AY128" i="3"/>
  <c r="AU128" i="3"/>
  <c r="AR128" i="3"/>
  <c r="AQ128" i="3"/>
  <c r="AP128" i="3"/>
  <c r="AO128" i="3"/>
  <c r="AH128" i="3"/>
  <c r="AG128" i="3"/>
  <c r="AF128" i="3"/>
  <c r="AD128" i="3"/>
  <c r="AC128" i="3"/>
  <c r="AB128" i="3"/>
  <c r="P128" i="3"/>
  <c r="G128" i="3"/>
  <c r="A128" i="3"/>
  <c r="AZ127" i="3"/>
  <c r="AY127" i="3"/>
  <c r="AU127" i="3"/>
  <c r="AR127" i="3"/>
  <c r="AQ127" i="3"/>
  <c r="AP127" i="3"/>
  <c r="AO127" i="3"/>
  <c r="AH127" i="3"/>
  <c r="AG127" i="3"/>
  <c r="AF127" i="3"/>
  <c r="AD127" i="3"/>
  <c r="AC127" i="3"/>
  <c r="AB127" i="3"/>
  <c r="P127" i="3"/>
  <c r="G127" i="3"/>
  <c r="A127" i="3"/>
  <c r="AZ126" i="3"/>
  <c r="AY126" i="3"/>
  <c r="AU126" i="3"/>
  <c r="AR126" i="3"/>
  <c r="AQ126" i="3"/>
  <c r="AP126" i="3"/>
  <c r="AO126" i="3"/>
  <c r="AH126" i="3"/>
  <c r="AG126" i="3"/>
  <c r="AF126" i="3"/>
  <c r="AD126" i="3"/>
  <c r="AC126" i="3"/>
  <c r="AB126" i="3"/>
  <c r="P126" i="3"/>
  <c r="G126" i="3"/>
  <c r="A126" i="3"/>
  <c r="AZ125" i="3"/>
  <c r="AY125" i="3"/>
  <c r="AU125" i="3"/>
  <c r="AR125" i="3"/>
  <c r="AQ125" i="3"/>
  <c r="AP125" i="3"/>
  <c r="AO125" i="3"/>
  <c r="AH125" i="3"/>
  <c r="AG125" i="3"/>
  <c r="AF125" i="3"/>
  <c r="AD125" i="3"/>
  <c r="AC125" i="3"/>
  <c r="AB125" i="3"/>
  <c r="P125" i="3"/>
  <c r="G125" i="3"/>
  <c r="A125" i="3"/>
  <c r="AZ124" i="3"/>
  <c r="AY124" i="3"/>
  <c r="AU124" i="3"/>
  <c r="AR124" i="3"/>
  <c r="AQ124" i="3"/>
  <c r="AP124" i="3"/>
  <c r="AO124" i="3"/>
  <c r="AH124" i="3"/>
  <c r="AG124" i="3"/>
  <c r="AF124" i="3"/>
  <c r="AD124" i="3"/>
  <c r="AC124" i="3"/>
  <c r="AB124" i="3"/>
  <c r="P124" i="3"/>
  <c r="G124" i="3"/>
  <c r="A124" i="3"/>
  <c r="AZ123" i="3"/>
  <c r="AY123" i="3"/>
  <c r="AU123" i="3"/>
  <c r="AR123" i="3"/>
  <c r="AQ123" i="3"/>
  <c r="AP123" i="3"/>
  <c r="AO123" i="3"/>
  <c r="AH123" i="3"/>
  <c r="AG123" i="3"/>
  <c r="AF123" i="3"/>
  <c r="AD123" i="3"/>
  <c r="AC123" i="3"/>
  <c r="AB123" i="3"/>
  <c r="P123" i="3"/>
  <c r="G123" i="3"/>
  <c r="A123" i="3"/>
  <c r="AZ122" i="3"/>
  <c r="AY122" i="3"/>
  <c r="AU122" i="3"/>
  <c r="AR122" i="3"/>
  <c r="AQ122" i="3"/>
  <c r="AP122" i="3"/>
  <c r="AO122" i="3"/>
  <c r="AH122" i="3"/>
  <c r="AG122" i="3"/>
  <c r="AF122" i="3"/>
  <c r="AD122" i="3"/>
  <c r="AC122" i="3"/>
  <c r="AB122" i="3"/>
  <c r="P122" i="3"/>
  <c r="G122" i="3"/>
  <c r="A122" i="3"/>
  <c r="AZ121" i="3"/>
  <c r="AY121" i="3"/>
  <c r="AU121" i="3"/>
  <c r="AR121" i="3"/>
  <c r="AQ121" i="3"/>
  <c r="AP121" i="3"/>
  <c r="AO121" i="3"/>
  <c r="AH121" i="3"/>
  <c r="AG121" i="3"/>
  <c r="AF121" i="3"/>
  <c r="AD121" i="3"/>
  <c r="AC121" i="3"/>
  <c r="AB121" i="3"/>
  <c r="P121" i="3"/>
  <c r="G121" i="3"/>
  <c r="A121" i="3"/>
  <c r="AZ120" i="3"/>
  <c r="AY120" i="3"/>
  <c r="AU120" i="3"/>
  <c r="AR120" i="3"/>
  <c r="AQ120" i="3"/>
  <c r="AP120" i="3"/>
  <c r="AO120" i="3"/>
  <c r="AH120" i="3"/>
  <c r="AG120" i="3"/>
  <c r="AF120" i="3"/>
  <c r="AD120" i="3"/>
  <c r="AC120" i="3"/>
  <c r="AB120" i="3"/>
  <c r="G120" i="3"/>
  <c r="A120" i="3"/>
  <c r="AZ119" i="3"/>
  <c r="AY119" i="3"/>
  <c r="AU119" i="3"/>
  <c r="AR119" i="3"/>
  <c r="AQ119" i="3"/>
  <c r="AP119" i="3"/>
  <c r="AO119" i="3"/>
  <c r="AH119" i="3"/>
  <c r="AG119" i="3"/>
  <c r="AF119" i="3"/>
  <c r="AD119" i="3"/>
  <c r="AC119" i="3"/>
  <c r="AB119" i="3"/>
  <c r="P119" i="3"/>
  <c r="G119" i="3"/>
  <c r="A119" i="3"/>
  <c r="AZ118" i="3"/>
  <c r="AY118" i="3"/>
  <c r="AU118" i="3"/>
  <c r="AR118" i="3"/>
  <c r="AQ118" i="3"/>
  <c r="AP118" i="3"/>
  <c r="AO118" i="3"/>
  <c r="AH118" i="3"/>
  <c r="AG118" i="3"/>
  <c r="AF118" i="3"/>
  <c r="AD118" i="3"/>
  <c r="AC118" i="3"/>
  <c r="AB118" i="3"/>
  <c r="P118" i="3"/>
  <c r="G118" i="3"/>
  <c r="A118" i="3"/>
  <c r="AZ117" i="3"/>
  <c r="AY117" i="3"/>
  <c r="AU117" i="3"/>
  <c r="AR117" i="3"/>
  <c r="AQ117" i="3"/>
  <c r="AP117" i="3"/>
  <c r="AO117" i="3"/>
  <c r="AH117" i="3"/>
  <c r="AG117" i="3"/>
  <c r="AF117" i="3"/>
  <c r="AD117" i="3"/>
  <c r="AC117" i="3"/>
  <c r="AB117" i="3"/>
  <c r="P117" i="3"/>
  <c r="G117" i="3"/>
  <c r="A117" i="3"/>
  <c r="AZ116" i="3"/>
  <c r="AY116" i="3"/>
  <c r="AU116" i="3"/>
  <c r="AR116" i="3"/>
  <c r="AQ116" i="3"/>
  <c r="AP116" i="3"/>
  <c r="AO116" i="3"/>
  <c r="AH116" i="3"/>
  <c r="AG116" i="3"/>
  <c r="AF116" i="3"/>
  <c r="AD116" i="3"/>
  <c r="AC116" i="3"/>
  <c r="AB116" i="3"/>
  <c r="P116" i="3"/>
  <c r="G116" i="3"/>
  <c r="A116" i="3"/>
  <c r="AZ115" i="3"/>
  <c r="AY115" i="3"/>
  <c r="AU115" i="3"/>
  <c r="AR115" i="3"/>
  <c r="AQ115" i="3"/>
  <c r="AP115" i="3"/>
  <c r="AO115" i="3"/>
  <c r="AH115" i="3"/>
  <c r="AG115" i="3"/>
  <c r="AF115" i="3"/>
  <c r="AD115" i="3"/>
  <c r="AC115" i="3"/>
  <c r="AB115" i="3"/>
  <c r="P115" i="3"/>
  <c r="G115" i="3"/>
  <c r="A115" i="3"/>
  <c r="AZ114" i="3"/>
  <c r="AY114" i="3"/>
  <c r="AU114" i="3"/>
  <c r="AR114" i="3"/>
  <c r="AQ114" i="3"/>
  <c r="AP114" i="3"/>
  <c r="AO114" i="3"/>
  <c r="AH114" i="3"/>
  <c r="AG114" i="3"/>
  <c r="AF114" i="3"/>
  <c r="AD114" i="3"/>
  <c r="AC114" i="3"/>
  <c r="AB114" i="3"/>
  <c r="P114" i="3"/>
  <c r="G114" i="3"/>
  <c r="A114" i="3"/>
  <c r="AZ113" i="3"/>
  <c r="AY113" i="3"/>
  <c r="AU113" i="3"/>
  <c r="AR113" i="3"/>
  <c r="AQ113" i="3"/>
  <c r="AP113" i="3"/>
  <c r="AO113" i="3"/>
  <c r="AH113" i="3"/>
  <c r="AG113" i="3"/>
  <c r="AF113" i="3"/>
  <c r="AD113" i="3"/>
  <c r="AC113" i="3"/>
  <c r="AB113" i="3"/>
  <c r="P113" i="3"/>
  <c r="G113" i="3"/>
  <c r="A113" i="3"/>
  <c r="AZ112" i="3"/>
  <c r="AY112" i="3"/>
  <c r="AU112" i="3"/>
  <c r="AR112" i="3"/>
  <c r="AQ112" i="3"/>
  <c r="AP112" i="3"/>
  <c r="AO112" i="3"/>
  <c r="AH112" i="3"/>
  <c r="AG112" i="3"/>
  <c r="AF112" i="3"/>
  <c r="AD112" i="3"/>
  <c r="AC112" i="3"/>
  <c r="AB112" i="3"/>
  <c r="G112" i="3"/>
  <c r="A112" i="3"/>
  <c r="AZ111" i="3"/>
  <c r="AY111" i="3"/>
  <c r="AU111" i="3"/>
  <c r="AR111" i="3"/>
  <c r="AQ111" i="3"/>
  <c r="AP111" i="3"/>
  <c r="AO111" i="3"/>
  <c r="AH111" i="3"/>
  <c r="AG111" i="3"/>
  <c r="AF111" i="3"/>
  <c r="AD111" i="3"/>
  <c r="AC111" i="3"/>
  <c r="AB111" i="3"/>
  <c r="P111" i="3"/>
  <c r="G111" i="3"/>
  <c r="A111" i="3"/>
  <c r="AZ110" i="3"/>
  <c r="AY110" i="3"/>
  <c r="AU110" i="3"/>
  <c r="AR110" i="3"/>
  <c r="AQ110" i="3"/>
  <c r="AP110" i="3"/>
  <c r="AO110" i="3"/>
  <c r="AH110" i="3"/>
  <c r="AG110" i="3"/>
  <c r="AF110" i="3"/>
  <c r="AD110" i="3"/>
  <c r="AC110" i="3"/>
  <c r="AB110" i="3"/>
  <c r="P110" i="3"/>
  <c r="G110" i="3"/>
  <c r="A110" i="3"/>
  <c r="AZ109" i="3"/>
  <c r="AY109" i="3"/>
  <c r="AU109" i="3"/>
  <c r="AR109" i="3"/>
  <c r="AQ109" i="3"/>
  <c r="AP109" i="3"/>
  <c r="AO109" i="3"/>
  <c r="AH109" i="3"/>
  <c r="AG109" i="3"/>
  <c r="AF109" i="3"/>
  <c r="AD109" i="3"/>
  <c r="AC109" i="3"/>
  <c r="AB109" i="3"/>
  <c r="P109" i="3"/>
  <c r="G109" i="3"/>
  <c r="A109" i="3"/>
  <c r="AZ108" i="3"/>
  <c r="AY108" i="3"/>
  <c r="AU108" i="3"/>
  <c r="AR108" i="3"/>
  <c r="AQ108" i="3"/>
  <c r="AP108" i="3"/>
  <c r="AO108" i="3"/>
  <c r="AH108" i="3"/>
  <c r="AG108" i="3"/>
  <c r="AF108" i="3"/>
  <c r="AD108" i="3"/>
  <c r="AC108" i="3"/>
  <c r="AB108" i="3"/>
  <c r="P108" i="3"/>
  <c r="G108" i="3"/>
  <c r="A108" i="3"/>
  <c r="AZ107" i="3"/>
  <c r="AY107" i="3"/>
  <c r="AU107" i="3"/>
  <c r="AR107" i="3"/>
  <c r="AQ107" i="3"/>
  <c r="AP107" i="3"/>
  <c r="AO107" i="3"/>
  <c r="AH107" i="3"/>
  <c r="AG107" i="3"/>
  <c r="AF107" i="3"/>
  <c r="AD107" i="3"/>
  <c r="AC107" i="3"/>
  <c r="AB107" i="3"/>
  <c r="P107" i="3"/>
  <c r="G107" i="3"/>
  <c r="A107" i="3"/>
  <c r="AZ106" i="3"/>
  <c r="AY106" i="3"/>
  <c r="AU106" i="3"/>
  <c r="AR106" i="3"/>
  <c r="AQ106" i="3"/>
  <c r="AP106" i="3"/>
  <c r="AO106" i="3"/>
  <c r="AH106" i="3"/>
  <c r="AG106" i="3"/>
  <c r="AF106" i="3"/>
  <c r="AD106" i="3"/>
  <c r="AC106" i="3"/>
  <c r="AB106" i="3"/>
  <c r="P106" i="3"/>
  <c r="G106" i="3"/>
  <c r="A106" i="3"/>
  <c r="AZ105" i="3"/>
  <c r="AY105" i="3"/>
  <c r="AU105" i="3"/>
  <c r="AR105" i="3"/>
  <c r="AQ105" i="3"/>
  <c r="AP105" i="3"/>
  <c r="AO105" i="3"/>
  <c r="AH105" i="3"/>
  <c r="AG105" i="3"/>
  <c r="AF105" i="3"/>
  <c r="AD105" i="3"/>
  <c r="AC105" i="3"/>
  <c r="AB105" i="3"/>
  <c r="P105" i="3"/>
  <c r="G105" i="3"/>
  <c r="A105" i="3"/>
  <c r="AZ104" i="3"/>
  <c r="AY104" i="3"/>
  <c r="AU104" i="3"/>
  <c r="AR104" i="3"/>
  <c r="AQ104" i="3"/>
  <c r="AP104" i="3"/>
  <c r="AO104" i="3"/>
  <c r="AH104" i="3"/>
  <c r="AG104" i="3"/>
  <c r="AF104" i="3"/>
  <c r="AD104" i="3"/>
  <c r="AC104" i="3"/>
  <c r="AB104" i="3"/>
  <c r="P104" i="3"/>
  <c r="G104" i="3"/>
  <c r="A104" i="3"/>
  <c r="AZ103" i="3"/>
  <c r="AY103" i="3"/>
  <c r="AU103" i="3"/>
  <c r="AR103" i="3"/>
  <c r="AQ103" i="3"/>
  <c r="AP103" i="3"/>
  <c r="AO103" i="3"/>
  <c r="AH103" i="3"/>
  <c r="AG103" i="3"/>
  <c r="AF103" i="3"/>
  <c r="AD103" i="3"/>
  <c r="AC103" i="3"/>
  <c r="AB103" i="3"/>
  <c r="P103" i="3"/>
  <c r="G103" i="3"/>
  <c r="A103" i="3"/>
  <c r="AZ102" i="3"/>
  <c r="AY102" i="3"/>
  <c r="AU102" i="3"/>
  <c r="AR102" i="3"/>
  <c r="AQ102" i="3"/>
  <c r="AP102" i="3"/>
  <c r="AO102" i="3"/>
  <c r="AH102" i="3"/>
  <c r="AG102" i="3"/>
  <c r="AF102" i="3"/>
  <c r="AD102" i="3"/>
  <c r="AC102" i="3"/>
  <c r="AB102" i="3"/>
  <c r="P102" i="3"/>
  <c r="G102" i="3"/>
  <c r="A102" i="3"/>
  <c r="AZ101" i="3"/>
  <c r="AY101" i="3"/>
  <c r="AU101" i="3"/>
  <c r="AR101" i="3"/>
  <c r="AQ101" i="3"/>
  <c r="AP101" i="3"/>
  <c r="AO101" i="3"/>
  <c r="AH101" i="3"/>
  <c r="AG101" i="3"/>
  <c r="AF101" i="3"/>
  <c r="AD101" i="3"/>
  <c r="AC101" i="3"/>
  <c r="AB101" i="3"/>
  <c r="P101" i="3"/>
  <c r="G101" i="3"/>
  <c r="A101" i="3"/>
  <c r="AZ100" i="3"/>
  <c r="AY100" i="3"/>
  <c r="AU100" i="3"/>
  <c r="AR100" i="3"/>
  <c r="AQ100" i="3"/>
  <c r="AP100" i="3"/>
  <c r="AO100" i="3"/>
  <c r="AH100" i="3"/>
  <c r="AG100" i="3"/>
  <c r="AF100" i="3"/>
  <c r="AD100" i="3"/>
  <c r="AC100" i="3"/>
  <c r="AB100" i="3"/>
  <c r="P100" i="3"/>
  <c r="G100" i="3"/>
  <c r="A100" i="3"/>
  <c r="AZ99" i="3"/>
  <c r="AY99" i="3"/>
  <c r="AU99" i="3"/>
  <c r="AR99" i="3"/>
  <c r="AQ99" i="3"/>
  <c r="AP99" i="3"/>
  <c r="AO99" i="3"/>
  <c r="AH99" i="3"/>
  <c r="AG99" i="3"/>
  <c r="AF99" i="3"/>
  <c r="AD99" i="3"/>
  <c r="AC99" i="3"/>
  <c r="AB99" i="3"/>
  <c r="P99" i="3"/>
  <c r="G99" i="3"/>
  <c r="A99" i="3"/>
  <c r="AZ98" i="3"/>
  <c r="AY98" i="3"/>
  <c r="AU98" i="3"/>
  <c r="AR98" i="3"/>
  <c r="AQ98" i="3"/>
  <c r="AP98" i="3"/>
  <c r="AO98" i="3"/>
  <c r="AH98" i="3"/>
  <c r="AG98" i="3"/>
  <c r="AF98" i="3"/>
  <c r="AD98" i="3"/>
  <c r="AC98" i="3"/>
  <c r="AB98" i="3"/>
  <c r="P98" i="3"/>
  <c r="G98" i="3"/>
  <c r="A98" i="3"/>
  <c r="AZ97" i="3"/>
  <c r="AY97" i="3"/>
  <c r="AU97" i="3"/>
  <c r="AR97" i="3"/>
  <c r="AQ97" i="3"/>
  <c r="AP97" i="3"/>
  <c r="AO97" i="3"/>
  <c r="AH97" i="3"/>
  <c r="AG97" i="3"/>
  <c r="AF97" i="3"/>
  <c r="AD97" i="3"/>
  <c r="AC97" i="3"/>
  <c r="AB97" i="3"/>
  <c r="P97" i="3"/>
  <c r="G97" i="3"/>
  <c r="A97" i="3"/>
  <c r="AZ96" i="3"/>
  <c r="AY96" i="3"/>
  <c r="AU96" i="3"/>
  <c r="AR96" i="3"/>
  <c r="AQ96" i="3"/>
  <c r="AP96" i="3"/>
  <c r="AO96" i="3"/>
  <c r="AH96" i="3"/>
  <c r="AG96" i="3"/>
  <c r="AF96" i="3"/>
  <c r="AD96" i="3"/>
  <c r="AC96" i="3"/>
  <c r="AB96" i="3"/>
  <c r="P96" i="3"/>
  <c r="G96" i="3"/>
  <c r="A96" i="3"/>
  <c r="AZ95" i="3"/>
  <c r="AY95" i="3"/>
  <c r="AU95" i="3"/>
  <c r="AR95" i="3"/>
  <c r="AQ95" i="3"/>
  <c r="AP95" i="3"/>
  <c r="AO95" i="3"/>
  <c r="AH95" i="3"/>
  <c r="AG95" i="3"/>
  <c r="AF95" i="3"/>
  <c r="AD95" i="3"/>
  <c r="AC95" i="3"/>
  <c r="AB95" i="3"/>
  <c r="P95" i="3"/>
  <c r="G95" i="3"/>
  <c r="A95" i="3"/>
  <c r="AZ94" i="3"/>
  <c r="AY94" i="3"/>
  <c r="AU94" i="3"/>
  <c r="AR94" i="3"/>
  <c r="AQ94" i="3"/>
  <c r="AP94" i="3"/>
  <c r="AO94" i="3"/>
  <c r="AH94" i="3"/>
  <c r="AG94" i="3"/>
  <c r="AF94" i="3"/>
  <c r="AD94" i="3"/>
  <c r="AC94" i="3"/>
  <c r="AB94" i="3"/>
  <c r="P94" i="3"/>
  <c r="G94" i="3"/>
  <c r="A94" i="3"/>
  <c r="AZ93" i="3"/>
  <c r="AY93" i="3"/>
  <c r="AU93" i="3"/>
  <c r="AR93" i="3"/>
  <c r="AQ93" i="3"/>
  <c r="AP93" i="3"/>
  <c r="AO93" i="3"/>
  <c r="AH93" i="3"/>
  <c r="AG93" i="3"/>
  <c r="AF93" i="3"/>
  <c r="AD93" i="3"/>
  <c r="AC93" i="3"/>
  <c r="AB93" i="3"/>
  <c r="P93" i="3"/>
  <c r="G93" i="3"/>
  <c r="A93" i="3"/>
  <c r="AZ92" i="3"/>
  <c r="AY92" i="3"/>
  <c r="AU92" i="3"/>
  <c r="AR92" i="3"/>
  <c r="AQ92" i="3"/>
  <c r="AP92" i="3"/>
  <c r="AO92" i="3"/>
  <c r="AH92" i="3"/>
  <c r="AG92" i="3"/>
  <c r="AF92" i="3"/>
  <c r="AD92" i="3"/>
  <c r="AC92" i="3"/>
  <c r="AB92" i="3"/>
  <c r="P92" i="3"/>
  <c r="G92" i="3"/>
  <c r="A92" i="3"/>
  <c r="AZ91" i="3"/>
  <c r="AY91" i="3"/>
  <c r="AU91" i="3"/>
  <c r="AR91" i="3"/>
  <c r="AQ91" i="3"/>
  <c r="AP91" i="3"/>
  <c r="AO91" i="3"/>
  <c r="AH91" i="3"/>
  <c r="AG91" i="3"/>
  <c r="AF91" i="3"/>
  <c r="AD91" i="3"/>
  <c r="AC91" i="3"/>
  <c r="AB91" i="3"/>
  <c r="P91" i="3"/>
  <c r="G91" i="3"/>
  <c r="A91" i="3"/>
  <c r="AZ90" i="3"/>
  <c r="AY90" i="3"/>
  <c r="AU90" i="3"/>
  <c r="AR90" i="3"/>
  <c r="AQ90" i="3"/>
  <c r="AP90" i="3"/>
  <c r="AO90" i="3"/>
  <c r="AH90" i="3"/>
  <c r="AG90" i="3"/>
  <c r="AF90" i="3"/>
  <c r="AD90" i="3"/>
  <c r="AC90" i="3"/>
  <c r="AB90" i="3"/>
  <c r="P90" i="3"/>
  <c r="G90" i="3"/>
  <c r="A90" i="3"/>
  <c r="AZ89" i="3"/>
  <c r="AY89" i="3"/>
  <c r="AU89" i="3"/>
  <c r="AR89" i="3"/>
  <c r="AQ89" i="3"/>
  <c r="AP89" i="3"/>
  <c r="AO89" i="3"/>
  <c r="AH89" i="3"/>
  <c r="AG89" i="3"/>
  <c r="AF89" i="3"/>
  <c r="AD89" i="3"/>
  <c r="AC89" i="3"/>
  <c r="AB89" i="3"/>
  <c r="P89" i="3"/>
  <c r="G89" i="3"/>
  <c r="A89" i="3"/>
  <c r="AZ88" i="3"/>
  <c r="AY88" i="3"/>
  <c r="AU88" i="3"/>
  <c r="AR88" i="3"/>
  <c r="AQ88" i="3"/>
  <c r="AP88" i="3"/>
  <c r="AO88" i="3"/>
  <c r="AH88" i="3"/>
  <c r="AG88" i="3"/>
  <c r="AF88" i="3"/>
  <c r="AD88" i="3"/>
  <c r="AC88" i="3"/>
  <c r="AB88" i="3"/>
  <c r="P88" i="3"/>
  <c r="G88" i="3"/>
  <c r="A88" i="3"/>
  <c r="AZ87" i="3"/>
  <c r="AY87" i="3"/>
  <c r="AU87" i="3"/>
  <c r="AR87" i="3"/>
  <c r="AQ87" i="3"/>
  <c r="AP87" i="3"/>
  <c r="AO87" i="3"/>
  <c r="AH87" i="3"/>
  <c r="AG87" i="3"/>
  <c r="AF87" i="3"/>
  <c r="AD87" i="3"/>
  <c r="AC87" i="3"/>
  <c r="AB87" i="3"/>
  <c r="P87" i="3"/>
  <c r="G87" i="3"/>
  <c r="A87" i="3"/>
  <c r="AZ86" i="3"/>
  <c r="AY86" i="3"/>
  <c r="AU86" i="3"/>
  <c r="AR86" i="3"/>
  <c r="AQ86" i="3"/>
  <c r="AP86" i="3"/>
  <c r="AO86" i="3"/>
  <c r="AH86" i="3"/>
  <c r="AG86" i="3"/>
  <c r="AF86" i="3"/>
  <c r="AD86" i="3"/>
  <c r="AC86" i="3"/>
  <c r="AB86" i="3"/>
  <c r="P86" i="3"/>
  <c r="G86" i="3"/>
  <c r="A86" i="3"/>
  <c r="AZ85" i="3"/>
  <c r="AY85" i="3"/>
  <c r="AU85" i="3"/>
  <c r="AR85" i="3"/>
  <c r="AQ85" i="3"/>
  <c r="AP85" i="3"/>
  <c r="AO85" i="3"/>
  <c r="AH85" i="3"/>
  <c r="AG85" i="3"/>
  <c r="AF85" i="3"/>
  <c r="AD85" i="3"/>
  <c r="AC85" i="3"/>
  <c r="AB85" i="3"/>
  <c r="P85" i="3"/>
  <c r="G85" i="3"/>
  <c r="A85" i="3"/>
  <c r="AZ84" i="3"/>
  <c r="AY84" i="3"/>
  <c r="AU84" i="3"/>
  <c r="AR84" i="3"/>
  <c r="AQ84" i="3"/>
  <c r="AP84" i="3"/>
  <c r="AO84" i="3"/>
  <c r="AH84" i="3"/>
  <c r="AG84" i="3"/>
  <c r="AF84" i="3"/>
  <c r="AD84" i="3"/>
  <c r="AC84" i="3"/>
  <c r="AB84" i="3"/>
  <c r="P84" i="3"/>
  <c r="G84" i="3"/>
  <c r="A84" i="3"/>
  <c r="AZ83" i="3"/>
  <c r="AY83" i="3"/>
  <c r="AU83" i="3"/>
  <c r="AR83" i="3"/>
  <c r="AQ83" i="3"/>
  <c r="AP83" i="3"/>
  <c r="AO83" i="3"/>
  <c r="AH83" i="3"/>
  <c r="AG83" i="3"/>
  <c r="AF83" i="3"/>
  <c r="AD83" i="3"/>
  <c r="AC83" i="3"/>
  <c r="AB83" i="3"/>
  <c r="P83" i="3"/>
  <c r="G83" i="3"/>
  <c r="A83" i="3"/>
  <c r="AZ82" i="3"/>
  <c r="AY82" i="3"/>
  <c r="AU82" i="3"/>
  <c r="AR82" i="3"/>
  <c r="AQ82" i="3"/>
  <c r="AP82" i="3"/>
  <c r="AO82" i="3"/>
  <c r="AH82" i="3"/>
  <c r="AG82" i="3"/>
  <c r="AF82" i="3"/>
  <c r="AD82" i="3"/>
  <c r="AC82" i="3"/>
  <c r="AB82" i="3"/>
  <c r="P82" i="3"/>
  <c r="G82" i="3"/>
  <c r="A82" i="3"/>
  <c r="AZ81" i="3"/>
  <c r="AY81" i="3"/>
  <c r="AU81" i="3"/>
  <c r="AR81" i="3"/>
  <c r="AQ81" i="3"/>
  <c r="AP81" i="3"/>
  <c r="AO81" i="3"/>
  <c r="AH81" i="3"/>
  <c r="AG81" i="3"/>
  <c r="AF81" i="3"/>
  <c r="AD81" i="3"/>
  <c r="AC81" i="3"/>
  <c r="AB81" i="3"/>
  <c r="P81" i="3"/>
  <c r="G81" i="3"/>
  <c r="A81" i="3"/>
  <c r="AZ80" i="3"/>
  <c r="AY80" i="3"/>
  <c r="AU80" i="3"/>
  <c r="AR80" i="3"/>
  <c r="AQ80" i="3"/>
  <c r="AP80" i="3"/>
  <c r="AO80" i="3"/>
  <c r="AH80" i="3"/>
  <c r="AG80" i="3"/>
  <c r="AF80" i="3"/>
  <c r="AD80" i="3"/>
  <c r="AC80" i="3"/>
  <c r="AB80" i="3"/>
  <c r="P80" i="3"/>
  <c r="G80" i="3"/>
  <c r="A80" i="3"/>
  <c r="AZ79" i="3"/>
  <c r="AY79" i="3"/>
  <c r="AU79" i="3"/>
  <c r="AR79" i="3"/>
  <c r="AQ79" i="3"/>
  <c r="AP79" i="3"/>
  <c r="AO79" i="3"/>
  <c r="AH79" i="3"/>
  <c r="AG79" i="3"/>
  <c r="AF79" i="3"/>
  <c r="AD79" i="3"/>
  <c r="AC79" i="3"/>
  <c r="AB79" i="3"/>
  <c r="P79" i="3"/>
  <c r="G79" i="3"/>
  <c r="A79" i="3"/>
  <c r="AZ78" i="3"/>
  <c r="AY78" i="3"/>
  <c r="AU78" i="3"/>
  <c r="AR78" i="3"/>
  <c r="AQ78" i="3"/>
  <c r="AP78" i="3"/>
  <c r="AO78" i="3"/>
  <c r="AH78" i="3"/>
  <c r="AG78" i="3"/>
  <c r="AF78" i="3"/>
  <c r="AD78" i="3"/>
  <c r="AC78" i="3"/>
  <c r="AB78" i="3"/>
  <c r="P78" i="3"/>
  <c r="G78" i="3"/>
  <c r="A78" i="3"/>
  <c r="AZ77" i="3"/>
  <c r="AY77" i="3"/>
  <c r="AU77" i="3"/>
  <c r="AR77" i="3"/>
  <c r="AQ77" i="3"/>
  <c r="AP77" i="3"/>
  <c r="AO77" i="3"/>
  <c r="AH77" i="3"/>
  <c r="AG77" i="3"/>
  <c r="AF77" i="3"/>
  <c r="AD77" i="3"/>
  <c r="AC77" i="3"/>
  <c r="AB77" i="3"/>
  <c r="P77" i="3"/>
  <c r="G77" i="3"/>
  <c r="A77" i="3"/>
  <c r="AZ76" i="3"/>
  <c r="AY76" i="3"/>
  <c r="AU76" i="3"/>
  <c r="AR76" i="3"/>
  <c r="AQ76" i="3"/>
  <c r="AP76" i="3"/>
  <c r="AO76" i="3"/>
  <c r="AH76" i="3"/>
  <c r="AG76" i="3"/>
  <c r="AF76" i="3"/>
  <c r="AD76" i="3"/>
  <c r="AC76" i="3"/>
  <c r="AB76" i="3"/>
  <c r="P76" i="3"/>
  <c r="G76" i="3"/>
  <c r="A76" i="3"/>
  <c r="AZ75" i="3"/>
  <c r="AY75" i="3"/>
  <c r="AU75" i="3"/>
  <c r="AR75" i="3"/>
  <c r="AQ75" i="3"/>
  <c r="AP75" i="3"/>
  <c r="AO75" i="3"/>
  <c r="AH75" i="3"/>
  <c r="AG75" i="3"/>
  <c r="AF75" i="3"/>
  <c r="AD75" i="3"/>
  <c r="AC75" i="3"/>
  <c r="AB75" i="3"/>
  <c r="P75" i="3"/>
  <c r="G75" i="3"/>
  <c r="A75" i="3"/>
  <c r="AZ74" i="3"/>
  <c r="AY74" i="3"/>
  <c r="AU74" i="3"/>
  <c r="AR74" i="3"/>
  <c r="AQ74" i="3"/>
  <c r="AP74" i="3"/>
  <c r="AO74" i="3"/>
  <c r="AH74" i="3"/>
  <c r="AG74" i="3"/>
  <c r="AF74" i="3"/>
  <c r="AD74" i="3"/>
  <c r="AC74" i="3"/>
  <c r="AB74" i="3"/>
  <c r="P74" i="3"/>
  <c r="G74" i="3"/>
  <c r="A74" i="3"/>
  <c r="AZ73" i="3"/>
  <c r="AY73" i="3"/>
  <c r="AU73" i="3"/>
  <c r="AR73" i="3"/>
  <c r="AQ73" i="3"/>
  <c r="AP73" i="3"/>
  <c r="AO73" i="3"/>
  <c r="AH73" i="3"/>
  <c r="AG73" i="3"/>
  <c r="AF73" i="3"/>
  <c r="AD73" i="3"/>
  <c r="AC73" i="3"/>
  <c r="AB73" i="3"/>
  <c r="P73" i="3"/>
  <c r="G73" i="3"/>
  <c r="A73" i="3"/>
  <c r="AZ72" i="3"/>
  <c r="AY72" i="3"/>
  <c r="AU72" i="3"/>
  <c r="AR72" i="3"/>
  <c r="AQ72" i="3"/>
  <c r="AP72" i="3"/>
  <c r="AO72" i="3"/>
  <c r="AH72" i="3"/>
  <c r="AG72" i="3"/>
  <c r="AF72" i="3"/>
  <c r="AD72" i="3"/>
  <c r="AC72" i="3"/>
  <c r="AB72" i="3"/>
  <c r="P72" i="3"/>
  <c r="G72" i="3"/>
  <c r="A72" i="3"/>
  <c r="AZ71" i="3"/>
  <c r="AY71" i="3"/>
  <c r="AU71" i="3"/>
  <c r="AR71" i="3"/>
  <c r="AQ71" i="3"/>
  <c r="AP71" i="3"/>
  <c r="AO71" i="3"/>
  <c r="AH71" i="3"/>
  <c r="AG71" i="3"/>
  <c r="AF71" i="3"/>
  <c r="AD71" i="3"/>
  <c r="AC71" i="3"/>
  <c r="AB71" i="3"/>
  <c r="P71" i="3"/>
  <c r="G71" i="3"/>
  <c r="A71" i="3"/>
  <c r="AZ70" i="3"/>
  <c r="AY70" i="3"/>
  <c r="AU70" i="3"/>
  <c r="AR70" i="3"/>
  <c r="AQ70" i="3"/>
  <c r="AP70" i="3"/>
  <c r="AO70" i="3"/>
  <c r="AH70" i="3"/>
  <c r="AG70" i="3"/>
  <c r="AF70" i="3"/>
  <c r="AD70" i="3"/>
  <c r="AC70" i="3"/>
  <c r="AB70" i="3"/>
  <c r="P70" i="3"/>
  <c r="G70" i="3"/>
  <c r="A70" i="3"/>
  <c r="AZ69" i="3"/>
  <c r="AY69" i="3"/>
  <c r="AU69" i="3"/>
  <c r="AR69" i="3"/>
  <c r="AQ69" i="3"/>
  <c r="AP69" i="3"/>
  <c r="AO69" i="3"/>
  <c r="AH69" i="3"/>
  <c r="AG69" i="3"/>
  <c r="AF69" i="3"/>
  <c r="AD69" i="3"/>
  <c r="AC69" i="3"/>
  <c r="AB69" i="3"/>
  <c r="P69" i="3"/>
  <c r="G69" i="3"/>
  <c r="A69" i="3"/>
  <c r="AZ68" i="3"/>
  <c r="AY68" i="3"/>
  <c r="AU68" i="3"/>
  <c r="AR68" i="3"/>
  <c r="AQ68" i="3"/>
  <c r="AP68" i="3"/>
  <c r="AO68" i="3"/>
  <c r="AH68" i="3"/>
  <c r="AG68" i="3"/>
  <c r="AF68" i="3"/>
  <c r="AD68" i="3"/>
  <c r="AC68" i="3"/>
  <c r="AB68" i="3"/>
  <c r="P68" i="3"/>
  <c r="G68" i="3"/>
  <c r="A68" i="3"/>
  <c r="AZ67" i="3"/>
  <c r="AY67" i="3"/>
  <c r="AU67" i="3"/>
  <c r="AR67" i="3"/>
  <c r="AQ67" i="3"/>
  <c r="AP67" i="3"/>
  <c r="AO67" i="3"/>
  <c r="AH67" i="3"/>
  <c r="AG67" i="3"/>
  <c r="AF67" i="3"/>
  <c r="AD67" i="3"/>
  <c r="AC67" i="3"/>
  <c r="AB67" i="3"/>
  <c r="P67" i="3"/>
  <c r="G67" i="3"/>
  <c r="A67" i="3"/>
  <c r="AZ66" i="3"/>
  <c r="AY66" i="3"/>
  <c r="AU66" i="3"/>
  <c r="AR66" i="3"/>
  <c r="AQ66" i="3"/>
  <c r="AP66" i="3"/>
  <c r="AO66" i="3"/>
  <c r="AH66" i="3"/>
  <c r="AG66" i="3"/>
  <c r="AF66" i="3"/>
  <c r="AD66" i="3"/>
  <c r="AC66" i="3"/>
  <c r="AB66" i="3"/>
  <c r="P66" i="3"/>
  <c r="G66" i="3"/>
  <c r="A66" i="3"/>
  <c r="AZ65" i="3"/>
  <c r="AY65" i="3"/>
  <c r="AU65" i="3"/>
  <c r="AR65" i="3"/>
  <c r="AQ65" i="3"/>
  <c r="AP65" i="3"/>
  <c r="AO65" i="3"/>
  <c r="AH65" i="3"/>
  <c r="AG65" i="3"/>
  <c r="AF65" i="3"/>
  <c r="AD65" i="3"/>
  <c r="AC65" i="3"/>
  <c r="AB65" i="3"/>
  <c r="P65" i="3"/>
  <c r="G65" i="3"/>
  <c r="A65" i="3"/>
  <c r="AZ64" i="3"/>
  <c r="AY64" i="3"/>
  <c r="AU64" i="3"/>
  <c r="AR64" i="3"/>
  <c r="AQ64" i="3"/>
  <c r="AP64" i="3"/>
  <c r="AO64" i="3"/>
  <c r="AH64" i="3"/>
  <c r="AG64" i="3"/>
  <c r="AF64" i="3"/>
  <c r="AD64" i="3"/>
  <c r="AC64" i="3"/>
  <c r="AB64" i="3"/>
  <c r="P64" i="3"/>
  <c r="G64" i="3"/>
  <c r="A64" i="3"/>
  <c r="AZ63" i="3"/>
  <c r="AY63" i="3"/>
  <c r="AU63" i="3"/>
  <c r="AR63" i="3"/>
  <c r="AQ63" i="3"/>
  <c r="AP63" i="3"/>
  <c r="AO63" i="3"/>
  <c r="AH63" i="3"/>
  <c r="AG63" i="3"/>
  <c r="AF63" i="3"/>
  <c r="AD63" i="3"/>
  <c r="AC63" i="3"/>
  <c r="AB63" i="3"/>
  <c r="P63" i="3"/>
  <c r="G63" i="3"/>
  <c r="A63" i="3"/>
  <c r="AZ62" i="3"/>
  <c r="AY62" i="3"/>
  <c r="AU62" i="3"/>
  <c r="AR62" i="3"/>
  <c r="AQ62" i="3"/>
  <c r="AP62" i="3"/>
  <c r="AO62" i="3"/>
  <c r="AH62" i="3"/>
  <c r="AG62" i="3"/>
  <c r="AF62" i="3"/>
  <c r="AD62" i="3"/>
  <c r="AC62" i="3"/>
  <c r="AB62" i="3"/>
  <c r="P62" i="3"/>
  <c r="G62" i="3"/>
  <c r="A62" i="3"/>
  <c r="AZ61" i="3"/>
  <c r="AY61" i="3"/>
  <c r="AU61" i="3"/>
  <c r="AR61" i="3"/>
  <c r="AQ61" i="3"/>
  <c r="AP61" i="3"/>
  <c r="AO61" i="3"/>
  <c r="AH61" i="3"/>
  <c r="AG61" i="3"/>
  <c r="AF61" i="3"/>
  <c r="AD61" i="3"/>
  <c r="AC61" i="3"/>
  <c r="AB61" i="3"/>
  <c r="P61" i="3"/>
  <c r="G61" i="3"/>
  <c r="A61" i="3"/>
  <c r="AZ60" i="3"/>
  <c r="AY60" i="3"/>
  <c r="AU60" i="3"/>
  <c r="AR60" i="3"/>
  <c r="AQ60" i="3"/>
  <c r="AP60" i="3"/>
  <c r="AO60" i="3"/>
  <c r="AH60" i="3"/>
  <c r="AG60" i="3"/>
  <c r="AF60" i="3"/>
  <c r="AD60" i="3"/>
  <c r="AC60" i="3"/>
  <c r="AB60" i="3"/>
  <c r="G60" i="3"/>
  <c r="A60" i="3"/>
  <c r="AZ59" i="3"/>
  <c r="AY59" i="3"/>
  <c r="AU59" i="3"/>
  <c r="AR59" i="3"/>
  <c r="AQ59" i="3"/>
  <c r="AP59" i="3"/>
  <c r="AO59" i="3"/>
  <c r="AH59" i="3"/>
  <c r="AG59" i="3"/>
  <c r="AF59" i="3"/>
  <c r="AD59" i="3"/>
  <c r="AC59" i="3"/>
  <c r="AB59" i="3"/>
  <c r="P59" i="3"/>
  <c r="G59" i="3"/>
  <c r="A59" i="3"/>
  <c r="AZ58" i="3"/>
  <c r="AY58" i="3"/>
  <c r="AU58" i="3"/>
  <c r="AR58" i="3"/>
  <c r="AQ58" i="3"/>
  <c r="AP58" i="3"/>
  <c r="AO58" i="3"/>
  <c r="AH58" i="3"/>
  <c r="AG58" i="3"/>
  <c r="AF58" i="3"/>
  <c r="AD58" i="3"/>
  <c r="AC58" i="3"/>
  <c r="AB58" i="3"/>
  <c r="P58" i="3"/>
  <c r="G58" i="3"/>
  <c r="A58" i="3"/>
  <c r="AZ57" i="3"/>
  <c r="AY57" i="3"/>
  <c r="AU57" i="3"/>
  <c r="AR57" i="3"/>
  <c r="AQ57" i="3"/>
  <c r="AP57" i="3"/>
  <c r="AO57" i="3"/>
  <c r="AH57" i="3"/>
  <c r="AG57" i="3"/>
  <c r="AF57" i="3"/>
  <c r="AD57" i="3"/>
  <c r="AC57" i="3"/>
  <c r="AB57" i="3"/>
  <c r="P57" i="3"/>
  <c r="G57" i="3"/>
  <c r="A57" i="3"/>
  <c r="AZ56" i="3"/>
  <c r="AY56" i="3"/>
  <c r="AU56" i="3"/>
  <c r="AR56" i="3"/>
  <c r="AQ56" i="3"/>
  <c r="AP56" i="3"/>
  <c r="AO56" i="3"/>
  <c r="AH56" i="3"/>
  <c r="AG56" i="3"/>
  <c r="AF56" i="3"/>
  <c r="AD56" i="3"/>
  <c r="AC56" i="3"/>
  <c r="AB56" i="3"/>
  <c r="P56" i="3"/>
  <c r="G56" i="3"/>
  <c r="A56" i="3"/>
  <c r="AZ55" i="3"/>
  <c r="AY55" i="3"/>
  <c r="AU55" i="3"/>
  <c r="AR55" i="3"/>
  <c r="AQ55" i="3"/>
  <c r="AP55" i="3"/>
  <c r="AO55" i="3"/>
  <c r="AH55" i="3"/>
  <c r="AG55" i="3"/>
  <c r="AF55" i="3"/>
  <c r="AD55" i="3"/>
  <c r="AC55" i="3"/>
  <c r="AB55" i="3"/>
  <c r="P55" i="3"/>
  <c r="G55" i="3"/>
  <c r="A55" i="3"/>
  <c r="AZ54" i="3"/>
  <c r="AY54" i="3"/>
  <c r="AU54" i="3"/>
  <c r="AR54" i="3"/>
  <c r="AQ54" i="3"/>
  <c r="AP54" i="3"/>
  <c r="AO54" i="3"/>
  <c r="AH54" i="3"/>
  <c r="AG54" i="3"/>
  <c r="AF54" i="3"/>
  <c r="AD54" i="3"/>
  <c r="AC54" i="3"/>
  <c r="AB54" i="3"/>
  <c r="P54" i="3"/>
  <c r="G54" i="3"/>
  <c r="A54" i="3"/>
  <c r="AZ53" i="3"/>
  <c r="AY53" i="3"/>
  <c r="AU53" i="3"/>
  <c r="AR53" i="3"/>
  <c r="AQ53" i="3"/>
  <c r="AP53" i="3"/>
  <c r="AO53" i="3"/>
  <c r="AH53" i="3"/>
  <c r="AG53" i="3"/>
  <c r="AF53" i="3"/>
  <c r="AD53" i="3"/>
  <c r="AC53" i="3"/>
  <c r="AB53" i="3"/>
  <c r="P53" i="3"/>
  <c r="G53" i="3"/>
  <c r="A53" i="3"/>
  <c r="AZ52" i="3"/>
  <c r="AY52" i="3"/>
  <c r="AU52" i="3"/>
  <c r="AR52" i="3"/>
  <c r="AQ52" i="3"/>
  <c r="AP52" i="3"/>
  <c r="AO52" i="3"/>
  <c r="AH52" i="3"/>
  <c r="AG52" i="3"/>
  <c r="AF52" i="3"/>
  <c r="AD52" i="3"/>
  <c r="AC52" i="3"/>
  <c r="AB52" i="3"/>
  <c r="P52" i="3"/>
  <c r="G52" i="3"/>
  <c r="A52" i="3"/>
  <c r="AZ51" i="3"/>
  <c r="AY51" i="3"/>
  <c r="AU51" i="3"/>
  <c r="AR51" i="3"/>
  <c r="AQ51" i="3"/>
  <c r="AP51" i="3"/>
  <c r="AO51" i="3"/>
  <c r="AH51" i="3"/>
  <c r="AG51" i="3"/>
  <c r="AF51" i="3"/>
  <c r="AD51" i="3"/>
  <c r="AC51" i="3"/>
  <c r="AB51" i="3"/>
  <c r="P51" i="3"/>
  <c r="G51" i="3"/>
  <c r="A51" i="3"/>
  <c r="AZ50" i="3"/>
  <c r="AY50" i="3"/>
  <c r="AU50" i="3"/>
  <c r="AR50" i="3"/>
  <c r="AQ50" i="3"/>
  <c r="AP50" i="3"/>
  <c r="AO50" i="3"/>
  <c r="AH50" i="3"/>
  <c r="AG50" i="3"/>
  <c r="AF50" i="3"/>
  <c r="AD50" i="3"/>
  <c r="AC50" i="3"/>
  <c r="AB50" i="3"/>
  <c r="P50" i="3"/>
  <c r="G50" i="3"/>
  <c r="A50" i="3"/>
  <c r="AZ49" i="3"/>
  <c r="AY49" i="3"/>
  <c r="AU49" i="3"/>
  <c r="AR49" i="3"/>
  <c r="AQ49" i="3"/>
  <c r="AP49" i="3"/>
  <c r="AO49" i="3"/>
  <c r="AH49" i="3"/>
  <c r="AG49" i="3"/>
  <c r="AF49" i="3"/>
  <c r="AD49" i="3"/>
  <c r="AC49" i="3"/>
  <c r="AB49" i="3"/>
  <c r="P49" i="3"/>
  <c r="G49" i="3"/>
  <c r="A49" i="3"/>
  <c r="AZ48" i="3"/>
  <c r="AY48" i="3"/>
  <c r="AU48" i="3"/>
  <c r="AR48" i="3"/>
  <c r="AQ48" i="3"/>
  <c r="AP48" i="3"/>
  <c r="AO48" i="3"/>
  <c r="AH48" i="3"/>
  <c r="AG48" i="3"/>
  <c r="AF48" i="3"/>
  <c r="AD48" i="3"/>
  <c r="AC48" i="3"/>
  <c r="AB48" i="3"/>
  <c r="P48" i="3"/>
  <c r="G48" i="3"/>
  <c r="A48" i="3"/>
  <c r="AZ47" i="3"/>
  <c r="AY47" i="3"/>
  <c r="AU47" i="3"/>
  <c r="AR47" i="3"/>
  <c r="AQ47" i="3"/>
  <c r="AP47" i="3"/>
  <c r="AO47" i="3"/>
  <c r="AH47" i="3"/>
  <c r="AG47" i="3"/>
  <c r="AF47" i="3"/>
  <c r="AD47" i="3"/>
  <c r="AC47" i="3"/>
  <c r="AB47" i="3"/>
  <c r="P47" i="3"/>
  <c r="G47" i="3"/>
  <c r="A47" i="3"/>
  <c r="AZ46" i="3"/>
  <c r="AY46" i="3"/>
  <c r="AU46" i="3"/>
  <c r="AR46" i="3"/>
  <c r="AQ46" i="3"/>
  <c r="AP46" i="3"/>
  <c r="AO46" i="3"/>
  <c r="AH46" i="3"/>
  <c r="AG46" i="3"/>
  <c r="AF46" i="3"/>
  <c r="AD46" i="3"/>
  <c r="AC46" i="3"/>
  <c r="AB46" i="3"/>
  <c r="P46" i="3"/>
  <c r="G46" i="3"/>
  <c r="A46" i="3"/>
  <c r="AZ45" i="3"/>
  <c r="AY45" i="3"/>
  <c r="AU45" i="3"/>
  <c r="AR45" i="3"/>
  <c r="AQ45" i="3"/>
  <c r="AP45" i="3"/>
  <c r="AO45" i="3"/>
  <c r="AH45" i="3"/>
  <c r="AG45" i="3"/>
  <c r="AF45" i="3"/>
  <c r="AD45" i="3"/>
  <c r="AC45" i="3"/>
  <c r="AB45" i="3"/>
  <c r="P45" i="3"/>
  <c r="G45" i="3"/>
  <c r="A45" i="3"/>
  <c r="AZ44" i="3"/>
  <c r="AY44" i="3"/>
  <c r="AU44" i="3"/>
  <c r="AR44" i="3"/>
  <c r="AQ44" i="3"/>
  <c r="AP44" i="3"/>
  <c r="AO44" i="3"/>
  <c r="AH44" i="3"/>
  <c r="AG44" i="3"/>
  <c r="AF44" i="3"/>
  <c r="AD44" i="3"/>
  <c r="AC44" i="3"/>
  <c r="AB44" i="3"/>
  <c r="P44" i="3"/>
  <c r="G44" i="3"/>
  <c r="A44" i="3"/>
  <c r="AZ43" i="3"/>
  <c r="AY43" i="3"/>
  <c r="AU43" i="3"/>
  <c r="AR43" i="3"/>
  <c r="AQ43" i="3"/>
  <c r="AP43" i="3"/>
  <c r="AO43" i="3"/>
  <c r="AH43" i="3"/>
  <c r="AG43" i="3"/>
  <c r="AF43" i="3"/>
  <c r="AD43" i="3"/>
  <c r="AC43" i="3"/>
  <c r="AB43" i="3"/>
  <c r="P43" i="3"/>
  <c r="G43" i="3"/>
  <c r="A43" i="3"/>
  <c r="AZ42" i="3"/>
  <c r="AY42" i="3"/>
  <c r="AU42" i="3"/>
  <c r="AR42" i="3"/>
  <c r="AQ42" i="3"/>
  <c r="AP42" i="3"/>
  <c r="AO42" i="3"/>
  <c r="AH42" i="3"/>
  <c r="AG42" i="3"/>
  <c r="AF42" i="3"/>
  <c r="AD42" i="3"/>
  <c r="AC42" i="3"/>
  <c r="AB42" i="3"/>
  <c r="P42" i="3"/>
  <c r="G42" i="3"/>
  <c r="A42" i="3"/>
  <c r="AZ41" i="3"/>
  <c r="AY41" i="3"/>
  <c r="AU41" i="3"/>
  <c r="AR41" i="3"/>
  <c r="AQ41" i="3"/>
  <c r="AP41" i="3"/>
  <c r="AO41" i="3"/>
  <c r="AH41" i="3"/>
  <c r="AG41" i="3"/>
  <c r="AF41" i="3"/>
  <c r="AD41" i="3"/>
  <c r="AC41" i="3"/>
  <c r="AB41" i="3"/>
  <c r="P41" i="3"/>
  <c r="G41" i="3"/>
  <c r="A41" i="3"/>
  <c r="AZ40" i="3"/>
  <c r="AY40" i="3"/>
  <c r="AU40" i="3"/>
  <c r="AR40" i="3"/>
  <c r="AQ40" i="3"/>
  <c r="AP40" i="3"/>
  <c r="AO40" i="3"/>
  <c r="AH40" i="3"/>
  <c r="AG40" i="3"/>
  <c r="AF40" i="3"/>
  <c r="AD40" i="3"/>
  <c r="AC40" i="3"/>
  <c r="AB40" i="3"/>
  <c r="P40" i="3"/>
  <c r="G40" i="3"/>
  <c r="A40" i="3"/>
  <c r="AZ39" i="3"/>
  <c r="AY39" i="3"/>
  <c r="AU39" i="3"/>
  <c r="AR39" i="3"/>
  <c r="AQ39" i="3"/>
  <c r="AP39" i="3"/>
  <c r="AO39" i="3"/>
  <c r="AH39" i="3"/>
  <c r="AG39" i="3"/>
  <c r="AF39" i="3"/>
  <c r="AD39" i="3"/>
  <c r="AC39" i="3"/>
  <c r="AB39" i="3"/>
  <c r="P39" i="3"/>
  <c r="G39" i="3"/>
  <c r="A39" i="3"/>
  <c r="AZ38" i="3"/>
  <c r="AY38" i="3"/>
  <c r="AU38" i="3"/>
  <c r="AR38" i="3"/>
  <c r="AQ38" i="3"/>
  <c r="AP38" i="3"/>
  <c r="AO38" i="3"/>
  <c r="AH38" i="3"/>
  <c r="AG38" i="3"/>
  <c r="AF38" i="3"/>
  <c r="AD38" i="3"/>
  <c r="AC38" i="3"/>
  <c r="AB38" i="3"/>
  <c r="P38" i="3"/>
  <c r="G38" i="3"/>
  <c r="A38" i="3"/>
  <c r="AZ37" i="3"/>
  <c r="AY37" i="3"/>
  <c r="AU37" i="3"/>
  <c r="AR37" i="3"/>
  <c r="AQ37" i="3"/>
  <c r="AP37" i="3"/>
  <c r="AO37" i="3"/>
  <c r="AH37" i="3"/>
  <c r="AG37" i="3"/>
  <c r="AF37" i="3"/>
  <c r="AD37" i="3"/>
  <c r="AC37" i="3"/>
  <c r="AB37" i="3"/>
  <c r="G37" i="3"/>
  <c r="A37" i="3"/>
  <c r="AZ36" i="3"/>
  <c r="AY36" i="3"/>
  <c r="AU36" i="3"/>
  <c r="AR36" i="3"/>
  <c r="AQ36" i="3"/>
  <c r="AP36" i="3"/>
  <c r="AO36" i="3"/>
  <c r="AH36" i="3"/>
  <c r="AG36" i="3"/>
  <c r="AF36" i="3"/>
  <c r="AD36" i="3"/>
  <c r="AC36" i="3"/>
  <c r="AB36" i="3"/>
  <c r="P36" i="3"/>
  <c r="G36" i="3"/>
  <c r="A36" i="3"/>
  <c r="AZ35" i="3"/>
  <c r="AY35" i="3"/>
  <c r="AU35" i="3"/>
  <c r="AR35" i="3"/>
  <c r="AQ35" i="3"/>
  <c r="AP35" i="3"/>
  <c r="AO35" i="3"/>
  <c r="AH35" i="3"/>
  <c r="AG35" i="3"/>
  <c r="AF35" i="3"/>
  <c r="AD35" i="3"/>
  <c r="AC35" i="3"/>
  <c r="AB35" i="3"/>
  <c r="P35" i="3"/>
  <c r="G35" i="3"/>
  <c r="A35" i="3"/>
  <c r="AZ34" i="3"/>
  <c r="AU34" i="3"/>
  <c r="AR34" i="3"/>
  <c r="AQ34" i="3"/>
  <c r="AP34" i="3"/>
  <c r="AO34" i="3"/>
  <c r="AH34" i="3"/>
  <c r="AG34" i="3"/>
  <c r="AF34" i="3"/>
  <c r="AD34" i="3"/>
  <c r="AC34" i="3"/>
  <c r="AB34" i="3"/>
  <c r="P34" i="3"/>
  <c r="G34" i="3"/>
  <c r="A34" i="3"/>
  <c r="AZ33" i="3"/>
  <c r="AY33" i="3"/>
  <c r="AU33" i="3"/>
  <c r="AR33" i="3"/>
  <c r="AQ33" i="3"/>
  <c r="AP33" i="3"/>
  <c r="AO33" i="3"/>
  <c r="AH33" i="3"/>
  <c r="AG33" i="3"/>
  <c r="AF33" i="3"/>
  <c r="AD33" i="3"/>
  <c r="AC33" i="3"/>
  <c r="AB33" i="3"/>
  <c r="P33" i="3"/>
  <c r="G33" i="3"/>
  <c r="A33" i="3"/>
  <c r="AZ32" i="3"/>
  <c r="AY32" i="3"/>
  <c r="AU32" i="3"/>
  <c r="AR32" i="3"/>
  <c r="AQ32" i="3"/>
  <c r="AP32" i="3"/>
  <c r="AO32" i="3"/>
  <c r="AH32" i="3"/>
  <c r="AG32" i="3"/>
  <c r="AF32" i="3"/>
  <c r="AD32" i="3"/>
  <c r="AC32" i="3"/>
  <c r="AB32" i="3"/>
  <c r="P32" i="3"/>
  <c r="G32" i="3"/>
  <c r="A32" i="3"/>
  <c r="AZ31" i="3"/>
  <c r="AY31" i="3"/>
  <c r="AU31" i="3"/>
  <c r="AR31" i="3"/>
  <c r="AQ31" i="3"/>
  <c r="AP31" i="3"/>
  <c r="AO31" i="3"/>
  <c r="AH31" i="3"/>
  <c r="AG31" i="3"/>
  <c r="AF31" i="3"/>
  <c r="AD31" i="3"/>
  <c r="AC31" i="3"/>
  <c r="AB31" i="3"/>
  <c r="P31" i="3"/>
  <c r="G31" i="3"/>
  <c r="A31" i="3"/>
  <c r="AZ30" i="3"/>
  <c r="AY30" i="3"/>
  <c r="AU30" i="3"/>
  <c r="AR30" i="3"/>
  <c r="AQ30" i="3"/>
  <c r="AP30" i="3"/>
  <c r="AO30" i="3"/>
  <c r="AH30" i="3"/>
  <c r="AG30" i="3"/>
  <c r="AF30" i="3"/>
  <c r="AD30" i="3"/>
  <c r="AC30" i="3"/>
  <c r="AB30" i="3"/>
  <c r="P30" i="3"/>
  <c r="G30" i="3"/>
  <c r="A30" i="3"/>
  <c r="AZ29" i="3"/>
  <c r="AY29" i="3"/>
  <c r="AU29" i="3"/>
  <c r="AR29" i="3"/>
  <c r="AQ29" i="3"/>
  <c r="AP29" i="3"/>
  <c r="AO29" i="3"/>
  <c r="AH29" i="3"/>
  <c r="AG29" i="3"/>
  <c r="AF29" i="3"/>
  <c r="AD29" i="3"/>
  <c r="AC29" i="3"/>
  <c r="AB29" i="3"/>
  <c r="P29" i="3"/>
  <c r="G29" i="3"/>
  <c r="A29" i="3"/>
  <c r="AZ28" i="3"/>
  <c r="AY28" i="3"/>
  <c r="AU28" i="3"/>
  <c r="AR28" i="3"/>
  <c r="AQ28" i="3"/>
  <c r="AP28" i="3"/>
  <c r="AO28" i="3"/>
  <c r="AH28" i="3"/>
  <c r="AG28" i="3"/>
  <c r="AF28" i="3"/>
  <c r="AD28" i="3"/>
  <c r="AC28" i="3"/>
  <c r="AB28" i="3"/>
  <c r="P28" i="3"/>
  <c r="G28" i="3"/>
  <c r="A28" i="3"/>
  <c r="AZ27" i="3"/>
  <c r="AY27" i="3"/>
  <c r="AU27" i="3"/>
  <c r="AR27" i="3"/>
  <c r="AQ27" i="3"/>
  <c r="AP27" i="3"/>
  <c r="AO27" i="3"/>
  <c r="AH27" i="3"/>
  <c r="AG27" i="3"/>
  <c r="AF27" i="3"/>
  <c r="AD27" i="3"/>
  <c r="AC27" i="3"/>
  <c r="AB27" i="3"/>
  <c r="P27" i="3"/>
  <c r="G27" i="3"/>
  <c r="A27" i="3"/>
  <c r="AZ26" i="3"/>
  <c r="AY26" i="3"/>
  <c r="AU26" i="3"/>
  <c r="AR26" i="3"/>
  <c r="AQ26" i="3"/>
  <c r="AP26" i="3"/>
  <c r="AO26" i="3"/>
  <c r="AH26" i="3"/>
  <c r="AG26" i="3"/>
  <c r="AF26" i="3"/>
  <c r="AD26" i="3"/>
  <c r="AC26" i="3"/>
  <c r="AB26" i="3"/>
  <c r="P26" i="3"/>
  <c r="G26" i="3"/>
  <c r="A26" i="3"/>
  <c r="AZ25" i="3"/>
  <c r="AY25" i="3"/>
  <c r="AU25" i="3"/>
  <c r="AR25" i="3"/>
  <c r="AQ25" i="3"/>
  <c r="AP25" i="3"/>
  <c r="AO25" i="3"/>
  <c r="AH25" i="3"/>
  <c r="AG25" i="3"/>
  <c r="AF25" i="3"/>
  <c r="AD25" i="3"/>
  <c r="AC25" i="3"/>
  <c r="AB25" i="3"/>
  <c r="P25" i="3"/>
  <c r="G25" i="3"/>
  <c r="A25" i="3"/>
  <c r="AZ24" i="3"/>
  <c r="AY24" i="3"/>
  <c r="AU24" i="3"/>
  <c r="AR24" i="3"/>
  <c r="AQ24" i="3"/>
  <c r="AP24" i="3"/>
  <c r="AO24" i="3"/>
  <c r="AH24" i="3"/>
  <c r="AG24" i="3"/>
  <c r="AF24" i="3"/>
  <c r="AD24" i="3"/>
  <c r="AC24" i="3"/>
  <c r="AB24" i="3"/>
  <c r="P24" i="3"/>
  <c r="G24" i="3"/>
  <c r="A24" i="3"/>
  <c r="AZ23" i="3"/>
  <c r="AY23" i="3"/>
  <c r="AU23" i="3"/>
  <c r="AR23" i="3"/>
  <c r="AQ23" i="3"/>
  <c r="AP23" i="3"/>
  <c r="AO23" i="3"/>
  <c r="AH23" i="3"/>
  <c r="AG23" i="3"/>
  <c r="AF23" i="3"/>
  <c r="AD23" i="3"/>
  <c r="AC23" i="3"/>
  <c r="AB23" i="3"/>
  <c r="P23" i="3"/>
  <c r="G23" i="3"/>
  <c r="A23" i="3"/>
  <c r="AZ22" i="3"/>
  <c r="AY22" i="3"/>
  <c r="AU22" i="3"/>
  <c r="AR22" i="3"/>
  <c r="AQ22" i="3"/>
  <c r="AP22" i="3"/>
  <c r="AO22" i="3"/>
  <c r="AH22" i="3"/>
  <c r="AG22" i="3"/>
  <c r="AF22" i="3"/>
  <c r="AD22" i="3"/>
  <c r="AC22" i="3"/>
  <c r="AB22" i="3"/>
  <c r="P22" i="3"/>
  <c r="G22" i="3"/>
  <c r="A22" i="3"/>
  <c r="AZ21" i="3"/>
  <c r="AY21" i="3"/>
  <c r="AU21" i="3"/>
  <c r="AR21" i="3"/>
  <c r="AQ21" i="3"/>
  <c r="AP21" i="3"/>
  <c r="AO21" i="3"/>
  <c r="AH21" i="3"/>
  <c r="AG21" i="3"/>
  <c r="AF21" i="3"/>
  <c r="AD21" i="3"/>
  <c r="AC21" i="3"/>
  <c r="AB21" i="3"/>
  <c r="P21" i="3"/>
  <c r="G21" i="3"/>
  <c r="A21" i="3"/>
  <c r="AZ20" i="3"/>
  <c r="AY20" i="3"/>
  <c r="AU20" i="3"/>
  <c r="AR20" i="3"/>
  <c r="AQ20" i="3"/>
  <c r="AP20" i="3"/>
  <c r="AO20" i="3"/>
  <c r="AH20" i="3"/>
  <c r="AG20" i="3"/>
  <c r="AF20" i="3"/>
  <c r="AD20" i="3"/>
  <c r="AC20" i="3"/>
  <c r="AB20" i="3"/>
  <c r="P20" i="3"/>
  <c r="G20" i="3"/>
  <c r="A20" i="3"/>
  <c r="AZ19" i="3"/>
  <c r="AY19" i="3"/>
  <c r="AU19" i="3"/>
  <c r="AR19" i="3"/>
  <c r="AQ19" i="3"/>
  <c r="AP19" i="3"/>
  <c r="AO19" i="3"/>
  <c r="AH19" i="3"/>
  <c r="AG19" i="3"/>
  <c r="AF19" i="3"/>
  <c r="AD19" i="3"/>
  <c r="AC19" i="3"/>
  <c r="AB19" i="3"/>
  <c r="P19" i="3"/>
  <c r="G19" i="3"/>
  <c r="A19" i="3"/>
  <c r="AZ18" i="3"/>
  <c r="AY18" i="3"/>
  <c r="AU18" i="3"/>
  <c r="AR18" i="3"/>
  <c r="AQ18" i="3"/>
  <c r="AP18" i="3"/>
  <c r="AO18" i="3"/>
  <c r="AH18" i="3"/>
  <c r="AG18" i="3"/>
  <c r="AF18" i="3"/>
  <c r="AD18" i="3"/>
  <c r="AC18" i="3"/>
  <c r="AB18" i="3"/>
  <c r="P18" i="3"/>
  <c r="G18" i="3"/>
  <c r="A18" i="3"/>
  <c r="AZ17" i="3"/>
  <c r="AY17" i="3"/>
  <c r="AU17" i="3"/>
  <c r="AR17" i="3"/>
  <c r="AQ17" i="3"/>
  <c r="AP17" i="3"/>
  <c r="AO17" i="3"/>
  <c r="AH17" i="3"/>
  <c r="AG17" i="3"/>
  <c r="AF17" i="3"/>
  <c r="AD17" i="3"/>
  <c r="AC17" i="3"/>
  <c r="AB17" i="3"/>
  <c r="P17" i="3"/>
  <c r="G17" i="3"/>
  <c r="A17" i="3"/>
  <c r="AZ16" i="3"/>
  <c r="AY16" i="3"/>
  <c r="AU16" i="3"/>
  <c r="AR16" i="3"/>
  <c r="AQ16" i="3"/>
  <c r="AP16" i="3"/>
  <c r="AO16" i="3"/>
  <c r="AH16" i="3"/>
  <c r="AG16" i="3"/>
  <c r="AF16" i="3"/>
  <c r="AD16" i="3"/>
  <c r="AC16" i="3"/>
  <c r="AB16" i="3"/>
  <c r="P16" i="3"/>
  <c r="G16" i="3"/>
  <c r="A16" i="3"/>
  <c r="AZ15" i="3"/>
  <c r="AY15" i="3"/>
  <c r="AU15" i="3"/>
  <c r="AR15" i="3"/>
  <c r="AQ15" i="3"/>
  <c r="AP15" i="3"/>
  <c r="AO15" i="3"/>
  <c r="AH15" i="3"/>
  <c r="AG15" i="3"/>
  <c r="AF15" i="3"/>
  <c r="AD15" i="3"/>
  <c r="AC15" i="3"/>
  <c r="AB15" i="3"/>
  <c r="P15" i="3"/>
  <c r="G15" i="3"/>
  <c r="A15" i="3"/>
  <c r="AZ14" i="3"/>
  <c r="AY14" i="3"/>
  <c r="AU14" i="3"/>
  <c r="AR14" i="3"/>
  <c r="AQ14" i="3"/>
  <c r="AP14" i="3"/>
  <c r="AO14" i="3"/>
  <c r="AH14" i="3"/>
  <c r="AG14" i="3"/>
  <c r="AF14" i="3"/>
  <c r="AD14" i="3"/>
  <c r="AC14" i="3"/>
  <c r="AB14" i="3"/>
  <c r="P14" i="3"/>
  <c r="G14" i="3"/>
  <c r="A14" i="3"/>
  <c r="AZ13" i="3"/>
  <c r="AY13" i="3"/>
  <c r="AU13" i="3"/>
  <c r="AR13" i="3"/>
  <c r="AQ13" i="3"/>
  <c r="AP13" i="3"/>
  <c r="AO13" i="3"/>
  <c r="AH13" i="3"/>
  <c r="AG13" i="3"/>
  <c r="AF13" i="3"/>
  <c r="AD13" i="3"/>
  <c r="AC13" i="3"/>
  <c r="AB13" i="3"/>
  <c r="P13" i="3"/>
  <c r="G13" i="3"/>
  <c r="A13" i="3"/>
  <c r="AZ12" i="3"/>
  <c r="AY12" i="3"/>
  <c r="AU12" i="3"/>
  <c r="AR12" i="3"/>
  <c r="AQ12" i="3"/>
  <c r="AP12" i="3"/>
  <c r="AO12" i="3"/>
  <c r="AH12" i="3"/>
  <c r="AG12" i="3"/>
  <c r="AF12" i="3"/>
  <c r="AD12" i="3"/>
  <c r="AC12" i="3"/>
  <c r="AB12" i="3"/>
  <c r="P12" i="3"/>
  <c r="G12" i="3"/>
  <c r="A12" i="3"/>
  <c r="AZ11" i="3"/>
  <c r="AY11" i="3"/>
  <c r="AU11" i="3"/>
  <c r="AR11" i="3"/>
  <c r="AQ11" i="3"/>
  <c r="AP11" i="3"/>
  <c r="AO11" i="3"/>
  <c r="AH11" i="3"/>
  <c r="AG11" i="3"/>
  <c r="AF11" i="3"/>
  <c r="AD11" i="3"/>
  <c r="AC11" i="3"/>
  <c r="AB11" i="3"/>
  <c r="P11" i="3"/>
  <c r="G11" i="3"/>
  <c r="A11" i="3"/>
  <c r="AZ10" i="3"/>
  <c r="AY10" i="3"/>
  <c r="AU10" i="3"/>
  <c r="AR10" i="3"/>
  <c r="AQ10" i="3"/>
  <c r="AP10" i="3"/>
  <c r="AO10" i="3"/>
  <c r="AH10" i="3"/>
  <c r="AG10" i="3"/>
  <c r="AF10" i="3"/>
  <c r="AD10" i="3"/>
  <c r="AC10" i="3"/>
  <c r="AB10" i="3"/>
  <c r="P10" i="3"/>
  <c r="G10" i="3"/>
  <c r="A10" i="3"/>
  <c r="AZ9" i="3"/>
  <c r="AY9" i="3"/>
  <c r="AU9" i="3"/>
  <c r="AR9" i="3"/>
  <c r="AQ9" i="3"/>
  <c r="AP9" i="3"/>
  <c r="AO9" i="3"/>
  <c r="AH9" i="3"/>
  <c r="AG9" i="3"/>
  <c r="AF9" i="3"/>
  <c r="AD9" i="3"/>
  <c r="AC9" i="3"/>
  <c r="AB9" i="3"/>
  <c r="P9" i="3"/>
  <c r="G9" i="3"/>
  <c r="A9" i="3"/>
  <c r="AZ8" i="3"/>
  <c r="AY8" i="3"/>
  <c r="AU8" i="3"/>
  <c r="AR8" i="3"/>
  <c r="AQ8" i="3"/>
  <c r="AP8" i="3"/>
  <c r="AO8" i="3"/>
  <c r="AH8" i="3"/>
  <c r="AG8" i="3"/>
  <c r="AF8" i="3"/>
  <c r="AD8" i="3"/>
  <c r="AC8" i="3"/>
  <c r="AB8" i="3"/>
  <c r="P8" i="3"/>
  <c r="G8" i="3"/>
  <c r="A8" i="3"/>
  <c r="AZ7" i="3"/>
  <c r="AY7" i="3"/>
  <c r="AU7" i="3"/>
  <c r="AR7" i="3"/>
  <c r="AQ7" i="3"/>
  <c r="AP7" i="3"/>
  <c r="AO7" i="3"/>
  <c r="AH7" i="3"/>
  <c r="AG7" i="3"/>
  <c r="AF7" i="3"/>
  <c r="AD7" i="3"/>
  <c r="AC7" i="3"/>
  <c r="AB7" i="3"/>
  <c r="P7" i="3"/>
  <c r="G7" i="3"/>
  <c r="A7" i="3"/>
  <c r="AZ6" i="3"/>
  <c r="AY6" i="3"/>
  <c r="AU6" i="3"/>
  <c r="AR6" i="3"/>
  <c r="AQ6" i="3"/>
  <c r="AP6" i="3"/>
  <c r="AO6" i="3"/>
  <c r="AH6" i="3"/>
  <c r="AG6" i="3"/>
  <c r="AF6" i="3"/>
  <c r="AD6" i="3"/>
  <c r="AC6" i="3"/>
  <c r="AB6" i="3"/>
  <c r="P6" i="3"/>
  <c r="G6" i="3"/>
  <c r="A6" i="3"/>
  <c r="AZ5" i="3"/>
  <c r="AY5" i="3"/>
  <c r="AU5" i="3"/>
  <c r="AR5" i="3"/>
  <c r="AQ5" i="3"/>
  <c r="AP5" i="3"/>
  <c r="AO5" i="3"/>
  <c r="AH5" i="3"/>
  <c r="AG5" i="3"/>
  <c r="AF5" i="3"/>
  <c r="AD5" i="3"/>
  <c r="AC5" i="3"/>
  <c r="AB5" i="3"/>
  <c r="P5" i="3"/>
  <c r="G5" i="3"/>
  <c r="A5" i="3"/>
  <c r="AF3" i="3"/>
  <c r="AD2" i="3"/>
  <c r="AC2" i="3"/>
  <c r="AB2" i="3"/>
  <c r="BD1" i="3"/>
  <c r="BC1" i="3"/>
  <c r="BB1" i="3"/>
  <c r="Q1" i="3"/>
  <c r="BT1278" i="1"/>
  <c r="BS1278" i="1"/>
  <c r="BQ1278" i="1"/>
  <c r="BP1278" i="1"/>
  <c r="BO1278" i="1"/>
  <c r="BN1278" i="1"/>
  <c r="BM1278" i="1"/>
  <c r="BL1278" i="1"/>
  <c r="BK1278" i="1"/>
  <c r="BI1278" i="1"/>
  <c r="BH1278" i="1"/>
  <c r="BG1278" i="1"/>
  <c r="BF1278" i="1"/>
  <c r="BE1278" i="1"/>
  <c r="BD1278" i="1"/>
  <c r="BC1278" i="1"/>
  <c r="BB1278" i="1"/>
  <c r="BA1278" i="1"/>
  <c r="AS1278" i="1"/>
  <c r="AR1278" i="1"/>
  <c r="AQ1278" i="1"/>
  <c r="AP1278" i="1"/>
  <c r="AO1278" i="1"/>
  <c r="AM1278" i="1"/>
  <c r="AL1278" i="1"/>
  <c r="AK1278" i="1"/>
  <c r="AF1278" i="1"/>
  <c r="AE1278" i="1"/>
  <c r="AD1278" i="1"/>
  <c r="AC1278" i="1"/>
  <c r="AB1278" i="1"/>
  <c r="AA1278" i="1"/>
  <c r="Z1278" i="1"/>
  <c r="U1278" i="1"/>
  <c r="Q1278" i="1"/>
  <c r="H1278" i="1"/>
  <c r="A1278" i="1"/>
  <c r="BT1277" i="1"/>
  <c r="BS1277" i="1"/>
  <c r="BQ1277" i="1"/>
  <c r="BP1277" i="1"/>
  <c r="BO1277" i="1"/>
  <c r="BN1277" i="1"/>
  <c r="BM1277" i="1"/>
  <c r="BL1277" i="1"/>
  <c r="BK1277" i="1"/>
  <c r="BI1277" i="1"/>
  <c r="BH1277" i="1"/>
  <c r="BG1277" i="1"/>
  <c r="BF1277" i="1"/>
  <c r="BE1277" i="1"/>
  <c r="BD1277" i="1"/>
  <c r="BC1277" i="1"/>
  <c r="BB1277" i="1"/>
  <c r="BA1277" i="1"/>
  <c r="AS1277" i="1"/>
  <c r="AR1277" i="1"/>
  <c r="AQ1277" i="1"/>
  <c r="AP1277" i="1"/>
  <c r="AO1277" i="1"/>
  <c r="AM1277" i="1"/>
  <c r="AL1277" i="1"/>
  <c r="AK1277" i="1"/>
  <c r="AF1277" i="1"/>
  <c r="AE1277" i="1"/>
  <c r="AD1277" i="1"/>
  <c r="AC1277" i="1"/>
  <c r="AB1277" i="1"/>
  <c r="AA1277" i="1"/>
  <c r="Z1277" i="1"/>
  <c r="U1277" i="1"/>
  <c r="Q1277" i="1"/>
  <c r="H1277" i="1"/>
  <c r="A1277" i="1"/>
  <c r="BT1276" i="1"/>
  <c r="BS1276" i="1"/>
  <c r="BQ1276" i="1"/>
  <c r="BP1276" i="1"/>
  <c r="BO1276" i="1"/>
  <c r="BN1276" i="1"/>
  <c r="BM1276" i="1"/>
  <c r="BL1276" i="1"/>
  <c r="BK1276" i="1"/>
  <c r="BI1276" i="1"/>
  <c r="BH1276" i="1"/>
  <c r="BG1276" i="1"/>
  <c r="BF1276" i="1"/>
  <c r="BE1276" i="1"/>
  <c r="BD1276" i="1"/>
  <c r="BC1276" i="1"/>
  <c r="BB1276" i="1"/>
  <c r="BA1276" i="1"/>
  <c r="AS1276" i="1"/>
  <c r="AR1276" i="1"/>
  <c r="AQ1276" i="1"/>
  <c r="AP1276" i="1"/>
  <c r="AO1276" i="1"/>
  <c r="AM1276" i="1"/>
  <c r="AL1276" i="1"/>
  <c r="AK1276" i="1"/>
  <c r="AF1276" i="1"/>
  <c r="AE1276" i="1"/>
  <c r="AD1276" i="1"/>
  <c r="AC1276" i="1"/>
  <c r="AB1276" i="1"/>
  <c r="AA1276" i="1"/>
  <c r="Z1276" i="1"/>
  <c r="U1276" i="1"/>
  <c r="Q1276" i="1"/>
  <c r="H1276" i="1"/>
  <c r="A1276" i="1"/>
  <c r="BT1275" i="1"/>
  <c r="BS1275" i="1"/>
  <c r="BQ1275" i="1"/>
  <c r="BP1275" i="1"/>
  <c r="BO1275" i="1"/>
  <c r="BN1275" i="1"/>
  <c r="BM1275" i="1"/>
  <c r="BL1275" i="1"/>
  <c r="BK1275" i="1"/>
  <c r="BI1275" i="1"/>
  <c r="BH1275" i="1"/>
  <c r="BG1275" i="1"/>
  <c r="BF1275" i="1"/>
  <c r="BE1275" i="1"/>
  <c r="BD1275" i="1"/>
  <c r="BC1275" i="1"/>
  <c r="BB1275" i="1"/>
  <c r="BA1275" i="1"/>
  <c r="AS1275" i="1"/>
  <c r="AR1275" i="1"/>
  <c r="AQ1275" i="1"/>
  <c r="AP1275" i="1"/>
  <c r="AO1275" i="1"/>
  <c r="AM1275" i="1"/>
  <c r="AL1275" i="1"/>
  <c r="AK1275" i="1"/>
  <c r="AF1275" i="1"/>
  <c r="AE1275" i="1"/>
  <c r="AD1275" i="1"/>
  <c r="AC1275" i="1"/>
  <c r="AB1275" i="1"/>
  <c r="AA1275" i="1"/>
  <c r="Z1275" i="1"/>
  <c r="U1275" i="1"/>
  <c r="Q1275" i="1"/>
  <c r="H1275" i="1"/>
  <c r="A1275" i="1"/>
  <c r="BT1274" i="1"/>
  <c r="BS1274" i="1"/>
  <c r="BQ1274" i="1"/>
  <c r="BP1274" i="1"/>
  <c r="BO1274" i="1"/>
  <c r="BN1274" i="1"/>
  <c r="BM1274" i="1"/>
  <c r="BL1274" i="1"/>
  <c r="BK1274" i="1"/>
  <c r="BI1274" i="1"/>
  <c r="BH1274" i="1"/>
  <c r="BG1274" i="1"/>
  <c r="BF1274" i="1"/>
  <c r="BE1274" i="1"/>
  <c r="BD1274" i="1"/>
  <c r="BC1274" i="1"/>
  <c r="BB1274" i="1"/>
  <c r="BA1274" i="1"/>
  <c r="AS1274" i="1"/>
  <c r="AR1274" i="1"/>
  <c r="AQ1274" i="1"/>
  <c r="AP1274" i="1"/>
  <c r="AO1274" i="1"/>
  <c r="AM1274" i="1"/>
  <c r="AL1274" i="1"/>
  <c r="AK1274" i="1"/>
  <c r="AF1274" i="1"/>
  <c r="AE1274" i="1"/>
  <c r="AD1274" i="1"/>
  <c r="AC1274" i="1"/>
  <c r="AB1274" i="1"/>
  <c r="AA1274" i="1"/>
  <c r="Z1274" i="1"/>
  <c r="U1274" i="1"/>
  <c r="Q1274" i="1"/>
  <c r="H1274" i="1"/>
  <c r="A1274" i="1"/>
  <c r="BT1273" i="1"/>
  <c r="BS1273" i="1"/>
  <c r="BQ1273" i="1"/>
  <c r="BP1273" i="1"/>
  <c r="BO1273" i="1"/>
  <c r="BN1273" i="1"/>
  <c r="BM1273" i="1"/>
  <c r="BL1273" i="1"/>
  <c r="BK1273" i="1"/>
  <c r="BI1273" i="1"/>
  <c r="BH1273" i="1"/>
  <c r="BG1273" i="1"/>
  <c r="BF1273" i="1"/>
  <c r="BE1273" i="1"/>
  <c r="BD1273" i="1"/>
  <c r="BC1273" i="1"/>
  <c r="BB1273" i="1"/>
  <c r="BA1273" i="1"/>
  <c r="AS1273" i="1"/>
  <c r="AR1273" i="1"/>
  <c r="AQ1273" i="1"/>
  <c r="AP1273" i="1"/>
  <c r="AO1273" i="1"/>
  <c r="AM1273" i="1"/>
  <c r="AL1273" i="1"/>
  <c r="AK1273" i="1"/>
  <c r="AF1273" i="1"/>
  <c r="AE1273" i="1"/>
  <c r="AD1273" i="1"/>
  <c r="AC1273" i="1"/>
  <c r="AB1273" i="1"/>
  <c r="AA1273" i="1"/>
  <c r="Z1273" i="1"/>
  <c r="U1273" i="1"/>
  <c r="Q1273" i="1"/>
  <c r="H1273" i="1"/>
  <c r="A1273" i="1"/>
  <c r="BT1272" i="1"/>
  <c r="BS1272" i="1"/>
  <c r="BQ1272" i="1"/>
  <c r="BP1272" i="1"/>
  <c r="BO1272" i="1"/>
  <c r="BN1272" i="1"/>
  <c r="BM1272" i="1"/>
  <c r="BL1272" i="1"/>
  <c r="BK1272" i="1"/>
  <c r="BI1272" i="1"/>
  <c r="BH1272" i="1"/>
  <c r="BG1272" i="1"/>
  <c r="BF1272" i="1"/>
  <c r="BE1272" i="1"/>
  <c r="BD1272" i="1"/>
  <c r="BC1272" i="1"/>
  <c r="BB1272" i="1"/>
  <c r="BA1272" i="1"/>
  <c r="AS1272" i="1"/>
  <c r="AR1272" i="1"/>
  <c r="AQ1272" i="1"/>
  <c r="AP1272" i="1"/>
  <c r="AO1272" i="1"/>
  <c r="AM1272" i="1"/>
  <c r="AL1272" i="1"/>
  <c r="AK1272" i="1"/>
  <c r="AF1272" i="1"/>
  <c r="AE1272" i="1"/>
  <c r="AD1272" i="1"/>
  <c r="AC1272" i="1"/>
  <c r="AB1272" i="1"/>
  <c r="AA1272" i="1"/>
  <c r="Z1272" i="1"/>
  <c r="U1272" i="1"/>
  <c r="Q1272" i="1"/>
  <c r="H1272" i="1"/>
  <c r="A1272" i="1"/>
  <c r="BT1271" i="1"/>
  <c r="BS1271" i="1"/>
  <c r="BQ1271" i="1"/>
  <c r="BP1271" i="1"/>
  <c r="BO1271" i="1"/>
  <c r="BN1271" i="1"/>
  <c r="BM1271" i="1"/>
  <c r="BL1271" i="1"/>
  <c r="BK1271" i="1"/>
  <c r="BI1271" i="1"/>
  <c r="BH1271" i="1"/>
  <c r="BG1271" i="1"/>
  <c r="BF1271" i="1"/>
  <c r="BE1271" i="1"/>
  <c r="BD1271" i="1"/>
  <c r="BC1271" i="1"/>
  <c r="BB1271" i="1"/>
  <c r="BA1271" i="1"/>
  <c r="AS1271" i="1"/>
  <c r="AR1271" i="1"/>
  <c r="AQ1271" i="1"/>
  <c r="AP1271" i="1"/>
  <c r="AO1271" i="1"/>
  <c r="AM1271" i="1"/>
  <c r="AL1271" i="1"/>
  <c r="AK1271" i="1"/>
  <c r="AF1271" i="1"/>
  <c r="AE1271" i="1"/>
  <c r="AD1271" i="1"/>
  <c r="AC1271" i="1"/>
  <c r="AB1271" i="1"/>
  <c r="AA1271" i="1"/>
  <c r="Z1271" i="1"/>
  <c r="U1271" i="1"/>
  <c r="Q1271" i="1"/>
  <c r="H1271" i="1"/>
  <c r="A1271" i="1"/>
  <c r="BT1270" i="1"/>
  <c r="BS1270" i="1"/>
  <c r="BQ1270" i="1"/>
  <c r="BP1270" i="1"/>
  <c r="BO1270" i="1"/>
  <c r="BN1270" i="1"/>
  <c r="BM1270" i="1"/>
  <c r="BL1270" i="1"/>
  <c r="BK1270" i="1"/>
  <c r="BI1270" i="1"/>
  <c r="BH1270" i="1"/>
  <c r="BG1270" i="1"/>
  <c r="BF1270" i="1"/>
  <c r="BE1270" i="1"/>
  <c r="BD1270" i="1"/>
  <c r="BC1270" i="1"/>
  <c r="BB1270" i="1"/>
  <c r="BA1270" i="1"/>
  <c r="AS1270" i="1"/>
  <c r="AR1270" i="1"/>
  <c r="AQ1270" i="1"/>
  <c r="AP1270" i="1"/>
  <c r="AO1270" i="1"/>
  <c r="AM1270" i="1"/>
  <c r="AL1270" i="1"/>
  <c r="AK1270" i="1"/>
  <c r="AF1270" i="1"/>
  <c r="AE1270" i="1"/>
  <c r="AD1270" i="1"/>
  <c r="AC1270" i="1"/>
  <c r="AB1270" i="1"/>
  <c r="AA1270" i="1"/>
  <c r="Z1270" i="1"/>
  <c r="U1270" i="1"/>
  <c r="Q1270" i="1"/>
  <c r="H1270" i="1"/>
  <c r="A1270" i="1"/>
  <c r="BT1269" i="1"/>
  <c r="BS1269" i="1"/>
  <c r="BQ1269" i="1"/>
  <c r="BP1269" i="1"/>
  <c r="BO1269" i="1"/>
  <c r="BN1269" i="1"/>
  <c r="BM1269" i="1"/>
  <c r="BL1269" i="1"/>
  <c r="BK1269" i="1"/>
  <c r="BI1269" i="1"/>
  <c r="BH1269" i="1"/>
  <c r="BG1269" i="1"/>
  <c r="BF1269" i="1"/>
  <c r="BE1269" i="1"/>
  <c r="BD1269" i="1"/>
  <c r="BC1269" i="1"/>
  <c r="BB1269" i="1"/>
  <c r="BA1269" i="1"/>
  <c r="AS1269" i="1"/>
  <c r="AR1269" i="1"/>
  <c r="AQ1269" i="1"/>
  <c r="AP1269" i="1"/>
  <c r="AO1269" i="1"/>
  <c r="AM1269" i="1"/>
  <c r="AL1269" i="1"/>
  <c r="AK1269" i="1"/>
  <c r="AF1269" i="1"/>
  <c r="AE1269" i="1"/>
  <c r="AD1269" i="1"/>
  <c r="AC1269" i="1"/>
  <c r="AB1269" i="1"/>
  <c r="AA1269" i="1"/>
  <c r="Z1269" i="1"/>
  <c r="U1269" i="1"/>
  <c r="Q1269" i="1"/>
  <c r="H1269" i="1"/>
  <c r="A1269" i="1"/>
  <c r="BT1268" i="1"/>
  <c r="BS1268" i="1"/>
  <c r="BQ1268" i="1"/>
  <c r="BP1268" i="1"/>
  <c r="BO1268" i="1"/>
  <c r="BN1268" i="1"/>
  <c r="BM1268" i="1"/>
  <c r="BL1268" i="1"/>
  <c r="BK1268" i="1"/>
  <c r="BI1268" i="1"/>
  <c r="BH1268" i="1"/>
  <c r="BG1268" i="1"/>
  <c r="BF1268" i="1"/>
  <c r="BE1268" i="1"/>
  <c r="BD1268" i="1"/>
  <c r="BC1268" i="1"/>
  <c r="BB1268" i="1"/>
  <c r="BA1268" i="1"/>
  <c r="AS1268" i="1"/>
  <c r="AR1268" i="1"/>
  <c r="AQ1268" i="1"/>
  <c r="AP1268" i="1"/>
  <c r="AO1268" i="1"/>
  <c r="AM1268" i="1"/>
  <c r="AL1268" i="1"/>
  <c r="AK1268" i="1"/>
  <c r="AF1268" i="1"/>
  <c r="AE1268" i="1"/>
  <c r="AD1268" i="1"/>
  <c r="AC1268" i="1"/>
  <c r="AB1268" i="1"/>
  <c r="AA1268" i="1"/>
  <c r="Z1268" i="1"/>
  <c r="U1268" i="1"/>
  <c r="Q1268" i="1"/>
  <c r="H1268" i="1"/>
  <c r="A1268" i="1"/>
  <c r="BT1267" i="1"/>
  <c r="BS1267" i="1"/>
  <c r="BQ1267" i="1"/>
  <c r="BP1267" i="1"/>
  <c r="BO1267" i="1"/>
  <c r="BN1267" i="1"/>
  <c r="BM1267" i="1"/>
  <c r="BL1267" i="1"/>
  <c r="BK1267" i="1"/>
  <c r="BI1267" i="1"/>
  <c r="BH1267" i="1"/>
  <c r="BG1267" i="1"/>
  <c r="BF1267" i="1"/>
  <c r="BE1267" i="1"/>
  <c r="BD1267" i="1"/>
  <c r="BC1267" i="1"/>
  <c r="BB1267" i="1"/>
  <c r="BA1267" i="1"/>
  <c r="AS1267" i="1"/>
  <c r="AR1267" i="1"/>
  <c r="AQ1267" i="1"/>
  <c r="AP1267" i="1"/>
  <c r="AO1267" i="1"/>
  <c r="AM1267" i="1"/>
  <c r="AL1267" i="1"/>
  <c r="AK1267" i="1"/>
  <c r="AF1267" i="1"/>
  <c r="AE1267" i="1"/>
  <c r="AD1267" i="1"/>
  <c r="AC1267" i="1"/>
  <c r="AB1267" i="1"/>
  <c r="AA1267" i="1"/>
  <c r="Z1267" i="1"/>
  <c r="U1267" i="1"/>
  <c r="Q1267" i="1"/>
  <c r="H1267" i="1"/>
  <c r="A1267" i="1"/>
  <c r="BT1266" i="1"/>
  <c r="BS1266" i="1"/>
  <c r="BQ1266" i="1"/>
  <c r="BP1266" i="1"/>
  <c r="BO1266" i="1"/>
  <c r="BN1266" i="1"/>
  <c r="BM1266" i="1"/>
  <c r="BL1266" i="1"/>
  <c r="BK1266" i="1"/>
  <c r="BI1266" i="1"/>
  <c r="BH1266" i="1"/>
  <c r="BG1266" i="1"/>
  <c r="BF1266" i="1"/>
  <c r="BE1266" i="1"/>
  <c r="BD1266" i="1"/>
  <c r="BC1266" i="1"/>
  <c r="BB1266" i="1"/>
  <c r="BA1266" i="1"/>
  <c r="AS1266" i="1"/>
  <c r="AR1266" i="1"/>
  <c r="AQ1266" i="1"/>
  <c r="AP1266" i="1"/>
  <c r="AO1266" i="1"/>
  <c r="AM1266" i="1"/>
  <c r="AL1266" i="1"/>
  <c r="AK1266" i="1"/>
  <c r="AF1266" i="1"/>
  <c r="AE1266" i="1"/>
  <c r="AD1266" i="1"/>
  <c r="AC1266" i="1"/>
  <c r="AB1266" i="1"/>
  <c r="AA1266" i="1"/>
  <c r="Z1266" i="1"/>
  <c r="U1266" i="1"/>
  <c r="Q1266" i="1"/>
  <c r="H1266" i="1"/>
  <c r="A1266" i="1"/>
  <c r="BT1265" i="1"/>
  <c r="BS1265" i="1"/>
  <c r="BQ1265" i="1"/>
  <c r="BP1265" i="1"/>
  <c r="BO1265" i="1"/>
  <c r="BN1265" i="1"/>
  <c r="BM1265" i="1"/>
  <c r="BL1265" i="1"/>
  <c r="BK1265" i="1"/>
  <c r="BI1265" i="1"/>
  <c r="BH1265" i="1"/>
  <c r="BG1265" i="1"/>
  <c r="BF1265" i="1"/>
  <c r="BE1265" i="1"/>
  <c r="BD1265" i="1"/>
  <c r="BC1265" i="1"/>
  <c r="BB1265" i="1"/>
  <c r="BA1265" i="1"/>
  <c r="AS1265" i="1"/>
  <c r="AR1265" i="1"/>
  <c r="AQ1265" i="1"/>
  <c r="AP1265" i="1"/>
  <c r="AO1265" i="1"/>
  <c r="AM1265" i="1"/>
  <c r="AL1265" i="1"/>
  <c r="AK1265" i="1"/>
  <c r="AF1265" i="1"/>
  <c r="AE1265" i="1"/>
  <c r="AD1265" i="1"/>
  <c r="AC1265" i="1"/>
  <c r="AB1265" i="1"/>
  <c r="AA1265" i="1"/>
  <c r="Z1265" i="1"/>
  <c r="U1265" i="1"/>
  <c r="Q1265" i="1"/>
  <c r="H1265" i="1"/>
  <c r="A1265" i="1"/>
  <c r="BT1264" i="1"/>
  <c r="BS1264" i="1"/>
  <c r="BQ1264" i="1"/>
  <c r="BP1264" i="1"/>
  <c r="BO1264" i="1"/>
  <c r="BN1264" i="1"/>
  <c r="BM1264" i="1"/>
  <c r="BL1264" i="1"/>
  <c r="BK1264" i="1"/>
  <c r="BI1264" i="1"/>
  <c r="BH1264" i="1"/>
  <c r="BG1264" i="1"/>
  <c r="BF1264" i="1"/>
  <c r="BE1264" i="1"/>
  <c r="BD1264" i="1"/>
  <c r="BC1264" i="1"/>
  <c r="BB1264" i="1"/>
  <c r="BA1264" i="1"/>
  <c r="AS1264" i="1"/>
  <c r="AR1264" i="1"/>
  <c r="AQ1264" i="1"/>
  <c r="AP1264" i="1"/>
  <c r="AO1264" i="1"/>
  <c r="AM1264" i="1"/>
  <c r="AL1264" i="1"/>
  <c r="AK1264" i="1"/>
  <c r="AF1264" i="1"/>
  <c r="AE1264" i="1"/>
  <c r="AD1264" i="1"/>
  <c r="AC1264" i="1"/>
  <c r="AB1264" i="1"/>
  <c r="AA1264" i="1"/>
  <c r="Z1264" i="1"/>
  <c r="U1264" i="1"/>
  <c r="Q1264" i="1"/>
  <c r="H1264" i="1"/>
  <c r="A1264" i="1"/>
  <c r="BT1263" i="1"/>
  <c r="BS1263" i="1"/>
  <c r="BQ1263" i="1"/>
  <c r="BP1263" i="1"/>
  <c r="BO1263" i="1"/>
  <c r="BN1263" i="1"/>
  <c r="BM1263" i="1"/>
  <c r="BL1263" i="1"/>
  <c r="BK1263" i="1"/>
  <c r="BI1263" i="1"/>
  <c r="BH1263" i="1"/>
  <c r="BG1263" i="1"/>
  <c r="BF1263" i="1"/>
  <c r="BE1263" i="1"/>
  <c r="BD1263" i="1"/>
  <c r="BC1263" i="1"/>
  <c r="BB1263" i="1"/>
  <c r="BA1263" i="1"/>
  <c r="AS1263" i="1"/>
  <c r="AR1263" i="1"/>
  <c r="AQ1263" i="1"/>
  <c r="AP1263" i="1"/>
  <c r="AO1263" i="1"/>
  <c r="AM1263" i="1"/>
  <c r="AL1263" i="1"/>
  <c r="AK1263" i="1"/>
  <c r="AF1263" i="1"/>
  <c r="AE1263" i="1"/>
  <c r="AD1263" i="1"/>
  <c r="AC1263" i="1"/>
  <c r="AB1263" i="1"/>
  <c r="AA1263" i="1"/>
  <c r="Z1263" i="1"/>
  <c r="U1263" i="1"/>
  <c r="Q1263" i="1"/>
  <c r="H1263" i="1"/>
  <c r="A1263" i="1"/>
  <c r="BT1262" i="1"/>
  <c r="BS1262" i="1"/>
  <c r="BQ1262" i="1"/>
  <c r="BP1262" i="1"/>
  <c r="BO1262" i="1"/>
  <c r="BN1262" i="1"/>
  <c r="BM1262" i="1"/>
  <c r="BL1262" i="1"/>
  <c r="BK1262" i="1"/>
  <c r="BI1262" i="1"/>
  <c r="BH1262" i="1"/>
  <c r="BG1262" i="1"/>
  <c r="BF1262" i="1"/>
  <c r="BE1262" i="1"/>
  <c r="BD1262" i="1"/>
  <c r="BC1262" i="1"/>
  <c r="BB1262" i="1"/>
  <c r="BA1262" i="1"/>
  <c r="AS1262" i="1"/>
  <c r="AR1262" i="1"/>
  <c r="AQ1262" i="1"/>
  <c r="AP1262" i="1"/>
  <c r="AO1262" i="1"/>
  <c r="AM1262" i="1"/>
  <c r="AL1262" i="1"/>
  <c r="AK1262" i="1"/>
  <c r="AF1262" i="1"/>
  <c r="AE1262" i="1"/>
  <c r="AD1262" i="1"/>
  <c r="AC1262" i="1"/>
  <c r="AB1262" i="1"/>
  <c r="AA1262" i="1"/>
  <c r="Z1262" i="1"/>
  <c r="U1262" i="1"/>
  <c r="Q1262" i="1"/>
  <c r="H1262" i="1"/>
  <c r="A1262" i="1"/>
  <c r="BT1261" i="1"/>
  <c r="BS1261" i="1"/>
  <c r="BQ1261" i="1"/>
  <c r="BP1261" i="1"/>
  <c r="BO1261" i="1"/>
  <c r="BN1261" i="1"/>
  <c r="BM1261" i="1"/>
  <c r="BL1261" i="1"/>
  <c r="BK1261" i="1"/>
  <c r="BI1261" i="1"/>
  <c r="BH1261" i="1"/>
  <c r="BG1261" i="1"/>
  <c r="BF1261" i="1"/>
  <c r="BE1261" i="1"/>
  <c r="BD1261" i="1"/>
  <c r="BC1261" i="1"/>
  <c r="BB1261" i="1"/>
  <c r="BA1261" i="1"/>
  <c r="AS1261" i="1"/>
  <c r="AR1261" i="1"/>
  <c r="AQ1261" i="1"/>
  <c r="AP1261" i="1"/>
  <c r="AO1261" i="1"/>
  <c r="AM1261" i="1"/>
  <c r="AL1261" i="1"/>
  <c r="AK1261" i="1"/>
  <c r="AF1261" i="1"/>
  <c r="AE1261" i="1"/>
  <c r="AD1261" i="1"/>
  <c r="AC1261" i="1"/>
  <c r="AB1261" i="1"/>
  <c r="AA1261" i="1"/>
  <c r="Z1261" i="1"/>
  <c r="U1261" i="1"/>
  <c r="Q1261" i="1"/>
  <c r="H1261" i="1"/>
  <c r="A1261" i="1"/>
  <c r="BT1260" i="1"/>
  <c r="BS1260" i="1"/>
  <c r="BQ1260" i="1"/>
  <c r="BP1260" i="1"/>
  <c r="BO1260" i="1"/>
  <c r="BN1260" i="1"/>
  <c r="BM1260" i="1"/>
  <c r="BL1260" i="1"/>
  <c r="BK1260" i="1"/>
  <c r="BI1260" i="1"/>
  <c r="BH1260" i="1"/>
  <c r="BG1260" i="1"/>
  <c r="BF1260" i="1"/>
  <c r="BE1260" i="1"/>
  <c r="BD1260" i="1"/>
  <c r="BC1260" i="1"/>
  <c r="BB1260" i="1"/>
  <c r="BA1260" i="1"/>
  <c r="AS1260" i="1"/>
  <c r="AR1260" i="1"/>
  <c r="AQ1260" i="1"/>
  <c r="AP1260" i="1"/>
  <c r="AO1260" i="1"/>
  <c r="AM1260" i="1"/>
  <c r="AL1260" i="1"/>
  <c r="AK1260" i="1"/>
  <c r="AF1260" i="1"/>
  <c r="AE1260" i="1"/>
  <c r="AD1260" i="1"/>
  <c r="AC1260" i="1"/>
  <c r="AB1260" i="1"/>
  <c r="AA1260" i="1"/>
  <c r="Z1260" i="1"/>
  <c r="U1260" i="1"/>
  <c r="Q1260" i="1"/>
  <c r="H1260" i="1"/>
  <c r="A1260" i="1"/>
  <c r="BT1259" i="1"/>
  <c r="BS1259" i="1"/>
  <c r="BQ1259" i="1"/>
  <c r="BP1259" i="1"/>
  <c r="BO1259" i="1"/>
  <c r="BN1259" i="1"/>
  <c r="BM1259" i="1"/>
  <c r="BL1259" i="1"/>
  <c r="BK1259" i="1"/>
  <c r="BI1259" i="1"/>
  <c r="BH1259" i="1"/>
  <c r="BG1259" i="1"/>
  <c r="BF1259" i="1"/>
  <c r="BE1259" i="1"/>
  <c r="BD1259" i="1"/>
  <c r="BC1259" i="1"/>
  <c r="BB1259" i="1"/>
  <c r="BA1259" i="1"/>
  <c r="AS1259" i="1"/>
  <c r="AR1259" i="1"/>
  <c r="AQ1259" i="1"/>
  <c r="AP1259" i="1"/>
  <c r="AO1259" i="1"/>
  <c r="AM1259" i="1"/>
  <c r="AL1259" i="1"/>
  <c r="AK1259" i="1"/>
  <c r="AF1259" i="1"/>
  <c r="AE1259" i="1"/>
  <c r="AD1259" i="1"/>
  <c r="AC1259" i="1"/>
  <c r="AB1259" i="1"/>
  <c r="AA1259" i="1"/>
  <c r="Z1259" i="1"/>
  <c r="U1259" i="1"/>
  <c r="Q1259" i="1"/>
  <c r="H1259" i="1"/>
  <c r="A1259" i="1"/>
  <c r="BT1258" i="1"/>
  <c r="BS1258" i="1"/>
  <c r="BQ1258" i="1"/>
  <c r="BP1258" i="1"/>
  <c r="BO1258" i="1"/>
  <c r="BN1258" i="1"/>
  <c r="BM1258" i="1"/>
  <c r="BL1258" i="1"/>
  <c r="BK1258" i="1"/>
  <c r="BI1258" i="1"/>
  <c r="BH1258" i="1"/>
  <c r="BG1258" i="1"/>
  <c r="BF1258" i="1"/>
  <c r="BE1258" i="1"/>
  <c r="BD1258" i="1"/>
  <c r="BC1258" i="1"/>
  <c r="BB1258" i="1"/>
  <c r="BA1258" i="1"/>
  <c r="AS1258" i="1"/>
  <c r="AR1258" i="1"/>
  <c r="AQ1258" i="1"/>
  <c r="AP1258" i="1"/>
  <c r="AO1258" i="1"/>
  <c r="AM1258" i="1"/>
  <c r="AL1258" i="1"/>
  <c r="AK1258" i="1"/>
  <c r="AF1258" i="1"/>
  <c r="AE1258" i="1"/>
  <c r="AD1258" i="1"/>
  <c r="AC1258" i="1"/>
  <c r="AB1258" i="1"/>
  <c r="AA1258" i="1"/>
  <c r="Z1258" i="1"/>
  <c r="U1258" i="1"/>
  <c r="H1258" i="1"/>
  <c r="A1258" i="1"/>
  <c r="BT1257" i="1"/>
  <c r="BS1257" i="1"/>
  <c r="BQ1257" i="1"/>
  <c r="BP1257" i="1"/>
  <c r="BO1257" i="1"/>
  <c r="BN1257" i="1"/>
  <c r="BM1257" i="1"/>
  <c r="BL1257" i="1"/>
  <c r="BK1257" i="1"/>
  <c r="BI1257" i="1"/>
  <c r="BH1257" i="1"/>
  <c r="BG1257" i="1"/>
  <c r="BF1257" i="1"/>
  <c r="BE1257" i="1"/>
  <c r="BD1257" i="1"/>
  <c r="BC1257" i="1"/>
  <c r="BB1257" i="1"/>
  <c r="BA1257" i="1"/>
  <c r="AS1257" i="1"/>
  <c r="AR1257" i="1"/>
  <c r="AQ1257" i="1"/>
  <c r="AP1257" i="1"/>
  <c r="AO1257" i="1"/>
  <c r="AM1257" i="1"/>
  <c r="AL1257" i="1"/>
  <c r="AK1257" i="1"/>
  <c r="AF1257" i="1"/>
  <c r="AE1257" i="1"/>
  <c r="AD1257" i="1"/>
  <c r="AC1257" i="1"/>
  <c r="AB1257" i="1"/>
  <c r="AA1257" i="1"/>
  <c r="Z1257" i="1"/>
  <c r="U1257" i="1"/>
  <c r="Q1257" i="1"/>
  <c r="H1257" i="1"/>
  <c r="A1257" i="1"/>
  <c r="BT1256" i="1"/>
  <c r="BS1256" i="1"/>
  <c r="BQ1256" i="1"/>
  <c r="BP1256" i="1"/>
  <c r="BO1256" i="1"/>
  <c r="BN1256" i="1"/>
  <c r="BM1256" i="1"/>
  <c r="BL1256" i="1"/>
  <c r="BK1256" i="1"/>
  <c r="BI1256" i="1"/>
  <c r="BH1256" i="1"/>
  <c r="BG1256" i="1"/>
  <c r="BF1256" i="1"/>
  <c r="BE1256" i="1"/>
  <c r="BD1256" i="1"/>
  <c r="BC1256" i="1"/>
  <c r="BB1256" i="1"/>
  <c r="BA1256" i="1"/>
  <c r="AS1256" i="1"/>
  <c r="AR1256" i="1"/>
  <c r="AQ1256" i="1"/>
  <c r="AP1256" i="1"/>
  <c r="AO1256" i="1"/>
  <c r="AM1256" i="1"/>
  <c r="AL1256" i="1"/>
  <c r="AK1256" i="1"/>
  <c r="AF1256" i="1"/>
  <c r="AE1256" i="1"/>
  <c r="AD1256" i="1"/>
  <c r="AC1256" i="1"/>
  <c r="AB1256" i="1"/>
  <c r="AA1256" i="1"/>
  <c r="Z1256" i="1"/>
  <c r="U1256" i="1"/>
  <c r="Q1256" i="1"/>
  <c r="H1256" i="1"/>
  <c r="A1256" i="1"/>
  <c r="BT1255" i="1"/>
  <c r="BS1255" i="1"/>
  <c r="BQ1255" i="1"/>
  <c r="BP1255" i="1"/>
  <c r="BO1255" i="1"/>
  <c r="BN1255" i="1"/>
  <c r="BM1255" i="1"/>
  <c r="BL1255" i="1"/>
  <c r="BK1255" i="1"/>
  <c r="BI1255" i="1"/>
  <c r="BH1255" i="1"/>
  <c r="BG1255" i="1"/>
  <c r="BF1255" i="1"/>
  <c r="BE1255" i="1"/>
  <c r="BD1255" i="1"/>
  <c r="BC1255" i="1"/>
  <c r="BB1255" i="1"/>
  <c r="BA1255" i="1"/>
  <c r="AS1255" i="1"/>
  <c r="AR1255" i="1"/>
  <c r="AQ1255" i="1"/>
  <c r="AP1255" i="1"/>
  <c r="AO1255" i="1"/>
  <c r="AM1255" i="1"/>
  <c r="AL1255" i="1"/>
  <c r="AK1255" i="1"/>
  <c r="AF1255" i="1"/>
  <c r="AE1255" i="1"/>
  <c r="AD1255" i="1"/>
  <c r="AC1255" i="1"/>
  <c r="AB1255" i="1"/>
  <c r="AA1255" i="1"/>
  <c r="Z1255" i="1"/>
  <c r="U1255" i="1"/>
  <c r="Q1255" i="1"/>
  <c r="H1255" i="1"/>
  <c r="A1255" i="1"/>
  <c r="BT1254" i="1"/>
  <c r="BS1254" i="1"/>
  <c r="BQ1254" i="1"/>
  <c r="BP1254" i="1"/>
  <c r="BO1254" i="1"/>
  <c r="BN1254" i="1"/>
  <c r="BM1254" i="1"/>
  <c r="BL1254" i="1"/>
  <c r="BK1254" i="1"/>
  <c r="BI1254" i="1"/>
  <c r="BH1254" i="1"/>
  <c r="BG1254" i="1"/>
  <c r="BF1254" i="1"/>
  <c r="BE1254" i="1"/>
  <c r="BD1254" i="1"/>
  <c r="BC1254" i="1"/>
  <c r="BB1254" i="1"/>
  <c r="BA1254" i="1"/>
  <c r="AS1254" i="1"/>
  <c r="AR1254" i="1"/>
  <c r="AQ1254" i="1"/>
  <c r="AP1254" i="1"/>
  <c r="AO1254" i="1"/>
  <c r="AM1254" i="1"/>
  <c r="AL1254" i="1"/>
  <c r="AK1254" i="1"/>
  <c r="AF1254" i="1"/>
  <c r="AE1254" i="1"/>
  <c r="AD1254" i="1"/>
  <c r="AC1254" i="1"/>
  <c r="AB1254" i="1"/>
  <c r="AA1254" i="1"/>
  <c r="Z1254" i="1"/>
  <c r="U1254" i="1"/>
  <c r="Q1254" i="1"/>
  <c r="H1254" i="1"/>
  <c r="A1254" i="1"/>
  <c r="BT1253" i="1"/>
  <c r="BS1253" i="1"/>
  <c r="BQ1253" i="1"/>
  <c r="BP1253" i="1"/>
  <c r="BO1253" i="1"/>
  <c r="BN1253" i="1"/>
  <c r="BM1253" i="1"/>
  <c r="BL1253" i="1"/>
  <c r="BK1253" i="1"/>
  <c r="BI1253" i="1"/>
  <c r="BH1253" i="1"/>
  <c r="BG1253" i="1"/>
  <c r="BF1253" i="1"/>
  <c r="BE1253" i="1"/>
  <c r="BD1253" i="1"/>
  <c r="BC1253" i="1"/>
  <c r="BB1253" i="1"/>
  <c r="BA1253" i="1"/>
  <c r="AS1253" i="1"/>
  <c r="AR1253" i="1"/>
  <c r="AQ1253" i="1"/>
  <c r="AP1253" i="1"/>
  <c r="AO1253" i="1"/>
  <c r="AM1253" i="1"/>
  <c r="AL1253" i="1"/>
  <c r="AK1253" i="1"/>
  <c r="AF1253" i="1"/>
  <c r="AE1253" i="1"/>
  <c r="AD1253" i="1"/>
  <c r="AC1253" i="1"/>
  <c r="AB1253" i="1"/>
  <c r="AA1253" i="1"/>
  <c r="Z1253" i="1"/>
  <c r="U1253" i="1"/>
  <c r="Q1253" i="1"/>
  <c r="H1253" i="1"/>
  <c r="A1253" i="1"/>
  <c r="BT1252" i="1"/>
  <c r="BS1252" i="1"/>
  <c r="BQ1252" i="1"/>
  <c r="BP1252" i="1"/>
  <c r="BO1252" i="1"/>
  <c r="BN1252" i="1"/>
  <c r="BM1252" i="1"/>
  <c r="BL1252" i="1"/>
  <c r="BK1252" i="1"/>
  <c r="BI1252" i="1"/>
  <c r="BH1252" i="1"/>
  <c r="BG1252" i="1"/>
  <c r="BF1252" i="1"/>
  <c r="BE1252" i="1"/>
  <c r="BD1252" i="1"/>
  <c r="BC1252" i="1"/>
  <c r="BB1252" i="1"/>
  <c r="BA1252" i="1"/>
  <c r="AS1252" i="1"/>
  <c r="AR1252" i="1"/>
  <c r="AQ1252" i="1"/>
  <c r="AP1252" i="1"/>
  <c r="AO1252" i="1"/>
  <c r="AM1252" i="1"/>
  <c r="AL1252" i="1"/>
  <c r="AK1252" i="1"/>
  <c r="AF1252" i="1"/>
  <c r="AE1252" i="1"/>
  <c r="AD1252" i="1"/>
  <c r="AC1252" i="1"/>
  <c r="AB1252" i="1"/>
  <c r="AA1252" i="1"/>
  <c r="Z1252" i="1"/>
  <c r="U1252" i="1"/>
  <c r="Q1252" i="1"/>
  <c r="H1252" i="1"/>
  <c r="A1252" i="1"/>
  <c r="BT1251" i="1"/>
  <c r="BS1251" i="1"/>
  <c r="BQ1251" i="1"/>
  <c r="BP1251" i="1"/>
  <c r="BO1251" i="1"/>
  <c r="BN1251" i="1"/>
  <c r="BM1251" i="1"/>
  <c r="BL1251" i="1"/>
  <c r="BK1251" i="1"/>
  <c r="BG1251" i="1"/>
  <c r="BF1251" i="1"/>
  <c r="BD1251" i="1"/>
  <c r="BC1251" i="1"/>
  <c r="BB1251" i="1"/>
  <c r="BA1251" i="1"/>
  <c r="AS1251" i="1"/>
  <c r="AR1251" i="1"/>
  <c r="AP1251" i="1"/>
  <c r="AO1251" i="1"/>
  <c r="AL1251" i="1"/>
  <c r="AK1251" i="1"/>
  <c r="AF1251" i="1"/>
  <c r="AE1251" i="1"/>
  <c r="AD1251" i="1"/>
  <c r="AC1251" i="1"/>
  <c r="AB1251" i="1"/>
  <c r="AA1251" i="1"/>
  <c r="Z1251" i="1"/>
  <c r="U1251" i="1"/>
  <c r="R1251" i="1"/>
  <c r="Q1251" i="1"/>
  <c r="H1251" i="1"/>
  <c r="A1251" i="1"/>
  <c r="BT1250" i="1"/>
  <c r="BS1250" i="1"/>
  <c r="BQ1250" i="1"/>
  <c r="BP1250" i="1"/>
  <c r="BO1250" i="1"/>
  <c r="BN1250" i="1"/>
  <c r="BM1250" i="1"/>
  <c r="BL1250" i="1"/>
  <c r="BK1250" i="1"/>
  <c r="BG1250" i="1"/>
  <c r="BF1250" i="1"/>
  <c r="BD1250" i="1"/>
  <c r="BC1250" i="1"/>
  <c r="BB1250" i="1"/>
  <c r="BA1250" i="1"/>
  <c r="AS1250" i="1"/>
  <c r="AR1250" i="1"/>
  <c r="AP1250" i="1"/>
  <c r="AO1250" i="1"/>
  <c r="AL1250" i="1"/>
  <c r="AK1250" i="1"/>
  <c r="AF1250" i="1"/>
  <c r="AE1250" i="1"/>
  <c r="AD1250" i="1"/>
  <c r="AC1250" i="1"/>
  <c r="AB1250" i="1"/>
  <c r="AA1250" i="1"/>
  <c r="Z1250" i="1"/>
  <c r="U1250" i="1"/>
  <c r="R1250" i="1"/>
  <c r="Q1250" i="1"/>
  <c r="H1250" i="1"/>
  <c r="A1250" i="1"/>
  <c r="BT1249" i="1"/>
  <c r="BS1249" i="1"/>
  <c r="BQ1249" i="1"/>
  <c r="BP1249" i="1"/>
  <c r="BO1249" i="1"/>
  <c r="BN1249" i="1"/>
  <c r="BM1249" i="1"/>
  <c r="BL1249" i="1"/>
  <c r="BK1249" i="1"/>
  <c r="BG1249" i="1"/>
  <c r="BF1249" i="1"/>
  <c r="BD1249" i="1"/>
  <c r="BC1249" i="1"/>
  <c r="BB1249" i="1"/>
  <c r="BA1249" i="1"/>
  <c r="AS1249" i="1"/>
  <c r="AR1249" i="1"/>
  <c r="AP1249" i="1"/>
  <c r="AO1249" i="1"/>
  <c r="AL1249" i="1"/>
  <c r="AK1249" i="1"/>
  <c r="AF1249" i="1"/>
  <c r="AE1249" i="1"/>
  <c r="AD1249" i="1"/>
  <c r="AC1249" i="1"/>
  <c r="AB1249" i="1"/>
  <c r="AA1249" i="1"/>
  <c r="Z1249" i="1"/>
  <c r="U1249" i="1"/>
  <c r="R1249" i="1"/>
  <c r="Q1249" i="1"/>
  <c r="H1249" i="1"/>
  <c r="A1249" i="1"/>
  <c r="BT1248" i="1"/>
  <c r="BS1248" i="1"/>
  <c r="BQ1248" i="1"/>
  <c r="BP1248" i="1"/>
  <c r="BO1248" i="1"/>
  <c r="BN1248" i="1"/>
  <c r="BM1248" i="1"/>
  <c r="BL1248" i="1"/>
  <c r="BK1248" i="1"/>
  <c r="BI1248" i="1"/>
  <c r="BH1248" i="1"/>
  <c r="BG1248" i="1"/>
  <c r="BF1248" i="1"/>
  <c r="BE1248" i="1"/>
  <c r="BD1248" i="1"/>
  <c r="BC1248" i="1"/>
  <c r="BB1248" i="1"/>
  <c r="BA1248" i="1"/>
  <c r="AS1248" i="1"/>
  <c r="AR1248" i="1"/>
  <c r="AQ1248" i="1"/>
  <c r="AP1248" i="1"/>
  <c r="AO1248" i="1"/>
  <c r="AM1248" i="1"/>
  <c r="AL1248" i="1"/>
  <c r="AK1248" i="1"/>
  <c r="AF1248" i="1"/>
  <c r="AE1248" i="1"/>
  <c r="AD1248" i="1"/>
  <c r="AC1248" i="1"/>
  <c r="AB1248" i="1"/>
  <c r="AA1248" i="1"/>
  <c r="Z1248" i="1"/>
  <c r="U1248" i="1"/>
  <c r="Q1248" i="1"/>
  <c r="H1248" i="1"/>
  <c r="A1248" i="1"/>
  <c r="BT1247" i="1"/>
  <c r="BS1247" i="1"/>
  <c r="BQ1247" i="1"/>
  <c r="BP1247" i="1"/>
  <c r="BO1247" i="1"/>
  <c r="BN1247" i="1"/>
  <c r="BM1247" i="1"/>
  <c r="BL1247" i="1"/>
  <c r="BK1247" i="1"/>
  <c r="BI1247" i="1"/>
  <c r="BH1247" i="1"/>
  <c r="BG1247" i="1"/>
  <c r="BF1247" i="1"/>
  <c r="BE1247" i="1"/>
  <c r="BD1247" i="1"/>
  <c r="BC1247" i="1"/>
  <c r="BB1247" i="1"/>
  <c r="BA1247" i="1"/>
  <c r="AS1247" i="1"/>
  <c r="AR1247" i="1"/>
  <c r="AQ1247" i="1"/>
  <c r="AP1247" i="1"/>
  <c r="AO1247" i="1"/>
  <c r="AM1247" i="1"/>
  <c r="AL1247" i="1"/>
  <c r="AK1247" i="1"/>
  <c r="AF1247" i="1"/>
  <c r="AE1247" i="1"/>
  <c r="AD1247" i="1"/>
  <c r="AC1247" i="1"/>
  <c r="AB1247" i="1"/>
  <c r="AA1247" i="1"/>
  <c r="Z1247" i="1"/>
  <c r="U1247" i="1"/>
  <c r="Q1247" i="1"/>
  <c r="H1247" i="1"/>
  <c r="A1247" i="1"/>
  <c r="BT1246" i="1"/>
  <c r="BS1246" i="1"/>
  <c r="BQ1246" i="1"/>
  <c r="BP1246" i="1"/>
  <c r="BO1246" i="1"/>
  <c r="BN1246" i="1"/>
  <c r="BM1246" i="1"/>
  <c r="BL1246" i="1"/>
  <c r="BK1246" i="1"/>
  <c r="BI1246" i="1"/>
  <c r="BH1246" i="1"/>
  <c r="BG1246" i="1"/>
  <c r="BF1246" i="1"/>
  <c r="BE1246" i="1"/>
  <c r="BD1246" i="1"/>
  <c r="BC1246" i="1"/>
  <c r="BB1246" i="1"/>
  <c r="BA1246" i="1"/>
  <c r="AS1246" i="1"/>
  <c r="AR1246" i="1"/>
  <c r="AQ1246" i="1"/>
  <c r="AP1246" i="1"/>
  <c r="AO1246" i="1"/>
  <c r="AM1246" i="1"/>
  <c r="AL1246" i="1"/>
  <c r="AK1246" i="1"/>
  <c r="AF1246" i="1"/>
  <c r="AE1246" i="1"/>
  <c r="AD1246" i="1"/>
  <c r="AC1246" i="1"/>
  <c r="AB1246" i="1"/>
  <c r="AA1246" i="1"/>
  <c r="Z1246" i="1"/>
  <c r="U1246" i="1"/>
  <c r="Q1246" i="1"/>
  <c r="H1246" i="1"/>
  <c r="A1246" i="1"/>
  <c r="BT1245" i="1"/>
  <c r="BS1245" i="1"/>
  <c r="BQ1245" i="1"/>
  <c r="BP1245" i="1"/>
  <c r="BO1245" i="1"/>
  <c r="BN1245" i="1"/>
  <c r="BM1245" i="1"/>
  <c r="BL1245" i="1"/>
  <c r="BK1245" i="1"/>
  <c r="BI1245" i="1"/>
  <c r="BH1245" i="1"/>
  <c r="BG1245" i="1"/>
  <c r="BF1245" i="1"/>
  <c r="BE1245" i="1"/>
  <c r="BD1245" i="1"/>
  <c r="BC1245" i="1"/>
  <c r="BB1245" i="1"/>
  <c r="BA1245" i="1"/>
  <c r="AS1245" i="1"/>
  <c r="AR1245" i="1"/>
  <c r="AQ1245" i="1"/>
  <c r="AP1245" i="1"/>
  <c r="AO1245" i="1"/>
  <c r="AM1245" i="1"/>
  <c r="AL1245" i="1"/>
  <c r="AK1245" i="1"/>
  <c r="AF1245" i="1"/>
  <c r="AE1245" i="1"/>
  <c r="AD1245" i="1"/>
  <c r="AC1245" i="1"/>
  <c r="AB1245" i="1"/>
  <c r="AA1245" i="1"/>
  <c r="Z1245" i="1"/>
  <c r="U1245" i="1"/>
  <c r="Q1245" i="1"/>
  <c r="H1245" i="1"/>
  <c r="A1245" i="1"/>
  <c r="BT1244" i="1"/>
  <c r="BS1244" i="1"/>
  <c r="BQ1244" i="1"/>
  <c r="BP1244" i="1"/>
  <c r="BO1244" i="1"/>
  <c r="BN1244" i="1"/>
  <c r="BM1244" i="1"/>
  <c r="BL1244" i="1"/>
  <c r="BK1244" i="1"/>
  <c r="BI1244" i="1"/>
  <c r="BH1244" i="1"/>
  <c r="BG1244" i="1"/>
  <c r="BF1244" i="1"/>
  <c r="BE1244" i="1"/>
  <c r="BD1244" i="1"/>
  <c r="BC1244" i="1"/>
  <c r="BB1244" i="1"/>
  <c r="BA1244" i="1"/>
  <c r="AS1244" i="1"/>
  <c r="AR1244" i="1"/>
  <c r="AQ1244" i="1"/>
  <c r="AP1244" i="1"/>
  <c r="AO1244" i="1"/>
  <c r="AM1244" i="1"/>
  <c r="AL1244" i="1"/>
  <c r="AK1244" i="1"/>
  <c r="AF1244" i="1"/>
  <c r="AE1244" i="1"/>
  <c r="AD1244" i="1"/>
  <c r="AC1244" i="1"/>
  <c r="AB1244" i="1"/>
  <c r="AA1244" i="1"/>
  <c r="Z1244" i="1"/>
  <c r="U1244" i="1"/>
  <c r="Q1244" i="1"/>
  <c r="H1244" i="1"/>
  <c r="A1244" i="1"/>
  <c r="BT1243" i="1"/>
  <c r="BS1243" i="1"/>
  <c r="BQ1243" i="1"/>
  <c r="BP1243" i="1"/>
  <c r="BO1243" i="1"/>
  <c r="BN1243" i="1"/>
  <c r="BM1243" i="1"/>
  <c r="BL1243" i="1"/>
  <c r="BK1243" i="1"/>
  <c r="BI1243" i="1"/>
  <c r="BH1243" i="1"/>
  <c r="BG1243" i="1"/>
  <c r="BF1243" i="1"/>
  <c r="BE1243" i="1"/>
  <c r="BD1243" i="1"/>
  <c r="BC1243" i="1"/>
  <c r="BB1243" i="1"/>
  <c r="BA1243" i="1"/>
  <c r="AS1243" i="1"/>
  <c r="AR1243" i="1"/>
  <c r="AQ1243" i="1"/>
  <c r="AP1243" i="1"/>
  <c r="AO1243" i="1"/>
  <c r="AM1243" i="1"/>
  <c r="AL1243" i="1"/>
  <c r="AK1243" i="1"/>
  <c r="AF1243" i="1"/>
  <c r="AE1243" i="1"/>
  <c r="AD1243" i="1"/>
  <c r="AC1243" i="1"/>
  <c r="AB1243" i="1"/>
  <c r="AA1243" i="1"/>
  <c r="Z1243" i="1"/>
  <c r="U1243" i="1"/>
  <c r="Q1243" i="1"/>
  <c r="H1243" i="1"/>
  <c r="A1243" i="1"/>
  <c r="BT1242" i="1"/>
  <c r="BS1242" i="1"/>
  <c r="BQ1242" i="1"/>
  <c r="BP1242" i="1"/>
  <c r="BO1242" i="1"/>
  <c r="BN1242" i="1"/>
  <c r="BM1242" i="1"/>
  <c r="BL1242" i="1"/>
  <c r="BK1242" i="1"/>
  <c r="BI1242" i="1"/>
  <c r="BH1242" i="1"/>
  <c r="BG1242" i="1"/>
  <c r="BF1242" i="1"/>
  <c r="BE1242" i="1"/>
  <c r="BD1242" i="1"/>
  <c r="BC1242" i="1"/>
  <c r="BB1242" i="1"/>
  <c r="BA1242" i="1"/>
  <c r="AS1242" i="1"/>
  <c r="AR1242" i="1"/>
  <c r="AQ1242" i="1"/>
  <c r="AP1242" i="1"/>
  <c r="AO1242" i="1"/>
  <c r="AM1242" i="1"/>
  <c r="AL1242" i="1"/>
  <c r="AK1242" i="1"/>
  <c r="AF1242" i="1"/>
  <c r="AE1242" i="1"/>
  <c r="AD1242" i="1"/>
  <c r="AC1242" i="1"/>
  <c r="AB1242" i="1"/>
  <c r="AA1242" i="1"/>
  <c r="Z1242" i="1"/>
  <c r="U1242" i="1"/>
  <c r="Q1242" i="1"/>
  <c r="H1242" i="1"/>
  <c r="A1242" i="1"/>
  <c r="BT1241" i="1"/>
  <c r="BS1241" i="1"/>
  <c r="BQ1241" i="1"/>
  <c r="BP1241" i="1"/>
  <c r="BO1241" i="1"/>
  <c r="BN1241" i="1"/>
  <c r="BM1241" i="1"/>
  <c r="BL1241" i="1"/>
  <c r="BK1241" i="1"/>
  <c r="BI1241" i="1"/>
  <c r="BH1241" i="1"/>
  <c r="BG1241" i="1"/>
  <c r="BF1241" i="1"/>
  <c r="BE1241" i="1"/>
  <c r="BD1241" i="1"/>
  <c r="BC1241" i="1"/>
  <c r="BB1241" i="1"/>
  <c r="BA1241" i="1"/>
  <c r="AS1241" i="1"/>
  <c r="AR1241" i="1"/>
  <c r="AQ1241" i="1"/>
  <c r="AP1241" i="1"/>
  <c r="AO1241" i="1"/>
  <c r="AM1241" i="1"/>
  <c r="AL1241" i="1"/>
  <c r="AK1241" i="1"/>
  <c r="AF1241" i="1"/>
  <c r="AE1241" i="1"/>
  <c r="AD1241" i="1"/>
  <c r="AC1241" i="1"/>
  <c r="AB1241" i="1"/>
  <c r="AA1241" i="1"/>
  <c r="Z1241" i="1"/>
  <c r="U1241" i="1"/>
  <c r="Q1241" i="1"/>
  <c r="H1241" i="1"/>
  <c r="A1241" i="1"/>
  <c r="BT1240" i="1"/>
  <c r="BS1240" i="1"/>
  <c r="BQ1240" i="1"/>
  <c r="BP1240" i="1"/>
  <c r="BO1240" i="1"/>
  <c r="BN1240" i="1"/>
  <c r="BM1240" i="1"/>
  <c r="BL1240" i="1"/>
  <c r="BK1240" i="1"/>
  <c r="BI1240" i="1"/>
  <c r="BH1240" i="1"/>
  <c r="BG1240" i="1"/>
  <c r="BF1240" i="1"/>
  <c r="BE1240" i="1"/>
  <c r="BD1240" i="1"/>
  <c r="BC1240" i="1"/>
  <c r="BB1240" i="1"/>
  <c r="BA1240" i="1"/>
  <c r="AS1240" i="1"/>
  <c r="AR1240" i="1"/>
  <c r="AQ1240" i="1"/>
  <c r="AP1240" i="1"/>
  <c r="AO1240" i="1"/>
  <c r="AM1240" i="1"/>
  <c r="AL1240" i="1"/>
  <c r="AK1240" i="1"/>
  <c r="AF1240" i="1"/>
  <c r="AE1240" i="1"/>
  <c r="AD1240" i="1"/>
  <c r="AC1240" i="1"/>
  <c r="AB1240" i="1"/>
  <c r="AA1240" i="1"/>
  <c r="Z1240" i="1"/>
  <c r="U1240" i="1"/>
  <c r="Q1240" i="1"/>
  <c r="H1240" i="1"/>
  <c r="A1240" i="1"/>
  <c r="BT1239" i="1"/>
  <c r="BS1239" i="1"/>
  <c r="BQ1239" i="1"/>
  <c r="BP1239" i="1"/>
  <c r="BO1239" i="1"/>
  <c r="BN1239" i="1"/>
  <c r="BM1239" i="1"/>
  <c r="BL1239" i="1"/>
  <c r="BK1239" i="1"/>
  <c r="BI1239" i="1"/>
  <c r="BH1239" i="1"/>
  <c r="BG1239" i="1"/>
  <c r="BF1239" i="1"/>
  <c r="BE1239" i="1"/>
  <c r="BD1239" i="1"/>
  <c r="BC1239" i="1"/>
  <c r="BB1239" i="1"/>
  <c r="BA1239" i="1"/>
  <c r="AS1239" i="1"/>
  <c r="AR1239" i="1"/>
  <c r="AQ1239" i="1"/>
  <c r="AP1239" i="1"/>
  <c r="AO1239" i="1"/>
  <c r="AM1239" i="1"/>
  <c r="AL1239" i="1"/>
  <c r="AK1239" i="1"/>
  <c r="AF1239" i="1"/>
  <c r="AE1239" i="1"/>
  <c r="AD1239" i="1"/>
  <c r="AC1239" i="1"/>
  <c r="AB1239" i="1"/>
  <c r="AA1239" i="1"/>
  <c r="Z1239" i="1"/>
  <c r="U1239" i="1"/>
  <c r="Q1239" i="1"/>
  <c r="H1239" i="1"/>
  <c r="A1239" i="1"/>
  <c r="BT1238" i="1"/>
  <c r="BS1238" i="1"/>
  <c r="BQ1238" i="1"/>
  <c r="BP1238" i="1"/>
  <c r="BO1238" i="1"/>
  <c r="BN1238" i="1"/>
  <c r="BM1238" i="1"/>
  <c r="BL1238" i="1"/>
  <c r="BK1238" i="1"/>
  <c r="BI1238" i="1"/>
  <c r="BH1238" i="1"/>
  <c r="BG1238" i="1"/>
  <c r="BF1238" i="1"/>
  <c r="BE1238" i="1"/>
  <c r="BD1238" i="1"/>
  <c r="BC1238" i="1"/>
  <c r="BB1238" i="1"/>
  <c r="BA1238" i="1"/>
  <c r="AS1238" i="1"/>
  <c r="AR1238" i="1"/>
  <c r="AQ1238" i="1"/>
  <c r="AP1238" i="1"/>
  <c r="AO1238" i="1"/>
  <c r="AM1238" i="1"/>
  <c r="AL1238" i="1"/>
  <c r="AK1238" i="1"/>
  <c r="AF1238" i="1"/>
  <c r="AE1238" i="1"/>
  <c r="AD1238" i="1"/>
  <c r="AC1238" i="1"/>
  <c r="AB1238" i="1"/>
  <c r="AA1238" i="1"/>
  <c r="Z1238" i="1"/>
  <c r="U1238" i="1"/>
  <c r="Q1238" i="1"/>
  <c r="H1238" i="1"/>
  <c r="A1238" i="1"/>
  <c r="BT1237" i="1"/>
  <c r="BS1237" i="1"/>
  <c r="BQ1237" i="1"/>
  <c r="BP1237" i="1"/>
  <c r="BO1237" i="1"/>
  <c r="BN1237" i="1"/>
  <c r="BM1237" i="1"/>
  <c r="BL1237" i="1"/>
  <c r="BK1237" i="1"/>
  <c r="BI1237" i="1"/>
  <c r="BH1237" i="1"/>
  <c r="BG1237" i="1"/>
  <c r="BF1237" i="1"/>
  <c r="BE1237" i="1"/>
  <c r="BD1237" i="1"/>
  <c r="BC1237" i="1"/>
  <c r="BB1237" i="1"/>
  <c r="BA1237" i="1"/>
  <c r="AS1237" i="1"/>
  <c r="AR1237" i="1"/>
  <c r="AQ1237" i="1"/>
  <c r="AP1237" i="1"/>
  <c r="AO1237" i="1"/>
  <c r="AM1237" i="1"/>
  <c r="AL1237" i="1"/>
  <c r="AK1237" i="1"/>
  <c r="AF1237" i="1"/>
  <c r="AE1237" i="1"/>
  <c r="AD1237" i="1"/>
  <c r="AC1237" i="1"/>
  <c r="AB1237" i="1"/>
  <c r="AA1237" i="1"/>
  <c r="Z1237" i="1"/>
  <c r="U1237" i="1"/>
  <c r="Q1237" i="1"/>
  <c r="H1237" i="1"/>
  <c r="A1237" i="1"/>
  <c r="BT1236" i="1"/>
  <c r="BS1236" i="1"/>
  <c r="BQ1236" i="1"/>
  <c r="BP1236" i="1"/>
  <c r="BO1236" i="1"/>
  <c r="BN1236" i="1"/>
  <c r="BM1236" i="1"/>
  <c r="BL1236" i="1"/>
  <c r="BK1236" i="1"/>
  <c r="BI1236" i="1"/>
  <c r="BH1236" i="1"/>
  <c r="BG1236" i="1"/>
  <c r="BF1236" i="1"/>
  <c r="BE1236" i="1"/>
  <c r="BD1236" i="1"/>
  <c r="BC1236" i="1"/>
  <c r="BB1236" i="1"/>
  <c r="BA1236" i="1"/>
  <c r="AS1236" i="1"/>
  <c r="AR1236" i="1"/>
  <c r="AQ1236" i="1"/>
  <c r="AP1236" i="1"/>
  <c r="AO1236" i="1"/>
  <c r="AM1236" i="1"/>
  <c r="AL1236" i="1"/>
  <c r="AK1236" i="1"/>
  <c r="AF1236" i="1"/>
  <c r="AE1236" i="1"/>
  <c r="AD1236" i="1"/>
  <c r="AC1236" i="1"/>
  <c r="AB1236" i="1"/>
  <c r="AA1236" i="1"/>
  <c r="Z1236" i="1"/>
  <c r="U1236" i="1"/>
  <c r="Q1236" i="1"/>
  <c r="H1236" i="1"/>
  <c r="A1236" i="1"/>
  <c r="BT1235" i="1"/>
  <c r="BS1235" i="1"/>
  <c r="BQ1235" i="1"/>
  <c r="BP1235" i="1"/>
  <c r="BO1235" i="1"/>
  <c r="BN1235" i="1"/>
  <c r="BM1235" i="1"/>
  <c r="BL1235" i="1"/>
  <c r="BK1235" i="1"/>
  <c r="BI1235" i="1"/>
  <c r="BH1235" i="1"/>
  <c r="BG1235" i="1"/>
  <c r="BF1235" i="1"/>
  <c r="BE1235" i="1"/>
  <c r="BD1235" i="1"/>
  <c r="BC1235" i="1"/>
  <c r="BB1235" i="1"/>
  <c r="BA1235" i="1"/>
  <c r="AS1235" i="1"/>
  <c r="AR1235" i="1"/>
  <c r="AQ1235" i="1"/>
  <c r="AP1235" i="1"/>
  <c r="AO1235" i="1"/>
  <c r="AM1235" i="1"/>
  <c r="AL1235" i="1"/>
  <c r="AK1235" i="1"/>
  <c r="AF1235" i="1"/>
  <c r="AE1235" i="1"/>
  <c r="AD1235" i="1"/>
  <c r="AC1235" i="1"/>
  <c r="AB1235" i="1"/>
  <c r="AA1235" i="1"/>
  <c r="Z1235" i="1"/>
  <c r="U1235" i="1"/>
  <c r="Q1235" i="1"/>
  <c r="H1235" i="1"/>
  <c r="A1235" i="1"/>
  <c r="BT1234" i="1"/>
  <c r="BS1234" i="1"/>
  <c r="BQ1234" i="1"/>
  <c r="BP1234" i="1"/>
  <c r="BO1234" i="1"/>
  <c r="BN1234" i="1"/>
  <c r="BM1234" i="1"/>
  <c r="BL1234" i="1"/>
  <c r="BK1234" i="1"/>
  <c r="BI1234" i="1"/>
  <c r="BH1234" i="1"/>
  <c r="BG1234" i="1"/>
  <c r="BF1234" i="1"/>
  <c r="BE1234" i="1"/>
  <c r="BD1234" i="1"/>
  <c r="BC1234" i="1"/>
  <c r="BB1234" i="1"/>
  <c r="BA1234" i="1"/>
  <c r="AS1234" i="1"/>
  <c r="AR1234" i="1"/>
  <c r="AQ1234" i="1"/>
  <c r="AP1234" i="1"/>
  <c r="AO1234" i="1"/>
  <c r="AM1234" i="1"/>
  <c r="AL1234" i="1"/>
  <c r="AK1234" i="1"/>
  <c r="AF1234" i="1"/>
  <c r="AE1234" i="1"/>
  <c r="AD1234" i="1"/>
  <c r="AC1234" i="1"/>
  <c r="AB1234" i="1"/>
  <c r="AA1234" i="1"/>
  <c r="Z1234" i="1"/>
  <c r="U1234" i="1"/>
  <c r="Q1234" i="1"/>
  <c r="H1234" i="1"/>
  <c r="A1234" i="1"/>
  <c r="BT1233" i="1"/>
  <c r="BS1233" i="1"/>
  <c r="BQ1233" i="1"/>
  <c r="BP1233" i="1"/>
  <c r="BO1233" i="1"/>
  <c r="BN1233" i="1"/>
  <c r="BM1233" i="1"/>
  <c r="BL1233" i="1"/>
  <c r="BK1233" i="1"/>
  <c r="BI1233" i="1"/>
  <c r="BH1233" i="1"/>
  <c r="BG1233" i="1"/>
  <c r="BF1233" i="1"/>
  <c r="BE1233" i="1"/>
  <c r="BD1233" i="1"/>
  <c r="BC1233" i="1"/>
  <c r="BB1233" i="1"/>
  <c r="BA1233" i="1"/>
  <c r="AS1233" i="1"/>
  <c r="AR1233" i="1"/>
  <c r="AQ1233" i="1"/>
  <c r="AP1233" i="1"/>
  <c r="AO1233" i="1"/>
  <c r="AM1233" i="1"/>
  <c r="AL1233" i="1"/>
  <c r="AK1233" i="1"/>
  <c r="AF1233" i="1"/>
  <c r="AE1233" i="1"/>
  <c r="AD1233" i="1"/>
  <c r="AC1233" i="1"/>
  <c r="AB1233" i="1"/>
  <c r="AA1233" i="1"/>
  <c r="Z1233" i="1"/>
  <c r="U1233" i="1"/>
  <c r="Q1233" i="1"/>
  <c r="H1233" i="1"/>
  <c r="A1233" i="1"/>
  <c r="BT1232" i="1"/>
  <c r="BS1232" i="1"/>
  <c r="BQ1232" i="1"/>
  <c r="BP1232" i="1"/>
  <c r="BO1232" i="1"/>
  <c r="BN1232" i="1"/>
  <c r="BM1232" i="1"/>
  <c r="BL1232" i="1"/>
  <c r="BK1232" i="1"/>
  <c r="BI1232" i="1"/>
  <c r="BH1232" i="1"/>
  <c r="BG1232" i="1"/>
  <c r="BF1232" i="1"/>
  <c r="BE1232" i="1"/>
  <c r="BD1232" i="1"/>
  <c r="BC1232" i="1"/>
  <c r="BB1232" i="1"/>
  <c r="BA1232" i="1"/>
  <c r="AS1232" i="1"/>
  <c r="AR1232" i="1"/>
  <c r="AQ1232" i="1"/>
  <c r="AP1232" i="1"/>
  <c r="AO1232" i="1"/>
  <c r="AM1232" i="1"/>
  <c r="AL1232" i="1"/>
  <c r="AK1232" i="1"/>
  <c r="AF1232" i="1"/>
  <c r="AE1232" i="1"/>
  <c r="AD1232" i="1"/>
  <c r="AC1232" i="1"/>
  <c r="AB1232" i="1"/>
  <c r="AA1232" i="1"/>
  <c r="Z1232" i="1"/>
  <c r="U1232" i="1"/>
  <c r="Q1232" i="1"/>
  <c r="H1232" i="1"/>
  <c r="A1232" i="1"/>
  <c r="BT1231" i="1"/>
  <c r="BS1231" i="1"/>
  <c r="BQ1231" i="1"/>
  <c r="BP1231" i="1"/>
  <c r="BO1231" i="1"/>
  <c r="BN1231" i="1"/>
  <c r="BM1231" i="1"/>
  <c r="BL1231" i="1"/>
  <c r="BK1231" i="1"/>
  <c r="BI1231" i="1"/>
  <c r="BH1231" i="1"/>
  <c r="BG1231" i="1"/>
  <c r="BF1231" i="1"/>
  <c r="BE1231" i="1"/>
  <c r="BD1231" i="1"/>
  <c r="BC1231" i="1"/>
  <c r="BB1231" i="1"/>
  <c r="BA1231" i="1"/>
  <c r="AS1231" i="1"/>
  <c r="AR1231" i="1"/>
  <c r="AQ1231" i="1"/>
  <c r="AP1231" i="1"/>
  <c r="AO1231" i="1"/>
  <c r="AM1231" i="1"/>
  <c r="AL1231" i="1"/>
  <c r="AK1231" i="1"/>
  <c r="AF1231" i="1"/>
  <c r="AE1231" i="1"/>
  <c r="AD1231" i="1"/>
  <c r="AC1231" i="1"/>
  <c r="AB1231" i="1"/>
  <c r="AA1231" i="1"/>
  <c r="Z1231" i="1"/>
  <c r="U1231" i="1"/>
  <c r="Q1231" i="1"/>
  <c r="H1231" i="1"/>
  <c r="A1231" i="1"/>
  <c r="BT1230" i="1"/>
  <c r="BS1230" i="1"/>
  <c r="BQ1230" i="1"/>
  <c r="BP1230" i="1"/>
  <c r="BO1230" i="1"/>
  <c r="BN1230" i="1"/>
  <c r="BM1230" i="1"/>
  <c r="BL1230" i="1"/>
  <c r="BK1230" i="1"/>
  <c r="BI1230" i="1"/>
  <c r="BH1230" i="1"/>
  <c r="BG1230" i="1"/>
  <c r="BF1230" i="1"/>
  <c r="BE1230" i="1"/>
  <c r="BD1230" i="1"/>
  <c r="BC1230" i="1"/>
  <c r="BB1230" i="1"/>
  <c r="BA1230" i="1"/>
  <c r="AS1230" i="1"/>
  <c r="AR1230" i="1"/>
  <c r="AQ1230" i="1"/>
  <c r="AP1230" i="1"/>
  <c r="AO1230" i="1"/>
  <c r="AM1230" i="1"/>
  <c r="AL1230" i="1"/>
  <c r="AK1230" i="1"/>
  <c r="AF1230" i="1"/>
  <c r="AE1230" i="1"/>
  <c r="AD1230" i="1"/>
  <c r="AC1230" i="1"/>
  <c r="AB1230" i="1"/>
  <c r="AA1230" i="1"/>
  <c r="Z1230" i="1"/>
  <c r="U1230" i="1"/>
  <c r="Q1230" i="1"/>
  <c r="H1230" i="1"/>
  <c r="A1230" i="1"/>
  <c r="BT1229" i="1"/>
  <c r="BS1229" i="1"/>
  <c r="BQ1229" i="1"/>
  <c r="BP1229" i="1"/>
  <c r="BO1229" i="1"/>
  <c r="BN1229" i="1"/>
  <c r="BM1229" i="1"/>
  <c r="BL1229" i="1"/>
  <c r="BK1229" i="1"/>
  <c r="BI1229" i="1"/>
  <c r="BH1229" i="1"/>
  <c r="BG1229" i="1"/>
  <c r="BF1229" i="1"/>
  <c r="BE1229" i="1"/>
  <c r="BD1229" i="1"/>
  <c r="BC1229" i="1"/>
  <c r="BB1229" i="1"/>
  <c r="BA1229" i="1"/>
  <c r="AS1229" i="1"/>
  <c r="AR1229" i="1"/>
  <c r="AQ1229" i="1"/>
  <c r="AP1229" i="1"/>
  <c r="AO1229" i="1"/>
  <c r="AM1229" i="1"/>
  <c r="AL1229" i="1"/>
  <c r="AK1229" i="1"/>
  <c r="AF1229" i="1"/>
  <c r="AE1229" i="1"/>
  <c r="AD1229" i="1"/>
  <c r="AC1229" i="1"/>
  <c r="AB1229" i="1"/>
  <c r="AA1229" i="1"/>
  <c r="Z1229" i="1"/>
  <c r="U1229" i="1"/>
  <c r="Q1229" i="1"/>
  <c r="H1229" i="1"/>
  <c r="A1229" i="1"/>
  <c r="BT1228" i="1"/>
  <c r="BS1228" i="1"/>
  <c r="BQ1228" i="1"/>
  <c r="BP1228" i="1"/>
  <c r="BO1228" i="1"/>
  <c r="BN1228" i="1"/>
  <c r="BM1228" i="1"/>
  <c r="BL1228" i="1"/>
  <c r="BK1228" i="1"/>
  <c r="BI1228" i="1"/>
  <c r="BH1228" i="1"/>
  <c r="BG1228" i="1"/>
  <c r="BF1228" i="1"/>
  <c r="BE1228" i="1"/>
  <c r="BD1228" i="1"/>
  <c r="BC1228" i="1"/>
  <c r="BB1228" i="1"/>
  <c r="BA1228" i="1"/>
  <c r="AS1228" i="1"/>
  <c r="AR1228" i="1"/>
  <c r="AQ1228" i="1"/>
  <c r="AP1228" i="1"/>
  <c r="AO1228" i="1"/>
  <c r="AM1228" i="1"/>
  <c r="AL1228" i="1"/>
  <c r="AK1228" i="1"/>
  <c r="AF1228" i="1"/>
  <c r="AE1228" i="1"/>
  <c r="AD1228" i="1"/>
  <c r="AC1228" i="1"/>
  <c r="AB1228" i="1"/>
  <c r="AA1228" i="1"/>
  <c r="Z1228" i="1"/>
  <c r="U1228" i="1"/>
  <c r="Q1228" i="1"/>
  <c r="H1228" i="1"/>
  <c r="A1228" i="1"/>
  <c r="BT1227" i="1"/>
  <c r="BS1227" i="1"/>
  <c r="BQ1227" i="1"/>
  <c r="BP1227" i="1"/>
  <c r="BO1227" i="1"/>
  <c r="BN1227" i="1"/>
  <c r="BM1227" i="1"/>
  <c r="BL1227" i="1"/>
  <c r="BK1227" i="1"/>
  <c r="BI1227" i="1"/>
  <c r="BH1227" i="1"/>
  <c r="BG1227" i="1"/>
  <c r="BF1227" i="1"/>
  <c r="BE1227" i="1"/>
  <c r="BD1227" i="1"/>
  <c r="BC1227" i="1"/>
  <c r="BB1227" i="1"/>
  <c r="BA1227" i="1"/>
  <c r="AS1227" i="1"/>
  <c r="AR1227" i="1"/>
  <c r="AQ1227" i="1"/>
  <c r="AP1227" i="1"/>
  <c r="AO1227" i="1"/>
  <c r="AM1227" i="1"/>
  <c r="AL1227" i="1"/>
  <c r="AK1227" i="1"/>
  <c r="AF1227" i="1"/>
  <c r="AE1227" i="1"/>
  <c r="AD1227" i="1"/>
  <c r="AC1227" i="1"/>
  <c r="AB1227" i="1"/>
  <c r="AA1227" i="1"/>
  <c r="Z1227" i="1"/>
  <c r="U1227" i="1"/>
  <c r="Q1227" i="1"/>
  <c r="H1227" i="1"/>
  <c r="A1227" i="1"/>
  <c r="BT1226" i="1"/>
  <c r="BS1226" i="1"/>
  <c r="BQ1226" i="1"/>
  <c r="BP1226" i="1"/>
  <c r="BO1226" i="1"/>
  <c r="BN1226" i="1"/>
  <c r="BM1226" i="1"/>
  <c r="BL1226" i="1"/>
  <c r="BK1226" i="1"/>
  <c r="BI1226" i="1"/>
  <c r="BH1226" i="1"/>
  <c r="BG1226" i="1"/>
  <c r="BF1226" i="1"/>
  <c r="BE1226" i="1"/>
  <c r="BD1226" i="1"/>
  <c r="BC1226" i="1"/>
  <c r="BB1226" i="1"/>
  <c r="BA1226" i="1"/>
  <c r="AS1226" i="1"/>
  <c r="AR1226" i="1"/>
  <c r="AQ1226" i="1"/>
  <c r="AP1226" i="1"/>
  <c r="AO1226" i="1"/>
  <c r="AM1226" i="1"/>
  <c r="AL1226" i="1"/>
  <c r="AK1226" i="1"/>
  <c r="AF1226" i="1"/>
  <c r="AE1226" i="1"/>
  <c r="AD1226" i="1"/>
  <c r="AC1226" i="1"/>
  <c r="AB1226" i="1"/>
  <c r="AA1226" i="1"/>
  <c r="Z1226" i="1"/>
  <c r="U1226" i="1"/>
  <c r="Q1226" i="1"/>
  <c r="H1226" i="1"/>
  <c r="A1226" i="1"/>
  <c r="BT1225" i="1"/>
  <c r="BS1225" i="1"/>
  <c r="BQ1225" i="1"/>
  <c r="BP1225" i="1"/>
  <c r="BO1225" i="1"/>
  <c r="BN1225" i="1"/>
  <c r="BM1225" i="1"/>
  <c r="BL1225" i="1"/>
  <c r="BK1225" i="1"/>
  <c r="BI1225" i="1"/>
  <c r="BH1225" i="1"/>
  <c r="BG1225" i="1"/>
  <c r="BF1225" i="1"/>
  <c r="BE1225" i="1"/>
  <c r="BD1225" i="1"/>
  <c r="BC1225" i="1"/>
  <c r="BB1225" i="1"/>
  <c r="BA1225" i="1"/>
  <c r="AS1225" i="1"/>
  <c r="AR1225" i="1"/>
  <c r="AQ1225" i="1"/>
  <c r="AP1225" i="1"/>
  <c r="AO1225" i="1"/>
  <c r="AM1225" i="1"/>
  <c r="AL1225" i="1"/>
  <c r="AK1225" i="1"/>
  <c r="AF1225" i="1"/>
  <c r="AE1225" i="1"/>
  <c r="AD1225" i="1"/>
  <c r="AC1225" i="1"/>
  <c r="AB1225" i="1"/>
  <c r="AA1225" i="1"/>
  <c r="Z1225" i="1"/>
  <c r="U1225" i="1"/>
  <c r="Q1225" i="1"/>
  <c r="H1225" i="1"/>
  <c r="A1225" i="1"/>
  <c r="BT1224" i="1"/>
  <c r="BS1224" i="1"/>
  <c r="BQ1224" i="1"/>
  <c r="BP1224" i="1"/>
  <c r="BO1224" i="1"/>
  <c r="BN1224" i="1"/>
  <c r="BM1224" i="1"/>
  <c r="BL1224" i="1"/>
  <c r="BK1224" i="1"/>
  <c r="BI1224" i="1"/>
  <c r="BH1224" i="1"/>
  <c r="BG1224" i="1"/>
  <c r="BF1224" i="1"/>
  <c r="BE1224" i="1"/>
  <c r="BD1224" i="1"/>
  <c r="BC1224" i="1"/>
  <c r="BB1224" i="1"/>
  <c r="BA1224" i="1"/>
  <c r="AS1224" i="1"/>
  <c r="AR1224" i="1"/>
  <c r="AQ1224" i="1"/>
  <c r="AP1224" i="1"/>
  <c r="AO1224" i="1"/>
  <c r="AM1224" i="1"/>
  <c r="AL1224" i="1"/>
  <c r="AK1224" i="1"/>
  <c r="AF1224" i="1"/>
  <c r="AE1224" i="1"/>
  <c r="AD1224" i="1"/>
  <c r="AC1224" i="1"/>
  <c r="AB1224" i="1"/>
  <c r="AA1224" i="1"/>
  <c r="Z1224" i="1"/>
  <c r="U1224" i="1"/>
  <c r="Q1224" i="1"/>
  <c r="H1224" i="1"/>
  <c r="A1224" i="1"/>
  <c r="BT1223" i="1"/>
  <c r="BS1223" i="1"/>
  <c r="BQ1223" i="1"/>
  <c r="BP1223" i="1"/>
  <c r="BO1223" i="1"/>
  <c r="BN1223" i="1"/>
  <c r="BM1223" i="1"/>
  <c r="BL1223" i="1"/>
  <c r="BK1223" i="1"/>
  <c r="BI1223" i="1"/>
  <c r="BH1223" i="1"/>
  <c r="BG1223" i="1"/>
  <c r="BF1223" i="1"/>
  <c r="BE1223" i="1"/>
  <c r="BD1223" i="1"/>
  <c r="BC1223" i="1"/>
  <c r="BB1223" i="1"/>
  <c r="BA1223" i="1"/>
  <c r="AS1223" i="1"/>
  <c r="AR1223" i="1"/>
  <c r="AQ1223" i="1"/>
  <c r="AP1223" i="1"/>
  <c r="AO1223" i="1"/>
  <c r="AM1223" i="1"/>
  <c r="AL1223" i="1"/>
  <c r="AK1223" i="1"/>
  <c r="AF1223" i="1"/>
  <c r="AE1223" i="1"/>
  <c r="AD1223" i="1"/>
  <c r="AC1223" i="1"/>
  <c r="AB1223" i="1"/>
  <c r="AA1223" i="1"/>
  <c r="Z1223" i="1"/>
  <c r="U1223" i="1"/>
  <c r="Q1223" i="1"/>
  <c r="H1223" i="1"/>
  <c r="A1223" i="1"/>
  <c r="BT1222" i="1"/>
  <c r="BS1222" i="1"/>
  <c r="BQ1222" i="1"/>
  <c r="BP1222" i="1"/>
  <c r="BO1222" i="1"/>
  <c r="BN1222" i="1"/>
  <c r="BM1222" i="1"/>
  <c r="BL1222" i="1"/>
  <c r="BK1222" i="1"/>
  <c r="BI1222" i="1"/>
  <c r="BH1222" i="1"/>
  <c r="BG1222" i="1"/>
  <c r="BF1222" i="1"/>
  <c r="BE1222" i="1"/>
  <c r="BD1222" i="1"/>
  <c r="BC1222" i="1"/>
  <c r="BB1222" i="1"/>
  <c r="BA1222" i="1"/>
  <c r="AS1222" i="1"/>
  <c r="AR1222" i="1"/>
  <c r="AQ1222" i="1"/>
  <c r="AP1222" i="1"/>
  <c r="AO1222" i="1"/>
  <c r="AM1222" i="1"/>
  <c r="AL1222" i="1"/>
  <c r="AK1222" i="1"/>
  <c r="AF1222" i="1"/>
  <c r="AE1222" i="1"/>
  <c r="AD1222" i="1"/>
  <c r="AC1222" i="1"/>
  <c r="AB1222" i="1"/>
  <c r="AA1222" i="1"/>
  <c r="Z1222" i="1"/>
  <c r="U1222" i="1"/>
  <c r="Q1222" i="1"/>
  <c r="H1222" i="1"/>
  <c r="A1222" i="1"/>
  <c r="BT1221" i="1"/>
  <c r="BS1221" i="1"/>
  <c r="BQ1221" i="1"/>
  <c r="BP1221" i="1"/>
  <c r="BO1221" i="1"/>
  <c r="BN1221" i="1"/>
  <c r="BM1221" i="1"/>
  <c r="BL1221" i="1"/>
  <c r="BK1221" i="1"/>
  <c r="BI1221" i="1"/>
  <c r="BH1221" i="1"/>
  <c r="BG1221" i="1"/>
  <c r="BF1221" i="1"/>
  <c r="BE1221" i="1"/>
  <c r="BD1221" i="1"/>
  <c r="BC1221" i="1"/>
  <c r="BB1221" i="1"/>
  <c r="BA1221" i="1"/>
  <c r="AS1221" i="1"/>
  <c r="AR1221" i="1"/>
  <c r="AQ1221" i="1"/>
  <c r="AP1221" i="1"/>
  <c r="AO1221" i="1"/>
  <c r="AM1221" i="1"/>
  <c r="AL1221" i="1"/>
  <c r="AK1221" i="1"/>
  <c r="AF1221" i="1"/>
  <c r="AE1221" i="1"/>
  <c r="AD1221" i="1"/>
  <c r="AC1221" i="1"/>
  <c r="AB1221" i="1"/>
  <c r="AA1221" i="1"/>
  <c r="Z1221" i="1"/>
  <c r="U1221" i="1"/>
  <c r="Q1221" i="1"/>
  <c r="H1221" i="1"/>
  <c r="A1221" i="1"/>
  <c r="BT1220" i="1"/>
  <c r="BS1220" i="1"/>
  <c r="BQ1220" i="1"/>
  <c r="BP1220" i="1"/>
  <c r="BO1220" i="1"/>
  <c r="BN1220" i="1"/>
  <c r="BM1220" i="1"/>
  <c r="BL1220" i="1"/>
  <c r="BK1220" i="1"/>
  <c r="BI1220" i="1"/>
  <c r="BH1220" i="1"/>
  <c r="BG1220" i="1"/>
  <c r="BF1220" i="1"/>
  <c r="BE1220" i="1"/>
  <c r="BD1220" i="1"/>
  <c r="BC1220" i="1"/>
  <c r="BB1220" i="1"/>
  <c r="BA1220" i="1"/>
  <c r="AS1220" i="1"/>
  <c r="AR1220" i="1"/>
  <c r="AQ1220" i="1"/>
  <c r="AP1220" i="1"/>
  <c r="AO1220" i="1"/>
  <c r="AM1220" i="1"/>
  <c r="AL1220" i="1"/>
  <c r="AK1220" i="1"/>
  <c r="AF1220" i="1"/>
  <c r="AE1220" i="1"/>
  <c r="AD1220" i="1"/>
  <c r="AC1220" i="1"/>
  <c r="AB1220" i="1"/>
  <c r="AA1220" i="1"/>
  <c r="Z1220" i="1"/>
  <c r="U1220" i="1"/>
  <c r="Q1220" i="1"/>
  <c r="H1220" i="1"/>
  <c r="A1220" i="1"/>
  <c r="BT1219" i="1"/>
  <c r="BS1219" i="1"/>
  <c r="BQ1219" i="1"/>
  <c r="BP1219" i="1"/>
  <c r="BO1219" i="1"/>
  <c r="BN1219" i="1"/>
  <c r="BM1219" i="1"/>
  <c r="BL1219" i="1"/>
  <c r="BK1219" i="1"/>
  <c r="BI1219" i="1"/>
  <c r="BH1219" i="1"/>
  <c r="BG1219" i="1"/>
  <c r="BF1219" i="1"/>
  <c r="BE1219" i="1"/>
  <c r="BD1219" i="1"/>
  <c r="BC1219" i="1"/>
  <c r="BB1219" i="1"/>
  <c r="BA1219" i="1"/>
  <c r="AS1219" i="1"/>
  <c r="AR1219" i="1"/>
  <c r="AQ1219" i="1"/>
  <c r="AP1219" i="1"/>
  <c r="AO1219" i="1"/>
  <c r="AM1219" i="1"/>
  <c r="AL1219" i="1"/>
  <c r="AK1219" i="1"/>
  <c r="AF1219" i="1"/>
  <c r="AE1219" i="1"/>
  <c r="AD1219" i="1"/>
  <c r="AC1219" i="1"/>
  <c r="AB1219" i="1"/>
  <c r="AA1219" i="1"/>
  <c r="Z1219" i="1"/>
  <c r="U1219" i="1"/>
  <c r="Q1219" i="1"/>
  <c r="H1219" i="1"/>
  <c r="A1219" i="1"/>
  <c r="BT1218" i="1"/>
  <c r="BS1218" i="1"/>
  <c r="BQ1218" i="1"/>
  <c r="BP1218" i="1"/>
  <c r="BO1218" i="1"/>
  <c r="BN1218" i="1"/>
  <c r="BM1218" i="1"/>
  <c r="BL1218" i="1"/>
  <c r="BK1218" i="1"/>
  <c r="BI1218" i="1"/>
  <c r="BH1218" i="1"/>
  <c r="BG1218" i="1"/>
  <c r="BF1218" i="1"/>
  <c r="BE1218" i="1"/>
  <c r="BD1218" i="1"/>
  <c r="BC1218" i="1"/>
  <c r="BB1218" i="1"/>
  <c r="BA1218" i="1"/>
  <c r="AS1218" i="1"/>
  <c r="AR1218" i="1"/>
  <c r="AQ1218" i="1"/>
  <c r="AP1218" i="1"/>
  <c r="AO1218" i="1"/>
  <c r="AM1218" i="1"/>
  <c r="AL1218" i="1"/>
  <c r="AK1218" i="1"/>
  <c r="AF1218" i="1"/>
  <c r="AE1218" i="1"/>
  <c r="AD1218" i="1"/>
  <c r="AC1218" i="1"/>
  <c r="AB1218" i="1"/>
  <c r="AA1218" i="1"/>
  <c r="Z1218" i="1"/>
  <c r="U1218" i="1"/>
  <c r="Q1218" i="1"/>
  <c r="H1218" i="1"/>
  <c r="A1218" i="1"/>
  <c r="BT1217" i="1"/>
  <c r="BS1217" i="1"/>
  <c r="BQ1217" i="1"/>
  <c r="BP1217" i="1"/>
  <c r="BO1217" i="1"/>
  <c r="BN1217" i="1"/>
  <c r="BM1217" i="1"/>
  <c r="BL1217" i="1"/>
  <c r="BK1217" i="1"/>
  <c r="BI1217" i="1"/>
  <c r="BH1217" i="1"/>
  <c r="BG1217" i="1"/>
  <c r="BF1217" i="1"/>
  <c r="BE1217" i="1"/>
  <c r="BD1217" i="1"/>
  <c r="BC1217" i="1"/>
  <c r="BB1217" i="1"/>
  <c r="BA1217" i="1"/>
  <c r="AS1217" i="1"/>
  <c r="AR1217" i="1"/>
  <c r="AQ1217" i="1"/>
  <c r="AP1217" i="1"/>
  <c r="AO1217" i="1"/>
  <c r="AM1217" i="1"/>
  <c r="AL1217" i="1"/>
  <c r="AK1217" i="1"/>
  <c r="AF1217" i="1"/>
  <c r="AE1217" i="1"/>
  <c r="AD1217" i="1"/>
  <c r="AC1217" i="1"/>
  <c r="AB1217" i="1"/>
  <c r="AA1217" i="1"/>
  <c r="Z1217" i="1"/>
  <c r="U1217" i="1"/>
  <c r="Q1217" i="1"/>
  <c r="H1217" i="1"/>
  <c r="A1217" i="1"/>
  <c r="BT1216" i="1"/>
  <c r="BS1216" i="1"/>
  <c r="BQ1216" i="1"/>
  <c r="BP1216" i="1"/>
  <c r="BO1216" i="1"/>
  <c r="BN1216" i="1"/>
  <c r="BM1216" i="1"/>
  <c r="BL1216" i="1"/>
  <c r="BK1216" i="1"/>
  <c r="BI1216" i="1"/>
  <c r="BH1216" i="1"/>
  <c r="BG1216" i="1"/>
  <c r="BF1216" i="1"/>
  <c r="BE1216" i="1"/>
  <c r="BD1216" i="1"/>
  <c r="BC1216" i="1"/>
  <c r="BB1216" i="1"/>
  <c r="BA1216" i="1"/>
  <c r="AS1216" i="1"/>
  <c r="AR1216" i="1"/>
  <c r="AQ1216" i="1"/>
  <c r="AP1216" i="1"/>
  <c r="AO1216" i="1"/>
  <c r="AM1216" i="1"/>
  <c r="AL1216" i="1"/>
  <c r="AK1216" i="1"/>
  <c r="AF1216" i="1"/>
  <c r="AE1216" i="1"/>
  <c r="AD1216" i="1"/>
  <c r="AC1216" i="1"/>
  <c r="AB1216" i="1"/>
  <c r="AA1216" i="1"/>
  <c r="Z1216" i="1"/>
  <c r="U1216" i="1"/>
  <c r="Q1216" i="1"/>
  <c r="H1216" i="1"/>
  <c r="A1216" i="1"/>
  <c r="BT1215" i="1"/>
  <c r="BS1215" i="1"/>
  <c r="BQ1215" i="1"/>
  <c r="BP1215" i="1"/>
  <c r="BO1215" i="1"/>
  <c r="BN1215" i="1"/>
  <c r="BM1215" i="1"/>
  <c r="BL1215" i="1"/>
  <c r="BK1215" i="1"/>
  <c r="BI1215" i="1"/>
  <c r="BH1215" i="1"/>
  <c r="BG1215" i="1"/>
  <c r="BF1215" i="1"/>
  <c r="BE1215" i="1"/>
  <c r="BD1215" i="1"/>
  <c r="BC1215" i="1"/>
  <c r="BB1215" i="1"/>
  <c r="BA1215" i="1"/>
  <c r="AS1215" i="1"/>
  <c r="AR1215" i="1"/>
  <c r="AQ1215" i="1"/>
  <c r="AP1215" i="1"/>
  <c r="AO1215" i="1"/>
  <c r="AM1215" i="1"/>
  <c r="AL1215" i="1"/>
  <c r="AK1215" i="1"/>
  <c r="AF1215" i="1"/>
  <c r="AE1215" i="1"/>
  <c r="AD1215" i="1"/>
  <c r="AC1215" i="1"/>
  <c r="AB1215" i="1"/>
  <c r="AA1215" i="1"/>
  <c r="Z1215" i="1"/>
  <c r="U1215" i="1"/>
  <c r="Q1215" i="1"/>
  <c r="H1215" i="1"/>
  <c r="A1215" i="1"/>
  <c r="BT1214" i="1"/>
  <c r="BS1214" i="1"/>
  <c r="BQ1214" i="1"/>
  <c r="BP1214" i="1"/>
  <c r="BO1214" i="1"/>
  <c r="BN1214" i="1"/>
  <c r="BM1214" i="1"/>
  <c r="BL1214" i="1"/>
  <c r="BK1214" i="1"/>
  <c r="BI1214" i="1"/>
  <c r="BH1214" i="1"/>
  <c r="BG1214" i="1"/>
  <c r="BF1214" i="1"/>
  <c r="BE1214" i="1"/>
  <c r="BD1214" i="1"/>
  <c r="BC1214" i="1"/>
  <c r="BB1214" i="1"/>
  <c r="BA1214" i="1"/>
  <c r="AS1214" i="1"/>
  <c r="AR1214" i="1"/>
  <c r="AQ1214" i="1"/>
  <c r="AP1214" i="1"/>
  <c r="AO1214" i="1"/>
  <c r="AM1214" i="1"/>
  <c r="AL1214" i="1"/>
  <c r="AK1214" i="1"/>
  <c r="AF1214" i="1"/>
  <c r="AE1214" i="1"/>
  <c r="AD1214" i="1"/>
  <c r="AC1214" i="1"/>
  <c r="AB1214" i="1"/>
  <c r="AA1214" i="1"/>
  <c r="Z1214" i="1"/>
  <c r="U1214" i="1"/>
  <c r="Q1214" i="1"/>
  <c r="H1214" i="1"/>
  <c r="A1214" i="1"/>
  <c r="BT1213" i="1"/>
  <c r="BS1213" i="1"/>
  <c r="BQ1213" i="1"/>
  <c r="BP1213" i="1"/>
  <c r="BO1213" i="1"/>
  <c r="BN1213" i="1"/>
  <c r="BM1213" i="1"/>
  <c r="BL1213" i="1"/>
  <c r="BK1213" i="1"/>
  <c r="BI1213" i="1"/>
  <c r="BH1213" i="1"/>
  <c r="BG1213" i="1"/>
  <c r="BF1213" i="1"/>
  <c r="BE1213" i="1"/>
  <c r="BD1213" i="1"/>
  <c r="BC1213" i="1"/>
  <c r="BB1213" i="1"/>
  <c r="BA1213" i="1"/>
  <c r="AS1213" i="1"/>
  <c r="AR1213" i="1"/>
  <c r="AQ1213" i="1"/>
  <c r="AP1213" i="1"/>
  <c r="AO1213" i="1"/>
  <c r="AM1213" i="1"/>
  <c r="AL1213" i="1"/>
  <c r="AK1213" i="1"/>
  <c r="AF1213" i="1"/>
  <c r="AE1213" i="1"/>
  <c r="AD1213" i="1"/>
  <c r="AC1213" i="1"/>
  <c r="AB1213" i="1"/>
  <c r="AA1213" i="1"/>
  <c r="Z1213" i="1"/>
  <c r="U1213" i="1"/>
  <c r="Q1213" i="1"/>
  <c r="H1213" i="1"/>
  <c r="A1213" i="1"/>
  <c r="BT1212" i="1"/>
  <c r="BS1212" i="1"/>
  <c r="BQ1212" i="1"/>
  <c r="BP1212" i="1"/>
  <c r="BO1212" i="1"/>
  <c r="BN1212" i="1"/>
  <c r="BM1212" i="1"/>
  <c r="BL1212" i="1"/>
  <c r="BK1212" i="1"/>
  <c r="BI1212" i="1"/>
  <c r="BH1212" i="1"/>
  <c r="BG1212" i="1"/>
  <c r="BF1212" i="1"/>
  <c r="BE1212" i="1"/>
  <c r="BD1212" i="1"/>
  <c r="BC1212" i="1"/>
  <c r="BB1212" i="1"/>
  <c r="BA1212" i="1"/>
  <c r="AS1212" i="1"/>
  <c r="AR1212" i="1"/>
  <c r="AQ1212" i="1"/>
  <c r="AP1212" i="1"/>
  <c r="AO1212" i="1"/>
  <c r="AM1212" i="1"/>
  <c r="AL1212" i="1"/>
  <c r="AK1212" i="1"/>
  <c r="AF1212" i="1"/>
  <c r="AE1212" i="1"/>
  <c r="AD1212" i="1"/>
  <c r="AC1212" i="1"/>
  <c r="AB1212" i="1"/>
  <c r="AA1212" i="1"/>
  <c r="Z1212" i="1"/>
  <c r="U1212" i="1"/>
  <c r="Q1212" i="1"/>
  <c r="H1212" i="1"/>
  <c r="A1212" i="1"/>
  <c r="BT1211" i="1"/>
  <c r="BS1211" i="1"/>
  <c r="BQ1211" i="1"/>
  <c r="BP1211" i="1"/>
  <c r="BO1211" i="1"/>
  <c r="BN1211" i="1"/>
  <c r="BM1211" i="1"/>
  <c r="BL1211" i="1"/>
  <c r="BK1211" i="1"/>
  <c r="BI1211" i="1"/>
  <c r="BH1211" i="1"/>
  <c r="BG1211" i="1"/>
  <c r="BF1211" i="1"/>
  <c r="BE1211" i="1"/>
  <c r="BD1211" i="1"/>
  <c r="BC1211" i="1"/>
  <c r="BB1211" i="1"/>
  <c r="BA1211" i="1"/>
  <c r="AS1211" i="1"/>
  <c r="AR1211" i="1"/>
  <c r="AQ1211" i="1"/>
  <c r="AP1211" i="1"/>
  <c r="AO1211" i="1"/>
  <c r="AM1211" i="1"/>
  <c r="AL1211" i="1"/>
  <c r="AK1211" i="1"/>
  <c r="AF1211" i="1"/>
  <c r="AE1211" i="1"/>
  <c r="AD1211" i="1"/>
  <c r="AC1211" i="1"/>
  <c r="AB1211" i="1"/>
  <c r="AA1211" i="1"/>
  <c r="Z1211" i="1"/>
  <c r="U1211" i="1"/>
  <c r="Q1211" i="1"/>
  <c r="H1211" i="1"/>
  <c r="A1211" i="1"/>
  <c r="BT1210" i="1"/>
  <c r="BS1210" i="1"/>
  <c r="BQ1210" i="1"/>
  <c r="BP1210" i="1"/>
  <c r="BO1210" i="1"/>
  <c r="BN1210" i="1"/>
  <c r="BM1210" i="1"/>
  <c r="BL1210" i="1"/>
  <c r="BK1210" i="1"/>
  <c r="BI1210" i="1"/>
  <c r="BH1210" i="1"/>
  <c r="BG1210" i="1"/>
  <c r="BF1210" i="1"/>
  <c r="BE1210" i="1"/>
  <c r="BD1210" i="1"/>
  <c r="BC1210" i="1"/>
  <c r="BB1210" i="1"/>
  <c r="BA1210" i="1"/>
  <c r="AS1210" i="1"/>
  <c r="AR1210" i="1"/>
  <c r="AQ1210" i="1"/>
  <c r="AP1210" i="1"/>
  <c r="AO1210" i="1"/>
  <c r="AM1210" i="1"/>
  <c r="AL1210" i="1"/>
  <c r="AK1210" i="1"/>
  <c r="AF1210" i="1"/>
  <c r="AE1210" i="1"/>
  <c r="AD1210" i="1"/>
  <c r="AC1210" i="1"/>
  <c r="AB1210" i="1"/>
  <c r="AA1210" i="1"/>
  <c r="Z1210" i="1"/>
  <c r="U1210" i="1"/>
  <c r="Q1210" i="1"/>
  <c r="H1210" i="1"/>
  <c r="A1210" i="1"/>
  <c r="BT1209" i="1"/>
  <c r="BS1209" i="1"/>
  <c r="BQ1209" i="1"/>
  <c r="BP1209" i="1"/>
  <c r="BO1209" i="1"/>
  <c r="BN1209" i="1"/>
  <c r="BM1209" i="1"/>
  <c r="BL1209" i="1"/>
  <c r="BK1209" i="1"/>
  <c r="BI1209" i="1"/>
  <c r="BH1209" i="1"/>
  <c r="BG1209" i="1"/>
  <c r="BF1209" i="1"/>
  <c r="BE1209" i="1"/>
  <c r="BD1209" i="1"/>
  <c r="BC1209" i="1"/>
  <c r="BB1209" i="1"/>
  <c r="BA1209" i="1"/>
  <c r="AS1209" i="1"/>
  <c r="AR1209" i="1"/>
  <c r="AQ1209" i="1"/>
  <c r="AP1209" i="1"/>
  <c r="AO1209" i="1"/>
  <c r="AM1209" i="1"/>
  <c r="AL1209" i="1"/>
  <c r="AK1209" i="1"/>
  <c r="AF1209" i="1"/>
  <c r="AE1209" i="1"/>
  <c r="AD1209" i="1"/>
  <c r="AC1209" i="1"/>
  <c r="AB1209" i="1"/>
  <c r="AA1209" i="1"/>
  <c r="Z1209" i="1"/>
  <c r="U1209" i="1"/>
  <c r="Q1209" i="1"/>
  <c r="H1209" i="1"/>
  <c r="A1209" i="1"/>
  <c r="BT1208" i="1"/>
  <c r="BS1208" i="1"/>
  <c r="BQ1208" i="1"/>
  <c r="BP1208" i="1"/>
  <c r="BO1208" i="1"/>
  <c r="BN1208" i="1"/>
  <c r="BM1208" i="1"/>
  <c r="BL1208" i="1"/>
  <c r="BK1208" i="1"/>
  <c r="BI1208" i="1"/>
  <c r="BH1208" i="1"/>
  <c r="BG1208" i="1"/>
  <c r="BF1208" i="1"/>
  <c r="BE1208" i="1"/>
  <c r="BD1208" i="1"/>
  <c r="BC1208" i="1"/>
  <c r="BB1208" i="1"/>
  <c r="BA1208" i="1"/>
  <c r="AS1208" i="1"/>
  <c r="AR1208" i="1"/>
  <c r="AQ1208" i="1"/>
  <c r="AP1208" i="1"/>
  <c r="AO1208" i="1"/>
  <c r="AM1208" i="1"/>
  <c r="AL1208" i="1"/>
  <c r="AK1208" i="1"/>
  <c r="AF1208" i="1"/>
  <c r="AE1208" i="1"/>
  <c r="AD1208" i="1"/>
  <c r="AC1208" i="1"/>
  <c r="AB1208" i="1"/>
  <c r="AA1208" i="1"/>
  <c r="Z1208" i="1"/>
  <c r="U1208" i="1"/>
  <c r="Q1208" i="1"/>
  <c r="H1208" i="1"/>
  <c r="A1208" i="1"/>
  <c r="BT1207" i="1"/>
  <c r="BS1207" i="1"/>
  <c r="BQ1207" i="1"/>
  <c r="BP1207" i="1"/>
  <c r="BO1207" i="1"/>
  <c r="BN1207" i="1"/>
  <c r="BM1207" i="1"/>
  <c r="BL1207" i="1"/>
  <c r="BK1207" i="1"/>
  <c r="BI1207" i="1"/>
  <c r="BH1207" i="1"/>
  <c r="BG1207" i="1"/>
  <c r="BF1207" i="1"/>
  <c r="BE1207" i="1"/>
  <c r="BD1207" i="1"/>
  <c r="BC1207" i="1"/>
  <c r="BB1207" i="1"/>
  <c r="BA1207" i="1"/>
  <c r="AS1207" i="1"/>
  <c r="AR1207" i="1"/>
  <c r="AQ1207" i="1"/>
  <c r="AP1207" i="1"/>
  <c r="AO1207" i="1"/>
  <c r="AM1207" i="1"/>
  <c r="AL1207" i="1"/>
  <c r="AK1207" i="1"/>
  <c r="AF1207" i="1"/>
  <c r="AE1207" i="1"/>
  <c r="AD1207" i="1"/>
  <c r="AC1207" i="1"/>
  <c r="AB1207" i="1"/>
  <c r="AA1207" i="1"/>
  <c r="Z1207" i="1"/>
  <c r="U1207" i="1"/>
  <c r="Q1207" i="1"/>
  <c r="H1207" i="1"/>
  <c r="A1207" i="1"/>
  <c r="BT1206" i="1"/>
  <c r="BS1206" i="1"/>
  <c r="BQ1206" i="1"/>
  <c r="BP1206" i="1"/>
  <c r="BO1206" i="1"/>
  <c r="BN1206" i="1"/>
  <c r="BM1206" i="1"/>
  <c r="BL1206" i="1"/>
  <c r="BK1206" i="1"/>
  <c r="BI1206" i="1"/>
  <c r="BH1206" i="1"/>
  <c r="BG1206" i="1"/>
  <c r="BF1206" i="1"/>
  <c r="BE1206" i="1"/>
  <c r="BD1206" i="1"/>
  <c r="BC1206" i="1"/>
  <c r="BB1206" i="1"/>
  <c r="BA1206" i="1"/>
  <c r="AS1206" i="1"/>
  <c r="AR1206" i="1"/>
  <c r="AQ1206" i="1"/>
  <c r="AP1206" i="1"/>
  <c r="AO1206" i="1"/>
  <c r="AM1206" i="1"/>
  <c r="AL1206" i="1"/>
  <c r="AK1206" i="1"/>
  <c r="AF1206" i="1"/>
  <c r="AE1206" i="1"/>
  <c r="AD1206" i="1"/>
  <c r="AC1206" i="1"/>
  <c r="AB1206" i="1"/>
  <c r="AA1206" i="1"/>
  <c r="Z1206" i="1"/>
  <c r="U1206" i="1"/>
  <c r="Q1206" i="1"/>
  <c r="H1206" i="1"/>
  <c r="A1206" i="1"/>
  <c r="BT1205" i="1"/>
  <c r="BS1205" i="1"/>
  <c r="BQ1205" i="1"/>
  <c r="BP1205" i="1"/>
  <c r="BO1205" i="1"/>
  <c r="BN1205" i="1"/>
  <c r="BM1205" i="1"/>
  <c r="BL1205" i="1"/>
  <c r="BK1205" i="1"/>
  <c r="BI1205" i="1"/>
  <c r="BH1205" i="1"/>
  <c r="BG1205" i="1"/>
  <c r="BF1205" i="1"/>
  <c r="BE1205" i="1"/>
  <c r="BD1205" i="1"/>
  <c r="BC1205" i="1"/>
  <c r="BB1205" i="1"/>
  <c r="BA1205" i="1"/>
  <c r="AS1205" i="1"/>
  <c r="AR1205" i="1"/>
  <c r="AQ1205" i="1"/>
  <c r="AP1205" i="1"/>
  <c r="AO1205" i="1"/>
  <c r="AM1205" i="1"/>
  <c r="AL1205" i="1"/>
  <c r="AK1205" i="1"/>
  <c r="AF1205" i="1"/>
  <c r="AE1205" i="1"/>
  <c r="AD1205" i="1"/>
  <c r="AC1205" i="1"/>
  <c r="AB1205" i="1"/>
  <c r="AA1205" i="1"/>
  <c r="Z1205" i="1"/>
  <c r="U1205" i="1"/>
  <c r="Q1205" i="1"/>
  <c r="H1205" i="1"/>
  <c r="A1205" i="1"/>
  <c r="BT1204" i="1"/>
  <c r="BS1204" i="1"/>
  <c r="BQ1204" i="1"/>
  <c r="BP1204" i="1"/>
  <c r="BO1204" i="1"/>
  <c r="BN1204" i="1"/>
  <c r="BM1204" i="1"/>
  <c r="BL1204" i="1"/>
  <c r="BK1204" i="1"/>
  <c r="BI1204" i="1"/>
  <c r="BH1204" i="1"/>
  <c r="BG1204" i="1"/>
  <c r="BF1204" i="1"/>
  <c r="BE1204" i="1"/>
  <c r="BD1204" i="1"/>
  <c r="BC1204" i="1"/>
  <c r="BB1204" i="1"/>
  <c r="BA1204" i="1"/>
  <c r="AS1204" i="1"/>
  <c r="AR1204" i="1"/>
  <c r="AQ1204" i="1"/>
  <c r="AP1204" i="1"/>
  <c r="AO1204" i="1"/>
  <c r="AM1204" i="1"/>
  <c r="AL1204" i="1"/>
  <c r="AK1204" i="1"/>
  <c r="AF1204" i="1"/>
  <c r="AE1204" i="1"/>
  <c r="AD1204" i="1"/>
  <c r="AC1204" i="1"/>
  <c r="AB1204" i="1"/>
  <c r="AA1204" i="1"/>
  <c r="Z1204" i="1"/>
  <c r="U1204" i="1"/>
  <c r="Q1204" i="1"/>
  <c r="H1204" i="1"/>
  <c r="A1204" i="1"/>
  <c r="BT1203" i="1"/>
  <c r="BS1203" i="1"/>
  <c r="BQ1203" i="1"/>
  <c r="BP1203" i="1"/>
  <c r="BO1203" i="1"/>
  <c r="BN1203" i="1"/>
  <c r="BM1203" i="1"/>
  <c r="BL1203" i="1"/>
  <c r="BK1203" i="1"/>
  <c r="BI1203" i="1"/>
  <c r="BH1203" i="1"/>
  <c r="BG1203" i="1"/>
  <c r="BF1203" i="1"/>
  <c r="BE1203" i="1"/>
  <c r="BD1203" i="1"/>
  <c r="BC1203" i="1"/>
  <c r="BB1203" i="1"/>
  <c r="BA1203" i="1"/>
  <c r="AS1203" i="1"/>
  <c r="AR1203" i="1"/>
  <c r="AQ1203" i="1"/>
  <c r="AP1203" i="1"/>
  <c r="AO1203" i="1"/>
  <c r="AM1203" i="1"/>
  <c r="AL1203" i="1"/>
  <c r="AK1203" i="1"/>
  <c r="AF1203" i="1"/>
  <c r="AE1203" i="1"/>
  <c r="AD1203" i="1"/>
  <c r="AC1203" i="1"/>
  <c r="AB1203" i="1"/>
  <c r="AA1203" i="1"/>
  <c r="Z1203" i="1"/>
  <c r="U1203" i="1"/>
  <c r="Q1203" i="1"/>
  <c r="H1203" i="1"/>
  <c r="A1203" i="1"/>
  <c r="BT1202" i="1"/>
  <c r="BS1202" i="1"/>
  <c r="BQ1202" i="1"/>
  <c r="BP1202" i="1"/>
  <c r="BO1202" i="1"/>
  <c r="BN1202" i="1"/>
  <c r="BM1202" i="1"/>
  <c r="BL1202" i="1"/>
  <c r="BK1202" i="1"/>
  <c r="BI1202" i="1"/>
  <c r="BH1202" i="1"/>
  <c r="BG1202" i="1"/>
  <c r="BF1202" i="1"/>
  <c r="BE1202" i="1"/>
  <c r="BD1202" i="1"/>
  <c r="BC1202" i="1"/>
  <c r="BB1202" i="1"/>
  <c r="BA1202" i="1"/>
  <c r="AS1202" i="1"/>
  <c r="AR1202" i="1"/>
  <c r="AQ1202" i="1"/>
  <c r="AP1202" i="1"/>
  <c r="AO1202" i="1"/>
  <c r="AM1202" i="1"/>
  <c r="AL1202" i="1"/>
  <c r="AK1202" i="1"/>
  <c r="AF1202" i="1"/>
  <c r="AE1202" i="1"/>
  <c r="AD1202" i="1"/>
  <c r="AC1202" i="1"/>
  <c r="AB1202" i="1"/>
  <c r="AA1202" i="1"/>
  <c r="Z1202" i="1"/>
  <c r="U1202" i="1"/>
  <c r="Q1202" i="1"/>
  <c r="H1202" i="1"/>
  <c r="A1202" i="1"/>
  <c r="BT1201" i="1"/>
  <c r="BS1201" i="1"/>
  <c r="BQ1201" i="1"/>
  <c r="BP1201" i="1"/>
  <c r="BO1201" i="1"/>
  <c r="BN1201" i="1"/>
  <c r="BM1201" i="1"/>
  <c r="BL1201" i="1"/>
  <c r="BK1201" i="1"/>
  <c r="BI1201" i="1"/>
  <c r="BH1201" i="1"/>
  <c r="BG1201" i="1"/>
  <c r="BF1201" i="1"/>
  <c r="BE1201" i="1"/>
  <c r="BD1201" i="1"/>
  <c r="BC1201" i="1"/>
  <c r="BB1201" i="1"/>
  <c r="BA1201" i="1"/>
  <c r="AS1201" i="1"/>
  <c r="AR1201" i="1"/>
  <c r="AQ1201" i="1"/>
  <c r="AP1201" i="1"/>
  <c r="AO1201" i="1"/>
  <c r="AM1201" i="1"/>
  <c r="AL1201" i="1"/>
  <c r="AK1201" i="1"/>
  <c r="AF1201" i="1"/>
  <c r="AE1201" i="1"/>
  <c r="AD1201" i="1"/>
  <c r="AC1201" i="1"/>
  <c r="AB1201" i="1"/>
  <c r="AA1201" i="1"/>
  <c r="Z1201" i="1"/>
  <c r="U1201" i="1"/>
  <c r="Q1201" i="1"/>
  <c r="H1201" i="1"/>
  <c r="A1201" i="1"/>
  <c r="BT1200" i="1"/>
  <c r="BS1200" i="1"/>
  <c r="BQ1200" i="1"/>
  <c r="BP1200" i="1"/>
  <c r="BO1200" i="1"/>
  <c r="BN1200" i="1"/>
  <c r="BM1200" i="1"/>
  <c r="BL1200" i="1"/>
  <c r="BK1200" i="1"/>
  <c r="BI1200" i="1"/>
  <c r="BH1200" i="1"/>
  <c r="BG1200" i="1"/>
  <c r="BF1200" i="1"/>
  <c r="BE1200" i="1"/>
  <c r="BD1200" i="1"/>
  <c r="BC1200" i="1"/>
  <c r="BB1200" i="1"/>
  <c r="BA1200" i="1"/>
  <c r="AS1200" i="1"/>
  <c r="AR1200" i="1"/>
  <c r="AQ1200" i="1"/>
  <c r="AP1200" i="1"/>
  <c r="AO1200" i="1"/>
  <c r="AM1200" i="1"/>
  <c r="AL1200" i="1"/>
  <c r="AK1200" i="1"/>
  <c r="AF1200" i="1"/>
  <c r="AE1200" i="1"/>
  <c r="AD1200" i="1"/>
  <c r="AC1200" i="1"/>
  <c r="AB1200" i="1"/>
  <c r="AA1200" i="1"/>
  <c r="Z1200" i="1"/>
  <c r="U1200" i="1"/>
  <c r="Q1200" i="1"/>
  <c r="H1200" i="1"/>
  <c r="A1200" i="1"/>
  <c r="BT1199" i="1"/>
  <c r="BS1199" i="1"/>
  <c r="BQ1199" i="1"/>
  <c r="BP1199" i="1"/>
  <c r="BO1199" i="1"/>
  <c r="BN1199" i="1"/>
  <c r="BM1199" i="1"/>
  <c r="BL1199" i="1"/>
  <c r="BK1199" i="1"/>
  <c r="BI1199" i="1"/>
  <c r="BH1199" i="1"/>
  <c r="BG1199" i="1"/>
  <c r="BF1199" i="1"/>
  <c r="BE1199" i="1"/>
  <c r="BD1199" i="1"/>
  <c r="BC1199" i="1"/>
  <c r="BB1199" i="1"/>
  <c r="BA1199" i="1"/>
  <c r="AS1199" i="1"/>
  <c r="AR1199" i="1"/>
  <c r="AQ1199" i="1"/>
  <c r="AP1199" i="1"/>
  <c r="AO1199" i="1"/>
  <c r="AM1199" i="1"/>
  <c r="AL1199" i="1"/>
  <c r="AK1199" i="1"/>
  <c r="AF1199" i="1"/>
  <c r="AE1199" i="1"/>
  <c r="AD1199" i="1"/>
  <c r="AC1199" i="1"/>
  <c r="AB1199" i="1"/>
  <c r="AA1199" i="1"/>
  <c r="Z1199" i="1"/>
  <c r="U1199" i="1"/>
  <c r="H1199" i="1"/>
  <c r="A1199" i="1"/>
  <c r="BT1198" i="1"/>
  <c r="BS1198" i="1"/>
  <c r="BQ1198" i="1"/>
  <c r="BP1198" i="1"/>
  <c r="BO1198" i="1"/>
  <c r="BN1198" i="1"/>
  <c r="BM1198" i="1"/>
  <c r="BL1198" i="1"/>
  <c r="BK1198" i="1"/>
  <c r="BI1198" i="1"/>
  <c r="BH1198" i="1"/>
  <c r="BG1198" i="1"/>
  <c r="BF1198" i="1"/>
  <c r="BE1198" i="1"/>
  <c r="BD1198" i="1"/>
  <c r="BC1198" i="1"/>
  <c r="BB1198" i="1"/>
  <c r="BA1198" i="1"/>
  <c r="AS1198" i="1"/>
  <c r="AR1198" i="1"/>
  <c r="AQ1198" i="1"/>
  <c r="AP1198" i="1"/>
  <c r="AO1198" i="1"/>
  <c r="AM1198" i="1"/>
  <c r="AL1198" i="1"/>
  <c r="AK1198" i="1"/>
  <c r="AF1198" i="1"/>
  <c r="AE1198" i="1"/>
  <c r="AD1198" i="1"/>
  <c r="AC1198" i="1"/>
  <c r="AB1198" i="1"/>
  <c r="AA1198" i="1"/>
  <c r="Z1198" i="1"/>
  <c r="U1198" i="1"/>
  <c r="Q1198" i="1"/>
  <c r="H1198" i="1"/>
  <c r="A1198" i="1"/>
  <c r="BT1197" i="1"/>
  <c r="BS1197" i="1"/>
  <c r="BQ1197" i="1"/>
  <c r="BP1197" i="1"/>
  <c r="BO1197" i="1"/>
  <c r="BN1197" i="1"/>
  <c r="BM1197" i="1"/>
  <c r="BL1197" i="1"/>
  <c r="BK1197" i="1"/>
  <c r="BI1197" i="1"/>
  <c r="BH1197" i="1"/>
  <c r="BG1197" i="1"/>
  <c r="BF1197" i="1"/>
  <c r="BE1197" i="1"/>
  <c r="BD1197" i="1"/>
  <c r="BC1197" i="1"/>
  <c r="BB1197" i="1"/>
  <c r="BA1197" i="1"/>
  <c r="AS1197" i="1"/>
  <c r="AR1197" i="1"/>
  <c r="AQ1197" i="1"/>
  <c r="AP1197" i="1"/>
  <c r="AO1197" i="1"/>
  <c r="AM1197" i="1"/>
  <c r="AL1197" i="1"/>
  <c r="AK1197" i="1"/>
  <c r="AF1197" i="1"/>
  <c r="AE1197" i="1"/>
  <c r="AD1197" i="1"/>
  <c r="AC1197" i="1"/>
  <c r="AB1197" i="1"/>
  <c r="AA1197" i="1"/>
  <c r="Z1197" i="1"/>
  <c r="U1197" i="1"/>
  <c r="Q1197" i="1"/>
  <c r="H1197" i="1"/>
  <c r="A1197" i="1"/>
  <c r="BT1196" i="1"/>
  <c r="BS1196" i="1"/>
  <c r="BQ1196" i="1"/>
  <c r="BP1196" i="1"/>
  <c r="BO1196" i="1"/>
  <c r="BN1196" i="1"/>
  <c r="BM1196" i="1"/>
  <c r="BL1196" i="1"/>
  <c r="BK1196" i="1"/>
  <c r="BI1196" i="1"/>
  <c r="BH1196" i="1"/>
  <c r="BG1196" i="1"/>
  <c r="BF1196" i="1"/>
  <c r="BE1196" i="1"/>
  <c r="BD1196" i="1"/>
  <c r="BC1196" i="1"/>
  <c r="BB1196" i="1"/>
  <c r="BA1196" i="1"/>
  <c r="AS1196" i="1"/>
  <c r="AR1196" i="1"/>
  <c r="AQ1196" i="1"/>
  <c r="AP1196" i="1"/>
  <c r="AO1196" i="1"/>
  <c r="AM1196" i="1"/>
  <c r="AL1196" i="1"/>
  <c r="AK1196" i="1"/>
  <c r="AF1196" i="1"/>
  <c r="AE1196" i="1"/>
  <c r="AD1196" i="1"/>
  <c r="AC1196" i="1"/>
  <c r="AB1196" i="1"/>
  <c r="AA1196" i="1"/>
  <c r="Z1196" i="1"/>
  <c r="U1196" i="1"/>
  <c r="H1196" i="1"/>
  <c r="A1196" i="1"/>
  <c r="BT1195" i="1"/>
  <c r="BS1195" i="1"/>
  <c r="BQ1195" i="1"/>
  <c r="BP1195" i="1"/>
  <c r="BO1195" i="1"/>
  <c r="BN1195" i="1"/>
  <c r="BM1195" i="1"/>
  <c r="BL1195" i="1"/>
  <c r="BK1195" i="1"/>
  <c r="BI1195" i="1"/>
  <c r="BH1195" i="1"/>
  <c r="BG1195" i="1"/>
  <c r="BF1195" i="1"/>
  <c r="BE1195" i="1"/>
  <c r="BD1195" i="1"/>
  <c r="BC1195" i="1"/>
  <c r="BB1195" i="1"/>
  <c r="BA1195" i="1"/>
  <c r="AS1195" i="1"/>
  <c r="AR1195" i="1"/>
  <c r="AQ1195" i="1"/>
  <c r="AP1195" i="1"/>
  <c r="AO1195" i="1"/>
  <c r="AM1195" i="1"/>
  <c r="AL1195" i="1"/>
  <c r="AK1195" i="1"/>
  <c r="AF1195" i="1"/>
  <c r="AE1195" i="1"/>
  <c r="AD1195" i="1"/>
  <c r="AC1195" i="1"/>
  <c r="AB1195" i="1"/>
  <c r="AA1195" i="1"/>
  <c r="Z1195" i="1"/>
  <c r="U1195" i="1"/>
  <c r="Q1195" i="1"/>
  <c r="H1195" i="1"/>
  <c r="A1195" i="1"/>
  <c r="BT1194" i="1"/>
  <c r="BS1194" i="1"/>
  <c r="BQ1194" i="1"/>
  <c r="BP1194" i="1"/>
  <c r="BO1194" i="1"/>
  <c r="BN1194" i="1"/>
  <c r="BM1194" i="1"/>
  <c r="BL1194" i="1"/>
  <c r="BK1194" i="1"/>
  <c r="BI1194" i="1"/>
  <c r="BH1194" i="1"/>
  <c r="BG1194" i="1"/>
  <c r="BF1194" i="1"/>
  <c r="BE1194" i="1"/>
  <c r="BD1194" i="1"/>
  <c r="BC1194" i="1"/>
  <c r="BB1194" i="1"/>
  <c r="BA1194" i="1"/>
  <c r="AS1194" i="1"/>
  <c r="AR1194" i="1"/>
  <c r="AQ1194" i="1"/>
  <c r="AP1194" i="1"/>
  <c r="AO1194" i="1"/>
  <c r="AM1194" i="1"/>
  <c r="AL1194" i="1"/>
  <c r="AK1194" i="1"/>
  <c r="AF1194" i="1"/>
  <c r="AE1194" i="1"/>
  <c r="AD1194" i="1"/>
  <c r="AC1194" i="1"/>
  <c r="AB1194" i="1"/>
  <c r="AA1194" i="1"/>
  <c r="Z1194" i="1"/>
  <c r="U1194" i="1"/>
  <c r="Q1194" i="1"/>
  <c r="H1194" i="1"/>
  <c r="A1194" i="1"/>
  <c r="BT1193" i="1"/>
  <c r="BS1193" i="1"/>
  <c r="BQ1193" i="1"/>
  <c r="BP1193" i="1"/>
  <c r="BO1193" i="1"/>
  <c r="BN1193" i="1"/>
  <c r="BM1193" i="1"/>
  <c r="BL1193" i="1"/>
  <c r="BK1193" i="1"/>
  <c r="BI1193" i="1"/>
  <c r="BH1193" i="1"/>
  <c r="BG1193" i="1"/>
  <c r="BF1193" i="1"/>
  <c r="BE1193" i="1"/>
  <c r="BD1193" i="1"/>
  <c r="BC1193" i="1"/>
  <c r="BB1193" i="1"/>
  <c r="BA1193" i="1"/>
  <c r="AS1193" i="1"/>
  <c r="AR1193" i="1"/>
  <c r="AQ1193" i="1"/>
  <c r="AP1193" i="1"/>
  <c r="AO1193" i="1"/>
  <c r="AM1193" i="1"/>
  <c r="AL1193" i="1"/>
  <c r="AK1193" i="1"/>
  <c r="AF1193" i="1"/>
  <c r="AE1193" i="1"/>
  <c r="AD1193" i="1"/>
  <c r="AC1193" i="1"/>
  <c r="AB1193" i="1"/>
  <c r="AA1193" i="1"/>
  <c r="Z1193" i="1"/>
  <c r="U1193" i="1"/>
  <c r="Q1193" i="1"/>
  <c r="H1193" i="1"/>
  <c r="A1193" i="1"/>
  <c r="BT1192" i="1"/>
  <c r="BS1192" i="1"/>
  <c r="BQ1192" i="1"/>
  <c r="BP1192" i="1"/>
  <c r="BO1192" i="1"/>
  <c r="BN1192" i="1"/>
  <c r="BM1192" i="1"/>
  <c r="BL1192" i="1"/>
  <c r="BK1192" i="1"/>
  <c r="BI1192" i="1"/>
  <c r="BH1192" i="1"/>
  <c r="BG1192" i="1"/>
  <c r="BF1192" i="1"/>
  <c r="BE1192" i="1"/>
  <c r="BD1192" i="1"/>
  <c r="BC1192" i="1"/>
  <c r="BB1192" i="1"/>
  <c r="BA1192" i="1"/>
  <c r="AS1192" i="1"/>
  <c r="AR1192" i="1"/>
  <c r="AQ1192" i="1"/>
  <c r="AP1192" i="1"/>
  <c r="AO1192" i="1"/>
  <c r="AM1192" i="1"/>
  <c r="AL1192" i="1"/>
  <c r="AK1192" i="1"/>
  <c r="AF1192" i="1"/>
  <c r="AE1192" i="1"/>
  <c r="AD1192" i="1"/>
  <c r="AC1192" i="1"/>
  <c r="AB1192" i="1"/>
  <c r="AA1192" i="1"/>
  <c r="Z1192" i="1"/>
  <c r="U1192" i="1"/>
  <c r="Q1192" i="1"/>
  <c r="H1192" i="1"/>
  <c r="A1192" i="1"/>
  <c r="BT1191" i="1"/>
  <c r="BS1191" i="1"/>
  <c r="BQ1191" i="1"/>
  <c r="BP1191" i="1"/>
  <c r="BO1191" i="1"/>
  <c r="BN1191" i="1"/>
  <c r="BM1191" i="1"/>
  <c r="BL1191" i="1"/>
  <c r="BK1191" i="1"/>
  <c r="BI1191" i="1"/>
  <c r="BH1191" i="1"/>
  <c r="BG1191" i="1"/>
  <c r="BF1191" i="1"/>
  <c r="BE1191" i="1"/>
  <c r="BD1191" i="1"/>
  <c r="BC1191" i="1"/>
  <c r="BB1191" i="1"/>
  <c r="BA1191" i="1"/>
  <c r="AS1191" i="1"/>
  <c r="AR1191" i="1"/>
  <c r="AQ1191" i="1"/>
  <c r="AP1191" i="1"/>
  <c r="AO1191" i="1"/>
  <c r="AM1191" i="1"/>
  <c r="AL1191" i="1"/>
  <c r="AK1191" i="1"/>
  <c r="AF1191" i="1"/>
  <c r="AE1191" i="1"/>
  <c r="AD1191" i="1"/>
  <c r="AC1191" i="1"/>
  <c r="AB1191" i="1"/>
  <c r="AA1191" i="1"/>
  <c r="Z1191" i="1"/>
  <c r="U1191" i="1"/>
  <c r="Q1191" i="1"/>
  <c r="H1191" i="1"/>
  <c r="A1191" i="1"/>
  <c r="BT1190" i="1"/>
  <c r="BS1190" i="1"/>
  <c r="BQ1190" i="1"/>
  <c r="BP1190" i="1"/>
  <c r="BO1190" i="1"/>
  <c r="BN1190" i="1"/>
  <c r="BM1190" i="1"/>
  <c r="BL1190" i="1"/>
  <c r="BK1190" i="1"/>
  <c r="BI1190" i="1"/>
  <c r="BH1190" i="1"/>
  <c r="BG1190" i="1"/>
  <c r="BF1190" i="1"/>
  <c r="BE1190" i="1"/>
  <c r="BD1190" i="1"/>
  <c r="BC1190" i="1"/>
  <c r="BB1190" i="1"/>
  <c r="BA1190" i="1"/>
  <c r="AS1190" i="1"/>
  <c r="AR1190" i="1"/>
  <c r="AQ1190" i="1"/>
  <c r="AP1190" i="1"/>
  <c r="AO1190" i="1"/>
  <c r="AM1190" i="1"/>
  <c r="AL1190" i="1"/>
  <c r="AK1190" i="1"/>
  <c r="AF1190" i="1"/>
  <c r="AE1190" i="1"/>
  <c r="AD1190" i="1"/>
  <c r="AC1190" i="1"/>
  <c r="AB1190" i="1"/>
  <c r="AA1190" i="1"/>
  <c r="Z1190" i="1"/>
  <c r="U1190" i="1"/>
  <c r="Q1190" i="1"/>
  <c r="H1190" i="1"/>
  <c r="A1190" i="1"/>
  <c r="BT1189" i="1"/>
  <c r="BS1189" i="1"/>
  <c r="BQ1189" i="1"/>
  <c r="BP1189" i="1"/>
  <c r="BO1189" i="1"/>
  <c r="BN1189" i="1"/>
  <c r="BM1189" i="1"/>
  <c r="BL1189" i="1"/>
  <c r="BK1189" i="1"/>
  <c r="BI1189" i="1"/>
  <c r="BH1189" i="1"/>
  <c r="BG1189" i="1"/>
  <c r="BF1189" i="1"/>
  <c r="BE1189" i="1"/>
  <c r="BD1189" i="1"/>
  <c r="BC1189" i="1"/>
  <c r="BB1189" i="1"/>
  <c r="BA1189" i="1"/>
  <c r="AS1189" i="1"/>
  <c r="AR1189" i="1"/>
  <c r="AQ1189" i="1"/>
  <c r="AP1189" i="1"/>
  <c r="AO1189" i="1"/>
  <c r="AM1189" i="1"/>
  <c r="AL1189" i="1"/>
  <c r="AK1189" i="1"/>
  <c r="AF1189" i="1"/>
  <c r="AE1189" i="1"/>
  <c r="AD1189" i="1"/>
  <c r="AC1189" i="1"/>
  <c r="AB1189" i="1"/>
  <c r="AA1189" i="1"/>
  <c r="Z1189" i="1"/>
  <c r="U1189" i="1"/>
  <c r="Q1189" i="1"/>
  <c r="H1189" i="1"/>
  <c r="A1189" i="1"/>
  <c r="BT1188" i="1"/>
  <c r="BS1188" i="1"/>
  <c r="BQ1188" i="1"/>
  <c r="BP1188" i="1"/>
  <c r="BO1188" i="1"/>
  <c r="BN1188" i="1"/>
  <c r="BM1188" i="1"/>
  <c r="BL1188" i="1"/>
  <c r="BK1188" i="1"/>
  <c r="BI1188" i="1"/>
  <c r="BH1188" i="1"/>
  <c r="BG1188" i="1"/>
  <c r="BF1188" i="1"/>
  <c r="BE1188" i="1"/>
  <c r="BD1188" i="1"/>
  <c r="BC1188" i="1"/>
  <c r="BB1188" i="1"/>
  <c r="BA1188" i="1"/>
  <c r="AS1188" i="1"/>
  <c r="AR1188" i="1"/>
  <c r="AQ1188" i="1"/>
  <c r="AP1188" i="1"/>
  <c r="AO1188" i="1"/>
  <c r="AM1188" i="1"/>
  <c r="AL1188" i="1"/>
  <c r="AK1188" i="1"/>
  <c r="AF1188" i="1"/>
  <c r="AE1188" i="1"/>
  <c r="AD1188" i="1"/>
  <c r="AC1188" i="1"/>
  <c r="AB1188" i="1"/>
  <c r="AA1188" i="1"/>
  <c r="Z1188" i="1"/>
  <c r="U1188" i="1"/>
  <c r="Q1188" i="1"/>
  <c r="H1188" i="1"/>
  <c r="A1188" i="1"/>
  <c r="BT1187" i="1"/>
  <c r="BS1187" i="1"/>
  <c r="BQ1187" i="1"/>
  <c r="BP1187" i="1"/>
  <c r="BO1187" i="1"/>
  <c r="BN1187" i="1"/>
  <c r="BM1187" i="1"/>
  <c r="BL1187" i="1"/>
  <c r="BK1187" i="1"/>
  <c r="BI1187" i="1"/>
  <c r="BH1187" i="1"/>
  <c r="BG1187" i="1"/>
  <c r="BF1187" i="1"/>
  <c r="BE1187" i="1"/>
  <c r="BD1187" i="1"/>
  <c r="BC1187" i="1"/>
  <c r="BB1187" i="1"/>
  <c r="BA1187" i="1"/>
  <c r="AS1187" i="1"/>
  <c r="AR1187" i="1"/>
  <c r="AQ1187" i="1"/>
  <c r="AP1187" i="1"/>
  <c r="AO1187" i="1"/>
  <c r="AM1187" i="1"/>
  <c r="AL1187" i="1"/>
  <c r="AK1187" i="1"/>
  <c r="AF1187" i="1"/>
  <c r="AE1187" i="1"/>
  <c r="AD1187" i="1"/>
  <c r="AC1187" i="1"/>
  <c r="AB1187" i="1"/>
  <c r="AA1187" i="1"/>
  <c r="Z1187" i="1"/>
  <c r="U1187" i="1"/>
  <c r="Q1187" i="1"/>
  <c r="H1187" i="1"/>
  <c r="A1187" i="1"/>
  <c r="BT1186" i="1"/>
  <c r="BS1186" i="1"/>
  <c r="BQ1186" i="1"/>
  <c r="BP1186" i="1"/>
  <c r="BO1186" i="1"/>
  <c r="BN1186" i="1"/>
  <c r="BM1186" i="1"/>
  <c r="BL1186" i="1"/>
  <c r="BK1186" i="1"/>
  <c r="BI1186" i="1"/>
  <c r="BH1186" i="1"/>
  <c r="BG1186" i="1"/>
  <c r="BF1186" i="1"/>
  <c r="BE1186" i="1"/>
  <c r="BD1186" i="1"/>
  <c r="BC1186" i="1"/>
  <c r="BB1186" i="1"/>
  <c r="BA1186" i="1"/>
  <c r="AS1186" i="1"/>
  <c r="AR1186" i="1"/>
  <c r="AQ1186" i="1"/>
  <c r="AP1186" i="1"/>
  <c r="AO1186" i="1"/>
  <c r="AM1186" i="1"/>
  <c r="AL1186" i="1"/>
  <c r="AK1186" i="1"/>
  <c r="AF1186" i="1"/>
  <c r="AE1186" i="1"/>
  <c r="AD1186" i="1"/>
  <c r="AC1186" i="1"/>
  <c r="AB1186" i="1"/>
  <c r="AA1186" i="1"/>
  <c r="Z1186" i="1"/>
  <c r="U1186" i="1"/>
  <c r="Q1186" i="1"/>
  <c r="H1186" i="1"/>
  <c r="A1186" i="1"/>
  <c r="BT1185" i="1"/>
  <c r="BS1185" i="1"/>
  <c r="BQ1185" i="1"/>
  <c r="BP1185" i="1"/>
  <c r="BO1185" i="1"/>
  <c r="BN1185" i="1"/>
  <c r="BM1185" i="1"/>
  <c r="BL1185" i="1"/>
  <c r="BK1185" i="1"/>
  <c r="BI1185" i="1"/>
  <c r="BH1185" i="1"/>
  <c r="BG1185" i="1"/>
  <c r="BF1185" i="1"/>
  <c r="BE1185" i="1"/>
  <c r="BD1185" i="1"/>
  <c r="BC1185" i="1"/>
  <c r="BB1185" i="1"/>
  <c r="BA1185" i="1"/>
  <c r="AS1185" i="1"/>
  <c r="AR1185" i="1"/>
  <c r="AQ1185" i="1"/>
  <c r="AP1185" i="1"/>
  <c r="AO1185" i="1"/>
  <c r="AM1185" i="1"/>
  <c r="AL1185" i="1"/>
  <c r="AK1185" i="1"/>
  <c r="AF1185" i="1"/>
  <c r="AE1185" i="1"/>
  <c r="AD1185" i="1"/>
  <c r="AC1185" i="1"/>
  <c r="AB1185" i="1"/>
  <c r="AA1185" i="1"/>
  <c r="Z1185" i="1"/>
  <c r="U1185" i="1"/>
  <c r="Q1185" i="1"/>
  <c r="H1185" i="1"/>
  <c r="A1185" i="1"/>
  <c r="BT1184" i="1"/>
  <c r="BS1184" i="1"/>
  <c r="BQ1184" i="1"/>
  <c r="BP1184" i="1"/>
  <c r="BO1184" i="1"/>
  <c r="BN1184" i="1"/>
  <c r="BM1184" i="1"/>
  <c r="BL1184" i="1"/>
  <c r="BK1184" i="1"/>
  <c r="BI1184" i="1"/>
  <c r="BH1184" i="1"/>
  <c r="BG1184" i="1"/>
  <c r="BF1184" i="1"/>
  <c r="BE1184" i="1"/>
  <c r="BD1184" i="1"/>
  <c r="BC1184" i="1"/>
  <c r="BB1184" i="1"/>
  <c r="BA1184" i="1"/>
  <c r="AS1184" i="1"/>
  <c r="AR1184" i="1"/>
  <c r="AQ1184" i="1"/>
  <c r="AP1184" i="1"/>
  <c r="AO1184" i="1"/>
  <c r="AM1184" i="1"/>
  <c r="AL1184" i="1"/>
  <c r="AK1184" i="1"/>
  <c r="AF1184" i="1"/>
  <c r="AE1184" i="1"/>
  <c r="AD1184" i="1"/>
  <c r="AC1184" i="1"/>
  <c r="AB1184" i="1"/>
  <c r="AA1184" i="1"/>
  <c r="Z1184" i="1"/>
  <c r="U1184" i="1"/>
  <c r="Q1184" i="1"/>
  <c r="H1184" i="1"/>
  <c r="A1184" i="1"/>
  <c r="BT1183" i="1"/>
  <c r="BS1183" i="1"/>
  <c r="BQ1183" i="1"/>
  <c r="BP1183" i="1"/>
  <c r="BO1183" i="1"/>
  <c r="BN1183" i="1"/>
  <c r="BM1183" i="1"/>
  <c r="BL1183" i="1"/>
  <c r="BK1183" i="1"/>
  <c r="BI1183" i="1"/>
  <c r="BH1183" i="1"/>
  <c r="BG1183" i="1"/>
  <c r="BF1183" i="1"/>
  <c r="BE1183" i="1"/>
  <c r="BD1183" i="1"/>
  <c r="BC1183" i="1"/>
  <c r="BB1183" i="1"/>
  <c r="BA1183" i="1"/>
  <c r="AS1183" i="1"/>
  <c r="AR1183" i="1"/>
  <c r="AQ1183" i="1"/>
  <c r="AP1183" i="1"/>
  <c r="AO1183" i="1"/>
  <c r="AM1183" i="1"/>
  <c r="AL1183" i="1"/>
  <c r="AK1183" i="1"/>
  <c r="AF1183" i="1"/>
  <c r="AE1183" i="1"/>
  <c r="AD1183" i="1"/>
  <c r="AC1183" i="1"/>
  <c r="AB1183" i="1"/>
  <c r="AA1183" i="1"/>
  <c r="Z1183" i="1"/>
  <c r="U1183" i="1"/>
  <c r="Q1183" i="1"/>
  <c r="H1183" i="1"/>
  <c r="A1183" i="1"/>
  <c r="BT1182" i="1"/>
  <c r="BS1182" i="1"/>
  <c r="BQ1182" i="1"/>
  <c r="BP1182" i="1"/>
  <c r="BO1182" i="1"/>
  <c r="BN1182" i="1"/>
  <c r="BM1182" i="1"/>
  <c r="BL1182" i="1"/>
  <c r="BK1182" i="1"/>
  <c r="BI1182" i="1"/>
  <c r="BH1182" i="1"/>
  <c r="BG1182" i="1"/>
  <c r="BF1182" i="1"/>
  <c r="BE1182" i="1"/>
  <c r="BD1182" i="1"/>
  <c r="BC1182" i="1"/>
  <c r="BB1182" i="1"/>
  <c r="BA1182" i="1"/>
  <c r="AS1182" i="1"/>
  <c r="AR1182" i="1"/>
  <c r="AQ1182" i="1"/>
  <c r="AP1182" i="1"/>
  <c r="AO1182" i="1"/>
  <c r="AM1182" i="1"/>
  <c r="AL1182" i="1"/>
  <c r="AK1182" i="1"/>
  <c r="AF1182" i="1"/>
  <c r="AE1182" i="1"/>
  <c r="AD1182" i="1"/>
  <c r="AC1182" i="1"/>
  <c r="AB1182" i="1"/>
  <c r="AA1182" i="1"/>
  <c r="Z1182" i="1"/>
  <c r="U1182" i="1"/>
  <c r="Q1182" i="1"/>
  <c r="H1182" i="1"/>
  <c r="A1182" i="1"/>
  <c r="BT1181" i="1"/>
  <c r="BS1181" i="1"/>
  <c r="BQ1181" i="1"/>
  <c r="BP1181" i="1"/>
  <c r="BO1181" i="1"/>
  <c r="BN1181" i="1"/>
  <c r="BM1181" i="1"/>
  <c r="BL1181" i="1"/>
  <c r="BK1181" i="1"/>
  <c r="BI1181" i="1"/>
  <c r="BH1181" i="1"/>
  <c r="BG1181" i="1"/>
  <c r="BF1181" i="1"/>
  <c r="BE1181" i="1"/>
  <c r="BD1181" i="1"/>
  <c r="BC1181" i="1"/>
  <c r="BB1181" i="1"/>
  <c r="BA1181" i="1"/>
  <c r="AS1181" i="1"/>
  <c r="AR1181" i="1"/>
  <c r="AQ1181" i="1"/>
  <c r="AP1181" i="1"/>
  <c r="AO1181" i="1"/>
  <c r="AM1181" i="1"/>
  <c r="AL1181" i="1"/>
  <c r="AK1181" i="1"/>
  <c r="AF1181" i="1"/>
  <c r="AE1181" i="1"/>
  <c r="AD1181" i="1"/>
  <c r="AC1181" i="1"/>
  <c r="AB1181" i="1"/>
  <c r="AA1181" i="1"/>
  <c r="Z1181" i="1"/>
  <c r="U1181" i="1"/>
  <c r="Q1181" i="1"/>
  <c r="H1181" i="1"/>
  <c r="A1181" i="1"/>
  <c r="BT1180" i="1"/>
  <c r="BS1180" i="1"/>
  <c r="BQ1180" i="1"/>
  <c r="BP1180" i="1"/>
  <c r="BO1180" i="1"/>
  <c r="BN1180" i="1"/>
  <c r="BM1180" i="1"/>
  <c r="BL1180" i="1"/>
  <c r="BK1180" i="1"/>
  <c r="BI1180" i="1"/>
  <c r="BH1180" i="1"/>
  <c r="BG1180" i="1"/>
  <c r="BF1180" i="1"/>
  <c r="BE1180" i="1"/>
  <c r="BD1180" i="1"/>
  <c r="BC1180" i="1"/>
  <c r="BB1180" i="1"/>
  <c r="BA1180" i="1"/>
  <c r="AS1180" i="1"/>
  <c r="AR1180" i="1"/>
  <c r="AQ1180" i="1"/>
  <c r="AP1180" i="1"/>
  <c r="AO1180" i="1"/>
  <c r="AM1180" i="1"/>
  <c r="AL1180" i="1"/>
  <c r="AK1180" i="1"/>
  <c r="AF1180" i="1"/>
  <c r="AE1180" i="1"/>
  <c r="AD1180" i="1"/>
  <c r="AC1180" i="1"/>
  <c r="AB1180" i="1"/>
  <c r="AA1180" i="1"/>
  <c r="Z1180" i="1"/>
  <c r="U1180" i="1"/>
  <c r="Q1180" i="1"/>
  <c r="H1180" i="1"/>
  <c r="A1180" i="1"/>
  <c r="BT1179" i="1"/>
  <c r="BS1179" i="1"/>
  <c r="BQ1179" i="1"/>
  <c r="BP1179" i="1"/>
  <c r="BO1179" i="1"/>
  <c r="BN1179" i="1"/>
  <c r="BM1179" i="1"/>
  <c r="BL1179" i="1"/>
  <c r="BK1179" i="1"/>
  <c r="BI1179" i="1"/>
  <c r="BH1179" i="1"/>
  <c r="BG1179" i="1"/>
  <c r="BF1179" i="1"/>
  <c r="BE1179" i="1"/>
  <c r="BD1179" i="1"/>
  <c r="BC1179" i="1"/>
  <c r="BB1179" i="1"/>
  <c r="BA1179" i="1"/>
  <c r="AS1179" i="1"/>
  <c r="AR1179" i="1"/>
  <c r="AQ1179" i="1"/>
  <c r="AP1179" i="1"/>
  <c r="AO1179" i="1"/>
  <c r="AM1179" i="1"/>
  <c r="AL1179" i="1"/>
  <c r="AK1179" i="1"/>
  <c r="AF1179" i="1"/>
  <c r="AE1179" i="1"/>
  <c r="AD1179" i="1"/>
  <c r="AC1179" i="1"/>
  <c r="AB1179" i="1"/>
  <c r="AA1179" i="1"/>
  <c r="Z1179" i="1"/>
  <c r="U1179" i="1"/>
  <c r="Q1179" i="1"/>
  <c r="H1179" i="1"/>
  <c r="A1179" i="1"/>
  <c r="BT1178" i="1"/>
  <c r="BS1178" i="1"/>
  <c r="BQ1178" i="1"/>
  <c r="BP1178" i="1"/>
  <c r="BO1178" i="1"/>
  <c r="BN1178" i="1"/>
  <c r="BM1178" i="1"/>
  <c r="BL1178" i="1"/>
  <c r="BK1178" i="1"/>
  <c r="BI1178" i="1"/>
  <c r="BH1178" i="1"/>
  <c r="BG1178" i="1"/>
  <c r="BF1178" i="1"/>
  <c r="BE1178" i="1"/>
  <c r="BD1178" i="1"/>
  <c r="BC1178" i="1"/>
  <c r="BB1178" i="1"/>
  <c r="BA1178" i="1"/>
  <c r="AS1178" i="1"/>
  <c r="AR1178" i="1"/>
  <c r="AQ1178" i="1"/>
  <c r="AP1178" i="1"/>
  <c r="AO1178" i="1"/>
  <c r="AM1178" i="1"/>
  <c r="AL1178" i="1"/>
  <c r="AK1178" i="1"/>
  <c r="AF1178" i="1"/>
  <c r="AE1178" i="1"/>
  <c r="AD1178" i="1"/>
  <c r="AC1178" i="1"/>
  <c r="AB1178" i="1"/>
  <c r="AA1178" i="1"/>
  <c r="Z1178" i="1"/>
  <c r="U1178" i="1"/>
  <c r="Q1178" i="1"/>
  <c r="H1178" i="1"/>
  <c r="A1178" i="1"/>
  <c r="BT1177" i="1"/>
  <c r="BS1177" i="1"/>
  <c r="BQ1177" i="1"/>
  <c r="BP1177" i="1"/>
  <c r="BO1177" i="1"/>
  <c r="BN1177" i="1"/>
  <c r="BM1177" i="1"/>
  <c r="BL1177" i="1"/>
  <c r="BK1177" i="1"/>
  <c r="BI1177" i="1"/>
  <c r="BH1177" i="1"/>
  <c r="BG1177" i="1"/>
  <c r="BF1177" i="1"/>
  <c r="BE1177" i="1"/>
  <c r="BD1177" i="1"/>
  <c r="BC1177" i="1"/>
  <c r="BB1177" i="1"/>
  <c r="BA1177" i="1"/>
  <c r="AS1177" i="1"/>
  <c r="AR1177" i="1"/>
  <c r="AQ1177" i="1"/>
  <c r="AP1177" i="1"/>
  <c r="AO1177" i="1"/>
  <c r="AM1177" i="1"/>
  <c r="AL1177" i="1"/>
  <c r="AK1177" i="1"/>
  <c r="AF1177" i="1"/>
  <c r="AE1177" i="1"/>
  <c r="AD1177" i="1"/>
  <c r="AC1177" i="1"/>
  <c r="AB1177" i="1"/>
  <c r="AA1177" i="1"/>
  <c r="Z1177" i="1"/>
  <c r="U1177" i="1"/>
  <c r="Q1177" i="1"/>
  <c r="H1177" i="1"/>
  <c r="A1177" i="1"/>
  <c r="BT1176" i="1"/>
  <c r="BS1176" i="1"/>
  <c r="BQ1176" i="1"/>
  <c r="BP1176" i="1"/>
  <c r="BO1176" i="1"/>
  <c r="BN1176" i="1"/>
  <c r="BM1176" i="1"/>
  <c r="BL1176" i="1"/>
  <c r="BK1176" i="1"/>
  <c r="BI1176" i="1"/>
  <c r="BH1176" i="1"/>
  <c r="BG1176" i="1"/>
  <c r="BF1176" i="1"/>
  <c r="BE1176" i="1"/>
  <c r="BD1176" i="1"/>
  <c r="BC1176" i="1"/>
  <c r="BB1176" i="1"/>
  <c r="BA1176" i="1"/>
  <c r="AS1176" i="1"/>
  <c r="AR1176" i="1"/>
  <c r="AQ1176" i="1"/>
  <c r="AP1176" i="1"/>
  <c r="AO1176" i="1"/>
  <c r="AM1176" i="1"/>
  <c r="AL1176" i="1"/>
  <c r="AK1176" i="1"/>
  <c r="AF1176" i="1"/>
  <c r="AE1176" i="1"/>
  <c r="AD1176" i="1"/>
  <c r="AC1176" i="1"/>
  <c r="AB1176" i="1"/>
  <c r="AA1176" i="1"/>
  <c r="Z1176" i="1"/>
  <c r="U1176" i="1"/>
  <c r="Q1176" i="1"/>
  <c r="H1176" i="1"/>
  <c r="A1176" i="1"/>
  <c r="BT1175" i="1"/>
  <c r="BS1175" i="1"/>
  <c r="BQ1175" i="1"/>
  <c r="BP1175" i="1"/>
  <c r="BO1175" i="1"/>
  <c r="BN1175" i="1"/>
  <c r="BM1175" i="1"/>
  <c r="BL1175" i="1"/>
  <c r="BK1175" i="1"/>
  <c r="BI1175" i="1"/>
  <c r="BH1175" i="1"/>
  <c r="BG1175" i="1"/>
  <c r="BF1175" i="1"/>
  <c r="BE1175" i="1"/>
  <c r="BD1175" i="1"/>
  <c r="BC1175" i="1"/>
  <c r="BB1175" i="1"/>
  <c r="BA1175" i="1"/>
  <c r="AS1175" i="1"/>
  <c r="AR1175" i="1"/>
  <c r="AQ1175" i="1"/>
  <c r="AP1175" i="1"/>
  <c r="AO1175" i="1"/>
  <c r="AM1175" i="1"/>
  <c r="AL1175" i="1"/>
  <c r="AK1175" i="1"/>
  <c r="AF1175" i="1"/>
  <c r="AE1175" i="1"/>
  <c r="AD1175" i="1"/>
  <c r="AC1175" i="1"/>
  <c r="AB1175" i="1"/>
  <c r="AA1175" i="1"/>
  <c r="Z1175" i="1"/>
  <c r="U1175" i="1"/>
  <c r="Q1175" i="1"/>
  <c r="H1175" i="1"/>
  <c r="A1175" i="1"/>
  <c r="BT1174" i="1"/>
  <c r="BS1174" i="1"/>
  <c r="BQ1174" i="1"/>
  <c r="BP1174" i="1"/>
  <c r="BO1174" i="1"/>
  <c r="BN1174" i="1"/>
  <c r="BM1174" i="1"/>
  <c r="BL1174" i="1"/>
  <c r="BK1174" i="1"/>
  <c r="BI1174" i="1"/>
  <c r="BH1174" i="1"/>
  <c r="BG1174" i="1"/>
  <c r="BF1174" i="1"/>
  <c r="BE1174" i="1"/>
  <c r="BD1174" i="1"/>
  <c r="BC1174" i="1"/>
  <c r="BB1174" i="1"/>
  <c r="BA1174" i="1"/>
  <c r="AS1174" i="1"/>
  <c r="AR1174" i="1"/>
  <c r="AQ1174" i="1"/>
  <c r="AP1174" i="1"/>
  <c r="AO1174" i="1"/>
  <c r="AM1174" i="1"/>
  <c r="AL1174" i="1"/>
  <c r="AK1174" i="1"/>
  <c r="AF1174" i="1"/>
  <c r="AE1174" i="1"/>
  <c r="AD1174" i="1"/>
  <c r="AC1174" i="1"/>
  <c r="AB1174" i="1"/>
  <c r="AA1174" i="1"/>
  <c r="Z1174" i="1"/>
  <c r="U1174" i="1"/>
  <c r="Q1174" i="1"/>
  <c r="H1174" i="1"/>
  <c r="A1174" i="1"/>
  <c r="BT1173" i="1"/>
  <c r="BS1173" i="1"/>
  <c r="BQ1173" i="1"/>
  <c r="BP1173" i="1"/>
  <c r="BO1173" i="1"/>
  <c r="BN1173" i="1"/>
  <c r="BM1173" i="1"/>
  <c r="BL1173" i="1"/>
  <c r="BK1173" i="1"/>
  <c r="BI1173" i="1"/>
  <c r="BH1173" i="1"/>
  <c r="BG1173" i="1"/>
  <c r="BF1173" i="1"/>
  <c r="BE1173" i="1"/>
  <c r="BD1173" i="1"/>
  <c r="BC1173" i="1"/>
  <c r="BB1173" i="1"/>
  <c r="BA1173" i="1"/>
  <c r="AS1173" i="1"/>
  <c r="AR1173" i="1"/>
  <c r="AQ1173" i="1"/>
  <c r="AP1173" i="1"/>
  <c r="AO1173" i="1"/>
  <c r="AM1173" i="1"/>
  <c r="AL1173" i="1"/>
  <c r="AK1173" i="1"/>
  <c r="AF1173" i="1"/>
  <c r="AE1173" i="1"/>
  <c r="AD1173" i="1"/>
  <c r="AC1173" i="1"/>
  <c r="AB1173" i="1"/>
  <c r="AA1173" i="1"/>
  <c r="Z1173" i="1"/>
  <c r="U1173" i="1"/>
  <c r="Q1173" i="1"/>
  <c r="H1173" i="1"/>
  <c r="A1173" i="1"/>
  <c r="BT1172" i="1"/>
  <c r="BS1172" i="1"/>
  <c r="BQ1172" i="1"/>
  <c r="BP1172" i="1"/>
  <c r="BO1172" i="1"/>
  <c r="BN1172" i="1"/>
  <c r="BM1172" i="1"/>
  <c r="BL1172" i="1"/>
  <c r="BK1172" i="1"/>
  <c r="BI1172" i="1"/>
  <c r="BH1172" i="1"/>
  <c r="BG1172" i="1"/>
  <c r="BF1172" i="1"/>
  <c r="BE1172" i="1"/>
  <c r="BD1172" i="1"/>
  <c r="BC1172" i="1"/>
  <c r="BB1172" i="1"/>
  <c r="BA1172" i="1"/>
  <c r="AS1172" i="1"/>
  <c r="AR1172" i="1"/>
  <c r="AQ1172" i="1"/>
  <c r="AP1172" i="1"/>
  <c r="AO1172" i="1"/>
  <c r="AM1172" i="1"/>
  <c r="AL1172" i="1"/>
  <c r="AK1172" i="1"/>
  <c r="AF1172" i="1"/>
  <c r="AE1172" i="1"/>
  <c r="AD1172" i="1"/>
  <c r="AC1172" i="1"/>
  <c r="AB1172" i="1"/>
  <c r="AA1172" i="1"/>
  <c r="Z1172" i="1"/>
  <c r="U1172" i="1"/>
  <c r="Q1172" i="1"/>
  <c r="H1172" i="1"/>
  <c r="A1172" i="1"/>
  <c r="BT1171" i="1"/>
  <c r="BS1171" i="1"/>
  <c r="BQ1171" i="1"/>
  <c r="BP1171" i="1"/>
  <c r="BO1171" i="1"/>
  <c r="BN1171" i="1"/>
  <c r="BM1171" i="1"/>
  <c r="BL1171" i="1"/>
  <c r="BK1171" i="1"/>
  <c r="BI1171" i="1"/>
  <c r="BH1171" i="1"/>
  <c r="BG1171" i="1"/>
  <c r="BF1171" i="1"/>
  <c r="BE1171" i="1"/>
  <c r="BD1171" i="1"/>
  <c r="BC1171" i="1"/>
  <c r="BB1171" i="1"/>
  <c r="BA1171" i="1"/>
  <c r="AS1171" i="1"/>
  <c r="AR1171" i="1"/>
  <c r="AQ1171" i="1"/>
  <c r="AP1171" i="1"/>
  <c r="AO1171" i="1"/>
  <c r="AM1171" i="1"/>
  <c r="AL1171" i="1"/>
  <c r="AK1171" i="1"/>
  <c r="AF1171" i="1"/>
  <c r="AE1171" i="1"/>
  <c r="AD1171" i="1"/>
  <c r="AC1171" i="1"/>
  <c r="AB1171" i="1"/>
  <c r="AA1171" i="1"/>
  <c r="Z1171" i="1"/>
  <c r="U1171" i="1"/>
  <c r="Q1171" i="1"/>
  <c r="H1171" i="1"/>
  <c r="A1171" i="1"/>
  <c r="BT1170" i="1"/>
  <c r="BS1170" i="1"/>
  <c r="BQ1170" i="1"/>
  <c r="BP1170" i="1"/>
  <c r="BO1170" i="1"/>
  <c r="BN1170" i="1"/>
  <c r="BM1170" i="1"/>
  <c r="BL1170" i="1"/>
  <c r="BK1170" i="1"/>
  <c r="BI1170" i="1"/>
  <c r="BH1170" i="1"/>
  <c r="BG1170" i="1"/>
  <c r="BF1170" i="1"/>
  <c r="BE1170" i="1"/>
  <c r="BD1170" i="1"/>
  <c r="BC1170" i="1"/>
  <c r="BB1170" i="1"/>
  <c r="BA1170" i="1"/>
  <c r="AS1170" i="1"/>
  <c r="AR1170" i="1"/>
  <c r="AQ1170" i="1"/>
  <c r="AP1170" i="1"/>
  <c r="AO1170" i="1"/>
  <c r="AM1170" i="1"/>
  <c r="AL1170" i="1"/>
  <c r="AK1170" i="1"/>
  <c r="AF1170" i="1"/>
  <c r="AE1170" i="1"/>
  <c r="AD1170" i="1"/>
  <c r="AC1170" i="1"/>
  <c r="AB1170" i="1"/>
  <c r="AA1170" i="1"/>
  <c r="Z1170" i="1"/>
  <c r="U1170" i="1"/>
  <c r="Q1170" i="1"/>
  <c r="H1170" i="1"/>
  <c r="A1170" i="1"/>
  <c r="BT1169" i="1"/>
  <c r="BS1169" i="1"/>
  <c r="BQ1169" i="1"/>
  <c r="BP1169" i="1"/>
  <c r="BO1169" i="1"/>
  <c r="BN1169" i="1"/>
  <c r="BM1169" i="1"/>
  <c r="BL1169" i="1"/>
  <c r="BK1169" i="1"/>
  <c r="BI1169" i="1"/>
  <c r="BH1169" i="1"/>
  <c r="BG1169" i="1"/>
  <c r="BF1169" i="1"/>
  <c r="BE1169" i="1"/>
  <c r="BD1169" i="1"/>
  <c r="BC1169" i="1"/>
  <c r="BB1169" i="1"/>
  <c r="BA1169" i="1"/>
  <c r="AS1169" i="1"/>
  <c r="AR1169" i="1"/>
  <c r="AQ1169" i="1"/>
  <c r="AP1169" i="1"/>
  <c r="AO1169" i="1"/>
  <c r="AM1169" i="1"/>
  <c r="AL1169" i="1"/>
  <c r="AK1169" i="1"/>
  <c r="AF1169" i="1"/>
  <c r="AE1169" i="1"/>
  <c r="AD1169" i="1"/>
  <c r="AC1169" i="1"/>
  <c r="AB1169" i="1"/>
  <c r="AA1169" i="1"/>
  <c r="Z1169" i="1"/>
  <c r="U1169" i="1"/>
  <c r="H1169" i="1"/>
  <c r="A1169" i="1"/>
  <c r="BT1168" i="1"/>
  <c r="BS1168" i="1"/>
  <c r="BQ1168" i="1"/>
  <c r="BP1168" i="1"/>
  <c r="BO1168" i="1"/>
  <c r="BN1168" i="1"/>
  <c r="BM1168" i="1"/>
  <c r="BL1168" i="1"/>
  <c r="BK1168" i="1"/>
  <c r="BI1168" i="1"/>
  <c r="BH1168" i="1"/>
  <c r="BG1168" i="1"/>
  <c r="BF1168" i="1"/>
  <c r="BE1168" i="1"/>
  <c r="BD1168" i="1"/>
  <c r="BC1168" i="1"/>
  <c r="BB1168" i="1"/>
  <c r="BA1168" i="1"/>
  <c r="AS1168" i="1"/>
  <c r="AR1168" i="1"/>
  <c r="AQ1168" i="1"/>
  <c r="AP1168" i="1"/>
  <c r="AO1168" i="1"/>
  <c r="AM1168" i="1"/>
  <c r="AL1168" i="1"/>
  <c r="AK1168" i="1"/>
  <c r="AF1168" i="1"/>
  <c r="AE1168" i="1"/>
  <c r="AD1168" i="1"/>
  <c r="AC1168" i="1"/>
  <c r="AB1168" i="1"/>
  <c r="AA1168" i="1"/>
  <c r="Z1168" i="1"/>
  <c r="U1168" i="1"/>
  <c r="Q1168" i="1"/>
  <c r="H1168" i="1"/>
  <c r="A1168" i="1"/>
  <c r="BT1167" i="1"/>
  <c r="BS1167" i="1"/>
  <c r="BQ1167" i="1"/>
  <c r="BP1167" i="1"/>
  <c r="BO1167" i="1"/>
  <c r="BN1167" i="1"/>
  <c r="BM1167" i="1"/>
  <c r="BL1167" i="1"/>
  <c r="BK1167" i="1"/>
  <c r="BI1167" i="1"/>
  <c r="BH1167" i="1"/>
  <c r="BG1167" i="1"/>
  <c r="BF1167" i="1"/>
  <c r="BE1167" i="1"/>
  <c r="BD1167" i="1"/>
  <c r="BC1167" i="1"/>
  <c r="BB1167" i="1"/>
  <c r="BA1167" i="1"/>
  <c r="AS1167" i="1"/>
  <c r="AR1167" i="1"/>
  <c r="AQ1167" i="1"/>
  <c r="AP1167" i="1"/>
  <c r="AO1167" i="1"/>
  <c r="AM1167" i="1"/>
  <c r="AL1167" i="1"/>
  <c r="AK1167" i="1"/>
  <c r="AF1167" i="1"/>
  <c r="AE1167" i="1"/>
  <c r="AD1167" i="1"/>
  <c r="AC1167" i="1"/>
  <c r="AB1167" i="1"/>
  <c r="AA1167" i="1"/>
  <c r="Z1167" i="1"/>
  <c r="U1167" i="1"/>
  <c r="R1167" i="1"/>
  <c r="Q1167" i="1"/>
  <c r="H1167" i="1"/>
  <c r="A1167" i="1"/>
  <c r="BT1166" i="1"/>
  <c r="BS1166" i="1"/>
  <c r="BQ1166" i="1"/>
  <c r="BP1166" i="1"/>
  <c r="BO1166" i="1"/>
  <c r="BN1166" i="1"/>
  <c r="BM1166" i="1"/>
  <c r="BL1166" i="1"/>
  <c r="BK1166" i="1"/>
  <c r="BI1166" i="1"/>
  <c r="BH1166" i="1"/>
  <c r="BG1166" i="1"/>
  <c r="BF1166" i="1"/>
  <c r="BE1166" i="1"/>
  <c r="BD1166" i="1"/>
  <c r="BC1166" i="1"/>
  <c r="BB1166" i="1"/>
  <c r="BA1166" i="1"/>
  <c r="AS1166" i="1"/>
  <c r="AR1166" i="1"/>
  <c r="AQ1166" i="1"/>
  <c r="AP1166" i="1"/>
  <c r="AO1166" i="1"/>
  <c r="AM1166" i="1"/>
  <c r="AL1166" i="1"/>
  <c r="AK1166" i="1"/>
  <c r="AF1166" i="1"/>
  <c r="AE1166" i="1"/>
  <c r="AD1166" i="1"/>
  <c r="AC1166" i="1"/>
  <c r="AB1166" i="1"/>
  <c r="AA1166" i="1"/>
  <c r="Z1166" i="1"/>
  <c r="U1166" i="1"/>
  <c r="Q1166" i="1"/>
  <c r="H1166" i="1"/>
  <c r="A1166" i="1"/>
  <c r="BT1165" i="1"/>
  <c r="BS1165" i="1"/>
  <c r="BQ1165" i="1"/>
  <c r="BP1165" i="1"/>
  <c r="BO1165" i="1"/>
  <c r="BN1165" i="1"/>
  <c r="BM1165" i="1"/>
  <c r="BL1165" i="1"/>
  <c r="BK1165" i="1"/>
  <c r="BI1165" i="1"/>
  <c r="BH1165" i="1"/>
  <c r="BG1165" i="1"/>
  <c r="BF1165" i="1"/>
  <c r="BE1165" i="1"/>
  <c r="BD1165" i="1"/>
  <c r="BC1165" i="1"/>
  <c r="BB1165" i="1"/>
  <c r="BA1165" i="1"/>
  <c r="AS1165" i="1"/>
  <c r="AR1165" i="1"/>
  <c r="AQ1165" i="1"/>
  <c r="AP1165" i="1"/>
  <c r="AO1165" i="1"/>
  <c r="AM1165" i="1"/>
  <c r="AL1165" i="1"/>
  <c r="AK1165" i="1"/>
  <c r="AF1165" i="1"/>
  <c r="AE1165" i="1"/>
  <c r="AD1165" i="1"/>
  <c r="AC1165" i="1"/>
  <c r="AB1165" i="1"/>
  <c r="AA1165" i="1"/>
  <c r="Z1165" i="1"/>
  <c r="U1165" i="1"/>
  <c r="R1165" i="1"/>
  <c r="Q1165" i="1"/>
  <c r="H1165" i="1"/>
  <c r="A1165" i="1"/>
  <c r="BT1164" i="1"/>
  <c r="BS1164" i="1"/>
  <c r="BQ1164" i="1"/>
  <c r="BP1164" i="1"/>
  <c r="BO1164" i="1"/>
  <c r="BN1164" i="1"/>
  <c r="BM1164" i="1"/>
  <c r="BL1164" i="1"/>
  <c r="BK1164" i="1"/>
  <c r="BI1164" i="1"/>
  <c r="BH1164" i="1"/>
  <c r="BG1164" i="1"/>
  <c r="BF1164" i="1"/>
  <c r="BE1164" i="1"/>
  <c r="BD1164" i="1"/>
  <c r="BC1164" i="1"/>
  <c r="BB1164" i="1"/>
  <c r="BA1164" i="1"/>
  <c r="AS1164" i="1"/>
  <c r="AR1164" i="1"/>
  <c r="AQ1164" i="1"/>
  <c r="AP1164" i="1"/>
  <c r="AO1164" i="1"/>
  <c r="AM1164" i="1"/>
  <c r="AL1164" i="1"/>
  <c r="AK1164" i="1"/>
  <c r="AF1164" i="1"/>
  <c r="AE1164" i="1"/>
  <c r="AD1164" i="1"/>
  <c r="AC1164" i="1"/>
  <c r="AB1164" i="1"/>
  <c r="AA1164" i="1"/>
  <c r="Z1164" i="1"/>
  <c r="U1164" i="1"/>
  <c r="Q1164" i="1"/>
  <c r="H1164" i="1"/>
  <c r="A1164" i="1"/>
  <c r="BT1163" i="1"/>
  <c r="BS1163" i="1"/>
  <c r="BQ1163" i="1"/>
  <c r="BP1163" i="1"/>
  <c r="BO1163" i="1"/>
  <c r="BN1163" i="1"/>
  <c r="BM1163" i="1"/>
  <c r="BL1163" i="1"/>
  <c r="BK1163" i="1"/>
  <c r="BI1163" i="1"/>
  <c r="BH1163" i="1"/>
  <c r="BG1163" i="1"/>
  <c r="BF1163" i="1"/>
  <c r="BE1163" i="1"/>
  <c r="BD1163" i="1"/>
  <c r="BC1163" i="1"/>
  <c r="BB1163" i="1"/>
  <c r="BA1163" i="1"/>
  <c r="AS1163" i="1"/>
  <c r="AR1163" i="1"/>
  <c r="AQ1163" i="1"/>
  <c r="AP1163" i="1"/>
  <c r="AO1163" i="1"/>
  <c r="AM1163" i="1"/>
  <c r="AL1163" i="1"/>
  <c r="AK1163" i="1"/>
  <c r="AF1163" i="1"/>
  <c r="AE1163" i="1"/>
  <c r="AD1163" i="1"/>
  <c r="AC1163" i="1"/>
  <c r="AB1163" i="1"/>
  <c r="AA1163" i="1"/>
  <c r="Z1163" i="1"/>
  <c r="U1163" i="1"/>
  <c r="Q1163" i="1"/>
  <c r="H1163" i="1"/>
  <c r="A1163" i="1"/>
  <c r="BT1162" i="1"/>
  <c r="BS1162" i="1"/>
  <c r="BQ1162" i="1"/>
  <c r="BP1162" i="1"/>
  <c r="BO1162" i="1"/>
  <c r="BN1162" i="1"/>
  <c r="BM1162" i="1"/>
  <c r="BL1162" i="1"/>
  <c r="BK1162" i="1"/>
  <c r="BI1162" i="1"/>
  <c r="BH1162" i="1"/>
  <c r="BG1162" i="1"/>
  <c r="BF1162" i="1"/>
  <c r="BE1162" i="1"/>
  <c r="BD1162" i="1"/>
  <c r="BC1162" i="1"/>
  <c r="BB1162" i="1"/>
  <c r="BA1162" i="1"/>
  <c r="AS1162" i="1"/>
  <c r="AR1162" i="1"/>
  <c r="AQ1162" i="1"/>
  <c r="AP1162" i="1"/>
  <c r="AO1162" i="1"/>
  <c r="AM1162" i="1"/>
  <c r="AL1162" i="1"/>
  <c r="AK1162" i="1"/>
  <c r="AF1162" i="1"/>
  <c r="AE1162" i="1"/>
  <c r="AD1162" i="1"/>
  <c r="AC1162" i="1"/>
  <c r="AB1162" i="1"/>
  <c r="AA1162" i="1"/>
  <c r="Z1162" i="1"/>
  <c r="U1162" i="1"/>
  <c r="Q1162" i="1"/>
  <c r="H1162" i="1"/>
  <c r="A1162" i="1"/>
  <c r="BT1161" i="1"/>
  <c r="BS1161" i="1"/>
  <c r="BQ1161" i="1"/>
  <c r="BP1161" i="1"/>
  <c r="BO1161" i="1"/>
  <c r="BN1161" i="1"/>
  <c r="BM1161" i="1"/>
  <c r="BL1161" i="1"/>
  <c r="BK1161" i="1"/>
  <c r="BI1161" i="1"/>
  <c r="BH1161" i="1"/>
  <c r="BG1161" i="1"/>
  <c r="BF1161" i="1"/>
  <c r="BE1161" i="1"/>
  <c r="BD1161" i="1"/>
  <c r="BC1161" i="1"/>
  <c r="BB1161" i="1"/>
  <c r="BA1161" i="1"/>
  <c r="AS1161" i="1"/>
  <c r="AR1161" i="1"/>
  <c r="AQ1161" i="1"/>
  <c r="AP1161" i="1"/>
  <c r="AO1161" i="1"/>
  <c r="AM1161" i="1"/>
  <c r="AL1161" i="1"/>
  <c r="AK1161" i="1"/>
  <c r="AF1161" i="1"/>
  <c r="AE1161" i="1"/>
  <c r="AD1161" i="1"/>
  <c r="AC1161" i="1"/>
  <c r="AB1161" i="1"/>
  <c r="AA1161" i="1"/>
  <c r="Z1161" i="1"/>
  <c r="U1161" i="1"/>
  <c r="Q1161" i="1"/>
  <c r="H1161" i="1"/>
  <c r="A1161" i="1"/>
  <c r="BT1160" i="1"/>
  <c r="BS1160" i="1"/>
  <c r="BQ1160" i="1"/>
  <c r="BP1160" i="1"/>
  <c r="BO1160" i="1"/>
  <c r="BN1160" i="1"/>
  <c r="BM1160" i="1"/>
  <c r="BL1160" i="1"/>
  <c r="BK1160" i="1"/>
  <c r="BI1160" i="1"/>
  <c r="BH1160" i="1"/>
  <c r="BG1160" i="1"/>
  <c r="BF1160" i="1"/>
  <c r="BE1160" i="1"/>
  <c r="BD1160" i="1"/>
  <c r="BC1160" i="1"/>
  <c r="BB1160" i="1"/>
  <c r="BA1160" i="1"/>
  <c r="AS1160" i="1"/>
  <c r="AR1160" i="1"/>
  <c r="AQ1160" i="1"/>
  <c r="AP1160" i="1"/>
  <c r="AO1160" i="1"/>
  <c r="AM1160" i="1"/>
  <c r="AL1160" i="1"/>
  <c r="AK1160" i="1"/>
  <c r="AF1160" i="1"/>
  <c r="AE1160" i="1"/>
  <c r="AD1160" i="1"/>
  <c r="AC1160" i="1"/>
  <c r="AB1160" i="1"/>
  <c r="AA1160" i="1"/>
  <c r="Z1160" i="1"/>
  <c r="U1160" i="1"/>
  <c r="Q1160" i="1"/>
  <c r="H1160" i="1"/>
  <c r="A1160" i="1"/>
  <c r="BT1159" i="1"/>
  <c r="BS1159" i="1"/>
  <c r="BQ1159" i="1"/>
  <c r="BP1159" i="1"/>
  <c r="BO1159" i="1"/>
  <c r="BN1159" i="1"/>
  <c r="BM1159" i="1"/>
  <c r="BL1159" i="1"/>
  <c r="BK1159" i="1"/>
  <c r="BI1159" i="1"/>
  <c r="BH1159" i="1"/>
  <c r="BG1159" i="1"/>
  <c r="BF1159" i="1"/>
  <c r="BE1159" i="1"/>
  <c r="BD1159" i="1"/>
  <c r="BC1159" i="1"/>
  <c r="BB1159" i="1"/>
  <c r="BA1159" i="1"/>
  <c r="AS1159" i="1"/>
  <c r="AR1159" i="1"/>
  <c r="AQ1159" i="1"/>
  <c r="AP1159" i="1"/>
  <c r="AO1159" i="1"/>
  <c r="AM1159" i="1"/>
  <c r="AL1159" i="1"/>
  <c r="AK1159" i="1"/>
  <c r="AF1159" i="1"/>
  <c r="AE1159" i="1"/>
  <c r="AD1159" i="1"/>
  <c r="AC1159" i="1"/>
  <c r="AB1159" i="1"/>
  <c r="AA1159" i="1"/>
  <c r="Z1159" i="1"/>
  <c r="U1159" i="1"/>
  <c r="Q1159" i="1"/>
  <c r="H1159" i="1"/>
  <c r="A1159" i="1"/>
  <c r="BT1158" i="1"/>
  <c r="BS1158" i="1"/>
  <c r="BQ1158" i="1"/>
  <c r="BP1158" i="1"/>
  <c r="BO1158" i="1"/>
  <c r="BN1158" i="1"/>
  <c r="BM1158" i="1"/>
  <c r="BL1158" i="1"/>
  <c r="BK1158" i="1"/>
  <c r="BI1158" i="1"/>
  <c r="BH1158" i="1"/>
  <c r="BG1158" i="1"/>
  <c r="BF1158" i="1"/>
  <c r="BE1158" i="1"/>
  <c r="BD1158" i="1"/>
  <c r="BC1158" i="1"/>
  <c r="BB1158" i="1"/>
  <c r="BA1158" i="1"/>
  <c r="AS1158" i="1"/>
  <c r="AR1158" i="1"/>
  <c r="AQ1158" i="1"/>
  <c r="AP1158" i="1"/>
  <c r="AO1158" i="1"/>
  <c r="AM1158" i="1"/>
  <c r="AL1158" i="1"/>
  <c r="AK1158" i="1"/>
  <c r="AF1158" i="1"/>
  <c r="AE1158" i="1"/>
  <c r="AD1158" i="1"/>
  <c r="AC1158" i="1"/>
  <c r="AB1158" i="1"/>
  <c r="AA1158" i="1"/>
  <c r="Z1158" i="1"/>
  <c r="U1158" i="1"/>
  <c r="Q1158" i="1"/>
  <c r="H1158" i="1"/>
  <c r="A1158" i="1"/>
  <c r="BT1157" i="1"/>
  <c r="BS1157" i="1"/>
  <c r="BQ1157" i="1"/>
  <c r="BP1157" i="1"/>
  <c r="BO1157" i="1"/>
  <c r="BN1157" i="1"/>
  <c r="BM1157" i="1"/>
  <c r="BL1157" i="1"/>
  <c r="BK1157" i="1"/>
  <c r="BI1157" i="1"/>
  <c r="BH1157" i="1"/>
  <c r="BG1157" i="1"/>
  <c r="BF1157" i="1"/>
  <c r="BE1157" i="1"/>
  <c r="BD1157" i="1"/>
  <c r="BC1157" i="1"/>
  <c r="BB1157" i="1"/>
  <c r="BA1157" i="1"/>
  <c r="AS1157" i="1"/>
  <c r="AR1157" i="1"/>
  <c r="AQ1157" i="1"/>
  <c r="AP1157" i="1"/>
  <c r="AO1157" i="1"/>
  <c r="AM1157" i="1"/>
  <c r="AL1157" i="1"/>
  <c r="AK1157" i="1"/>
  <c r="AF1157" i="1"/>
  <c r="AE1157" i="1"/>
  <c r="AD1157" i="1"/>
  <c r="AC1157" i="1"/>
  <c r="AB1157" i="1"/>
  <c r="AA1157" i="1"/>
  <c r="Z1157" i="1"/>
  <c r="U1157" i="1"/>
  <c r="Q1157" i="1"/>
  <c r="H1157" i="1"/>
  <c r="A1157" i="1"/>
  <c r="BT1156" i="1"/>
  <c r="BS1156" i="1"/>
  <c r="BQ1156" i="1"/>
  <c r="BP1156" i="1"/>
  <c r="BO1156" i="1"/>
  <c r="BN1156" i="1"/>
  <c r="BM1156" i="1"/>
  <c r="BL1156" i="1"/>
  <c r="BK1156" i="1"/>
  <c r="BI1156" i="1"/>
  <c r="BH1156" i="1"/>
  <c r="BG1156" i="1"/>
  <c r="BF1156" i="1"/>
  <c r="BE1156" i="1"/>
  <c r="BD1156" i="1"/>
  <c r="BC1156" i="1"/>
  <c r="BB1156" i="1"/>
  <c r="BA1156" i="1"/>
  <c r="AS1156" i="1"/>
  <c r="AR1156" i="1"/>
  <c r="AQ1156" i="1"/>
  <c r="AP1156" i="1"/>
  <c r="AO1156" i="1"/>
  <c r="AM1156" i="1"/>
  <c r="AL1156" i="1"/>
  <c r="AK1156" i="1"/>
  <c r="AF1156" i="1"/>
  <c r="AE1156" i="1"/>
  <c r="AD1156" i="1"/>
  <c r="AC1156" i="1"/>
  <c r="AB1156" i="1"/>
  <c r="AA1156" i="1"/>
  <c r="Z1156" i="1"/>
  <c r="U1156" i="1"/>
  <c r="Q1156" i="1"/>
  <c r="H1156" i="1"/>
  <c r="A1156" i="1"/>
  <c r="BT1155" i="1"/>
  <c r="BS1155" i="1"/>
  <c r="BQ1155" i="1"/>
  <c r="BP1155" i="1"/>
  <c r="BO1155" i="1"/>
  <c r="BN1155" i="1"/>
  <c r="BM1155" i="1"/>
  <c r="BL1155" i="1"/>
  <c r="BK1155" i="1"/>
  <c r="BI1155" i="1"/>
  <c r="BH1155" i="1"/>
  <c r="BG1155" i="1"/>
  <c r="BF1155" i="1"/>
  <c r="BE1155" i="1"/>
  <c r="BD1155" i="1"/>
  <c r="BC1155" i="1"/>
  <c r="BB1155" i="1"/>
  <c r="BA1155" i="1"/>
  <c r="AS1155" i="1"/>
  <c r="AR1155" i="1"/>
  <c r="AQ1155" i="1"/>
  <c r="AP1155" i="1"/>
  <c r="AO1155" i="1"/>
  <c r="AM1155" i="1"/>
  <c r="AL1155" i="1"/>
  <c r="AK1155" i="1"/>
  <c r="AF1155" i="1"/>
  <c r="AE1155" i="1"/>
  <c r="AD1155" i="1"/>
  <c r="AC1155" i="1"/>
  <c r="AB1155" i="1"/>
  <c r="AA1155" i="1"/>
  <c r="Z1155" i="1"/>
  <c r="U1155" i="1"/>
  <c r="Q1155" i="1"/>
  <c r="H1155" i="1"/>
  <c r="A1155" i="1"/>
  <c r="BT1154" i="1"/>
  <c r="BS1154" i="1"/>
  <c r="BQ1154" i="1"/>
  <c r="BP1154" i="1"/>
  <c r="BO1154" i="1"/>
  <c r="BN1154" i="1"/>
  <c r="BM1154" i="1"/>
  <c r="BL1154" i="1"/>
  <c r="BK1154" i="1"/>
  <c r="BI1154" i="1"/>
  <c r="BH1154" i="1"/>
  <c r="BG1154" i="1"/>
  <c r="BF1154" i="1"/>
  <c r="BE1154" i="1"/>
  <c r="BD1154" i="1"/>
  <c r="BC1154" i="1"/>
  <c r="BB1154" i="1"/>
  <c r="BA1154" i="1"/>
  <c r="AS1154" i="1"/>
  <c r="AR1154" i="1"/>
  <c r="AQ1154" i="1"/>
  <c r="AP1154" i="1"/>
  <c r="AO1154" i="1"/>
  <c r="AM1154" i="1"/>
  <c r="AL1154" i="1"/>
  <c r="AK1154" i="1"/>
  <c r="AF1154" i="1"/>
  <c r="AE1154" i="1"/>
  <c r="AD1154" i="1"/>
  <c r="AC1154" i="1"/>
  <c r="AB1154" i="1"/>
  <c r="AA1154" i="1"/>
  <c r="Z1154" i="1"/>
  <c r="U1154" i="1"/>
  <c r="Q1154" i="1"/>
  <c r="H1154" i="1"/>
  <c r="A1154" i="1"/>
  <c r="BT1153" i="1"/>
  <c r="BS1153" i="1"/>
  <c r="BQ1153" i="1"/>
  <c r="BP1153" i="1"/>
  <c r="BO1153" i="1"/>
  <c r="BN1153" i="1"/>
  <c r="BM1153" i="1"/>
  <c r="BL1153" i="1"/>
  <c r="BK1153" i="1"/>
  <c r="BI1153" i="1"/>
  <c r="BH1153" i="1"/>
  <c r="BG1153" i="1"/>
  <c r="BF1153" i="1"/>
  <c r="BE1153" i="1"/>
  <c r="BD1153" i="1"/>
  <c r="BC1153" i="1"/>
  <c r="BB1153" i="1"/>
  <c r="BA1153" i="1"/>
  <c r="AS1153" i="1"/>
  <c r="AR1153" i="1"/>
  <c r="AQ1153" i="1"/>
  <c r="AP1153" i="1"/>
  <c r="AO1153" i="1"/>
  <c r="AM1153" i="1"/>
  <c r="AL1153" i="1"/>
  <c r="AK1153" i="1"/>
  <c r="AF1153" i="1"/>
  <c r="AE1153" i="1"/>
  <c r="AD1153" i="1"/>
  <c r="AC1153" i="1"/>
  <c r="AB1153" i="1"/>
  <c r="AA1153" i="1"/>
  <c r="Z1153" i="1"/>
  <c r="U1153" i="1"/>
  <c r="Q1153" i="1"/>
  <c r="H1153" i="1"/>
  <c r="A1153" i="1"/>
  <c r="BT1152" i="1"/>
  <c r="BS1152" i="1"/>
  <c r="BQ1152" i="1"/>
  <c r="BP1152" i="1"/>
  <c r="BO1152" i="1"/>
  <c r="BN1152" i="1"/>
  <c r="BM1152" i="1"/>
  <c r="BL1152" i="1"/>
  <c r="BK1152" i="1"/>
  <c r="BI1152" i="1"/>
  <c r="BH1152" i="1"/>
  <c r="BG1152" i="1"/>
  <c r="BF1152" i="1"/>
  <c r="BE1152" i="1"/>
  <c r="BD1152" i="1"/>
  <c r="BC1152" i="1"/>
  <c r="BB1152" i="1"/>
  <c r="BA1152" i="1"/>
  <c r="AS1152" i="1"/>
  <c r="AR1152" i="1"/>
  <c r="AQ1152" i="1"/>
  <c r="AP1152" i="1"/>
  <c r="AO1152" i="1"/>
  <c r="AM1152" i="1"/>
  <c r="AL1152" i="1"/>
  <c r="AK1152" i="1"/>
  <c r="AF1152" i="1"/>
  <c r="AE1152" i="1"/>
  <c r="AD1152" i="1"/>
  <c r="AC1152" i="1"/>
  <c r="AB1152" i="1"/>
  <c r="AA1152" i="1"/>
  <c r="Z1152" i="1"/>
  <c r="U1152" i="1"/>
  <c r="Q1152" i="1"/>
  <c r="H1152" i="1"/>
  <c r="A1152" i="1"/>
  <c r="BT1151" i="1"/>
  <c r="BS1151" i="1"/>
  <c r="BQ1151" i="1"/>
  <c r="BP1151" i="1"/>
  <c r="BO1151" i="1"/>
  <c r="BN1151" i="1"/>
  <c r="BM1151" i="1"/>
  <c r="BL1151" i="1"/>
  <c r="BK1151" i="1"/>
  <c r="BI1151" i="1"/>
  <c r="BH1151" i="1"/>
  <c r="BG1151" i="1"/>
  <c r="BF1151" i="1"/>
  <c r="BE1151" i="1"/>
  <c r="BD1151" i="1"/>
  <c r="BC1151" i="1"/>
  <c r="BB1151" i="1"/>
  <c r="BA1151" i="1"/>
  <c r="AS1151" i="1"/>
  <c r="AR1151" i="1"/>
  <c r="AQ1151" i="1"/>
  <c r="AP1151" i="1"/>
  <c r="AO1151" i="1"/>
  <c r="AM1151" i="1"/>
  <c r="AL1151" i="1"/>
  <c r="AK1151" i="1"/>
  <c r="AF1151" i="1"/>
  <c r="AE1151" i="1"/>
  <c r="AD1151" i="1"/>
  <c r="AC1151" i="1"/>
  <c r="AB1151" i="1"/>
  <c r="AA1151" i="1"/>
  <c r="Z1151" i="1"/>
  <c r="U1151" i="1"/>
  <c r="Q1151" i="1"/>
  <c r="H1151" i="1"/>
  <c r="A1151" i="1"/>
  <c r="BT1150" i="1"/>
  <c r="BS1150" i="1"/>
  <c r="BQ1150" i="1"/>
  <c r="BP1150" i="1"/>
  <c r="BO1150" i="1"/>
  <c r="BN1150" i="1"/>
  <c r="BM1150" i="1"/>
  <c r="BL1150" i="1"/>
  <c r="BK1150" i="1"/>
  <c r="BI1150" i="1"/>
  <c r="BH1150" i="1"/>
  <c r="BG1150" i="1"/>
  <c r="BF1150" i="1"/>
  <c r="BE1150" i="1"/>
  <c r="BD1150" i="1"/>
  <c r="BC1150" i="1"/>
  <c r="BB1150" i="1"/>
  <c r="BA1150" i="1"/>
  <c r="AS1150" i="1"/>
  <c r="AR1150" i="1"/>
  <c r="AQ1150" i="1"/>
  <c r="AP1150" i="1"/>
  <c r="AO1150" i="1"/>
  <c r="AM1150" i="1"/>
  <c r="AL1150" i="1"/>
  <c r="AK1150" i="1"/>
  <c r="AF1150" i="1"/>
  <c r="AE1150" i="1"/>
  <c r="AD1150" i="1"/>
  <c r="AC1150" i="1"/>
  <c r="AB1150" i="1"/>
  <c r="AA1150" i="1"/>
  <c r="Z1150" i="1"/>
  <c r="U1150" i="1"/>
  <c r="Q1150" i="1"/>
  <c r="H1150" i="1"/>
  <c r="A1150" i="1"/>
  <c r="BT1149" i="1"/>
  <c r="BS1149" i="1"/>
  <c r="BQ1149" i="1"/>
  <c r="BP1149" i="1"/>
  <c r="BO1149" i="1"/>
  <c r="BN1149" i="1"/>
  <c r="BM1149" i="1"/>
  <c r="BL1149" i="1"/>
  <c r="BK1149" i="1"/>
  <c r="BI1149" i="1"/>
  <c r="BH1149" i="1"/>
  <c r="BG1149" i="1"/>
  <c r="BF1149" i="1"/>
  <c r="BE1149" i="1"/>
  <c r="BD1149" i="1"/>
  <c r="BC1149" i="1"/>
  <c r="BB1149" i="1"/>
  <c r="BA1149" i="1"/>
  <c r="AS1149" i="1"/>
  <c r="AR1149" i="1"/>
  <c r="AQ1149" i="1"/>
  <c r="AP1149" i="1"/>
  <c r="AO1149" i="1"/>
  <c r="AM1149" i="1"/>
  <c r="AL1149" i="1"/>
  <c r="AK1149" i="1"/>
  <c r="AF1149" i="1"/>
  <c r="AE1149" i="1"/>
  <c r="AD1149" i="1"/>
  <c r="AC1149" i="1"/>
  <c r="AB1149" i="1"/>
  <c r="AA1149" i="1"/>
  <c r="Z1149" i="1"/>
  <c r="U1149" i="1"/>
  <c r="Q1149" i="1"/>
  <c r="H1149" i="1"/>
  <c r="A1149" i="1"/>
  <c r="BT1148" i="1"/>
  <c r="BS1148" i="1"/>
  <c r="BQ1148" i="1"/>
  <c r="BP1148" i="1"/>
  <c r="BO1148" i="1"/>
  <c r="BN1148" i="1"/>
  <c r="BM1148" i="1"/>
  <c r="BL1148" i="1"/>
  <c r="BK1148" i="1"/>
  <c r="BI1148" i="1"/>
  <c r="BH1148" i="1"/>
  <c r="BG1148" i="1"/>
  <c r="BF1148" i="1"/>
  <c r="BE1148" i="1"/>
  <c r="BD1148" i="1"/>
  <c r="BC1148" i="1"/>
  <c r="BB1148" i="1"/>
  <c r="BA1148" i="1"/>
  <c r="AS1148" i="1"/>
  <c r="AR1148" i="1"/>
  <c r="AQ1148" i="1"/>
  <c r="AP1148" i="1"/>
  <c r="AO1148" i="1"/>
  <c r="AM1148" i="1"/>
  <c r="AL1148" i="1"/>
  <c r="AK1148" i="1"/>
  <c r="AF1148" i="1"/>
  <c r="AE1148" i="1"/>
  <c r="AD1148" i="1"/>
  <c r="AC1148" i="1"/>
  <c r="AB1148" i="1"/>
  <c r="AA1148" i="1"/>
  <c r="Z1148" i="1"/>
  <c r="U1148" i="1"/>
  <c r="Q1148" i="1"/>
  <c r="H1148" i="1"/>
  <c r="A1148" i="1"/>
  <c r="BT1147" i="1"/>
  <c r="BS1147" i="1"/>
  <c r="BQ1147" i="1"/>
  <c r="BP1147" i="1"/>
  <c r="BO1147" i="1"/>
  <c r="BN1147" i="1"/>
  <c r="BM1147" i="1"/>
  <c r="BL1147" i="1"/>
  <c r="BK1147" i="1"/>
  <c r="BI1147" i="1"/>
  <c r="BH1147" i="1"/>
  <c r="BG1147" i="1"/>
  <c r="BF1147" i="1"/>
  <c r="BE1147" i="1"/>
  <c r="BD1147" i="1"/>
  <c r="BC1147" i="1"/>
  <c r="BB1147" i="1"/>
  <c r="BA1147" i="1"/>
  <c r="AS1147" i="1"/>
  <c r="AR1147" i="1"/>
  <c r="AQ1147" i="1"/>
  <c r="AP1147" i="1"/>
  <c r="AO1147" i="1"/>
  <c r="AM1147" i="1"/>
  <c r="AL1147" i="1"/>
  <c r="AK1147" i="1"/>
  <c r="AF1147" i="1"/>
  <c r="AE1147" i="1"/>
  <c r="AD1147" i="1"/>
  <c r="AC1147" i="1"/>
  <c r="AB1147" i="1"/>
  <c r="AA1147" i="1"/>
  <c r="Z1147" i="1"/>
  <c r="U1147" i="1"/>
  <c r="Q1147" i="1"/>
  <c r="H1147" i="1"/>
  <c r="A1147" i="1"/>
  <c r="BT1146" i="1"/>
  <c r="BS1146" i="1"/>
  <c r="BQ1146" i="1"/>
  <c r="BP1146" i="1"/>
  <c r="BO1146" i="1"/>
  <c r="BN1146" i="1"/>
  <c r="BM1146" i="1"/>
  <c r="BL1146" i="1"/>
  <c r="BK1146" i="1"/>
  <c r="BI1146" i="1"/>
  <c r="BH1146" i="1"/>
  <c r="BG1146" i="1"/>
  <c r="BF1146" i="1"/>
  <c r="BE1146" i="1"/>
  <c r="BD1146" i="1"/>
  <c r="BC1146" i="1"/>
  <c r="BB1146" i="1"/>
  <c r="BA1146" i="1"/>
  <c r="AS1146" i="1"/>
  <c r="AR1146" i="1"/>
  <c r="AQ1146" i="1"/>
  <c r="AP1146" i="1"/>
  <c r="AO1146" i="1"/>
  <c r="AM1146" i="1"/>
  <c r="AL1146" i="1"/>
  <c r="AK1146" i="1"/>
  <c r="AF1146" i="1"/>
  <c r="AE1146" i="1"/>
  <c r="AD1146" i="1"/>
  <c r="AC1146" i="1"/>
  <c r="AB1146" i="1"/>
  <c r="AA1146" i="1"/>
  <c r="Z1146" i="1"/>
  <c r="U1146" i="1"/>
  <c r="Q1146" i="1"/>
  <c r="H1146" i="1"/>
  <c r="A1146" i="1"/>
  <c r="BT1145" i="1"/>
  <c r="BS1145" i="1"/>
  <c r="BQ1145" i="1"/>
  <c r="BP1145" i="1"/>
  <c r="BO1145" i="1"/>
  <c r="BN1145" i="1"/>
  <c r="BM1145" i="1"/>
  <c r="BL1145" i="1"/>
  <c r="BK1145" i="1"/>
  <c r="BI1145" i="1"/>
  <c r="BH1145" i="1"/>
  <c r="BG1145" i="1"/>
  <c r="BF1145" i="1"/>
  <c r="BE1145" i="1"/>
  <c r="BD1145" i="1"/>
  <c r="BC1145" i="1"/>
  <c r="BB1145" i="1"/>
  <c r="BA1145" i="1"/>
  <c r="AS1145" i="1"/>
  <c r="AR1145" i="1"/>
  <c r="AQ1145" i="1"/>
  <c r="AP1145" i="1"/>
  <c r="AO1145" i="1"/>
  <c r="AM1145" i="1"/>
  <c r="AL1145" i="1"/>
  <c r="AK1145" i="1"/>
  <c r="AF1145" i="1"/>
  <c r="AE1145" i="1"/>
  <c r="AD1145" i="1"/>
  <c r="AC1145" i="1"/>
  <c r="AB1145" i="1"/>
  <c r="AA1145" i="1"/>
  <c r="Z1145" i="1"/>
  <c r="U1145" i="1"/>
  <c r="Q1145" i="1"/>
  <c r="H1145" i="1"/>
  <c r="A1145" i="1"/>
  <c r="BT1144" i="1"/>
  <c r="BS1144" i="1"/>
  <c r="BQ1144" i="1"/>
  <c r="BP1144" i="1"/>
  <c r="BO1144" i="1"/>
  <c r="BN1144" i="1"/>
  <c r="BM1144" i="1"/>
  <c r="BL1144" i="1"/>
  <c r="BK1144" i="1"/>
  <c r="BI1144" i="1"/>
  <c r="BH1144" i="1"/>
  <c r="BG1144" i="1"/>
  <c r="BF1144" i="1"/>
  <c r="BE1144" i="1"/>
  <c r="BD1144" i="1"/>
  <c r="BC1144" i="1"/>
  <c r="BB1144" i="1"/>
  <c r="BA1144" i="1"/>
  <c r="AS1144" i="1"/>
  <c r="AR1144" i="1"/>
  <c r="AQ1144" i="1"/>
  <c r="AP1144" i="1"/>
  <c r="AO1144" i="1"/>
  <c r="AM1144" i="1"/>
  <c r="AL1144" i="1"/>
  <c r="AK1144" i="1"/>
  <c r="AF1144" i="1"/>
  <c r="AE1144" i="1"/>
  <c r="AD1144" i="1"/>
  <c r="AC1144" i="1"/>
  <c r="AB1144" i="1"/>
  <c r="AA1144" i="1"/>
  <c r="Z1144" i="1"/>
  <c r="U1144" i="1"/>
  <c r="Q1144" i="1"/>
  <c r="H1144" i="1"/>
  <c r="A1144" i="1"/>
  <c r="BT1143" i="1"/>
  <c r="BS1143" i="1"/>
  <c r="BQ1143" i="1"/>
  <c r="BP1143" i="1"/>
  <c r="BO1143" i="1"/>
  <c r="BN1143" i="1"/>
  <c r="BM1143" i="1"/>
  <c r="BL1143" i="1"/>
  <c r="BK1143" i="1"/>
  <c r="BI1143" i="1"/>
  <c r="BH1143" i="1"/>
  <c r="BG1143" i="1"/>
  <c r="BF1143" i="1"/>
  <c r="BE1143" i="1"/>
  <c r="BD1143" i="1"/>
  <c r="BC1143" i="1"/>
  <c r="BB1143" i="1"/>
  <c r="BA1143" i="1"/>
  <c r="AS1143" i="1"/>
  <c r="AR1143" i="1"/>
  <c r="AQ1143" i="1"/>
  <c r="AP1143" i="1"/>
  <c r="AO1143" i="1"/>
  <c r="AM1143" i="1"/>
  <c r="AL1143" i="1"/>
  <c r="AK1143" i="1"/>
  <c r="AF1143" i="1"/>
  <c r="AE1143" i="1"/>
  <c r="AD1143" i="1"/>
  <c r="AC1143" i="1"/>
  <c r="AB1143" i="1"/>
  <c r="AA1143" i="1"/>
  <c r="Z1143" i="1"/>
  <c r="U1143" i="1"/>
  <c r="Q1143" i="1"/>
  <c r="H1143" i="1"/>
  <c r="A1143" i="1"/>
  <c r="BT1142" i="1"/>
  <c r="BS1142" i="1"/>
  <c r="BQ1142" i="1"/>
  <c r="BP1142" i="1"/>
  <c r="BO1142" i="1"/>
  <c r="BN1142" i="1"/>
  <c r="BM1142" i="1"/>
  <c r="BL1142" i="1"/>
  <c r="BK1142" i="1"/>
  <c r="BI1142" i="1"/>
  <c r="BH1142" i="1"/>
  <c r="BG1142" i="1"/>
  <c r="BF1142" i="1"/>
  <c r="BE1142" i="1"/>
  <c r="BD1142" i="1"/>
  <c r="BC1142" i="1"/>
  <c r="BB1142" i="1"/>
  <c r="BA1142" i="1"/>
  <c r="AS1142" i="1"/>
  <c r="AR1142" i="1"/>
  <c r="AQ1142" i="1"/>
  <c r="AP1142" i="1"/>
  <c r="AO1142" i="1"/>
  <c r="AM1142" i="1"/>
  <c r="AL1142" i="1"/>
  <c r="AK1142" i="1"/>
  <c r="AF1142" i="1"/>
  <c r="AE1142" i="1"/>
  <c r="AD1142" i="1"/>
  <c r="AC1142" i="1"/>
  <c r="AB1142" i="1"/>
  <c r="AA1142" i="1"/>
  <c r="Z1142" i="1"/>
  <c r="U1142" i="1"/>
  <c r="Q1142" i="1"/>
  <c r="H1142" i="1"/>
  <c r="A1142" i="1"/>
  <c r="BT1141" i="1"/>
  <c r="BS1141" i="1"/>
  <c r="BQ1141" i="1"/>
  <c r="BP1141" i="1"/>
  <c r="BO1141" i="1"/>
  <c r="BN1141" i="1"/>
  <c r="BM1141" i="1"/>
  <c r="BL1141" i="1"/>
  <c r="BK1141" i="1"/>
  <c r="BI1141" i="1"/>
  <c r="BH1141" i="1"/>
  <c r="BG1141" i="1"/>
  <c r="BF1141" i="1"/>
  <c r="BE1141" i="1"/>
  <c r="BD1141" i="1"/>
  <c r="BC1141" i="1"/>
  <c r="BB1141" i="1"/>
  <c r="BA1141" i="1"/>
  <c r="AS1141" i="1"/>
  <c r="AR1141" i="1"/>
  <c r="AQ1141" i="1"/>
  <c r="AP1141" i="1"/>
  <c r="AO1141" i="1"/>
  <c r="AM1141" i="1"/>
  <c r="AL1141" i="1"/>
  <c r="AK1141" i="1"/>
  <c r="AF1141" i="1"/>
  <c r="AE1141" i="1"/>
  <c r="AD1141" i="1"/>
  <c r="AC1141" i="1"/>
  <c r="AB1141" i="1"/>
  <c r="AA1141" i="1"/>
  <c r="Z1141" i="1"/>
  <c r="U1141" i="1"/>
  <c r="Q1141" i="1"/>
  <c r="H1141" i="1"/>
  <c r="A1141" i="1"/>
  <c r="BT1140" i="1"/>
  <c r="BS1140" i="1"/>
  <c r="BQ1140" i="1"/>
  <c r="BP1140" i="1"/>
  <c r="BO1140" i="1"/>
  <c r="BN1140" i="1"/>
  <c r="BM1140" i="1"/>
  <c r="BL1140" i="1"/>
  <c r="BK1140" i="1"/>
  <c r="BI1140" i="1"/>
  <c r="BH1140" i="1"/>
  <c r="BG1140" i="1"/>
  <c r="BF1140" i="1"/>
  <c r="BE1140" i="1"/>
  <c r="BD1140" i="1"/>
  <c r="BC1140" i="1"/>
  <c r="BB1140" i="1"/>
  <c r="BA1140" i="1"/>
  <c r="AS1140" i="1"/>
  <c r="AR1140" i="1"/>
  <c r="AQ1140" i="1"/>
  <c r="AP1140" i="1"/>
  <c r="AO1140" i="1"/>
  <c r="AM1140" i="1"/>
  <c r="AL1140" i="1"/>
  <c r="AK1140" i="1"/>
  <c r="AF1140" i="1"/>
  <c r="AE1140" i="1"/>
  <c r="AD1140" i="1"/>
  <c r="AC1140" i="1"/>
  <c r="AB1140" i="1"/>
  <c r="AA1140" i="1"/>
  <c r="Z1140" i="1"/>
  <c r="U1140" i="1"/>
  <c r="Q1140" i="1"/>
  <c r="H1140" i="1"/>
  <c r="A1140" i="1"/>
  <c r="BT1139" i="1"/>
  <c r="BS1139" i="1"/>
  <c r="BQ1139" i="1"/>
  <c r="BP1139" i="1"/>
  <c r="BO1139" i="1"/>
  <c r="BN1139" i="1"/>
  <c r="BM1139" i="1"/>
  <c r="BL1139" i="1"/>
  <c r="BK1139" i="1"/>
  <c r="BI1139" i="1"/>
  <c r="BH1139" i="1"/>
  <c r="BG1139" i="1"/>
  <c r="BF1139" i="1"/>
  <c r="BE1139" i="1"/>
  <c r="BD1139" i="1"/>
  <c r="BC1139" i="1"/>
  <c r="BB1139" i="1"/>
  <c r="BA1139" i="1"/>
  <c r="AS1139" i="1"/>
  <c r="AR1139" i="1"/>
  <c r="AQ1139" i="1"/>
  <c r="AP1139" i="1"/>
  <c r="AO1139" i="1"/>
  <c r="AM1139" i="1"/>
  <c r="AL1139" i="1"/>
  <c r="AK1139" i="1"/>
  <c r="AF1139" i="1"/>
  <c r="AE1139" i="1"/>
  <c r="AD1139" i="1"/>
  <c r="AC1139" i="1"/>
  <c r="AB1139" i="1"/>
  <c r="AA1139" i="1"/>
  <c r="Z1139" i="1"/>
  <c r="U1139" i="1"/>
  <c r="Q1139" i="1"/>
  <c r="H1139" i="1"/>
  <c r="A1139" i="1"/>
  <c r="BT1138" i="1"/>
  <c r="BS1138" i="1"/>
  <c r="BQ1138" i="1"/>
  <c r="BP1138" i="1"/>
  <c r="BO1138" i="1"/>
  <c r="BN1138" i="1"/>
  <c r="BM1138" i="1"/>
  <c r="BL1138" i="1"/>
  <c r="BK1138" i="1"/>
  <c r="BI1138" i="1"/>
  <c r="BH1138" i="1"/>
  <c r="BG1138" i="1"/>
  <c r="BF1138" i="1"/>
  <c r="BE1138" i="1"/>
  <c r="BD1138" i="1"/>
  <c r="BC1138" i="1"/>
  <c r="BB1138" i="1"/>
  <c r="BA1138" i="1"/>
  <c r="AS1138" i="1"/>
  <c r="AR1138" i="1"/>
  <c r="AQ1138" i="1"/>
  <c r="AP1138" i="1"/>
  <c r="AO1138" i="1"/>
  <c r="AM1138" i="1"/>
  <c r="AL1138" i="1"/>
  <c r="AK1138" i="1"/>
  <c r="AF1138" i="1"/>
  <c r="AE1138" i="1"/>
  <c r="AD1138" i="1"/>
  <c r="AC1138" i="1"/>
  <c r="AB1138" i="1"/>
  <c r="AA1138" i="1"/>
  <c r="Z1138" i="1"/>
  <c r="U1138" i="1"/>
  <c r="Q1138" i="1"/>
  <c r="H1138" i="1"/>
  <c r="A1138" i="1"/>
  <c r="BT1137" i="1"/>
  <c r="BS1137" i="1"/>
  <c r="BQ1137" i="1"/>
  <c r="BP1137" i="1"/>
  <c r="BO1137" i="1"/>
  <c r="BN1137" i="1"/>
  <c r="BM1137" i="1"/>
  <c r="BL1137" i="1"/>
  <c r="BK1137" i="1"/>
  <c r="BI1137" i="1"/>
  <c r="BH1137" i="1"/>
  <c r="BG1137" i="1"/>
  <c r="BF1137" i="1"/>
  <c r="BE1137" i="1"/>
  <c r="BD1137" i="1"/>
  <c r="BC1137" i="1"/>
  <c r="BB1137" i="1"/>
  <c r="BA1137" i="1"/>
  <c r="AS1137" i="1"/>
  <c r="AR1137" i="1"/>
  <c r="AQ1137" i="1"/>
  <c r="AP1137" i="1"/>
  <c r="AO1137" i="1"/>
  <c r="AM1137" i="1"/>
  <c r="AL1137" i="1"/>
  <c r="AK1137" i="1"/>
  <c r="AF1137" i="1"/>
  <c r="AE1137" i="1"/>
  <c r="AD1137" i="1"/>
  <c r="AC1137" i="1"/>
  <c r="AB1137" i="1"/>
  <c r="AA1137" i="1"/>
  <c r="Z1137" i="1"/>
  <c r="U1137" i="1"/>
  <c r="Q1137" i="1"/>
  <c r="H1137" i="1"/>
  <c r="A1137" i="1"/>
  <c r="BT1136" i="1"/>
  <c r="BS1136" i="1"/>
  <c r="BQ1136" i="1"/>
  <c r="BP1136" i="1"/>
  <c r="BO1136" i="1"/>
  <c r="BN1136" i="1"/>
  <c r="BM1136" i="1"/>
  <c r="BL1136" i="1"/>
  <c r="BK1136" i="1"/>
  <c r="BI1136" i="1"/>
  <c r="BH1136" i="1"/>
  <c r="BG1136" i="1"/>
  <c r="BF1136" i="1"/>
  <c r="BE1136" i="1"/>
  <c r="BD1136" i="1"/>
  <c r="BC1136" i="1"/>
  <c r="BB1136" i="1"/>
  <c r="BA1136" i="1"/>
  <c r="AS1136" i="1"/>
  <c r="AR1136" i="1"/>
  <c r="AQ1136" i="1"/>
  <c r="AP1136" i="1"/>
  <c r="AO1136" i="1"/>
  <c r="AM1136" i="1"/>
  <c r="AL1136" i="1"/>
  <c r="AK1136" i="1"/>
  <c r="AF1136" i="1"/>
  <c r="AE1136" i="1"/>
  <c r="AD1136" i="1"/>
  <c r="AC1136" i="1"/>
  <c r="AB1136" i="1"/>
  <c r="AA1136" i="1"/>
  <c r="Z1136" i="1"/>
  <c r="U1136" i="1"/>
  <c r="Q1136" i="1"/>
  <c r="H1136" i="1"/>
  <c r="A1136" i="1"/>
  <c r="BT1135" i="1"/>
  <c r="BS1135" i="1"/>
  <c r="BQ1135" i="1"/>
  <c r="BP1135" i="1"/>
  <c r="BO1135" i="1"/>
  <c r="BN1135" i="1"/>
  <c r="BM1135" i="1"/>
  <c r="BL1135" i="1"/>
  <c r="BK1135" i="1"/>
  <c r="BI1135" i="1"/>
  <c r="BH1135" i="1"/>
  <c r="BG1135" i="1"/>
  <c r="BF1135" i="1"/>
  <c r="BE1135" i="1"/>
  <c r="BD1135" i="1"/>
  <c r="BC1135" i="1"/>
  <c r="BB1135" i="1"/>
  <c r="BA1135" i="1"/>
  <c r="AS1135" i="1"/>
  <c r="AR1135" i="1"/>
  <c r="AQ1135" i="1"/>
  <c r="AP1135" i="1"/>
  <c r="AO1135" i="1"/>
  <c r="AM1135" i="1"/>
  <c r="AL1135" i="1"/>
  <c r="AK1135" i="1"/>
  <c r="AF1135" i="1"/>
  <c r="AE1135" i="1"/>
  <c r="AD1135" i="1"/>
  <c r="AC1135" i="1"/>
  <c r="AB1135" i="1"/>
  <c r="AA1135" i="1"/>
  <c r="Z1135" i="1"/>
  <c r="U1135" i="1"/>
  <c r="Q1135" i="1"/>
  <c r="H1135" i="1"/>
  <c r="A1135" i="1"/>
  <c r="BT1134" i="1"/>
  <c r="BS1134" i="1"/>
  <c r="BQ1134" i="1"/>
  <c r="BP1134" i="1"/>
  <c r="BO1134" i="1"/>
  <c r="BN1134" i="1"/>
  <c r="BM1134" i="1"/>
  <c r="BL1134" i="1"/>
  <c r="BK1134" i="1"/>
  <c r="BI1134" i="1"/>
  <c r="BH1134" i="1"/>
  <c r="BG1134" i="1"/>
  <c r="BF1134" i="1"/>
  <c r="BE1134" i="1"/>
  <c r="BD1134" i="1"/>
  <c r="BC1134" i="1"/>
  <c r="BB1134" i="1"/>
  <c r="BA1134" i="1"/>
  <c r="AS1134" i="1"/>
  <c r="AR1134" i="1"/>
  <c r="AQ1134" i="1"/>
  <c r="AP1134" i="1"/>
  <c r="AO1134" i="1"/>
  <c r="AM1134" i="1"/>
  <c r="AL1134" i="1"/>
  <c r="AK1134" i="1"/>
  <c r="AF1134" i="1"/>
  <c r="AE1134" i="1"/>
  <c r="AD1134" i="1"/>
  <c r="AC1134" i="1"/>
  <c r="AB1134" i="1"/>
  <c r="AA1134" i="1"/>
  <c r="Z1134" i="1"/>
  <c r="U1134" i="1"/>
  <c r="Q1134" i="1"/>
  <c r="H1134" i="1"/>
  <c r="A1134" i="1"/>
  <c r="BT1133" i="1"/>
  <c r="BS1133" i="1"/>
  <c r="BQ1133" i="1"/>
  <c r="BP1133" i="1"/>
  <c r="BO1133" i="1"/>
  <c r="BN1133" i="1"/>
  <c r="BM1133" i="1"/>
  <c r="BL1133" i="1"/>
  <c r="BK1133" i="1"/>
  <c r="BI1133" i="1"/>
  <c r="BH1133" i="1"/>
  <c r="BG1133" i="1"/>
  <c r="BF1133" i="1"/>
  <c r="BE1133" i="1"/>
  <c r="BD1133" i="1"/>
  <c r="BC1133" i="1"/>
  <c r="BB1133" i="1"/>
  <c r="BA1133" i="1"/>
  <c r="AS1133" i="1"/>
  <c r="AR1133" i="1"/>
  <c r="AQ1133" i="1"/>
  <c r="AP1133" i="1"/>
  <c r="AO1133" i="1"/>
  <c r="AM1133" i="1"/>
  <c r="AL1133" i="1"/>
  <c r="AK1133" i="1"/>
  <c r="AF1133" i="1"/>
  <c r="AE1133" i="1"/>
  <c r="AD1133" i="1"/>
  <c r="AC1133" i="1"/>
  <c r="AB1133" i="1"/>
  <c r="AA1133" i="1"/>
  <c r="Z1133" i="1"/>
  <c r="U1133" i="1"/>
  <c r="Q1133" i="1"/>
  <c r="H1133" i="1"/>
  <c r="A1133" i="1"/>
  <c r="BT1132" i="1"/>
  <c r="BS1132" i="1"/>
  <c r="BQ1132" i="1"/>
  <c r="BP1132" i="1"/>
  <c r="BO1132" i="1"/>
  <c r="BN1132" i="1"/>
  <c r="BM1132" i="1"/>
  <c r="BL1132" i="1"/>
  <c r="BK1132" i="1"/>
  <c r="BI1132" i="1"/>
  <c r="BH1132" i="1"/>
  <c r="BG1132" i="1"/>
  <c r="BF1132" i="1"/>
  <c r="BE1132" i="1"/>
  <c r="BD1132" i="1"/>
  <c r="BC1132" i="1"/>
  <c r="BB1132" i="1"/>
  <c r="BA1132" i="1"/>
  <c r="AS1132" i="1"/>
  <c r="AR1132" i="1"/>
  <c r="AQ1132" i="1"/>
  <c r="AP1132" i="1"/>
  <c r="AO1132" i="1"/>
  <c r="AM1132" i="1"/>
  <c r="AL1132" i="1"/>
  <c r="AK1132" i="1"/>
  <c r="AF1132" i="1"/>
  <c r="AE1132" i="1"/>
  <c r="AD1132" i="1"/>
  <c r="AC1132" i="1"/>
  <c r="AB1132" i="1"/>
  <c r="AA1132" i="1"/>
  <c r="Z1132" i="1"/>
  <c r="U1132" i="1"/>
  <c r="Q1132" i="1"/>
  <c r="H1132" i="1"/>
  <c r="A1132" i="1"/>
  <c r="BT1131" i="1"/>
  <c r="BS1131" i="1"/>
  <c r="BQ1131" i="1"/>
  <c r="BP1131" i="1"/>
  <c r="BO1131" i="1"/>
  <c r="BN1131" i="1"/>
  <c r="BM1131" i="1"/>
  <c r="BL1131" i="1"/>
  <c r="BK1131" i="1"/>
  <c r="BI1131" i="1"/>
  <c r="BH1131" i="1"/>
  <c r="BG1131" i="1"/>
  <c r="BF1131" i="1"/>
  <c r="BE1131" i="1"/>
  <c r="BD1131" i="1"/>
  <c r="BC1131" i="1"/>
  <c r="BB1131" i="1"/>
  <c r="BA1131" i="1"/>
  <c r="AS1131" i="1"/>
  <c r="AR1131" i="1"/>
  <c r="AQ1131" i="1"/>
  <c r="AP1131" i="1"/>
  <c r="AO1131" i="1"/>
  <c r="AM1131" i="1"/>
  <c r="AL1131" i="1"/>
  <c r="AK1131" i="1"/>
  <c r="AF1131" i="1"/>
  <c r="AE1131" i="1"/>
  <c r="AD1131" i="1"/>
  <c r="AC1131" i="1"/>
  <c r="AB1131" i="1"/>
  <c r="AA1131" i="1"/>
  <c r="Z1131" i="1"/>
  <c r="U1131" i="1"/>
  <c r="Q1131" i="1"/>
  <c r="H1131" i="1"/>
  <c r="A1131" i="1"/>
  <c r="BT1130" i="1"/>
  <c r="BS1130" i="1"/>
  <c r="BQ1130" i="1"/>
  <c r="BP1130" i="1"/>
  <c r="BO1130" i="1"/>
  <c r="BN1130" i="1"/>
  <c r="BM1130" i="1"/>
  <c r="BL1130" i="1"/>
  <c r="BK1130" i="1"/>
  <c r="BI1130" i="1"/>
  <c r="BH1130" i="1"/>
  <c r="BG1130" i="1"/>
  <c r="BF1130" i="1"/>
  <c r="BE1130" i="1"/>
  <c r="BD1130" i="1"/>
  <c r="BC1130" i="1"/>
  <c r="BB1130" i="1"/>
  <c r="BA1130" i="1"/>
  <c r="AS1130" i="1"/>
  <c r="AR1130" i="1"/>
  <c r="AQ1130" i="1"/>
  <c r="AP1130" i="1"/>
  <c r="AO1130" i="1"/>
  <c r="AM1130" i="1"/>
  <c r="AL1130" i="1"/>
  <c r="AK1130" i="1"/>
  <c r="AF1130" i="1"/>
  <c r="AE1130" i="1"/>
  <c r="AD1130" i="1"/>
  <c r="AC1130" i="1"/>
  <c r="AB1130" i="1"/>
  <c r="AA1130" i="1"/>
  <c r="Z1130" i="1"/>
  <c r="U1130" i="1"/>
  <c r="Q1130" i="1"/>
  <c r="H1130" i="1"/>
  <c r="A1130" i="1"/>
  <c r="BT1129" i="1"/>
  <c r="BS1129" i="1"/>
  <c r="BQ1129" i="1"/>
  <c r="BP1129" i="1"/>
  <c r="BO1129" i="1"/>
  <c r="BN1129" i="1"/>
  <c r="BM1129" i="1"/>
  <c r="BL1129" i="1"/>
  <c r="BK1129" i="1"/>
  <c r="BI1129" i="1"/>
  <c r="BH1129" i="1"/>
  <c r="BG1129" i="1"/>
  <c r="BF1129" i="1"/>
  <c r="BE1129" i="1"/>
  <c r="BD1129" i="1"/>
  <c r="BC1129" i="1"/>
  <c r="BB1129" i="1"/>
  <c r="BA1129" i="1"/>
  <c r="AS1129" i="1"/>
  <c r="AR1129" i="1"/>
  <c r="AQ1129" i="1"/>
  <c r="AP1129" i="1"/>
  <c r="AO1129" i="1"/>
  <c r="AM1129" i="1"/>
  <c r="AL1129" i="1"/>
  <c r="AK1129" i="1"/>
  <c r="AF1129" i="1"/>
  <c r="AE1129" i="1"/>
  <c r="AD1129" i="1"/>
  <c r="AC1129" i="1"/>
  <c r="AB1129" i="1"/>
  <c r="AA1129" i="1"/>
  <c r="Z1129" i="1"/>
  <c r="U1129" i="1"/>
  <c r="Q1129" i="1"/>
  <c r="H1129" i="1"/>
  <c r="A1129" i="1"/>
  <c r="BT1128" i="1"/>
  <c r="BS1128" i="1"/>
  <c r="BQ1128" i="1"/>
  <c r="BP1128" i="1"/>
  <c r="BO1128" i="1"/>
  <c r="BN1128" i="1"/>
  <c r="BM1128" i="1"/>
  <c r="BL1128" i="1"/>
  <c r="BK1128" i="1"/>
  <c r="BI1128" i="1"/>
  <c r="BH1128" i="1"/>
  <c r="BG1128" i="1"/>
  <c r="BF1128" i="1"/>
  <c r="BE1128" i="1"/>
  <c r="BD1128" i="1"/>
  <c r="BC1128" i="1"/>
  <c r="BB1128" i="1"/>
  <c r="BA1128" i="1"/>
  <c r="AS1128" i="1"/>
  <c r="AR1128" i="1"/>
  <c r="AQ1128" i="1"/>
  <c r="AP1128" i="1"/>
  <c r="AO1128" i="1"/>
  <c r="AM1128" i="1"/>
  <c r="AL1128" i="1"/>
  <c r="AK1128" i="1"/>
  <c r="AF1128" i="1"/>
  <c r="AE1128" i="1"/>
  <c r="AD1128" i="1"/>
  <c r="AC1128" i="1"/>
  <c r="AB1128" i="1"/>
  <c r="AA1128" i="1"/>
  <c r="Z1128" i="1"/>
  <c r="U1128" i="1"/>
  <c r="Q1128" i="1"/>
  <c r="H1128" i="1"/>
  <c r="A1128" i="1"/>
  <c r="BT1127" i="1"/>
  <c r="BS1127" i="1"/>
  <c r="BQ1127" i="1"/>
  <c r="BP1127" i="1"/>
  <c r="BO1127" i="1"/>
  <c r="BN1127" i="1"/>
  <c r="BM1127" i="1"/>
  <c r="BL1127" i="1"/>
  <c r="BK1127" i="1"/>
  <c r="BI1127" i="1"/>
  <c r="BH1127" i="1"/>
  <c r="BG1127" i="1"/>
  <c r="BF1127" i="1"/>
  <c r="BE1127" i="1"/>
  <c r="BD1127" i="1"/>
  <c r="BC1127" i="1"/>
  <c r="BB1127" i="1"/>
  <c r="BA1127" i="1"/>
  <c r="AS1127" i="1"/>
  <c r="AR1127" i="1"/>
  <c r="AQ1127" i="1"/>
  <c r="AP1127" i="1"/>
  <c r="AO1127" i="1"/>
  <c r="AM1127" i="1"/>
  <c r="AL1127" i="1"/>
  <c r="AK1127" i="1"/>
  <c r="AF1127" i="1"/>
  <c r="AE1127" i="1"/>
  <c r="AD1127" i="1"/>
  <c r="AC1127" i="1"/>
  <c r="AB1127" i="1"/>
  <c r="AA1127" i="1"/>
  <c r="Z1127" i="1"/>
  <c r="U1127" i="1"/>
  <c r="Q1127" i="1"/>
  <c r="H1127" i="1"/>
  <c r="A1127" i="1"/>
  <c r="BT1126" i="1"/>
  <c r="BS1126" i="1"/>
  <c r="BQ1126" i="1"/>
  <c r="BP1126" i="1"/>
  <c r="BO1126" i="1"/>
  <c r="BN1126" i="1"/>
  <c r="BM1126" i="1"/>
  <c r="BL1126" i="1"/>
  <c r="BK1126" i="1"/>
  <c r="BI1126" i="1"/>
  <c r="BH1126" i="1"/>
  <c r="BG1126" i="1"/>
  <c r="BF1126" i="1"/>
  <c r="BE1126" i="1"/>
  <c r="BD1126" i="1"/>
  <c r="BC1126" i="1"/>
  <c r="BB1126" i="1"/>
  <c r="BA1126" i="1"/>
  <c r="AS1126" i="1"/>
  <c r="AR1126" i="1"/>
  <c r="AQ1126" i="1"/>
  <c r="AP1126" i="1"/>
  <c r="AO1126" i="1"/>
  <c r="AM1126" i="1"/>
  <c r="AL1126" i="1"/>
  <c r="AK1126" i="1"/>
  <c r="AF1126" i="1"/>
  <c r="AE1126" i="1"/>
  <c r="AD1126" i="1"/>
  <c r="AC1126" i="1"/>
  <c r="AB1126" i="1"/>
  <c r="AA1126" i="1"/>
  <c r="Z1126" i="1"/>
  <c r="U1126" i="1"/>
  <c r="Q1126" i="1"/>
  <c r="H1126" i="1"/>
  <c r="A1126" i="1"/>
  <c r="BT1125" i="1"/>
  <c r="BS1125" i="1"/>
  <c r="BQ1125" i="1"/>
  <c r="BP1125" i="1"/>
  <c r="BO1125" i="1"/>
  <c r="BN1125" i="1"/>
  <c r="BM1125" i="1"/>
  <c r="BL1125" i="1"/>
  <c r="BK1125" i="1"/>
  <c r="BI1125" i="1"/>
  <c r="BH1125" i="1"/>
  <c r="BG1125" i="1"/>
  <c r="BF1125" i="1"/>
  <c r="BE1125" i="1"/>
  <c r="BD1125" i="1"/>
  <c r="BC1125" i="1"/>
  <c r="BB1125" i="1"/>
  <c r="BA1125" i="1"/>
  <c r="AS1125" i="1"/>
  <c r="AR1125" i="1"/>
  <c r="AQ1125" i="1"/>
  <c r="AP1125" i="1"/>
  <c r="AO1125" i="1"/>
  <c r="AM1125" i="1"/>
  <c r="AL1125" i="1"/>
  <c r="AK1125" i="1"/>
  <c r="AF1125" i="1"/>
  <c r="AE1125" i="1"/>
  <c r="AD1125" i="1"/>
  <c r="AC1125" i="1"/>
  <c r="AB1125" i="1"/>
  <c r="AA1125" i="1"/>
  <c r="Z1125" i="1"/>
  <c r="U1125" i="1"/>
  <c r="Q1125" i="1"/>
  <c r="H1125" i="1"/>
  <c r="A1125" i="1"/>
  <c r="BT1124" i="1"/>
  <c r="BS1124" i="1"/>
  <c r="BQ1124" i="1"/>
  <c r="BP1124" i="1"/>
  <c r="BO1124" i="1"/>
  <c r="BN1124" i="1"/>
  <c r="BM1124" i="1"/>
  <c r="BL1124" i="1"/>
  <c r="BK1124" i="1"/>
  <c r="BI1124" i="1"/>
  <c r="BH1124" i="1"/>
  <c r="BG1124" i="1"/>
  <c r="BF1124" i="1"/>
  <c r="BE1124" i="1"/>
  <c r="BD1124" i="1"/>
  <c r="BC1124" i="1"/>
  <c r="BB1124" i="1"/>
  <c r="BA1124" i="1"/>
  <c r="AS1124" i="1"/>
  <c r="AR1124" i="1"/>
  <c r="AQ1124" i="1"/>
  <c r="AP1124" i="1"/>
  <c r="AO1124" i="1"/>
  <c r="AM1124" i="1"/>
  <c r="AL1124" i="1"/>
  <c r="AK1124" i="1"/>
  <c r="AF1124" i="1"/>
  <c r="AE1124" i="1"/>
  <c r="AD1124" i="1"/>
  <c r="AC1124" i="1"/>
  <c r="AB1124" i="1"/>
  <c r="AA1124" i="1"/>
  <c r="Z1124" i="1"/>
  <c r="U1124" i="1"/>
  <c r="Q1124" i="1"/>
  <c r="H1124" i="1"/>
  <c r="A1124" i="1"/>
  <c r="BT1123" i="1"/>
  <c r="BS1123" i="1"/>
  <c r="BQ1123" i="1"/>
  <c r="BP1123" i="1"/>
  <c r="BO1123" i="1"/>
  <c r="BN1123" i="1"/>
  <c r="BM1123" i="1"/>
  <c r="BL1123" i="1"/>
  <c r="BK1123" i="1"/>
  <c r="BI1123" i="1"/>
  <c r="BH1123" i="1"/>
  <c r="BG1123" i="1"/>
  <c r="BF1123" i="1"/>
  <c r="BE1123" i="1"/>
  <c r="BD1123" i="1"/>
  <c r="BC1123" i="1"/>
  <c r="BB1123" i="1"/>
  <c r="BA1123" i="1"/>
  <c r="AS1123" i="1"/>
  <c r="AR1123" i="1"/>
  <c r="AQ1123" i="1"/>
  <c r="AP1123" i="1"/>
  <c r="AO1123" i="1"/>
  <c r="AM1123" i="1"/>
  <c r="AL1123" i="1"/>
  <c r="AK1123" i="1"/>
  <c r="AF1123" i="1"/>
  <c r="AE1123" i="1"/>
  <c r="AD1123" i="1"/>
  <c r="AC1123" i="1"/>
  <c r="AB1123" i="1"/>
  <c r="AA1123" i="1"/>
  <c r="Z1123" i="1"/>
  <c r="U1123" i="1"/>
  <c r="Q1123" i="1"/>
  <c r="H1123" i="1"/>
  <c r="A1123" i="1"/>
  <c r="BT1122" i="1"/>
  <c r="BS1122" i="1"/>
  <c r="BQ1122" i="1"/>
  <c r="BP1122" i="1"/>
  <c r="BO1122" i="1"/>
  <c r="BN1122" i="1"/>
  <c r="BM1122" i="1"/>
  <c r="BL1122" i="1"/>
  <c r="BK1122" i="1"/>
  <c r="BI1122" i="1"/>
  <c r="BH1122" i="1"/>
  <c r="BG1122" i="1"/>
  <c r="BF1122" i="1"/>
  <c r="BE1122" i="1"/>
  <c r="BD1122" i="1"/>
  <c r="BC1122" i="1"/>
  <c r="BB1122" i="1"/>
  <c r="BA1122" i="1"/>
  <c r="AS1122" i="1"/>
  <c r="AR1122" i="1"/>
  <c r="AQ1122" i="1"/>
  <c r="AP1122" i="1"/>
  <c r="AO1122" i="1"/>
  <c r="AM1122" i="1"/>
  <c r="AL1122" i="1"/>
  <c r="AK1122" i="1"/>
  <c r="AF1122" i="1"/>
  <c r="AE1122" i="1"/>
  <c r="AD1122" i="1"/>
  <c r="AC1122" i="1"/>
  <c r="AB1122" i="1"/>
  <c r="AA1122" i="1"/>
  <c r="Z1122" i="1"/>
  <c r="U1122" i="1"/>
  <c r="Q1122" i="1"/>
  <c r="H1122" i="1"/>
  <c r="A1122" i="1"/>
  <c r="BT1121" i="1"/>
  <c r="BS1121" i="1"/>
  <c r="BQ1121" i="1"/>
  <c r="BP1121" i="1"/>
  <c r="BO1121" i="1"/>
  <c r="BN1121" i="1"/>
  <c r="BM1121" i="1"/>
  <c r="BL1121" i="1"/>
  <c r="BK1121" i="1"/>
  <c r="BI1121" i="1"/>
  <c r="BH1121" i="1"/>
  <c r="BG1121" i="1"/>
  <c r="BF1121" i="1"/>
  <c r="BE1121" i="1"/>
  <c r="BD1121" i="1"/>
  <c r="BC1121" i="1"/>
  <c r="BB1121" i="1"/>
  <c r="BA1121" i="1"/>
  <c r="AS1121" i="1"/>
  <c r="AR1121" i="1"/>
  <c r="AQ1121" i="1"/>
  <c r="AP1121" i="1"/>
  <c r="AO1121" i="1"/>
  <c r="AM1121" i="1"/>
  <c r="AL1121" i="1"/>
  <c r="AK1121" i="1"/>
  <c r="AF1121" i="1"/>
  <c r="AE1121" i="1"/>
  <c r="AD1121" i="1"/>
  <c r="AC1121" i="1"/>
  <c r="AB1121" i="1"/>
  <c r="AA1121" i="1"/>
  <c r="Z1121" i="1"/>
  <c r="U1121" i="1"/>
  <c r="Q1121" i="1"/>
  <c r="H1121" i="1"/>
  <c r="A1121" i="1"/>
  <c r="BT1120" i="1"/>
  <c r="BS1120" i="1"/>
  <c r="BQ1120" i="1"/>
  <c r="BP1120" i="1"/>
  <c r="BO1120" i="1"/>
  <c r="BN1120" i="1"/>
  <c r="BM1120" i="1"/>
  <c r="BL1120" i="1"/>
  <c r="BK1120" i="1"/>
  <c r="BI1120" i="1"/>
  <c r="BH1120" i="1"/>
  <c r="BG1120" i="1"/>
  <c r="BF1120" i="1"/>
  <c r="BE1120" i="1"/>
  <c r="BD1120" i="1"/>
  <c r="BC1120" i="1"/>
  <c r="BB1120" i="1"/>
  <c r="BA1120" i="1"/>
  <c r="AS1120" i="1"/>
  <c r="AR1120" i="1"/>
  <c r="AQ1120" i="1"/>
  <c r="AP1120" i="1"/>
  <c r="AO1120" i="1"/>
  <c r="AM1120" i="1"/>
  <c r="AL1120" i="1"/>
  <c r="AK1120" i="1"/>
  <c r="AF1120" i="1"/>
  <c r="AE1120" i="1"/>
  <c r="AD1120" i="1"/>
  <c r="AC1120" i="1"/>
  <c r="AB1120" i="1"/>
  <c r="AA1120" i="1"/>
  <c r="Z1120" i="1"/>
  <c r="U1120" i="1"/>
  <c r="Q1120" i="1"/>
  <c r="H1120" i="1"/>
  <c r="A1120" i="1"/>
  <c r="BT1119" i="1"/>
  <c r="BS1119" i="1"/>
  <c r="BQ1119" i="1"/>
  <c r="BP1119" i="1"/>
  <c r="BO1119" i="1"/>
  <c r="BN1119" i="1"/>
  <c r="BM1119" i="1"/>
  <c r="BL1119" i="1"/>
  <c r="BK1119" i="1"/>
  <c r="BI1119" i="1"/>
  <c r="BH1119" i="1"/>
  <c r="BG1119" i="1"/>
  <c r="BF1119" i="1"/>
  <c r="BE1119" i="1"/>
  <c r="BD1119" i="1"/>
  <c r="BC1119" i="1"/>
  <c r="BB1119" i="1"/>
  <c r="BA1119" i="1"/>
  <c r="AS1119" i="1"/>
  <c r="AR1119" i="1"/>
  <c r="AQ1119" i="1"/>
  <c r="AP1119" i="1"/>
  <c r="AO1119" i="1"/>
  <c r="AM1119" i="1"/>
  <c r="AL1119" i="1"/>
  <c r="AK1119" i="1"/>
  <c r="AF1119" i="1"/>
  <c r="AE1119" i="1"/>
  <c r="AD1119" i="1"/>
  <c r="AC1119" i="1"/>
  <c r="AB1119" i="1"/>
  <c r="AA1119" i="1"/>
  <c r="Z1119" i="1"/>
  <c r="U1119" i="1"/>
  <c r="Q1119" i="1"/>
  <c r="H1119" i="1"/>
  <c r="A1119" i="1"/>
  <c r="BT1118" i="1"/>
  <c r="BS1118" i="1"/>
  <c r="BQ1118" i="1"/>
  <c r="BP1118" i="1"/>
  <c r="BO1118" i="1"/>
  <c r="BN1118" i="1"/>
  <c r="BM1118" i="1"/>
  <c r="BL1118" i="1"/>
  <c r="BK1118" i="1"/>
  <c r="BI1118" i="1"/>
  <c r="BH1118" i="1"/>
  <c r="BG1118" i="1"/>
  <c r="BF1118" i="1"/>
  <c r="BE1118" i="1"/>
  <c r="BD1118" i="1"/>
  <c r="BC1118" i="1"/>
  <c r="BB1118" i="1"/>
  <c r="BA1118" i="1"/>
  <c r="AS1118" i="1"/>
  <c r="AR1118" i="1"/>
  <c r="AQ1118" i="1"/>
  <c r="AP1118" i="1"/>
  <c r="AO1118" i="1"/>
  <c r="AM1118" i="1"/>
  <c r="AL1118" i="1"/>
  <c r="AK1118" i="1"/>
  <c r="AF1118" i="1"/>
  <c r="AE1118" i="1"/>
  <c r="AD1118" i="1"/>
  <c r="AC1118" i="1"/>
  <c r="AB1118" i="1"/>
  <c r="AA1118" i="1"/>
  <c r="Z1118" i="1"/>
  <c r="U1118" i="1"/>
  <c r="Q1118" i="1"/>
  <c r="H1118" i="1"/>
  <c r="A1118" i="1"/>
  <c r="BT1117" i="1"/>
  <c r="BS1117" i="1"/>
  <c r="BQ1117" i="1"/>
  <c r="BP1117" i="1"/>
  <c r="BO1117" i="1"/>
  <c r="BN1117" i="1"/>
  <c r="BM1117" i="1"/>
  <c r="BL1117" i="1"/>
  <c r="BK1117" i="1"/>
  <c r="BI1117" i="1"/>
  <c r="BH1117" i="1"/>
  <c r="BG1117" i="1"/>
  <c r="BF1117" i="1"/>
  <c r="BE1117" i="1"/>
  <c r="BD1117" i="1"/>
  <c r="BC1117" i="1"/>
  <c r="BB1117" i="1"/>
  <c r="BA1117" i="1"/>
  <c r="AS1117" i="1"/>
  <c r="AR1117" i="1"/>
  <c r="AQ1117" i="1"/>
  <c r="AP1117" i="1"/>
  <c r="AO1117" i="1"/>
  <c r="AM1117" i="1"/>
  <c r="AL1117" i="1"/>
  <c r="AK1117" i="1"/>
  <c r="AF1117" i="1"/>
  <c r="AE1117" i="1"/>
  <c r="AD1117" i="1"/>
  <c r="AC1117" i="1"/>
  <c r="AB1117" i="1"/>
  <c r="AA1117" i="1"/>
  <c r="Z1117" i="1"/>
  <c r="U1117" i="1"/>
  <c r="Q1117" i="1"/>
  <c r="H1117" i="1"/>
  <c r="A1117" i="1"/>
  <c r="BT1116" i="1"/>
  <c r="BS1116" i="1"/>
  <c r="BQ1116" i="1"/>
  <c r="BP1116" i="1"/>
  <c r="BO1116" i="1"/>
  <c r="BN1116" i="1"/>
  <c r="BM1116" i="1"/>
  <c r="BL1116" i="1"/>
  <c r="BK1116" i="1"/>
  <c r="BI1116" i="1"/>
  <c r="BH1116" i="1"/>
  <c r="BG1116" i="1"/>
  <c r="BF1116" i="1"/>
  <c r="BE1116" i="1"/>
  <c r="BD1116" i="1"/>
  <c r="BC1116" i="1"/>
  <c r="BB1116" i="1"/>
  <c r="BA1116" i="1"/>
  <c r="AS1116" i="1"/>
  <c r="AR1116" i="1"/>
  <c r="AQ1116" i="1"/>
  <c r="AP1116" i="1"/>
  <c r="AO1116" i="1"/>
  <c r="AM1116" i="1"/>
  <c r="AL1116" i="1"/>
  <c r="AK1116" i="1"/>
  <c r="AF1116" i="1"/>
  <c r="AE1116" i="1"/>
  <c r="AD1116" i="1"/>
  <c r="AC1116" i="1"/>
  <c r="AB1116" i="1"/>
  <c r="AA1116" i="1"/>
  <c r="Z1116" i="1"/>
  <c r="U1116" i="1"/>
  <c r="Q1116" i="1"/>
  <c r="H1116" i="1"/>
  <c r="A1116" i="1"/>
  <c r="BT1115" i="1"/>
  <c r="BS1115" i="1"/>
  <c r="BQ1115" i="1"/>
  <c r="BP1115" i="1"/>
  <c r="BO1115" i="1"/>
  <c r="BN1115" i="1"/>
  <c r="BM1115" i="1"/>
  <c r="BL1115" i="1"/>
  <c r="BK1115" i="1"/>
  <c r="BI1115" i="1"/>
  <c r="BH1115" i="1"/>
  <c r="BG1115" i="1"/>
  <c r="BF1115" i="1"/>
  <c r="BE1115" i="1"/>
  <c r="BD1115" i="1"/>
  <c r="BC1115" i="1"/>
  <c r="BB1115" i="1"/>
  <c r="BA1115" i="1"/>
  <c r="AS1115" i="1"/>
  <c r="AR1115" i="1"/>
  <c r="AQ1115" i="1"/>
  <c r="AP1115" i="1"/>
  <c r="AO1115" i="1"/>
  <c r="AM1115" i="1"/>
  <c r="AL1115" i="1"/>
  <c r="AK1115" i="1"/>
  <c r="AF1115" i="1"/>
  <c r="AE1115" i="1"/>
  <c r="AD1115" i="1"/>
  <c r="AC1115" i="1"/>
  <c r="AB1115" i="1"/>
  <c r="AA1115" i="1"/>
  <c r="Z1115" i="1"/>
  <c r="U1115" i="1"/>
  <c r="Q1115" i="1"/>
  <c r="H1115" i="1"/>
  <c r="A1115" i="1"/>
  <c r="BT1114" i="1"/>
  <c r="BS1114" i="1"/>
  <c r="BQ1114" i="1"/>
  <c r="BP1114" i="1"/>
  <c r="BO1114" i="1"/>
  <c r="BN1114" i="1"/>
  <c r="BM1114" i="1"/>
  <c r="BL1114" i="1"/>
  <c r="BK1114" i="1"/>
  <c r="BI1114" i="1"/>
  <c r="BH1114" i="1"/>
  <c r="BG1114" i="1"/>
  <c r="BF1114" i="1"/>
  <c r="BE1114" i="1"/>
  <c r="BD1114" i="1"/>
  <c r="BC1114" i="1"/>
  <c r="BB1114" i="1"/>
  <c r="BA1114" i="1"/>
  <c r="AS1114" i="1"/>
  <c r="AR1114" i="1"/>
  <c r="AQ1114" i="1"/>
  <c r="AP1114" i="1"/>
  <c r="AO1114" i="1"/>
  <c r="AM1114" i="1"/>
  <c r="AL1114" i="1"/>
  <c r="AK1114" i="1"/>
  <c r="AF1114" i="1"/>
  <c r="AE1114" i="1"/>
  <c r="AD1114" i="1"/>
  <c r="AC1114" i="1"/>
  <c r="AB1114" i="1"/>
  <c r="AA1114" i="1"/>
  <c r="Z1114" i="1"/>
  <c r="U1114" i="1"/>
  <c r="Q1114" i="1"/>
  <c r="H1114" i="1"/>
  <c r="A1114" i="1"/>
  <c r="BT1113" i="1"/>
  <c r="BS1113" i="1"/>
  <c r="BQ1113" i="1"/>
  <c r="BP1113" i="1"/>
  <c r="BO1113" i="1"/>
  <c r="BN1113" i="1"/>
  <c r="BM1113" i="1"/>
  <c r="BL1113" i="1"/>
  <c r="BK1113" i="1"/>
  <c r="BI1113" i="1"/>
  <c r="BH1113" i="1"/>
  <c r="BG1113" i="1"/>
  <c r="BF1113" i="1"/>
  <c r="BE1113" i="1"/>
  <c r="BD1113" i="1"/>
  <c r="BC1113" i="1"/>
  <c r="BB1113" i="1"/>
  <c r="BA1113" i="1"/>
  <c r="AS1113" i="1"/>
  <c r="AR1113" i="1"/>
  <c r="AQ1113" i="1"/>
  <c r="AP1113" i="1"/>
  <c r="AO1113" i="1"/>
  <c r="AM1113" i="1"/>
  <c r="AL1113" i="1"/>
  <c r="AK1113" i="1"/>
  <c r="AF1113" i="1"/>
  <c r="AE1113" i="1"/>
  <c r="AD1113" i="1"/>
  <c r="AC1113" i="1"/>
  <c r="AB1113" i="1"/>
  <c r="AA1113" i="1"/>
  <c r="Z1113" i="1"/>
  <c r="U1113" i="1"/>
  <c r="Q1113" i="1"/>
  <c r="H1113" i="1"/>
  <c r="A1113" i="1"/>
  <c r="BT1112" i="1"/>
  <c r="BS1112" i="1"/>
  <c r="BQ1112" i="1"/>
  <c r="BP1112" i="1"/>
  <c r="BO1112" i="1"/>
  <c r="BN1112" i="1"/>
  <c r="BM1112" i="1"/>
  <c r="BL1112" i="1"/>
  <c r="BK1112" i="1"/>
  <c r="BI1112" i="1"/>
  <c r="BH1112" i="1"/>
  <c r="BG1112" i="1"/>
  <c r="BF1112" i="1"/>
  <c r="BE1112" i="1"/>
  <c r="BD1112" i="1"/>
  <c r="BC1112" i="1"/>
  <c r="BB1112" i="1"/>
  <c r="BA1112" i="1"/>
  <c r="AS1112" i="1"/>
  <c r="AR1112" i="1"/>
  <c r="AQ1112" i="1"/>
  <c r="AP1112" i="1"/>
  <c r="AO1112" i="1"/>
  <c r="AM1112" i="1"/>
  <c r="AL1112" i="1"/>
  <c r="AK1112" i="1"/>
  <c r="AF1112" i="1"/>
  <c r="AE1112" i="1"/>
  <c r="AD1112" i="1"/>
  <c r="AC1112" i="1"/>
  <c r="AB1112" i="1"/>
  <c r="AA1112" i="1"/>
  <c r="Z1112" i="1"/>
  <c r="U1112" i="1"/>
  <c r="Q1112" i="1"/>
  <c r="H1112" i="1"/>
  <c r="A1112" i="1"/>
  <c r="BT1111" i="1"/>
  <c r="BS1111" i="1"/>
  <c r="BQ1111" i="1"/>
  <c r="BP1111" i="1"/>
  <c r="BO1111" i="1"/>
  <c r="BN1111" i="1"/>
  <c r="BM1111" i="1"/>
  <c r="BL1111" i="1"/>
  <c r="BK1111" i="1"/>
  <c r="BI1111" i="1"/>
  <c r="BH1111" i="1"/>
  <c r="BG1111" i="1"/>
  <c r="BF1111" i="1"/>
  <c r="BE1111" i="1"/>
  <c r="BD1111" i="1"/>
  <c r="BC1111" i="1"/>
  <c r="BB1111" i="1"/>
  <c r="BA1111" i="1"/>
  <c r="AS1111" i="1"/>
  <c r="AR1111" i="1"/>
  <c r="AQ1111" i="1"/>
  <c r="AP1111" i="1"/>
  <c r="AO1111" i="1"/>
  <c r="AM1111" i="1"/>
  <c r="AL1111" i="1"/>
  <c r="AK1111" i="1"/>
  <c r="AF1111" i="1"/>
  <c r="AE1111" i="1"/>
  <c r="AD1111" i="1"/>
  <c r="AC1111" i="1"/>
  <c r="AB1111" i="1"/>
  <c r="AA1111" i="1"/>
  <c r="Z1111" i="1"/>
  <c r="U1111" i="1"/>
  <c r="Q1111" i="1"/>
  <c r="H1111" i="1"/>
  <c r="A1111" i="1"/>
  <c r="BT1110" i="1"/>
  <c r="BS1110" i="1"/>
  <c r="BQ1110" i="1"/>
  <c r="BP1110" i="1"/>
  <c r="BO1110" i="1"/>
  <c r="BN1110" i="1"/>
  <c r="BM1110" i="1"/>
  <c r="BL1110" i="1"/>
  <c r="BK1110" i="1"/>
  <c r="BI1110" i="1"/>
  <c r="BH1110" i="1"/>
  <c r="BG1110" i="1"/>
  <c r="BF1110" i="1"/>
  <c r="BE1110" i="1"/>
  <c r="BD1110" i="1"/>
  <c r="BC1110" i="1"/>
  <c r="BB1110" i="1"/>
  <c r="BA1110" i="1"/>
  <c r="AS1110" i="1"/>
  <c r="AR1110" i="1"/>
  <c r="AQ1110" i="1"/>
  <c r="AP1110" i="1"/>
  <c r="AO1110" i="1"/>
  <c r="AM1110" i="1"/>
  <c r="AL1110" i="1"/>
  <c r="AK1110" i="1"/>
  <c r="AF1110" i="1"/>
  <c r="AE1110" i="1"/>
  <c r="AD1110" i="1"/>
  <c r="AC1110" i="1"/>
  <c r="AB1110" i="1"/>
  <c r="AA1110" i="1"/>
  <c r="Z1110" i="1"/>
  <c r="U1110" i="1"/>
  <c r="Q1110" i="1"/>
  <c r="H1110" i="1"/>
  <c r="A1110" i="1"/>
  <c r="BT1109" i="1"/>
  <c r="BS1109" i="1"/>
  <c r="BQ1109" i="1"/>
  <c r="BP1109" i="1"/>
  <c r="BO1109" i="1"/>
  <c r="BN1109" i="1"/>
  <c r="BM1109" i="1"/>
  <c r="BL1109" i="1"/>
  <c r="BK1109" i="1"/>
  <c r="BI1109" i="1"/>
  <c r="BH1109" i="1"/>
  <c r="BG1109" i="1"/>
  <c r="BF1109" i="1"/>
  <c r="BE1109" i="1"/>
  <c r="BD1109" i="1"/>
  <c r="BC1109" i="1"/>
  <c r="BB1109" i="1"/>
  <c r="BA1109" i="1"/>
  <c r="AS1109" i="1"/>
  <c r="AR1109" i="1"/>
  <c r="AQ1109" i="1"/>
  <c r="AP1109" i="1"/>
  <c r="AO1109" i="1"/>
  <c r="AM1109" i="1"/>
  <c r="AL1109" i="1"/>
  <c r="AK1109" i="1"/>
  <c r="AF1109" i="1"/>
  <c r="AE1109" i="1"/>
  <c r="AD1109" i="1"/>
  <c r="AC1109" i="1"/>
  <c r="AB1109" i="1"/>
  <c r="AA1109" i="1"/>
  <c r="Z1109" i="1"/>
  <c r="U1109" i="1"/>
  <c r="Q1109" i="1"/>
  <c r="H1109" i="1"/>
  <c r="A1109" i="1"/>
  <c r="BT1108" i="1"/>
  <c r="BS1108" i="1"/>
  <c r="BQ1108" i="1"/>
  <c r="BP1108" i="1"/>
  <c r="BO1108" i="1"/>
  <c r="BN1108" i="1"/>
  <c r="BM1108" i="1"/>
  <c r="BL1108" i="1"/>
  <c r="BK1108" i="1"/>
  <c r="BI1108" i="1"/>
  <c r="BH1108" i="1"/>
  <c r="BG1108" i="1"/>
  <c r="BF1108" i="1"/>
  <c r="BE1108" i="1"/>
  <c r="BD1108" i="1"/>
  <c r="BC1108" i="1"/>
  <c r="BB1108" i="1"/>
  <c r="BA1108" i="1"/>
  <c r="AS1108" i="1"/>
  <c r="AR1108" i="1"/>
  <c r="AQ1108" i="1"/>
  <c r="AP1108" i="1"/>
  <c r="AO1108" i="1"/>
  <c r="AM1108" i="1"/>
  <c r="AL1108" i="1"/>
  <c r="AK1108" i="1"/>
  <c r="AF1108" i="1"/>
  <c r="AE1108" i="1"/>
  <c r="AD1108" i="1"/>
  <c r="AC1108" i="1"/>
  <c r="AB1108" i="1"/>
  <c r="AA1108" i="1"/>
  <c r="Z1108" i="1"/>
  <c r="U1108" i="1"/>
  <c r="Q1108" i="1"/>
  <c r="H1108" i="1"/>
  <c r="A1108" i="1"/>
  <c r="BT1107" i="1"/>
  <c r="BS1107" i="1"/>
  <c r="BQ1107" i="1"/>
  <c r="BP1107" i="1"/>
  <c r="BO1107" i="1"/>
  <c r="BN1107" i="1"/>
  <c r="BM1107" i="1"/>
  <c r="BL1107" i="1"/>
  <c r="BK1107" i="1"/>
  <c r="BI1107" i="1"/>
  <c r="BH1107" i="1"/>
  <c r="BG1107" i="1"/>
  <c r="BF1107" i="1"/>
  <c r="BE1107" i="1"/>
  <c r="BD1107" i="1"/>
  <c r="BC1107" i="1"/>
  <c r="BB1107" i="1"/>
  <c r="BA1107" i="1"/>
  <c r="AS1107" i="1"/>
  <c r="AR1107" i="1"/>
  <c r="AQ1107" i="1"/>
  <c r="AP1107" i="1"/>
  <c r="AO1107" i="1"/>
  <c r="AM1107" i="1"/>
  <c r="AL1107" i="1"/>
  <c r="AK1107" i="1"/>
  <c r="AF1107" i="1"/>
  <c r="AE1107" i="1"/>
  <c r="AD1107" i="1"/>
  <c r="AC1107" i="1"/>
  <c r="AB1107" i="1"/>
  <c r="AA1107" i="1"/>
  <c r="Z1107" i="1"/>
  <c r="U1107" i="1"/>
  <c r="Q1107" i="1"/>
  <c r="H1107" i="1"/>
  <c r="A1107" i="1"/>
  <c r="BT1106" i="1"/>
  <c r="BS1106" i="1"/>
  <c r="BQ1106" i="1"/>
  <c r="BP1106" i="1"/>
  <c r="BO1106" i="1"/>
  <c r="BN1106" i="1"/>
  <c r="BM1106" i="1"/>
  <c r="BL1106" i="1"/>
  <c r="BK1106" i="1"/>
  <c r="BI1106" i="1"/>
  <c r="BH1106" i="1"/>
  <c r="BG1106" i="1"/>
  <c r="BF1106" i="1"/>
  <c r="BE1106" i="1"/>
  <c r="BD1106" i="1"/>
  <c r="BC1106" i="1"/>
  <c r="BB1106" i="1"/>
  <c r="BA1106" i="1"/>
  <c r="AS1106" i="1"/>
  <c r="AR1106" i="1"/>
  <c r="AQ1106" i="1"/>
  <c r="AP1106" i="1"/>
  <c r="AO1106" i="1"/>
  <c r="AM1106" i="1"/>
  <c r="AL1106" i="1"/>
  <c r="AK1106" i="1"/>
  <c r="AF1106" i="1"/>
  <c r="AE1106" i="1"/>
  <c r="AD1106" i="1"/>
  <c r="AC1106" i="1"/>
  <c r="AB1106" i="1"/>
  <c r="AA1106" i="1"/>
  <c r="Z1106" i="1"/>
  <c r="U1106" i="1"/>
  <c r="Q1106" i="1"/>
  <c r="H1106" i="1"/>
  <c r="A1106" i="1"/>
  <c r="BT1105" i="1"/>
  <c r="BS1105" i="1"/>
  <c r="BQ1105" i="1"/>
  <c r="BP1105" i="1"/>
  <c r="BO1105" i="1"/>
  <c r="BN1105" i="1"/>
  <c r="BM1105" i="1"/>
  <c r="BL1105" i="1"/>
  <c r="BK1105" i="1"/>
  <c r="BI1105" i="1"/>
  <c r="BH1105" i="1"/>
  <c r="BG1105" i="1"/>
  <c r="BF1105" i="1"/>
  <c r="BE1105" i="1"/>
  <c r="BD1105" i="1"/>
  <c r="BC1105" i="1"/>
  <c r="BB1105" i="1"/>
  <c r="BA1105" i="1"/>
  <c r="AS1105" i="1"/>
  <c r="AR1105" i="1"/>
  <c r="AQ1105" i="1"/>
  <c r="AP1105" i="1"/>
  <c r="AO1105" i="1"/>
  <c r="AM1105" i="1"/>
  <c r="AL1105" i="1"/>
  <c r="AK1105" i="1"/>
  <c r="AF1105" i="1"/>
  <c r="AE1105" i="1"/>
  <c r="AD1105" i="1"/>
  <c r="AC1105" i="1"/>
  <c r="AB1105" i="1"/>
  <c r="AA1105" i="1"/>
  <c r="Z1105" i="1"/>
  <c r="U1105" i="1"/>
  <c r="Q1105" i="1"/>
  <c r="H1105" i="1"/>
  <c r="A1105" i="1"/>
  <c r="BT1104" i="1"/>
  <c r="BS1104" i="1"/>
  <c r="BQ1104" i="1"/>
  <c r="BP1104" i="1"/>
  <c r="BO1104" i="1"/>
  <c r="BN1104" i="1"/>
  <c r="BM1104" i="1"/>
  <c r="BL1104" i="1"/>
  <c r="BK1104" i="1"/>
  <c r="BI1104" i="1"/>
  <c r="BH1104" i="1"/>
  <c r="BG1104" i="1"/>
  <c r="BF1104" i="1"/>
  <c r="BE1104" i="1"/>
  <c r="BD1104" i="1"/>
  <c r="BC1104" i="1"/>
  <c r="BB1104" i="1"/>
  <c r="BA1104" i="1"/>
  <c r="AS1104" i="1"/>
  <c r="AR1104" i="1"/>
  <c r="AQ1104" i="1"/>
  <c r="AP1104" i="1"/>
  <c r="AO1104" i="1"/>
  <c r="AM1104" i="1"/>
  <c r="AL1104" i="1"/>
  <c r="AK1104" i="1"/>
  <c r="AF1104" i="1"/>
  <c r="AE1104" i="1"/>
  <c r="AD1104" i="1"/>
  <c r="AC1104" i="1"/>
  <c r="AB1104" i="1"/>
  <c r="AA1104" i="1"/>
  <c r="Z1104" i="1"/>
  <c r="U1104" i="1"/>
  <c r="Q1104" i="1"/>
  <c r="H1104" i="1"/>
  <c r="A1104" i="1"/>
  <c r="BT1103" i="1"/>
  <c r="BS1103" i="1"/>
  <c r="BQ1103" i="1"/>
  <c r="BP1103" i="1"/>
  <c r="BO1103" i="1"/>
  <c r="BN1103" i="1"/>
  <c r="BM1103" i="1"/>
  <c r="BL1103" i="1"/>
  <c r="BK1103" i="1"/>
  <c r="BI1103" i="1"/>
  <c r="BH1103" i="1"/>
  <c r="BG1103" i="1"/>
  <c r="BF1103" i="1"/>
  <c r="BE1103" i="1"/>
  <c r="BD1103" i="1"/>
  <c r="BC1103" i="1"/>
  <c r="BB1103" i="1"/>
  <c r="BA1103" i="1"/>
  <c r="AS1103" i="1"/>
  <c r="AR1103" i="1"/>
  <c r="AQ1103" i="1"/>
  <c r="AP1103" i="1"/>
  <c r="AO1103" i="1"/>
  <c r="AM1103" i="1"/>
  <c r="AL1103" i="1"/>
  <c r="AK1103" i="1"/>
  <c r="AF1103" i="1"/>
  <c r="AE1103" i="1"/>
  <c r="AD1103" i="1"/>
  <c r="AC1103" i="1"/>
  <c r="AB1103" i="1"/>
  <c r="AA1103" i="1"/>
  <c r="Z1103" i="1"/>
  <c r="U1103" i="1"/>
  <c r="Q1103" i="1"/>
  <c r="H1103" i="1"/>
  <c r="A1103" i="1"/>
  <c r="BT1102" i="1"/>
  <c r="BS1102" i="1"/>
  <c r="BQ1102" i="1"/>
  <c r="BP1102" i="1"/>
  <c r="BO1102" i="1"/>
  <c r="BN1102" i="1"/>
  <c r="BM1102" i="1"/>
  <c r="BL1102" i="1"/>
  <c r="BK1102" i="1"/>
  <c r="BI1102" i="1"/>
  <c r="BH1102" i="1"/>
  <c r="BG1102" i="1"/>
  <c r="BF1102" i="1"/>
  <c r="BE1102" i="1"/>
  <c r="BD1102" i="1"/>
  <c r="BC1102" i="1"/>
  <c r="BB1102" i="1"/>
  <c r="BA1102" i="1"/>
  <c r="AS1102" i="1"/>
  <c r="AR1102" i="1"/>
  <c r="AQ1102" i="1"/>
  <c r="AP1102" i="1"/>
  <c r="AO1102" i="1"/>
  <c r="AM1102" i="1"/>
  <c r="AL1102" i="1"/>
  <c r="AK1102" i="1"/>
  <c r="AF1102" i="1"/>
  <c r="AE1102" i="1"/>
  <c r="AD1102" i="1"/>
  <c r="AC1102" i="1"/>
  <c r="AB1102" i="1"/>
  <c r="AA1102" i="1"/>
  <c r="Z1102" i="1"/>
  <c r="U1102" i="1"/>
  <c r="Q1102" i="1"/>
  <c r="H1102" i="1"/>
  <c r="A1102" i="1"/>
  <c r="BT1101" i="1"/>
  <c r="BS1101" i="1"/>
  <c r="BQ1101" i="1"/>
  <c r="BP1101" i="1"/>
  <c r="BO1101" i="1"/>
  <c r="BN1101" i="1"/>
  <c r="BM1101" i="1"/>
  <c r="BL1101" i="1"/>
  <c r="BK1101" i="1"/>
  <c r="BI1101" i="1"/>
  <c r="BH1101" i="1"/>
  <c r="BG1101" i="1"/>
  <c r="BF1101" i="1"/>
  <c r="BE1101" i="1"/>
  <c r="BD1101" i="1"/>
  <c r="BC1101" i="1"/>
  <c r="BB1101" i="1"/>
  <c r="BA1101" i="1"/>
  <c r="AS1101" i="1"/>
  <c r="AR1101" i="1"/>
  <c r="AQ1101" i="1"/>
  <c r="AP1101" i="1"/>
  <c r="AO1101" i="1"/>
  <c r="AM1101" i="1"/>
  <c r="AL1101" i="1"/>
  <c r="AK1101" i="1"/>
  <c r="AF1101" i="1"/>
  <c r="AE1101" i="1"/>
  <c r="AD1101" i="1"/>
  <c r="AC1101" i="1"/>
  <c r="AB1101" i="1"/>
  <c r="AA1101" i="1"/>
  <c r="Z1101" i="1"/>
  <c r="U1101" i="1"/>
  <c r="Q1101" i="1"/>
  <c r="H1101" i="1"/>
  <c r="A1101" i="1"/>
  <c r="BT1100" i="1"/>
  <c r="BS1100" i="1"/>
  <c r="BQ1100" i="1"/>
  <c r="BP1100" i="1"/>
  <c r="BO1100" i="1"/>
  <c r="BN1100" i="1"/>
  <c r="BM1100" i="1"/>
  <c r="BL1100" i="1"/>
  <c r="BK1100" i="1"/>
  <c r="BI1100" i="1"/>
  <c r="BH1100" i="1"/>
  <c r="BG1100" i="1"/>
  <c r="BF1100" i="1"/>
  <c r="BE1100" i="1"/>
  <c r="BD1100" i="1"/>
  <c r="BC1100" i="1"/>
  <c r="BB1100" i="1"/>
  <c r="BA1100" i="1"/>
  <c r="AS1100" i="1"/>
  <c r="AR1100" i="1"/>
  <c r="AQ1100" i="1"/>
  <c r="AP1100" i="1"/>
  <c r="AO1100" i="1"/>
  <c r="AM1100" i="1"/>
  <c r="AL1100" i="1"/>
  <c r="AK1100" i="1"/>
  <c r="AF1100" i="1"/>
  <c r="AE1100" i="1"/>
  <c r="AD1100" i="1"/>
  <c r="AC1100" i="1"/>
  <c r="AB1100" i="1"/>
  <c r="AA1100" i="1"/>
  <c r="Z1100" i="1"/>
  <c r="U1100" i="1"/>
  <c r="Q1100" i="1"/>
  <c r="H1100" i="1"/>
  <c r="A1100" i="1"/>
  <c r="BT1099" i="1"/>
  <c r="BS1099" i="1"/>
  <c r="BQ1099" i="1"/>
  <c r="BP1099" i="1"/>
  <c r="BO1099" i="1"/>
  <c r="BN1099" i="1"/>
  <c r="BM1099" i="1"/>
  <c r="BL1099" i="1"/>
  <c r="BK1099" i="1"/>
  <c r="BI1099" i="1"/>
  <c r="BH1099" i="1"/>
  <c r="BG1099" i="1"/>
  <c r="BF1099" i="1"/>
  <c r="BE1099" i="1"/>
  <c r="BD1099" i="1"/>
  <c r="BC1099" i="1"/>
  <c r="BB1099" i="1"/>
  <c r="BA1099" i="1"/>
  <c r="AS1099" i="1"/>
  <c r="AR1099" i="1"/>
  <c r="AQ1099" i="1"/>
  <c r="AP1099" i="1"/>
  <c r="AO1099" i="1"/>
  <c r="AM1099" i="1"/>
  <c r="AL1099" i="1"/>
  <c r="AK1099" i="1"/>
  <c r="AF1099" i="1"/>
  <c r="AE1099" i="1"/>
  <c r="AD1099" i="1"/>
  <c r="AC1099" i="1"/>
  <c r="AB1099" i="1"/>
  <c r="AA1099" i="1"/>
  <c r="Z1099" i="1"/>
  <c r="U1099" i="1"/>
  <c r="R1099" i="1"/>
  <c r="Q1099" i="1"/>
  <c r="H1099" i="1"/>
  <c r="A1099" i="1"/>
  <c r="BT1098" i="1"/>
  <c r="BS1098" i="1"/>
  <c r="BQ1098" i="1"/>
  <c r="BP1098" i="1"/>
  <c r="BO1098" i="1"/>
  <c r="BN1098" i="1"/>
  <c r="BM1098" i="1"/>
  <c r="BL1098" i="1"/>
  <c r="BK1098" i="1"/>
  <c r="BI1098" i="1"/>
  <c r="BH1098" i="1"/>
  <c r="BG1098" i="1"/>
  <c r="BF1098" i="1"/>
  <c r="BE1098" i="1"/>
  <c r="BD1098" i="1"/>
  <c r="BC1098" i="1"/>
  <c r="BB1098" i="1"/>
  <c r="BA1098" i="1"/>
  <c r="AS1098" i="1"/>
  <c r="AR1098" i="1"/>
  <c r="AQ1098" i="1"/>
  <c r="AP1098" i="1"/>
  <c r="AO1098" i="1"/>
  <c r="AM1098" i="1"/>
  <c r="AL1098" i="1"/>
  <c r="AK1098" i="1"/>
  <c r="AF1098" i="1"/>
  <c r="AE1098" i="1"/>
  <c r="AD1098" i="1"/>
  <c r="AC1098" i="1"/>
  <c r="AB1098" i="1"/>
  <c r="AA1098" i="1"/>
  <c r="Z1098" i="1"/>
  <c r="U1098" i="1"/>
  <c r="R1098" i="1"/>
  <c r="Q1098" i="1"/>
  <c r="H1098" i="1"/>
  <c r="A1098" i="1"/>
  <c r="BT1097" i="1"/>
  <c r="BS1097" i="1"/>
  <c r="BQ1097" i="1"/>
  <c r="BP1097" i="1"/>
  <c r="BO1097" i="1"/>
  <c r="BN1097" i="1"/>
  <c r="BM1097" i="1"/>
  <c r="BL1097" i="1"/>
  <c r="BK1097" i="1"/>
  <c r="BI1097" i="1"/>
  <c r="BH1097" i="1"/>
  <c r="BG1097" i="1"/>
  <c r="BF1097" i="1"/>
  <c r="BE1097" i="1"/>
  <c r="BD1097" i="1"/>
  <c r="BC1097" i="1"/>
  <c r="BB1097" i="1"/>
  <c r="BA1097" i="1"/>
  <c r="AS1097" i="1"/>
  <c r="AR1097" i="1"/>
  <c r="AQ1097" i="1"/>
  <c r="AP1097" i="1"/>
  <c r="AO1097" i="1"/>
  <c r="AM1097" i="1"/>
  <c r="AL1097" i="1"/>
  <c r="AK1097" i="1"/>
  <c r="AF1097" i="1"/>
  <c r="AE1097" i="1"/>
  <c r="AD1097" i="1"/>
  <c r="AC1097" i="1"/>
  <c r="AB1097" i="1"/>
  <c r="AA1097" i="1"/>
  <c r="Z1097" i="1"/>
  <c r="U1097" i="1"/>
  <c r="Q1097" i="1"/>
  <c r="H1097" i="1"/>
  <c r="A1097" i="1"/>
  <c r="BT1096" i="1"/>
  <c r="BS1096" i="1"/>
  <c r="BQ1096" i="1"/>
  <c r="BP1096" i="1"/>
  <c r="BO1096" i="1"/>
  <c r="BN1096" i="1"/>
  <c r="BM1096" i="1"/>
  <c r="BL1096" i="1"/>
  <c r="BK1096" i="1"/>
  <c r="BI1096" i="1"/>
  <c r="BH1096" i="1"/>
  <c r="BG1096" i="1"/>
  <c r="BF1096" i="1"/>
  <c r="BE1096" i="1"/>
  <c r="BD1096" i="1"/>
  <c r="BC1096" i="1"/>
  <c r="BB1096" i="1"/>
  <c r="BA1096" i="1"/>
  <c r="AS1096" i="1"/>
  <c r="AR1096" i="1"/>
  <c r="AQ1096" i="1"/>
  <c r="AP1096" i="1"/>
  <c r="AO1096" i="1"/>
  <c r="AM1096" i="1"/>
  <c r="AL1096" i="1"/>
  <c r="AK1096" i="1"/>
  <c r="AF1096" i="1"/>
  <c r="AE1096" i="1"/>
  <c r="AD1096" i="1"/>
  <c r="AC1096" i="1"/>
  <c r="AB1096" i="1"/>
  <c r="AA1096" i="1"/>
  <c r="Z1096" i="1"/>
  <c r="U1096" i="1"/>
  <c r="Q1096" i="1"/>
  <c r="H1096" i="1"/>
  <c r="A1096" i="1"/>
  <c r="BT1095" i="1"/>
  <c r="BS1095" i="1"/>
  <c r="BQ1095" i="1"/>
  <c r="BP1095" i="1"/>
  <c r="BO1095" i="1"/>
  <c r="BN1095" i="1"/>
  <c r="BM1095" i="1"/>
  <c r="BL1095" i="1"/>
  <c r="BK1095" i="1"/>
  <c r="BI1095" i="1"/>
  <c r="BH1095" i="1"/>
  <c r="BG1095" i="1"/>
  <c r="BF1095" i="1"/>
  <c r="BE1095" i="1"/>
  <c r="BD1095" i="1"/>
  <c r="BC1095" i="1"/>
  <c r="BB1095" i="1"/>
  <c r="BA1095" i="1"/>
  <c r="AS1095" i="1"/>
  <c r="AR1095" i="1"/>
  <c r="AQ1095" i="1"/>
  <c r="AP1095" i="1"/>
  <c r="AO1095" i="1"/>
  <c r="AM1095" i="1"/>
  <c r="AL1095" i="1"/>
  <c r="AK1095" i="1"/>
  <c r="AF1095" i="1"/>
  <c r="AE1095" i="1"/>
  <c r="AD1095" i="1"/>
  <c r="AC1095" i="1"/>
  <c r="AB1095" i="1"/>
  <c r="AA1095" i="1"/>
  <c r="Z1095" i="1"/>
  <c r="U1095" i="1"/>
  <c r="Q1095" i="1"/>
  <c r="H1095" i="1"/>
  <c r="A1095" i="1"/>
  <c r="BT1094" i="1"/>
  <c r="BS1094" i="1"/>
  <c r="BQ1094" i="1"/>
  <c r="BP1094" i="1"/>
  <c r="BO1094" i="1"/>
  <c r="BN1094" i="1"/>
  <c r="BM1094" i="1"/>
  <c r="BL1094" i="1"/>
  <c r="BK1094" i="1"/>
  <c r="BI1094" i="1"/>
  <c r="BH1094" i="1"/>
  <c r="BG1094" i="1"/>
  <c r="BF1094" i="1"/>
  <c r="BE1094" i="1"/>
  <c r="BD1094" i="1"/>
  <c r="BC1094" i="1"/>
  <c r="BB1094" i="1"/>
  <c r="BA1094" i="1"/>
  <c r="AS1094" i="1"/>
  <c r="AR1094" i="1"/>
  <c r="AQ1094" i="1"/>
  <c r="AP1094" i="1"/>
  <c r="AO1094" i="1"/>
  <c r="AM1094" i="1"/>
  <c r="AL1094" i="1"/>
  <c r="AK1094" i="1"/>
  <c r="AF1094" i="1"/>
  <c r="AE1094" i="1"/>
  <c r="AD1094" i="1"/>
  <c r="AC1094" i="1"/>
  <c r="AB1094" i="1"/>
  <c r="AA1094" i="1"/>
  <c r="Z1094" i="1"/>
  <c r="U1094" i="1"/>
  <c r="Q1094" i="1"/>
  <c r="H1094" i="1"/>
  <c r="A1094" i="1"/>
  <c r="BT1093" i="1"/>
  <c r="BS1093" i="1"/>
  <c r="BQ1093" i="1"/>
  <c r="BP1093" i="1"/>
  <c r="BO1093" i="1"/>
  <c r="BN1093" i="1"/>
  <c r="BM1093" i="1"/>
  <c r="BL1093" i="1"/>
  <c r="BK1093" i="1"/>
  <c r="BI1093" i="1"/>
  <c r="BH1093" i="1"/>
  <c r="BG1093" i="1"/>
  <c r="BF1093" i="1"/>
  <c r="BE1093" i="1"/>
  <c r="BD1093" i="1"/>
  <c r="BC1093" i="1"/>
  <c r="BB1093" i="1"/>
  <c r="BA1093" i="1"/>
  <c r="AS1093" i="1"/>
  <c r="AR1093" i="1"/>
  <c r="AQ1093" i="1"/>
  <c r="AP1093" i="1"/>
  <c r="AO1093" i="1"/>
  <c r="AM1093" i="1"/>
  <c r="AL1093" i="1"/>
  <c r="AK1093" i="1"/>
  <c r="AF1093" i="1"/>
  <c r="AE1093" i="1"/>
  <c r="AD1093" i="1"/>
  <c r="AC1093" i="1"/>
  <c r="AB1093" i="1"/>
  <c r="AA1093" i="1"/>
  <c r="Z1093" i="1"/>
  <c r="U1093" i="1"/>
  <c r="Q1093" i="1"/>
  <c r="H1093" i="1"/>
  <c r="A1093" i="1"/>
  <c r="BT1092" i="1"/>
  <c r="BS1092" i="1"/>
  <c r="BQ1092" i="1"/>
  <c r="BP1092" i="1"/>
  <c r="BO1092" i="1"/>
  <c r="BN1092" i="1"/>
  <c r="BM1092" i="1"/>
  <c r="BL1092" i="1"/>
  <c r="BK1092" i="1"/>
  <c r="BI1092" i="1"/>
  <c r="BH1092" i="1"/>
  <c r="BG1092" i="1"/>
  <c r="BF1092" i="1"/>
  <c r="BE1092" i="1"/>
  <c r="BD1092" i="1"/>
  <c r="BC1092" i="1"/>
  <c r="BB1092" i="1"/>
  <c r="BA1092" i="1"/>
  <c r="AS1092" i="1"/>
  <c r="AR1092" i="1"/>
  <c r="AQ1092" i="1"/>
  <c r="AP1092" i="1"/>
  <c r="AO1092" i="1"/>
  <c r="AM1092" i="1"/>
  <c r="AL1092" i="1"/>
  <c r="AK1092" i="1"/>
  <c r="AF1092" i="1"/>
  <c r="AE1092" i="1"/>
  <c r="AD1092" i="1"/>
  <c r="AC1092" i="1"/>
  <c r="AB1092" i="1"/>
  <c r="AA1092" i="1"/>
  <c r="Z1092" i="1"/>
  <c r="U1092" i="1"/>
  <c r="Q1092" i="1"/>
  <c r="H1092" i="1"/>
  <c r="A1092" i="1"/>
  <c r="BT1091" i="1"/>
  <c r="BS1091" i="1"/>
  <c r="BQ1091" i="1"/>
  <c r="BP1091" i="1"/>
  <c r="BO1091" i="1"/>
  <c r="BN1091" i="1"/>
  <c r="BM1091" i="1"/>
  <c r="BL1091" i="1"/>
  <c r="BK1091" i="1"/>
  <c r="BI1091" i="1"/>
  <c r="BH1091" i="1"/>
  <c r="BG1091" i="1"/>
  <c r="BF1091" i="1"/>
  <c r="BE1091" i="1"/>
  <c r="BD1091" i="1"/>
  <c r="BC1091" i="1"/>
  <c r="BB1091" i="1"/>
  <c r="BA1091" i="1"/>
  <c r="AS1091" i="1"/>
  <c r="AR1091" i="1"/>
  <c r="AQ1091" i="1"/>
  <c r="AP1091" i="1"/>
  <c r="AO1091" i="1"/>
  <c r="AM1091" i="1"/>
  <c r="AL1091" i="1"/>
  <c r="AK1091" i="1"/>
  <c r="AF1091" i="1"/>
  <c r="AE1091" i="1"/>
  <c r="AD1091" i="1"/>
  <c r="AC1091" i="1"/>
  <c r="AB1091" i="1"/>
  <c r="AA1091" i="1"/>
  <c r="Z1091" i="1"/>
  <c r="U1091" i="1"/>
  <c r="Q1091" i="1"/>
  <c r="H1091" i="1"/>
  <c r="A1091" i="1"/>
  <c r="BT1090" i="1"/>
  <c r="BS1090" i="1"/>
  <c r="BQ1090" i="1"/>
  <c r="BP1090" i="1"/>
  <c r="BO1090" i="1"/>
  <c r="BN1090" i="1"/>
  <c r="BM1090" i="1"/>
  <c r="BL1090" i="1"/>
  <c r="BK1090" i="1"/>
  <c r="BI1090" i="1"/>
  <c r="BH1090" i="1"/>
  <c r="BG1090" i="1"/>
  <c r="BF1090" i="1"/>
  <c r="BE1090" i="1"/>
  <c r="BD1090" i="1"/>
  <c r="BC1090" i="1"/>
  <c r="BB1090" i="1"/>
  <c r="BA1090" i="1"/>
  <c r="AS1090" i="1"/>
  <c r="AR1090" i="1"/>
  <c r="AQ1090" i="1"/>
  <c r="AP1090" i="1"/>
  <c r="AO1090" i="1"/>
  <c r="AM1090" i="1"/>
  <c r="AL1090" i="1"/>
  <c r="AK1090" i="1"/>
  <c r="AF1090" i="1"/>
  <c r="AE1090" i="1"/>
  <c r="AD1090" i="1"/>
  <c r="AC1090" i="1"/>
  <c r="AB1090" i="1"/>
  <c r="AA1090" i="1"/>
  <c r="Z1090" i="1"/>
  <c r="U1090" i="1"/>
  <c r="Q1090" i="1"/>
  <c r="H1090" i="1"/>
  <c r="A1090" i="1"/>
  <c r="BT1089" i="1"/>
  <c r="BS1089" i="1"/>
  <c r="BQ1089" i="1"/>
  <c r="BP1089" i="1"/>
  <c r="BO1089" i="1"/>
  <c r="BN1089" i="1"/>
  <c r="BM1089" i="1"/>
  <c r="BL1089" i="1"/>
  <c r="BK1089" i="1"/>
  <c r="BI1089" i="1"/>
  <c r="BH1089" i="1"/>
  <c r="BG1089" i="1"/>
  <c r="BF1089" i="1"/>
  <c r="BE1089" i="1"/>
  <c r="BD1089" i="1"/>
  <c r="BC1089" i="1"/>
  <c r="BB1089" i="1"/>
  <c r="BA1089" i="1"/>
  <c r="AS1089" i="1"/>
  <c r="AR1089" i="1"/>
  <c r="AQ1089" i="1"/>
  <c r="AP1089" i="1"/>
  <c r="AO1089" i="1"/>
  <c r="AM1089" i="1"/>
  <c r="AL1089" i="1"/>
  <c r="AK1089" i="1"/>
  <c r="AF1089" i="1"/>
  <c r="AE1089" i="1"/>
  <c r="AD1089" i="1"/>
  <c r="AC1089" i="1"/>
  <c r="AB1089" i="1"/>
  <c r="AA1089" i="1"/>
  <c r="Z1089" i="1"/>
  <c r="U1089" i="1"/>
  <c r="Q1089" i="1"/>
  <c r="H1089" i="1"/>
  <c r="A1089" i="1"/>
  <c r="BT1088" i="1"/>
  <c r="BS1088" i="1"/>
  <c r="BQ1088" i="1"/>
  <c r="BP1088" i="1"/>
  <c r="BO1088" i="1"/>
  <c r="BN1088" i="1"/>
  <c r="BM1088" i="1"/>
  <c r="BL1088" i="1"/>
  <c r="BK1088" i="1"/>
  <c r="BI1088" i="1"/>
  <c r="BH1088" i="1"/>
  <c r="BG1088" i="1"/>
  <c r="BF1088" i="1"/>
  <c r="BE1088" i="1"/>
  <c r="BD1088" i="1"/>
  <c r="BC1088" i="1"/>
  <c r="BB1088" i="1"/>
  <c r="BA1088" i="1"/>
  <c r="AS1088" i="1"/>
  <c r="AR1088" i="1"/>
  <c r="AQ1088" i="1"/>
  <c r="AP1088" i="1"/>
  <c r="AO1088" i="1"/>
  <c r="AM1088" i="1"/>
  <c r="AL1088" i="1"/>
  <c r="AK1088" i="1"/>
  <c r="AF1088" i="1"/>
  <c r="AE1088" i="1"/>
  <c r="AD1088" i="1"/>
  <c r="AC1088" i="1"/>
  <c r="AB1088" i="1"/>
  <c r="AA1088" i="1"/>
  <c r="Z1088" i="1"/>
  <c r="U1088" i="1"/>
  <c r="Q1088" i="1"/>
  <c r="H1088" i="1"/>
  <c r="A1088" i="1"/>
  <c r="BT1087" i="1"/>
  <c r="BS1087" i="1"/>
  <c r="BQ1087" i="1"/>
  <c r="BP1087" i="1"/>
  <c r="BO1087" i="1"/>
  <c r="BN1087" i="1"/>
  <c r="BM1087" i="1"/>
  <c r="BL1087" i="1"/>
  <c r="BK1087" i="1"/>
  <c r="BI1087" i="1"/>
  <c r="BH1087" i="1"/>
  <c r="BG1087" i="1"/>
  <c r="BF1087" i="1"/>
  <c r="BE1087" i="1"/>
  <c r="BD1087" i="1"/>
  <c r="BC1087" i="1"/>
  <c r="BB1087" i="1"/>
  <c r="BA1087" i="1"/>
  <c r="AS1087" i="1"/>
  <c r="AR1087" i="1"/>
  <c r="AQ1087" i="1"/>
  <c r="AP1087" i="1"/>
  <c r="AO1087" i="1"/>
  <c r="AM1087" i="1"/>
  <c r="AL1087" i="1"/>
  <c r="AK1087" i="1"/>
  <c r="AF1087" i="1"/>
  <c r="AE1087" i="1"/>
  <c r="AD1087" i="1"/>
  <c r="AC1087" i="1"/>
  <c r="AB1087" i="1"/>
  <c r="AA1087" i="1"/>
  <c r="Z1087" i="1"/>
  <c r="U1087" i="1"/>
  <c r="Q1087" i="1"/>
  <c r="H1087" i="1"/>
  <c r="A1087" i="1"/>
  <c r="BT1086" i="1"/>
  <c r="BS1086" i="1"/>
  <c r="BQ1086" i="1"/>
  <c r="BP1086" i="1"/>
  <c r="BO1086" i="1"/>
  <c r="BN1086" i="1"/>
  <c r="BM1086" i="1"/>
  <c r="BL1086" i="1"/>
  <c r="BK1086" i="1"/>
  <c r="BI1086" i="1"/>
  <c r="BH1086" i="1"/>
  <c r="BG1086" i="1"/>
  <c r="BF1086" i="1"/>
  <c r="BE1086" i="1"/>
  <c r="BD1086" i="1"/>
  <c r="BC1086" i="1"/>
  <c r="BB1086" i="1"/>
  <c r="BA1086" i="1"/>
  <c r="AS1086" i="1"/>
  <c r="AR1086" i="1"/>
  <c r="AQ1086" i="1"/>
  <c r="AP1086" i="1"/>
  <c r="AO1086" i="1"/>
  <c r="AM1086" i="1"/>
  <c r="AL1086" i="1"/>
  <c r="AK1086" i="1"/>
  <c r="AF1086" i="1"/>
  <c r="AE1086" i="1"/>
  <c r="AD1086" i="1"/>
  <c r="AC1086" i="1"/>
  <c r="AB1086" i="1"/>
  <c r="AA1086" i="1"/>
  <c r="Z1086" i="1"/>
  <c r="U1086" i="1"/>
  <c r="Q1086" i="1"/>
  <c r="H1086" i="1"/>
  <c r="A1086" i="1"/>
  <c r="BT1085" i="1"/>
  <c r="BS1085" i="1"/>
  <c r="BQ1085" i="1"/>
  <c r="BP1085" i="1"/>
  <c r="BO1085" i="1"/>
  <c r="BN1085" i="1"/>
  <c r="BM1085" i="1"/>
  <c r="BL1085" i="1"/>
  <c r="BK1085" i="1"/>
  <c r="BI1085" i="1"/>
  <c r="BH1085" i="1"/>
  <c r="BG1085" i="1"/>
  <c r="BF1085" i="1"/>
  <c r="BE1085" i="1"/>
  <c r="BD1085" i="1"/>
  <c r="BC1085" i="1"/>
  <c r="BB1085" i="1"/>
  <c r="BA1085" i="1"/>
  <c r="AS1085" i="1"/>
  <c r="AR1085" i="1"/>
  <c r="AQ1085" i="1"/>
  <c r="AP1085" i="1"/>
  <c r="AO1085" i="1"/>
  <c r="AM1085" i="1"/>
  <c r="AL1085" i="1"/>
  <c r="AK1085" i="1"/>
  <c r="AF1085" i="1"/>
  <c r="AE1085" i="1"/>
  <c r="AD1085" i="1"/>
  <c r="AC1085" i="1"/>
  <c r="AB1085" i="1"/>
  <c r="AA1085" i="1"/>
  <c r="Z1085" i="1"/>
  <c r="U1085" i="1"/>
  <c r="H1085" i="1"/>
  <c r="A1085" i="1"/>
  <c r="BT1084" i="1"/>
  <c r="BS1084" i="1"/>
  <c r="BQ1084" i="1"/>
  <c r="BP1084" i="1"/>
  <c r="BO1084" i="1"/>
  <c r="BN1084" i="1"/>
  <c r="BM1084" i="1"/>
  <c r="BL1084" i="1"/>
  <c r="BK1084" i="1"/>
  <c r="BI1084" i="1"/>
  <c r="BH1084" i="1"/>
  <c r="BG1084" i="1"/>
  <c r="BF1084" i="1"/>
  <c r="BE1084" i="1"/>
  <c r="BD1084" i="1"/>
  <c r="BC1084" i="1"/>
  <c r="BB1084" i="1"/>
  <c r="BA1084" i="1"/>
  <c r="AS1084" i="1"/>
  <c r="AR1084" i="1"/>
  <c r="AQ1084" i="1"/>
  <c r="AP1084" i="1"/>
  <c r="AO1084" i="1"/>
  <c r="AM1084" i="1"/>
  <c r="AL1084" i="1"/>
  <c r="AK1084" i="1"/>
  <c r="AF1084" i="1"/>
  <c r="AE1084" i="1"/>
  <c r="AD1084" i="1"/>
  <c r="AC1084" i="1"/>
  <c r="AB1084" i="1"/>
  <c r="AA1084" i="1"/>
  <c r="Z1084" i="1"/>
  <c r="U1084" i="1"/>
  <c r="Q1084" i="1"/>
  <c r="H1084" i="1"/>
  <c r="A1084" i="1"/>
  <c r="BT1083" i="1"/>
  <c r="BS1083" i="1"/>
  <c r="BQ1083" i="1"/>
  <c r="BP1083" i="1"/>
  <c r="BO1083" i="1"/>
  <c r="BN1083" i="1"/>
  <c r="BM1083" i="1"/>
  <c r="BL1083" i="1"/>
  <c r="BK1083" i="1"/>
  <c r="BI1083" i="1"/>
  <c r="BH1083" i="1"/>
  <c r="BG1083" i="1"/>
  <c r="BF1083" i="1"/>
  <c r="BE1083" i="1"/>
  <c r="BD1083" i="1"/>
  <c r="BC1083" i="1"/>
  <c r="BB1083" i="1"/>
  <c r="BA1083" i="1"/>
  <c r="AS1083" i="1"/>
  <c r="AR1083" i="1"/>
  <c r="AQ1083" i="1"/>
  <c r="AP1083" i="1"/>
  <c r="AO1083" i="1"/>
  <c r="AM1083" i="1"/>
  <c r="AL1083" i="1"/>
  <c r="AK1083" i="1"/>
  <c r="AF1083" i="1"/>
  <c r="AE1083" i="1"/>
  <c r="AD1083" i="1"/>
  <c r="AC1083" i="1"/>
  <c r="AB1083" i="1"/>
  <c r="AA1083" i="1"/>
  <c r="Z1083" i="1"/>
  <c r="U1083" i="1"/>
  <c r="Q1083" i="1"/>
  <c r="H1083" i="1"/>
  <c r="A1083" i="1"/>
  <c r="BT1082" i="1"/>
  <c r="BS1082" i="1"/>
  <c r="BQ1082" i="1"/>
  <c r="BP1082" i="1"/>
  <c r="BO1082" i="1"/>
  <c r="BN1082" i="1"/>
  <c r="BM1082" i="1"/>
  <c r="BL1082" i="1"/>
  <c r="BK1082" i="1"/>
  <c r="BI1082" i="1"/>
  <c r="BH1082" i="1"/>
  <c r="BG1082" i="1"/>
  <c r="BF1082" i="1"/>
  <c r="BE1082" i="1"/>
  <c r="BD1082" i="1"/>
  <c r="BC1082" i="1"/>
  <c r="BB1082" i="1"/>
  <c r="BA1082" i="1"/>
  <c r="AS1082" i="1"/>
  <c r="AR1082" i="1"/>
  <c r="AQ1082" i="1"/>
  <c r="AP1082" i="1"/>
  <c r="AO1082" i="1"/>
  <c r="AM1082" i="1"/>
  <c r="AL1082" i="1"/>
  <c r="AK1082" i="1"/>
  <c r="AF1082" i="1"/>
  <c r="AE1082" i="1"/>
  <c r="AD1082" i="1"/>
  <c r="AC1082" i="1"/>
  <c r="AB1082" i="1"/>
  <c r="AA1082" i="1"/>
  <c r="Z1082" i="1"/>
  <c r="U1082" i="1"/>
  <c r="Q1082" i="1"/>
  <c r="H1082" i="1"/>
  <c r="A1082" i="1"/>
  <c r="BT1081" i="1"/>
  <c r="BS1081" i="1"/>
  <c r="BQ1081" i="1"/>
  <c r="BP1081" i="1"/>
  <c r="BO1081" i="1"/>
  <c r="BN1081" i="1"/>
  <c r="BM1081" i="1"/>
  <c r="BL1081" i="1"/>
  <c r="BK1081" i="1"/>
  <c r="BI1081" i="1"/>
  <c r="BH1081" i="1"/>
  <c r="BG1081" i="1"/>
  <c r="BF1081" i="1"/>
  <c r="BE1081" i="1"/>
  <c r="BD1081" i="1"/>
  <c r="BC1081" i="1"/>
  <c r="BB1081" i="1"/>
  <c r="BA1081" i="1"/>
  <c r="AS1081" i="1"/>
  <c r="AR1081" i="1"/>
  <c r="AQ1081" i="1"/>
  <c r="AP1081" i="1"/>
  <c r="AO1081" i="1"/>
  <c r="AM1081" i="1"/>
  <c r="AL1081" i="1"/>
  <c r="AK1081" i="1"/>
  <c r="AF1081" i="1"/>
  <c r="AE1081" i="1"/>
  <c r="AD1081" i="1"/>
  <c r="AC1081" i="1"/>
  <c r="AB1081" i="1"/>
  <c r="AA1081" i="1"/>
  <c r="Z1081" i="1"/>
  <c r="U1081" i="1"/>
  <c r="Q1081" i="1"/>
  <c r="H1081" i="1"/>
  <c r="A1081" i="1"/>
  <c r="BT1080" i="1"/>
  <c r="BS1080" i="1"/>
  <c r="BQ1080" i="1"/>
  <c r="BP1080" i="1"/>
  <c r="BO1080" i="1"/>
  <c r="BN1080" i="1"/>
  <c r="BM1080" i="1"/>
  <c r="BL1080" i="1"/>
  <c r="BK1080" i="1"/>
  <c r="BI1080" i="1"/>
  <c r="BH1080" i="1"/>
  <c r="BG1080" i="1"/>
  <c r="BF1080" i="1"/>
  <c r="BE1080" i="1"/>
  <c r="BD1080" i="1"/>
  <c r="BC1080" i="1"/>
  <c r="BB1080" i="1"/>
  <c r="BA1080" i="1"/>
  <c r="AS1080" i="1"/>
  <c r="AR1080" i="1"/>
  <c r="AQ1080" i="1"/>
  <c r="AP1080" i="1"/>
  <c r="AO1080" i="1"/>
  <c r="AM1080" i="1"/>
  <c r="AL1080" i="1"/>
  <c r="AK1080" i="1"/>
  <c r="AF1080" i="1"/>
  <c r="AE1080" i="1"/>
  <c r="AD1080" i="1"/>
  <c r="AC1080" i="1"/>
  <c r="AB1080" i="1"/>
  <c r="AA1080" i="1"/>
  <c r="Z1080" i="1"/>
  <c r="U1080" i="1"/>
  <c r="Q1080" i="1"/>
  <c r="H1080" i="1"/>
  <c r="A1080" i="1"/>
  <c r="BT1079" i="1"/>
  <c r="BS1079" i="1"/>
  <c r="BQ1079" i="1"/>
  <c r="BP1079" i="1"/>
  <c r="BO1079" i="1"/>
  <c r="BN1079" i="1"/>
  <c r="BM1079" i="1"/>
  <c r="BL1079" i="1"/>
  <c r="BK1079" i="1"/>
  <c r="BI1079" i="1"/>
  <c r="BH1079" i="1"/>
  <c r="BG1079" i="1"/>
  <c r="BF1079" i="1"/>
  <c r="BE1079" i="1"/>
  <c r="BD1079" i="1"/>
  <c r="BC1079" i="1"/>
  <c r="BB1079" i="1"/>
  <c r="BA1079" i="1"/>
  <c r="AS1079" i="1"/>
  <c r="AR1079" i="1"/>
  <c r="AQ1079" i="1"/>
  <c r="AP1079" i="1"/>
  <c r="AO1079" i="1"/>
  <c r="AM1079" i="1"/>
  <c r="AL1079" i="1"/>
  <c r="AK1079" i="1"/>
  <c r="AF1079" i="1"/>
  <c r="AE1079" i="1"/>
  <c r="AD1079" i="1"/>
  <c r="AC1079" i="1"/>
  <c r="AB1079" i="1"/>
  <c r="AA1079" i="1"/>
  <c r="Z1079" i="1"/>
  <c r="U1079" i="1"/>
  <c r="Q1079" i="1"/>
  <c r="H1079" i="1"/>
  <c r="A1079" i="1"/>
  <c r="BT1078" i="1"/>
  <c r="BS1078" i="1"/>
  <c r="BQ1078" i="1"/>
  <c r="BP1078" i="1"/>
  <c r="BO1078" i="1"/>
  <c r="BN1078" i="1"/>
  <c r="BM1078" i="1"/>
  <c r="BL1078" i="1"/>
  <c r="BK1078" i="1"/>
  <c r="BI1078" i="1"/>
  <c r="BH1078" i="1"/>
  <c r="BG1078" i="1"/>
  <c r="BF1078" i="1"/>
  <c r="BE1078" i="1"/>
  <c r="BD1078" i="1"/>
  <c r="BC1078" i="1"/>
  <c r="BB1078" i="1"/>
  <c r="BA1078" i="1"/>
  <c r="AS1078" i="1"/>
  <c r="AR1078" i="1"/>
  <c r="AQ1078" i="1"/>
  <c r="AP1078" i="1"/>
  <c r="AO1078" i="1"/>
  <c r="AM1078" i="1"/>
  <c r="AL1078" i="1"/>
  <c r="AK1078" i="1"/>
  <c r="AF1078" i="1"/>
  <c r="AE1078" i="1"/>
  <c r="AD1078" i="1"/>
  <c r="AC1078" i="1"/>
  <c r="AB1078" i="1"/>
  <c r="AA1078" i="1"/>
  <c r="Z1078" i="1"/>
  <c r="U1078" i="1"/>
  <c r="Q1078" i="1"/>
  <c r="H1078" i="1"/>
  <c r="A1078" i="1"/>
  <c r="BT1077" i="1"/>
  <c r="BS1077" i="1"/>
  <c r="BQ1077" i="1"/>
  <c r="BP1077" i="1"/>
  <c r="BO1077" i="1"/>
  <c r="BN1077" i="1"/>
  <c r="BM1077" i="1"/>
  <c r="BL1077" i="1"/>
  <c r="BK1077" i="1"/>
  <c r="BI1077" i="1"/>
  <c r="BH1077" i="1"/>
  <c r="BG1077" i="1"/>
  <c r="BF1077" i="1"/>
  <c r="BE1077" i="1"/>
  <c r="BD1077" i="1"/>
  <c r="BC1077" i="1"/>
  <c r="BB1077" i="1"/>
  <c r="BA1077" i="1"/>
  <c r="AS1077" i="1"/>
  <c r="AR1077" i="1"/>
  <c r="AQ1077" i="1"/>
  <c r="AP1077" i="1"/>
  <c r="AO1077" i="1"/>
  <c r="AM1077" i="1"/>
  <c r="AL1077" i="1"/>
  <c r="AK1077" i="1"/>
  <c r="AF1077" i="1"/>
  <c r="AE1077" i="1"/>
  <c r="AD1077" i="1"/>
  <c r="AC1077" i="1"/>
  <c r="AB1077" i="1"/>
  <c r="AA1077" i="1"/>
  <c r="Z1077" i="1"/>
  <c r="U1077" i="1"/>
  <c r="Q1077" i="1"/>
  <c r="H1077" i="1"/>
  <c r="A1077" i="1"/>
  <c r="BT1076" i="1"/>
  <c r="BS1076" i="1"/>
  <c r="BQ1076" i="1"/>
  <c r="BP1076" i="1"/>
  <c r="BO1076" i="1"/>
  <c r="BN1076" i="1"/>
  <c r="BM1076" i="1"/>
  <c r="BL1076" i="1"/>
  <c r="BK1076" i="1"/>
  <c r="BI1076" i="1"/>
  <c r="BH1076" i="1"/>
  <c r="BG1076" i="1"/>
  <c r="BF1076" i="1"/>
  <c r="BE1076" i="1"/>
  <c r="BD1076" i="1"/>
  <c r="BC1076" i="1"/>
  <c r="BB1076" i="1"/>
  <c r="BA1076" i="1"/>
  <c r="AS1076" i="1"/>
  <c r="AR1076" i="1"/>
  <c r="AQ1076" i="1"/>
  <c r="AP1076" i="1"/>
  <c r="AO1076" i="1"/>
  <c r="AM1076" i="1"/>
  <c r="AL1076" i="1"/>
  <c r="AK1076" i="1"/>
  <c r="AF1076" i="1"/>
  <c r="AE1076" i="1"/>
  <c r="AD1076" i="1"/>
  <c r="AC1076" i="1"/>
  <c r="AB1076" i="1"/>
  <c r="AA1076" i="1"/>
  <c r="Z1076" i="1"/>
  <c r="U1076" i="1"/>
  <c r="Q1076" i="1"/>
  <c r="H1076" i="1"/>
  <c r="A1076" i="1"/>
  <c r="BT1075" i="1"/>
  <c r="BS1075" i="1"/>
  <c r="BQ1075" i="1"/>
  <c r="BP1075" i="1"/>
  <c r="BO1075" i="1"/>
  <c r="BN1075" i="1"/>
  <c r="BM1075" i="1"/>
  <c r="BL1075" i="1"/>
  <c r="BK1075" i="1"/>
  <c r="BI1075" i="1"/>
  <c r="BH1075" i="1"/>
  <c r="BG1075" i="1"/>
  <c r="BF1075" i="1"/>
  <c r="BE1075" i="1"/>
  <c r="BD1075" i="1"/>
  <c r="BC1075" i="1"/>
  <c r="AS1075" i="1"/>
  <c r="AR1075" i="1"/>
  <c r="AQ1075" i="1"/>
  <c r="AP1075" i="1"/>
  <c r="AO1075" i="1"/>
  <c r="AM1075" i="1"/>
  <c r="AL1075" i="1"/>
  <c r="AK1075" i="1"/>
  <c r="AF1075" i="1"/>
  <c r="AE1075" i="1"/>
  <c r="AD1075" i="1"/>
  <c r="AC1075" i="1"/>
  <c r="AB1075" i="1"/>
  <c r="AA1075" i="1"/>
  <c r="Z1075" i="1"/>
  <c r="U1075" i="1"/>
  <c r="Q1075" i="1"/>
  <c r="H1075" i="1"/>
  <c r="A1075" i="1"/>
  <c r="BT1074" i="1"/>
  <c r="BS1074" i="1"/>
  <c r="BQ1074" i="1"/>
  <c r="BP1074" i="1"/>
  <c r="BO1074" i="1"/>
  <c r="BN1074" i="1"/>
  <c r="BM1074" i="1"/>
  <c r="BL1074" i="1"/>
  <c r="BK1074" i="1"/>
  <c r="BI1074" i="1"/>
  <c r="BH1074" i="1"/>
  <c r="BG1074" i="1"/>
  <c r="BF1074" i="1"/>
  <c r="BE1074" i="1"/>
  <c r="BD1074" i="1"/>
  <c r="BC1074" i="1"/>
  <c r="BB1074" i="1"/>
  <c r="BA1074" i="1"/>
  <c r="AS1074" i="1"/>
  <c r="AR1074" i="1"/>
  <c r="AQ1074" i="1"/>
  <c r="AP1074" i="1"/>
  <c r="AO1074" i="1"/>
  <c r="AM1074" i="1"/>
  <c r="AL1074" i="1"/>
  <c r="AK1074" i="1"/>
  <c r="AF1074" i="1"/>
  <c r="AE1074" i="1"/>
  <c r="AD1074" i="1"/>
  <c r="AC1074" i="1"/>
  <c r="AB1074" i="1"/>
  <c r="AA1074" i="1"/>
  <c r="Z1074" i="1"/>
  <c r="U1074" i="1"/>
  <c r="Q1074" i="1"/>
  <c r="H1074" i="1"/>
  <c r="A1074" i="1"/>
  <c r="BT1073" i="1"/>
  <c r="BS1073" i="1"/>
  <c r="BQ1073" i="1"/>
  <c r="BP1073" i="1"/>
  <c r="BO1073" i="1"/>
  <c r="BN1073" i="1"/>
  <c r="BM1073" i="1"/>
  <c r="BL1073" i="1"/>
  <c r="BK1073" i="1"/>
  <c r="BI1073" i="1"/>
  <c r="BH1073" i="1"/>
  <c r="BG1073" i="1"/>
  <c r="BF1073" i="1"/>
  <c r="BE1073" i="1"/>
  <c r="BD1073" i="1"/>
  <c r="BC1073" i="1"/>
  <c r="BB1073" i="1"/>
  <c r="BA1073" i="1"/>
  <c r="AS1073" i="1"/>
  <c r="AR1073" i="1"/>
  <c r="AQ1073" i="1"/>
  <c r="AP1073" i="1"/>
  <c r="AO1073" i="1"/>
  <c r="AM1073" i="1"/>
  <c r="AL1073" i="1"/>
  <c r="AK1073" i="1"/>
  <c r="AF1073" i="1"/>
  <c r="AE1073" i="1"/>
  <c r="AD1073" i="1"/>
  <c r="AC1073" i="1"/>
  <c r="AB1073" i="1"/>
  <c r="AA1073" i="1"/>
  <c r="Z1073" i="1"/>
  <c r="U1073" i="1"/>
  <c r="Q1073" i="1"/>
  <c r="H1073" i="1"/>
  <c r="A1073" i="1"/>
  <c r="BT1072" i="1"/>
  <c r="BS1072" i="1"/>
  <c r="BQ1072" i="1"/>
  <c r="BP1072" i="1"/>
  <c r="BO1072" i="1"/>
  <c r="BN1072" i="1"/>
  <c r="BM1072" i="1"/>
  <c r="BL1072" i="1"/>
  <c r="BK1072" i="1"/>
  <c r="BI1072" i="1"/>
  <c r="BH1072" i="1"/>
  <c r="BG1072" i="1"/>
  <c r="BF1072" i="1"/>
  <c r="BE1072" i="1"/>
  <c r="BD1072" i="1"/>
  <c r="BC1072" i="1"/>
  <c r="BB1072" i="1"/>
  <c r="BA1072" i="1"/>
  <c r="AS1072" i="1"/>
  <c r="AR1072" i="1"/>
  <c r="AQ1072" i="1"/>
  <c r="AP1072" i="1"/>
  <c r="AO1072" i="1"/>
  <c r="AM1072" i="1"/>
  <c r="AL1072" i="1"/>
  <c r="AK1072" i="1"/>
  <c r="AF1072" i="1"/>
  <c r="AE1072" i="1"/>
  <c r="AD1072" i="1"/>
  <c r="AC1072" i="1"/>
  <c r="AB1072" i="1"/>
  <c r="AA1072" i="1"/>
  <c r="Z1072" i="1"/>
  <c r="U1072" i="1"/>
  <c r="Q1072" i="1"/>
  <c r="H1072" i="1"/>
  <c r="A1072" i="1"/>
  <c r="BT1071" i="1"/>
  <c r="BS1071" i="1"/>
  <c r="BQ1071" i="1"/>
  <c r="BP1071" i="1"/>
  <c r="BO1071" i="1"/>
  <c r="BN1071" i="1"/>
  <c r="BM1071" i="1"/>
  <c r="BL1071" i="1"/>
  <c r="BK1071" i="1"/>
  <c r="BI1071" i="1"/>
  <c r="BH1071" i="1"/>
  <c r="BG1071" i="1"/>
  <c r="BF1071" i="1"/>
  <c r="BE1071" i="1"/>
  <c r="BD1071" i="1"/>
  <c r="BC1071" i="1"/>
  <c r="BB1071" i="1"/>
  <c r="BA1071" i="1"/>
  <c r="AS1071" i="1"/>
  <c r="AR1071" i="1"/>
  <c r="AQ1071" i="1"/>
  <c r="AP1071" i="1"/>
  <c r="AO1071" i="1"/>
  <c r="AM1071" i="1"/>
  <c r="AL1071" i="1"/>
  <c r="AK1071" i="1"/>
  <c r="AF1071" i="1"/>
  <c r="AE1071" i="1"/>
  <c r="AD1071" i="1"/>
  <c r="AC1071" i="1"/>
  <c r="AB1071" i="1"/>
  <c r="AA1071" i="1"/>
  <c r="Z1071" i="1"/>
  <c r="U1071" i="1"/>
  <c r="Q1071" i="1"/>
  <c r="H1071" i="1"/>
  <c r="A1071" i="1"/>
  <c r="BT1070" i="1"/>
  <c r="BS1070" i="1"/>
  <c r="BQ1070" i="1"/>
  <c r="BP1070" i="1"/>
  <c r="BO1070" i="1"/>
  <c r="BN1070" i="1"/>
  <c r="BM1070" i="1"/>
  <c r="BL1070" i="1"/>
  <c r="BK1070" i="1"/>
  <c r="BI1070" i="1"/>
  <c r="BH1070" i="1"/>
  <c r="BG1070" i="1"/>
  <c r="BF1070" i="1"/>
  <c r="BE1070" i="1"/>
  <c r="BD1070" i="1"/>
  <c r="BC1070" i="1"/>
  <c r="BB1070" i="1"/>
  <c r="BA1070" i="1"/>
  <c r="AS1070" i="1"/>
  <c r="AR1070" i="1"/>
  <c r="AQ1070" i="1"/>
  <c r="AP1070" i="1"/>
  <c r="AO1070" i="1"/>
  <c r="AM1070" i="1"/>
  <c r="AL1070" i="1"/>
  <c r="AK1070" i="1"/>
  <c r="AF1070" i="1"/>
  <c r="AE1070" i="1"/>
  <c r="AD1070" i="1"/>
  <c r="AC1070" i="1"/>
  <c r="AB1070" i="1"/>
  <c r="AA1070" i="1"/>
  <c r="Z1070" i="1"/>
  <c r="U1070" i="1"/>
  <c r="Q1070" i="1"/>
  <c r="H1070" i="1"/>
  <c r="A1070" i="1"/>
  <c r="BT1069" i="1"/>
  <c r="BS1069" i="1"/>
  <c r="BQ1069" i="1"/>
  <c r="BP1069" i="1"/>
  <c r="BO1069" i="1"/>
  <c r="BN1069" i="1"/>
  <c r="BM1069" i="1"/>
  <c r="BL1069" i="1"/>
  <c r="BK1069" i="1"/>
  <c r="BI1069" i="1"/>
  <c r="BH1069" i="1"/>
  <c r="BG1069" i="1"/>
  <c r="BF1069" i="1"/>
  <c r="BE1069" i="1"/>
  <c r="BD1069" i="1"/>
  <c r="BC1069" i="1"/>
  <c r="BB1069" i="1"/>
  <c r="BA1069" i="1"/>
  <c r="AS1069" i="1"/>
  <c r="AR1069" i="1"/>
  <c r="AQ1069" i="1"/>
  <c r="AP1069" i="1"/>
  <c r="AO1069" i="1"/>
  <c r="AM1069" i="1"/>
  <c r="AL1069" i="1"/>
  <c r="AK1069" i="1"/>
  <c r="AF1069" i="1"/>
  <c r="AE1069" i="1"/>
  <c r="AD1069" i="1"/>
  <c r="AC1069" i="1"/>
  <c r="AB1069" i="1"/>
  <c r="AA1069" i="1"/>
  <c r="Z1069" i="1"/>
  <c r="U1069" i="1"/>
  <c r="Q1069" i="1"/>
  <c r="H1069" i="1"/>
  <c r="A1069" i="1"/>
  <c r="BT1068" i="1"/>
  <c r="BS1068" i="1"/>
  <c r="BQ1068" i="1"/>
  <c r="BP1068" i="1"/>
  <c r="BO1068" i="1"/>
  <c r="BN1068" i="1"/>
  <c r="BM1068" i="1"/>
  <c r="BL1068" i="1"/>
  <c r="BK1068" i="1"/>
  <c r="BI1068" i="1"/>
  <c r="BH1068" i="1"/>
  <c r="BG1068" i="1"/>
  <c r="BF1068" i="1"/>
  <c r="BE1068" i="1"/>
  <c r="BD1068" i="1"/>
  <c r="BC1068" i="1"/>
  <c r="BB1068" i="1"/>
  <c r="BA1068" i="1"/>
  <c r="AS1068" i="1"/>
  <c r="AR1068" i="1"/>
  <c r="AQ1068" i="1"/>
  <c r="AP1068" i="1"/>
  <c r="AO1068" i="1"/>
  <c r="AM1068" i="1"/>
  <c r="AL1068" i="1"/>
  <c r="AK1068" i="1"/>
  <c r="AF1068" i="1"/>
  <c r="AE1068" i="1"/>
  <c r="AD1068" i="1"/>
  <c r="AC1068" i="1"/>
  <c r="AB1068" i="1"/>
  <c r="AA1068" i="1"/>
  <c r="Z1068" i="1"/>
  <c r="U1068" i="1"/>
  <c r="Q1068" i="1"/>
  <c r="H1068" i="1"/>
  <c r="A1068" i="1"/>
  <c r="BT1067" i="1"/>
  <c r="BS1067" i="1"/>
  <c r="BQ1067" i="1"/>
  <c r="BP1067" i="1"/>
  <c r="BO1067" i="1"/>
  <c r="BN1067" i="1"/>
  <c r="BM1067" i="1"/>
  <c r="BL1067" i="1"/>
  <c r="BK1067" i="1"/>
  <c r="BI1067" i="1"/>
  <c r="BH1067" i="1"/>
  <c r="BG1067" i="1"/>
  <c r="BF1067" i="1"/>
  <c r="BE1067" i="1"/>
  <c r="BD1067" i="1"/>
  <c r="BC1067" i="1"/>
  <c r="BB1067" i="1"/>
  <c r="BA1067" i="1"/>
  <c r="AS1067" i="1"/>
  <c r="AR1067" i="1"/>
  <c r="AQ1067" i="1"/>
  <c r="AP1067" i="1"/>
  <c r="AO1067" i="1"/>
  <c r="AM1067" i="1"/>
  <c r="AL1067" i="1"/>
  <c r="AK1067" i="1"/>
  <c r="AF1067" i="1"/>
  <c r="AE1067" i="1"/>
  <c r="AD1067" i="1"/>
  <c r="AC1067" i="1"/>
  <c r="AB1067" i="1"/>
  <c r="AA1067" i="1"/>
  <c r="Z1067" i="1"/>
  <c r="U1067" i="1"/>
  <c r="Q1067" i="1"/>
  <c r="H1067" i="1"/>
  <c r="A1067" i="1"/>
  <c r="BT1066" i="1"/>
  <c r="BS1066" i="1"/>
  <c r="BQ1066" i="1"/>
  <c r="BP1066" i="1"/>
  <c r="BO1066" i="1"/>
  <c r="BN1066" i="1"/>
  <c r="BM1066" i="1"/>
  <c r="BL1066" i="1"/>
  <c r="BK1066" i="1"/>
  <c r="BI1066" i="1"/>
  <c r="BH1066" i="1"/>
  <c r="BG1066" i="1"/>
  <c r="BF1066" i="1"/>
  <c r="BE1066" i="1"/>
  <c r="BD1066" i="1"/>
  <c r="BC1066" i="1"/>
  <c r="BB1066" i="1"/>
  <c r="BA1066" i="1"/>
  <c r="AS1066" i="1"/>
  <c r="AR1066" i="1"/>
  <c r="AQ1066" i="1"/>
  <c r="AP1066" i="1"/>
  <c r="AO1066" i="1"/>
  <c r="AM1066" i="1"/>
  <c r="AL1066" i="1"/>
  <c r="AK1066" i="1"/>
  <c r="AF1066" i="1"/>
  <c r="AE1066" i="1"/>
  <c r="AD1066" i="1"/>
  <c r="AC1066" i="1"/>
  <c r="AB1066" i="1"/>
  <c r="AA1066" i="1"/>
  <c r="Z1066" i="1"/>
  <c r="U1066" i="1"/>
  <c r="Q1066" i="1"/>
  <c r="H1066" i="1"/>
  <c r="A1066" i="1"/>
  <c r="BT1065" i="1"/>
  <c r="BS1065" i="1"/>
  <c r="BQ1065" i="1"/>
  <c r="BP1065" i="1"/>
  <c r="BO1065" i="1"/>
  <c r="BN1065" i="1"/>
  <c r="BM1065" i="1"/>
  <c r="BL1065" i="1"/>
  <c r="BK1065" i="1"/>
  <c r="BI1065" i="1"/>
  <c r="BH1065" i="1"/>
  <c r="BG1065" i="1"/>
  <c r="BF1065" i="1"/>
  <c r="BE1065" i="1"/>
  <c r="BD1065" i="1"/>
  <c r="BC1065" i="1"/>
  <c r="BB1065" i="1"/>
  <c r="BA1065" i="1"/>
  <c r="AS1065" i="1"/>
  <c r="AR1065" i="1"/>
  <c r="AQ1065" i="1"/>
  <c r="AP1065" i="1"/>
  <c r="AO1065" i="1"/>
  <c r="AM1065" i="1"/>
  <c r="AL1065" i="1"/>
  <c r="AK1065" i="1"/>
  <c r="AF1065" i="1"/>
  <c r="AE1065" i="1"/>
  <c r="AD1065" i="1"/>
  <c r="AC1065" i="1"/>
  <c r="AB1065" i="1"/>
  <c r="AA1065" i="1"/>
  <c r="Z1065" i="1"/>
  <c r="U1065" i="1"/>
  <c r="Q1065" i="1"/>
  <c r="H1065" i="1"/>
  <c r="A1065" i="1"/>
  <c r="BT1064" i="1"/>
  <c r="BS1064" i="1"/>
  <c r="BQ1064" i="1"/>
  <c r="BP1064" i="1"/>
  <c r="BO1064" i="1"/>
  <c r="BN1064" i="1"/>
  <c r="BM1064" i="1"/>
  <c r="BL1064" i="1"/>
  <c r="BK1064" i="1"/>
  <c r="BI1064" i="1"/>
  <c r="BH1064" i="1"/>
  <c r="BG1064" i="1"/>
  <c r="BF1064" i="1"/>
  <c r="BE1064" i="1"/>
  <c r="BD1064" i="1"/>
  <c r="BC1064" i="1"/>
  <c r="BB1064" i="1"/>
  <c r="BA1064" i="1"/>
  <c r="AS1064" i="1"/>
  <c r="AR1064" i="1"/>
  <c r="AQ1064" i="1"/>
  <c r="AP1064" i="1"/>
  <c r="AO1064" i="1"/>
  <c r="AM1064" i="1"/>
  <c r="AL1064" i="1"/>
  <c r="AK1064" i="1"/>
  <c r="AF1064" i="1"/>
  <c r="AE1064" i="1"/>
  <c r="AD1064" i="1"/>
  <c r="AC1064" i="1"/>
  <c r="AB1064" i="1"/>
  <c r="AA1064" i="1"/>
  <c r="Z1064" i="1"/>
  <c r="U1064" i="1"/>
  <c r="Q1064" i="1"/>
  <c r="H1064" i="1"/>
  <c r="A1064" i="1"/>
  <c r="BT1063" i="1"/>
  <c r="BS1063" i="1"/>
  <c r="BQ1063" i="1"/>
  <c r="BP1063" i="1"/>
  <c r="BO1063" i="1"/>
  <c r="BN1063" i="1"/>
  <c r="BM1063" i="1"/>
  <c r="BL1063" i="1"/>
  <c r="BK1063" i="1"/>
  <c r="BI1063" i="1"/>
  <c r="BH1063" i="1"/>
  <c r="BG1063" i="1"/>
  <c r="BF1063" i="1"/>
  <c r="BE1063" i="1"/>
  <c r="BD1063" i="1"/>
  <c r="BC1063" i="1"/>
  <c r="BB1063" i="1"/>
  <c r="BA1063" i="1"/>
  <c r="AS1063" i="1"/>
  <c r="AR1063" i="1"/>
  <c r="AQ1063" i="1"/>
  <c r="AP1063" i="1"/>
  <c r="AO1063" i="1"/>
  <c r="AM1063" i="1"/>
  <c r="AL1063" i="1"/>
  <c r="AK1063" i="1"/>
  <c r="AF1063" i="1"/>
  <c r="AE1063" i="1"/>
  <c r="AD1063" i="1"/>
  <c r="AC1063" i="1"/>
  <c r="AB1063" i="1"/>
  <c r="AA1063" i="1"/>
  <c r="Z1063" i="1"/>
  <c r="U1063" i="1"/>
  <c r="Q1063" i="1"/>
  <c r="H1063" i="1"/>
  <c r="A1063" i="1"/>
  <c r="BT1062" i="1"/>
  <c r="BS1062" i="1"/>
  <c r="BQ1062" i="1"/>
  <c r="BP1062" i="1"/>
  <c r="BO1062" i="1"/>
  <c r="BN1062" i="1"/>
  <c r="BM1062" i="1"/>
  <c r="BL1062" i="1"/>
  <c r="BK1062" i="1"/>
  <c r="BI1062" i="1"/>
  <c r="BH1062" i="1"/>
  <c r="BG1062" i="1"/>
  <c r="BF1062" i="1"/>
  <c r="BE1062" i="1"/>
  <c r="BD1062" i="1"/>
  <c r="BC1062" i="1"/>
  <c r="BB1062" i="1"/>
  <c r="BA1062" i="1"/>
  <c r="AS1062" i="1"/>
  <c r="AR1062" i="1"/>
  <c r="AQ1062" i="1"/>
  <c r="AP1062" i="1"/>
  <c r="AO1062" i="1"/>
  <c r="AM1062" i="1"/>
  <c r="AL1062" i="1"/>
  <c r="AK1062" i="1"/>
  <c r="AF1062" i="1"/>
  <c r="AE1062" i="1"/>
  <c r="AD1062" i="1"/>
  <c r="AC1062" i="1"/>
  <c r="AB1062" i="1"/>
  <c r="AA1062" i="1"/>
  <c r="Z1062" i="1"/>
  <c r="U1062" i="1"/>
  <c r="Q1062" i="1"/>
  <c r="H1062" i="1"/>
  <c r="A1062" i="1"/>
  <c r="BT1061" i="1"/>
  <c r="BS1061" i="1"/>
  <c r="BQ1061" i="1"/>
  <c r="BP1061" i="1"/>
  <c r="BO1061" i="1"/>
  <c r="BN1061" i="1"/>
  <c r="BM1061" i="1"/>
  <c r="BL1061" i="1"/>
  <c r="BK1061" i="1"/>
  <c r="BI1061" i="1"/>
  <c r="BH1061" i="1"/>
  <c r="BG1061" i="1"/>
  <c r="BF1061" i="1"/>
  <c r="BE1061" i="1"/>
  <c r="BD1061" i="1"/>
  <c r="BC1061" i="1"/>
  <c r="BB1061" i="1"/>
  <c r="BA1061" i="1"/>
  <c r="AS1061" i="1"/>
  <c r="AR1061" i="1"/>
  <c r="AQ1061" i="1"/>
  <c r="AP1061" i="1"/>
  <c r="AO1061" i="1"/>
  <c r="AM1061" i="1"/>
  <c r="AL1061" i="1"/>
  <c r="AK1061" i="1"/>
  <c r="AF1061" i="1"/>
  <c r="AE1061" i="1"/>
  <c r="AD1061" i="1"/>
  <c r="AC1061" i="1"/>
  <c r="AB1061" i="1"/>
  <c r="AA1061" i="1"/>
  <c r="Z1061" i="1"/>
  <c r="U1061" i="1"/>
  <c r="Q1061" i="1"/>
  <c r="H1061" i="1"/>
  <c r="A1061" i="1"/>
  <c r="BT1060" i="1"/>
  <c r="BS1060" i="1"/>
  <c r="BQ1060" i="1"/>
  <c r="BP1060" i="1"/>
  <c r="BO1060" i="1"/>
  <c r="BN1060" i="1"/>
  <c r="BM1060" i="1"/>
  <c r="BL1060" i="1"/>
  <c r="BK1060" i="1"/>
  <c r="BI1060" i="1"/>
  <c r="BH1060" i="1"/>
  <c r="BG1060" i="1"/>
  <c r="BF1060" i="1"/>
  <c r="BE1060" i="1"/>
  <c r="BD1060" i="1"/>
  <c r="BC1060" i="1"/>
  <c r="BB1060" i="1"/>
  <c r="BA1060" i="1"/>
  <c r="AS1060" i="1"/>
  <c r="AR1060" i="1"/>
  <c r="AQ1060" i="1"/>
  <c r="AP1060" i="1"/>
  <c r="AO1060" i="1"/>
  <c r="AM1060" i="1"/>
  <c r="AL1060" i="1"/>
  <c r="AK1060" i="1"/>
  <c r="AF1060" i="1"/>
  <c r="AE1060" i="1"/>
  <c r="AD1060" i="1"/>
  <c r="AC1060" i="1"/>
  <c r="AB1060" i="1"/>
  <c r="AA1060" i="1"/>
  <c r="Z1060" i="1"/>
  <c r="U1060" i="1"/>
  <c r="Q1060" i="1"/>
  <c r="H1060" i="1"/>
  <c r="A1060" i="1"/>
  <c r="BT1059" i="1"/>
  <c r="BS1059" i="1"/>
  <c r="BQ1059" i="1"/>
  <c r="BP1059" i="1"/>
  <c r="BO1059" i="1"/>
  <c r="BN1059" i="1"/>
  <c r="BM1059" i="1"/>
  <c r="BL1059" i="1"/>
  <c r="BK1059" i="1"/>
  <c r="BI1059" i="1"/>
  <c r="BH1059" i="1"/>
  <c r="BG1059" i="1"/>
  <c r="BF1059" i="1"/>
  <c r="BE1059" i="1"/>
  <c r="BD1059" i="1"/>
  <c r="BC1059" i="1"/>
  <c r="BB1059" i="1"/>
  <c r="BA1059" i="1"/>
  <c r="AS1059" i="1"/>
  <c r="AR1059" i="1"/>
  <c r="AQ1059" i="1"/>
  <c r="AP1059" i="1"/>
  <c r="AO1059" i="1"/>
  <c r="AM1059" i="1"/>
  <c r="AL1059" i="1"/>
  <c r="AK1059" i="1"/>
  <c r="AF1059" i="1"/>
  <c r="AE1059" i="1"/>
  <c r="AD1059" i="1"/>
  <c r="AC1059" i="1"/>
  <c r="AB1059" i="1"/>
  <c r="AA1059" i="1"/>
  <c r="Z1059" i="1"/>
  <c r="U1059" i="1"/>
  <c r="Q1059" i="1"/>
  <c r="H1059" i="1"/>
  <c r="A1059" i="1"/>
  <c r="BT1058" i="1"/>
  <c r="BS1058" i="1"/>
  <c r="BQ1058" i="1"/>
  <c r="BP1058" i="1"/>
  <c r="BO1058" i="1"/>
  <c r="BN1058" i="1"/>
  <c r="BM1058" i="1"/>
  <c r="BL1058" i="1"/>
  <c r="BK1058" i="1"/>
  <c r="BI1058" i="1"/>
  <c r="BH1058" i="1"/>
  <c r="BG1058" i="1"/>
  <c r="BF1058" i="1"/>
  <c r="BE1058" i="1"/>
  <c r="BD1058" i="1"/>
  <c r="BC1058" i="1"/>
  <c r="BB1058" i="1"/>
  <c r="BA1058" i="1"/>
  <c r="AS1058" i="1"/>
  <c r="AR1058" i="1"/>
  <c r="AQ1058" i="1"/>
  <c r="AP1058" i="1"/>
  <c r="AO1058" i="1"/>
  <c r="AM1058" i="1"/>
  <c r="AL1058" i="1"/>
  <c r="AK1058" i="1"/>
  <c r="AF1058" i="1"/>
  <c r="AE1058" i="1"/>
  <c r="AD1058" i="1"/>
  <c r="AC1058" i="1"/>
  <c r="AB1058" i="1"/>
  <c r="AA1058" i="1"/>
  <c r="Z1058" i="1"/>
  <c r="U1058" i="1"/>
  <c r="Q1058" i="1"/>
  <c r="H1058" i="1"/>
  <c r="A1058" i="1"/>
  <c r="BT1057" i="1"/>
  <c r="BS1057" i="1"/>
  <c r="BQ1057" i="1"/>
  <c r="BP1057" i="1"/>
  <c r="BO1057" i="1"/>
  <c r="BN1057" i="1"/>
  <c r="BM1057" i="1"/>
  <c r="BL1057" i="1"/>
  <c r="BK1057" i="1"/>
  <c r="BI1057" i="1"/>
  <c r="BH1057" i="1"/>
  <c r="BG1057" i="1"/>
  <c r="BF1057" i="1"/>
  <c r="BE1057" i="1"/>
  <c r="BD1057" i="1"/>
  <c r="BC1057" i="1"/>
  <c r="BB1057" i="1"/>
  <c r="BA1057" i="1"/>
  <c r="AS1057" i="1"/>
  <c r="AR1057" i="1"/>
  <c r="AQ1057" i="1"/>
  <c r="AP1057" i="1"/>
  <c r="AO1057" i="1"/>
  <c r="AM1057" i="1"/>
  <c r="AL1057" i="1"/>
  <c r="AK1057" i="1"/>
  <c r="AF1057" i="1"/>
  <c r="AE1057" i="1"/>
  <c r="AD1057" i="1"/>
  <c r="AC1057" i="1"/>
  <c r="AB1057" i="1"/>
  <c r="AA1057" i="1"/>
  <c r="Z1057" i="1"/>
  <c r="U1057" i="1"/>
  <c r="Q1057" i="1"/>
  <c r="H1057" i="1"/>
  <c r="A1057" i="1"/>
  <c r="BT1056" i="1"/>
  <c r="BS1056" i="1"/>
  <c r="BQ1056" i="1"/>
  <c r="BP1056" i="1"/>
  <c r="BO1056" i="1"/>
  <c r="BN1056" i="1"/>
  <c r="BM1056" i="1"/>
  <c r="BL1056" i="1"/>
  <c r="BK1056" i="1"/>
  <c r="BI1056" i="1"/>
  <c r="BH1056" i="1"/>
  <c r="BG1056" i="1"/>
  <c r="BF1056" i="1"/>
  <c r="BE1056" i="1"/>
  <c r="BD1056" i="1"/>
  <c r="BC1056" i="1"/>
  <c r="BB1056" i="1"/>
  <c r="BA1056" i="1"/>
  <c r="AS1056" i="1"/>
  <c r="AR1056" i="1"/>
  <c r="AQ1056" i="1"/>
  <c r="AP1056" i="1"/>
  <c r="AO1056" i="1"/>
  <c r="AM1056" i="1"/>
  <c r="AL1056" i="1"/>
  <c r="AK1056" i="1"/>
  <c r="AF1056" i="1"/>
  <c r="AE1056" i="1"/>
  <c r="AD1056" i="1"/>
  <c r="AC1056" i="1"/>
  <c r="AB1056" i="1"/>
  <c r="AA1056" i="1"/>
  <c r="Z1056" i="1"/>
  <c r="U1056" i="1"/>
  <c r="Q1056" i="1"/>
  <c r="H1056" i="1"/>
  <c r="A1056" i="1"/>
  <c r="BT1055" i="1"/>
  <c r="BS1055" i="1"/>
  <c r="BQ1055" i="1"/>
  <c r="BP1055" i="1"/>
  <c r="BO1055" i="1"/>
  <c r="BN1055" i="1"/>
  <c r="BM1055" i="1"/>
  <c r="BL1055" i="1"/>
  <c r="BK1055" i="1"/>
  <c r="BI1055" i="1"/>
  <c r="BH1055" i="1"/>
  <c r="BG1055" i="1"/>
  <c r="BF1055" i="1"/>
  <c r="BE1055" i="1"/>
  <c r="BD1055" i="1"/>
  <c r="BC1055" i="1"/>
  <c r="BB1055" i="1"/>
  <c r="BA1055" i="1"/>
  <c r="AS1055" i="1"/>
  <c r="AR1055" i="1"/>
  <c r="AQ1055" i="1"/>
  <c r="AP1055" i="1"/>
  <c r="AO1055" i="1"/>
  <c r="AM1055" i="1"/>
  <c r="AL1055" i="1"/>
  <c r="AK1055" i="1"/>
  <c r="AF1055" i="1"/>
  <c r="AE1055" i="1"/>
  <c r="AD1055" i="1"/>
  <c r="AC1055" i="1"/>
  <c r="AB1055" i="1"/>
  <c r="AA1055" i="1"/>
  <c r="Z1055" i="1"/>
  <c r="U1055" i="1"/>
  <c r="Q1055" i="1"/>
  <c r="H1055" i="1"/>
  <c r="A1055" i="1"/>
  <c r="BT1054" i="1"/>
  <c r="BS1054" i="1"/>
  <c r="BQ1054" i="1"/>
  <c r="BP1054" i="1"/>
  <c r="BO1054" i="1"/>
  <c r="BN1054" i="1"/>
  <c r="BM1054" i="1"/>
  <c r="BL1054" i="1"/>
  <c r="BK1054" i="1"/>
  <c r="BI1054" i="1"/>
  <c r="BH1054" i="1"/>
  <c r="BG1054" i="1"/>
  <c r="BF1054" i="1"/>
  <c r="BE1054" i="1"/>
  <c r="BD1054" i="1"/>
  <c r="BC1054" i="1"/>
  <c r="BB1054" i="1"/>
  <c r="BA1054" i="1"/>
  <c r="AS1054" i="1"/>
  <c r="AR1054" i="1"/>
  <c r="AQ1054" i="1"/>
  <c r="AP1054" i="1"/>
  <c r="AO1054" i="1"/>
  <c r="AM1054" i="1"/>
  <c r="AL1054" i="1"/>
  <c r="AK1054" i="1"/>
  <c r="AF1054" i="1"/>
  <c r="AE1054" i="1"/>
  <c r="AD1054" i="1"/>
  <c r="AC1054" i="1"/>
  <c r="AB1054" i="1"/>
  <c r="AA1054" i="1"/>
  <c r="Z1054" i="1"/>
  <c r="U1054" i="1"/>
  <c r="Q1054" i="1"/>
  <c r="H1054" i="1"/>
  <c r="A1054" i="1"/>
  <c r="BT1053" i="1"/>
  <c r="BS1053" i="1"/>
  <c r="BQ1053" i="1"/>
  <c r="BP1053" i="1"/>
  <c r="BO1053" i="1"/>
  <c r="BN1053" i="1"/>
  <c r="BM1053" i="1"/>
  <c r="BL1053" i="1"/>
  <c r="BK1053" i="1"/>
  <c r="BI1053" i="1"/>
  <c r="BH1053" i="1"/>
  <c r="BG1053" i="1"/>
  <c r="BF1053" i="1"/>
  <c r="BE1053" i="1"/>
  <c r="BD1053" i="1"/>
  <c r="BC1053" i="1"/>
  <c r="BB1053" i="1"/>
  <c r="BA1053" i="1"/>
  <c r="AS1053" i="1"/>
  <c r="AR1053" i="1"/>
  <c r="AQ1053" i="1"/>
  <c r="AP1053" i="1"/>
  <c r="AO1053" i="1"/>
  <c r="AM1053" i="1"/>
  <c r="AL1053" i="1"/>
  <c r="AK1053" i="1"/>
  <c r="AF1053" i="1"/>
  <c r="AE1053" i="1"/>
  <c r="AD1053" i="1"/>
  <c r="AC1053" i="1"/>
  <c r="AB1053" i="1"/>
  <c r="AA1053" i="1"/>
  <c r="Z1053" i="1"/>
  <c r="U1053" i="1"/>
  <c r="Q1053" i="1"/>
  <c r="H1053" i="1"/>
  <c r="A1053" i="1"/>
  <c r="BT1052" i="1"/>
  <c r="BS1052" i="1"/>
  <c r="BQ1052" i="1"/>
  <c r="BP1052" i="1"/>
  <c r="BO1052" i="1"/>
  <c r="BN1052" i="1"/>
  <c r="BM1052" i="1"/>
  <c r="BL1052" i="1"/>
  <c r="BK1052" i="1"/>
  <c r="BI1052" i="1"/>
  <c r="BH1052" i="1"/>
  <c r="BG1052" i="1"/>
  <c r="BF1052" i="1"/>
  <c r="BE1052" i="1"/>
  <c r="BD1052" i="1"/>
  <c r="BC1052" i="1"/>
  <c r="BB1052" i="1"/>
  <c r="BA1052" i="1"/>
  <c r="AS1052" i="1"/>
  <c r="AR1052" i="1"/>
  <c r="AQ1052" i="1"/>
  <c r="AP1052" i="1"/>
  <c r="AO1052" i="1"/>
  <c r="AM1052" i="1"/>
  <c r="AL1052" i="1"/>
  <c r="AK1052" i="1"/>
  <c r="AF1052" i="1"/>
  <c r="AE1052" i="1"/>
  <c r="AD1052" i="1"/>
  <c r="AC1052" i="1"/>
  <c r="AB1052" i="1"/>
  <c r="AA1052" i="1"/>
  <c r="Z1052" i="1"/>
  <c r="U1052" i="1"/>
  <c r="Q1052" i="1"/>
  <c r="H1052" i="1"/>
  <c r="A1052" i="1"/>
  <c r="BT1051" i="1"/>
  <c r="BS1051" i="1"/>
  <c r="BQ1051" i="1"/>
  <c r="BP1051" i="1"/>
  <c r="BO1051" i="1"/>
  <c r="BN1051" i="1"/>
  <c r="BM1051" i="1"/>
  <c r="BL1051" i="1"/>
  <c r="BK1051" i="1"/>
  <c r="BI1051" i="1"/>
  <c r="BH1051" i="1"/>
  <c r="BG1051" i="1"/>
  <c r="BF1051" i="1"/>
  <c r="BE1051" i="1"/>
  <c r="BD1051" i="1"/>
  <c r="BC1051" i="1"/>
  <c r="BB1051" i="1"/>
  <c r="BA1051" i="1"/>
  <c r="AS1051" i="1"/>
  <c r="AR1051" i="1"/>
  <c r="AQ1051" i="1"/>
  <c r="AP1051" i="1"/>
  <c r="AO1051" i="1"/>
  <c r="AM1051" i="1"/>
  <c r="AL1051" i="1"/>
  <c r="AK1051" i="1"/>
  <c r="AF1051" i="1"/>
  <c r="AE1051" i="1"/>
  <c r="AD1051" i="1"/>
  <c r="AC1051" i="1"/>
  <c r="AB1051" i="1"/>
  <c r="AA1051" i="1"/>
  <c r="Z1051" i="1"/>
  <c r="U1051" i="1"/>
  <c r="Q1051" i="1"/>
  <c r="H1051" i="1"/>
  <c r="A1051" i="1"/>
  <c r="BT1050" i="1"/>
  <c r="BS1050" i="1"/>
  <c r="BQ1050" i="1"/>
  <c r="BP1050" i="1"/>
  <c r="BO1050" i="1"/>
  <c r="BN1050" i="1"/>
  <c r="BM1050" i="1"/>
  <c r="BL1050" i="1"/>
  <c r="BK1050" i="1"/>
  <c r="BI1050" i="1"/>
  <c r="BH1050" i="1"/>
  <c r="BG1050" i="1"/>
  <c r="BF1050" i="1"/>
  <c r="BE1050" i="1"/>
  <c r="BD1050" i="1"/>
  <c r="BC1050" i="1"/>
  <c r="BB1050" i="1"/>
  <c r="BA1050" i="1"/>
  <c r="AS1050" i="1"/>
  <c r="AR1050" i="1"/>
  <c r="AQ1050" i="1"/>
  <c r="AP1050" i="1"/>
  <c r="AO1050" i="1"/>
  <c r="AM1050" i="1"/>
  <c r="AL1050" i="1"/>
  <c r="AK1050" i="1"/>
  <c r="AF1050" i="1"/>
  <c r="AE1050" i="1"/>
  <c r="AD1050" i="1"/>
  <c r="AC1050" i="1"/>
  <c r="AB1050" i="1"/>
  <c r="AA1050" i="1"/>
  <c r="Z1050" i="1"/>
  <c r="U1050" i="1"/>
  <c r="Q1050" i="1"/>
  <c r="H1050" i="1"/>
  <c r="A1050" i="1"/>
  <c r="BT1049" i="1"/>
  <c r="BS1049" i="1"/>
  <c r="BQ1049" i="1"/>
  <c r="BP1049" i="1"/>
  <c r="BO1049" i="1"/>
  <c r="BN1049" i="1"/>
  <c r="BM1049" i="1"/>
  <c r="BL1049" i="1"/>
  <c r="BK1049" i="1"/>
  <c r="BI1049" i="1"/>
  <c r="BH1049" i="1"/>
  <c r="BG1049" i="1"/>
  <c r="BF1049" i="1"/>
  <c r="BE1049" i="1"/>
  <c r="BD1049" i="1"/>
  <c r="BC1049" i="1"/>
  <c r="BB1049" i="1"/>
  <c r="BA1049" i="1"/>
  <c r="AS1049" i="1"/>
  <c r="AR1049" i="1"/>
  <c r="AQ1049" i="1"/>
  <c r="AP1049" i="1"/>
  <c r="AO1049" i="1"/>
  <c r="AM1049" i="1"/>
  <c r="AL1049" i="1"/>
  <c r="AK1049" i="1"/>
  <c r="AF1049" i="1"/>
  <c r="AE1049" i="1"/>
  <c r="AD1049" i="1"/>
  <c r="AC1049" i="1"/>
  <c r="AB1049" i="1"/>
  <c r="AA1049" i="1"/>
  <c r="Z1049" i="1"/>
  <c r="U1049" i="1"/>
  <c r="Q1049" i="1"/>
  <c r="H1049" i="1"/>
  <c r="A1049" i="1"/>
  <c r="BT1048" i="1"/>
  <c r="BS1048" i="1"/>
  <c r="BQ1048" i="1"/>
  <c r="BP1048" i="1"/>
  <c r="BO1048" i="1"/>
  <c r="BN1048" i="1"/>
  <c r="BM1048" i="1"/>
  <c r="BL1048" i="1"/>
  <c r="BK1048" i="1"/>
  <c r="BI1048" i="1"/>
  <c r="BH1048" i="1"/>
  <c r="BG1048" i="1"/>
  <c r="BF1048" i="1"/>
  <c r="BE1048" i="1"/>
  <c r="BD1048" i="1"/>
  <c r="BC1048" i="1"/>
  <c r="BB1048" i="1"/>
  <c r="BA1048" i="1"/>
  <c r="AS1048" i="1"/>
  <c r="AR1048" i="1"/>
  <c r="AQ1048" i="1"/>
  <c r="AP1048" i="1"/>
  <c r="AO1048" i="1"/>
  <c r="AM1048" i="1"/>
  <c r="AL1048" i="1"/>
  <c r="AK1048" i="1"/>
  <c r="AF1048" i="1"/>
  <c r="AE1048" i="1"/>
  <c r="AD1048" i="1"/>
  <c r="AC1048" i="1"/>
  <c r="AB1048" i="1"/>
  <c r="AA1048" i="1"/>
  <c r="Z1048" i="1"/>
  <c r="U1048" i="1"/>
  <c r="Q1048" i="1"/>
  <c r="H1048" i="1"/>
  <c r="A1048" i="1"/>
  <c r="BT1047" i="1"/>
  <c r="BS1047" i="1"/>
  <c r="BQ1047" i="1"/>
  <c r="BP1047" i="1"/>
  <c r="BO1047" i="1"/>
  <c r="BN1047" i="1"/>
  <c r="BM1047" i="1"/>
  <c r="BL1047" i="1"/>
  <c r="BK1047" i="1"/>
  <c r="BI1047" i="1"/>
  <c r="BH1047" i="1"/>
  <c r="BG1047" i="1"/>
  <c r="BF1047" i="1"/>
  <c r="BE1047" i="1"/>
  <c r="BD1047" i="1"/>
  <c r="BC1047" i="1"/>
  <c r="BB1047" i="1"/>
  <c r="BA1047" i="1"/>
  <c r="AS1047" i="1"/>
  <c r="AR1047" i="1"/>
  <c r="AQ1047" i="1"/>
  <c r="AP1047" i="1"/>
  <c r="AO1047" i="1"/>
  <c r="AM1047" i="1"/>
  <c r="AL1047" i="1"/>
  <c r="AK1047" i="1"/>
  <c r="AF1047" i="1"/>
  <c r="AE1047" i="1"/>
  <c r="AD1047" i="1"/>
  <c r="AC1047" i="1"/>
  <c r="AB1047" i="1"/>
  <c r="AA1047" i="1"/>
  <c r="Z1047" i="1"/>
  <c r="U1047" i="1"/>
  <c r="Q1047" i="1"/>
  <c r="H1047" i="1"/>
  <c r="A1047" i="1"/>
  <c r="BT1046" i="1"/>
  <c r="BS1046" i="1"/>
  <c r="BQ1046" i="1"/>
  <c r="BP1046" i="1"/>
  <c r="BO1046" i="1"/>
  <c r="BN1046" i="1"/>
  <c r="BM1046" i="1"/>
  <c r="BL1046" i="1"/>
  <c r="BK1046" i="1"/>
  <c r="BI1046" i="1"/>
  <c r="BH1046" i="1"/>
  <c r="BG1046" i="1"/>
  <c r="BF1046" i="1"/>
  <c r="BE1046" i="1"/>
  <c r="BD1046" i="1"/>
  <c r="BC1046" i="1"/>
  <c r="BB1046" i="1"/>
  <c r="BA1046" i="1"/>
  <c r="AS1046" i="1"/>
  <c r="AR1046" i="1"/>
  <c r="AQ1046" i="1"/>
  <c r="AP1046" i="1"/>
  <c r="AO1046" i="1"/>
  <c r="AM1046" i="1"/>
  <c r="AL1046" i="1"/>
  <c r="AK1046" i="1"/>
  <c r="AF1046" i="1"/>
  <c r="AE1046" i="1"/>
  <c r="AD1046" i="1"/>
  <c r="AC1046" i="1"/>
  <c r="AB1046" i="1"/>
  <c r="AA1046" i="1"/>
  <c r="Z1046" i="1"/>
  <c r="U1046" i="1"/>
  <c r="Q1046" i="1"/>
  <c r="H1046" i="1"/>
  <c r="A1046" i="1"/>
  <c r="BT1045" i="1"/>
  <c r="BS1045" i="1"/>
  <c r="BQ1045" i="1"/>
  <c r="BP1045" i="1"/>
  <c r="BO1045" i="1"/>
  <c r="BN1045" i="1"/>
  <c r="BM1045" i="1"/>
  <c r="BL1045" i="1"/>
  <c r="BK1045" i="1"/>
  <c r="BI1045" i="1"/>
  <c r="BH1045" i="1"/>
  <c r="BG1045" i="1"/>
  <c r="BF1045" i="1"/>
  <c r="BE1045" i="1"/>
  <c r="BD1045" i="1"/>
  <c r="BC1045" i="1"/>
  <c r="BB1045" i="1"/>
  <c r="BA1045" i="1"/>
  <c r="AS1045" i="1"/>
  <c r="AR1045" i="1"/>
  <c r="AQ1045" i="1"/>
  <c r="AP1045" i="1"/>
  <c r="AO1045" i="1"/>
  <c r="AM1045" i="1"/>
  <c r="AL1045" i="1"/>
  <c r="AK1045" i="1"/>
  <c r="AF1045" i="1"/>
  <c r="AE1045" i="1"/>
  <c r="AD1045" i="1"/>
  <c r="AC1045" i="1"/>
  <c r="AB1045" i="1"/>
  <c r="AA1045" i="1"/>
  <c r="Z1045" i="1"/>
  <c r="U1045" i="1"/>
  <c r="Q1045" i="1"/>
  <c r="H1045" i="1"/>
  <c r="A1045" i="1"/>
  <c r="BT1044" i="1"/>
  <c r="BS1044" i="1"/>
  <c r="BQ1044" i="1"/>
  <c r="BP1044" i="1"/>
  <c r="BO1044" i="1"/>
  <c r="BN1044" i="1"/>
  <c r="BM1044" i="1"/>
  <c r="BL1044" i="1"/>
  <c r="BK1044" i="1"/>
  <c r="BI1044" i="1"/>
  <c r="BH1044" i="1"/>
  <c r="BG1044" i="1"/>
  <c r="BF1044" i="1"/>
  <c r="BE1044" i="1"/>
  <c r="BD1044" i="1"/>
  <c r="BC1044" i="1"/>
  <c r="BB1044" i="1"/>
  <c r="BA1044" i="1"/>
  <c r="AS1044" i="1"/>
  <c r="AR1044" i="1"/>
  <c r="AQ1044" i="1"/>
  <c r="AP1044" i="1"/>
  <c r="AO1044" i="1"/>
  <c r="AM1044" i="1"/>
  <c r="AL1044" i="1"/>
  <c r="AK1044" i="1"/>
  <c r="AF1044" i="1"/>
  <c r="AE1044" i="1"/>
  <c r="AD1044" i="1"/>
  <c r="AC1044" i="1"/>
  <c r="AB1044" i="1"/>
  <c r="AA1044" i="1"/>
  <c r="Z1044" i="1"/>
  <c r="U1044" i="1"/>
  <c r="Q1044" i="1"/>
  <c r="H1044" i="1"/>
  <c r="A1044" i="1"/>
  <c r="BT1043" i="1"/>
  <c r="BS1043" i="1"/>
  <c r="BQ1043" i="1"/>
  <c r="BP1043" i="1"/>
  <c r="BO1043" i="1"/>
  <c r="BN1043" i="1"/>
  <c r="BM1043" i="1"/>
  <c r="BL1043" i="1"/>
  <c r="BK1043" i="1"/>
  <c r="BI1043" i="1"/>
  <c r="BH1043" i="1"/>
  <c r="BG1043" i="1"/>
  <c r="BF1043" i="1"/>
  <c r="BE1043" i="1"/>
  <c r="BD1043" i="1"/>
  <c r="BC1043" i="1"/>
  <c r="BB1043" i="1"/>
  <c r="BA1043" i="1"/>
  <c r="AS1043" i="1"/>
  <c r="AR1043" i="1"/>
  <c r="AQ1043" i="1"/>
  <c r="AP1043" i="1"/>
  <c r="AO1043" i="1"/>
  <c r="AM1043" i="1"/>
  <c r="AL1043" i="1"/>
  <c r="AK1043" i="1"/>
  <c r="AF1043" i="1"/>
  <c r="AE1043" i="1"/>
  <c r="AD1043" i="1"/>
  <c r="AC1043" i="1"/>
  <c r="AB1043" i="1"/>
  <c r="AA1043" i="1"/>
  <c r="Z1043" i="1"/>
  <c r="U1043" i="1"/>
  <c r="Q1043" i="1"/>
  <c r="H1043" i="1"/>
  <c r="A1043" i="1"/>
  <c r="BT1042" i="1"/>
  <c r="BS1042" i="1"/>
  <c r="BQ1042" i="1"/>
  <c r="BP1042" i="1"/>
  <c r="BO1042" i="1"/>
  <c r="BN1042" i="1"/>
  <c r="BM1042" i="1"/>
  <c r="BL1042" i="1"/>
  <c r="BK1042" i="1"/>
  <c r="BI1042" i="1"/>
  <c r="BH1042" i="1"/>
  <c r="BG1042" i="1"/>
  <c r="BF1042" i="1"/>
  <c r="BE1042" i="1"/>
  <c r="BD1042" i="1"/>
  <c r="BC1042" i="1"/>
  <c r="BB1042" i="1"/>
  <c r="BA1042" i="1"/>
  <c r="AS1042" i="1"/>
  <c r="AR1042" i="1"/>
  <c r="AQ1042" i="1"/>
  <c r="AP1042" i="1"/>
  <c r="AO1042" i="1"/>
  <c r="AM1042" i="1"/>
  <c r="AL1042" i="1"/>
  <c r="AK1042" i="1"/>
  <c r="AF1042" i="1"/>
  <c r="AE1042" i="1"/>
  <c r="AD1042" i="1"/>
  <c r="AC1042" i="1"/>
  <c r="AB1042" i="1"/>
  <c r="AA1042" i="1"/>
  <c r="Z1042" i="1"/>
  <c r="U1042" i="1"/>
  <c r="Q1042" i="1"/>
  <c r="H1042" i="1"/>
  <c r="A1042" i="1"/>
  <c r="BT1041" i="1"/>
  <c r="BS1041" i="1"/>
  <c r="BQ1041" i="1"/>
  <c r="BP1041" i="1"/>
  <c r="BO1041" i="1"/>
  <c r="BN1041" i="1"/>
  <c r="BM1041" i="1"/>
  <c r="BL1041" i="1"/>
  <c r="BK1041" i="1"/>
  <c r="BI1041" i="1"/>
  <c r="BH1041" i="1"/>
  <c r="BG1041" i="1"/>
  <c r="BF1041" i="1"/>
  <c r="BE1041" i="1"/>
  <c r="BD1041" i="1"/>
  <c r="BC1041" i="1"/>
  <c r="BB1041" i="1"/>
  <c r="BA1041" i="1"/>
  <c r="AS1041" i="1"/>
  <c r="AR1041" i="1"/>
  <c r="AQ1041" i="1"/>
  <c r="AP1041" i="1"/>
  <c r="AO1041" i="1"/>
  <c r="AM1041" i="1"/>
  <c r="AL1041" i="1"/>
  <c r="AK1041" i="1"/>
  <c r="AF1041" i="1"/>
  <c r="AE1041" i="1"/>
  <c r="AD1041" i="1"/>
  <c r="AC1041" i="1"/>
  <c r="AB1041" i="1"/>
  <c r="AA1041" i="1"/>
  <c r="Z1041" i="1"/>
  <c r="U1041" i="1"/>
  <c r="H1041" i="1"/>
  <c r="A1041" i="1"/>
  <c r="BT1040" i="1"/>
  <c r="BS1040" i="1"/>
  <c r="BQ1040" i="1"/>
  <c r="BP1040" i="1"/>
  <c r="BO1040" i="1"/>
  <c r="BN1040" i="1"/>
  <c r="BM1040" i="1"/>
  <c r="BL1040" i="1"/>
  <c r="BK1040" i="1"/>
  <c r="BI1040" i="1"/>
  <c r="BH1040" i="1"/>
  <c r="BG1040" i="1"/>
  <c r="BF1040" i="1"/>
  <c r="BE1040" i="1"/>
  <c r="BD1040" i="1"/>
  <c r="BC1040" i="1"/>
  <c r="BB1040" i="1"/>
  <c r="BA1040" i="1"/>
  <c r="AS1040" i="1"/>
  <c r="AR1040" i="1"/>
  <c r="AQ1040" i="1"/>
  <c r="AP1040" i="1"/>
  <c r="AO1040" i="1"/>
  <c r="AM1040" i="1"/>
  <c r="AL1040" i="1"/>
  <c r="AK1040" i="1"/>
  <c r="AF1040" i="1"/>
  <c r="AE1040" i="1"/>
  <c r="AD1040" i="1"/>
  <c r="AC1040" i="1"/>
  <c r="AB1040" i="1"/>
  <c r="AA1040" i="1"/>
  <c r="Z1040" i="1"/>
  <c r="U1040" i="1"/>
  <c r="Q1040" i="1"/>
  <c r="H1040" i="1"/>
  <c r="A1040" i="1"/>
  <c r="BT1039" i="1"/>
  <c r="BS1039" i="1"/>
  <c r="BQ1039" i="1"/>
  <c r="BP1039" i="1"/>
  <c r="BO1039" i="1"/>
  <c r="BN1039" i="1"/>
  <c r="BM1039" i="1"/>
  <c r="BL1039" i="1"/>
  <c r="BK1039" i="1"/>
  <c r="BI1039" i="1"/>
  <c r="BH1039" i="1"/>
  <c r="BG1039" i="1"/>
  <c r="BF1039" i="1"/>
  <c r="BE1039" i="1"/>
  <c r="BD1039" i="1"/>
  <c r="BC1039" i="1"/>
  <c r="BB1039" i="1"/>
  <c r="BA1039" i="1"/>
  <c r="AS1039" i="1"/>
  <c r="AR1039" i="1"/>
  <c r="AQ1039" i="1"/>
  <c r="AP1039" i="1"/>
  <c r="AO1039" i="1"/>
  <c r="AM1039" i="1"/>
  <c r="AL1039" i="1"/>
  <c r="AK1039" i="1"/>
  <c r="AF1039" i="1"/>
  <c r="AE1039" i="1"/>
  <c r="AD1039" i="1"/>
  <c r="AC1039" i="1"/>
  <c r="AB1039" i="1"/>
  <c r="AA1039" i="1"/>
  <c r="Z1039" i="1"/>
  <c r="U1039" i="1"/>
  <c r="Q1039" i="1"/>
  <c r="H1039" i="1"/>
  <c r="A1039" i="1"/>
  <c r="BT1038" i="1"/>
  <c r="BS1038" i="1"/>
  <c r="BQ1038" i="1"/>
  <c r="BP1038" i="1"/>
  <c r="BO1038" i="1"/>
  <c r="BN1038" i="1"/>
  <c r="BM1038" i="1"/>
  <c r="BL1038" i="1"/>
  <c r="BK1038" i="1"/>
  <c r="BI1038" i="1"/>
  <c r="BH1038" i="1"/>
  <c r="BG1038" i="1"/>
  <c r="BF1038" i="1"/>
  <c r="BE1038" i="1"/>
  <c r="BD1038" i="1"/>
  <c r="BC1038" i="1"/>
  <c r="BB1038" i="1"/>
  <c r="BA1038" i="1"/>
  <c r="AS1038" i="1"/>
  <c r="AR1038" i="1"/>
  <c r="AQ1038" i="1"/>
  <c r="AP1038" i="1"/>
  <c r="AO1038" i="1"/>
  <c r="AM1038" i="1"/>
  <c r="AL1038" i="1"/>
  <c r="AK1038" i="1"/>
  <c r="AF1038" i="1"/>
  <c r="AE1038" i="1"/>
  <c r="AD1038" i="1"/>
  <c r="AC1038" i="1"/>
  <c r="AB1038" i="1"/>
  <c r="AA1038" i="1"/>
  <c r="Z1038" i="1"/>
  <c r="U1038" i="1"/>
  <c r="H1038" i="1"/>
  <c r="A1038" i="1"/>
  <c r="BT1037" i="1"/>
  <c r="BS1037" i="1"/>
  <c r="BQ1037" i="1"/>
  <c r="BP1037" i="1"/>
  <c r="BO1037" i="1"/>
  <c r="BN1037" i="1"/>
  <c r="BM1037" i="1"/>
  <c r="BL1037" i="1"/>
  <c r="BK1037" i="1"/>
  <c r="BI1037" i="1"/>
  <c r="BH1037" i="1"/>
  <c r="BG1037" i="1"/>
  <c r="BF1037" i="1"/>
  <c r="BE1037" i="1"/>
  <c r="BD1037" i="1"/>
  <c r="BC1037" i="1"/>
  <c r="BB1037" i="1"/>
  <c r="BA1037" i="1"/>
  <c r="AS1037" i="1"/>
  <c r="AR1037" i="1"/>
  <c r="AQ1037" i="1"/>
  <c r="AP1037" i="1"/>
  <c r="AO1037" i="1"/>
  <c r="AM1037" i="1"/>
  <c r="AL1037" i="1"/>
  <c r="AK1037" i="1"/>
  <c r="AF1037" i="1"/>
  <c r="AE1037" i="1"/>
  <c r="AD1037" i="1"/>
  <c r="AC1037" i="1"/>
  <c r="AB1037" i="1"/>
  <c r="AA1037" i="1"/>
  <c r="Z1037" i="1"/>
  <c r="U1037" i="1"/>
  <c r="Q1037" i="1"/>
  <c r="H1037" i="1"/>
  <c r="A1037" i="1"/>
  <c r="BT1036" i="1"/>
  <c r="BS1036" i="1"/>
  <c r="BQ1036" i="1"/>
  <c r="BP1036" i="1"/>
  <c r="BO1036" i="1"/>
  <c r="BN1036" i="1"/>
  <c r="BM1036" i="1"/>
  <c r="BL1036" i="1"/>
  <c r="BK1036" i="1"/>
  <c r="BI1036" i="1"/>
  <c r="BH1036" i="1"/>
  <c r="BG1036" i="1"/>
  <c r="BF1036" i="1"/>
  <c r="BE1036" i="1"/>
  <c r="BD1036" i="1"/>
  <c r="BC1036" i="1"/>
  <c r="BB1036" i="1"/>
  <c r="BA1036" i="1"/>
  <c r="AS1036" i="1"/>
  <c r="AR1036" i="1"/>
  <c r="AQ1036" i="1"/>
  <c r="AP1036" i="1"/>
  <c r="AO1036" i="1"/>
  <c r="AM1036" i="1"/>
  <c r="AL1036" i="1"/>
  <c r="AK1036" i="1"/>
  <c r="AF1036" i="1"/>
  <c r="AE1036" i="1"/>
  <c r="AD1036" i="1"/>
  <c r="AC1036" i="1"/>
  <c r="AB1036" i="1"/>
  <c r="AA1036" i="1"/>
  <c r="Z1036" i="1"/>
  <c r="U1036" i="1"/>
  <c r="Q1036" i="1"/>
  <c r="H1036" i="1"/>
  <c r="A1036" i="1"/>
  <c r="BT1035" i="1"/>
  <c r="BS1035" i="1"/>
  <c r="BQ1035" i="1"/>
  <c r="BP1035" i="1"/>
  <c r="BO1035" i="1"/>
  <c r="BN1035" i="1"/>
  <c r="BM1035" i="1"/>
  <c r="BL1035" i="1"/>
  <c r="BK1035" i="1"/>
  <c r="BI1035" i="1"/>
  <c r="BH1035" i="1"/>
  <c r="BG1035" i="1"/>
  <c r="BF1035" i="1"/>
  <c r="BE1035" i="1"/>
  <c r="BD1035" i="1"/>
  <c r="BC1035" i="1"/>
  <c r="BB1035" i="1"/>
  <c r="BA1035" i="1"/>
  <c r="AS1035" i="1"/>
  <c r="AR1035" i="1"/>
  <c r="AQ1035" i="1"/>
  <c r="AP1035" i="1"/>
  <c r="AO1035" i="1"/>
  <c r="AM1035" i="1"/>
  <c r="AL1035" i="1"/>
  <c r="AK1035" i="1"/>
  <c r="AF1035" i="1"/>
  <c r="AE1035" i="1"/>
  <c r="AD1035" i="1"/>
  <c r="AC1035" i="1"/>
  <c r="AB1035" i="1"/>
  <c r="AA1035" i="1"/>
  <c r="Z1035" i="1"/>
  <c r="U1035" i="1"/>
  <c r="Q1035" i="1"/>
  <c r="H1035" i="1"/>
  <c r="A1035" i="1"/>
  <c r="BT1034" i="1"/>
  <c r="BS1034" i="1"/>
  <c r="BQ1034" i="1"/>
  <c r="BP1034" i="1"/>
  <c r="BO1034" i="1"/>
  <c r="BN1034" i="1"/>
  <c r="BM1034" i="1"/>
  <c r="BL1034" i="1"/>
  <c r="BK1034" i="1"/>
  <c r="BI1034" i="1"/>
  <c r="BH1034" i="1"/>
  <c r="BG1034" i="1"/>
  <c r="BF1034" i="1"/>
  <c r="BE1034" i="1"/>
  <c r="BD1034" i="1"/>
  <c r="BC1034" i="1"/>
  <c r="BB1034" i="1"/>
  <c r="BA1034" i="1"/>
  <c r="AS1034" i="1"/>
  <c r="AR1034" i="1"/>
  <c r="AQ1034" i="1"/>
  <c r="AP1034" i="1"/>
  <c r="AO1034" i="1"/>
  <c r="AM1034" i="1"/>
  <c r="AL1034" i="1"/>
  <c r="AK1034" i="1"/>
  <c r="AF1034" i="1"/>
  <c r="AE1034" i="1"/>
  <c r="AD1034" i="1"/>
  <c r="AC1034" i="1"/>
  <c r="AB1034" i="1"/>
  <c r="AA1034" i="1"/>
  <c r="Z1034" i="1"/>
  <c r="U1034" i="1"/>
  <c r="Q1034" i="1"/>
  <c r="H1034" i="1"/>
  <c r="A1034" i="1"/>
  <c r="BT1033" i="1"/>
  <c r="BS1033" i="1"/>
  <c r="BQ1033" i="1"/>
  <c r="BP1033" i="1"/>
  <c r="BO1033" i="1"/>
  <c r="BN1033" i="1"/>
  <c r="BM1033" i="1"/>
  <c r="BL1033" i="1"/>
  <c r="BK1033" i="1"/>
  <c r="BI1033" i="1"/>
  <c r="BH1033" i="1"/>
  <c r="BG1033" i="1"/>
  <c r="BF1033" i="1"/>
  <c r="BE1033" i="1"/>
  <c r="BD1033" i="1"/>
  <c r="BC1033" i="1"/>
  <c r="BB1033" i="1"/>
  <c r="BA1033" i="1"/>
  <c r="AS1033" i="1"/>
  <c r="AR1033" i="1"/>
  <c r="AQ1033" i="1"/>
  <c r="AP1033" i="1"/>
  <c r="AO1033" i="1"/>
  <c r="AM1033" i="1"/>
  <c r="AL1033" i="1"/>
  <c r="AK1033" i="1"/>
  <c r="AF1033" i="1"/>
  <c r="AE1033" i="1"/>
  <c r="AD1033" i="1"/>
  <c r="AC1033" i="1"/>
  <c r="AB1033" i="1"/>
  <c r="AA1033" i="1"/>
  <c r="Z1033" i="1"/>
  <c r="U1033" i="1"/>
  <c r="Q1033" i="1"/>
  <c r="H1033" i="1"/>
  <c r="A1033" i="1"/>
  <c r="BT1032" i="1"/>
  <c r="BS1032" i="1"/>
  <c r="BQ1032" i="1"/>
  <c r="BP1032" i="1"/>
  <c r="BO1032" i="1"/>
  <c r="BN1032" i="1"/>
  <c r="BM1032" i="1"/>
  <c r="BL1032" i="1"/>
  <c r="BK1032" i="1"/>
  <c r="BI1032" i="1"/>
  <c r="BH1032" i="1"/>
  <c r="BG1032" i="1"/>
  <c r="BF1032" i="1"/>
  <c r="BE1032" i="1"/>
  <c r="BD1032" i="1"/>
  <c r="BC1032" i="1"/>
  <c r="BB1032" i="1"/>
  <c r="BA1032" i="1"/>
  <c r="AS1032" i="1"/>
  <c r="AR1032" i="1"/>
  <c r="AQ1032" i="1"/>
  <c r="AP1032" i="1"/>
  <c r="AO1032" i="1"/>
  <c r="AM1032" i="1"/>
  <c r="AL1032" i="1"/>
  <c r="AK1032" i="1"/>
  <c r="AF1032" i="1"/>
  <c r="AE1032" i="1"/>
  <c r="AD1032" i="1"/>
  <c r="AC1032" i="1"/>
  <c r="AB1032" i="1"/>
  <c r="AA1032" i="1"/>
  <c r="Z1032" i="1"/>
  <c r="U1032" i="1"/>
  <c r="Q1032" i="1"/>
  <c r="H1032" i="1"/>
  <c r="A1032" i="1"/>
  <c r="BT1031" i="1"/>
  <c r="BS1031" i="1"/>
  <c r="BQ1031" i="1"/>
  <c r="BP1031" i="1"/>
  <c r="BO1031" i="1"/>
  <c r="BN1031" i="1"/>
  <c r="BM1031" i="1"/>
  <c r="BL1031" i="1"/>
  <c r="BK1031" i="1"/>
  <c r="BI1031" i="1"/>
  <c r="BH1031" i="1"/>
  <c r="BG1031" i="1"/>
  <c r="BF1031" i="1"/>
  <c r="BE1031" i="1"/>
  <c r="BD1031" i="1"/>
  <c r="BC1031" i="1"/>
  <c r="BB1031" i="1"/>
  <c r="BA1031" i="1"/>
  <c r="AS1031" i="1"/>
  <c r="AR1031" i="1"/>
  <c r="AQ1031" i="1"/>
  <c r="AP1031" i="1"/>
  <c r="AO1031" i="1"/>
  <c r="AM1031" i="1"/>
  <c r="AL1031" i="1"/>
  <c r="AK1031" i="1"/>
  <c r="AF1031" i="1"/>
  <c r="AE1031" i="1"/>
  <c r="AD1031" i="1"/>
  <c r="AC1031" i="1"/>
  <c r="AB1031" i="1"/>
  <c r="AA1031" i="1"/>
  <c r="Z1031" i="1"/>
  <c r="U1031" i="1"/>
  <c r="Q1031" i="1"/>
  <c r="H1031" i="1"/>
  <c r="A1031" i="1"/>
  <c r="BT1030" i="1"/>
  <c r="BS1030" i="1"/>
  <c r="BQ1030" i="1"/>
  <c r="BP1030" i="1"/>
  <c r="BO1030" i="1"/>
  <c r="BN1030" i="1"/>
  <c r="BM1030" i="1"/>
  <c r="BL1030" i="1"/>
  <c r="BK1030" i="1"/>
  <c r="BI1030" i="1"/>
  <c r="BH1030" i="1"/>
  <c r="BG1030" i="1"/>
  <c r="BF1030" i="1"/>
  <c r="BE1030" i="1"/>
  <c r="BD1030" i="1"/>
  <c r="BC1030" i="1"/>
  <c r="BB1030" i="1"/>
  <c r="BA1030" i="1"/>
  <c r="AS1030" i="1"/>
  <c r="AR1030" i="1"/>
  <c r="AQ1030" i="1"/>
  <c r="AP1030" i="1"/>
  <c r="AO1030" i="1"/>
  <c r="AM1030" i="1"/>
  <c r="AL1030" i="1"/>
  <c r="AK1030" i="1"/>
  <c r="AF1030" i="1"/>
  <c r="AE1030" i="1"/>
  <c r="AD1030" i="1"/>
  <c r="AC1030" i="1"/>
  <c r="AB1030" i="1"/>
  <c r="AA1030" i="1"/>
  <c r="Z1030" i="1"/>
  <c r="U1030" i="1"/>
  <c r="Q1030" i="1"/>
  <c r="H1030" i="1"/>
  <c r="A1030" i="1"/>
  <c r="BT1029" i="1"/>
  <c r="BS1029" i="1"/>
  <c r="BQ1029" i="1"/>
  <c r="BP1029" i="1"/>
  <c r="BO1029" i="1"/>
  <c r="BN1029" i="1"/>
  <c r="BM1029" i="1"/>
  <c r="BL1029" i="1"/>
  <c r="BK1029" i="1"/>
  <c r="BI1029" i="1"/>
  <c r="BH1029" i="1"/>
  <c r="BG1029" i="1"/>
  <c r="BF1029" i="1"/>
  <c r="BE1029" i="1"/>
  <c r="BD1029" i="1"/>
  <c r="BC1029" i="1"/>
  <c r="BB1029" i="1"/>
  <c r="BA1029" i="1"/>
  <c r="AS1029" i="1"/>
  <c r="AR1029" i="1"/>
  <c r="AQ1029" i="1"/>
  <c r="AP1029" i="1"/>
  <c r="AO1029" i="1"/>
  <c r="AM1029" i="1"/>
  <c r="AL1029" i="1"/>
  <c r="AK1029" i="1"/>
  <c r="AF1029" i="1"/>
  <c r="AE1029" i="1"/>
  <c r="AD1029" i="1"/>
  <c r="AC1029" i="1"/>
  <c r="AB1029" i="1"/>
  <c r="AA1029" i="1"/>
  <c r="Z1029" i="1"/>
  <c r="U1029" i="1"/>
  <c r="Q1029" i="1"/>
  <c r="H1029" i="1"/>
  <c r="A1029" i="1"/>
  <c r="BT1028" i="1"/>
  <c r="BS1028" i="1"/>
  <c r="BQ1028" i="1"/>
  <c r="BP1028" i="1"/>
  <c r="BO1028" i="1"/>
  <c r="BN1028" i="1"/>
  <c r="BM1028" i="1"/>
  <c r="BL1028" i="1"/>
  <c r="BK1028" i="1"/>
  <c r="BI1028" i="1"/>
  <c r="BH1028" i="1"/>
  <c r="BG1028" i="1"/>
  <c r="BF1028" i="1"/>
  <c r="BE1028" i="1"/>
  <c r="BD1028" i="1"/>
  <c r="BC1028" i="1"/>
  <c r="BB1028" i="1"/>
  <c r="BA1028" i="1"/>
  <c r="AS1028" i="1"/>
  <c r="AR1028" i="1"/>
  <c r="AQ1028" i="1"/>
  <c r="AP1028" i="1"/>
  <c r="AO1028" i="1"/>
  <c r="AM1028" i="1"/>
  <c r="AL1028" i="1"/>
  <c r="AK1028" i="1"/>
  <c r="AF1028" i="1"/>
  <c r="AE1028" i="1"/>
  <c r="AD1028" i="1"/>
  <c r="AC1028" i="1"/>
  <c r="AB1028" i="1"/>
  <c r="AA1028" i="1"/>
  <c r="Z1028" i="1"/>
  <c r="U1028" i="1"/>
  <c r="Q1028" i="1"/>
  <c r="H1028" i="1"/>
  <c r="A1028" i="1"/>
  <c r="BT1027" i="1"/>
  <c r="BS1027" i="1"/>
  <c r="BQ1027" i="1"/>
  <c r="BP1027" i="1"/>
  <c r="BO1027" i="1"/>
  <c r="BN1027" i="1"/>
  <c r="BM1027" i="1"/>
  <c r="BL1027" i="1"/>
  <c r="BK1027" i="1"/>
  <c r="BI1027" i="1"/>
  <c r="BH1027" i="1"/>
  <c r="BG1027" i="1"/>
  <c r="BF1027" i="1"/>
  <c r="BE1027" i="1"/>
  <c r="BD1027" i="1"/>
  <c r="BC1027" i="1"/>
  <c r="BB1027" i="1"/>
  <c r="BA1027" i="1"/>
  <c r="AS1027" i="1"/>
  <c r="AR1027" i="1"/>
  <c r="AQ1027" i="1"/>
  <c r="AP1027" i="1"/>
  <c r="AO1027" i="1"/>
  <c r="AM1027" i="1"/>
  <c r="AL1027" i="1"/>
  <c r="AK1027" i="1"/>
  <c r="AF1027" i="1"/>
  <c r="AE1027" i="1"/>
  <c r="AD1027" i="1"/>
  <c r="AC1027" i="1"/>
  <c r="AB1027" i="1"/>
  <c r="AA1027" i="1"/>
  <c r="Z1027" i="1"/>
  <c r="U1027" i="1"/>
  <c r="Q1027" i="1"/>
  <c r="H1027" i="1"/>
  <c r="A1027" i="1"/>
  <c r="BT1026" i="1"/>
  <c r="BS1026" i="1"/>
  <c r="BQ1026" i="1"/>
  <c r="BP1026" i="1"/>
  <c r="BO1026" i="1"/>
  <c r="BN1026" i="1"/>
  <c r="BM1026" i="1"/>
  <c r="BL1026" i="1"/>
  <c r="BK1026" i="1"/>
  <c r="BI1026" i="1"/>
  <c r="BH1026" i="1"/>
  <c r="BG1026" i="1"/>
  <c r="BF1026" i="1"/>
  <c r="BE1026" i="1"/>
  <c r="BD1026" i="1"/>
  <c r="BC1026" i="1"/>
  <c r="BB1026" i="1"/>
  <c r="BA1026" i="1"/>
  <c r="AS1026" i="1"/>
  <c r="AR1026" i="1"/>
  <c r="AQ1026" i="1"/>
  <c r="AP1026" i="1"/>
  <c r="AO1026" i="1"/>
  <c r="AM1026" i="1"/>
  <c r="AL1026" i="1"/>
  <c r="AK1026" i="1"/>
  <c r="AF1026" i="1"/>
  <c r="AE1026" i="1"/>
  <c r="AD1026" i="1"/>
  <c r="AC1026" i="1"/>
  <c r="AB1026" i="1"/>
  <c r="AA1026" i="1"/>
  <c r="Z1026" i="1"/>
  <c r="U1026" i="1"/>
  <c r="Q1026" i="1"/>
  <c r="H1026" i="1"/>
  <c r="A1026" i="1"/>
  <c r="BT1025" i="1"/>
  <c r="BS1025" i="1"/>
  <c r="BQ1025" i="1"/>
  <c r="BP1025" i="1"/>
  <c r="BO1025" i="1"/>
  <c r="BN1025" i="1"/>
  <c r="BM1025" i="1"/>
  <c r="BL1025" i="1"/>
  <c r="BK1025" i="1"/>
  <c r="BI1025" i="1"/>
  <c r="BH1025" i="1"/>
  <c r="BG1025" i="1"/>
  <c r="BF1025" i="1"/>
  <c r="BE1025" i="1"/>
  <c r="BD1025" i="1"/>
  <c r="BC1025" i="1"/>
  <c r="BB1025" i="1"/>
  <c r="BA1025" i="1"/>
  <c r="AS1025" i="1"/>
  <c r="AR1025" i="1"/>
  <c r="AQ1025" i="1"/>
  <c r="AP1025" i="1"/>
  <c r="AO1025" i="1"/>
  <c r="AM1025" i="1"/>
  <c r="AL1025" i="1"/>
  <c r="AK1025" i="1"/>
  <c r="AF1025" i="1"/>
  <c r="AE1025" i="1"/>
  <c r="AD1025" i="1"/>
  <c r="AC1025" i="1"/>
  <c r="AB1025" i="1"/>
  <c r="AA1025" i="1"/>
  <c r="Z1025" i="1"/>
  <c r="U1025" i="1"/>
  <c r="Q1025" i="1"/>
  <c r="H1025" i="1"/>
  <c r="A1025" i="1"/>
  <c r="BT1024" i="1"/>
  <c r="BS1024" i="1"/>
  <c r="BQ1024" i="1"/>
  <c r="BP1024" i="1"/>
  <c r="BO1024" i="1"/>
  <c r="BN1024" i="1"/>
  <c r="BM1024" i="1"/>
  <c r="BL1024" i="1"/>
  <c r="BK1024" i="1"/>
  <c r="BI1024" i="1"/>
  <c r="BH1024" i="1"/>
  <c r="BG1024" i="1"/>
  <c r="BF1024" i="1"/>
  <c r="BE1024" i="1"/>
  <c r="BD1024" i="1"/>
  <c r="BC1024" i="1"/>
  <c r="BB1024" i="1"/>
  <c r="BA1024" i="1"/>
  <c r="AS1024" i="1"/>
  <c r="AR1024" i="1"/>
  <c r="AQ1024" i="1"/>
  <c r="AP1024" i="1"/>
  <c r="AO1024" i="1"/>
  <c r="AM1024" i="1"/>
  <c r="AL1024" i="1"/>
  <c r="AK1024" i="1"/>
  <c r="AF1024" i="1"/>
  <c r="AE1024" i="1"/>
  <c r="AD1024" i="1"/>
  <c r="AC1024" i="1"/>
  <c r="AB1024" i="1"/>
  <c r="AA1024" i="1"/>
  <c r="Z1024" i="1"/>
  <c r="U1024" i="1"/>
  <c r="Q1024" i="1"/>
  <c r="H1024" i="1"/>
  <c r="A1024" i="1"/>
  <c r="BT1023" i="1"/>
  <c r="BS1023" i="1"/>
  <c r="BQ1023" i="1"/>
  <c r="BP1023" i="1"/>
  <c r="BO1023" i="1"/>
  <c r="BN1023" i="1"/>
  <c r="BM1023" i="1"/>
  <c r="BL1023" i="1"/>
  <c r="BK1023" i="1"/>
  <c r="BI1023" i="1"/>
  <c r="BH1023" i="1"/>
  <c r="BG1023" i="1"/>
  <c r="BF1023" i="1"/>
  <c r="BE1023" i="1"/>
  <c r="BD1023" i="1"/>
  <c r="BC1023" i="1"/>
  <c r="BB1023" i="1"/>
  <c r="BA1023" i="1"/>
  <c r="AS1023" i="1"/>
  <c r="AR1023" i="1"/>
  <c r="AQ1023" i="1"/>
  <c r="AP1023" i="1"/>
  <c r="AO1023" i="1"/>
  <c r="AM1023" i="1"/>
  <c r="AL1023" i="1"/>
  <c r="AK1023" i="1"/>
  <c r="AF1023" i="1"/>
  <c r="AE1023" i="1"/>
  <c r="AD1023" i="1"/>
  <c r="AC1023" i="1"/>
  <c r="AB1023" i="1"/>
  <c r="AA1023" i="1"/>
  <c r="Z1023" i="1"/>
  <c r="U1023" i="1"/>
  <c r="Q1023" i="1"/>
  <c r="H1023" i="1"/>
  <c r="A1023" i="1"/>
  <c r="BT1022" i="1"/>
  <c r="BS1022" i="1"/>
  <c r="BQ1022" i="1"/>
  <c r="BP1022" i="1"/>
  <c r="BO1022" i="1"/>
  <c r="BN1022" i="1"/>
  <c r="BM1022" i="1"/>
  <c r="BL1022" i="1"/>
  <c r="BK1022" i="1"/>
  <c r="BI1022" i="1"/>
  <c r="BH1022" i="1"/>
  <c r="BG1022" i="1"/>
  <c r="BF1022" i="1"/>
  <c r="BE1022" i="1"/>
  <c r="BD1022" i="1"/>
  <c r="BC1022" i="1"/>
  <c r="BB1022" i="1"/>
  <c r="BA1022" i="1"/>
  <c r="AS1022" i="1"/>
  <c r="AR1022" i="1"/>
  <c r="AQ1022" i="1"/>
  <c r="AP1022" i="1"/>
  <c r="AO1022" i="1"/>
  <c r="AM1022" i="1"/>
  <c r="AL1022" i="1"/>
  <c r="AK1022" i="1"/>
  <c r="AF1022" i="1"/>
  <c r="AE1022" i="1"/>
  <c r="AD1022" i="1"/>
  <c r="AC1022" i="1"/>
  <c r="AB1022" i="1"/>
  <c r="AA1022" i="1"/>
  <c r="Z1022" i="1"/>
  <c r="U1022" i="1"/>
  <c r="Q1022" i="1"/>
  <c r="H1022" i="1"/>
  <c r="A1022" i="1"/>
  <c r="BT1021" i="1"/>
  <c r="BS1021" i="1"/>
  <c r="BQ1021" i="1"/>
  <c r="BP1021" i="1"/>
  <c r="BO1021" i="1"/>
  <c r="BN1021" i="1"/>
  <c r="BM1021" i="1"/>
  <c r="BL1021" i="1"/>
  <c r="BK1021" i="1"/>
  <c r="BI1021" i="1"/>
  <c r="BH1021" i="1"/>
  <c r="BG1021" i="1"/>
  <c r="BF1021" i="1"/>
  <c r="BE1021" i="1"/>
  <c r="BD1021" i="1"/>
  <c r="BC1021" i="1"/>
  <c r="BB1021" i="1"/>
  <c r="BA1021" i="1"/>
  <c r="AS1021" i="1"/>
  <c r="AR1021" i="1"/>
  <c r="AQ1021" i="1"/>
  <c r="AP1021" i="1"/>
  <c r="AO1021" i="1"/>
  <c r="AM1021" i="1"/>
  <c r="AL1021" i="1"/>
  <c r="AK1021" i="1"/>
  <c r="AF1021" i="1"/>
  <c r="AE1021" i="1"/>
  <c r="AD1021" i="1"/>
  <c r="AC1021" i="1"/>
  <c r="AB1021" i="1"/>
  <c r="AA1021" i="1"/>
  <c r="Z1021" i="1"/>
  <c r="U1021" i="1"/>
  <c r="Q1021" i="1"/>
  <c r="H1021" i="1"/>
  <c r="A1021" i="1"/>
  <c r="BT1020" i="1"/>
  <c r="BS1020" i="1"/>
  <c r="BQ1020" i="1"/>
  <c r="BP1020" i="1"/>
  <c r="BO1020" i="1"/>
  <c r="BN1020" i="1"/>
  <c r="BM1020" i="1"/>
  <c r="BL1020" i="1"/>
  <c r="BK1020" i="1"/>
  <c r="BI1020" i="1"/>
  <c r="BH1020" i="1"/>
  <c r="BG1020" i="1"/>
  <c r="BF1020" i="1"/>
  <c r="BE1020" i="1"/>
  <c r="BD1020" i="1"/>
  <c r="BC1020" i="1"/>
  <c r="BB1020" i="1"/>
  <c r="BA1020" i="1"/>
  <c r="AS1020" i="1"/>
  <c r="AR1020" i="1"/>
  <c r="AQ1020" i="1"/>
  <c r="AP1020" i="1"/>
  <c r="AO1020" i="1"/>
  <c r="AM1020" i="1"/>
  <c r="AL1020" i="1"/>
  <c r="AK1020" i="1"/>
  <c r="AF1020" i="1"/>
  <c r="AE1020" i="1"/>
  <c r="AD1020" i="1"/>
  <c r="AC1020" i="1"/>
  <c r="AB1020" i="1"/>
  <c r="AA1020" i="1"/>
  <c r="Z1020" i="1"/>
  <c r="U1020" i="1"/>
  <c r="Q1020" i="1"/>
  <c r="H1020" i="1"/>
  <c r="A1020" i="1"/>
  <c r="BT1019" i="1"/>
  <c r="BS1019" i="1"/>
  <c r="BQ1019" i="1"/>
  <c r="BP1019" i="1"/>
  <c r="BO1019" i="1"/>
  <c r="BN1019" i="1"/>
  <c r="BM1019" i="1"/>
  <c r="BL1019" i="1"/>
  <c r="BK1019" i="1"/>
  <c r="BI1019" i="1"/>
  <c r="BH1019" i="1"/>
  <c r="BG1019" i="1"/>
  <c r="BF1019" i="1"/>
  <c r="BE1019" i="1"/>
  <c r="BD1019" i="1"/>
  <c r="BC1019" i="1"/>
  <c r="BB1019" i="1"/>
  <c r="BA1019" i="1"/>
  <c r="AS1019" i="1"/>
  <c r="AR1019" i="1"/>
  <c r="AQ1019" i="1"/>
  <c r="AP1019" i="1"/>
  <c r="AO1019" i="1"/>
  <c r="AM1019" i="1"/>
  <c r="AL1019" i="1"/>
  <c r="AK1019" i="1"/>
  <c r="AF1019" i="1"/>
  <c r="AE1019" i="1"/>
  <c r="AD1019" i="1"/>
  <c r="AC1019" i="1"/>
  <c r="AB1019" i="1"/>
  <c r="AA1019" i="1"/>
  <c r="Z1019" i="1"/>
  <c r="U1019" i="1"/>
  <c r="Q1019" i="1"/>
  <c r="H1019" i="1"/>
  <c r="A1019" i="1"/>
  <c r="BT1018" i="1"/>
  <c r="BS1018" i="1"/>
  <c r="BQ1018" i="1"/>
  <c r="BP1018" i="1"/>
  <c r="BO1018" i="1"/>
  <c r="BN1018" i="1"/>
  <c r="BM1018" i="1"/>
  <c r="BL1018" i="1"/>
  <c r="BK1018" i="1"/>
  <c r="BI1018" i="1"/>
  <c r="BH1018" i="1"/>
  <c r="BG1018" i="1"/>
  <c r="BF1018" i="1"/>
  <c r="BE1018" i="1"/>
  <c r="BD1018" i="1"/>
  <c r="BC1018" i="1"/>
  <c r="BB1018" i="1"/>
  <c r="BA1018" i="1"/>
  <c r="AS1018" i="1"/>
  <c r="AR1018" i="1"/>
  <c r="AQ1018" i="1"/>
  <c r="AP1018" i="1"/>
  <c r="AO1018" i="1"/>
  <c r="AM1018" i="1"/>
  <c r="AL1018" i="1"/>
  <c r="AK1018" i="1"/>
  <c r="AF1018" i="1"/>
  <c r="AE1018" i="1"/>
  <c r="AD1018" i="1"/>
  <c r="AC1018" i="1"/>
  <c r="AB1018" i="1"/>
  <c r="AA1018" i="1"/>
  <c r="Z1018" i="1"/>
  <c r="U1018" i="1"/>
  <c r="Q1018" i="1"/>
  <c r="H1018" i="1"/>
  <c r="A1018" i="1"/>
  <c r="BT1017" i="1"/>
  <c r="BS1017" i="1"/>
  <c r="BQ1017" i="1"/>
  <c r="BP1017" i="1"/>
  <c r="BO1017" i="1"/>
  <c r="BN1017" i="1"/>
  <c r="BM1017" i="1"/>
  <c r="BL1017" i="1"/>
  <c r="BK1017" i="1"/>
  <c r="BI1017" i="1"/>
  <c r="BH1017" i="1"/>
  <c r="BG1017" i="1"/>
  <c r="BF1017" i="1"/>
  <c r="BE1017" i="1"/>
  <c r="BD1017" i="1"/>
  <c r="BC1017" i="1"/>
  <c r="BB1017" i="1"/>
  <c r="BA1017" i="1"/>
  <c r="AS1017" i="1"/>
  <c r="AR1017" i="1"/>
  <c r="AQ1017" i="1"/>
  <c r="AP1017" i="1"/>
  <c r="AO1017" i="1"/>
  <c r="AM1017" i="1"/>
  <c r="AL1017" i="1"/>
  <c r="AK1017" i="1"/>
  <c r="AF1017" i="1"/>
  <c r="AE1017" i="1"/>
  <c r="AD1017" i="1"/>
  <c r="AC1017" i="1"/>
  <c r="AB1017" i="1"/>
  <c r="AA1017" i="1"/>
  <c r="Z1017" i="1"/>
  <c r="U1017" i="1"/>
  <c r="Q1017" i="1"/>
  <c r="H1017" i="1"/>
  <c r="A1017" i="1"/>
  <c r="BT1016" i="1"/>
  <c r="BS1016" i="1"/>
  <c r="BQ1016" i="1"/>
  <c r="BP1016" i="1"/>
  <c r="BO1016" i="1"/>
  <c r="BN1016" i="1"/>
  <c r="BM1016" i="1"/>
  <c r="BL1016" i="1"/>
  <c r="BK1016" i="1"/>
  <c r="BI1016" i="1"/>
  <c r="BH1016" i="1"/>
  <c r="BG1016" i="1"/>
  <c r="BF1016" i="1"/>
  <c r="BE1016" i="1"/>
  <c r="BD1016" i="1"/>
  <c r="BC1016" i="1"/>
  <c r="BB1016" i="1"/>
  <c r="BA1016" i="1"/>
  <c r="AS1016" i="1"/>
  <c r="AR1016" i="1"/>
  <c r="AQ1016" i="1"/>
  <c r="AP1016" i="1"/>
  <c r="AO1016" i="1"/>
  <c r="AM1016" i="1"/>
  <c r="AL1016" i="1"/>
  <c r="AK1016" i="1"/>
  <c r="AF1016" i="1"/>
  <c r="AE1016" i="1"/>
  <c r="AD1016" i="1"/>
  <c r="AC1016" i="1"/>
  <c r="AB1016" i="1"/>
  <c r="AA1016" i="1"/>
  <c r="Z1016" i="1"/>
  <c r="U1016" i="1"/>
  <c r="Q1016" i="1"/>
  <c r="H1016" i="1"/>
  <c r="A1016" i="1"/>
  <c r="BT1015" i="1"/>
  <c r="BS1015" i="1"/>
  <c r="BQ1015" i="1"/>
  <c r="BP1015" i="1"/>
  <c r="BO1015" i="1"/>
  <c r="BN1015" i="1"/>
  <c r="BM1015" i="1"/>
  <c r="BL1015" i="1"/>
  <c r="BK1015" i="1"/>
  <c r="BI1015" i="1"/>
  <c r="BH1015" i="1"/>
  <c r="BG1015" i="1"/>
  <c r="BF1015" i="1"/>
  <c r="BE1015" i="1"/>
  <c r="BD1015" i="1"/>
  <c r="BC1015" i="1"/>
  <c r="BB1015" i="1"/>
  <c r="BA1015" i="1"/>
  <c r="AS1015" i="1"/>
  <c r="AR1015" i="1"/>
  <c r="AQ1015" i="1"/>
  <c r="AP1015" i="1"/>
  <c r="AO1015" i="1"/>
  <c r="AM1015" i="1"/>
  <c r="AL1015" i="1"/>
  <c r="AK1015" i="1"/>
  <c r="AF1015" i="1"/>
  <c r="AE1015" i="1"/>
  <c r="AD1015" i="1"/>
  <c r="AC1015" i="1"/>
  <c r="AB1015" i="1"/>
  <c r="AA1015" i="1"/>
  <c r="Z1015" i="1"/>
  <c r="U1015" i="1"/>
  <c r="Q1015" i="1"/>
  <c r="H1015" i="1"/>
  <c r="A1015" i="1"/>
  <c r="BT1014" i="1"/>
  <c r="BS1014" i="1"/>
  <c r="BQ1014" i="1"/>
  <c r="BP1014" i="1"/>
  <c r="BO1014" i="1"/>
  <c r="BN1014" i="1"/>
  <c r="BM1014" i="1"/>
  <c r="BL1014" i="1"/>
  <c r="BK1014" i="1"/>
  <c r="BI1014" i="1"/>
  <c r="BH1014" i="1"/>
  <c r="BG1014" i="1"/>
  <c r="BF1014" i="1"/>
  <c r="BE1014" i="1"/>
  <c r="BD1014" i="1"/>
  <c r="BC1014" i="1"/>
  <c r="BB1014" i="1"/>
  <c r="BA1014" i="1"/>
  <c r="AS1014" i="1"/>
  <c r="AR1014" i="1"/>
  <c r="AQ1014" i="1"/>
  <c r="AP1014" i="1"/>
  <c r="AO1014" i="1"/>
  <c r="AM1014" i="1"/>
  <c r="AL1014" i="1"/>
  <c r="AK1014" i="1"/>
  <c r="AF1014" i="1"/>
  <c r="AE1014" i="1"/>
  <c r="AD1014" i="1"/>
  <c r="AC1014" i="1"/>
  <c r="AB1014" i="1"/>
  <c r="AA1014" i="1"/>
  <c r="Z1014" i="1"/>
  <c r="U1014" i="1"/>
  <c r="Q1014" i="1"/>
  <c r="H1014" i="1"/>
  <c r="A1014" i="1"/>
  <c r="BT1013" i="1"/>
  <c r="BS1013" i="1"/>
  <c r="BQ1013" i="1"/>
  <c r="BP1013" i="1"/>
  <c r="BO1013" i="1"/>
  <c r="BN1013" i="1"/>
  <c r="BM1013" i="1"/>
  <c r="BL1013" i="1"/>
  <c r="BK1013" i="1"/>
  <c r="BI1013" i="1"/>
  <c r="BH1013" i="1"/>
  <c r="BG1013" i="1"/>
  <c r="BF1013" i="1"/>
  <c r="BE1013" i="1"/>
  <c r="BD1013" i="1"/>
  <c r="BC1013" i="1"/>
  <c r="BB1013" i="1"/>
  <c r="BA1013" i="1"/>
  <c r="AS1013" i="1"/>
  <c r="AR1013" i="1"/>
  <c r="AQ1013" i="1"/>
  <c r="AP1013" i="1"/>
  <c r="AO1013" i="1"/>
  <c r="AM1013" i="1"/>
  <c r="AL1013" i="1"/>
  <c r="AK1013" i="1"/>
  <c r="AF1013" i="1"/>
  <c r="AE1013" i="1"/>
  <c r="AD1013" i="1"/>
  <c r="AC1013" i="1"/>
  <c r="AB1013" i="1"/>
  <c r="AA1013" i="1"/>
  <c r="Z1013" i="1"/>
  <c r="U1013" i="1"/>
  <c r="Q1013" i="1"/>
  <c r="H1013" i="1"/>
  <c r="A1013" i="1"/>
  <c r="BT1012" i="1"/>
  <c r="BS1012" i="1"/>
  <c r="BQ1012" i="1"/>
  <c r="BP1012" i="1"/>
  <c r="BO1012" i="1"/>
  <c r="BN1012" i="1"/>
  <c r="BM1012" i="1"/>
  <c r="BL1012" i="1"/>
  <c r="BK1012" i="1"/>
  <c r="BI1012" i="1"/>
  <c r="BH1012" i="1"/>
  <c r="BG1012" i="1"/>
  <c r="BF1012" i="1"/>
  <c r="BE1012" i="1"/>
  <c r="BD1012" i="1"/>
  <c r="BC1012" i="1"/>
  <c r="BB1012" i="1"/>
  <c r="BA1012" i="1"/>
  <c r="AS1012" i="1"/>
  <c r="AR1012" i="1"/>
  <c r="AQ1012" i="1"/>
  <c r="AP1012" i="1"/>
  <c r="AO1012" i="1"/>
  <c r="AM1012" i="1"/>
  <c r="AL1012" i="1"/>
  <c r="AK1012" i="1"/>
  <c r="AF1012" i="1"/>
  <c r="AE1012" i="1"/>
  <c r="AD1012" i="1"/>
  <c r="AC1012" i="1"/>
  <c r="AB1012" i="1"/>
  <c r="AA1012" i="1"/>
  <c r="Z1012" i="1"/>
  <c r="U1012" i="1"/>
  <c r="Q1012" i="1"/>
  <c r="H1012" i="1"/>
  <c r="A1012" i="1"/>
  <c r="BT1011" i="1"/>
  <c r="BS1011" i="1"/>
  <c r="BQ1011" i="1"/>
  <c r="BP1011" i="1"/>
  <c r="BO1011" i="1"/>
  <c r="BN1011" i="1"/>
  <c r="BM1011" i="1"/>
  <c r="BL1011" i="1"/>
  <c r="BK1011" i="1"/>
  <c r="BI1011" i="1"/>
  <c r="BH1011" i="1"/>
  <c r="BG1011" i="1"/>
  <c r="BF1011" i="1"/>
  <c r="BE1011" i="1"/>
  <c r="BD1011" i="1"/>
  <c r="BC1011" i="1"/>
  <c r="BB1011" i="1"/>
  <c r="BA1011" i="1"/>
  <c r="AS1011" i="1"/>
  <c r="AR1011" i="1"/>
  <c r="AQ1011" i="1"/>
  <c r="AP1011" i="1"/>
  <c r="AO1011" i="1"/>
  <c r="AM1011" i="1"/>
  <c r="AL1011" i="1"/>
  <c r="AK1011" i="1"/>
  <c r="AF1011" i="1"/>
  <c r="AE1011" i="1"/>
  <c r="AD1011" i="1"/>
  <c r="AC1011" i="1"/>
  <c r="AB1011" i="1"/>
  <c r="AA1011" i="1"/>
  <c r="Z1011" i="1"/>
  <c r="U1011" i="1"/>
  <c r="Q1011" i="1"/>
  <c r="H1011" i="1"/>
  <c r="A1011" i="1"/>
  <c r="BT1010" i="1"/>
  <c r="BS1010" i="1"/>
  <c r="BQ1010" i="1"/>
  <c r="BP1010" i="1"/>
  <c r="BO1010" i="1"/>
  <c r="BN1010" i="1"/>
  <c r="BM1010" i="1"/>
  <c r="BL1010" i="1"/>
  <c r="BK1010" i="1"/>
  <c r="BI1010" i="1"/>
  <c r="BH1010" i="1"/>
  <c r="BG1010" i="1"/>
  <c r="BF1010" i="1"/>
  <c r="BE1010" i="1"/>
  <c r="BD1010" i="1"/>
  <c r="BC1010" i="1"/>
  <c r="BB1010" i="1"/>
  <c r="BA1010" i="1"/>
  <c r="AS1010" i="1"/>
  <c r="AR1010" i="1"/>
  <c r="AQ1010" i="1"/>
  <c r="AP1010" i="1"/>
  <c r="AO1010" i="1"/>
  <c r="AM1010" i="1"/>
  <c r="AL1010" i="1"/>
  <c r="AK1010" i="1"/>
  <c r="AF1010" i="1"/>
  <c r="AE1010" i="1"/>
  <c r="AD1010" i="1"/>
  <c r="AC1010" i="1"/>
  <c r="AB1010" i="1"/>
  <c r="AA1010" i="1"/>
  <c r="Z1010" i="1"/>
  <c r="U1010" i="1"/>
  <c r="Q1010" i="1"/>
  <c r="H1010" i="1"/>
  <c r="A1010" i="1"/>
  <c r="BT1009" i="1"/>
  <c r="BS1009" i="1"/>
  <c r="BQ1009" i="1"/>
  <c r="BP1009" i="1"/>
  <c r="BO1009" i="1"/>
  <c r="BN1009" i="1"/>
  <c r="BM1009" i="1"/>
  <c r="BL1009" i="1"/>
  <c r="BK1009" i="1"/>
  <c r="BI1009" i="1"/>
  <c r="BH1009" i="1"/>
  <c r="BG1009" i="1"/>
  <c r="BF1009" i="1"/>
  <c r="BE1009" i="1"/>
  <c r="BD1009" i="1"/>
  <c r="BC1009" i="1"/>
  <c r="BB1009" i="1"/>
  <c r="BA1009" i="1"/>
  <c r="AS1009" i="1"/>
  <c r="AR1009" i="1"/>
  <c r="AQ1009" i="1"/>
  <c r="AP1009" i="1"/>
  <c r="AO1009" i="1"/>
  <c r="AM1009" i="1"/>
  <c r="AL1009" i="1"/>
  <c r="AK1009" i="1"/>
  <c r="AF1009" i="1"/>
  <c r="AE1009" i="1"/>
  <c r="AD1009" i="1"/>
  <c r="AC1009" i="1"/>
  <c r="AB1009" i="1"/>
  <c r="AA1009" i="1"/>
  <c r="Z1009" i="1"/>
  <c r="U1009" i="1"/>
  <c r="Q1009" i="1"/>
  <c r="H1009" i="1"/>
  <c r="A1009" i="1"/>
  <c r="BT1008" i="1"/>
  <c r="BS1008" i="1"/>
  <c r="BQ1008" i="1"/>
  <c r="BP1008" i="1"/>
  <c r="BO1008" i="1"/>
  <c r="BN1008" i="1"/>
  <c r="BM1008" i="1"/>
  <c r="BL1008" i="1"/>
  <c r="BK1008" i="1"/>
  <c r="BI1008" i="1"/>
  <c r="BH1008" i="1"/>
  <c r="BG1008" i="1"/>
  <c r="BF1008" i="1"/>
  <c r="BE1008" i="1"/>
  <c r="BD1008" i="1"/>
  <c r="BC1008" i="1"/>
  <c r="BB1008" i="1"/>
  <c r="BA1008" i="1"/>
  <c r="AS1008" i="1"/>
  <c r="AR1008" i="1"/>
  <c r="AQ1008" i="1"/>
  <c r="AP1008" i="1"/>
  <c r="AO1008" i="1"/>
  <c r="AM1008" i="1"/>
  <c r="AL1008" i="1"/>
  <c r="AK1008" i="1"/>
  <c r="AF1008" i="1"/>
  <c r="AE1008" i="1"/>
  <c r="AD1008" i="1"/>
  <c r="AC1008" i="1"/>
  <c r="AB1008" i="1"/>
  <c r="AA1008" i="1"/>
  <c r="Z1008" i="1"/>
  <c r="U1008" i="1"/>
  <c r="Q1008" i="1"/>
  <c r="H1008" i="1"/>
  <c r="A1008" i="1"/>
  <c r="BT1007" i="1"/>
  <c r="BS1007" i="1"/>
  <c r="BQ1007" i="1"/>
  <c r="BP1007" i="1"/>
  <c r="BO1007" i="1"/>
  <c r="BN1007" i="1"/>
  <c r="BM1007" i="1"/>
  <c r="BL1007" i="1"/>
  <c r="BK1007" i="1"/>
  <c r="BI1007" i="1"/>
  <c r="BH1007" i="1"/>
  <c r="BG1007" i="1"/>
  <c r="BF1007" i="1"/>
  <c r="BE1007" i="1"/>
  <c r="BD1007" i="1"/>
  <c r="BC1007" i="1"/>
  <c r="BB1007" i="1"/>
  <c r="BA1007" i="1"/>
  <c r="AS1007" i="1"/>
  <c r="AR1007" i="1"/>
  <c r="AQ1007" i="1"/>
  <c r="AP1007" i="1"/>
  <c r="AO1007" i="1"/>
  <c r="AM1007" i="1"/>
  <c r="AL1007" i="1"/>
  <c r="AK1007" i="1"/>
  <c r="AF1007" i="1"/>
  <c r="AE1007" i="1"/>
  <c r="AD1007" i="1"/>
  <c r="AC1007" i="1"/>
  <c r="AB1007" i="1"/>
  <c r="AA1007" i="1"/>
  <c r="Z1007" i="1"/>
  <c r="U1007" i="1"/>
  <c r="Q1007" i="1"/>
  <c r="H1007" i="1"/>
  <c r="A1007" i="1"/>
  <c r="BT1006" i="1"/>
  <c r="BS1006" i="1"/>
  <c r="BQ1006" i="1"/>
  <c r="BP1006" i="1"/>
  <c r="BO1006" i="1"/>
  <c r="BN1006" i="1"/>
  <c r="BM1006" i="1"/>
  <c r="BL1006" i="1"/>
  <c r="BK1006" i="1"/>
  <c r="BI1006" i="1"/>
  <c r="BH1006" i="1"/>
  <c r="BG1006" i="1"/>
  <c r="BF1006" i="1"/>
  <c r="BE1006" i="1"/>
  <c r="BD1006" i="1"/>
  <c r="BC1006" i="1"/>
  <c r="BB1006" i="1"/>
  <c r="BA1006" i="1"/>
  <c r="AS1006" i="1"/>
  <c r="AR1006" i="1"/>
  <c r="AQ1006" i="1"/>
  <c r="AP1006" i="1"/>
  <c r="AO1006" i="1"/>
  <c r="AM1006" i="1"/>
  <c r="AL1006" i="1"/>
  <c r="AK1006" i="1"/>
  <c r="AF1006" i="1"/>
  <c r="AE1006" i="1"/>
  <c r="AD1006" i="1"/>
  <c r="AC1006" i="1"/>
  <c r="AB1006" i="1"/>
  <c r="AA1006" i="1"/>
  <c r="Z1006" i="1"/>
  <c r="U1006" i="1"/>
  <c r="Q1006" i="1"/>
  <c r="H1006" i="1"/>
  <c r="A1006" i="1"/>
  <c r="BT1005" i="1"/>
  <c r="BS1005" i="1"/>
  <c r="BQ1005" i="1"/>
  <c r="BP1005" i="1"/>
  <c r="BO1005" i="1"/>
  <c r="BN1005" i="1"/>
  <c r="BM1005" i="1"/>
  <c r="BL1005" i="1"/>
  <c r="BK1005" i="1"/>
  <c r="BI1005" i="1"/>
  <c r="BH1005" i="1"/>
  <c r="BG1005" i="1"/>
  <c r="BF1005" i="1"/>
  <c r="BE1005" i="1"/>
  <c r="BD1005" i="1"/>
  <c r="BC1005" i="1"/>
  <c r="BB1005" i="1"/>
  <c r="BA1005" i="1"/>
  <c r="AS1005" i="1"/>
  <c r="AR1005" i="1"/>
  <c r="AQ1005" i="1"/>
  <c r="AP1005" i="1"/>
  <c r="AO1005" i="1"/>
  <c r="AM1005" i="1"/>
  <c r="AL1005" i="1"/>
  <c r="AK1005" i="1"/>
  <c r="AF1005" i="1"/>
  <c r="AE1005" i="1"/>
  <c r="AD1005" i="1"/>
  <c r="AC1005" i="1"/>
  <c r="AB1005" i="1"/>
  <c r="AA1005" i="1"/>
  <c r="Z1005" i="1"/>
  <c r="U1005" i="1"/>
  <c r="Q1005" i="1"/>
  <c r="H1005" i="1"/>
  <c r="A1005" i="1"/>
  <c r="BT1004" i="1"/>
  <c r="BS1004" i="1"/>
  <c r="BQ1004" i="1"/>
  <c r="BP1004" i="1"/>
  <c r="BO1004" i="1"/>
  <c r="BN1004" i="1"/>
  <c r="BM1004" i="1"/>
  <c r="BL1004" i="1"/>
  <c r="BK1004" i="1"/>
  <c r="BI1004" i="1"/>
  <c r="BH1004" i="1"/>
  <c r="BG1004" i="1"/>
  <c r="BF1004" i="1"/>
  <c r="BE1004" i="1"/>
  <c r="BD1004" i="1"/>
  <c r="BC1004" i="1"/>
  <c r="BB1004" i="1"/>
  <c r="BA1004" i="1"/>
  <c r="AS1004" i="1"/>
  <c r="AR1004" i="1"/>
  <c r="AQ1004" i="1"/>
  <c r="AP1004" i="1"/>
  <c r="AO1004" i="1"/>
  <c r="AM1004" i="1"/>
  <c r="AL1004" i="1"/>
  <c r="AK1004" i="1"/>
  <c r="AF1004" i="1"/>
  <c r="AE1004" i="1"/>
  <c r="AD1004" i="1"/>
  <c r="AC1004" i="1"/>
  <c r="AB1004" i="1"/>
  <c r="AA1004" i="1"/>
  <c r="Z1004" i="1"/>
  <c r="U1004" i="1"/>
  <c r="Q1004" i="1"/>
  <c r="H1004" i="1"/>
  <c r="A1004" i="1"/>
  <c r="BT1003" i="1"/>
  <c r="BS1003" i="1"/>
  <c r="BQ1003" i="1"/>
  <c r="BP1003" i="1"/>
  <c r="BO1003" i="1"/>
  <c r="BN1003" i="1"/>
  <c r="BM1003" i="1"/>
  <c r="BL1003" i="1"/>
  <c r="BK1003" i="1"/>
  <c r="BI1003" i="1"/>
  <c r="BH1003" i="1"/>
  <c r="BG1003" i="1"/>
  <c r="BF1003" i="1"/>
  <c r="BE1003" i="1"/>
  <c r="BD1003" i="1"/>
  <c r="BC1003" i="1"/>
  <c r="BB1003" i="1"/>
  <c r="BA1003" i="1"/>
  <c r="AS1003" i="1"/>
  <c r="AR1003" i="1"/>
  <c r="AQ1003" i="1"/>
  <c r="AP1003" i="1"/>
  <c r="AO1003" i="1"/>
  <c r="AM1003" i="1"/>
  <c r="AL1003" i="1"/>
  <c r="AK1003" i="1"/>
  <c r="AF1003" i="1"/>
  <c r="AE1003" i="1"/>
  <c r="AD1003" i="1"/>
  <c r="AC1003" i="1"/>
  <c r="AB1003" i="1"/>
  <c r="AA1003" i="1"/>
  <c r="Z1003" i="1"/>
  <c r="U1003" i="1"/>
  <c r="Q1003" i="1"/>
  <c r="H1003" i="1"/>
  <c r="A1003" i="1"/>
  <c r="BT1002" i="1"/>
  <c r="BS1002" i="1"/>
  <c r="BQ1002" i="1"/>
  <c r="BP1002" i="1"/>
  <c r="BO1002" i="1"/>
  <c r="BN1002" i="1"/>
  <c r="BM1002" i="1"/>
  <c r="BL1002" i="1"/>
  <c r="BK1002" i="1"/>
  <c r="BI1002" i="1"/>
  <c r="BH1002" i="1"/>
  <c r="BG1002" i="1"/>
  <c r="BF1002" i="1"/>
  <c r="BE1002" i="1"/>
  <c r="BD1002" i="1"/>
  <c r="BC1002" i="1"/>
  <c r="BB1002" i="1"/>
  <c r="BA1002" i="1"/>
  <c r="AS1002" i="1"/>
  <c r="AR1002" i="1"/>
  <c r="AQ1002" i="1"/>
  <c r="AP1002" i="1"/>
  <c r="AO1002" i="1"/>
  <c r="AM1002" i="1"/>
  <c r="AL1002" i="1"/>
  <c r="AK1002" i="1"/>
  <c r="AF1002" i="1"/>
  <c r="AE1002" i="1"/>
  <c r="AD1002" i="1"/>
  <c r="AC1002" i="1"/>
  <c r="AB1002" i="1"/>
  <c r="AA1002" i="1"/>
  <c r="Z1002" i="1"/>
  <c r="U1002" i="1"/>
  <c r="Q1002" i="1"/>
  <c r="H1002" i="1"/>
  <c r="A1002" i="1"/>
  <c r="BT1001" i="1"/>
  <c r="BS1001" i="1"/>
  <c r="BQ1001" i="1"/>
  <c r="BP1001" i="1"/>
  <c r="BO1001" i="1"/>
  <c r="BN1001" i="1"/>
  <c r="BM1001" i="1"/>
  <c r="BL1001" i="1"/>
  <c r="BK1001" i="1"/>
  <c r="BI1001" i="1"/>
  <c r="BH1001" i="1"/>
  <c r="BG1001" i="1"/>
  <c r="BF1001" i="1"/>
  <c r="BE1001" i="1"/>
  <c r="BD1001" i="1"/>
  <c r="BC1001" i="1"/>
  <c r="BB1001" i="1"/>
  <c r="BA1001" i="1"/>
  <c r="AS1001" i="1"/>
  <c r="AR1001" i="1"/>
  <c r="AQ1001" i="1"/>
  <c r="AP1001" i="1"/>
  <c r="AO1001" i="1"/>
  <c r="AM1001" i="1"/>
  <c r="AL1001" i="1"/>
  <c r="AK1001" i="1"/>
  <c r="AF1001" i="1"/>
  <c r="AE1001" i="1"/>
  <c r="AD1001" i="1"/>
  <c r="AC1001" i="1"/>
  <c r="AB1001" i="1"/>
  <c r="AA1001" i="1"/>
  <c r="Z1001" i="1"/>
  <c r="U1001" i="1"/>
  <c r="Q1001" i="1"/>
  <c r="H1001" i="1"/>
  <c r="A1001" i="1"/>
  <c r="BT1000" i="1"/>
  <c r="BS1000" i="1"/>
  <c r="BQ1000" i="1"/>
  <c r="BP1000" i="1"/>
  <c r="BO1000" i="1"/>
  <c r="BN1000" i="1"/>
  <c r="BM1000" i="1"/>
  <c r="BL1000" i="1"/>
  <c r="BK1000" i="1"/>
  <c r="BI1000" i="1"/>
  <c r="BH1000" i="1"/>
  <c r="BG1000" i="1"/>
  <c r="BF1000" i="1"/>
  <c r="BE1000" i="1"/>
  <c r="BD1000" i="1"/>
  <c r="BC1000" i="1"/>
  <c r="BB1000" i="1"/>
  <c r="BA1000" i="1"/>
  <c r="AS1000" i="1"/>
  <c r="AR1000" i="1"/>
  <c r="AQ1000" i="1"/>
  <c r="AP1000" i="1"/>
  <c r="AO1000" i="1"/>
  <c r="AM1000" i="1"/>
  <c r="AL1000" i="1"/>
  <c r="AK1000" i="1"/>
  <c r="AF1000" i="1"/>
  <c r="AE1000" i="1"/>
  <c r="AD1000" i="1"/>
  <c r="AC1000" i="1"/>
  <c r="AB1000" i="1"/>
  <c r="AA1000" i="1"/>
  <c r="Z1000" i="1"/>
  <c r="U1000" i="1"/>
  <c r="Q1000" i="1"/>
  <c r="H1000" i="1"/>
  <c r="A1000" i="1"/>
  <c r="BT999" i="1"/>
  <c r="BS999" i="1"/>
  <c r="BQ999" i="1"/>
  <c r="BP999" i="1"/>
  <c r="BO999" i="1"/>
  <c r="BN999" i="1"/>
  <c r="BM999" i="1"/>
  <c r="BL999" i="1"/>
  <c r="BK999" i="1"/>
  <c r="BI999" i="1"/>
  <c r="BH999" i="1"/>
  <c r="BG999" i="1"/>
  <c r="BF999" i="1"/>
  <c r="BE999" i="1"/>
  <c r="BD999" i="1"/>
  <c r="BC999" i="1"/>
  <c r="BB999" i="1"/>
  <c r="BA999" i="1"/>
  <c r="AS999" i="1"/>
  <c r="AR999" i="1"/>
  <c r="AQ999" i="1"/>
  <c r="AP999" i="1"/>
  <c r="AO999" i="1"/>
  <c r="AM999" i="1"/>
  <c r="AL999" i="1"/>
  <c r="AK999" i="1"/>
  <c r="AF999" i="1"/>
  <c r="AE999" i="1"/>
  <c r="AD999" i="1"/>
  <c r="AC999" i="1"/>
  <c r="AB999" i="1"/>
  <c r="AA999" i="1"/>
  <c r="Z999" i="1"/>
  <c r="U999" i="1"/>
  <c r="H999" i="1"/>
  <c r="A999" i="1"/>
  <c r="BT998" i="1"/>
  <c r="BS998" i="1"/>
  <c r="BQ998" i="1"/>
  <c r="BP998" i="1"/>
  <c r="BO998" i="1"/>
  <c r="BN998" i="1"/>
  <c r="BM998" i="1"/>
  <c r="BL998" i="1"/>
  <c r="BK998" i="1"/>
  <c r="BI998" i="1"/>
  <c r="BH998" i="1"/>
  <c r="BG998" i="1"/>
  <c r="BF998" i="1"/>
  <c r="BE998" i="1"/>
  <c r="BD998" i="1"/>
  <c r="BC998" i="1"/>
  <c r="BB998" i="1"/>
  <c r="BA998" i="1"/>
  <c r="AS998" i="1"/>
  <c r="AR998" i="1"/>
  <c r="AQ998" i="1"/>
  <c r="AP998" i="1"/>
  <c r="AO998" i="1"/>
  <c r="AM998" i="1"/>
  <c r="AL998" i="1"/>
  <c r="AK998" i="1"/>
  <c r="AF998" i="1"/>
  <c r="AE998" i="1"/>
  <c r="AD998" i="1"/>
  <c r="AC998" i="1"/>
  <c r="AB998" i="1"/>
  <c r="AA998" i="1"/>
  <c r="Z998" i="1"/>
  <c r="U998" i="1"/>
  <c r="Q998" i="1"/>
  <c r="H998" i="1"/>
  <c r="A998" i="1"/>
  <c r="BT997" i="1"/>
  <c r="BS997" i="1"/>
  <c r="BQ997" i="1"/>
  <c r="BP997" i="1"/>
  <c r="BO997" i="1"/>
  <c r="BN997" i="1"/>
  <c r="BM997" i="1"/>
  <c r="BL997" i="1"/>
  <c r="BK997" i="1"/>
  <c r="BI997" i="1"/>
  <c r="BH997" i="1"/>
  <c r="BG997" i="1"/>
  <c r="BF997" i="1"/>
  <c r="BE997" i="1"/>
  <c r="BD997" i="1"/>
  <c r="BC997" i="1"/>
  <c r="BB997" i="1"/>
  <c r="BA997" i="1"/>
  <c r="AS997" i="1"/>
  <c r="AR997" i="1"/>
  <c r="AQ997" i="1"/>
  <c r="AP997" i="1"/>
  <c r="AO997" i="1"/>
  <c r="AM997" i="1"/>
  <c r="AL997" i="1"/>
  <c r="AK997" i="1"/>
  <c r="AF997" i="1"/>
  <c r="AE997" i="1"/>
  <c r="AD997" i="1"/>
  <c r="AC997" i="1"/>
  <c r="AB997" i="1"/>
  <c r="AA997" i="1"/>
  <c r="Z997" i="1"/>
  <c r="U997" i="1"/>
  <c r="Q997" i="1"/>
  <c r="H997" i="1"/>
  <c r="A997" i="1"/>
  <c r="BT996" i="1"/>
  <c r="BS996" i="1"/>
  <c r="BQ996" i="1"/>
  <c r="BP996" i="1"/>
  <c r="BO996" i="1"/>
  <c r="BN996" i="1"/>
  <c r="BM996" i="1"/>
  <c r="BL996" i="1"/>
  <c r="BK996" i="1"/>
  <c r="BI996" i="1"/>
  <c r="BH996" i="1"/>
  <c r="BG996" i="1"/>
  <c r="BF996" i="1"/>
  <c r="BE996" i="1"/>
  <c r="BD996" i="1"/>
  <c r="BC996" i="1"/>
  <c r="BB996" i="1"/>
  <c r="BA996" i="1"/>
  <c r="AS996" i="1"/>
  <c r="AR996" i="1"/>
  <c r="AQ996" i="1"/>
  <c r="AP996" i="1"/>
  <c r="AO996" i="1"/>
  <c r="AM996" i="1"/>
  <c r="AL996" i="1"/>
  <c r="AK996" i="1"/>
  <c r="AF996" i="1"/>
  <c r="AE996" i="1"/>
  <c r="AD996" i="1"/>
  <c r="AC996" i="1"/>
  <c r="AB996" i="1"/>
  <c r="AA996" i="1"/>
  <c r="Z996" i="1"/>
  <c r="U996" i="1"/>
  <c r="H996" i="1"/>
  <c r="A996" i="1"/>
  <c r="BT995" i="1"/>
  <c r="BS995" i="1"/>
  <c r="BQ995" i="1"/>
  <c r="BP995" i="1"/>
  <c r="BO995" i="1"/>
  <c r="BN995" i="1"/>
  <c r="BM995" i="1"/>
  <c r="BL995" i="1"/>
  <c r="BK995" i="1"/>
  <c r="BI995" i="1"/>
  <c r="BH995" i="1"/>
  <c r="BG995" i="1"/>
  <c r="BF995" i="1"/>
  <c r="BE995" i="1"/>
  <c r="BD995" i="1"/>
  <c r="BC995" i="1"/>
  <c r="BB995" i="1"/>
  <c r="BA995" i="1"/>
  <c r="AS995" i="1"/>
  <c r="AR995" i="1"/>
  <c r="AQ995" i="1"/>
  <c r="AP995" i="1"/>
  <c r="AO995" i="1"/>
  <c r="AM995" i="1"/>
  <c r="AL995" i="1"/>
  <c r="AK995" i="1"/>
  <c r="AF995" i="1"/>
  <c r="AE995" i="1"/>
  <c r="AD995" i="1"/>
  <c r="AC995" i="1"/>
  <c r="AB995" i="1"/>
  <c r="AA995" i="1"/>
  <c r="Z995" i="1"/>
  <c r="U995" i="1"/>
  <c r="Q995" i="1"/>
  <c r="H995" i="1"/>
  <c r="A995" i="1"/>
  <c r="BT994" i="1"/>
  <c r="BS994" i="1"/>
  <c r="BQ994" i="1"/>
  <c r="BP994" i="1"/>
  <c r="BO994" i="1"/>
  <c r="BN994" i="1"/>
  <c r="BM994" i="1"/>
  <c r="BL994" i="1"/>
  <c r="BK994" i="1"/>
  <c r="BI994" i="1"/>
  <c r="BH994" i="1"/>
  <c r="BG994" i="1"/>
  <c r="BF994" i="1"/>
  <c r="BE994" i="1"/>
  <c r="BD994" i="1"/>
  <c r="BC994" i="1"/>
  <c r="BB994" i="1"/>
  <c r="BA994" i="1"/>
  <c r="AS994" i="1"/>
  <c r="AR994" i="1"/>
  <c r="AQ994" i="1"/>
  <c r="AP994" i="1"/>
  <c r="AO994" i="1"/>
  <c r="AM994" i="1"/>
  <c r="AL994" i="1"/>
  <c r="AK994" i="1"/>
  <c r="AF994" i="1"/>
  <c r="AE994" i="1"/>
  <c r="AD994" i="1"/>
  <c r="AC994" i="1"/>
  <c r="AB994" i="1"/>
  <c r="AA994" i="1"/>
  <c r="Z994" i="1"/>
  <c r="U994" i="1"/>
  <c r="Q994" i="1"/>
  <c r="H994" i="1"/>
  <c r="A994" i="1"/>
  <c r="BT993" i="1"/>
  <c r="BS993" i="1"/>
  <c r="BQ993" i="1"/>
  <c r="BP993" i="1"/>
  <c r="BO993" i="1"/>
  <c r="BN993" i="1"/>
  <c r="BM993" i="1"/>
  <c r="BL993" i="1"/>
  <c r="BK993" i="1"/>
  <c r="BI993" i="1"/>
  <c r="BH993" i="1"/>
  <c r="BG993" i="1"/>
  <c r="BF993" i="1"/>
  <c r="BE993" i="1"/>
  <c r="BD993" i="1"/>
  <c r="BC993" i="1"/>
  <c r="BB993" i="1"/>
  <c r="BA993" i="1"/>
  <c r="AS993" i="1"/>
  <c r="AR993" i="1"/>
  <c r="AQ993" i="1"/>
  <c r="AP993" i="1"/>
  <c r="AO993" i="1"/>
  <c r="AM993" i="1"/>
  <c r="AL993" i="1"/>
  <c r="AK993" i="1"/>
  <c r="AF993" i="1"/>
  <c r="AE993" i="1"/>
  <c r="AD993" i="1"/>
  <c r="AC993" i="1"/>
  <c r="AB993" i="1"/>
  <c r="AA993" i="1"/>
  <c r="Z993" i="1"/>
  <c r="U993" i="1"/>
  <c r="Q993" i="1"/>
  <c r="H993" i="1"/>
  <c r="A993" i="1"/>
  <c r="BT992" i="1"/>
  <c r="BS992" i="1"/>
  <c r="BQ992" i="1"/>
  <c r="BP992" i="1"/>
  <c r="BO992" i="1"/>
  <c r="BN992" i="1"/>
  <c r="BM992" i="1"/>
  <c r="BL992" i="1"/>
  <c r="BK992" i="1"/>
  <c r="BI992" i="1"/>
  <c r="BH992" i="1"/>
  <c r="BG992" i="1"/>
  <c r="BF992" i="1"/>
  <c r="BE992" i="1"/>
  <c r="BD992" i="1"/>
  <c r="BC992" i="1"/>
  <c r="BB992" i="1"/>
  <c r="BA992" i="1"/>
  <c r="AS992" i="1"/>
  <c r="AR992" i="1"/>
  <c r="AQ992" i="1"/>
  <c r="AP992" i="1"/>
  <c r="AO992" i="1"/>
  <c r="AM992" i="1"/>
  <c r="AL992" i="1"/>
  <c r="AK992" i="1"/>
  <c r="AF992" i="1"/>
  <c r="AE992" i="1"/>
  <c r="AD992" i="1"/>
  <c r="AC992" i="1"/>
  <c r="AB992" i="1"/>
  <c r="AA992" i="1"/>
  <c r="Z992" i="1"/>
  <c r="U992" i="1"/>
  <c r="Q992" i="1"/>
  <c r="H992" i="1"/>
  <c r="A992" i="1"/>
  <c r="BT991" i="1"/>
  <c r="BS991" i="1"/>
  <c r="BQ991" i="1"/>
  <c r="BP991" i="1"/>
  <c r="BO991" i="1"/>
  <c r="BN991" i="1"/>
  <c r="BM991" i="1"/>
  <c r="BL991" i="1"/>
  <c r="BK991" i="1"/>
  <c r="BI991" i="1"/>
  <c r="BH991" i="1"/>
  <c r="BG991" i="1"/>
  <c r="BF991" i="1"/>
  <c r="BE991" i="1"/>
  <c r="BD991" i="1"/>
  <c r="BC991" i="1"/>
  <c r="BB991" i="1"/>
  <c r="BA991" i="1"/>
  <c r="AS991" i="1"/>
  <c r="AR991" i="1"/>
  <c r="AQ991" i="1"/>
  <c r="AP991" i="1"/>
  <c r="AO991" i="1"/>
  <c r="AM991" i="1"/>
  <c r="AL991" i="1"/>
  <c r="AK991" i="1"/>
  <c r="AF991" i="1"/>
  <c r="AE991" i="1"/>
  <c r="AD991" i="1"/>
  <c r="AC991" i="1"/>
  <c r="AB991" i="1"/>
  <c r="AA991" i="1"/>
  <c r="Z991" i="1"/>
  <c r="U991" i="1"/>
  <c r="Q991" i="1"/>
  <c r="H991" i="1"/>
  <c r="A991" i="1"/>
  <c r="BT990" i="1"/>
  <c r="BS990" i="1"/>
  <c r="BQ990" i="1"/>
  <c r="BP990" i="1"/>
  <c r="BO990" i="1"/>
  <c r="BN990" i="1"/>
  <c r="BM990" i="1"/>
  <c r="BL990" i="1"/>
  <c r="BK990" i="1"/>
  <c r="BI990" i="1"/>
  <c r="BH990" i="1"/>
  <c r="BG990" i="1"/>
  <c r="BF990" i="1"/>
  <c r="BE990" i="1"/>
  <c r="BD990" i="1"/>
  <c r="BC990" i="1"/>
  <c r="BB990" i="1"/>
  <c r="BA990" i="1"/>
  <c r="AS990" i="1"/>
  <c r="AR990" i="1"/>
  <c r="AQ990" i="1"/>
  <c r="AP990" i="1"/>
  <c r="AO990" i="1"/>
  <c r="AM990" i="1"/>
  <c r="AL990" i="1"/>
  <c r="AK990" i="1"/>
  <c r="AF990" i="1"/>
  <c r="AE990" i="1"/>
  <c r="AD990" i="1"/>
  <c r="AC990" i="1"/>
  <c r="AB990" i="1"/>
  <c r="AA990" i="1"/>
  <c r="Z990" i="1"/>
  <c r="U990" i="1"/>
  <c r="Q990" i="1"/>
  <c r="H990" i="1"/>
  <c r="A990" i="1"/>
  <c r="BT989" i="1"/>
  <c r="BS989" i="1"/>
  <c r="BQ989" i="1"/>
  <c r="BP989" i="1"/>
  <c r="BO989" i="1"/>
  <c r="BN989" i="1"/>
  <c r="BM989" i="1"/>
  <c r="BL989" i="1"/>
  <c r="BK989" i="1"/>
  <c r="BI989" i="1"/>
  <c r="BH989" i="1"/>
  <c r="BG989" i="1"/>
  <c r="BF989" i="1"/>
  <c r="BE989" i="1"/>
  <c r="BD989" i="1"/>
  <c r="BC989" i="1"/>
  <c r="BB989" i="1"/>
  <c r="BA989" i="1"/>
  <c r="AS989" i="1"/>
  <c r="AR989" i="1"/>
  <c r="AQ989" i="1"/>
  <c r="AP989" i="1"/>
  <c r="AO989" i="1"/>
  <c r="AM989" i="1"/>
  <c r="AL989" i="1"/>
  <c r="AK989" i="1"/>
  <c r="AF989" i="1"/>
  <c r="AE989" i="1"/>
  <c r="AD989" i="1"/>
  <c r="AC989" i="1"/>
  <c r="AB989" i="1"/>
  <c r="AA989" i="1"/>
  <c r="Z989" i="1"/>
  <c r="U989" i="1"/>
  <c r="Q989" i="1"/>
  <c r="H989" i="1"/>
  <c r="A989" i="1"/>
  <c r="BT988" i="1"/>
  <c r="BS988" i="1"/>
  <c r="BQ988" i="1"/>
  <c r="BP988" i="1"/>
  <c r="BO988" i="1"/>
  <c r="BN988" i="1"/>
  <c r="BM988" i="1"/>
  <c r="BL988" i="1"/>
  <c r="BK988" i="1"/>
  <c r="BI988" i="1"/>
  <c r="BH988" i="1"/>
  <c r="BG988" i="1"/>
  <c r="BF988" i="1"/>
  <c r="BE988" i="1"/>
  <c r="BD988" i="1"/>
  <c r="BC988" i="1"/>
  <c r="BB988" i="1"/>
  <c r="BA988" i="1"/>
  <c r="AS988" i="1"/>
  <c r="AR988" i="1"/>
  <c r="AQ988" i="1"/>
  <c r="AP988" i="1"/>
  <c r="AO988" i="1"/>
  <c r="AM988" i="1"/>
  <c r="AL988" i="1"/>
  <c r="AK988" i="1"/>
  <c r="AF988" i="1"/>
  <c r="AE988" i="1"/>
  <c r="AD988" i="1"/>
  <c r="AC988" i="1"/>
  <c r="AB988" i="1"/>
  <c r="AA988" i="1"/>
  <c r="Z988" i="1"/>
  <c r="U988" i="1"/>
  <c r="Q988" i="1"/>
  <c r="H988" i="1"/>
  <c r="A988" i="1"/>
  <c r="BT987" i="1"/>
  <c r="BS987" i="1"/>
  <c r="BQ987" i="1"/>
  <c r="BP987" i="1"/>
  <c r="BO987" i="1"/>
  <c r="BN987" i="1"/>
  <c r="BM987" i="1"/>
  <c r="BL987" i="1"/>
  <c r="BK987" i="1"/>
  <c r="BI987" i="1"/>
  <c r="BH987" i="1"/>
  <c r="BG987" i="1"/>
  <c r="BF987" i="1"/>
  <c r="BE987" i="1"/>
  <c r="BD987" i="1"/>
  <c r="BC987" i="1"/>
  <c r="BB987" i="1"/>
  <c r="BA987" i="1"/>
  <c r="AS987" i="1"/>
  <c r="AR987" i="1"/>
  <c r="AQ987" i="1"/>
  <c r="AP987" i="1"/>
  <c r="AO987" i="1"/>
  <c r="AM987" i="1"/>
  <c r="AL987" i="1"/>
  <c r="AK987" i="1"/>
  <c r="AF987" i="1"/>
  <c r="AE987" i="1"/>
  <c r="AD987" i="1"/>
  <c r="AC987" i="1"/>
  <c r="AB987" i="1"/>
  <c r="AA987" i="1"/>
  <c r="Z987" i="1"/>
  <c r="U987" i="1"/>
  <c r="Q987" i="1"/>
  <c r="H987" i="1"/>
  <c r="A987" i="1"/>
  <c r="BT986" i="1"/>
  <c r="BS986" i="1"/>
  <c r="BQ986" i="1"/>
  <c r="BP986" i="1"/>
  <c r="BO986" i="1"/>
  <c r="BN986" i="1"/>
  <c r="BM986" i="1"/>
  <c r="BL986" i="1"/>
  <c r="BK986" i="1"/>
  <c r="BI986" i="1"/>
  <c r="BH986" i="1"/>
  <c r="BG986" i="1"/>
  <c r="BF986" i="1"/>
  <c r="BE986" i="1"/>
  <c r="BD986" i="1"/>
  <c r="BC986" i="1"/>
  <c r="BB986" i="1"/>
  <c r="BA986" i="1"/>
  <c r="AS986" i="1"/>
  <c r="AR986" i="1"/>
  <c r="AQ986" i="1"/>
  <c r="AP986" i="1"/>
  <c r="AO986" i="1"/>
  <c r="AM986" i="1"/>
  <c r="AL986" i="1"/>
  <c r="AK986" i="1"/>
  <c r="AF986" i="1"/>
  <c r="AE986" i="1"/>
  <c r="AD986" i="1"/>
  <c r="AC986" i="1"/>
  <c r="AB986" i="1"/>
  <c r="AA986" i="1"/>
  <c r="Z986" i="1"/>
  <c r="U986" i="1"/>
  <c r="Q986" i="1"/>
  <c r="H986" i="1"/>
  <c r="A986" i="1"/>
  <c r="BT985" i="1"/>
  <c r="BS985" i="1"/>
  <c r="BQ985" i="1"/>
  <c r="BP985" i="1"/>
  <c r="BO985" i="1"/>
  <c r="BN985" i="1"/>
  <c r="BM985" i="1"/>
  <c r="BL985" i="1"/>
  <c r="BK985" i="1"/>
  <c r="BI985" i="1"/>
  <c r="BH985" i="1"/>
  <c r="BG985" i="1"/>
  <c r="BF985" i="1"/>
  <c r="BE985" i="1"/>
  <c r="BD985" i="1"/>
  <c r="BC985" i="1"/>
  <c r="BB985" i="1"/>
  <c r="BA985" i="1"/>
  <c r="AS985" i="1"/>
  <c r="AR985" i="1"/>
  <c r="AQ985" i="1"/>
  <c r="AP985" i="1"/>
  <c r="AO985" i="1"/>
  <c r="AM985" i="1"/>
  <c r="AL985" i="1"/>
  <c r="AK985" i="1"/>
  <c r="AF985" i="1"/>
  <c r="AE985" i="1"/>
  <c r="AD985" i="1"/>
  <c r="AC985" i="1"/>
  <c r="AB985" i="1"/>
  <c r="AA985" i="1"/>
  <c r="Z985" i="1"/>
  <c r="U985" i="1"/>
  <c r="Q985" i="1"/>
  <c r="H985" i="1"/>
  <c r="A985" i="1"/>
  <c r="BT984" i="1"/>
  <c r="BS984" i="1"/>
  <c r="BQ984" i="1"/>
  <c r="BP984" i="1"/>
  <c r="BO984" i="1"/>
  <c r="BN984" i="1"/>
  <c r="BM984" i="1"/>
  <c r="BL984" i="1"/>
  <c r="BK984" i="1"/>
  <c r="BI984" i="1"/>
  <c r="BH984" i="1"/>
  <c r="BG984" i="1"/>
  <c r="BF984" i="1"/>
  <c r="BE984" i="1"/>
  <c r="BD984" i="1"/>
  <c r="BC984" i="1"/>
  <c r="BB984" i="1"/>
  <c r="BA984" i="1"/>
  <c r="AS984" i="1"/>
  <c r="AR984" i="1"/>
  <c r="AQ984" i="1"/>
  <c r="AP984" i="1"/>
  <c r="AO984" i="1"/>
  <c r="AM984" i="1"/>
  <c r="AL984" i="1"/>
  <c r="AK984" i="1"/>
  <c r="AF984" i="1"/>
  <c r="AE984" i="1"/>
  <c r="AD984" i="1"/>
  <c r="AC984" i="1"/>
  <c r="AB984" i="1"/>
  <c r="AA984" i="1"/>
  <c r="Z984" i="1"/>
  <c r="U984" i="1"/>
  <c r="Q984" i="1"/>
  <c r="H984" i="1"/>
  <c r="A984" i="1"/>
  <c r="BT983" i="1"/>
  <c r="BS983" i="1"/>
  <c r="BQ983" i="1"/>
  <c r="BP983" i="1"/>
  <c r="BO983" i="1"/>
  <c r="BN983" i="1"/>
  <c r="BM983" i="1"/>
  <c r="BL983" i="1"/>
  <c r="BK983" i="1"/>
  <c r="BI983" i="1"/>
  <c r="BH983" i="1"/>
  <c r="BG983" i="1"/>
  <c r="BF983" i="1"/>
  <c r="BE983" i="1"/>
  <c r="BD983" i="1"/>
  <c r="BC983" i="1"/>
  <c r="BB983" i="1"/>
  <c r="BA983" i="1"/>
  <c r="AS983" i="1"/>
  <c r="AR983" i="1"/>
  <c r="AQ983" i="1"/>
  <c r="AP983" i="1"/>
  <c r="AO983" i="1"/>
  <c r="AM983" i="1"/>
  <c r="AL983" i="1"/>
  <c r="AK983" i="1"/>
  <c r="AF983" i="1"/>
  <c r="AE983" i="1"/>
  <c r="AD983" i="1"/>
  <c r="AC983" i="1"/>
  <c r="AB983" i="1"/>
  <c r="AA983" i="1"/>
  <c r="Z983" i="1"/>
  <c r="U983" i="1"/>
  <c r="Q983" i="1"/>
  <c r="H983" i="1"/>
  <c r="A983" i="1"/>
  <c r="BT982" i="1"/>
  <c r="BS982" i="1"/>
  <c r="BQ982" i="1"/>
  <c r="BP982" i="1"/>
  <c r="BO982" i="1"/>
  <c r="BN982" i="1"/>
  <c r="BM982" i="1"/>
  <c r="BL982" i="1"/>
  <c r="BK982" i="1"/>
  <c r="BI982" i="1"/>
  <c r="BH982" i="1"/>
  <c r="BG982" i="1"/>
  <c r="BF982" i="1"/>
  <c r="BE982" i="1"/>
  <c r="BD982" i="1"/>
  <c r="BC982" i="1"/>
  <c r="BB982" i="1"/>
  <c r="BA982" i="1"/>
  <c r="AS982" i="1"/>
  <c r="AR982" i="1"/>
  <c r="AQ982" i="1"/>
  <c r="AP982" i="1"/>
  <c r="AO982" i="1"/>
  <c r="AM982" i="1"/>
  <c r="AL982" i="1"/>
  <c r="AK982" i="1"/>
  <c r="AF982" i="1"/>
  <c r="AE982" i="1"/>
  <c r="AD982" i="1"/>
  <c r="AC982" i="1"/>
  <c r="AB982" i="1"/>
  <c r="AA982" i="1"/>
  <c r="Z982" i="1"/>
  <c r="U982" i="1"/>
  <c r="Q982" i="1"/>
  <c r="H982" i="1"/>
  <c r="A982" i="1"/>
  <c r="BT981" i="1"/>
  <c r="BS981" i="1"/>
  <c r="BQ981" i="1"/>
  <c r="BP981" i="1"/>
  <c r="BO981" i="1"/>
  <c r="BN981" i="1"/>
  <c r="BM981" i="1"/>
  <c r="BL981" i="1"/>
  <c r="BK981" i="1"/>
  <c r="BI981" i="1"/>
  <c r="BH981" i="1"/>
  <c r="BG981" i="1"/>
  <c r="BF981" i="1"/>
  <c r="BE981" i="1"/>
  <c r="BD981" i="1"/>
  <c r="BC981" i="1"/>
  <c r="BB981" i="1"/>
  <c r="BA981" i="1"/>
  <c r="AS981" i="1"/>
  <c r="AR981" i="1"/>
  <c r="AQ981" i="1"/>
  <c r="AP981" i="1"/>
  <c r="AO981" i="1"/>
  <c r="AM981" i="1"/>
  <c r="AL981" i="1"/>
  <c r="AK981" i="1"/>
  <c r="AF981" i="1"/>
  <c r="AE981" i="1"/>
  <c r="AD981" i="1"/>
  <c r="AC981" i="1"/>
  <c r="AB981" i="1"/>
  <c r="AA981" i="1"/>
  <c r="Z981" i="1"/>
  <c r="U981" i="1"/>
  <c r="Q981" i="1"/>
  <c r="H981" i="1"/>
  <c r="A981" i="1"/>
  <c r="BT980" i="1"/>
  <c r="BS980" i="1"/>
  <c r="BQ980" i="1"/>
  <c r="BP980" i="1"/>
  <c r="BO980" i="1"/>
  <c r="BN980" i="1"/>
  <c r="BM980" i="1"/>
  <c r="BL980" i="1"/>
  <c r="BK980" i="1"/>
  <c r="BI980" i="1"/>
  <c r="BH980" i="1"/>
  <c r="BG980" i="1"/>
  <c r="BF980" i="1"/>
  <c r="BE980" i="1"/>
  <c r="BD980" i="1"/>
  <c r="BC980" i="1"/>
  <c r="BB980" i="1"/>
  <c r="BA980" i="1"/>
  <c r="AS980" i="1"/>
  <c r="AR980" i="1"/>
  <c r="AQ980" i="1"/>
  <c r="AP980" i="1"/>
  <c r="AO980" i="1"/>
  <c r="AM980" i="1"/>
  <c r="AL980" i="1"/>
  <c r="AK980" i="1"/>
  <c r="AF980" i="1"/>
  <c r="AE980" i="1"/>
  <c r="AD980" i="1"/>
  <c r="AC980" i="1"/>
  <c r="AB980" i="1"/>
  <c r="AA980" i="1"/>
  <c r="Z980" i="1"/>
  <c r="U980" i="1"/>
  <c r="Q980" i="1"/>
  <c r="H980" i="1"/>
  <c r="A980" i="1"/>
  <c r="BT979" i="1"/>
  <c r="BS979" i="1"/>
  <c r="BQ979" i="1"/>
  <c r="BP979" i="1"/>
  <c r="BO979" i="1"/>
  <c r="BN979" i="1"/>
  <c r="BM979" i="1"/>
  <c r="BL979" i="1"/>
  <c r="BK979" i="1"/>
  <c r="BI979" i="1"/>
  <c r="BH979" i="1"/>
  <c r="BG979" i="1"/>
  <c r="BF979" i="1"/>
  <c r="BE979" i="1"/>
  <c r="BD979" i="1"/>
  <c r="BC979" i="1"/>
  <c r="BB979" i="1"/>
  <c r="BA979" i="1"/>
  <c r="AS979" i="1"/>
  <c r="AR979" i="1"/>
  <c r="AQ979" i="1"/>
  <c r="AP979" i="1"/>
  <c r="AO979" i="1"/>
  <c r="AM979" i="1"/>
  <c r="AL979" i="1"/>
  <c r="AK979" i="1"/>
  <c r="AF979" i="1"/>
  <c r="AE979" i="1"/>
  <c r="AD979" i="1"/>
  <c r="AC979" i="1"/>
  <c r="AB979" i="1"/>
  <c r="AA979" i="1"/>
  <c r="Z979" i="1"/>
  <c r="U979" i="1"/>
  <c r="Q979" i="1"/>
  <c r="H979" i="1"/>
  <c r="A979" i="1"/>
  <c r="BT978" i="1"/>
  <c r="BS978" i="1"/>
  <c r="BQ978" i="1"/>
  <c r="BP978" i="1"/>
  <c r="BO978" i="1"/>
  <c r="BN978" i="1"/>
  <c r="BM978" i="1"/>
  <c r="BL978" i="1"/>
  <c r="BK978" i="1"/>
  <c r="BI978" i="1"/>
  <c r="BH978" i="1"/>
  <c r="BG978" i="1"/>
  <c r="BF978" i="1"/>
  <c r="BE978" i="1"/>
  <c r="BD978" i="1"/>
  <c r="BC978" i="1"/>
  <c r="BB978" i="1"/>
  <c r="BA978" i="1"/>
  <c r="AS978" i="1"/>
  <c r="AR978" i="1"/>
  <c r="AQ978" i="1"/>
  <c r="AP978" i="1"/>
  <c r="AO978" i="1"/>
  <c r="AM978" i="1"/>
  <c r="AL978" i="1"/>
  <c r="AK978" i="1"/>
  <c r="AF978" i="1"/>
  <c r="AE978" i="1"/>
  <c r="AD978" i="1"/>
  <c r="AC978" i="1"/>
  <c r="AB978" i="1"/>
  <c r="AA978" i="1"/>
  <c r="Z978" i="1"/>
  <c r="U978" i="1"/>
  <c r="Q978" i="1"/>
  <c r="H978" i="1"/>
  <c r="A978" i="1"/>
  <c r="BT977" i="1"/>
  <c r="BS977" i="1"/>
  <c r="BQ977" i="1"/>
  <c r="BP977" i="1"/>
  <c r="BO977" i="1"/>
  <c r="BN977" i="1"/>
  <c r="BM977" i="1"/>
  <c r="BL977" i="1"/>
  <c r="BK977" i="1"/>
  <c r="BI977" i="1"/>
  <c r="BH977" i="1"/>
  <c r="BG977" i="1"/>
  <c r="BF977" i="1"/>
  <c r="BE977" i="1"/>
  <c r="BD977" i="1"/>
  <c r="BC977" i="1"/>
  <c r="BB977" i="1"/>
  <c r="BA977" i="1"/>
  <c r="AS977" i="1"/>
  <c r="AR977" i="1"/>
  <c r="AQ977" i="1"/>
  <c r="AP977" i="1"/>
  <c r="AO977" i="1"/>
  <c r="AM977" i="1"/>
  <c r="AL977" i="1"/>
  <c r="AK977" i="1"/>
  <c r="AF977" i="1"/>
  <c r="AE977" i="1"/>
  <c r="AD977" i="1"/>
  <c r="AC977" i="1"/>
  <c r="AB977" i="1"/>
  <c r="AA977" i="1"/>
  <c r="Z977" i="1"/>
  <c r="U977" i="1"/>
  <c r="Q977" i="1"/>
  <c r="H977" i="1"/>
  <c r="A977" i="1"/>
  <c r="BT976" i="1"/>
  <c r="BS976" i="1"/>
  <c r="BQ976" i="1"/>
  <c r="BP976" i="1"/>
  <c r="BO976" i="1"/>
  <c r="BN976" i="1"/>
  <c r="BM976" i="1"/>
  <c r="BL976" i="1"/>
  <c r="BK976" i="1"/>
  <c r="BI976" i="1"/>
  <c r="BH976" i="1"/>
  <c r="BG976" i="1"/>
  <c r="BF976" i="1"/>
  <c r="BE976" i="1"/>
  <c r="BD976" i="1"/>
  <c r="BC976" i="1"/>
  <c r="BB976" i="1"/>
  <c r="BA976" i="1"/>
  <c r="AS976" i="1"/>
  <c r="AR976" i="1"/>
  <c r="AQ976" i="1"/>
  <c r="AP976" i="1"/>
  <c r="AO976" i="1"/>
  <c r="AM976" i="1"/>
  <c r="AL976" i="1"/>
  <c r="AK976" i="1"/>
  <c r="AF976" i="1"/>
  <c r="AE976" i="1"/>
  <c r="AD976" i="1"/>
  <c r="AC976" i="1"/>
  <c r="AB976" i="1"/>
  <c r="AA976" i="1"/>
  <c r="Z976" i="1"/>
  <c r="U976" i="1"/>
  <c r="Q976" i="1"/>
  <c r="H976" i="1"/>
  <c r="A976" i="1"/>
  <c r="BT975" i="1"/>
  <c r="BS975" i="1"/>
  <c r="BQ975" i="1"/>
  <c r="BP975" i="1"/>
  <c r="BO975" i="1"/>
  <c r="BN975" i="1"/>
  <c r="BM975" i="1"/>
  <c r="BL975" i="1"/>
  <c r="BK975" i="1"/>
  <c r="BI975" i="1"/>
  <c r="BH975" i="1"/>
  <c r="BG975" i="1"/>
  <c r="BF975" i="1"/>
  <c r="BE975" i="1"/>
  <c r="BD975" i="1"/>
  <c r="BC975" i="1"/>
  <c r="BB975" i="1"/>
  <c r="BA975" i="1"/>
  <c r="AS975" i="1"/>
  <c r="AR975" i="1"/>
  <c r="AQ975" i="1"/>
  <c r="AP975" i="1"/>
  <c r="AO975" i="1"/>
  <c r="AM975" i="1"/>
  <c r="AL975" i="1"/>
  <c r="AK975" i="1"/>
  <c r="AF975" i="1"/>
  <c r="AE975" i="1"/>
  <c r="AD975" i="1"/>
  <c r="AC975" i="1"/>
  <c r="AB975" i="1"/>
  <c r="AA975" i="1"/>
  <c r="Z975" i="1"/>
  <c r="U975" i="1"/>
  <c r="Q975" i="1"/>
  <c r="H975" i="1"/>
  <c r="A975" i="1"/>
  <c r="BT974" i="1"/>
  <c r="BS974" i="1"/>
  <c r="BQ974" i="1"/>
  <c r="BP974" i="1"/>
  <c r="BO974" i="1"/>
  <c r="BN974" i="1"/>
  <c r="BM974" i="1"/>
  <c r="BL974" i="1"/>
  <c r="BK974" i="1"/>
  <c r="BI974" i="1"/>
  <c r="BH974" i="1"/>
  <c r="BG974" i="1"/>
  <c r="BF974" i="1"/>
  <c r="BE974" i="1"/>
  <c r="BD974" i="1"/>
  <c r="BC974" i="1"/>
  <c r="BB974" i="1"/>
  <c r="BA974" i="1"/>
  <c r="AS974" i="1"/>
  <c r="AR974" i="1"/>
  <c r="AQ974" i="1"/>
  <c r="AP974" i="1"/>
  <c r="AO974" i="1"/>
  <c r="AM974" i="1"/>
  <c r="AL974" i="1"/>
  <c r="AK974" i="1"/>
  <c r="AF974" i="1"/>
  <c r="AE974" i="1"/>
  <c r="AD974" i="1"/>
  <c r="AC974" i="1"/>
  <c r="AB974" i="1"/>
  <c r="AA974" i="1"/>
  <c r="Z974" i="1"/>
  <c r="U974" i="1"/>
  <c r="Q974" i="1"/>
  <c r="H974" i="1"/>
  <c r="A974" i="1"/>
  <c r="BT973" i="1"/>
  <c r="BS973" i="1"/>
  <c r="BQ973" i="1"/>
  <c r="BP973" i="1"/>
  <c r="BO973" i="1"/>
  <c r="BN973" i="1"/>
  <c r="BM973" i="1"/>
  <c r="BL973" i="1"/>
  <c r="BK973" i="1"/>
  <c r="BI973" i="1"/>
  <c r="BH973" i="1"/>
  <c r="BG973" i="1"/>
  <c r="BF973" i="1"/>
  <c r="BE973" i="1"/>
  <c r="BD973" i="1"/>
  <c r="BC973" i="1"/>
  <c r="BB973" i="1"/>
  <c r="BA973" i="1"/>
  <c r="AS973" i="1"/>
  <c r="AR973" i="1"/>
  <c r="AQ973" i="1"/>
  <c r="AP973" i="1"/>
  <c r="AO973" i="1"/>
  <c r="AM973" i="1"/>
  <c r="AL973" i="1"/>
  <c r="AK973" i="1"/>
  <c r="AF973" i="1"/>
  <c r="AE973" i="1"/>
  <c r="AD973" i="1"/>
  <c r="AC973" i="1"/>
  <c r="AB973" i="1"/>
  <c r="AA973" i="1"/>
  <c r="Z973" i="1"/>
  <c r="U973" i="1"/>
  <c r="Q973" i="1"/>
  <c r="H973" i="1"/>
  <c r="A973" i="1"/>
  <c r="BT972" i="1"/>
  <c r="BS972" i="1"/>
  <c r="BQ972" i="1"/>
  <c r="BP972" i="1"/>
  <c r="BO972" i="1"/>
  <c r="BN972" i="1"/>
  <c r="BM972" i="1"/>
  <c r="BL972" i="1"/>
  <c r="BK972" i="1"/>
  <c r="BI972" i="1"/>
  <c r="BH972" i="1"/>
  <c r="BG972" i="1"/>
  <c r="BF972" i="1"/>
  <c r="BE972" i="1"/>
  <c r="BD972" i="1"/>
  <c r="BC972" i="1"/>
  <c r="BB972" i="1"/>
  <c r="BA972" i="1"/>
  <c r="AS972" i="1"/>
  <c r="AR972" i="1"/>
  <c r="AQ972" i="1"/>
  <c r="AP972" i="1"/>
  <c r="AO972" i="1"/>
  <c r="AM972" i="1"/>
  <c r="AL972" i="1"/>
  <c r="AK972" i="1"/>
  <c r="AF972" i="1"/>
  <c r="AE972" i="1"/>
  <c r="AD972" i="1"/>
  <c r="AC972" i="1"/>
  <c r="AB972" i="1"/>
  <c r="AA972" i="1"/>
  <c r="Z972" i="1"/>
  <c r="U972" i="1"/>
  <c r="Q972" i="1"/>
  <c r="H972" i="1"/>
  <c r="A972" i="1"/>
  <c r="BT971" i="1"/>
  <c r="BS971" i="1"/>
  <c r="BQ971" i="1"/>
  <c r="BP971" i="1"/>
  <c r="BO971" i="1"/>
  <c r="BN971" i="1"/>
  <c r="BM971" i="1"/>
  <c r="BL971" i="1"/>
  <c r="BK971" i="1"/>
  <c r="BI971" i="1"/>
  <c r="BH971" i="1"/>
  <c r="BG971" i="1"/>
  <c r="BF971" i="1"/>
  <c r="BE971" i="1"/>
  <c r="BD971" i="1"/>
  <c r="BC971" i="1"/>
  <c r="BB971" i="1"/>
  <c r="BA971" i="1"/>
  <c r="AS971" i="1"/>
  <c r="AR971" i="1"/>
  <c r="AQ971" i="1"/>
  <c r="AP971" i="1"/>
  <c r="AO971" i="1"/>
  <c r="AM971" i="1"/>
  <c r="AL971" i="1"/>
  <c r="AK971" i="1"/>
  <c r="AF971" i="1"/>
  <c r="AE971" i="1"/>
  <c r="AD971" i="1"/>
  <c r="AC971" i="1"/>
  <c r="AB971" i="1"/>
  <c r="AA971" i="1"/>
  <c r="Z971" i="1"/>
  <c r="U971" i="1"/>
  <c r="Q971" i="1"/>
  <c r="H971" i="1"/>
  <c r="A971" i="1"/>
  <c r="BT970" i="1"/>
  <c r="BS970" i="1"/>
  <c r="BQ970" i="1"/>
  <c r="BP970" i="1"/>
  <c r="BO970" i="1"/>
  <c r="BN970" i="1"/>
  <c r="BM970" i="1"/>
  <c r="BL970" i="1"/>
  <c r="BK970" i="1"/>
  <c r="BI970" i="1"/>
  <c r="BH970" i="1"/>
  <c r="BG970" i="1"/>
  <c r="BF970" i="1"/>
  <c r="BE970" i="1"/>
  <c r="BD970" i="1"/>
  <c r="BC970" i="1"/>
  <c r="BB970" i="1"/>
  <c r="BA970" i="1"/>
  <c r="AS970" i="1"/>
  <c r="AR970" i="1"/>
  <c r="AQ970" i="1"/>
  <c r="AP970" i="1"/>
  <c r="AO970" i="1"/>
  <c r="AM970" i="1"/>
  <c r="AL970" i="1"/>
  <c r="AK970" i="1"/>
  <c r="AF970" i="1"/>
  <c r="AE970" i="1"/>
  <c r="AD970" i="1"/>
  <c r="AC970" i="1"/>
  <c r="AB970" i="1"/>
  <c r="AA970" i="1"/>
  <c r="Z970" i="1"/>
  <c r="U970" i="1"/>
  <c r="Q970" i="1"/>
  <c r="H970" i="1"/>
  <c r="A970" i="1"/>
  <c r="BT969" i="1"/>
  <c r="BS969" i="1"/>
  <c r="BQ969" i="1"/>
  <c r="BP969" i="1"/>
  <c r="BO969" i="1"/>
  <c r="BN969" i="1"/>
  <c r="BM969" i="1"/>
  <c r="BL969" i="1"/>
  <c r="BK969" i="1"/>
  <c r="BI969" i="1"/>
  <c r="BH969" i="1"/>
  <c r="BG969" i="1"/>
  <c r="BF969" i="1"/>
  <c r="BE969" i="1"/>
  <c r="BD969" i="1"/>
  <c r="BC969" i="1"/>
  <c r="BB969" i="1"/>
  <c r="BA969" i="1"/>
  <c r="AS969" i="1"/>
  <c r="AR969" i="1"/>
  <c r="AQ969" i="1"/>
  <c r="AP969" i="1"/>
  <c r="AO969" i="1"/>
  <c r="AM969" i="1"/>
  <c r="AL969" i="1"/>
  <c r="AK969" i="1"/>
  <c r="AF969" i="1"/>
  <c r="AE969" i="1"/>
  <c r="AD969" i="1"/>
  <c r="AC969" i="1"/>
  <c r="AB969" i="1"/>
  <c r="AA969" i="1"/>
  <c r="Z969" i="1"/>
  <c r="U969" i="1"/>
  <c r="Q969" i="1"/>
  <c r="H969" i="1"/>
  <c r="A969" i="1"/>
  <c r="BT968" i="1"/>
  <c r="BS968" i="1"/>
  <c r="BQ968" i="1"/>
  <c r="BP968" i="1"/>
  <c r="BO968" i="1"/>
  <c r="BN968" i="1"/>
  <c r="BM968" i="1"/>
  <c r="BL968" i="1"/>
  <c r="BK968" i="1"/>
  <c r="BI968" i="1"/>
  <c r="BH968" i="1"/>
  <c r="BG968" i="1"/>
  <c r="BF968" i="1"/>
  <c r="BE968" i="1"/>
  <c r="BD968" i="1"/>
  <c r="BC968" i="1"/>
  <c r="BB968" i="1"/>
  <c r="BA968" i="1"/>
  <c r="AS968" i="1"/>
  <c r="AR968" i="1"/>
  <c r="AQ968" i="1"/>
  <c r="AP968" i="1"/>
  <c r="AO968" i="1"/>
  <c r="AM968" i="1"/>
  <c r="AL968" i="1"/>
  <c r="AK968" i="1"/>
  <c r="AF968" i="1"/>
  <c r="AE968" i="1"/>
  <c r="AD968" i="1"/>
  <c r="AC968" i="1"/>
  <c r="AB968" i="1"/>
  <c r="AA968" i="1"/>
  <c r="Z968" i="1"/>
  <c r="U968" i="1"/>
  <c r="Q968" i="1"/>
  <c r="H968" i="1"/>
  <c r="A968" i="1"/>
  <c r="BT967" i="1"/>
  <c r="BS967" i="1"/>
  <c r="BQ967" i="1"/>
  <c r="BP967" i="1"/>
  <c r="BO967" i="1"/>
  <c r="BN967" i="1"/>
  <c r="BM967" i="1"/>
  <c r="BL967" i="1"/>
  <c r="BK967" i="1"/>
  <c r="BI967" i="1"/>
  <c r="BH967" i="1"/>
  <c r="BG967" i="1"/>
  <c r="BF967" i="1"/>
  <c r="BE967" i="1"/>
  <c r="BD967" i="1"/>
  <c r="BC967" i="1"/>
  <c r="BB967" i="1"/>
  <c r="BA967" i="1"/>
  <c r="AS967" i="1"/>
  <c r="AR967" i="1"/>
  <c r="AQ967" i="1"/>
  <c r="AP967" i="1"/>
  <c r="AO967" i="1"/>
  <c r="AM967" i="1"/>
  <c r="AL967" i="1"/>
  <c r="AK967" i="1"/>
  <c r="AF967" i="1"/>
  <c r="AE967" i="1"/>
  <c r="AD967" i="1"/>
  <c r="AC967" i="1"/>
  <c r="AB967" i="1"/>
  <c r="AA967" i="1"/>
  <c r="Z967" i="1"/>
  <c r="U967" i="1"/>
  <c r="Q967" i="1"/>
  <c r="H967" i="1"/>
  <c r="A967" i="1"/>
  <c r="BT966" i="1"/>
  <c r="BS966" i="1"/>
  <c r="BQ966" i="1"/>
  <c r="BP966" i="1"/>
  <c r="BO966" i="1"/>
  <c r="BN966" i="1"/>
  <c r="BM966" i="1"/>
  <c r="BL966" i="1"/>
  <c r="BK966" i="1"/>
  <c r="BI966" i="1"/>
  <c r="BH966" i="1"/>
  <c r="BG966" i="1"/>
  <c r="BF966" i="1"/>
  <c r="BE966" i="1"/>
  <c r="BD966" i="1"/>
  <c r="BC966" i="1"/>
  <c r="BB966" i="1"/>
  <c r="BA966" i="1"/>
  <c r="AS966" i="1"/>
  <c r="AR966" i="1"/>
  <c r="AQ966" i="1"/>
  <c r="AP966" i="1"/>
  <c r="AO966" i="1"/>
  <c r="AM966" i="1"/>
  <c r="AL966" i="1"/>
  <c r="AK966" i="1"/>
  <c r="AF966" i="1"/>
  <c r="AE966" i="1"/>
  <c r="AD966" i="1"/>
  <c r="AC966" i="1"/>
  <c r="AB966" i="1"/>
  <c r="AA966" i="1"/>
  <c r="Z966" i="1"/>
  <c r="U966" i="1"/>
  <c r="Q966" i="1"/>
  <c r="H966" i="1"/>
  <c r="A966" i="1"/>
  <c r="BT965" i="1"/>
  <c r="BS965" i="1"/>
  <c r="BQ965" i="1"/>
  <c r="BP965" i="1"/>
  <c r="BO965" i="1"/>
  <c r="BN965" i="1"/>
  <c r="BM965" i="1"/>
  <c r="BL965" i="1"/>
  <c r="BK965" i="1"/>
  <c r="BI965" i="1"/>
  <c r="BH965" i="1"/>
  <c r="BG965" i="1"/>
  <c r="BF965" i="1"/>
  <c r="BE965" i="1"/>
  <c r="BD965" i="1"/>
  <c r="BC965" i="1"/>
  <c r="BB965" i="1"/>
  <c r="BA965" i="1"/>
  <c r="AS965" i="1"/>
  <c r="AR965" i="1"/>
  <c r="AQ965" i="1"/>
  <c r="AP965" i="1"/>
  <c r="AO965" i="1"/>
  <c r="AM965" i="1"/>
  <c r="AL965" i="1"/>
  <c r="AK965" i="1"/>
  <c r="AF965" i="1"/>
  <c r="AE965" i="1"/>
  <c r="AD965" i="1"/>
  <c r="AC965" i="1"/>
  <c r="AB965" i="1"/>
  <c r="AA965" i="1"/>
  <c r="Z965" i="1"/>
  <c r="U965" i="1"/>
  <c r="Q965" i="1"/>
  <c r="H965" i="1"/>
  <c r="A965" i="1"/>
  <c r="BT964" i="1"/>
  <c r="BS964" i="1"/>
  <c r="BQ964" i="1"/>
  <c r="BP964" i="1"/>
  <c r="BO964" i="1"/>
  <c r="BN964" i="1"/>
  <c r="BM964" i="1"/>
  <c r="BL964" i="1"/>
  <c r="BK964" i="1"/>
  <c r="BI964" i="1"/>
  <c r="BH964" i="1"/>
  <c r="BG964" i="1"/>
  <c r="BF964" i="1"/>
  <c r="BE964" i="1"/>
  <c r="BD964" i="1"/>
  <c r="BC964" i="1"/>
  <c r="BB964" i="1"/>
  <c r="BA964" i="1"/>
  <c r="AS964" i="1"/>
  <c r="AR964" i="1"/>
  <c r="AQ964" i="1"/>
  <c r="AP964" i="1"/>
  <c r="AO964" i="1"/>
  <c r="AM964" i="1"/>
  <c r="AL964" i="1"/>
  <c r="AK964" i="1"/>
  <c r="AF964" i="1"/>
  <c r="AE964" i="1"/>
  <c r="AD964" i="1"/>
  <c r="AC964" i="1"/>
  <c r="AB964" i="1"/>
  <c r="AA964" i="1"/>
  <c r="Z964" i="1"/>
  <c r="U964" i="1"/>
  <c r="Q964" i="1"/>
  <c r="H964" i="1"/>
  <c r="A964" i="1"/>
  <c r="BT963" i="1"/>
  <c r="BS963" i="1"/>
  <c r="BQ963" i="1"/>
  <c r="BP963" i="1"/>
  <c r="BO963" i="1"/>
  <c r="BN963" i="1"/>
  <c r="BM963" i="1"/>
  <c r="BL963" i="1"/>
  <c r="BK963" i="1"/>
  <c r="BI963" i="1"/>
  <c r="BH963" i="1"/>
  <c r="BG963" i="1"/>
  <c r="BF963" i="1"/>
  <c r="BE963" i="1"/>
  <c r="BD963" i="1"/>
  <c r="BC963" i="1"/>
  <c r="BB963" i="1"/>
  <c r="BA963" i="1"/>
  <c r="AS963" i="1"/>
  <c r="AR963" i="1"/>
  <c r="AQ963" i="1"/>
  <c r="AP963" i="1"/>
  <c r="AO963" i="1"/>
  <c r="AM963" i="1"/>
  <c r="AL963" i="1"/>
  <c r="AK963" i="1"/>
  <c r="AF963" i="1"/>
  <c r="AE963" i="1"/>
  <c r="AD963" i="1"/>
  <c r="AC963" i="1"/>
  <c r="AB963" i="1"/>
  <c r="AA963" i="1"/>
  <c r="Z963" i="1"/>
  <c r="U963" i="1"/>
  <c r="Q963" i="1"/>
  <c r="H963" i="1"/>
  <c r="A963" i="1"/>
  <c r="BT962" i="1"/>
  <c r="BS962" i="1"/>
  <c r="BQ962" i="1"/>
  <c r="BP962" i="1"/>
  <c r="BO962" i="1"/>
  <c r="BN962" i="1"/>
  <c r="BM962" i="1"/>
  <c r="BL962" i="1"/>
  <c r="BK962" i="1"/>
  <c r="BI962" i="1"/>
  <c r="BH962" i="1"/>
  <c r="BG962" i="1"/>
  <c r="BF962" i="1"/>
  <c r="BE962" i="1"/>
  <c r="BD962" i="1"/>
  <c r="BC962" i="1"/>
  <c r="BB962" i="1"/>
  <c r="BA962" i="1"/>
  <c r="AS962" i="1"/>
  <c r="AR962" i="1"/>
  <c r="AQ962" i="1"/>
  <c r="AP962" i="1"/>
  <c r="AO962" i="1"/>
  <c r="AM962" i="1"/>
  <c r="AL962" i="1"/>
  <c r="AK962" i="1"/>
  <c r="AF962" i="1"/>
  <c r="AE962" i="1"/>
  <c r="AD962" i="1"/>
  <c r="AC962" i="1"/>
  <c r="AB962" i="1"/>
  <c r="AA962" i="1"/>
  <c r="Z962" i="1"/>
  <c r="U962" i="1"/>
  <c r="Q962" i="1"/>
  <c r="H962" i="1"/>
  <c r="A962" i="1"/>
  <c r="BT961" i="1"/>
  <c r="BS961" i="1"/>
  <c r="BQ961" i="1"/>
  <c r="BP961" i="1"/>
  <c r="BO961" i="1"/>
  <c r="BN961" i="1"/>
  <c r="BM961" i="1"/>
  <c r="BL961" i="1"/>
  <c r="BK961" i="1"/>
  <c r="BI961" i="1"/>
  <c r="BH961" i="1"/>
  <c r="BG961" i="1"/>
  <c r="BF961" i="1"/>
  <c r="BE961" i="1"/>
  <c r="BD961" i="1"/>
  <c r="BC961" i="1"/>
  <c r="BB961" i="1"/>
  <c r="BA961" i="1"/>
  <c r="AS961" i="1"/>
  <c r="AR961" i="1"/>
  <c r="AQ961" i="1"/>
  <c r="AP961" i="1"/>
  <c r="AO961" i="1"/>
  <c r="AM961" i="1"/>
  <c r="AL961" i="1"/>
  <c r="AK961" i="1"/>
  <c r="AF961" i="1"/>
  <c r="AE961" i="1"/>
  <c r="AD961" i="1"/>
  <c r="AC961" i="1"/>
  <c r="AB961" i="1"/>
  <c r="AA961" i="1"/>
  <c r="Z961" i="1"/>
  <c r="U961" i="1"/>
  <c r="Q961" i="1"/>
  <c r="H961" i="1"/>
  <c r="A961" i="1"/>
  <c r="BT960" i="1"/>
  <c r="BS960" i="1"/>
  <c r="BQ960" i="1"/>
  <c r="BP960" i="1"/>
  <c r="BO960" i="1"/>
  <c r="BN960" i="1"/>
  <c r="BM960" i="1"/>
  <c r="BL960" i="1"/>
  <c r="BK960" i="1"/>
  <c r="BI960" i="1"/>
  <c r="BH960" i="1"/>
  <c r="BG960" i="1"/>
  <c r="BF960" i="1"/>
  <c r="BE960" i="1"/>
  <c r="BD960" i="1"/>
  <c r="BC960" i="1"/>
  <c r="BB960" i="1"/>
  <c r="BA960" i="1"/>
  <c r="AS960" i="1"/>
  <c r="AR960" i="1"/>
  <c r="AQ960" i="1"/>
  <c r="AP960" i="1"/>
  <c r="AO960" i="1"/>
  <c r="AM960" i="1"/>
  <c r="AL960" i="1"/>
  <c r="AK960" i="1"/>
  <c r="AF960" i="1"/>
  <c r="AE960" i="1"/>
  <c r="AD960" i="1"/>
  <c r="AC960" i="1"/>
  <c r="AB960" i="1"/>
  <c r="AA960" i="1"/>
  <c r="Z960" i="1"/>
  <c r="U960" i="1"/>
  <c r="Q960" i="1"/>
  <c r="H960" i="1"/>
  <c r="A960" i="1"/>
  <c r="BT959" i="1"/>
  <c r="BS959" i="1"/>
  <c r="BQ959" i="1"/>
  <c r="BP959" i="1"/>
  <c r="BO959" i="1"/>
  <c r="BN959" i="1"/>
  <c r="BM959" i="1"/>
  <c r="BL959" i="1"/>
  <c r="BK959" i="1"/>
  <c r="BI959" i="1"/>
  <c r="BH959" i="1"/>
  <c r="BG959" i="1"/>
  <c r="BF959" i="1"/>
  <c r="BE959" i="1"/>
  <c r="BD959" i="1"/>
  <c r="BC959" i="1"/>
  <c r="BB959" i="1"/>
  <c r="BA959" i="1"/>
  <c r="AS959" i="1"/>
  <c r="AR959" i="1"/>
  <c r="AQ959" i="1"/>
  <c r="AP959" i="1"/>
  <c r="AO959" i="1"/>
  <c r="AM959" i="1"/>
  <c r="AL959" i="1"/>
  <c r="AK959" i="1"/>
  <c r="AF959" i="1"/>
  <c r="AE959" i="1"/>
  <c r="AD959" i="1"/>
  <c r="AC959" i="1"/>
  <c r="AB959" i="1"/>
  <c r="AA959" i="1"/>
  <c r="Z959" i="1"/>
  <c r="U959" i="1"/>
  <c r="Q959" i="1"/>
  <c r="H959" i="1"/>
  <c r="A959" i="1"/>
  <c r="BT958" i="1"/>
  <c r="BS958" i="1"/>
  <c r="BQ958" i="1"/>
  <c r="BP958" i="1"/>
  <c r="BO958" i="1"/>
  <c r="BN958" i="1"/>
  <c r="BM958" i="1"/>
  <c r="BL958" i="1"/>
  <c r="BK958" i="1"/>
  <c r="BI958" i="1"/>
  <c r="BH958" i="1"/>
  <c r="BG958" i="1"/>
  <c r="BF958" i="1"/>
  <c r="BE958" i="1"/>
  <c r="BD958" i="1"/>
  <c r="BC958" i="1"/>
  <c r="BB958" i="1"/>
  <c r="BA958" i="1"/>
  <c r="AS958" i="1"/>
  <c r="AR958" i="1"/>
  <c r="AQ958" i="1"/>
  <c r="AP958" i="1"/>
  <c r="AO958" i="1"/>
  <c r="AM958" i="1"/>
  <c r="AL958" i="1"/>
  <c r="AK958" i="1"/>
  <c r="AF958" i="1"/>
  <c r="AE958" i="1"/>
  <c r="AD958" i="1"/>
  <c r="AC958" i="1"/>
  <c r="AB958" i="1"/>
  <c r="AA958" i="1"/>
  <c r="Z958" i="1"/>
  <c r="U958" i="1"/>
  <c r="Q958" i="1"/>
  <c r="H958" i="1"/>
  <c r="A958" i="1"/>
  <c r="BT957" i="1"/>
  <c r="BS957" i="1"/>
  <c r="BQ957" i="1"/>
  <c r="BP957" i="1"/>
  <c r="BO957" i="1"/>
  <c r="BN957" i="1"/>
  <c r="BM957" i="1"/>
  <c r="BL957" i="1"/>
  <c r="BK957" i="1"/>
  <c r="BI957" i="1"/>
  <c r="BH957" i="1"/>
  <c r="BG957" i="1"/>
  <c r="BF957" i="1"/>
  <c r="BE957" i="1"/>
  <c r="BD957" i="1"/>
  <c r="BC957" i="1"/>
  <c r="BB957" i="1"/>
  <c r="BA957" i="1"/>
  <c r="AS957" i="1"/>
  <c r="AR957" i="1"/>
  <c r="AQ957" i="1"/>
  <c r="AP957" i="1"/>
  <c r="AO957" i="1"/>
  <c r="AM957" i="1"/>
  <c r="AL957" i="1"/>
  <c r="AK957" i="1"/>
  <c r="AF957" i="1"/>
  <c r="AE957" i="1"/>
  <c r="AD957" i="1"/>
  <c r="AC957" i="1"/>
  <c r="AB957" i="1"/>
  <c r="AA957" i="1"/>
  <c r="Z957" i="1"/>
  <c r="U957" i="1"/>
  <c r="Q957" i="1"/>
  <c r="H957" i="1"/>
  <c r="A957" i="1"/>
  <c r="BT956" i="1"/>
  <c r="BS956" i="1"/>
  <c r="BQ956" i="1"/>
  <c r="BP956" i="1"/>
  <c r="BO956" i="1"/>
  <c r="BN956" i="1"/>
  <c r="BM956" i="1"/>
  <c r="BL956" i="1"/>
  <c r="BK956" i="1"/>
  <c r="BI956" i="1"/>
  <c r="BH956" i="1"/>
  <c r="BG956" i="1"/>
  <c r="BF956" i="1"/>
  <c r="BE956" i="1"/>
  <c r="BD956" i="1"/>
  <c r="BC956" i="1"/>
  <c r="BB956" i="1"/>
  <c r="BA956" i="1"/>
  <c r="AS956" i="1"/>
  <c r="AR956" i="1"/>
  <c r="AQ956" i="1"/>
  <c r="AP956" i="1"/>
  <c r="AO956" i="1"/>
  <c r="AM956" i="1"/>
  <c r="AL956" i="1"/>
  <c r="AK956" i="1"/>
  <c r="AF956" i="1"/>
  <c r="AE956" i="1"/>
  <c r="AD956" i="1"/>
  <c r="AC956" i="1"/>
  <c r="AB956" i="1"/>
  <c r="AA956" i="1"/>
  <c r="Z956" i="1"/>
  <c r="U956" i="1"/>
  <c r="Q956" i="1"/>
  <c r="H956" i="1"/>
  <c r="A956" i="1"/>
  <c r="BT955" i="1"/>
  <c r="BS955" i="1"/>
  <c r="BQ955" i="1"/>
  <c r="BP955" i="1"/>
  <c r="BO955" i="1"/>
  <c r="BN955" i="1"/>
  <c r="BM955" i="1"/>
  <c r="BL955" i="1"/>
  <c r="BK955" i="1"/>
  <c r="BI955" i="1"/>
  <c r="BH955" i="1"/>
  <c r="BG955" i="1"/>
  <c r="BF955" i="1"/>
  <c r="BE955" i="1"/>
  <c r="BD955" i="1"/>
  <c r="BC955" i="1"/>
  <c r="BB955" i="1"/>
  <c r="BA955" i="1"/>
  <c r="AS955" i="1"/>
  <c r="AR955" i="1"/>
  <c r="AQ955" i="1"/>
  <c r="AP955" i="1"/>
  <c r="AO955" i="1"/>
  <c r="AM955" i="1"/>
  <c r="AL955" i="1"/>
  <c r="AK955" i="1"/>
  <c r="AF955" i="1"/>
  <c r="AE955" i="1"/>
  <c r="AD955" i="1"/>
  <c r="AC955" i="1"/>
  <c r="AB955" i="1"/>
  <c r="AA955" i="1"/>
  <c r="Z955" i="1"/>
  <c r="U955" i="1"/>
  <c r="Q955" i="1"/>
  <c r="H955" i="1"/>
  <c r="A955" i="1"/>
  <c r="BT954" i="1"/>
  <c r="BS954" i="1"/>
  <c r="BQ954" i="1"/>
  <c r="BP954" i="1"/>
  <c r="BO954" i="1"/>
  <c r="BN954" i="1"/>
  <c r="BM954" i="1"/>
  <c r="BL954" i="1"/>
  <c r="BK954" i="1"/>
  <c r="BI954" i="1"/>
  <c r="BH954" i="1"/>
  <c r="BG954" i="1"/>
  <c r="BF954" i="1"/>
  <c r="BE954" i="1"/>
  <c r="BD954" i="1"/>
  <c r="BC954" i="1"/>
  <c r="BB954" i="1"/>
  <c r="BA954" i="1"/>
  <c r="AS954" i="1"/>
  <c r="AR954" i="1"/>
  <c r="AQ954" i="1"/>
  <c r="AP954" i="1"/>
  <c r="AO954" i="1"/>
  <c r="AM954" i="1"/>
  <c r="AL954" i="1"/>
  <c r="AK954" i="1"/>
  <c r="AF954" i="1"/>
  <c r="AE954" i="1"/>
  <c r="AD954" i="1"/>
  <c r="AC954" i="1"/>
  <c r="AB954" i="1"/>
  <c r="AA954" i="1"/>
  <c r="Z954" i="1"/>
  <c r="U954" i="1"/>
  <c r="Q954" i="1"/>
  <c r="H954" i="1"/>
  <c r="A954" i="1"/>
  <c r="BT953" i="1"/>
  <c r="BS953" i="1"/>
  <c r="BQ953" i="1"/>
  <c r="BP953" i="1"/>
  <c r="BO953" i="1"/>
  <c r="BN953" i="1"/>
  <c r="BM953" i="1"/>
  <c r="BL953" i="1"/>
  <c r="BK953" i="1"/>
  <c r="BI953" i="1"/>
  <c r="BH953" i="1"/>
  <c r="BG953" i="1"/>
  <c r="BF953" i="1"/>
  <c r="BE953" i="1"/>
  <c r="BD953" i="1"/>
  <c r="BC953" i="1"/>
  <c r="BB953" i="1"/>
  <c r="BA953" i="1"/>
  <c r="AS953" i="1"/>
  <c r="AR953" i="1"/>
  <c r="AQ953" i="1"/>
  <c r="AP953" i="1"/>
  <c r="AO953" i="1"/>
  <c r="AM953" i="1"/>
  <c r="AL953" i="1"/>
  <c r="AK953" i="1"/>
  <c r="AF953" i="1"/>
  <c r="AE953" i="1"/>
  <c r="AD953" i="1"/>
  <c r="AC953" i="1"/>
  <c r="AB953" i="1"/>
  <c r="AA953" i="1"/>
  <c r="Z953" i="1"/>
  <c r="U953" i="1"/>
  <c r="Q953" i="1"/>
  <c r="H953" i="1"/>
  <c r="A953" i="1"/>
  <c r="BT952" i="1"/>
  <c r="BS952" i="1"/>
  <c r="BQ952" i="1"/>
  <c r="BP952" i="1"/>
  <c r="BO952" i="1"/>
  <c r="BN952" i="1"/>
  <c r="BM952" i="1"/>
  <c r="BL952" i="1"/>
  <c r="BK952" i="1"/>
  <c r="BI952" i="1"/>
  <c r="BH952" i="1"/>
  <c r="BG952" i="1"/>
  <c r="BF952" i="1"/>
  <c r="BE952" i="1"/>
  <c r="BD952" i="1"/>
  <c r="BC952" i="1"/>
  <c r="BB952" i="1"/>
  <c r="BA952" i="1"/>
  <c r="AS952" i="1"/>
  <c r="AR952" i="1"/>
  <c r="AQ952" i="1"/>
  <c r="AP952" i="1"/>
  <c r="AO952" i="1"/>
  <c r="AM952" i="1"/>
  <c r="AL952" i="1"/>
  <c r="AK952" i="1"/>
  <c r="AF952" i="1"/>
  <c r="AE952" i="1"/>
  <c r="AD952" i="1"/>
  <c r="AC952" i="1"/>
  <c r="AB952" i="1"/>
  <c r="AA952" i="1"/>
  <c r="Z952" i="1"/>
  <c r="U952" i="1"/>
  <c r="Q952" i="1"/>
  <c r="H952" i="1"/>
  <c r="A952" i="1"/>
  <c r="BT951" i="1"/>
  <c r="BS951" i="1"/>
  <c r="BQ951" i="1"/>
  <c r="BP951" i="1"/>
  <c r="BO951" i="1"/>
  <c r="BN951" i="1"/>
  <c r="BM951" i="1"/>
  <c r="BL951" i="1"/>
  <c r="BK951" i="1"/>
  <c r="BI951" i="1"/>
  <c r="BH951" i="1"/>
  <c r="BG951" i="1"/>
  <c r="BF951" i="1"/>
  <c r="BE951" i="1"/>
  <c r="BD951" i="1"/>
  <c r="BC951" i="1"/>
  <c r="BB951" i="1"/>
  <c r="BA951" i="1"/>
  <c r="AS951" i="1"/>
  <c r="AR951" i="1"/>
  <c r="AQ951" i="1"/>
  <c r="AP951" i="1"/>
  <c r="AO951" i="1"/>
  <c r="AM951" i="1"/>
  <c r="AL951" i="1"/>
  <c r="AK951" i="1"/>
  <c r="AF951" i="1"/>
  <c r="AE951" i="1"/>
  <c r="AD951" i="1"/>
  <c r="AC951" i="1"/>
  <c r="AB951" i="1"/>
  <c r="AA951" i="1"/>
  <c r="Z951" i="1"/>
  <c r="U951" i="1"/>
  <c r="Q951" i="1"/>
  <c r="H951" i="1"/>
  <c r="A951" i="1"/>
  <c r="BT950" i="1"/>
  <c r="BS950" i="1"/>
  <c r="BQ950" i="1"/>
  <c r="BP950" i="1"/>
  <c r="BO950" i="1"/>
  <c r="BN950" i="1"/>
  <c r="BM950" i="1"/>
  <c r="BL950" i="1"/>
  <c r="BK950" i="1"/>
  <c r="BI950" i="1"/>
  <c r="BH950" i="1"/>
  <c r="BG950" i="1"/>
  <c r="BF950" i="1"/>
  <c r="BE950" i="1"/>
  <c r="BD950" i="1"/>
  <c r="BC950" i="1"/>
  <c r="BB950" i="1"/>
  <c r="BA950" i="1"/>
  <c r="AS950" i="1"/>
  <c r="AR950" i="1"/>
  <c r="AQ950" i="1"/>
  <c r="AP950" i="1"/>
  <c r="AO950" i="1"/>
  <c r="AM950" i="1"/>
  <c r="AL950" i="1"/>
  <c r="AK950" i="1"/>
  <c r="AF950" i="1"/>
  <c r="AE950" i="1"/>
  <c r="AD950" i="1"/>
  <c r="AC950" i="1"/>
  <c r="AB950" i="1"/>
  <c r="AA950" i="1"/>
  <c r="Z950" i="1"/>
  <c r="U950" i="1"/>
  <c r="Q950" i="1"/>
  <c r="H950" i="1"/>
  <c r="A950" i="1"/>
  <c r="BT949" i="1"/>
  <c r="BS949" i="1"/>
  <c r="BQ949" i="1"/>
  <c r="BP949" i="1"/>
  <c r="BO949" i="1"/>
  <c r="BN949" i="1"/>
  <c r="BM949" i="1"/>
  <c r="BL949" i="1"/>
  <c r="BK949" i="1"/>
  <c r="BI949" i="1"/>
  <c r="BH949" i="1"/>
  <c r="BG949" i="1"/>
  <c r="BF949" i="1"/>
  <c r="BE949" i="1"/>
  <c r="BD949" i="1"/>
  <c r="BC949" i="1"/>
  <c r="BB949" i="1"/>
  <c r="BA949" i="1"/>
  <c r="AS949" i="1"/>
  <c r="AR949" i="1"/>
  <c r="AQ949" i="1"/>
  <c r="AP949" i="1"/>
  <c r="AO949" i="1"/>
  <c r="AM949" i="1"/>
  <c r="AL949" i="1"/>
  <c r="AK949" i="1"/>
  <c r="AF949" i="1"/>
  <c r="AE949" i="1"/>
  <c r="AD949" i="1"/>
  <c r="AC949" i="1"/>
  <c r="AB949" i="1"/>
  <c r="AA949" i="1"/>
  <c r="Z949" i="1"/>
  <c r="U949" i="1"/>
  <c r="Q949" i="1"/>
  <c r="H949" i="1"/>
  <c r="A949" i="1"/>
  <c r="BT948" i="1"/>
  <c r="BS948" i="1"/>
  <c r="BQ948" i="1"/>
  <c r="BP948" i="1"/>
  <c r="BO948" i="1"/>
  <c r="BN948" i="1"/>
  <c r="BM948" i="1"/>
  <c r="BL948" i="1"/>
  <c r="BK948" i="1"/>
  <c r="BI948" i="1"/>
  <c r="BH948" i="1"/>
  <c r="BG948" i="1"/>
  <c r="BF948" i="1"/>
  <c r="BE948" i="1"/>
  <c r="BD948" i="1"/>
  <c r="BC948" i="1"/>
  <c r="BB948" i="1"/>
  <c r="BA948" i="1"/>
  <c r="AS948" i="1"/>
  <c r="AR948" i="1"/>
  <c r="AQ948" i="1"/>
  <c r="AP948" i="1"/>
  <c r="AO948" i="1"/>
  <c r="AM948" i="1"/>
  <c r="AL948" i="1"/>
  <c r="AK948" i="1"/>
  <c r="AF948" i="1"/>
  <c r="AE948" i="1"/>
  <c r="AD948" i="1"/>
  <c r="AC948" i="1"/>
  <c r="AB948" i="1"/>
  <c r="AA948" i="1"/>
  <c r="Z948" i="1"/>
  <c r="U948" i="1"/>
  <c r="Q948" i="1"/>
  <c r="H948" i="1"/>
  <c r="A948" i="1"/>
  <c r="BT947" i="1"/>
  <c r="BS947" i="1"/>
  <c r="BQ947" i="1"/>
  <c r="BP947" i="1"/>
  <c r="BO947" i="1"/>
  <c r="BN947" i="1"/>
  <c r="BM947" i="1"/>
  <c r="BL947" i="1"/>
  <c r="BK947" i="1"/>
  <c r="BI947" i="1"/>
  <c r="BH947" i="1"/>
  <c r="BG947" i="1"/>
  <c r="BF947" i="1"/>
  <c r="BE947" i="1"/>
  <c r="BD947" i="1"/>
  <c r="BC947" i="1"/>
  <c r="BB947" i="1"/>
  <c r="BA947" i="1"/>
  <c r="AS947" i="1"/>
  <c r="AR947" i="1"/>
  <c r="AQ947" i="1"/>
  <c r="AP947" i="1"/>
  <c r="AO947" i="1"/>
  <c r="AM947" i="1"/>
  <c r="AL947" i="1"/>
  <c r="AK947" i="1"/>
  <c r="AF947" i="1"/>
  <c r="AE947" i="1"/>
  <c r="AD947" i="1"/>
  <c r="AC947" i="1"/>
  <c r="AB947" i="1"/>
  <c r="AA947" i="1"/>
  <c r="Z947" i="1"/>
  <c r="U947" i="1"/>
  <c r="Q947" i="1"/>
  <c r="H947" i="1"/>
  <c r="A947" i="1"/>
  <c r="BT946" i="1"/>
  <c r="BS946" i="1"/>
  <c r="BQ946" i="1"/>
  <c r="BP946" i="1"/>
  <c r="BO946" i="1"/>
  <c r="BN946" i="1"/>
  <c r="BM946" i="1"/>
  <c r="BL946" i="1"/>
  <c r="BK946" i="1"/>
  <c r="BI946" i="1"/>
  <c r="BH946" i="1"/>
  <c r="BG946" i="1"/>
  <c r="BF946" i="1"/>
  <c r="BE946" i="1"/>
  <c r="BD946" i="1"/>
  <c r="BC946" i="1"/>
  <c r="BB946" i="1"/>
  <c r="BA946" i="1"/>
  <c r="AS946" i="1"/>
  <c r="AR946" i="1"/>
  <c r="AQ946" i="1"/>
  <c r="AP946" i="1"/>
  <c r="AO946" i="1"/>
  <c r="AM946" i="1"/>
  <c r="AL946" i="1"/>
  <c r="AK946" i="1"/>
  <c r="AF946" i="1"/>
  <c r="AE946" i="1"/>
  <c r="AD946" i="1"/>
  <c r="AC946" i="1"/>
  <c r="AB946" i="1"/>
  <c r="AA946" i="1"/>
  <c r="Z946" i="1"/>
  <c r="U946" i="1"/>
  <c r="Q946" i="1"/>
  <c r="H946" i="1"/>
  <c r="A946" i="1"/>
  <c r="BT945" i="1"/>
  <c r="BS945" i="1"/>
  <c r="BQ945" i="1"/>
  <c r="BP945" i="1"/>
  <c r="BO945" i="1"/>
  <c r="BN945" i="1"/>
  <c r="BM945" i="1"/>
  <c r="BL945" i="1"/>
  <c r="BK945" i="1"/>
  <c r="BI945" i="1"/>
  <c r="BH945" i="1"/>
  <c r="BG945" i="1"/>
  <c r="BF945" i="1"/>
  <c r="BE945" i="1"/>
  <c r="BD945" i="1"/>
  <c r="BC945" i="1"/>
  <c r="BB945" i="1"/>
  <c r="BA945" i="1"/>
  <c r="AS945" i="1"/>
  <c r="AR945" i="1"/>
  <c r="AQ945" i="1"/>
  <c r="AP945" i="1"/>
  <c r="AO945" i="1"/>
  <c r="AM945" i="1"/>
  <c r="AL945" i="1"/>
  <c r="AK945" i="1"/>
  <c r="AF945" i="1"/>
  <c r="AE945" i="1"/>
  <c r="AD945" i="1"/>
  <c r="AC945" i="1"/>
  <c r="AB945" i="1"/>
  <c r="AA945" i="1"/>
  <c r="Z945" i="1"/>
  <c r="U945" i="1"/>
  <c r="Q945" i="1"/>
  <c r="H945" i="1"/>
  <c r="A945" i="1"/>
  <c r="BT944" i="1"/>
  <c r="BS944" i="1"/>
  <c r="BQ944" i="1"/>
  <c r="BP944" i="1"/>
  <c r="BO944" i="1"/>
  <c r="BN944" i="1"/>
  <c r="BM944" i="1"/>
  <c r="BL944" i="1"/>
  <c r="BK944" i="1"/>
  <c r="BI944" i="1"/>
  <c r="BH944" i="1"/>
  <c r="BG944" i="1"/>
  <c r="BF944" i="1"/>
  <c r="BE944" i="1"/>
  <c r="BD944" i="1"/>
  <c r="BC944" i="1"/>
  <c r="BB944" i="1"/>
  <c r="BA944" i="1"/>
  <c r="AS944" i="1"/>
  <c r="AR944" i="1"/>
  <c r="AQ944" i="1"/>
  <c r="AP944" i="1"/>
  <c r="AO944" i="1"/>
  <c r="AM944" i="1"/>
  <c r="AL944" i="1"/>
  <c r="AK944" i="1"/>
  <c r="AF944" i="1"/>
  <c r="AE944" i="1"/>
  <c r="AD944" i="1"/>
  <c r="AC944" i="1"/>
  <c r="AB944" i="1"/>
  <c r="AA944" i="1"/>
  <c r="Z944" i="1"/>
  <c r="U944" i="1"/>
  <c r="Q944" i="1"/>
  <c r="H944" i="1"/>
  <c r="A944" i="1"/>
  <c r="BT943" i="1"/>
  <c r="BS943" i="1"/>
  <c r="BQ943" i="1"/>
  <c r="BP943" i="1"/>
  <c r="BO943" i="1"/>
  <c r="BN943" i="1"/>
  <c r="BM943" i="1"/>
  <c r="BL943" i="1"/>
  <c r="BK943" i="1"/>
  <c r="BI943" i="1"/>
  <c r="BH943" i="1"/>
  <c r="BG943" i="1"/>
  <c r="BF943" i="1"/>
  <c r="BE943" i="1"/>
  <c r="BD943" i="1"/>
  <c r="BC943" i="1"/>
  <c r="BB943" i="1"/>
  <c r="BA943" i="1"/>
  <c r="AS943" i="1"/>
  <c r="AR943" i="1"/>
  <c r="AQ943" i="1"/>
  <c r="AP943" i="1"/>
  <c r="AO943" i="1"/>
  <c r="AM943" i="1"/>
  <c r="AL943" i="1"/>
  <c r="AK943" i="1"/>
  <c r="AF943" i="1"/>
  <c r="AE943" i="1"/>
  <c r="AD943" i="1"/>
  <c r="AC943" i="1"/>
  <c r="AB943" i="1"/>
  <c r="AA943" i="1"/>
  <c r="Z943" i="1"/>
  <c r="U943" i="1"/>
  <c r="Q943" i="1"/>
  <c r="H943" i="1"/>
  <c r="A943" i="1"/>
  <c r="BT942" i="1"/>
  <c r="BS942" i="1"/>
  <c r="BQ942" i="1"/>
  <c r="BP942" i="1"/>
  <c r="BO942" i="1"/>
  <c r="BN942" i="1"/>
  <c r="BM942" i="1"/>
  <c r="BL942" i="1"/>
  <c r="BK942" i="1"/>
  <c r="BI942" i="1"/>
  <c r="BH942" i="1"/>
  <c r="BG942" i="1"/>
  <c r="BF942" i="1"/>
  <c r="BE942" i="1"/>
  <c r="BD942" i="1"/>
  <c r="BC942" i="1"/>
  <c r="BB942" i="1"/>
  <c r="BA942" i="1"/>
  <c r="AS942" i="1"/>
  <c r="AR942" i="1"/>
  <c r="AQ942" i="1"/>
  <c r="AP942" i="1"/>
  <c r="AO942" i="1"/>
  <c r="AM942" i="1"/>
  <c r="AL942" i="1"/>
  <c r="AK942" i="1"/>
  <c r="AF942" i="1"/>
  <c r="AE942" i="1"/>
  <c r="AD942" i="1"/>
  <c r="AC942" i="1"/>
  <c r="AB942" i="1"/>
  <c r="AA942" i="1"/>
  <c r="Z942" i="1"/>
  <c r="U942" i="1"/>
  <c r="Q942" i="1"/>
  <c r="H942" i="1"/>
  <c r="A942" i="1"/>
  <c r="BT941" i="1"/>
  <c r="BS941" i="1"/>
  <c r="BQ941" i="1"/>
  <c r="BP941" i="1"/>
  <c r="BO941" i="1"/>
  <c r="BN941" i="1"/>
  <c r="BM941" i="1"/>
  <c r="BL941" i="1"/>
  <c r="BK941" i="1"/>
  <c r="BI941" i="1"/>
  <c r="BH941" i="1"/>
  <c r="BG941" i="1"/>
  <c r="BF941" i="1"/>
  <c r="BE941" i="1"/>
  <c r="BD941" i="1"/>
  <c r="BC941" i="1"/>
  <c r="BB941" i="1"/>
  <c r="BA941" i="1"/>
  <c r="AS941" i="1"/>
  <c r="AR941" i="1"/>
  <c r="AQ941" i="1"/>
  <c r="AP941" i="1"/>
  <c r="AO941" i="1"/>
  <c r="AM941" i="1"/>
  <c r="AL941" i="1"/>
  <c r="AK941" i="1"/>
  <c r="AF941" i="1"/>
  <c r="AE941" i="1"/>
  <c r="AD941" i="1"/>
  <c r="AC941" i="1"/>
  <c r="AB941" i="1"/>
  <c r="AA941" i="1"/>
  <c r="Z941" i="1"/>
  <c r="U941" i="1"/>
  <c r="Q941" i="1"/>
  <c r="H941" i="1"/>
  <c r="A941" i="1"/>
  <c r="BT940" i="1"/>
  <c r="BS940" i="1"/>
  <c r="BQ940" i="1"/>
  <c r="BP940" i="1"/>
  <c r="BO940" i="1"/>
  <c r="BN940" i="1"/>
  <c r="BM940" i="1"/>
  <c r="BL940" i="1"/>
  <c r="BK940" i="1"/>
  <c r="BI940" i="1"/>
  <c r="BH940" i="1"/>
  <c r="BG940" i="1"/>
  <c r="BF940" i="1"/>
  <c r="BE940" i="1"/>
  <c r="BD940" i="1"/>
  <c r="BC940" i="1"/>
  <c r="BB940" i="1"/>
  <c r="BA940" i="1"/>
  <c r="AS940" i="1"/>
  <c r="AR940" i="1"/>
  <c r="AQ940" i="1"/>
  <c r="AP940" i="1"/>
  <c r="AO940" i="1"/>
  <c r="AM940" i="1"/>
  <c r="AL940" i="1"/>
  <c r="AK940" i="1"/>
  <c r="AF940" i="1"/>
  <c r="AE940" i="1"/>
  <c r="AD940" i="1"/>
  <c r="AC940" i="1"/>
  <c r="AB940" i="1"/>
  <c r="AA940" i="1"/>
  <c r="Z940" i="1"/>
  <c r="U940" i="1"/>
  <c r="Q940" i="1"/>
  <c r="H940" i="1"/>
  <c r="A940" i="1"/>
  <c r="BT939" i="1"/>
  <c r="BS939" i="1"/>
  <c r="BQ939" i="1"/>
  <c r="BP939" i="1"/>
  <c r="BO939" i="1"/>
  <c r="BN939" i="1"/>
  <c r="BM939" i="1"/>
  <c r="BL939" i="1"/>
  <c r="BK939" i="1"/>
  <c r="BI939" i="1"/>
  <c r="BH939" i="1"/>
  <c r="BG939" i="1"/>
  <c r="BF939" i="1"/>
  <c r="BE939" i="1"/>
  <c r="BD939" i="1"/>
  <c r="BC939" i="1"/>
  <c r="BB939" i="1"/>
  <c r="BA939" i="1"/>
  <c r="AS939" i="1"/>
  <c r="AR939" i="1"/>
  <c r="AQ939" i="1"/>
  <c r="AP939" i="1"/>
  <c r="AO939" i="1"/>
  <c r="AM939" i="1"/>
  <c r="AL939" i="1"/>
  <c r="AK939" i="1"/>
  <c r="AF939" i="1"/>
  <c r="AE939" i="1"/>
  <c r="AD939" i="1"/>
  <c r="AC939" i="1"/>
  <c r="AB939" i="1"/>
  <c r="AA939" i="1"/>
  <c r="Z939" i="1"/>
  <c r="U939" i="1"/>
  <c r="Q939" i="1"/>
  <c r="H939" i="1"/>
  <c r="A939" i="1"/>
  <c r="BT938" i="1"/>
  <c r="BS938" i="1"/>
  <c r="BQ938" i="1"/>
  <c r="BP938" i="1"/>
  <c r="BO938" i="1"/>
  <c r="BN938" i="1"/>
  <c r="BM938" i="1"/>
  <c r="BL938" i="1"/>
  <c r="BK938" i="1"/>
  <c r="BI938" i="1"/>
  <c r="BH938" i="1"/>
  <c r="BG938" i="1"/>
  <c r="BF938" i="1"/>
  <c r="BE938" i="1"/>
  <c r="BD938" i="1"/>
  <c r="BC938" i="1"/>
  <c r="BB938" i="1"/>
  <c r="BA938" i="1"/>
  <c r="AS938" i="1"/>
  <c r="AR938" i="1"/>
  <c r="AQ938" i="1"/>
  <c r="AP938" i="1"/>
  <c r="AO938" i="1"/>
  <c r="AM938" i="1"/>
  <c r="AL938" i="1"/>
  <c r="AK938" i="1"/>
  <c r="AF938" i="1"/>
  <c r="AE938" i="1"/>
  <c r="AD938" i="1"/>
  <c r="AC938" i="1"/>
  <c r="AB938" i="1"/>
  <c r="AA938" i="1"/>
  <c r="Z938" i="1"/>
  <c r="U938" i="1"/>
  <c r="Q938" i="1"/>
  <c r="H938" i="1"/>
  <c r="A938" i="1"/>
  <c r="BT937" i="1"/>
  <c r="BS937" i="1"/>
  <c r="BQ937" i="1"/>
  <c r="BP937" i="1"/>
  <c r="BO937" i="1"/>
  <c r="BN937" i="1"/>
  <c r="BM937" i="1"/>
  <c r="BL937" i="1"/>
  <c r="BK937" i="1"/>
  <c r="BI937" i="1"/>
  <c r="BH937" i="1"/>
  <c r="BG937" i="1"/>
  <c r="BF937" i="1"/>
  <c r="BE937" i="1"/>
  <c r="BD937" i="1"/>
  <c r="BC937" i="1"/>
  <c r="BB937" i="1"/>
  <c r="BA937" i="1"/>
  <c r="AS937" i="1"/>
  <c r="AR937" i="1"/>
  <c r="AQ937" i="1"/>
  <c r="AP937" i="1"/>
  <c r="AO937" i="1"/>
  <c r="AM937" i="1"/>
  <c r="AL937" i="1"/>
  <c r="AK937" i="1"/>
  <c r="AF937" i="1"/>
  <c r="AE937" i="1"/>
  <c r="AD937" i="1"/>
  <c r="AC937" i="1"/>
  <c r="AB937" i="1"/>
  <c r="AA937" i="1"/>
  <c r="Z937" i="1"/>
  <c r="U937" i="1"/>
  <c r="Q937" i="1"/>
  <c r="H937" i="1"/>
  <c r="A937" i="1"/>
  <c r="BT936" i="1"/>
  <c r="BS936" i="1"/>
  <c r="BQ936" i="1"/>
  <c r="BP936" i="1"/>
  <c r="BO936" i="1"/>
  <c r="BN936" i="1"/>
  <c r="BM936" i="1"/>
  <c r="BL936" i="1"/>
  <c r="BK936" i="1"/>
  <c r="BI936" i="1"/>
  <c r="BH936" i="1"/>
  <c r="BG936" i="1"/>
  <c r="BF936" i="1"/>
  <c r="BE936" i="1"/>
  <c r="BD936" i="1"/>
  <c r="BC936" i="1"/>
  <c r="BB936" i="1"/>
  <c r="BA936" i="1"/>
  <c r="AS936" i="1"/>
  <c r="AR936" i="1"/>
  <c r="AQ936" i="1"/>
  <c r="AP936" i="1"/>
  <c r="AO936" i="1"/>
  <c r="AM936" i="1"/>
  <c r="AL936" i="1"/>
  <c r="AK936" i="1"/>
  <c r="AF936" i="1"/>
  <c r="AE936" i="1"/>
  <c r="AD936" i="1"/>
  <c r="AC936" i="1"/>
  <c r="AB936" i="1"/>
  <c r="AA936" i="1"/>
  <c r="Z936" i="1"/>
  <c r="U936" i="1"/>
  <c r="Q936" i="1"/>
  <c r="H936" i="1"/>
  <c r="A936" i="1"/>
  <c r="BT935" i="1"/>
  <c r="BS935" i="1"/>
  <c r="BQ935" i="1"/>
  <c r="BP935" i="1"/>
  <c r="BO935" i="1"/>
  <c r="BN935" i="1"/>
  <c r="BM935" i="1"/>
  <c r="BL935" i="1"/>
  <c r="BK935" i="1"/>
  <c r="BI935" i="1"/>
  <c r="BH935" i="1"/>
  <c r="BG935" i="1"/>
  <c r="BF935" i="1"/>
  <c r="BE935" i="1"/>
  <c r="BD935" i="1"/>
  <c r="BC935" i="1"/>
  <c r="BB935" i="1"/>
  <c r="BA935" i="1"/>
  <c r="AS935" i="1"/>
  <c r="AR935" i="1"/>
  <c r="AQ935" i="1"/>
  <c r="AP935" i="1"/>
  <c r="AO935" i="1"/>
  <c r="AM935" i="1"/>
  <c r="AL935" i="1"/>
  <c r="AK935" i="1"/>
  <c r="AF935" i="1"/>
  <c r="AE935" i="1"/>
  <c r="AD935" i="1"/>
  <c r="AC935" i="1"/>
  <c r="AB935" i="1"/>
  <c r="AA935" i="1"/>
  <c r="Z935" i="1"/>
  <c r="U935" i="1"/>
  <c r="Q935" i="1"/>
  <c r="H935" i="1"/>
  <c r="A935" i="1"/>
  <c r="BT934" i="1"/>
  <c r="BS934" i="1"/>
  <c r="BQ934" i="1"/>
  <c r="BP934" i="1"/>
  <c r="BO934" i="1"/>
  <c r="BN934" i="1"/>
  <c r="BM934" i="1"/>
  <c r="BL934" i="1"/>
  <c r="BK934" i="1"/>
  <c r="BI934" i="1"/>
  <c r="BH934" i="1"/>
  <c r="BG934" i="1"/>
  <c r="BF934" i="1"/>
  <c r="BE934" i="1"/>
  <c r="BD934" i="1"/>
  <c r="BC934" i="1"/>
  <c r="BB934" i="1"/>
  <c r="BA934" i="1"/>
  <c r="AS934" i="1"/>
  <c r="AR934" i="1"/>
  <c r="AQ934" i="1"/>
  <c r="AP934" i="1"/>
  <c r="AO934" i="1"/>
  <c r="AM934" i="1"/>
  <c r="AL934" i="1"/>
  <c r="AK934" i="1"/>
  <c r="AF934" i="1"/>
  <c r="AE934" i="1"/>
  <c r="AD934" i="1"/>
  <c r="AC934" i="1"/>
  <c r="AB934" i="1"/>
  <c r="AA934" i="1"/>
  <c r="Z934" i="1"/>
  <c r="U934" i="1"/>
  <c r="Q934" i="1"/>
  <c r="H934" i="1"/>
  <c r="A934" i="1"/>
  <c r="BT933" i="1"/>
  <c r="BS933" i="1"/>
  <c r="BQ933" i="1"/>
  <c r="BP933" i="1"/>
  <c r="BO933" i="1"/>
  <c r="BN933" i="1"/>
  <c r="BM933" i="1"/>
  <c r="BL933" i="1"/>
  <c r="BK933" i="1"/>
  <c r="BI933" i="1"/>
  <c r="BH933" i="1"/>
  <c r="BG933" i="1"/>
  <c r="BF933" i="1"/>
  <c r="BE933" i="1"/>
  <c r="BD933" i="1"/>
  <c r="BC933" i="1"/>
  <c r="BB933" i="1"/>
  <c r="BA933" i="1"/>
  <c r="AS933" i="1"/>
  <c r="AR933" i="1"/>
  <c r="AQ933" i="1"/>
  <c r="AP933" i="1"/>
  <c r="AO933" i="1"/>
  <c r="AM933" i="1"/>
  <c r="AL933" i="1"/>
  <c r="AK933" i="1"/>
  <c r="AF933" i="1"/>
  <c r="AE933" i="1"/>
  <c r="AD933" i="1"/>
  <c r="AC933" i="1"/>
  <c r="AB933" i="1"/>
  <c r="AA933" i="1"/>
  <c r="Z933" i="1"/>
  <c r="U933" i="1"/>
  <c r="Q933" i="1"/>
  <c r="H933" i="1"/>
  <c r="A933" i="1"/>
  <c r="BT932" i="1"/>
  <c r="BS932" i="1"/>
  <c r="BQ932" i="1"/>
  <c r="BP932" i="1"/>
  <c r="BO932" i="1"/>
  <c r="BN932" i="1"/>
  <c r="BM932" i="1"/>
  <c r="BL932" i="1"/>
  <c r="BK932" i="1"/>
  <c r="BI932" i="1"/>
  <c r="BH932" i="1"/>
  <c r="BG932" i="1"/>
  <c r="BF932" i="1"/>
  <c r="BE932" i="1"/>
  <c r="BD932" i="1"/>
  <c r="BC932" i="1"/>
  <c r="BB932" i="1"/>
  <c r="BA932" i="1"/>
  <c r="AS932" i="1"/>
  <c r="AR932" i="1"/>
  <c r="AQ932" i="1"/>
  <c r="AP932" i="1"/>
  <c r="AO932" i="1"/>
  <c r="AM932" i="1"/>
  <c r="AL932" i="1"/>
  <c r="AK932" i="1"/>
  <c r="AF932" i="1"/>
  <c r="AE932" i="1"/>
  <c r="AD932" i="1"/>
  <c r="AC932" i="1"/>
  <c r="AB932" i="1"/>
  <c r="AA932" i="1"/>
  <c r="Z932" i="1"/>
  <c r="U932" i="1"/>
  <c r="Q932" i="1"/>
  <c r="H932" i="1"/>
  <c r="A932" i="1"/>
  <c r="BT931" i="1"/>
  <c r="BS931" i="1"/>
  <c r="BQ931" i="1"/>
  <c r="BP931" i="1"/>
  <c r="BO931" i="1"/>
  <c r="BN931" i="1"/>
  <c r="BM931" i="1"/>
  <c r="BL931" i="1"/>
  <c r="BK931" i="1"/>
  <c r="BI931" i="1"/>
  <c r="BH931" i="1"/>
  <c r="BG931" i="1"/>
  <c r="BF931" i="1"/>
  <c r="BE931" i="1"/>
  <c r="BD931" i="1"/>
  <c r="BC931" i="1"/>
  <c r="BB931" i="1"/>
  <c r="BA931" i="1"/>
  <c r="AS931" i="1"/>
  <c r="AR931" i="1"/>
  <c r="AQ931" i="1"/>
  <c r="AP931" i="1"/>
  <c r="AO931" i="1"/>
  <c r="AM931" i="1"/>
  <c r="AL931" i="1"/>
  <c r="AK931" i="1"/>
  <c r="AF931" i="1"/>
  <c r="AE931" i="1"/>
  <c r="AD931" i="1"/>
  <c r="AC931" i="1"/>
  <c r="AB931" i="1"/>
  <c r="AA931" i="1"/>
  <c r="Z931" i="1"/>
  <c r="U931" i="1"/>
  <c r="Q931" i="1"/>
  <c r="H931" i="1"/>
  <c r="A931" i="1"/>
  <c r="BT930" i="1"/>
  <c r="BS930" i="1"/>
  <c r="BQ930" i="1"/>
  <c r="BP930" i="1"/>
  <c r="BO930" i="1"/>
  <c r="BN930" i="1"/>
  <c r="BM930" i="1"/>
  <c r="BL930" i="1"/>
  <c r="BK930" i="1"/>
  <c r="BI930" i="1"/>
  <c r="BH930" i="1"/>
  <c r="BG930" i="1"/>
  <c r="BF930" i="1"/>
  <c r="BE930" i="1"/>
  <c r="BD930" i="1"/>
  <c r="BC930" i="1"/>
  <c r="BB930" i="1"/>
  <c r="BA930" i="1"/>
  <c r="AS930" i="1"/>
  <c r="AR930" i="1"/>
  <c r="AQ930" i="1"/>
  <c r="AP930" i="1"/>
  <c r="AO930" i="1"/>
  <c r="AM930" i="1"/>
  <c r="AL930" i="1"/>
  <c r="AK930" i="1"/>
  <c r="AF930" i="1"/>
  <c r="AE930" i="1"/>
  <c r="AD930" i="1"/>
  <c r="AC930" i="1"/>
  <c r="AB930" i="1"/>
  <c r="AA930" i="1"/>
  <c r="Z930" i="1"/>
  <c r="U930" i="1"/>
  <c r="Q930" i="1"/>
  <c r="H930" i="1"/>
  <c r="A930" i="1"/>
  <c r="BT929" i="1"/>
  <c r="BS929" i="1"/>
  <c r="BQ929" i="1"/>
  <c r="BP929" i="1"/>
  <c r="BO929" i="1"/>
  <c r="BN929" i="1"/>
  <c r="BM929" i="1"/>
  <c r="BL929" i="1"/>
  <c r="BK929" i="1"/>
  <c r="BI929" i="1"/>
  <c r="BH929" i="1"/>
  <c r="BG929" i="1"/>
  <c r="BF929" i="1"/>
  <c r="BE929" i="1"/>
  <c r="BD929" i="1"/>
  <c r="BC929" i="1"/>
  <c r="BB929" i="1"/>
  <c r="BA929" i="1"/>
  <c r="AS929" i="1"/>
  <c r="AR929" i="1"/>
  <c r="AQ929" i="1"/>
  <c r="AP929" i="1"/>
  <c r="AO929" i="1"/>
  <c r="AM929" i="1"/>
  <c r="AL929" i="1"/>
  <c r="AK929" i="1"/>
  <c r="AF929" i="1"/>
  <c r="AE929" i="1"/>
  <c r="AD929" i="1"/>
  <c r="AC929" i="1"/>
  <c r="AB929" i="1"/>
  <c r="AA929" i="1"/>
  <c r="Z929" i="1"/>
  <c r="U929" i="1"/>
  <c r="Q929" i="1"/>
  <c r="H929" i="1"/>
  <c r="A929" i="1"/>
  <c r="BT928" i="1"/>
  <c r="BS928" i="1"/>
  <c r="BQ928" i="1"/>
  <c r="BP928" i="1"/>
  <c r="BO928" i="1"/>
  <c r="BN928" i="1"/>
  <c r="BM928" i="1"/>
  <c r="BL928" i="1"/>
  <c r="BK928" i="1"/>
  <c r="BI928" i="1"/>
  <c r="BH928" i="1"/>
  <c r="BG928" i="1"/>
  <c r="BF928" i="1"/>
  <c r="BE928" i="1"/>
  <c r="BD928" i="1"/>
  <c r="BC928" i="1"/>
  <c r="BB928" i="1"/>
  <c r="BA928" i="1"/>
  <c r="AS928" i="1"/>
  <c r="AR928" i="1"/>
  <c r="AQ928" i="1"/>
  <c r="AP928" i="1"/>
  <c r="AO928" i="1"/>
  <c r="AM928" i="1"/>
  <c r="AL928" i="1"/>
  <c r="AK928" i="1"/>
  <c r="AF928" i="1"/>
  <c r="AE928" i="1"/>
  <c r="AD928" i="1"/>
  <c r="AC928" i="1"/>
  <c r="AB928" i="1"/>
  <c r="AA928" i="1"/>
  <c r="Z928" i="1"/>
  <c r="U928" i="1"/>
  <c r="Q928" i="1"/>
  <c r="H928" i="1"/>
  <c r="A928" i="1"/>
  <c r="BT927" i="1"/>
  <c r="BS927" i="1"/>
  <c r="BQ927" i="1"/>
  <c r="BP927" i="1"/>
  <c r="BO927" i="1"/>
  <c r="BN927" i="1"/>
  <c r="BM927" i="1"/>
  <c r="BL927" i="1"/>
  <c r="BK927" i="1"/>
  <c r="BI927" i="1"/>
  <c r="BH927" i="1"/>
  <c r="BG927" i="1"/>
  <c r="BF927" i="1"/>
  <c r="BE927" i="1"/>
  <c r="BD927" i="1"/>
  <c r="BC927" i="1"/>
  <c r="BB927" i="1"/>
  <c r="BA927" i="1"/>
  <c r="AS927" i="1"/>
  <c r="AR927" i="1"/>
  <c r="AQ927" i="1"/>
  <c r="AP927" i="1"/>
  <c r="AO927" i="1"/>
  <c r="AM927" i="1"/>
  <c r="AL927" i="1"/>
  <c r="AK927" i="1"/>
  <c r="AF927" i="1"/>
  <c r="AE927" i="1"/>
  <c r="AD927" i="1"/>
  <c r="AC927" i="1"/>
  <c r="AB927" i="1"/>
  <c r="AA927" i="1"/>
  <c r="Z927" i="1"/>
  <c r="U927" i="1"/>
  <c r="Q927" i="1"/>
  <c r="H927" i="1"/>
  <c r="A927" i="1"/>
  <c r="BT926" i="1"/>
  <c r="BS926" i="1"/>
  <c r="BQ926" i="1"/>
  <c r="BP926" i="1"/>
  <c r="BO926" i="1"/>
  <c r="BN926" i="1"/>
  <c r="BM926" i="1"/>
  <c r="BL926" i="1"/>
  <c r="BK926" i="1"/>
  <c r="BI926" i="1"/>
  <c r="BH926" i="1"/>
  <c r="BG926" i="1"/>
  <c r="BF926" i="1"/>
  <c r="BE926" i="1"/>
  <c r="BD926" i="1"/>
  <c r="BC926" i="1"/>
  <c r="BB926" i="1"/>
  <c r="BA926" i="1"/>
  <c r="AS926" i="1"/>
  <c r="AR926" i="1"/>
  <c r="AQ926" i="1"/>
  <c r="AP926" i="1"/>
  <c r="AO926" i="1"/>
  <c r="AM926" i="1"/>
  <c r="AL926" i="1"/>
  <c r="AK926" i="1"/>
  <c r="AF926" i="1"/>
  <c r="AE926" i="1"/>
  <c r="AD926" i="1"/>
  <c r="AC926" i="1"/>
  <c r="AB926" i="1"/>
  <c r="AA926" i="1"/>
  <c r="Z926" i="1"/>
  <c r="U926" i="1"/>
  <c r="Q926" i="1"/>
  <c r="H926" i="1"/>
  <c r="A926" i="1"/>
  <c r="BT925" i="1"/>
  <c r="BS925" i="1"/>
  <c r="BQ925" i="1"/>
  <c r="BP925" i="1"/>
  <c r="BO925" i="1"/>
  <c r="BN925" i="1"/>
  <c r="BM925" i="1"/>
  <c r="BL925" i="1"/>
  <c r="BK925" i="1"/>
  <c r="BI925" i="1"/>
  <c r="BH925" i="1"/>
  <c r="BG925" i="1"/>
  <c r="BF925" i="1"/>
  <c r="BE925" i="1"/>
  <c r="BD925" i="1"/>
  <c r="BC925" i="1"/>
  <c r="BB925" i="1"/>
  <c r="BA925" i="1"/>
  <c r="AS925" i="1"/>
  <c r="AR925" i="1"/>
  <c r="AQ925" i="1"/>
  <c r="AP925" i="1"/>
  <c r="AO925" i="1"/>
  <c r="AM925" i="1"/>
  <c r="AL925" i="1"/>
  <c r="AK925" i="1"/>
  <c r="AF925" i="1"/>
  <c r="AE925" i="1"/>
  <c r="AD925" i="1"/>
  <c r="AC925" i="1"/>
  <c r="AB925" i="1"/>
  <c r="AA925" i="1"/>
  <c r="Z925" i="1"/>
  <c r="U925" i="1"/>
  <c r="Q925" i="1"/>
  <c r="H925" i="1"/>
  <c r="A925" i="1"/>
  <c r="BT924" i="1"/>
  <c r="BS924" i="1"/>
  <c r="BQ924" i="1"/>
  <c r="BP924" i="1"/>
  <c r="BO924" i="1"/>
  <c r="BN924" i="1"/>
  <c r="BM924" i="1"/>
  <c r="BL924" i="1"/>
  <c r="BK924" i="1"/>
  <c r="BI924" i="1"/>
  <c r="BH924" i="1"/>
  <c r="BG924" i="1"/>
  <c r="BF924" i="1"/>
  <c r="BE924" i="1"/>
  <c r="BD924" i="1"/>
  <c r="BC924" i="1"/>
  <c r="BB924" i="1"/>
  <c r="BA924" i="1"/>
  <c r="AS924" i="1"/>
  <c r="AR924" i="1"/>
  <c r="AQ924" i="1"/>
  <c r="AP924" i="1"/>
  <c r="AO924" i="1"/>
  <c r="AM924" i="1"/>
  <c r="AL924" i="1"/>
  <c r="AK924" i="1"/>
  <c r="AF924" i="1"/>
  <c r="AE924" i="1"/>
  <c r="AD924" i="1"/>
  <c r="AC924" i="1"/>
  <c r="AB924" i="1"/>
  <c r="AA924" i="1"/>
  <c r="Z924" i="1"/>
  <c r="U924" i="1"/>
  <c r="Q924" i="1"/>
  <c r="H924" i="1"/>
  <c r="A924" i="1"/>
  <c r="BT923" i="1"/>
  <c r="BS923" i="1"/>
  <c r="BQ923" i="1"/>
  <c r="BP923" i="1"/>
  <c r="BO923" i="1"/>
  <c r="BN923" i="1"/>
  <c r="BM923" i="1"/>
  <c r="BL923" i="1"/>
  <c r="BK923" i="1"/>
  <c r="BI923" i="1"/>
  <c r="BH923" i="1"/>
  <c r="BG923" i="1"/>
  <c r="BF923" i="1"/>
  <c r="BE923" i="1"/>
  <c r="BD923" i="1"/>
  <c r="BC923" i="1"/>
  <c r="BB923" i="1"/>
  <c r="BA923" i="1"/>
  <c r="AS923" i="1"/>
  <c r="AR923" i="1"/>
  <c r="AQ923" i="1"/>
  <c r="AP923" i="1"/>
  <c r="AO923" i="1"/>
  <c r="AM923" i="1"/>
  <c r="AL923" i="1"/>
  <c r="AK923" i="1"/>
  <c r="AF923" i="1"/>
  <c r="AE923" i="1"/>
  <c r="AD923" i="1"/>
  <c r="AC923" i="1"/>
  <c r="AB923" i="1"/>
  <c r="AA923" i="1"/>
  <c r="Z923" i="1"/>
  <c r="U923" i="1"/>
  <c r="Q923" i="1"/>
  <c r="H923" i="1"/>
  <c r="A923" i="1"/>
  <c r="BT922" i="1"/>
  <c r="BS922" i="1"/>
  <c r="BQ922" i="1"/>
  <c r="BP922" i="1"/>
  <c r="BO922" i="1"/>
  <c r="BN922" i="1"/>
  <c r="BM922" i="1"/>
  <c r="BL922" i="1"/>
  <c r="BK922" i="1"/>
  <c r="BI922" i="1"/>
  <c r="BH922" i="1"/>
  <c r="BG922" i="1"/>
  <c r="BF922" i="1"/>
  <c r="BE922" i="1"/>
  <c r="BD922" i="1"/>
  <c r="BC922" i="1"/>
  <c r="BB922" i="1"/>
  <c r="BA922" i="1"/>
  <c r="AS922" i="1"/>
  <c r="AR922" i="1"/>
  <c r="AQ922" i="1"/>
  <c r="AP922" i="1"/>
  <c r="AO922" i="1"/>
  <c r="AM922" i="1"/>
  <c r="AL922" i="1"/>
  <c r="AK922" i="1"/>
  <c r="AF922" i="1"/>
  <c r="AE922" i="1"/>
  <c r="AD922" i="1"/>
  <c r="AC922" i="1"/>
  <c r="AB922" i="1"/>
  <c r="AA922" i="1"/>
  <c r="Z922" i="1"/>
  <c r="U922" i="1"/>
  <c r="Q922" i="1"/>
  <c r="H922" i="1"/>
  <c r="A922" i="1"/>
  <c r="BT921" i="1"/>
  <c r="BS921" i="1"/>
  <c r="BQ921" i="1"/>
  <c r="BP921" i="1"/>
  <c r="BO921" i="1"/>
  <c r="BN921" i="1"/>
  <c r="BM921" i="1"/>
  <c r="BL921" i="1"/>
  <c r="BK921" i="1"/>
  <c r="BI921" i="1"/>
  <c r="BH921" i="1"/>
  <c r="BG921" i="1"/>
  <c r="BF921" i="1"/>
  <c r="BE921" i="1"/>
  <c r="BD921" i="1"/>
  <c r="BC921" i="1"/>
  <c r="BB921" i="1"/>
  <c r="BA921" i="1"/>
  <c r="AS921" i="1"/>
  <c r="AR921" i="1"/>
  <c r="AQ921" i="1"/>
  <c r="AP921" i="1"/>
  <c r="AO921" i="1"/>
  <c r="AM921" i="1"/>
  <c r="AL921" i="1"/>
  <c r="AK921" i="1"/>
  <c r="AF921" i="1"/>
  <c r="AE921" i="1"/>
  <c r="AD921" i="1"/>
  <c r="AC921" i="1"/>
  <c r="AB921" i="1"/>
  <c r="AA921" i="1"/>
  <c r="Z921" i="1"/>
  <c r="U921" i="1"/>
  <c r="Q921" i="1"/>
  <c r="H921" i="1"/>
  <c r="A921" i="1"/>
  <c r="BT920" i="1"/>
  <c r="BS920" i="1"/>
  <c r="BQ920" i="1"/>
  <c r="BP920" i="1"/>
  <c r="BO920" i="1"/>
  <c r="BN920" i="1"/>
  <c r="BM920" i="1"/>
  <c r="BL920" i="1"/>
  <c r="BK920" i="1"/>
  <c r="BI920" i="1"/>
  <c r="BH920" i="1"/>
  <c r="BG920" i="1"/>
  <c r="BF920" i="1"/>
  <c r="BE920" i="1"/>
  <c r="BD920" i="1"/>
  <c r="BC920" i="1"/>
  <c r="BB920" i="1"/>
  <c r="BA920" i="1"/>
  <c r="AS920" i="1"/>
  <c r="AR920" i="1"/>
  <c r="AQ920" i="1"/>
  <c r="AP920" i="1"/>
  <c r="AO920" i="1"/>
  <c r="AM920" i="1"/>
  <c r="AL920" i="1"/>
  <c r="AK920" i="1"/>
  <c r="AF920" i="1"/>
  <c r="AE920" i="1"/>
  <c r="AD920" i="1"/>
  <c r="AC920" i="1"/>
  <c r="AB920" i="1"/>
  <c r="AA920" i="1"/>
  <c r="Z920" i="1"/>
  <c r="U920" i="1"/>
  <c r="Q920" i="1"/>
  <c r="H920" i="1"/>
  <c r="A920" i="1"/>
  <c r="BT919" i="1"/>
  <c r="BS919" i="1"/>
  <c r="BQ919" i="1"/>
  <c r="BP919" i="1"/>
  <c r="BO919" i="1"/>
  <c r="BN919" i="1"/>
  <c r="BM919" i="1"/>
  <c r="BL919" i="1"/>
  <c r="BK919" i="1"/>
  <c r="BI919" i="1"/>
  <c r="BH919" i="1"/>
  <c r="BG919" i="1"/>
  <c r="BF919" i="1"/>
  <c r="BE919" i="1"/>
  <c r="BD919" i="1"/>
  <c r="BC919" i="1"/>
  <c r="BB919" i="1"/>
  <c r="BA919" i="1"/>
  <c r="AS919" i="1"/>
  <c r="AR919" i="1"/>
  <c r="AQ919" i="1"/>
  <c r="AP919" i="1"/>
  <c r="AO919" i="1"/>
  <c r="AM919" i="1"/>
  <c r="AL919" i="1"/>
  <c r="AK919" i="1"/>
  <c r="AF919" i="1"/>
  <c r="AE919" i="1"/>
  <c r="AD919" i="1"/>
  <c r="AC919" i="1"/>
  <c r="AB919" i="1"/>
  <c r="AA919" i="1"/>
  <c r="Z919" i="1"/>
  <c r="U919" i="1"/>
  <c r="Q919" i="1"/>
  <c r="H919" i="1"/>
  <c r="A919" i="1"/>
  <c r="BT918" i="1"/>
  <c r="BS918" i="1"/>
  <c r="BQ918" i="1"/>
  <c r="BP918" i="1"/>
  <c r="BO918" i="1"/>
  <c r="BN918" i="1"/>
  <c r="BM918" i="1"/>
  <c r="BL918" i="1"/>
  <c r="BK918" i="1"/>
  <c r="BI918" i="1"/>
  <c r="BH918" i="1"/>
  <c r="BG918" i="1"/>
  <c r="BF918" i="1"/>
  <c r="BE918" i="1"/>
  <c r="BD918" i="1"/>
  <c r="BC918" i="1"/>
  <c r="BB918" i="1"/>
  <c r="BA918" i="1"/>
  <c r="AS918" i="1"/>
  <c r="AR918" i="1"/>
  <c r="AQ918" i="1"/>
  <c r="AP918" i="1"/>
  <c r="AO918" i="1"/>
  <c r="AM918" i="1"/>
  <c r="AL918" i="1"/>
  <c r="AK918" i="1"/>
  <c r="AF918" i="1"/>
  <c r="AE918" i="1"/>
  <c r="AD918" i="1"/>
  <c r="AC918" i="1"/>
  <c r="AB918" i="1"/>
  <c r="AA918" i="1"/>
  <c r="Z918" i="1"/>
  <c r="U918" i="1"/>
  <c r="Q918" i="1"/>
  <c r="H918" i="1"/>
  <c r="A918" i="1"/>
  <c r="BT917" i="1"/>
  <c r="BS917" i="1"/>
  <c r="BQ917" i="1"/>
  <c r="BP917" i="1"/>
  <c r="BO917" i="1"/>
  <c r="BN917" i="1"/>
  <c r="BM917" i="1"/>
  <c r="BL917" i="1"/>
  <c r="BK917" i="1"/>
  <c r="BI917" i="1"/>
  <c r="BH917" i="1"/>
  <c r="BG917" i="1"/>
  <c r="BF917" i="1"/>
  <c r="BE917" i="1"/>
  <c r="BD917" i="1"/>
  <c r="BC917" i="1"/>
  <c r="BB917" i="1"/>
  <c r="BA917" i="1"/>
  <c r="AS917" i="1"/>
  <c r="AR917" i="1"/>
  <c r="AQ917" i="1"/>
  <c r="AP917" i="1"/>
  <c r="AO917" i="1"/>
  <c r="AM917" i="1"/>
  <c r="AL917" i="1"/>
  <c r="AK917" i="1"/>
  <c r="AF917" i="1"/>
  <c r="AE917" i="1"/>
  <c r="AD917" i="1"/>
  <c r="AC917" i="1"/>
  <c r="AB917" i="1"/>
  <c r="AA917" i="1"/>
  <c r="Z917" i="1"/>
  <c r="U917" i="1"/>
  <c r="Q917" i="1"/>
  <c r="H917" i="1"/>
  <c r="A917" i="1"/>
  <c r="BT916" i="1"/>
  <c r="BS916" i="1"/>
  <c r="BQ916" i="1"/>
  <c r="BP916" i="1"/>
  <c r="BO916" i="1"/>
  <c r="BN916" i="1"/>
  <c r="BM916" i="1"/>
  <c r="BL916" i="1"/>
  <c r="BK916" i="1"/>
  <c r="BI916" i="1"/>
  <c r="BH916" i="1"/>
  <c r="BG916" i="1"/>
  <c r="BF916" i="1"/>
  <c r="BE916" i="1"/>
  <c r="BD916" i="1"/>
  <c r="BC916" i="1"/>
  <c r="BB916" i="1"/>
  <c r="BA916" i="1"/>
  <c r="AS916" i="1"/>
  <c r="AR916" i="1"/>
  <c r="AQ916" i="1"/>
  <c r="AP916" i="1"/>
  <c r="AO916" i="1"/>
  <c r="AM916" i="1"/>
  <c r="AL916" i="1"/>
  <c r="AK916" i="1"/>
  <c r="AF916" i="1"/>
  <c r="AE916" i="1"/>
  <c r="AD916" i="1"/>
  <c r="AC916" i="1"/>
  <c r="AB916" i="1"/>
  <c r="AA916" i="1"/>
  <c r="Z916" i="1"/>
  <c r="U916" i="1"/>
  <c r="Q916" i="1"/>
  <c r="H916" i="1"/>
  <c r="A916" i="1"/>
  <c r="BT915" i="1"/>
  <c r="BS915" i="1"/>
  <c r="BQ915" i="1"/>
  <c r="BP915" i="1"/>
  <c r="BO915" i="1"/>
  <c r="BN915" i="1"/>
  <c r="BM915" i="1"/>
  <c r="BL915" i="1"/>
  <c r="BK915" i="1"/>
  <c r="BI915" i="1"/>
  <c r="BH915" i="1"/>
  <c r="BG915" i="1"/>
  <c r="BF915" i="1"/>
  <c r="BE915" i="1"/>
  <c r="BD915" i="1"/>
  <c r="BC915" i="1"/>
  <c r="BB915" i="1"/>
  <c r="BA915" i="1"/>
  <c r="AS915" i="1"/>
  <c r="AR915" i="1"/>
  <c r="AQ915" i="1"/>
  <c r="AP915" i="1"/>
  <c r="AO915" i="1"/>
  <c r="AM915" i="1"/>
  <c r="AL915" i="1"/>
  <c r="AK915" i="1"/>
  <c r="AF915" i="1"/>
  <c r="AE915" i="1"/>
  <c r="AD915" i="1"/>
  <c r="AC915" i="1"/>
  <c r="AB915" i="1"/>
  <c r="AA915" i="1"/>
  <c r="Z915" i="1"/>
  <c r="U915" i="1"/>
  <c r="Q915" i="1"/>
  <c r="H915" i="1"/>
  <c r="A915" i="1"/>
  <c r="BT914" i="1"/>
  <c r="BS914" i="1"/>
  <c r="BQ914" i="1"/>
  <c r="BP914" i="1"/>
  <c r="BO914" i="1"/>
  <c r="BN914" i="1"/>
  <c r="BM914" i="1"/>
  <c r="BL914" i="1"/>
  <c r="BK914" i="1"/>
  <c r="BI914" i="1"/>
  <c r="BH914" i="1"/>
  <c r="BG914" i="1"/>
  <c r="BF914" i="1"/>
  <c r="BE914" i="1"/>
  <c r="BD914" i="1"/>
  <c r="BC914" i="1"/>
  <c r="BB914" i="1"/>
  <c r="BA914" i="1"/>
  <c r="AS914" i="1"/>
  <c r="AR914" i="1"/>
  <c r="AQ914" i="1"/>
  <c r="AP914" i="1"/>
  <c r="AO914" i="1"/>
  <c r="AM914" i="1"/>
  <c r="AL914" i="1"/>
  <c r="AK914" i="1"/>
  <c r="AF914" i="1"/>
  <c r="AE914" i="1"/>
  <c r="AD914" i="1"/>
  <c r="AC914" i="1"/>
  <c r="AB914" i="1"/>
  <c r="AA914" i="1"/>
  <c r="Z914" i="1"/>
  <c r="U914" i="1"/>
  <c r="Q914" i="1"/>
  <c r="H914" i="1"/>
  <c r="A914" i="1"/>
  <c r="BT913" i="1"/>
  <c r="BS913" i="1"/>
  <c r="BQ913" i="1"/>
  <c r="BP913" i="1"/>
  <c r="BO913" i="1"/>
  <c r="BN913" i="1"/>
  <c r="BM913" i="1"/>
  <c r="BL913" i="1"/>
  <c r="BK913" i="1"/>
  <c r="BI913" i="1"/>
  <c r="BH913" i="1"/>
  <c r="BG913" i="1"/>
  <c r="BF913" i="1"/>
  <c r="BE913" i="1"/>
  <c r="BD913" i="1"/>
  <c r="BC913" i="1"/>
  <c r="BB913" i="1"/>
  <c r="BA913" i="1"/>
  <c r="AS913" i="1"/>
  <c r="AR913" i="1"/>
  <c r="AQ913" i="1"/>
  <c r="AP913" i="1"/>
  <c r="AO913" i="1"/>
  <c r="AM913" i="1"/>
  <c r="AL913" i="1"/>
  <c r="AK913" i="1"/>
  <c r="AF913" i="1"/>
  <c r="AE913" i="1"/>
  <c r="AD913" i="1"/>
  <c r="AC913" i="1"/>
  <c r="AB913" i="1"/>
  <c r="AA913" i="1"/>
  <c r="Z913" i="1"/>
  <c r="U913" i="1"/>
  <c r="Q913" i="1"/>
  <c r="H913" i="1"/>
  <c r="A913" i="1"/>
  <c r="BT912" i="1"/>
  <c r="BS912" i="1"/>
  <c r="BQ912" i="1"/>
  <c r="BP912" i="1"/>
  <c r="BO912" i="1"/>
  <c r="BN912" i="1"/>
  <c r="BM912" i="1"/>
  <c r="BL912" i="1"/>
  <c r="BK912" i="1"/>
  <c r="BI912" i="1"/>
  <c r="BH912" i="1"/>
  <c r="BG912" i="1"/>
  <c r="BF912" i="1"/>
  <c r="BE912" i="1"/>
  <c r="BD912" i="1"/>
  <c r="BC912" i="1"/>
  <c r="BB912" i="1"/>
  <c r="BA912" i="1"/>
  <c r="AS912" i="1"/>
  <c r="AR912" i="1"/>
  <c r="AQ912" i="1"/>
  <c r="AP912" i="1"/>
  <c r="AO912" i="1"/>
  <c r="AM912" i="1"/>
  <c r="AL912" i="1"/>
  <c r="AK912" i="1"/>
  <c r="AF912" i="1"/>
  <c r="AE912" i="1"/>
  <c r="AD912" i="1"/>
  <c r="AC912" i="1"/>
  <c r="AB912" i="1"/>
  <c r="AA912" i="1"/>
  <c r="Z912" i="1"/>
  <c r="U912" i="1"/>
  <c r="Q912" i="1"/>
  <c r="H912" i="1"/>
  <c r="A912" i="1"/>
  <c r="BT911" i="1"/>
  <c r="BS911" i="1"/>
  <c r="BQ911" i="1"/>
  <c r="BP911" i="1"/>
  <c r="BO911" i="1"/>
  <c r="BN911" i="1"/>
  <c r="BM911" i="1"/>
  <c r="BL911" i="1"/>
  <c r="BK911" i="1"/>
  <c r="BI911" i="1"/>
  <c r="BH911" i="1"/>
  <c r="BG911" i="1"/>
  <c r="BF911" i="1"/>
  <c r="BE911" i="1"/>
  <c r="BD911" i="1"/>
  <c r="BC911" i="1"/>
  <c r="BB911" i="1"/>
  <c r="BA911" i="1"/>
  <c r="AS911" i="1"/>
  <c r="AR911" i="1"/>
  <c r="AQ911" i="1"/>
  <c r="AP911" i="1"/>
  <c r="AO911" i="1"/>
  <c r="AM911" i="1"/>
  <c r="AL911" i="1"/>
  <c r="AK911" i="1"/>
  <c r="AF911" i="1"/>
  <c r="AE911" i="1"/>
  <c r="AD911" i="1"/>
  <c r="AC911" i="1"/>
  <c r="AB911" i="1"/>
  <c r="AA911" i="1"/>
  <c r="Z911" i="1"/>
  <c r="U911" i="1"/>
  <c r="Q911" i="1"/>
  <c r="H911" i="1"/>
  <c r="A911" i="1"/>
  <c r="BT910" i="1"/>
  <c r="BS910" i="1"/>
  <c r="BQ910" i="1"/>
  <c r="BP910" i="1"/>
  <c r="BO910" i="1"/>
  <c r="BN910" i="1"/>
  <c r="BM910" i="1"/>
  <c r="BL910" i="1"/>
  <c r="BK910" i="1"/>
  <c r="BI910" i="1"/>
  <c r="BH910" i="1"/>
  <c r="BG910" i="1"/>
  <c r="BF910" i="1"/>
  <c r="BE910" i="1"/>
  <c r="BD910" i="1"/>
  <c r="BC910" i="1"/>
  <c r="BB910" i="1"/>
  <c r="BA910" i="1"/>
  <c r="AS910" i="1"/>
  <c r="AR910" i="1"/>
  <c r="AQ910" i="1"/>
  <c r="AP910" i="1"/>
  <c r="AO910" i="1"/>
  <c r="AM910" i="1"/>
  <c r="AL910" i="1"/>
  <c r="AK910" i="1"/>
  <c r="AF910" i="1"/>
  <c r="AE910" i="1"/>
  <c r="AD910" i="1"/>
  <c r="AC910" i="1"/>
  <c r="AB910" i="1"/>
  <c r="AA910" i="1"/>
  <c r="Z910" i="1"/>
  <c r="U910" i="1"/>
  <c r="Q910" i="1"/>
  <c r="H910" i="1"/>
  <c r="A910" i="1"/>
  <c r="BT909" i="1"/>
  <c r="BS909" i="1"/>
  <c r="BQ909" i="1"/>
  <c r="BP909" i="1"/>
  <c r="BO909" i="1"/>
  <c r="BN909" i="1"/>
  <c r="BM909" i="1"/>
  <c r="BL909" i="1"/>
  <c r="BK909" i="1"/>
  <c r="BI909" i="1"/>
  <c r="BH909" i="1"/>
  <c r="BG909" i="1"/>
  <c r="BF909" i="1"/>
  <c r="BE909" i="1"/>
  <c r="BD909" i="1"/>
  <c r="BC909" i="1"/>
  <c r="BB909" i="1"/>
  <c r="BA909" i="1"/>
  <c r="AS909" i="1"/>
  <c r="AR909" i="1"/>
  <c r="AQ909" i="1"/>
  <c r="AP909" i="1"/>
  <c r="AO909" i="1"/>
  <c r="AM909" i="1"/>
  <c r="AL909" i="1"/>
  <c r="AK909" i="1"/>
  <c r="AF909" i="1"/>
  <c r="AE909" i="1"/>
  <c r="AD909" i="1"/>
  <c r="AC909" i="1"/>
  <c r="AB909" i="1"/>
  <c r="AA909" i="1"/>
  <c r="Z909" i="1"/>
  <c r="U909" i="1"/>
  <c r="Q909" i="1"/>
  <c r="H909" i="1"/>
  <c r="A909" i="1"/>
  <c r="BT908" i="1"/>
  <c r="BS908" i="1"/>
  <c r="BQ908" i="1"/>
  <c r="BP908" i="1"/>
  <c r="BO908" i="1"/>
  <c r="BN908" i="1"/>
  <c r="BM908" i="1"/>
  <c r="BL908" i="1"/>
  <c r="BK908" i="1"/>
  <c r="BI908" i="1"/>
  <c r="BH908" i="1"/>
  <c r="BG908" i="1"/>
  <c r="BF908" i="1"/>
  <c r="BE908" i="1"/>
  <c r="BD908" i="1"/>
  <c r="BC908" i="1"/>
  <c r="BB908" i="1"/>
  <c r="BA908" i="1"/>
  <c r="AS908" i="1"/>
  <c r="AR908" i="1"/>
  <c r="AQ908" i="1"/>
  <c r="AP908" i="1"/>
  <c r="AO908" i="1"/>
  <c r="AM908" i="1"/>
  <c r="AL908" i="1"/>
  <c r="AK908" i="1"/>
  <c r="AF908" i="1"/>
  <c r="AE908" i="1"/>
  <c r="AD908" i="1"/>
  <c r="AC908" i="1"/>
  <c r="AB908" i="1"/>
  <c r="AA908" i="1"/>
  <c r="Z908" i="1"/>
  <c r="U908" i="1"/>
  <c r="Q908" i="1"/>
  <c r="H908" i="1"/>
  <c r="A908" i="1"/>
  <c r="BT907" i="1"/>
  <c r="BS907" i="1"/>
  <c r="BQ907" i="1"/>
  <c r="BP907" i="1"/>
  <c r="BO907" i="1"/>
  <c r="BN907" i="1"/>
  <c r="BM907" i="1"/>
  <c r="BL907" i="1"/>
  <c r="BK907" i="1"/>
  <c r="BI907" i="1"/>
  <c r="BH907" i="1"/>
  <c r="BG907" i="1"/>
  <c r="BF907" i="1"/>
  <c r="BE907" i="1"/>
  <c r="BD907" i="1"/>
  <c r="BC907" i="1"/>
  <c r="BB907" i="1"/>
  <c r="BA907" i="1"/>
  <c r="AS907" i="1"/>
  <c r="AR907" i="1"/>
  <c r="AQ907" i="1"/>
  <c r="AP907" i="1"/>
  <c r="AO907" i="1"/>
  <c r="AM907" i="1"/>
  <c r="AL907" i="1"/>
  <c r="AK907" i="1"/>
  <c r="AF907" i="1"/>
  <c r="AE907" i="1"/>
  <c r="AD907" i="1"/>
  <c r="AC907" i="1"/>
  <c r="AB907" i="1"/>
  <c r="AA907" i="1"/>
  <c r="Z907" i="1"/>
  <c r="U907" i="1"/>
  <c r="Q907" i="1"/>
  <c r="H907" i="1"/>
  <c r="A907" i="1"/>
  <c r="BT906" i="1"/>
  <c r="BS906" i="1"/>
  <c r="BQ906" i="1"/>
  <c r="BP906" i="1"/>
  <c r="BO906" i="1"/>
  <c r="BN906" i="1"/>
  <c r="BM906" i="1"/>
  <c r="BL906" i="1"/>
  <c r="BK906" i="1"/>
  <c r="BI906" i="1"/>
  <c r="BH906" i="1"/>
  <c r="BG906" i="1"/>
  <c r="BF906" i="1"/>
  <c r="BE906" i="1"/>
  <c r="BD906" i="1"/>
  <c r="BC906" i="1"/>
  <c r="BB906" i="1"/>
  <c r="BA906" i="1"/>
  <c r="AS906" i="1"/>
  <c r="AR906" i="1"/>
  <c r="AQ906" i="1"/>
  <c r="AP906" i="1"/>
  <c r="AO906" i="1"/>
  <c r="AM906" i="1"/>
  <c r="AL906" i="1"/>
  <c r="AK906" i="1"/>
  <c r="AF906" i="1"/>
  <c r="AE906" i="1"/>
  <c r="AD906" i="1"/>
  <c r="AC906" i="1"/>
  <c r="AB906" i="1"/>
  <c r="AA906" i="1"/>
  <c r="Z906" i="1"/>
  <c r="U906" i="1"/>
  <c r="Q906" i="1"/>
  <c r="H906" i="1"/>
  <c r="A906" i="1"/>
  <c r="BT905" i="1"/>
  <c r="BS905" i="1"/>
  <c r="BQ905" i="1"/>
  <c r="BP905" i="1"/>
  <c r="BO905" i="1"/>
  <c r="BN905" i="1"/>
  <c r="BM905" i="1"/>
  <c r="BL905" i="1"/>
  <c r="BK905" i="1"/>
  <c r="BI905" i="1"/>
  <c r="BH905" i="1"/>
  <c r="BG905" i="1"/>
  <c r="BF905" i="1"/>
  <c r="BE905" i="1"/>
  <c r="BD905" i="1"/>
  <c r="BC905" i="1"/>
  <c r="BB905" i="1"/>
  <c r="BA905" i="1"/>
  <c r="AS905" i="1"/>
  <c r="AR905" i="1"/>
  <c r="AQ905" i="1"/>
  <c r="AP905" i="1"/>
  <c r="AO905" i="1"/>
  <c r="AM905" i="1"/>
  <c r="AL905" i="1"/>
  <c r="AK905" i="1"/>
  <c r="AF905" i="1"/>
  <c r="AE905" i="1"/>
  <c r="AD905" i="1"/>
  <c r="AC905" i="1"/>
  <c r="AB905" i="1"/>
  <c r="AA905" i="1"/>
  <c r="Z905" i="1"/>
  <c r="U905" i="1"/>
  <c r="Q905" i="1"/>
  <c r="H905" i="1"/>
  <c r="A905" i="1"/>
  <c r="BT904" i="1"/>
  <c r="BS904" i="1"/>
  <c r="BQ904" i="1"/>
  <c r="BP904" i="1"/>
  <c r="BO904" i="1"/>
  <c r="BN904" i="1"/>
  <c r="BM904" i="1"/>
  <c r="BL904" i="1"/>
  <c r="BK904" i="1"/>
  <c r="BI904" i="1"/>
  <c r="BH904" i="1"/>
  <c r="BG904" i="1"/>
  <c r="BF904" i="1"/>
  <c r="BE904" i="1"/>
  <c r="BD904" i="1"/>
  <c r="BC904" i="1"/>
  <c r="BB904" i="1"/>
  <c r="BA904" i="1"/>
  <c r="AS904" i="1"/>
  <c r="AR904" i="1"/>
  <c r="AQ904" i="1"/>
  <c r="AP904" i="1"/>
  <c r="AO904" i="1"/>
  <c r="AM904" i="1"/>
  <c r="AL904" i="1"/>
  <c r="AK904" i="1"/>
  <c r="AF904" i="1"/>
  <c r="AE904" i="1"/>
  <c r="AD904" i="1"/>
  <c r="AC904" i="1"/>
  <c r="AB904" i="1"/>
  <c r="AA904" i="1"/>
  <c r="Z904" i="1"/>
  <c r="U904" i="1"/>
  <c r="Q904" i="1"/>
  <c r="H904" i="1"/>
  <c r="A904" i="1"/>
  <c r="BT903" i="1"/>
  <c r="BS903" i="1"/>
  <c r="BQ903" i="1"/>
  <c r="BP903" i="1"/>
  <c r="BO903" i="1"/>
  <c r="BN903" i="1"/>
  <c r="BM903" i="1"/>
  <c r="BL903" i="1"/>
  <c r="BK903" i="1"/>
  <c r="BI903" i="1"/>
  <c r="BH903" i="1"/>
  <c r="BG903" i="1"/>
  <c r="BF903" i="1"/>
  <c r="BE903" i="1"/>
  <c r="BD903" i="1"/>
  <c r="BC903" i="1"/>
  <c r="BB903" i="1"/>
  <c r="BA903" i="1"/>
  <c r="AS903" i="1"/>
  <c r="AR903" i="1"/>
  <c r="AQ903" i="1"/>
  <c r="AP903" i="1"/>
  <c r="AO903" i="1"/>
  <c r="AM903" i="1"/>
  <c r="AL903" i="1"/>
  <c r="AK903" i="1"/>
  <c r="AF903" i="1"/>
  <c r="AE903" i="1"/>
  <c r="AD903" i="1"/>
  <c r="AC903" i="1"/>
  <c r="AB903" i="1"/>
  <c r="AA903" i="1"/>
  <c r="Z903" i="1"/>
  <c r="U903" i="1"/>
  <c r="Q903" i="1"/>
  <c r="H903" i="1"/>
  <c r="A903" i="1"/>
  <c r="BT902" i="1"/>
  <c r="BS902" i="1"/>
  <c r="BQ902" i="1"/>
  <c r="BP902" i="1"/>
  <c r="BO902" i="1"/>
  <c r="BN902" i="1"/>
  <c r="BM902" i="1"/>
  <c r="BL902" i="1"/>
  <c r="BK902" i="1"/>
  <c r="BI902" i="1"/>
  <c r="BH902" i="1"/>
  <c r="BG902" i="1"/>
  <c r="BF902" i="1"/>
  <c r="BE902" i="1"/>
  <c r="BD902" i="1"/>
  <c r="BC902" i="1"/>
  <c r="BB902" i="1"/>
  <c r="BA902" i="1"/>
  <c r="AS902" i="1"/>
  <c r="AR902" i="1"/>
  <c r="AQ902" i="1"/>
  <c r="AP902" i="1"/>
  <c r="AO902" i="1"/>
  <c r="AM902" i="1"/>
  <c r="AL902" i="1"/>
  <c r="AK902" i="1"/>
  <c r="AF902" i="1"/>
  <c r="AE902" i="1"/>
  <c r="AD902" i="1"/>
  <c r="AC902" i="1"/>
  <c r="AB902" i="1"/>
  <c r="AA902" i="1"/>
  <c r="Z902" i="1"/>
  <c r="U902" i="1"/>
  <c r="Q902" i="1"/>
  <c r="H902" i="1"/>
  <c r="A902" i="1"/>
  <c r="BT901" i="1"/>
  <c r="BS901" i="1"/>
  <c r="BQ901" i="1"/>
  <c r="BP901" i="1"/>
  <c r="BO901" i="1"/>
  <c r="BN901" i="1"/>
  <c r="BM901" i="1"/>
  <c r="BL901" i="1"/>
  <c r="BK901" i="1"/>
  <c r="BI901" i="1"/>
  <c r="BH901" i="1"/>
  <c r="BG901" i="1"/>
  <c r="BF901" i="1"/>
  <c r="BE901" i="1"/>
  <c r="BD901" i="1"/>
  <c r="BC901" i="1"/>
  <c r="BB901" i="1"/>
  <c r="BA901" i="1"/>
  <c r="AS901" i="1"/>
  <c r="AR901" i="1"/>
  <c r="AQ901" i="1"/>
  <c r="AP901" i="1"/>
  <c r="AO901" i="1"/>
  <c r="AM901" i="1"/>
  <c r="AL901" i="1"/>
  <c r="AK901" i="1"/>
  <c r="AF901" i="1"/>
  <c r="AE901" i="1"/>
  <c r="AD901" i="1"/>
  <c r="AC901" i="1"/>
  <c r="AB901" i="1"/>
  <c r="AA901" i="1"/>
  <c r="Z901" i="1"/>
  <c r="U901" i="1"/>
  <c r="Q901" i="1"/>
  <c r="H901" i="1"/>
  <c r="A901" i="1"/>
  <c r="BT900" i="1"/>
  <c r="BS900" i="1"/>
  <c r="BQ900" i="1"/>
  <c r="BP900" i="1"/>
  <c r="BO900" i="1"/>
  <c r="BN900" i="1"/>
  <c r="BM900" i="1"/>
  <c r="BL900" i="1"/>
  <c r="BK900" i="1"/>
  <c r="BI900" i="1"/>
  <c r="BH900" i="1"/>
  <c r="BG900" i="1"/>
  <c r="BF900" i="1"/>
  <c r="BE900" i="1"/>
  <c r="BD900" i="1"/>
  <c r="BC900" i="1"/>
  <c r="BB900" i="1"/>
  <c r="BA900" i="1"/>
  <c r="AS900" i="1"/>
  <c r="AR900" i="1"/>
  <c r="AQ900" i="1"/>
  <c r="AP900" i="1"/>
  <c r="AO900" i="1"/>
  <c r="AM900" i="1"/>
  <c r="AL900" i="1"/>
  <c r="AK900" i="1"/>
  <c r="AF900" i="1"/>
  <c r="AE900" i="1"/>
  <c r="AD900" i="1"/>
  <c r="AC900" i="1"/>
  <c r="AB900" i="1"/>
  <c r="AA900" i="1"/>
  <c r="Z900" i="1"/>
  <c r="U900" i="1"/>
  <c r="Q900" i="1"/>
  <c r="H900" i="1"/>
  <c r="A900" i="1"/>
  <c r="BT899" i="1"/>
  <c r="BS899" i="1"/>
  <c r="BQ899" i="1"/>
  <c r="BP899" i="1"/>
  <c r="BO899" i="1"/>
  <c r="BN899" i="1"/>
  <c r="BM899" i="1"/>
  <c r="BL899" i="1"/>
  <c r="BK899" i="1"/>
  <c r="BI899" i="1"/>
  <c r="BH899" i="1"/>
  <c r="BG899" i="1"/>
  <c r="BF899" i="1"/>
  <c r="BE899" i="1"/>
  <c r="BD899" i="1"/>
  <c r="BC899" i="1"/>
  <c r="BB899" i="1"/>
  <c r="BA899" i="1"/>
  <c r="AS899" i="1"/>
  <c r="AR899" i="1"/>
  <c r="AQ899" i="1"/>
  <c r="AP899" i="1"/>
  <c r="AO899" i="1"/>
  <c r="AM899" i="1"/>
  <c r="AL899" i="1"/>
  <c r="AK899" i="1"/>
  <c r="AF899" i="1"/>
  <c r="AE899" i="1"/>
  <c r="AD899" i="1"/>
  <c r="AC899" i="1"/>
  <c r="AB899" i="1"/>
  <c r="AA899" i="1"/>
  <c r="Z899" i="1"/>
  <c r="U899" i="1"/>
  <c r="Q899" i="1"/>
  <c r="H899" i="1"/>
  <c r="A899" i="1"/>
  <c r="BT898" i="1"/>
  <c r="BS898" i="1"/>
  <c r="BQ898" i="1"/>
  <c r="BP898" i="1"/>
  <c r="BO898" i="1"/>
  <c r="BN898" i="1"/>
  <c r="BM898" i="1"/>
  <c r="BL898" i="1"/>
  <c r="BK898" i="1"/>
  <c r="BI898" i="1"/>
  <c r="BH898" i="1"/>
  <c r="BG898" i="1"/>
  <c r="BF898" i="1"/>
  <c r="BE898" i="1"/>
  <c r="BD898" i="1"/>
  <c r="BC898" i="1"/>
  <c r="BB898" i="1"/>
  <c r="BA898" i="1"/>
  <c r="AS898" i="1"/>
  <c r="AR898" i="1"/>
  <c r="AQ898" i="1"/>
  <c r="AP898" i="1"/>
  <c r="AO898" i="1"/>
  <c r="AM898" i="1"/>
  <c r="AL898" i="1"/>
  <c r="AK898" i="1"/>
  <c r="AF898" i="1"/>
  <c r="AE898" i="1"/>
  <c r="AD898" i="1"/>
  <c r="AC898" i="1"/>
  <c r="AB898" i="1"/>
  <c r="AA898" i="1"/>
  <c r="Z898" i="1"/>
  <c r="U898" i="1"/>
  <c r="Q898" i="1"/>
  <c r="H898" i="1"/>
  <c r="A898" i="1"/>
  <c r="BT897" i="1"/>
  <c r="BS897" i="1"/>
  <c r="BQ897" i="1"/>
  <c r="BP897" i="1"/>
  <c r="BO897" i="1"/>
  <c r="BN897" i="1"/>
  <c r="BM897" i="1"/>
  <c r="BL897" i="1"/>
  <c r="BK897" i="1"/>
  <c r="BI897" i="1"/>
  <c r="BH897" i="1"/>
  <c r="BG897" i="1"/>
  <c r="BF897" i="1"/>
  <c r="BE897" i="1"/>
  <c r="BD897" i="1"/>
  <c r="BC897" i="1"/>
  <c r="BB897" i="1"/>
  <c r="BA897" i="1"/>
  <c r="AS897" i="1"/>
  <c r="AR897" i="1"/>
  <c r="AQ897" i="1"/>
  <c r="AP897" i="1"/>
  <c r="AO897" i="1"/>
  <c r="AM897" i="1"/>
  <c r="AL897" i="1"/>
  <c r="AK897" i="1"/>
  <c r="AF897" i="1"/>
  <c r="AE897" i="1"/>
  <c r="AD897" i="1"/>
  <c r="AC897" i="1"/>
  <c r="AB897" i="1"/>
  <c r="AA897" i="1"/>
  <c r="Z897" i="1"/>
  <c r="U897" i="1"/>
  <c r="Q897" i="1"/>
  <c r="H897" i="1"/>
  <c r="A897" i="1"/>
  <c r="BT896" i="1"/>
  <c r="BS896" i="1"/>
  <c r="BQ896" i="1"/>
  <c r="BP896" i="1"/>
  <c r="BO896" i="1"/>
  <c r="BN896" i="1"/>
  <c r="BM896" i="1"/>
  <c r="BL896" i="1"/>
  <c r="BK896" i="1"/>
  <c r="BI896" i="1"/>
  <c r="BH896" i="1"/>
  <c r="BG896" i="1"/>
  <c r="BF896" i="1"/>
  <c r="BE896" i="1"/>
  <c r="BD896" i="1"/>
  <c r="BC896" i="1"/>
  <c r="BB896" i="1"/>
  <c r="BA896" i="1"/>
  <c r="AS896" i="1"/>
  <c r="AR896" i="1"/>
  <c r="AQ896" i="1"/>
  <c r="AP896" i="1"/>
  <c r="AO896" i="1"/>
  <c r="AM896" i="1"/>
  <c r="AL896" i="1"/>
  <c r="AK896" i="1"/>
  <c r="AF896" i="1"/>
  <c r="AE896" i="1"/>
  <c r="AD896" i="1"/>
  <c r="AC896" i="1"/>
  <c r="AB896" i="1"/>
  <c r="AA896" i="1"/>
  <c r="Z896" i="1"/>
  <c r="U896" i="1"/>
  <c r="Q896" i="1"/>
  <c r="H896" i="1"/>
  <c r="A896" i="1"/>
  <c r="BT895" i="1"/>
  <c r="BS895" i="1"/>
  <c r="BQ895" i="1"/>
  <c r="BP895" i="1"/>
  <c r="BO895" i="1"/>
  <c r="BN895" i="1"/>
  <c r="BM895" i="1"/>
  <c r="BL895" i="1"/>
  <c r="BK895" i="1"/>
  <c r="BI895" i="1"/>
  <c r="BH895" i="1"/>
  <c r="BG895" i="1"/>
  <c r="BF895" i="1"/>
  <c r="BE895" i="1"/>
  <c r="BD895" i="1"/>
  <c r="BC895" i="1"/>
  <c r="BB895" i="1"/>
  <c r="BA895" i="1"/>
  <c r="AS895" i="1"/>
  <c r="AR895" i="1"/>
  <c r="AQ895" i="1"/>
  <c r="AP895" i="1"/>
  <c r="AO895" i="1"/>
  <c r="AM895" i="1"/>
  <c r="AL895" i="1"/>
  <c r="AK895" i="1"/>
  <c r="AF895" i="1"/>
  <c r="AE895" i="1"/>
  <c r="AD895" i="1"/>
  <c r="AC895" i="1"/>
  <c r="AB895" i="1"/>
  <c r="AA895" i="1"/>
  <c r="Z895" i="1"/>
  <c r="U895" i="1"/>
  <c r="Q895" i="1"/>
  <c r="H895" i="1"/>
  <c r="A895" i="1"/>
  <c r="BT894" i="1"/>
  <c r="BS894" i="1"/>
  <c r="BQ894" i="1"/>
  <c r="BP894" i="1"/>
  <c r="BO894" i="1"/>
  <c r="BN894" i="1"/>
  <c r="BM894" i="1"/>
  <c r="BL894" i="1"/>
  <c r="BK894" i="1"/>
  <c r="BI894" i="1"/>
  <c r="BH894" i="1"/>
  <c r="BG894" i="1"/>
  <c r="BF894" i="1"/>
  <c r="BE894" i="1"/>
  <c r="BD894" i="1"/>
  <c r="BC894" i="1"/>
  <c r="BB894" i="1"/>
  <c r="BA894" i="1"/>
  <c r="AS894" i="1"/>
  <c r="AR894" i="1"/>
  <c r="AQ894" i="1"/>
  <c r="AP894" i="1"/>
  <c r="AO894" i="1"/>
  <c r="AM894" i="1"/>
  <c r="AL894" i="1"/>
  <c r="AK894" i="1"/>
  <c r="AF894" i="1"/>
  <c r="AE894" i="1"/>
  <c r="AD894" i="1"/>
  <c r="AC894" i="1"/>
  <c r="AB894" i="1"/>
  <c r="AA894" i="1"/>
  <c r="Z894" i="1"/>
  <c r="U894" i="1"/>
  <c r="Q894" i="1"/>
  <c r="H894" i="1"/>
  <c r="A894" i="1"/>
  <c r="BT893" i="1"/>
  <c r="BS893" i="1"/>
  <c r="BQ893" i="1"/>
  <c r="BP893" i="1"/>
  <c r="BO893" i="1"/>
  <c r="BN893" i="1"/>
  <c r="BM893" i="1"/>
  <c r="BL893" i="1"/>
  <c r="BK893" i="1"/>
  <c r="BI893" i="1"/>
  <c r="BH893" i="1"/>
  <c r="BG893" i="1"/>
  <c r="BF893" i="1"/>
  <c r="BE893" i="1"/>
  <c r="BD893" i="1"/>
  <c r="BC893" i="1"/>
  <c r="BB893" i="1"/>
  <c r="BA893" i="1"/>
  <c r="AS893" i="1"/>
  <c r="AR893" i="1"/>
  <c r="AQ893" i="1"/>
  <c r="AP893" i="1"/>
  <c r="AO893" i="1"/>
  <c r="AM893" i="1"/>
  <c r="AL893" i="1"/>
  <c r="AK893" i="1"/>
  <c r="AF893" i="1"/>
  <c r="AE893" i="1"/>
  <c r="AD893" i="1"/>
  <c r="AC893" i="1"/>
  <c r="AB893" i="1"/>
  <c r="AA893" i="1"/>
  <c r="Z893" i="1"/>
  <c r="U893" i="1"/>
  <c r="Q893" i="1"/>
  <c r="H893" i="1"/>
  <c r="A893" i="1"/>
  <c r="BT892" i="1"/>
  <c r="BS892" i="1"/>
  <c r="BQ892" i="1"/>
  <c r="BP892" i="1"/>
  <c r="BO892" i="1"/>
  <c r="BN892" i="1"/>
  <c r="BM892" i="1"/>
  <c r="BL892" i="1"/>
  <c r="BK892" i="1"/>
  <c r="BI892" i="1"/>
  <c r="BH892" i="1"/>
  <c r="BG892" i="1"/>
  <c r="BF892" i="1"/>
  <c r="BE892" i="1"/>
  <c r="BD892" i="1"/>
  <c r="BC892" i="1"/>
  <c r="BB892" i="1"/>
  <c r="BA892" i="1"/>
  <c r="AS892" i="1"/>
  <c r="AR892" i="1"/>
  <c r="AQ892" i="1"/>
  <c r="AP892" i="1"/>
  <c r="AO892" i="1"/>
  <c r="AM892" i="1"/>
  <c r="AL892" i="1"/>
  <c r="AK892" i="1"/>
  <c r="AF892" i="1"/>
  <c r="AE892" i="1"/>
  <c r="AD892" i="1"/>
  <c r="AC892" i="1"/>
  <c r="AB892" i="1"/>
  <c r="AA892" i="1"/>
  <c r="Z892" i="1"/>
  <c r="U892" i="1"/>
  <c r="Q892" i="1"/>
  <c r="H892" i="1"/>
  <c r="A892" i="1"/>
  <c r="BT891" i="1"/>
  <c r="BS891" i="1"/>
  <c r="BQ891" i="1"/>
  <c r="BP891" i="1"/>
  <c r="BO891" i="1"/>
  <c r="BN891" i="1"/>
  <c r="BM891" i="1"/>
  <c r="BL891" i="1"/>
  <c r="BK891" i="1"/>
  <c r="BI891" i="1"/>
  <c r="BH891" i="1"/>
  <c r="BG891" i="1"/>
  <c r="BF891" i="1"/>
  <c r="BE891" i="1"/>
  <c r="BD891" i="1"/>
  <c r="BC891" i="1"/>
  <c r="BB891" i="1"/>
  <c r="BA891" i="1"/>
  <c r="AS891" i="1"/>
  <c r="AR891" i="1"/>
  <c r="AQ891" i="1"/>
  <c r="AP891" i="1"/>
  <c r="AO891" i="1"/>
  <c r="AM891" i="1"/>
  <c r="AL891" i="1"/>
  <c r="AK891" i="1"/>
  <c r="AF891" i="1"/>
  <c r="AE891" i="1"/>
  <c r="AD891" i="1"/>
  <c r="AC891" i="1"/>
  <c r="AB891" i="1"/>
  <c r="AA891" i="1"/>
  <c r="Z891" i="1"/>
  <c r="U891" i="1"/>
  <c r="Q891" i="1"/>
  <c r="H891" i="1"/>
  <c r="A891" i="1"/>
  <c r="BT890" i="1"/>
  <c r="BS890" i="1"/>
  <c r="BQ890" i="1"/>
  <c r="BP890" i="1"/>
  <c r="BO890" i="1"/>
  <c r="BN890" i="1"/>
  <c r="BM890" i="1"/>
  <c r="BL890" i="1"/>
  <c r="BK890" i="1"/>
  <c r="BI890" i="1"/>
  <c r="BH890" i="1"/>
  <c r="BG890" i="1"/>
  <c r="BF890" i="1"/>
  <c r="BE890" i="1"/>
  <c r="BD890" i="1"/>
  <c r="BC890" i="1"/>
  <c r="BB890" i="1"/>
  <c r="BA890" i="1"/>
  <c r="AS890" i="1"/>
  <c r="AR890" i="1"/>
  <c r="AQ890" i="1"/>
  <c r="AP890" i="1"/>
  <c r="AO890" i="1"/>
  <c r="AM890" i="1"/>
  <c r="AL890" i="1"/>
  <c r="AK890" i="1"/>
  <c r="AF890" i="1"/>
  <c r="AE890" i="1"/>
  <c r="AD890" i="1"/>
  <c r="AC890" i="1"/>
  <c r="AB890" i="1"/>
  <c r="AA890" i="1"/>
  <c r="Z890" i="1"/>
  <c r="U890" i="1"/>
  <c r="Q890" i="1"/>
  <c r="H890" i="1"/>
  <c r="A890" i="1"/>
  <c r="BT889" i="1"/>
  <c r="BS889" i="1"/>
  <c r="BQ889" i="1"/>
  <c r="BP889" i="1"/>
  <c r="BO889" i="1"/>
  <c r="BN889" i="1"/>
  <c r="BM889" i="1"/>
  <c r="BL889" i="1"/>
  <c r="BK889" i="1"/>
  <c r="BI889" i="1"/>
  <c r="BH889" i="1"/>
  <c r="BG889" i="1"/>
  <c r="BF889" i="1"/>
  <c r="BE889" i="1"/>
  <c r="BD889" i="1"/>
  <c r="BC889" i="1"/>
  <c r="BB889" i="1"/>
  <c r="BA889" i="1"/>
  <c r="AS889" i="1"/>
  <c r="AR889" i="1"/>
  <c r="AQ889" i="1"/>
  <c r="AP889" i="1"/>
  <c r="AO889" i="1"/>
  <c r="AM889" i="1"/>
  <c r="AL889" i="1"/>
  <c r="AK889" i="1"/>
  <c r="AF889" i="1"/>
  <c r="AE889" i="1"/>
  <c r="AD889" i="1"/>
  <c r="AC889" i="1"/>
  <c r="AB889" i="1"/>
  <c r="AA889" i="1"/>
  <c r="Z889" i="1"/>
  <c r="U889" i="1"/>
  <c r="Q889" i="1"/>
  <c r="H889" i="1"/>
  <c r="A889" i="1"/>
  <c r="BT888" i="1"/>
  <c r="BS888" i="1"/>
  <c r="BQ888" i="1"/>
  <c r="BP888" i="1"/>
  <c r="BO888" i="1"/>
  <c r="BN888" i="1"/>
  <c r="BM888" i="1"/>
  <c r="BL888" i="1"/>
  <c r="BK888" i="1"/>
  <c r="BI888" i="1"/>
  <c r="BH888" i="1"/>
  <c r="BG888" i="1"/>
  <c r="BF888" i="1"/>
  <c r="BE888" i="1"/>
  <c r="BD888" i="1"/>
  <c r="BC888" i="1"/>
  <c r="BB888" i="1"/>
  <c r="BA888" i="1"/>
  <c r="AS888" i="1"/>
  <c r="AR888" i="1"/>
  <c r="AQ888" i="1"/>
  <c r="AP888" i="1"/>
  <c r="AO888" i="1"/>
  <c r="AM888" i="1"/>
  <c r="AL888" i="1"/>
  <c r="AK888" i="1"/>
  <c r="AF888" i="1"/>
  <c r="AE888" i="1"/>
  <c r="AD888" i="1"/>
  <c r="AC888" i="1"/>
  <c r="AB888" i="1"/>
  <c r="AA888" i="1"/>
  <c r="Z888" i="1"/>
  <c r="U888" i="1"/>
  <c r="Q888" i="1"/>
  <c r="H888" i="1"/>
  <c r="A888" i="1"/>
  <c r="BT887" i="1"/>
  <c r="BS887" i="1"/>
  <c r="BQ887" i="1"/>
  <c r="BP887" i="1"/>
  <c r="BO887" i="1"/>
  <c r="BN887" i="1"/>
  <c r="BM887" i="1"/>
  <c r="BL887" i="1"/>
  <c r="BK887" i="1"/>
  <c r="BI887" i="1"/>
  <c r="BH887" i="1"/>
  <c r="BG887" i="1"/>
  <c r="BF887" i="1"/>
  <c r="BE887" i="1"/>
  <c r="BD887" i="1"/>
  <c r="BC887" i="1"/>
  <c r="BB887" i="1"/>
  <c r="BA887" i="1"/>
  <c r="AS887" i="1"/>
  <c r="AR887" i="1"/>
  <c r="AQ887" i="1"/>
  <c r="AP887" i="1"/>
  <c r="AO887" i="1"/>
  <c r="AM887" i="1"/>
  <c r="AL887" i="1"/>
  <c r="AK887" i="1"/>
  <c r="AF887" i="1"/>
  <c r="AE887" i="1"/>
  <c r="AD887" i="1"/>
  <c r="AC887" i="1"/>
  <c r="AB887" i="1"/>
  <c r="AA887" i="1"/>
  <c r="Z887" i="1"/>
  <c r="U887" i="1"/>
  <c r="Q887" i="1"/>
  <c r="H887" i="1"/>
  <c r="A887" i="1"/>
  <c r="BT886" i="1"/>
  <c r="BS886" i="1"/>
  <c r="BQ886" i="1"/>
  <c r="BP886" i="1"/>
  <c r="BO886" i="1"/>
  <c r="BN886" i="1"/>
  <c r="BM886" i="1"/>
  <c r="BL886" i="1"/>
  <c r="BK886" i="1"/>
  <c r="BI886" i="1"/>
  <c r="BH886" i="1"/>
  <c r="BG886" i="1"/>
  <c r="BF886" i="1"/>
  <c r="BE886" i="1"/>
  <c r="BD886" i="1"/>
  <c r="BC886" i="1"/>
  <c r="BB886" i="1"/>
  <c r="BA886" i="1"/>
  <c r="AS886" i="1"/>
  <c r="AR886" i="1"/>
  <c r="AQ886" i="1"/>
  <c r="AP886" i="1"/>
  <c r="AO886" i="1"/>
  <c r="AM886" i="1"/>
  <c r="AL886" i="1"/>
  <c r="AK886" i="1"/>
  <c r="AF886" i="1"/>
  <c r="AE886" i="1"/>
  <c r="AD886" i="1"/>
  <c r="AC886" i="1"/>
  <c r="AB886" i="1"/>
  <c r="AA886" i="1"/>
  <c r="Z886" i="1"/>
  <c r="U886" i="1"/>
  <c r="Q886" i="1"/>
  <c r="H886" i="1"/>
  <c r="A886" i="1"/>
  <c r="BT885" i="1"/>
  <c r="BS885" i="1"/>
  <c r="BQ885" i="1"/>
  <c r="BP885" i="1"/>
  <c r="BO885" i="1"/>
  <c r="BN885" i="1"/>
  <c r="BM885" i="1"/>
  <c r="BL885" i="1"/>
  <c r="BK885" i="1"/>
  <c r="BI885" i="1"/>
  <c r="BH885" i="1"/>
  <c r="BG885" i="1"/>
  <c r="BF885" i="1"/>
  <c r="BE885" i="1"/>
  <c r="BD885" i="1"/>
  <c r="BC885" i="1"/>
  <c r="BB885" i="1"/>
  <c r="BA885" i="1"/>
  <c r="AS885" i="1"/>
  <c r="AR885" i="1"/>
  <c r="AQ885" i="1"/>
  <c r="AP885" i="1"/>
  <c r="AO885" i="1"/>
  <c r="AM885" i="1"/>
  <c r="AL885" i="1"/>
  <c r="AK885" i="1"/>
  <c r="AF885" i="1"/>
  <c r="AE885" i="1"/>
  <c r="AD885" i="1"/>
  <c r="AC885" i="1"/>
  <c r="AB885" i="1"/>
  <c r="AA885" i="1"/>
  <c r="Z885" i="1"/>
  <c r="U885" i="1"/>
  <c r="Q885" i="1"/>
  <c r="H885" i="1"/>
  <c r="A885" i="1"/>
  <c r="BT884" i="1"/>
  <c r="BS884" i="1"/>
  <c r="BQ884" i="1"/>
  <c r="BP884" i="1"/>
  <c r="BO884" i="1"/>
  <c r="BN884" i="1"/>
  <c r="BM884" i="1"/>
  <c r="BL884" i="1"/>
  <c r="BK884" i="1"/>
  <c r="BI884" i="1"/>
  <c r="BH884" i="1"/>
  <c r="BG884" i="1"/>
  <c r="BF884" i="1"/>
  <c r="BE884" i="1"/>
  <c r="BD884" i="1"/>
  <c r="BC884" i="1"/>
  <c r="BB884" i="1"/>
  <c r="BA884" i="1"/>
  <c r="AS884" i="1"/>
  <c r="AR884" i="1"/>
  <c r="AQ884" i="1"/>
  <c r="AP884" i="1"/>
  <c r="AO884" i="1"/>
  <c r="AM884" i="1"/>
  <c r="AL884" i="1"/>
  <c r="AK884" i="1"/>
  <c r="AF884" i="1"/>
  <c r="AE884" i="1"/>
  <c r="AD884" i="1"/>
  <c r="AC884" i="1"/>
  <c r="AB884" i="1"/>
  <c r="AA884" i="1"/>
  <c r="Z884" i="1"/>
  <c r="U884" i="1"/>
  <c r="Q884" i="1"/>
  <c r="H884" i="1"/>
  <c r="A884" i="1"/>
  <c r="BT883" i="1"/>
  <c r="BS883" i="1"/>
  <c r="BQ883" i="1"/>
  <c r="BP883" i="1"/>
  <c r="BO883" i="1"/>
  <c r="BN883" i="1"/>
  <c r="BM883" i="1"/>
  <c r="BL883" i="1"/>
  <c r="BK883" i="1"/>
  <c r="BI883" i="1"/>
  <c r="BH883" i="1"/>
  <c r="BG883" i="1"/>
  <c r="BF883" i="1"/>
  <c r="BE883" i="1"/>
  <c r="BD883" i="1"/>
  <c r="BC883" i="1"/>
  <c r="BB883" i="1"/>
  <c r="BA883" i="1"/>
  <c r="AS883" i="1"/>
  <c r="AR883" i="1"/>
  <c r="AQ883" i="1"/>
  <c r="AP883" i="1"/>
  <c r="AO883" i="1"/>
  <c r="AM883" i="1"/>
  <c r="AL883" i="1"/>
  <c r="AK883" i="1"/>
  <c r="AF883" i="1"/>
  <c r="AE883" i="1"/>
  <c r="AD883" i="1"/>
  <c r="AC883" i="1"/>
  <c r="AB883" i="1"/>
  <c r="AA883" i="1"/>
  <c r="Z883" i="1"/>
  <c r="U883" i="1"/>
  <c r="Q883" i="1"/>
  <c r="H883" i="1"/>
  <c r="A883" i="1"/>
  <c r="BT882" i="1"/>
  <c r="BS882" i="1"/>
  <c r="BQ882" i="1"/>
  <c r="BP882" i="1"/>
  <c r="BO882" i="1"/>
  <c r="BN882" i="1"/>
  <c r="BM882" i="1"/>
  <c r="BL882" i="1"/>
  <c r="BK882" i="1"/>
  <c r="BI882" i="1"/>
  <c r="BH882" i="1"/>
  <c r="BG882" i="1"/>
  <c r="BF882" i="1"/>
  <c r="BE882" i="1"/>
  <c r="BD882" i="1"/>
  <c r="BC882" i="1"/>
  <c r="BB882" i="1"/>
  <c r="BA882" i="1"/>
  <c r="AS882" i="1"/>
  <c r="AR882" i="1"/>
  <c r="AQ882" i="1"/>
  <c r="AP882" i="1"/>
  <c r="AO882" i="1"/>
  <c r="AM882" i="1"/>
  <c r="AL882" i="1"/>
  <c r="AK882" i="1"/>
  <c r="AF882" i="1"/>
  <c r="AE882" i="1"/>
  <c r="AD882" i="1"/>
  <c r="AC882" i="1"/>
  <c r="AB882" i="1"/>
  <c r="AA882" i="1"/>
  <c r="Z882" i="1"/>
  <c r="U882" i="1"/>
  <c r="Q882" i="1"/>
  <c r="H882" i="1"/>
  <c r="A882" i="1"/>
  <c r="BT881" i="1"/>
  <c r="BS881" i="1"/>
  <c r="BQ881" i="1"/>
  <c r="BP881" i="1"/>
  <c r="BO881" i="1"/>
  <c r="BN881" i="1"/>
  <c r="BM881" i="1"/>
  <c r="BL881" i="1"/>
  <c r="BK881" i="1"/>
  <c r="BI881" i="1"/>
  <c r="BH881" i="1"/>
  <c r="BG881" i="1"/>
  <c r="BF881" i="1"/>
  <c r="BE881" i="1"/>
  <c r="BD881" i="1"/>
  <c r="BC881" i="1"/>
  <c r="BB881" i="1"/>
  <c r="BA881" i="1"/>
  <c r="AS881" i="1"/>
  <c r="AR881" i="1"/>
  <c r="AQ881" i="1"/>
  <c r="AP881" i="1"/>
  <c r="AO881" i="1"/>
  <c r="AM881" i="1"/>
  <c r="AL881" i="1"/>
  <c r="AK881" i="1"/>
  <c r="AF881" i="1"/>
  <c r="AE881" i="1"/>
  <c r="AD881" i="1"/>
  <c r="AC881" i="1"/>
  <c r="AB881" i="1"/>
  <c r="AA881" i="1"/>
  <c r="Z881" i="1"/>
  <c r="U881" i="1"/>
  <c r="Q881" i="1"/>
  <c r="H881" i="1"/>
  <c r="A881" i="1"/>
  <c r="BT880" i="1"/>
  <c r="BS880" i="1"/>
  <c r="BQ880" i="1"/>
  <c r="BP880" i="1"/>
  <c r="BO880" i="1"/>
  <c r="BN880" i="1"/>
  <c r="BM880" i="1"/>
  <c r="BL880" i="1"/>
  <c r="BK880" i="1"/>
  <c r="BI880" i="1"/>
  <c r="BH880" i="1"/>
  <c r="BG880" i="1"/>
  <c r="BF880" i="1"/>
  <c r="BE880" i="1"/>
  <c r="BD880" i="1"/>
  <c r="BC880" i="1"/>
  <c r="BB880" i="1"/>
  <c r="BA880" i="1"/>
  <c r="AS880" i="1"/>
  <c r="AR880" i="1"/>
  <c r="AQ880" i="1"/>
  <c r="AP880" i="1"/>
  <c r="AO880" i="1"/>
  <c r="AM880" i="1"/>
  <c r="AL880" i="1"/>
  <c r="AK880" i="1"/>
  <c r="AF880" i="1"/>
  <c r="AE880" i="1"/>
  <c r="AD880" i="1"/>
  <c r="AC880" i="1"/>
  <c r="AB880" i="1"/>
  <c r="AA880" i="1"/>
  <c r="Z880" i="1"/>
  <c r="U880" i="1"/>
  <c r="Q880" i="1"/>
  <c r="H880" i="1"/>
  <c r="A880" i="1"/>
  <c r="BT879" i="1"/>
  <c r="BS879" i="1"/>
  <c r="BQ879" i="1"/>
  <c r="BP879" i="1"/>
  <c r="BO879" i="1"/>
  <c r="BN879" i="1"/>
  <c r="BM879" i="1"/>
  <c r="BL879" i="1"/>
  <c r="BK879" i="1"/>
  <c r="BI879" i="1"/>
  <c r="BH879" i="1"/>
  <c r="BG879" i="1"/>
  <c r="BF879" i="1"/>
  <c r="BE879" i="1"/>
  <c r="BD879" i="1"/>
  <c r="BC879" i="1"/>
  <c r="BB879" i="1"/>
  <c r="BA879" i="1"/>
  <c r="AS879" i="1"/>
  <c r="AR879" i="1"/>
  <c r="AQ879" i="1"/>
  <c r="AP879" i="1"/>
  <c r="AO879" i="1"/>
  <c r="AM879" i="1"/>
  <c r="AL879" i="1"/>
  <c r="AK879" i="1"/>
  <c r="AF879" i="1"/>
  <c r="AE879" i="1"/>
  <c r="AD879" i="1"/>
  <c r="AC879" i="1"/>
  <c r="AB879" i="1"/>
  <c r="AA879" i="1"/>
  <c r="Z879" i="1"/>
  <c r="U879" i="1"/>
  <c r="Q879" i="1"/>
  <c r="H879" i="1"/>
  <c r="A879" i="1"/>
  <c r="BT878" i="1"/>
  <c r="BS878" i="1"/>
  <c r="BQ878" i="1"/>
  <c r="BP878" i="1"/>
  <c r="BO878" i="1"/>
  <c r="BN878" i="1"/>
  <c r="BM878" i="1"/>
  <c r="BL878" i="1"/>
  <c r="BK878" i="1"/>
  <c r="BI878" i="1"/>
  <c r="BH878" i="1"/>
  <c r="BG878" i="1"/>
  <c r="BF878" i="1"/>
  <c r="BE878" i="1"/>
  <c r="BD878" i="1"/>
  <c r="BC878" i="1"/>
  <c r="BB878" i="1"/>
  <c r="BA878" i="1"/>
  <c r="AS878" i="1"/>
  <c r="AR878" i="1"/>
  <c r="AQ878" i="1"/>
  <c r="AP878" i="1"/>
  <c r="AO878" i="1"/>
  <c r="AM878" i="1"/>
  <c r="AL878" i="1"/>
  <c r="AK878" i="1"/>
  <c r="AF878" i="1"/>
  <c r="AE878" i="1"/>
  <c r="AD878" i="1"/>
  <c r="AC878" i="1"/>
  <c r="AB878" i="1"/>
  <c r="AA878" i="1"/>
  <c r="Z878" i="1"/>
  <c r="U878" i="1"/>
  <c r="Q878" i="1"/>
  <c r="H878" i="1"/>
  <c r="A878" i="1"/>
  <c r="BT877" i="1"/>
  <c r="BS877" i="1"/>
  <c r="BQ877" i="1"/>
  <c r="BP877" i="1"/>
  <c r="BO877" i="1"/>
  <c r="BN877" i="1"/>
  <c r="BM877" i="1"/>
  <c r="BL877" i="1"/>
  <c r="BK877" i="1"/>
  <c r="BI877" i="1"/>
  <c r="BH877" i="1"/>
  <c r="BG877" i="1"/>
  <c r="BF877" i="1"/>
  <c r="BE877" i="1"/>
  <c r="BD877" i="1"/>
  <c r="BC877" i="1"/>
  <c r="BB877" i="1"/>
  <c r="BA877" i="1"/>
  <c r="AS877" i="1"/>
  <c r="AR877" i="1"/>
  <c r="AQ877" i="1"/>
  <c r="AP877" i="1"/>
  <c r="AO877" i="1"/>
  <c r="AM877" i="1"/>
  <c r="AL877" i="1"/>
  <c r="AK877" i="1"/>
  <c r="AF877" i="1"/>
  <c r="AE877" i="1"/>
  <c r="AD877" i="1"/>
  <c r="AC877" i="1"/>
  <c r="AB877" i="1"/>
  <c r="AA877" i="1"/>
  <c r="Z877" i="1"/>
  <c r="U877" i="1"/>
  <c r="Q877" i="1"/>
  <c r="H877" i="1"/>
  <c r="A877" i="1"/>
  <c r="BT876" i="1"/>
  <c r="BS876" i="1"/>
  <c r="BQ876" i="1"/>
  <c r="BP876" i="1"/>
  <c r="BO876" i="1"/>
  <c r="BN876" i="1"/>
  <c r="BM876" i="1"/>
  <c r="BL876" i="1"/>
  <c r="BK876" i="1"/>
  <c r="BI876" i="1"/>
  <c r="BH876" i="1"/>
  <c r="BG876" i="1"/>
  <c r="BF876" i="1"/>
  <c r="BE876" i="1"/>
  <c r="BD876" i="1"/>
  <c r="BC876" i="1"/>
  <c r="BB876" i="1"/>
  <c r="BA876" i="1"/>
  <c r="AS876" i="1"/>
  <c r="AR876" i="1"/>
  <c r="AQ876" i="1"/>
  <c r="AP876" i="1"/>
  <c r="AO876" i="1"/>
  <c r="AM876" i="1"/>
  <c r="AL876" i="1"/>
  <c r="AK876" i="1"/>
  <c r="AF876" i="1"/>
  <c r="AE876" i="1"/>
  <c r="AD876" i="1"/>
  <c r="AC876" i="1"/>
  <c r="AB876" i="1"/>
  <c r="AA876" i="1"/>
  <c r="Z876" i="1"/>
  <c r="U876" i="1"/>
  <c r="Q876" i="1"/>
  <c r="H876" i="1"/>
  <c r="A876" i="1"/>
  <c r="BT875" i="1"/>
  <c r="BS875" i="1"/>
  <c r="BQ875" i="1"/>
  <c r="BP875" i="1"/>
  <c r="BO875" i="1"/>
  <c r="BN875" i="1"/>
  <c r="BM875" i="1"/>
  <c r="BL875" i="1"/>
  <c r="BK875" i="1"/>
  <c r="BI875" i="1"/>
  <c r="BH875" i="1"/>
  <c r="BG875" i="1"/>
  <c r="BF875" i="1"/>
  <c r="BE875" i="1"/>
  <c r="BD875" i="1"/>
  <c r="BC875" i="1"/>
  <c r="BB875" i="1"/>
  <c r="BA875" i="1"/>
  <c r="AS875" i="1"/>
  <c r="AR875" i="1"/>
  <c r="AQ875" i="1"/>
  <c r="AP875" i="1"/>
  <c r="AO875" i="1"/>
  <c r="AM875" i="1"/>
  <c r="AL875" i="1"/>
  <c r="AK875" i="1"/>
  <c r="AF875" i="1"/>
  <c r="AE875" i="1"/>
  <c r="AD875" i="1"/>
  <c r="AC875" i="1"/>
  <c r="AB875" i="1"/>
  <c r="AA875" i="1"/>
  <c r="Z875" i="1"/>
  <c r="U875" i="1"/>
  <c r="Q875" i="1"/>
  <c r="H875" i="1"/>
  <c r="A875" i="1"/>
  <c r="BT874" i="1"/>
  <c r="BS874" i="1"/>
  <c r="BQ874" i="1"/>
  <c r="BP874" i="1"/>
  <c r="BO874" i="1"/>
  <c r="BN874" i="1"/>
  <c r="BM874" i="1"/>
  <c r="BL874" i="1"/>
  <c r="BK874" i="1"/>
  <c r="BI874" i="1"/>
  <c r="BH874" i="1"/>
  <c r="BG874" i="1"/>
  <c r="BF874" i="1"/>
  <c r="BE874" i="1"/>
  <c r="BD874" i="1"/>
  <c r="BC874" i="1"/>
  <c r="BB874" i="1"/>
  <c r="BA874" i="1"/>
  <c r="AS874" i="1"/>
  <c r="AR874" i="1"/>
  <c r="AQ874" i="1"/>
  <c r="AP874" i="1"/>
  <c r="AO874" i="1"/>
  <c r="AM874" i="1"/>
  <c r="AL874" i="1"/>
  <c r="AK874" i="1"/>
  <c r="AF874" i="1"/>
  <c r="AE874" i="1"/>
  <c r="AD874" i="1"/>
  <c r="AC874" i="1"/>
  <c r="AB874" i="1"/>
  <c r="AA874" i="1"/>
  <c r="Z874" i="1"/>
  <c r="U874" i="1"/>
  <c r="Q874" i="1"/>
  <c r="H874" i="1"/>
  <c r="A874" i="1"/>
  <c r="BT873" i="1"/>
  <c r="BS873" i="1"/>
  <c r="BQ873" i="1"/>
  <c r="BP873" i="1"/>
  <c r="BO873" i="1"/>
  <c r="BN873" i="1"/>
  <c r="BM873" i="1"/>
  <c r="BL873" i="1"/>
  <c r="BK873" i="1"/>
  <c r="BI873" i="1"/>
  <c r="BH873" i="1"/>
  <c r="BG873" i="1"/>
  <c r="BF873" i="1"/>
  <c r="BE873" i="1"/>
  <c r="BD873" i="1"/>
  <c r="BC873" i="1"/>
  <c r="BB873" i="1"/>
  <c r="BA873" i="1"/>
  <c r="AS873" i="1"/>
  <c r="AR873" i="1"/>
  <c r="AQ873" i="1"/>
  <c r="AP873" i="1"/>
  <c r="AO873" i="1"/>
  <c r="AM873" i="1"/>
  <c r="AL873" i="1"/>
  <c r="AK873" i="1"/>
  <c r="AF873" i="1"/>
  <c r="AE873" i="1"/>
  <c r="AD873" i="1"/>
  <c r="AC873" i="1"/>
  <c r="AB873" i="1"/>
  <c r="AA873" i="1"/>
  <c r="Z873" i="1"/>
  <c r="U873" i="1"/>
  <c r="Q873" i="1"/>
  <c r="H873" i="1"/>
  <c r="A873" i="1"/>
  <c r="BT872" i="1"/>
  <c r="BS872" i="1"/>
  <c r="BQ872" i="1"/>
  <c r="BP872" i="1"/>
  <c r="BO872" i="1"/>
  <c r="BN872" i="1"/>
  <c r="BM872" i="1"/>
  <c r="BL872" i="1"/>
  <c r="BK872" i="1"/>
  <c r="BI872" i="1"/>
  <c r="BH872" i="1"/>
  <c r="BG872" i="1"/>
  <c r="BF872" i="1"/>
  <c r="BE872" i="1"/>
  <c r="BD872" i="1"/>
  <c r="BC872" i="1"/>
  <c r="BB872" i="1"/>
  <c r="BA872" i="1"/>
  <c r="AS872" i="1"/>
  <c r="AR872" i="1"/>
  <c r="AQ872" i="1"/>
  <c r="AP872" i="1"/>
  <c r="AO872" i="1"/>
  <c r="AM872" i="1"/>
  <c r="AL872" i="1"/>
  <c r="AK872" i="1"/>
  <c r="AF872" i="1"/>
  <c r="AE872" i="1"/>
  <c r="AD872" i="1"/>
  <c r="AC872" i="1"/>
  <c r="AB872" i="1"/>
  <c r="AA872" i="1"/>
  <c r="Z872" i="1"/>
  <c r="U872" i="1"/>
  <c r="Q872" i="1"/>
  <c r="H872" i="1"/>
  <c r="A872" i="1"/>
  <c r="BT871" i="1"/>
  <c r="BS871" i="1"/>
  <c r="BQ871" i="1"/>
  <c r="BP871" i="1"/>
  <c r="BO871" i="1"/>
  <c r="BN871" i="1"/>
  <c r="BM871" i="1"/>
  <c r="BL871" i="1"/>
  <c r="BK871" i="1"/>
  <c r="BI871" i="1"/>
  <c r="BH871" i="1"/>
  <c r="BG871" i="1"/>
  <c r="BF871" i="1"/>
  <c r="BE871" i="1"/>
  <c r="BD871" i="1"/>
  <c r="BC871" i="1"/>
  <c r="BB871" i="1"/>
  <c r="BA871" i="1"/>
  <c r="AS871" i="1"/>
  <c r="AR871" i="1"/>
  <c r="AQ871" i="1"/>
  <c r="AP871" i="1"/>
  <c r="AO871" i="1"/>
  <c r="AM871" i="1"/>
  <c r="AL871" i="1"/>
  <c r="AK871" i="1"/>
  <c r="AF871" i="1"/>
  <c r="AE871" i="1"/>
  <c r="AD871" i="1"/>
  <c r="AC871" i="1"/>
  <c r="AB871" i="1"/>
  <c r="AA871" i="1"/>
  <c r="Z871" i="1"/>
  <c r="U871" i="1"/>
  <c r="Q871" i="1"/>
  <c r="H871" i="1"/>
  <c r="A871" i="1"/>
  <c r="BT870" i="1"/>
  <c r="BS870" i="1"/>
  <c r="BQ870" i="1"/>
  <c r="BP870" i="1"/>
  <c r="BO870" i="1"/>
  <c r="BN870" i="1"/>
  <c r="BM870" i="1"/>
  <c r="BL870" i="1"/>
  <c r="BK870" i="1"/>
  <c r="BI870" i="1"/>
  <c r="BH870" i="1"/>
  <c r="BG870" i="1"/>
  <c r="BF870" i="1"/>
  <c r="BE870" i="1"/>
  <c r="BD870" i="1"/>
  <c r="BC870" i="1"/>
  <c r="BB870" i="1"/>
  <c r="BA870" i="1"/>
  <c r="AS870" i="1"/>
  <c r="AR870" i="1"/>
  <c r="AQ870" i="1"/>
  <c r="AP870" i="1"/>
  <c r="AO870" i="1"/>
  <c r="AM870" i="1"/>
  <c r="AL870" i="1"/>
  <c r="AK870" i="1"/>
  <c r="AF870" i="1"/>
  <c r="AE870" i="1"/>
  <c r="AD870" i="1"/>
  <c r="AC870" i="1"/>
  <c r="AB870" i="1"/>
  <c r="AA870" i="1"/>
  <c r="Z870" i="1"/>
  <c r="U870" i="1"/>
  <c r="Q870" i="1"/>
  <c r="H870" i="1"/>
  <c r="A870" i="1"/>
  <c r="BT869" i="1"/>
  <c r="BS869" i="1"/>
  <c r="BQ869" i="1"/>
  <c r="BP869" i="1"/>
  <c r="BO869" i="1"/>
  <c r="BN869" i="1"/>
  <c r="BM869" i="1"/>
  <c r="BL869" i="1"/>
  <c r="BK869" i="1"/>
  <c r="BI869" i="1"/>
  <c r="BH869" i="1"/>
  <c r="BG869" i="1"/>
  <c r="BF869" i="1"/>
  <c r="BE869" i="1"/>
  <c r="BD869" i="1"/>
  <c r="BC869" i="1"/>
  <c r="BB869" i="1"/>
  <c r="BA869" i="1"/>
  <c r="AS869" i="1"/>
  <c r="AR869" i="1"/>
  <c r="AQ869" i="1"/>
  <c r="AP869" i="1"/>
  <c r="AO869" i="1"/>
  <c r="AM869" i="1"/>
  <c r="AL869" i="1"/>
  <c r="AK869" i="1"/>
  <c r="AF869" i="1"/>
  <c r="AE869" i="1"/>
  <c r="AD869" i="1"/>
  <c r="AC869" i="1"/>
  <c r="AB869" i="1"/>
  <c r="AA869" i="1"/>
  <c r="Z869" i="1"/>
  <c r="U869" i="1"/>
  <c r="Q869" i="1"/>
  <c r="H869" i="1"/>
  <c r="A869" i="1"/>
  <c r="BT868" i="1"/>
  <c r="BS868" i="1"/>
  <c r="BQ868" i="1"/>
  <c r="BP868" i="1"/>
  <c r="BO868" i="1"/>
  <c r="BN868" i="1"/>
  <c r="BM868" i="1"/>
  <c r="BL868" i="1"/>
  <c r="BK868" i="1"/>
  <c r="BI868" i="1"/>
  <c r="BH868" i="1"/>
  <c r="BG868" i="1"/>
  <c r="BF868" i="1"/>
  <c r="BE868" i="1"/>
  <c r="BD868" i="1"/>
  <c r="BC868" i="1"/>
  <c r="BB868" i="1"/>
  <c r="BA868" i="1"/>
  <c r="AS868" i="1"/>
  <c r="AR868" i="1"/>
  <c r="AQ868" i="1"/>
  <c r="AP868" i="1"/>
  <c r="AO868" i="1"/>
  <c r="AM868" i="1"/>
  <c r="AL868" i="1"/>
  <c r="AK868" i="1"/>
  <c r="AF868" i="1"/>
  <c r="AE868" i="1"/>
  <c r="AD868" i="1"/>
  <c r="AC868" i="1"/>
  <c r="AB868" i="1"/>
  <c r="AA868" i="1"/>
  <c r="Z868" i="1"/>
  <c r="U868" i="1"/>
  <c r="Q868" i="1"/>
  <c r="H868" i="1"/>
  <c r="A868" i="1"/>
  <c r="BT867" i="1"/>
  <c r="BS867" i="1"/>
  <c r="BQ867" i="1"/>
  <c r="BP867" i="1"/>
  <c r="BO867" i="1"/>
  <c r="BN867" i="1"/>
  <c r="BM867" i="1"/>
  <c r="BL867" i="1"/>
  <c r="BK867" i="1"/>
  <c r="BI867" i="1"/>
  <c r="BH867" i="1"/>
  <c r="BG867" i="1"/>
  <c r="BF867" i="1"/>
  <c r="BE867" i="1"/>
  <c r="BD867" i="1"/>
  <c r="BC867" i="1"/>
  <c r="BB867" i="1"/>
  <c r="BA867" i="1"/>
  <c r="AS867" i="1"/>
  <c r="AR867" i="1"/>
  <c r="AQ867" i="1"/>
  <c r="AP867" i="1"/>
  <c r="AO867" i="1"/>
  <c r="AM867" i="1"/>
  <c r="AL867" i="1"/>
  <c r="AK867" i="1"/>
  <c r="AF867" i="1"/>
  <c r="AE867" i="1"/>
  <c r="AD867" i="1"/>
  <c r="AC867" i="1"/>
  <c r="AB867" i="1"/>
  <c r="AA867" i="1"/>
  <c r="Z867" i="1"/>
  <c r="U867" i="1"/>
  <c r="Q867" i="1"/>
  <c r="H867" i="1"/>
  <c r="A867" i="1"/>
  <c r="BT866" i="1"/>
  <c r="BS866" i="1"/>
  <c r="BQ866" i="1"/>
  <c r="BP866" i="1"/>
  <c r="BO866" i="1"/>
  <c r="BN866" i="1"/>
  <c r="BM866" i="1"/>
  <c r="BL866" i="1"/>
  <c r="BK866" i="1"/>
  <c r="BI866" i="1"/>
  <c r="BH866" i="1"/>
  <c r="BG866" i="1"/>
  <c r="BF866" i="1"/>
  <c r="BE866" i="1"/>
  <c r="BD866" i="1"/>
  <c r="BC866" i="1"/>
  <c r="BB866" i="1"/>
  <c r="BA866" i="1"/>
  <c r="AS866" i="1"/>
  <c r="AR866" i="1"/>
  <c r="AQ866" i="1"/>
  <c r="AP866" i="1"/>
  <c r="AO866" i="1"/>
  <c r="AM866" i="1"/>
  <c r="AL866" i="1"/>
  <c r="AK866" i="1"/>
  <c r="AF866" i="1"/>
  <c r="AE866" i="1"/>
  <c r="AD866" i="1"/>
  <c r="AC866" i="1"/>
  <c r="AB866" i="1"/>
  <c r="AA866" i="1"/>
  <c r="Z866" i="1"/>
  <c r="U866" i="1"/>
  <c r="Q866" i="1"/>
  <c r="H866" i="1"/>
  <c r="A866" i="1"/>
  <c r="BT865" i="1"/>
  <c r="BS865" i="1"/>
  <c r="BQ865" i="1"/>
  <c r="BP865" i="1"/>
  <c r="BO865" i="1"/>
  <c r="BN865" i="1"/>
  <c r="BM865" i="1"/>
  <c r="BL865" i="1"/>
  <c r="BK865" i="1"/>
  <c r="BI865" i="1"/>
  <c r="BH865" i="1"/>
  <c r="BG865" i="1"/>
  <c r="BF865" i="1"/>
  <c r="BE865" i="1"/>
  <c r="BD865" i="1"/>
  <c r="BC865" i="1"/>
  <c r="BB865" i="1"/>
  <c r="BA865" i="1"/>
  <c r="AS865" i="1"/>
  <c r="AR865" i="1"/>
  <c r="AQ865" i="1"/>
  <c r="AP865" i="1"/>
  <c r="AO865" i="1"/>
  <c r="AM865" i="1"/>
  <c r="AL865" i="1"/>
  <c r="AK865" i="1"/>
  <c r="AF865" i="1"/>
  <c r="AE865" i="1"/>
  <c r="AD865" i="1"/>
  <c r="AC865" i="1"/>
  <c r="AB865" i="1"/>
  <c r="AA865" i="1"/>
  <c r="Z865" i="1"/>
  <c r="U865" i="1"/>
  <c r="Q865" i="1"/>
  <c r="H865" i="1"/>
  <c r="A865" i="1"/>
  <c r="BT864" i="1"/>
  <c r="BS864" i="1"/>
  <c r="BQ864" i="1"/>
  <c r="BP864" i="1"/>
  <c r="BO864" i="1"/>
  <c r="BN864" i="1"/>
  <c r="BM864" i="1"/>
  <c r="BL864" i="1"/>
  <c r="BK864" i="1"/>
  <c r="BI864" i="1"/>
  <c r="BH864" i="1"/>
  <c r="BG864" i="1"/>
  <c r="BF864" i="1"/>
  <c r="BE864" i="1"/>
  <c r="BD864" i="1"/>
  <c r="BC864" i="1"/>
  <c r="BB864" i="1"/>
  <c r="BA864" i="1"/>
  <c r="AS864" i="1"/>
  <c r="AR864" i="1"/>
  <c r="AQ864" i="1"/>
  <c r="AP864" i="1"/>
  <c r="AO864" i="1"/>
  <c r="AM864" i="1"/>
  <c r="AL864" i="1"/>
  <c r="AK864" i="1"/>
  <c r="AF864" i="1"/>
  <c r="AE864" i="1"/>
  <c r="AD864" i="1"/>
  <c r="AC864" i="1"/>
  <c r="AB864" i="1"/>
  <c r="AA864" i="1"/>
  <c r="Z864" i="1"/>
  <c r="U864" i="1"/>
  <c r="Q864" i="1"/>
  <c r="H864" i="1"/>
  <c r="A864" i="1"/>
  <c r="BT863" i="1"/>
  <c r="BS863" i="1"/>
  <c r="BQ863" i="1"/>
  <c r="BP863" i="1"/>
  <c r="BO863" i="1"/>
  <c r="BN863" i="1"/>
  <c r="BM863" i="1"/>
  <c r="BL863" i="1"/>
  <c r="BK863" i="1"/>
  <c r="BI863" i="1"/>
  <c r="BH863" i="1"/>
  <c r="BG863" i="1"/>
  <c r="BF863" i="1"/>
  <c r="BE863" i="1"/>
  <c r="BD863" i="1"/>
  <c r="BC863" i="1"/>
  <c r="BB863" i="1"/>
  <c r="BA863" i="1"/>
  <c r="AS863" i="1"/>
  <c r="AR863" i="1"/>
  <c r="AQ863" i="1"/>
  <c r="AP863" i="1"/>
  <c r="AO863" i="1"/>
  <c r="AM863" i="1"/>
  <c r="AL863" i="1"/>
  <c r="AK863" i="1"/>
  <c r="AF863" i="1"/>
  <c r="AE863" i="1"/>
  <c r="AD863" i="1"/>
  <c r="AC863" i="1"/>
  <c r="AB863" i="1"/>
  <c r="AA863" i="1"/>
  <c r="Z863" i="1"/>
  <c r="U863" i="1"/>
  <c r="Q863" i="1"/>
  <c r="H863" i="1"/>
  <c r="A863" i="1"/>
  <c r="BT862" i="1"/>
  <c r="BS862" i="1"/>
  <c r="BQ862" i="1"/>
  <c r="BP862" i="1"/>
  <c r="BO862" i="1"/>
  <c r="BN862" i="1"/>
  <c r="BM862" i="1"/>
  <c r="BL862" i="1"/>
  <c r="BK862" i="1"/>
  <c r="BI862" i="1"/>
  <c r="BH862" i="1"/>
  <c r="BG862" i="1"/>
  <c r="BF862" i="1"/>
  <c r="BE862" i="1"/>
  <c r="BD862" i="1"/>
  <c r="BC862" i="1"/>
  <c r="BB862" i="1"/>
  <c r="BA862" i="1"/>
  <c r="AS862" i="1"/>
  <c r="AR862" i="1"/>
  <c r="AQ862" i="1"/>
  <c r="AP862" i="1"/>
  <c r="AO862" i="1"/>
  <c r="AM862" i="1"/>
  <c r="AL862" i="1"/>
  <c r="AK862" i="1"/>
  <c r="AF862" i="1"/>
  <c r="AE862" i="1"/>
  <c r="AD862" i="1"/>
  <c r="AC862" i="1"/>
  <c r="AB862" i="1"/>
  <c r="AA862" i="1"/>
  <c r="Z862" i="1"/>
  <c r="U862" i="1"/>
  <c r="Q862" i="1"/>
  <c r="H862" i="1"/>
  <c r="A862" i="1"/>
  <c r="BT861" i="1"/>
  <c r="BS861" i="1"/>
  <c r="BQ861" i="1"/>
  <c r="BP861" i="1"/>
  <c r="BO861" i="1"/>
  <c r="BN861" i="1"/>
  <c r="BM861" i="1"/>
  <c r="BL861" i="1"/>
  <c r="BK861" i="1"/>
  <c r="BI861" i="1"/>
  <c r="BH861" i="1"/>
  <c r="BG861" i="1"/>
  <c r="BF861" i="1"/>
  <c r="BE861" i="1"/>
  <c r="BD861" i="1"/>
  <c r="BC861" i="1"/>
  <c r="BB861" i="1"/>
  <c r="BA861" i="1"/>
  <c r="AS861" i="1"/>
  <c r="AR861" i="1"/>
  <c r="AQ861" i="1"/>
  <c r="AP861" i="1"/>
  <c r="AO861" i="1"/>
  <c r="AM861" i="1"/>
  <c r="AL861" i="1"/>
  <c r="AK861" i="1"/>
  <c r="AF861" i="1"/>
  <c r="AE861" i="1"/>
  <c r="AD861" i="1"/>
  <c r="AC861" i="1"/>
  <c r="AB861" i="1"/>
  <c r="AA861" i="1"/>
  <c r="Z861" i="1"/>
  <c r="U861" i="1"/>
  <c r="Q861" i="1"/>
  <c r="H861" i="1"/>
  <c r="A861" i="1"/>
  <c r="BT860" i="1"/>
  <c r="BS860" i="1"/>
  <c r="BQ860" i="1"/>
  <c r="BP860" i="1"/>
  <c r="BO860" i="1"/>
  <c r="BN860" i="1"/>
  <c r="BM860" i="1"/>
  <c r="BL860" i="1"/>
  <c r="BK860" i="1"/>
  <c r="BI860" i="1"/>
  <c r="BH860" i="1"/>
  <c r="BG860" i="1"/>
  <c r="BF860" i="1"/>
  <c r="BE860" i="1"/>
  <c r="BD860" i="1"/>
  <c r="BC860" i="1"/>
  <c r="BB860" i="1"/>
  <c r="BA860" i="1"/>
  <c r="AS860" i="1"/>
  <c r="AR860" i="1"/>
  <c r="AQ860" i="1"/>
  <c r="AP860" i="1"/>
  <c r="AO860" i="1"/>
  <c r="AM860" i="1"/>
  <c r="AL860" i="1"/>
  <c r="AK860" i="1"/>
  <c r="AF860" i="1"/>
  <c r="AE860" i="1"/>
  <c r="AD860" i="1"/>
  <c r="AC860" i="1"/>
  <c r="AB860" i="1"/>
  <c r="AA860" i="1"/>
  <c r="Z860" i="1"/>
  <c r="U860" i="1"/>
  <c r="Q860" i="1"/>
  <c r="H860" i="1"/>
  <c r="A860" i="1"/>
  <c r="BT859" i="1"/>
  <c r="BS859" i="1"/>
  <c r="BQ859" i="1"/>
  <c r="BP859" i="1"/>
  <c r="BO859" i="1"/>
  <c r="BN859" i="1"/>
  <c r="BM859" i="1"/>
  <c r="BL859" i="1"/>
  <c r="BK859" i="1"/>
  <c r="BI859" i="1"/>
  <c r="BH859" i="1"/>
  <c r="BG859" i="1"/>
  <c r="BF859" i="1"/>
  <c r="BE859" i="1"/>
  <c r="BD859" i="1"/>
  <c r="BC859" i="1"/>
  <c r="BB859" i="1"/>
  <c r="BA859" i="1"/>
  <c r="AS859" i="1"/>
  <c r="AR859" i="1"/>
  <c r="AQ859" i="1"/>
  <c r="AP859" i="1"/>
  <c r="AO859" i="1"/>
  <c r="AM859" i="1"/>
  <c r="AL859" i="1"/>
  <c r="AK859" i="1"/>
  <c r="AF859" i="1"/>
  <c r="AE859" i="1"/>
  <c r="AD859" i="1"/>
  <c r="AC859" i="1"/>
  <c r="AB859" i="1"/>
  <c r="AA859" i="1"/>
  <c r="Z859" i="1"/>
  <c r="U859" i="1"/>
  <c r="Q859" i="1"/>
  <c r="H859" i="1"/>
  <c r="A859" i="1"/>
  <c r="BT858" i="1"/>
  <c r="BS858" i="1"/>
  <c r="BQ858" i="1"/>
  <c r="BP858" i="1"/>
  <c r="BO858" i="1"/>
  <c r="BN858" i="1"/>
  <c r="BM858" i="1"/>
  <c r="BL858" i="1"/>
  <c r="BK858" i="1"/>
  <c r="BI858" i="1"/>
  <c r="BH858" i="1"/>
  <c r="BG858" i="1"/>
  <c r="BF858" i="1"/>
  <c r="BE858" i="1"/>
  <c r="BD858" i="1"/>
  <c r="BC858" i="1"/>
  <c r="BB858" i="1"/>
  <c r="BA858" i="1"/>
  <c r="AS858" i="1"/>
  <c r="AR858" i="1"/>
  <c r="AQ858" i="1"/>
  <c r="AP858" i="1"/>
  <c r="AO858" i="1"/>
  <c r="AM858" i="1"/>
  <c r="AL858" i="1"/>
  <c r="AK858" i="1"/>
  <c r="AF858" i="1"/>
  <c r="AE858" i="1"/>
  <c r="AD858" i="1"/>
  <c r="AC858" i="1"/>
  <c r="AB858" i="1"/>
  <c r="AA858" i="1"/>
  <c r="Z858" i="1"/>
  <c r="U858" i="1"/>
  <c r="Q858" i="1"/>
  <c r="H858" i="1"/>
  <c r="A858" i="1"/>
  <c r="BT857" i="1"/>
  <c r="BS857" i="1"/>
  <c r="BQ857" i="1"/>
  <c r="BP857" i="1"/>
  <c r="BO857" i="1"/>
  <c r="BN857" i="1"/>
  <c r="BM857" i="1"/>
  <c r="BL857" i="1"/>
  <c r="BK857" i="1"/>
  <c r="BI857" i="1"/>
  <c r="BH857" i="1"/>
  <c r="BG857" i="1"/>
  <c r="BF857" i="1"/>
  <c r="BE857" i="1"/>
  <c r="BD857" i="1"/>
  <c r="BC857" i="1"/>
  <c r="BB857" i="1"/>
  <c r="BA857" i="1"/>
  <c r="AS857" i="1"/>
  <c r="AR857" i="1"/>
  <c r="AQ857" i="1"/>
  <c r="AP857" i="1"/>
  <c r="AO857" i="1"/>
  <c r="AM857" i="1"/>
  <c r="AL857" i="1"/>
  <c r="AK857" i="1"/>
  <c r="AF857" i="1"/>
  <c r="AE857" i="1"/>
  <c r="AD857" i="1"/>
  <c r="AC857" i="1"/>
  <c r="AB857" i="1"/>
  <c r="AA857" i="1"/>
  <c r="Z857" i="1"/>
  <c r="U857" i="1"/>
  <c r="Q857" i="1"/>
  <c r="H857" i="1"/>
  <c r="A857" i="1"/>
  <c r="BT856" i="1"/>
  <c r="BS856" i="1"/>
  <c r="BQ856" i="1"/>
  <c r="BP856" i="1"/>
  <c r="BO856" i="1"/>
  <c r="BN856" i="1"/>
  <c r="BM856" i="1"/>
  <c r="BL856" i="1"/>
  <c r="BK856" i="1"/>
  <c r="BI856" i="1"/>
  <c r="BH856" i="1"/>
  <c r="BG856" i="1"/>
  <c r="BF856" i="1"/>
  <c r="BE856" i="1"/>
  <c r="BD856" i="1"/>
  <c r="BC856" i="1"/>
  <c r="BB856" i="1"/>
  <c r="BA856" i="1"/>
  <c r="AS856" i="1"/>
  <c r="AR856" i="1"/>
  <c r="AQ856" i="1"/>
  <c r="AP856" i="1"/>
  <c r="AO856" i="1"/>
  <c r="AM856" i="1"/>
  <c r="AL856" i="1"/>
  <c r="AK856" i="1"/>
  <c r="AF856" i="1"/>
  <c r="AE856" i="1"/>
  <c r="AD856" i="1"/>
  <c r="AC856" i="1"/>
  <c r="AB856" i="1"/>
  <c r="AA856" i="1"/>
  <c r="Z856" i="1"/>
  <c r="U856" i="1"/>
  <c r="Q856" i="1"/>
  <c r="H856" i="1"/>
  <c r="A856" i="1"/>
  <c r="BT855" i="1"/>
  <c r="BS855" i="1"/>
  <c r="BQ855" i="1"/>
  <c r="BP855" i="1"/>
  <c r="BO855" i="1"/>
  <c r="BN855" i="1"/>
  <c r="BM855" i="1"/>
  <c r="BL855" i="1"/>
  <c r="BK855" i="1"/>
  <c r="BI855" i="1"/>
  <c r="BH855" i="1"/>
  <c r="BG855" i="1"/>
  <c r="BF855" i="1"/>
  <c r="BE855" i="1"/>
  <c r="BD855" i="1"/>
  <c r="BC855" i="1"/>
  <c r="BB855" i="1"/>
  <c r="BA855" i="1"/>
  <c r="AS855" i="1"/>
  <c r="AR855" i="1"/>
  <c r="AQ855" i="1"/>
  <c r="AP855" i="1"/>
  <c r="AO855" i="1"/>
  <c r="AM855" i="1"/>
  <c r="AL855" i="1"/>
  <c r="AK855" i="1"/>
  <c r="AF855" i="1"/>
  <c r="AE855" i="1"/>
  <c r="AD855" i="1"/>
  <c r="AC855" i="1"/>
  <c r="AB855" i="1"/>
  <c r="AA855" i="1"/>
  <c r="Z855" i="1"/>
  <c r="U855" i="1"/>
  <c r="Q855" i="1"/>
  <c r="H855" i="1"/>
  <c r="A855" i="1"/>
  <c r="BT854" i="1"/>
  <c r="BS854" i="1"/>
  <c r="BQ854" i="1"/>
  <c r="BP854" i="1"/>
  <c r="BO854" i="1"/>
  <c r="BN854" i="1"/>
  <c r="BM854" i="1"/>
  <c r="BL854" i="1"/>
  <c r="BK854" i="1"/>
  <c r="BI854" i="1"/>
  <c r="BH854" i="1"/>
  <c r="BG854" i="1"/>
  <c r="BF854" i="1"/>
  <c r="BE854" i="1"/>
  <c r="BD854" i="1"/>
  <c r="BC854" i="1"/>
  <c r="BB854" i="1"/>
  <c r="BA854" i="1"/>
  <c r="AS854" i="1"/>
  <c r="AR854" i="1"/>
  <c r="AQ854" i="1"/>
  <c r="AP854" i="1"/>
  <c r="AO854" i="1"/>
  <c r="AM854" i="1"/>
  <c r="AL854" i="1"/>
  <c r="AK854" i="1"/>
  <c r="AF854" i="1"/>
  <c r="AE854" i="1"/>
  <c r="AD854" i="1"/>
  <c r="AC854" i="1"/>
  <c r="AB854" i="1"/>
  <c r="AA854" i="1"/>
  <c r="Z854" i="1"/>
  <c r="U854" i="1"/>
  <c r="Q854" i="1"/>
  <c r="H854" i="1"/>
  <c r="A854" i="1"/>
  <c r="BT853" i="1"/>
  <c r="BS853" i="1"/>
  <c r="BQ853" i="1"/>
  <c r="BP853" i="1"/>
  <c r="BO853" i="1"/>
  <c r="BN853" i="1"/>
  <c r="BM853" i="1"/>
  <c r="BL853" i="1"/>
  <c r="BK853" i="1"/>
  <c r="BI853" i="1"/>
  <c r="BH853" i="1"/>
  <c r="BG853" i="1"/>
  <c r="BF853" i="1"/>
  <c r="BE853" i="1"/>
  <c r="BD853" i="1"/>
  <c r="BC853" i="1"/>
  <c r="BB853" i="1"/>
  <c r="BA853" i="1"/>
  <c r="AS853" i="1"/>
  <c r="AR853" i="1"/>
  <c r="AQ853" i="1"/>
  <c r="AP853" i="1"/>
  <c r="AO853" i="1"/>
  <c r="AM853" i="1"/>
  <c r="AL853" i="1"/>
  <c r="AK853" i="1"/>
  <c r="AF853" i="1"/>
  <c r="AE853" i="1"/>
  <c r="AD853" i="1"/>
  <c r="AC853" i="1"/>
  <c r="AB853" i="1"/>
  <c r="AA853" i="1"/>
  <c r="Z853" i="1"/>
  <c r="U853" i="1"/>
  <c r="Q853" i="1"/>
  <c r="H853" i="1"/>
  <c r="A853" i="1"/>
  <c r="BT852" i="1"/>
  <c r="BS852" i="1"/>
  <c r="BQ852" i="1"/>
  <c r="BP852" i="1"/>
  <c r="BO852" i="1"/>
  <c r="BN852" i="1"/>
  <c r="BM852" i="1"/>
  <c r="BL852" i="1"/>
  <c r="BK852" i="1"/>
  <c r="BI852" i="1"/>
  <c r="BH852" i="1"/>
  <c r="BG852" i="1"/>
  <c r="BF852" i="1"/>
  <c r="BE852" i="1"/>
  <c r="BD852" i="1"/>
  <c r="BC852" i="1"/>
  <c r="BB852" i="1"/>
  <c r="BA852" i="1"/>
  <c r="AS852" i="1"/>
  <c r="AR852" i="1"/>
  <c r="AQ852" i="1"/>
  <c r="AP852" i="1"/>
  <c r="AO852" i="1"/>
  <c r="AM852" i="1"/>
  <c r="AL852" i="1"/>
  <c r="AK852" i="1"/>
  <c r="AF852" i="1"/>
  <c r="AE852" i="1"/>
  <c r="AD852" i="1"/>
  <c r="AC852" i="1"/>
  <c r="AB852" i="1"/>
  <c r="AA852" i="1"/>
  <c r="Z852" i="1"/>
  <c r="U852" i="1"/>
  <c r="Q852" i="1"/>
  <c r="H852" i="1"/>
  <c r="A852" i="1"/>
  <c r="BT851" i="1"/>
  <c r="BS851" i="1"/>
  <c r="BQ851" i="1"/>
  <c r="BP851" i="1"/>
  <c r="BO851" i="1"/>
  <c r="BN851" i="1"/>
  <c r="BM851" i="1"/>
  <c r="BL851" i="1"/>
  <c r="BK851" i="1"/>
  <c r="BI851" i="1"/>
  <c r="BH851" i="1"/>
  <c r="BG851" i="1"/>
  <c r="BF851" i="1"/>
  <c r="BE851" i="1"/>
  <c r="BD851" i="1"/>
  <c r="BC851" i="1"/>
  <c r="BB851" i="1"/>
  <c r="BA851" i="1"/>
  <c r="AS851" i="1"/>
  <c r="AR851" i="1"/>
  <c r="AQ851" i="1"/>
  <c r="AP851" i="1"/>
  <c r="AO851" i="1"/>
  <c r="AM851" i="1"/>
  <c r="AL851" i="1"/>
  <c r="AK851" i="1"/>
  <c r="AF851" i="1"/>
  <c r="AE851" i="1"/>
  <c r="AD851" i="1"/>
  <c r="AC851" i="1"/>
  <c r="AB851" i="1"/>
  <c r="AA851" i="1"/>
  <c r="Z851" i="1"/>
  <c r="U851" i="1"/>
  <c r="Q851" i="1"/>
  <c r="H851" i="1"/>
  <c r="A851" i="1"/>
  <c r="BT850" i="1"/>
  <c r="BS850" i="1"/>
  <c r="BQ850" i="1"/>
  <c r="BP850" i="1"/>
  <c r="BO850" i="1"/>
  <c r="BN850" i="1"/>
  <c r="BM850" i="1"/>
  <c r="BL850" i="1"/>
  <c r="BK850" i="1"/>
  <c r="BI850" i="1"/>
  <c r="BH850" i="1"/>
  <c r="BG850" i="1"/>
  <c r="BF850" i="1"/>
  <c r="BE850" i="1"/>
  <c r="BD850" i="1"/>
  <c r="BC850" i="1"/>
  <c r="BB850" i="1"/>
  <c r="BA850" i="1"/>
  <c r="AS850" i="1"/>
  <c r="AR850" i="1"/>
  <c r="AQ850" i="1"/>
  <c r="AP850" i="1"/>
  <c r="AO850" i="1"/>
  <c r="AM850" i="1"/>
  <c r="AL850" i="1"/>
  <c r="AK850" i="1"/>
  <c r="AF850" i="1"/>
  <c r="AE850" i="1"/>
  <c r="AD850" i="1"/>
  <c r="AC850" i="1"/>
  <c r="AB850" i="1"/>
  <c r="AA850" i="1"/>
  <c r="Z850" i="1"/>
  <c r="U850" i="1"/>
  <c r="Q850" i="1"/>
  <c r="H850" i="1"/>
  <c r="A850" i="1"/>
  <c r="BT849" i="1"/>
  <c r="BS849" i="1"/>
  <c r="BQ849" i="1"/>
  <c r="BP849" i="1"/>
  <c r="BO849" i="1"/>
  <c r="BN849" i="1"/>
  <c r="BM849" i="1"/>
  <c r="BL849" i="1"/>
  <c r="BK849" i="1"/>
  <c r="BI849" i="1"/>
  <c r="BH849" i="1"/>
  <c r="BG849" i="1"/>
  <c r="BF849" i="1"/>
  <c r="BE849" i="1"/>
  <c r="BD849" i="1"/>
  <c r="BC849" i="1"/>
  <c r="BB849" i="1"/>
  <c r="BA849" i="1"/>
  <c r="AS849" i="1"/>
  <c r="AR849" i="1"/>
  <c r="AQ849" i="1"/>
  <c r="AP849" i="1"/>
  <c r="AO849" i="1"/>
  <c r="AM849" i="1"/>
  <c r="AL849" i="1"/>
  <c r="AK849" i="1"/>
  <c r="AF849" i="1"/>
  <c r="AE849" i="1"/>
  <c r="AD849" i="1"/>
  <c r="AC849" i="1"/>
  <c r="AB849" i="1"/>
  <c r="AA849" i="1"/>
  <c r="Z849" i="1"/>
  <c r="U849" i="1"/>
  <c r="Q849" i="1"/>
  <c r="H849" i="1"/>
  <c r="A849" i="1"/>
  <c r="BT848" i="1"/>
  <c r="BS848" i="1"/>
  <c r="BQ848" i="1"/>
  <c r="BP848" i="1"/>
  <c r="BO848" i="1"/>
  <c r="BN848" i="1"/>
  <c r="BM848" i="1"/>
  <c r="BL848" i="1"/>
  <c r="BK848" i="1"/>
  <c r="BI848" i="1"/>
  <c r="BH848" i="1"/>
  <c r="BG848" i="1"/>
  <c r="BF848" i="1"/>
  <c r="BE848" i="1"/>
  <c r="BD848" i="1"/>
  <c r="BC848" i="1"/>
  <c r="BB848" i="1"/>
  <c r="BA848" i="1"/>
  <c r="AS848" i="1"/>
  <c r="AR848" i="1"/>
  <c r="AQ848" i="1"/>
  <c r="AP848" i="1"/>
  <c r="AO848" i="1"/>
  <c r="AM848" i="1"/>
  <c r="AL848" i="1"/>
  <c r="AK848" i="1"/>
  <c r="AF848" i="1"/>
  <c r="AE848" i="1"/>
  <c r="AD848" i="1"/>
  <c r="AC848" i="1"/>
  <c r="AB848" i="1"/>
  <c r="AA848" i="1"/>
  <c r="Z848" i="1"/>
  <c r="U848" i="1"/>
  <c r="Q848" i="1"/>
  <c r="H848" i="1"/>
  <c r="A848" i="1"/>
  <c r="BT847" i="1"/>
  <c r="BS847" i="1"/>
  <c r="BQ847" i="1"/>
  <c r="BP847" i="1"/>
  <c r="BO847" i="1"/>
  <c r="BN847" i="1"/>
  <c r="BM847" i="1"/>
  <c r="BL847" i="1"/>
  <c r="BK847" i="1"/>
  <c r="BI847" i="1"/>
  <c r="BH847" i="1"/>
  <c r="BG847" i="1"/>
  <c r="BF847" i="1"/>
  <c r="BE847" i="1"/>
  <c r="BD847" i="1"/>
  <c r="BC847" i="1"/>
  <c r="BB847" i="1"/>
  <c r="BA847" i="1"/>
  <c r="AS847" i="1"/>
  <c r="AR847" i="1"/>
  <c r="AQ847" i="1"/>
  <c r="AP847" i="1"/>
  <c r="AO847" i="1"/>
  <c r="AM847" i="1"/>
  <c r="AL847" i="1"/>
  <c r="AK847" i="1"/>
  <c r="AF847" i="1"/>
  <c r="AE847" i="1"/>
  <c r="AD847" i="1"/>
  <c r="AC847" i="1"/>
  <c r="AB847" i="1"/>
  <c r="AA847" i="1"/>
  <c r="Z847" i="1"/>
  <c r="U847" i="1"/>
  <c r="Q847" i="1"/>
  <c r="H847" i="1"/>
  <c r="A847" i="1"/>
  <c r="BT846" i="1"/>
  <c r="BS846" i="1"/>
  <c r="BQ846" i="1"/>
  <c r="BP846" i="1"/>
  <c r="BO846" i="1"/>
  <c r="BN846" i="1"/>
  <c r="BM846" i="1"/>
  <c r="BL846" i="1"/>
  <c r="BK846" i="1"/>
  <c r="BI846" i="1"/>
  <c r="BH846" i="1"/>
  <c r="BG846" i="1"/>
  <c r="BF846" i="1"/>
  <c r="BE846" i="1"/>
  <c r="BD846" i="1"/>
  <c r="BC846" i="1"/>
  <c r="BB846" i="1"/>
  <c r="BA846" i="1"/>
  <c r="AS846" i="1"/>
  <c r="AR846" i="1"/>
  <c r="AQ846" i="1"/>
  <c r="AP846" i="1"/>
  <c r="AO846" i="1"/>
  <c r="AM846" i="1"/>
  <c r="AL846" i="1"/>
  <c r="AK846" i="1"/>
  <c r="AF846" i="1"/>
  <c r="AE846" i="1"/>
  <c r="AD846" i="1"/>
  <c r="AC846" i="1"/>
  <c r="AB846" i="1"/>
  <c r="AA846" i="1"/>
  <c r="Z846" i="1"/>
  <c r="U846" i="1"/>
  <c r="Q846" i="1"/>
  <c r="H846" i="1"/>
  <c r="A846" i="1"/>
  <c r="BT845" i="1"/>
  <c r="BS845" i="1"/>
  <c r="BQ845" i="1"/>
  <c r="BP845" i="1"/>
  <c r="BO845" i="1"/>
  <c r="BN845" i="1"/>
  <c r="BM845" i="1"/>
  <c r="BL845" i="1"/>
  <c r="BK845" i="1"/>
  <c r="BI845" i="1"/>
  <c r="BH845" i="1"/>
  <c r="BG845" i="1"/>
  <c r="BF845" i="1"/>
  <c r="BE845" i="1"/>
  <c r="BD845" i="1"/>
  <c r="BC845" i="1"/>
  <c r="BB845" i="1"/>
  <c r="BA845" i="1"/>
  <c r="AS845" i="1"/>
  <c r="AR845" i="1"/>
  <c r="AQ845" i="1"/>
  <c r="AP845" i="1"/>
  <c r="AO845" i="1"/>
  <c r="AM845" i="1"/>
  <c r="AL845" i="1"/>
  <c r="AK845" i="1"/>
  <c r="AF845" i="1"/>
  <c r="AE845" i="1"/>
  <c r="AD845" i="1"/>
  <c r="AC845" i="1"/>
  <c r="AB845" i="1"/>
  <c r="AA845" i="1"/>
  <c r="Z845" i="1"/>
  <c r="U845" i="1"/>
  <c r="Q845" i="1"/>
  <c r="H845" i="1"/>
  <c r="A845" i="1"/>
  <c r="BT844" i="1"/>
  <c r="BS844" i="1"/>
  <c r="BQ844" i="1"/>
  <c r="BP844" i="1"/>
  <c r="BO844" i="1"/>
  <c r="BN844" i="1"/>
  <c r="BM844" i="1"/>
  <c r="BL844" i="1"/>
  <c r="BK844" i="1"/>
  <c r="BI844" i="1"/>
  <c r="BH844" i="1"/>
  <c r="BG844" i="1"/>
  <c r="BF844" i="1"/>
  <c r="BE844" i="1"/>
  <c r="BD844" i="1"/>
  <c r="BC844" i="1"/>
  <c r="BB844" i="1"/>
  <c r="BA844" i="1"/>
  <c r="AS844" i="1"/>
  <c r="AR844" i="1"/>
  <c r="AQ844" i="1"/>
  <c r="AP844" i="1"/>
  <c r="AO844" i="1"/>
  <c r="AM844" i="1"/>
  <c r="AL844" i="1"/>
  <c r="AK844" i="1"/>
  <c r="AF844" i="1"/>
  <c r="AE844" i="1"/>
  <c r="AD844" i="1"/>
  <c r="AC844" i="1"/>
  <c r="AB844" i="1"/>
  <c r="AA844" i="1"/>
  <c r="Z844" i="1"/>
  <c r="U844" i="1"/>
  <c r="Q844" i="1"/>
  <c r="H844" i="1"/>
  <c r="A844" i="1"/>
  <c r="BT843" i="1"/>
  <c r="BS843" i="1"/>
  <c r="BQ843" i="1"/>
  <c r="BP843" i="1"/>
  <c r="BO843" i="1"/>
  <c r="BN843" i="1"/>
  <c r="BM843" i="1"/>
  <c r="BL843" i="1"/>
  <c r="BK843" i="1"/>
  <c r="BI843" i="1"/>
  <c r="BH843" i="1"/>
  <c r="BG843" i="1"/>
  <c r="BF843" i="1"/>
  <c r="BE843" i="1"/>
  <c r="BD843" i="1"/>
  <c r="BC843" i="1"/>
  <c r="BB843" i="1"/>
  <c r="BA843" i="1"/>
  <c r="AS843" i="1"/>
  <c r="AR843" i="1"/>
  <c r="AQ843" i="1"/>
  <c r="AP843" i="1"/>
  <c r="AO843" i="1"/>
  <c r="AM843" i="1"/>
  <c r="AL843" i="1"/>
  <c r="AK843" i="1"/>
  <c r="AF843" i="1"/>
  <c r="AE843" i="1"/>
  <c r="AD843" i="1"/>
  <c r="AC843" i="1"/>
  <c r="AB843" i="1"/>
  <c r="AA843" i="1"/>
  <c r="Z843" i="1"/>
  <c r="U843" i="1"/>
  <c r="Q843" i="1"/>
  <c r="H843" i="1"/>
  <c r="A843" i="1"/>
  <c r="BT842" i="1"/>
  <c r="BS842" i="1"/>
  <c r="BQ842" i="1"/>
  <c r="BP842" i="1"/>
  <c r="BO842" i="1"/>
  <c r="BN842" i="1"/>
  <c r="BM842" i="1"/>
  <c r="BL842" i="1"/>
  <c r="BK842" i="1"/>
  <c r="BI842" i="1"/>
  <c r="BH842" i="1"/>
  <c r="BG842" i="1"/>
  <c r="BF842" i="1"/>
  <c r="BE842" i="1"/>
  <c r="BD842" i="1"/>
  <c r="BC842" i="1"/>
  <c r="BB842" i="1"/>
  <c r="BA842" i="1"/>
  <c r="AS842" i="1"/>
  <c r="AR842" i="1"/>
  <c r="AQ842" i="1"/>
  <c r="AP842" i="1"/>
  <c r="AO842" i="1"/>
  <c r="AM842" i="1"/>
  <c r="AL842" i="1"/>
  <c r="AK842" i="1"/>
  <c r="AF842" i="1"/>
  <c r="AE842" i="1"/>
  <c r="AD842" i="1"/>
  <c r="AC842" i="1"/>
  <c r="AB842" i="1"/>
  <c r="AA842" i="1"/>
  <c r="Z842" i="1"/>
  <c r="U842" i="1"/>
  <c r="Q842" i="1"/>
  <c r="H842" i="1"/>
  <c r="A842" i="1"/>
  <c r="BT841" i="1"/>
  <c r="BS841" i="1"/>
  <c r="BQ841" i="1"/>
  <c r="BP841" i="1"/>
  <c r="BO841" i="1"/>
  <c r="BN841" i="1"/>
  <c r="BM841" i="1"/>
  <c r="BL841" i="1"/>
  <c r="BK841" i="1"/>
  <c r="BI841" i="1"/>
  <c r="BH841" i="1"/>
  <c r="BG841" i="1"/>
  <c r="BF841" i="1"/>
  <c r="BE841" i="1"/>
  <c r="BD841" i="1"/>
  <c r="BC841" i="1"/>
  <c r="BB841" i="1"/>
  <c r="BA841" i="1"/>
  <c r="AS841" i="1"/>
  <c r="AR841" i="1"/>
  <c r="AQ841" i="1"/>
  <c r="AP841" i="1"/>
  <c r="AO841" i="1"/>
  <c r="AM841" i="1"/>
  <c r="AL841" i="1"/>
  <c r="AK841" i="1"/>
  <c r="AF841" i="1"/>
  <c r="AE841" i="1"/>
  <c r="AD841" i="1"/>
  <c r="AC841" i="1"/>
  <c r="AB841" i="1"/>
  <c r="AA841" i="1"/>
  <c r="Z841" i="1"/>
  <c r="U841" i="1"/>
  <c r="Q841" i="1"/>
  <c r="H841" i="1"/>
  <c r="A841" i="1"/>
  <c r="BT840" i="1"/>
  <c r="BS840" i="1"/>
  <c r="BQ840" i="1"/>
  <c r="BP840" i="1"/>
  <c r="BO840" i="1"/>
  <c r="BN840" i="1"/>
  <c r="BM840" i="1"/>
  <c r="BL840" i="1"/>
  <c r="BK840" i="1"/>
  <c r="BI840" i="1"/>
  <c r="BH840" i="1"/>
  <c r="BG840" i="1"/>
  <c r="BF840" i="1"/>
  <c r="BE840" i="1"/>
  <c r="BD840" i="1"/>
  <c r="BC840" i="1"/>
  <c r="BB840" i="1"/>
  <c r="BA840" i="1"/>
  <c r="AS840" i="1"/>
  <c r="AR840" i="1"/>
  <c r="AQ840" i="1"/>
  <c r="AP840" i="1"/>
  <c r="AO840" i="1"/>
  <c r="AM840" i="1"/>
  <c r="AL840" i="1"/>
  <c r="AK840" i="1"/>
  <c r="AF840" i="1"/>
  <c r="AE840" i="1"/>
  <c r="AD840" i="1"/>
  <c r="AC840" i="1"/>
  <c r="AB840" i="1"/>
  <c r="AA840" i="1"/>
  <c r="Z840" i="1"/>
  <c r="U840" i="1"/>
  <c r="Q840" i="1"/>
  <c r="H840" i="1"/>
  <c r="A840" i="1"/>
  <c r="BT839" i="1"/>
  <c r="BS839" i="1"/>
  <c r="BQ839" i="1"/>
  <c r="BP839" i="1"/>
  <c r="BO839" i="1"/>
  <c r="BN839" i="1"/>
  <c r="BM839" i="1"/>
  <c r="BL839" i="1"/>
  <c r="BK839" i="1"/>
  <c r="BI839" i="1"/>
  <c r="BH839" i="1"/>
  <c r="BG839" i="1"/>
  <c r="BF839" i="1"/>
  <c r="BE839" i="1"/>
  <c r="BD839" i="1"/>
  <c r="BC839" i="1"/>
  <c r="BB839" i="1"/>
  <c r="BA839" i="1"/>
  <c r="AS839" i="1"/>
  <c r="AR839" i="1"/>
  <c r="AQ839" i="1"/>
  <c r="AP839" i="1"/>
  <c r="AO839" i="1"/>
  <c r="AM839" i="1"/>
  <c r="AL839" i="1"/>
  <c r="AK839" i="1"/>
  <c r="AF839" i="1"/>
  <c r="AE839" i="1"/>
  <c r="AD839" i="1"/>
  <c r="AC839" i="1"/>
  <c r="AB839" i="1"/>
  <c r="AA839" i="1"/>
  <c r="Z839" i="1"/>
  <c r="U839" i="1"/>
  <c r="Q839" i="1"/>
  <c r="H839" i="1"/>
  <c r="A839" i="1"/>
  <c r="BT838" i="1"/>
  <c r="BS838" i="1"/>
  <c r="BQ838" i="1"/>
  <c r="BP838" i="1"/>
  <c r="BO838" i="1"/>
  <c r="BN838" i="1"/>
  <c r="BM838" i="1"/>
  <c r="BL838" i="1"/>
  <c r="BK838" i="1"/>
  <c r="BI838" i="1"/>
  <c r="BH838" i="1"/>
  <c r="BG838" i="1"/>
  <c r="BF838" i="1"/>
  <c r="BE838" i="1"/>
  <c r="BD838" i="1"/>
  <c r="BC838" i="1"/>
  <c r="BB838" i="1"/>
  <c r="BA838" i="1"/>
  <c r="AS838" i="1"/>
  <c r="AR838" i="1"/>
  <c r="AQ838" i="1"/>
  <c r="AP838" i="1"/>
  <c r="AO838" i="1"/>
  <c r="AM838" i="1"/>
  <c r="AL838" i="1"/>
  <c r="AK838" i="1"/>
  <c r="AF838" i="1"/>
  <c r="AE838" i="1"/>
  <c r="AD838" i="1"/>
  <c r="AC838" i="1"/>
  <c r="AB838" i="1"/>
  <c r="AA838" i="1"/>
  <c r="Z838" i="1"/>
  <c r="U838" i="1"/>
  <c r="Q838" i="1"/>
  <c r="H838" i="1"/>
  <c r="A838" i="1"/>
  <c r="BT837" i="1"/>
  <c r="BS837" i="1"/>
  <c r="BQ837" i="1"/>
  <c r="BP837" i="1"/>
  <c r="BO837" i="1"/>
  <c r="BN837" i="1"/>
  <c r="BM837" i="1"/>
  <c r="BL837" i="1"/>
  <c r="BK837" i="1"/>
  <c r="BI837" i="1"/>
  <c r="BH837" i="1"/>
  <c r="BG837" i="1"/>
  <c r="BF837" i="1"/>
  <c r="BE837" i="1"/>
  <c r="BD837" i="1"/>
  <c r="BC837" i="1"/>
  <c r="BB837" i="1"/>
  <c r="BA837" i="1"/>
  <c r="AS837" i="1"/>
  <c r="AR837" i="1"/>
  <c r="AQ837" i="1"/>
  <c r="AP837" i="1"/>
  <c r="AO837" i="1"/>
  <c r="AM837" i="1"/>
  <c r="AL837" i="1"/>
  <c r="AK837" i="1"/>
  <c r="AF837" i="1"/>
  <c r="AE837" i="1"/>
  <c r="AD837" i="1"/>
  <c r="AC837" i="1"/>
  <c r="AB837" i="1"/>
  <c r="AA837" i="1"/>
  <c r="Z837" i="1"/>
  <c r="U837" i="1"/>
  <c r="Q837" i="1"/>
  <c r="H837" i="1"/>
  <c r="A837" i="1"/>
  <c r="BT836" i="1"/>
  <c r="BS836" i="1"/>
  <c r="BQ836" i="1"/>
  <c r="BP836" i="1"/>
  <c r="BO836" i="1"/>
  <c r="BN836" i="1"/>
  <c r="BM836" i="1"/>
  <c r="BL836" i="1"/>
  <c r="BK836" i="1"/>
  <c r="BI836" i="1"/>
  <c r="BH836" i="1"/>
  <c r="BG836" i="1"/>
  <c r="BF836" i="1"/>
  <c r="BE836" i="1"/>
  <c r="BD836" i="1"/>
  <c r="BC836" i="1"/>
  <c r="BB836" i="1"/>
  <c r="BA836" i="1"/>
  <c r="AS836" i="1"/>
  <c r="AR836" i="1"/>
  <c r="AQ836" i="1"/>
  <c r="AP836" i="1"/>
  <c r="AO836" i="1"/>
  <c r="AM836" i="1"/>
  <c r="AL836" i="1"/>
  <c r="AK836" i="1"/>
  <c r="AF836" i="1"/>
  <c r="AE836" i="1"/>
  <c r="AD836" i="1"/>
  <c r="AC836" i="1"/>
  <c r="AB836" i="1"/>
  <c r="AA836" i="1"/>
  <c r="Z836" i="1"/>
  <c r="U836" i="1"/>
  <c r="Q836" i="1"/>
  <c r="H836" i="1"/>
  <c r="A836" i="1"/>
  <c r="BT835" i="1"/>
  <c r="BS835" i="1"/>
  <c r="BQ835" i="1"/>
  <c r="BP835" i="1"/>
  <c r="BO835" i="1"/>
  <c r="BN835" i="1"/>
  <c r="BM835" i="1"/>
  <c r="BL835" i="1"/>
  <c r="BK835" i="1"/>
  <c r="BI835" i="1"/>
  <c r="BH835" i="1"/>
  <c r="BG835" i="1"/>
  <c r="BF835" i="1"/>
  <c r="BE835" i="1"/>
  <c r="BD835" i="1"/>
  <c r="BC835" i="1"/>
  <c r="BB835" i="1"/>
  <c r="BA835" i="1"/>
  <c r="AS835" i="1"/>
  <c r="AR835" i="1"/>
  <c r="AQ835" i="1"/>
  <c r="AP835" i="1"/>
  <c r="AO835" i="1"/>
  <c r="AM835" i="1"/>
  <c r="AL835" i="1"/>
  <c r="AK835" i="1"/>
  <c r="AF835" i="1"/>
  <c r="AE835" i="1"/>
  <c r="AD835" i="1"/>
  <c r="AC835" i="1"/>
  <c r="AB835" i="1"/>
  <c r="AA835" i="1"/>
  <c r="Z835" i="1"/>
  <c r="U835" i="1"/>
  <c r="Q835" i="1"/>
  <c r="H835" i="1"/>
  <c r="A835" i="1"/>
  <c r="BT834" i="1"/>
  <c r="BS834" i="1"/>
  <c r="BQ834" i="1"/>
  <c r="BP834" i="1"/>
  <c r="BO834" i="1"/>
  <c r="BN834" i="1"/>
  <c r="BM834" i="1"/>
  <c r="BL834" i="1"/>
  <c r="BK834" i="1"/>
  <c r="BI834" i="1"/>
  <c r="BH834" i="1"/>
  <c r="BG834" i="1"/>
  <c r="BF834" i="1"/>
  <c r="BE834" i="1"/>
  <c r="BD834" i="1"/>
  <c r="BC834" i="1"/>
  <c r="BB834" i="1"/>
  <c r="BA834" i="1"/>
  <c r="AS834" i="1"/>
  <c r="AR834" i="1"/>
  <c r="AQ834" i="1"/>
  <c r="AP834" i="1"/>
  <c r="AO834" i="1"/>
  <c r="AM834" i="1"/>
  <c r="AL834" i="1"/>
  <c r="AK834" i="1"/>
  <c r="AF834" i="1"/>
  <c r="AE834" i="1"/>
  <c r="AD834" i="1"/>
  <c r="AC834" i="1"/>
  <c r="AB834" i="1"/>
  <c r="AA834" i="1"/>
  <c r="Z834" i="1"/>
  <c r="U834" i="1"/>
  <c r="Q834" i="1"/>
  <c r="H834" i="1"/>
  <c r="A834" i="1"/>
  <c r="BT833" i="1"/>
  <c r="BS833" i="1"/>
  <c r="BQ833" i="1"/>
  <c r="BP833" i="1"/>
  <c r="BO833" i="1"/>
  <c r="BN833" i="1"/>
  <c r="BM833" i="1"/>
  <c r="BL833" i="1"/>
  <c r="BK833" i="1"/>
  <c r="BI833" i="1"/>
  <c r="BH833" i="1"/>
  <c r="BG833" i="1"/>
  <c r="BF833" i="1"/>
  <c r="BE833" i="1"/>
  <c r="BD833" i="1"/>
  <c r="BC833" i="1"/>
  <c r="BB833" i="1"/>
  <c r="BA833" i="1"/>
  <c r="AS833" i="1"/>
  <c r="AR833" i="1"/>
  <c r="AQ833" i="1"/>
  <c r="AP833" i="1"/>
  <c r="AO833" i="1"/>
  <c r="AM833" i="1"/>
  <c r="AL833" i="1"/>
  <c r="AK833" i="1"/>
  <c r="AF833" i="1"/>
  <c r="AE833" i="1"/>
  <c r="AD833" i="1"/>
  <c r="AC833" i="1"/>
  <c r="AB833" i="1"/>
  <c r="AA833" i="1"/>
  <c r="Z833" i="1"/>
  <c r="U833" i="1"/>
  <c r="Q833" i="1"/>
  <c r="H833" i="1"/>
  <c r="A833" i="1"/>
  <c r="BT832" i="1"/>
  <c r="BS832" i="1"/>
  <c r="BQ832" i="1"/>
  <c r="BP832" i="1"/>
  <c r="BO832" i="1"/>
  <c r="BN832" i="1"/>
  <c r="BM832" i="1"/>
  <c r="BL832" i="1"/>
  <c r="BK832" i="1"/>
  <c r="BI832" i="1"/>
  <c r="BH832" i="1"/>
  <c r="BG832" i="1"/>
  <c r="BF832" i="1"/>
  <c r="BE832" i="1"/>
  <c r="BD832" i="1"/>
  <c r="BC832" i="1"/>
  <c r="BB832" i="1"/>
  <c r="BA832" i="1"/>
  <c r="AS832" i="1"/>
  <c r="AR832" i="1"/>
  <c r="AQ832" i="1"/>
  <c r="AP832" i="1"/>
  <c r="AO832" i="1"/>
  <c r="AM832" i="1"/>
  <c r="AL832" i="1"/>
  <c r="AK832" i="1"/>
  <c r="AF832" i="1"/>
  <c r="AE832" i="1"/>
  <c r="AD832" i="1"/>
  <c r="AC832" i="1"/>
  <c r="AB832" i="1"/>
  <c r="AA832" i="1"/>
  <c r="Z832" i="1"/>
  <c r="U832" i="1"/>
  <c r="Q832" i="1"/>
  <c r="H832" i="1"/>
  <c r="A832" i="1"/>
  <c r="BT831" i="1"/>
  <c r="BS831" i="1"/>
  <c r="BQ831" i="1"/>
  <c r="BP831" i="1"/>
  <c r="BO831" i="1"/>
  <c r="BN831" i="1"/>
  <c r="BM831" i="1"/>
  <c r="BL831" i="1"/>
  <c r="BK831" i="1"/>
  <c r="BI831" i="1"/>
  <c r="BH831" i="1"/>
  <c r="BG831" i="1"/>
  <c r="BF831" i="1"/>
  <c r="BE831" i="1"/>
  <c r="BD831" i="1"/>
  <c r="BC831" i="1"/>
  <c r="BB831" i="1"/>
  <c r="BA831" i="1"/>
  <c r="AS831" i="1"/>
  <c r="AR831" i="1"/>
  <c r="AQ831" i="1"/>
  <c r="AP831" i="1"/>
  <c r="AO831" i="1"/>
  <c r="AM831" i="1"/>
  <c r="AL831" i="1"/>
  <c r="AK831" i="1"/>
  <c r="AF831" i="1"/>
  <c r="AE831" i="1"/>
  <c r="AD831" i="1"/>
  <c r="AC831" i="1"/>
  <c r="AB831" i="1"/>
  <c r="AA831" i="1"/>
  <c r="Z831" i="1"/>
  <c r="U831" i="1"/>
  <c r="Q831" i="1"/>
  <c r="H831" i="1"/>
  <c r="A831" i="1"/>
  <c r="BT830" i="1"/>
  <c r="BS830" i="1"/>
  <c r="BQ830" i="1"/>
  <c r="BP830" i="1"/>
  <c r="BO830" i="1"/>
  <c r="BN830" i="1"/>
  <c r="BM830" i="1"/>
  <c r="BL830" i="1"/>
  <c r="BK830" i="1"/>
  <c r="BI830" i="1"/>
  <c r="BH830" i="1"/>
  <c r="BG830" i="1"/>
  <c r="BF830" i="1"/>
  <c r="BE830" i="1"/>
  <c r="BD830" i="1"/>
  <c r="BC830" i="1"/>
  <c r="BB830" i="1"/>
  <c r="BA830" i="1"/>
  <c r="AS830" i="1"/>
  <c r="AR830" i="1"/>
  <c r="AQ830" i="1"/>
  <c r="AP830" i="1"/>
  <c r="AO830" i="1"/>
  <c r="AM830" i="1"/>
  <c r="AL830" i="1"/>
  <c r="AK830" i="1"/>
  <c r="AF830" i="1"/>
  <c r="AE830" i="1"/>
  <c r="AD830" i="1"/>
  <c r="AC830" i="1"/>
  <c r="AB830" i="1"/>
  <c r="AA830" i="1"/>
  <c r="Z830" i="1"/>
  <c r="U830" i="1"/>
  <c r="Q830" i="1"/>
  <c r="H830" i="1"/>
  <c r="A830" i="1"/>
  <c r="BT829" i="1"/>
  <c r="BS829" i="1"/>
  <c r="BQ829" i="1"/>
  <c r="BP829" i="1"/>
  <c r="BO829" i="1"/>
  <c r="BN829" i="1"/>
  <c r="BM829" i="1"/>
  <c r="BL829" i="1"/>
  <c r="BK829" i="1"/>
  <c r="BI829" i="1"/>
  <c r="BH829" i="1"/>
  <c r="BG829" i="1"/>
  <c r="BF829" i="1"/>
  <c r="BE829" i="1"/>
  <c r="BD829" i="1"/>
  <c r="BC829" i="1"/>
  <c r="BB829" i="1"/>
  <c r="BA829" i="1"/>
  <c r="AS829" i="1"/>
  <c r="AR829" i="1"/>
  <c r="AQ829" i="1"/>
  <c r="AP829" i="1"/>
  <c r="AO829" i="1"/>
  <c r="AM829" i="1"/>
  <c r="AL829" i="1"/>
  <c r="AK829" i="1"/>
  <c r="AF829" i="1"/>
  <c r="AE829" i="1"/>
  <c r="AD829" i="1"/>
  <c r="AC829" i="1"/>
  <c r="AB829" i="1"/>
  <c r="AA829" i="1"/>
  <c r="Z829" i="1"/>
  <c r="U829" i="1"/>
  <c r="Q829" i="1"/>
  <c r="H829" i="1"/>
  <c r="A829" i="1"/>
  <c r="BT828" i="1"/>
  <c r="BS828" i="1"/>
  <c r="BQ828" i="1"/>
  <c r="BP828" i="1"/>
  <c r="BO828" i="1"/>
  <c r="BN828" i="1"/>
  <c r="BM828" i="1"/>
  <c r="BL828" i="1"/>
  <c r="BK828" i="1"/>
  <c r="BI828" i="1"/>
  <c r="BH828" i="1"/>
  <c r="BG828" i="1"/>
  <c r="BF828" i="1"/>
  <c r="BE828" i="1"/>
  <c r="BD828" i="1"/>
  <c r="BC828" i="1"/>
  <c r="BB828" i="1"/>
  <c r="BA828" i="1"/>
  <c r="AS828" i="1"/>
  <c r="AR828" i="1"/>
  <c r="AQ828" i="1"/>
  <c r="AP828" i="1"/>
  <c r="AO828" i="1"/>
  <c r="AM828" i="1"/>
  <c r="AL828" i="1"/>
  <c r="AK828" i="1"/>
  <c r="AF828" i="1"/>
  <c r="AE828" i="1"/>
  <c r="AD828" i="1"/>
  <c r="AC828" i="1"/>
  <c r="AB828" i="1"/>
  <c r="AA828" i="1"/>
  <c r="Z828" i="1"/>
  <c r="U828" i="1"/>
  <c r="Q828" i="1"/>
  <c r="H828" i="1"/>
  <c r="A828" i="1"/>
  <c r="BT827" i="1"/>
  <c r="BS827" i="1"/>
  <c r="BQ827" i="1"/>
  <c r="BP827" i="1"/>
  <c r="BO827" i="1"/>
  <c r="BN827" i="1"/>
  <c r="BM827" i="1"/>
  <c r="BL827" i="1"/>
  <c r="BK827" i="1"/>
  <c r="BI827" i="1"/>
  <c r="BH827" i="1"/>
  <c r="BG827" i="1"/>
  <c r="BF827" i="1"/>
  <c r="BE827" i="1"/>
  <c r="BD827" i="1"/>
  <c r="BC827" i="1"/>
  <c r="BB827" i="1"/>
  <c r="BA827" i="1"/>
  <c r="AS827" i="1"/>
  <c r="AR827" i="1"/>
  <c r="AQ827" i="1"/>
  <c r="AP827" i="1"/>
  <c r="AO827" i="1"/>
  <c r="AM827" i="1"/>
  <c r="AL827" i="1"/>
  <c r="AK827" i="1"/>
  <c r="AF827" i="1"/>
  <c r="AE827" i="1"/>
  <c r="AD827" i="1"/>
  <c r="AC827" i="1"/>
  <c r="AB827" i="1"/>
  <c r="AA827" i="1"/>
  <c r="Z827" i="1"/>
  <c r="U827" i="1"/>
  <c r="Q827" i="1"/>
  <c r="H827" i="1"/>
  <c r="A827" i="1"/>
  <c r="BT826" i="1"/>
  <c r="BS826" i="1"/>
  <c r="BQ826" i="1"/>
  <c r="BP826" i="1"/>
  <c r="BO826" i="1"/>
  <c r="BN826" i="1"/>
  <c r="BM826" i="1"/>
  <c r="BL826" i="1"/>
  <c r="BK826" i="1"/>
  <c r="BI826" i="1"/>
  <c r="BH826" i="1"/>
  <c r="BG826" i="1"/>
  <c r="BF826" i="1"/>
  <c r="BE826" i="1"/>
  <c r="BD826" i="1"/>
  <c r="BC826" i="1"/>
  <c r="BB826" i="1"/>
  <c r="BA826" i="1"/>
  <c r="AS826" i="1"/>
  <c r="AR826" i="1"/>
  <c r="AQ826" i="1"/>
  <c r="AP826" i="1"/>
  <c r="AO826" i="1"/>
  <c r="AM826" i="1"/>
  <c r="AL826" i="1"/>
  <c r="AK826" i="1"/>
  <c r="AF826" i="1"/>
  <c r="AE826" i="1"/>
  <c r="AD826" i="1"/>
  <c r="AC826" i="1"/>
  <c r="AB826" i="1"/>
  <c r="AA826" i="1"/>
  <c r="Z826" i="1"/>
  <c r="U826" i="1"/>
  <c r="Q826" i="1"/>
  <c r="H826" i="1"/>
  <c r="A826" i="1"/>
  <c r="BT825" i="1"/>
  <c r="BS825" i="1"/>
  <c r="BQ825" i="1"/>
  <c r="BP825" i="1"/>
  <c r="BO825" i="1"/>
  <c r="BN825" i="1"/>
  <c r="BM825" i="1"/>
  <c r="BL825" i="1"/>
  <c r="BK825" i="1"/>
  <c r="BI825" i="1"/>
  <c r="BH825" i="1"/>
  <c r="BG825" i="1"/>
  <c r="BF825" i="1"/>
  <c r="BE825" i="1"/>
  <c r="BD825" i="1"/>
  <c r="BC825" i="1"/>
  <c r="BB825" i="1"/>
  <c r="BA825" i="1"/>
  <c r="AS825" i="1"/>
  <c r="AR825" i="1"/>
  <c r="AQ825" i="1"/>
  <c r="AP825" i="1"/>
  <c r="AO825" i="1"/>
  <c r="AM825" i="1"/>
  <c r="AL825" i="1"/>
  <c r="AK825" i="1"/>
  <c r="AF825" i="1"/>
  <c r="AE825" i="1"/>
  <c r="AD825" i="1"/>
  <c r="AC825" i="1"/>
  <c r="AB825" i="1"/>
  <c r="AA825" i="1"/>
  <c r="Z825" i="1"/>
  <c r="U825" i="1"/>
  <c r="Q825" i="1"/>
  <c r="H825" i="1"/>
  <c r="A825" i="1"/>
  <c r="BT824" i="1"/>
  <c r="BS824" i="1"/>
  <c r="BQ824" i="1"/>
  <c r="BP824" i="1"/>
  <c r="BO824" i="1"/>
  <c r="BN824" i="1"/>
  <c r="BM824" i="1"/>
  <c r="BL824" i="1"/>
  <c r="BK824" i="1"/>
  <c r="BI824" i="1"/>
  <c r="BH824" i="1"/>
  <c r="BG824" i="1"/>
  <c r="BF824" i="1"/>
  <c r="BE824" i="1"/>
  <c r="BD824" i="1"/>
  <c r="BC824" i="1"/>
  <c r="BB824" i="1"/>
  <c r="BA824" i="1"/>
  <c r="AS824" i="1"/>
  <c r="AR824" i="1"/>
  <c r="AQ824" i="1"/>
  <c r="AP824" i="1"/>
  <c r="AO824" i="1"/>
  <c r="AM824" i="1"/>
  <c r="AL824" i="1"/>
  <c r="AK824" i="1"/>
  <c r="AF824" i="1"/>
  <c r="AE824" i="1"/>
  <c r="AD824" i="1"/>
  <c r="AC824" i="1"/>
  <c r="AB824" i="1"/>
  <c r="AA824" i="1"/>
  <c r="Z824" i="1"/>
  <c r="U824" i="1"/>
  <c r="Q824" i="1"/>
  <c r="H824" i="1"/>
  <c r="A824" i="1"/>
  <c r="BT823" i="1"/>
  <c r="BS823" i="1"/>
  <c r="BQ823" i="1"/>
  <c r="BP823" i="1"/>
  <c r="BO823" i="1"/>
  <c r="BN823" i="1"/>
  <c r="BM823" i="1"/>
  <c r="BL823" i="1"/>
  <c r="BK823" i="1"/>
  <c r="BI823" i="1"/>
  <c r="BH823" i="1"/>
  <c r="BG823" i="1"/>
  <c r="BF823" i="1"/>
  <c r="BE823" i="1"/>
  <c r="BD823" i="1"/>
  <c r="BC823" i="1"/>
  <c r="BB823" i="1"/>
  <c r="BA823" i="1"/>
  <c r="AS823" i="1"/>
  <c r="AR823" i="1"/>
  <c r="AQ823" i="1"/>
  <c r="AP823" i="1"/>
  <c r="AO823" i="1"/>
  <c r="AM823" i="1"/>
  <c r="AL823" i="1"/>
  <c r="AK823" i="1"/>
  <c r="AF823" i="1"/>
  <c r="AE823" i="1"/>
  <c r="AD823" i="1"/>
  <c r="AC823" i="1"/>
  <c r="AB823" i="1"/>
  <c r="AA823" i="1"/>
  <c r="Z823" i="1"/>
  <c r="U823" i="1"/>
  <c r="Q823" i="1"/>
  <c r="H823" i="1"/>
  <c r="A823" i="1"/>
  <c r="BT822" i="1"/>
  <c r="BS822" i="1"/>
  <c r="BQ822" i="1"/>
  <c r="BP822" i="1"/>
  <c r="BO822" i="1"/>
  <c r="BN822" i="1"/>
  <c r="BM822" i="1"/>
  <c r="BL822" i="1"/>
  <c r="BK822" i="1"/>
  <c r="BI822" i="1"/>
  <c r="BH822" i="1"/>
  <c r="BG822" i="1"/>
  <c r="BF822" i="1"/>
  <c r="BE822" i="1"/>
  <c r="BD822" i="1"/>
  <c r="BC822" i="1"/>
  <c r="BB822" i="1"/>
  <c r="BA822" i="1"/>
  <c r="AS822" i="1"/>
  <c r="AR822" i="1"/>
  <c r="AQ822" i="1"/>
  <c r="AP822" i="1"/>
  <c r="AO822" i="1"/>
  <c r="AM822" i="1"/>
  <c r="AL822" i="1"/>
  <c r="AK822" i="1"/>
  <c r="AF822" i="1"/>
  <c r="AE822" i="1"/>
  <c r="AD822" i="1"/>
  <c r="AC822" i="1"/>
  <c r="AB822" i="1"/>
  <c r="AA822" i="1"/>
  <c r="Z822" i="1"/>
  <c r="U822" i="1"/>
  <c r="Q822" i="1"/>
  <c r="H822" i="1"/>
  <c r="A822" i="1"/>
  <c r="BT821" i="1"/>
  <c r="BS821" i="1"/>
  <c r="BQ821" i="1"/>
  <c r="BP821" i="1"/>
  <c r="BO821" i="1"/>
  <c r="BN821" i="1"/>
  <c r="BM821" i="1"/>
  <c r="BL821" i="1"/>
  <c r="BK821" i="1"/>
  <c r="BI821" i="1"/>
  <c r="BH821" i="1"/>
  <c r="BG821" i="1"/>
  <c r="BF821" i="1"/>
  <c r="BE821" i="1"/>
  <c r="BD821" i="1"/>
  <c r="BC821" i="1"/>
  <c r="BB821" i="1"/>
  <c r="BA821" i="1"/>
  <c r="AS821" i="1"/>
  <c r="AR821" i="1"/>
  <c r="AQ821" i="1"/>
  <c r="AP821" i="1"/>
  <c r="AO821" i="1"/>
  <c r="AM821" i="1"/>
  <c r="AL821" i="1"/>
  <c r="AK821" i="1"/>
  <c r="AF821" i="1"/>
  <c r="AE821" i="1"/>
  <c r="AD821" i="1"/>
  <c r="AC821" i="1"/>
  <c r="AB821" i="1"/>
  <c r="AA821" i="1"/>
  <c r="Z821" i="1"/>
  <c r="U821" i="1"/>
  <c r="Q821" i="1"/>
  <c r="H821" i="1"/>
  <c r="A821" i="1"/>
  <c r="BT820" i="1"/>
  <c r="BS820" i="1"/>
  <c r="BQ820" i="1"/>
  <c r="BP820" i="1"/>
  <c r="BO820" i="1"/>
  <c r="BN820" i="1"/>
  <c r="BM820" i="1"/>
  <c r="BL820" i="1"/>
  <c r="BK820" i="1"/>
  <c r="BI820" i="1"/>
  <c r="BH820" i="1"/>
  <c r="BG820" i="1"/>
  <c r="BF820" i="1"/>
  <c r="BE820" i="1"/>
  <c r="BD820" i="1"/>
  <c r="BC820" i="1"/>
  <c r="BB820" i="1"/>
  <c r="BA820" i="1"/>
  <c r="AS820" i="1"/>
  <c r="AR820" i="1"/>
  <c r="AQ820" i="1"/>
  <c r="AP820" i="1"/>
  <c r="AO820" i="1"/>
  <c r="AM820" i="1"/>
  <c r="AL820" i="1"/>
  <c r="AK820" i="1"/>
  <c r="AF820" i="1"/>
  <c r="AE820" i="1"/>
  <c r="AD820" i="1"/>
  <c r="AC820" i="1"/>
  <c r="AB820" i="1"/>
  <c r="AA820" i="1"/>
  <c r="Z820" i="1"/>
  <c r="U820" i="1"/>
  <c r="Q820" i="1"/>
  <c r="H820" i="1"/>
  <c r="A820" i="1"/>
  <c r="BT819" i="1"/>
  <c r="BS819" i="1"/>
  <c r="BQ819" i="1"/>
  <c r="BP819" i="1"/>
  <c r="BO819" i="1"/>
  <c r="BN819" i="1"/>
  <c r="BM819" i="1"/>
  <c r="BL819" i="1"/>
  <c r="BK819" i="1"/>
  <c r="BI819" i="1"/>
  <c r="BH819" i="1"/>
  <c r="BG819" i="1"/>
  <c r="BF819" i="1"/>
  <c r="BE819" i="1"/>
  <c r="BD819" i="1"/>
  <c r="BC819" i="1"/>
  <c r="BB819" i="1"/>
  <c r="BA819" i="1"/>
  <c r="AS819" i="1"/>
  <c r="AR819" i="1"/>
  <c r="AQ819" i="1"/>
  <c r="AP819" i="1"/>
  <c r="AO819" i="1"/>
  <c r="AM819" i="1"/>
  <c r="AL819" i="1"/>
  <c r="AK819" i="1"/>
  <c r="AF819" i="1"/>
  <c r="AE819" i="1"/>
  <c r="AD819" i="1"/>
  <c r="AC819" i="1"/>
  <c r="AB819" i="1"/>
  <c r="AA819" i="1"/>
  <c r="Z819" i="1"/>
  <c r="U819" i="1"/>
  <c r="Q819" i="1"/>
  <c r="H819" i="1"/>
  <c r="A819" i="1"/>
  <c r="BT818" i="1"/>
  <c r="BS818" i="1"/>
  <c r="BQ818" i="1"/>
  <c r="BP818" i="1"/>
  <c r="BO818" i="1"/>
  <c r="BN818" i="1"/>
  <c r="BM818" i="1"/>
  <c r="BL818" i="1"/>
  <c r="BK818" i="1"/>
  <c r="BI818" i="1"/>
  <c r="BH818" i="1"/>
  <c r="BG818" i="1"/>
  <c r="BF818" i="1"/>
  <c r="BE818" i="1"/>
  <c r="BD818" i="1"/>
  <c r="BC818" i="1"/>
  <c r="BB818" i="1"/>
  <c r="BA818" i="1"/>
  <c r="AS818" i="1"/>
  <c r="AR818" i="1"/>
  <c r="AQ818" i="1"/>
  <c r="AP818" i="1"/>
  <c r="AO818" i="1"/>
  <c r="AM818" i="1"/>
  <c r="AL818" i="1"/>
  <c r="AK818" i="1"/>
  <c r="AF818" i="1"/>
  <c r="AE818" i="1"/>
  <c r="AD818" i="1"/>
  <c r="AC818" i="1"/>
  <c r="AB818" i="1"/>
  <c r="AA818" i="1"/>
  <c r="Z818" i="1"/>
  <c r="U818" i="1"/>
  <c r="Q818" i="1"/>
  <c r="H818" i="1"/>
  <c r="A818" i="1"/>
  <c r="BT817" i="1"/>
  <c r="BS817" i="1"/>
  <c r="BQ817" i="1"/>
  <c r="BP817" i="1"/>
  <c r="BO817" i="1"/>
  <c r="BN817" i="1"/>
  <c r="BM817" i="1"/>
  <c r="BL817" i="1"/>
  <c r="BK817" i="1"/>
  <c r="BI817" i="1"/>
  <c r="BH817" i="1"/>
  <c r="BG817" i="1"/>
  <c r="BF817" i="1"/>
  <c r="BE817" i="1"/>
  <c r="BD817" i="1"/>
  <c r="BC817" i="1"/>
  <c r="BB817" i="1"/>
  <c r="BA817" i="1"/>
  <c r="AS817" i="1"/>
  <c r="AR817" i="1"/>
  <c r="AQ817" i="1"/>
  <c r="AP817" i="1"/>
  <c r="AO817" i="1"/>
  <c r="AM817" i="1"/>
  <c r="AL817" i="1"/>
  <c r="AK817" i="1"/>
  <c r="AF817" i="1"/>
  <c r="AE817" i="1"/>
  <c r="AD817" i="1"/>
  <c r="AC817" i="1"/>
  <c r="AB817" i="1"/>
  <c r="AA817" i="1"/>
  <c r="Z817" i="1"/>
  <c r="U817" i="1"/>
  <c r="Q817" i="1"/>
  <c r="H817" i="1"/>
  <c r="A817" i="1"/>
  <c r="BT816" i="1"/>
  <c r="BS816" i="1"/>
  <c r="BQ816" i="1"/>
  <c r="BP816" i="1"/>
  <c r="BO816" i="1"/>
  <c r="BN816" i="1"/>
  <c r="BM816" i="1"/>
  <c r="BL816" i="1"/>
  <c r="BK816" i="1"/>
  <c r="BI816" i="1"/>
  <c r="BH816" i="1"/>
  <c r="BG816" i="1"/>
  <c r="BF816" i="1"/>
  <c r="BE816" i="1"/>
  <c r="BD816" i="1"/>
  <c r="BC816" i="1"/>
  <c r="BB816" i="1"/>
  <c r="BA816" i="1"/>
  <c r="AS816" i="1"/>
  <c r="AR816" i="1"/>
  <c r="AQ816" i="1"/>
  <c r="AP816" i="1"/>
  <c r="AO816" i="1"/>
  <c r="AM816" i="1"/>
  <c r="AL816" i="1"/>
  <c r="AK816" i="1"/>
  <c r="AF816" i="1"/>
  <c r="AE816" i="1"/>
  <c r="AD816" i="1"/>
  <c r="AC816" i="1"/>
  <c r="AB816" i="1"/>
  <c r="AA816" i="1"/>
  <c r="Z816" i="1"/>
  <c r="U816" i="1"/>
  <c r="Q816" i="1"/>
  <c r="H816" i="1"/>
  <c r="A816" i="1"/>
  <c r="BT815" i="1"/>
  <c r="BS815" i="1"/>
  <c r="BQ815" i="1"/>
  <c r="BP815" i="1"/>
  <c r="BO815" i="1"/>
  <c r="BN815" i="1"/>
  <c r="BM815" i="1"/>
  <c r="BL815" i="1"/>
  <c r="BK815" i="1"/>
  <c r="BI815" i="1"/>
  <c r="BH815" i="1"/>
  <c r="BG815" i="1"/>
  <c r="BF815" i="1"/>
  <c r="BE815" i="1"/>
  <c r="BD815" i="1"/>
  <c r="BC815" i="1"/>
  <c r="BB815" i="1"/>
  <c r="BA815" i="1"/>
  <c r="AS815" i="1"/>
  <c r="AR815" i="1"/>
  <c r="AQ815" i="1"/>
  <c r="AP815" i="1"/>
  <c r="AO815" i="1"/>
  <c r="AM815" i="1"/>
  <c r="AL815" i="1"/>
  <c r="AK815" i="1"/>
  <c r="AF815" i="1"/>
  <c r="AE815" i="1"/>
  <c r="AD815" i="1"/>
  <c r="AC815" i="1"/>
  <c r="AB815" i="1"/>
  <c r="AA815" i="1"/>
  <c r="Z815" i="1"/>
  <c r="U815" i="1"/>
  <c r="Q815" i="1"/>
  <c r="H815" i="1"/>
  <c r="A815" i="1"/>
  <c r="BT814" i="1"/>
  <c r="BS814" i="1"/>
  <c r="BQ814" i="1"/>
  <c r="BP814" i="1"/>
  <c r="BO814" i="1"/>
  <c r="BN814" i="1"/>
  <c r="BM814" i="1"/>
  <c r="BL814" i="1"/>
  <c r="BK814" i="1"/>
  <c r="BI814" i="1"/>
  <c r="BH814" i="1"/>
  <c r="BG814" i="1"/>
  <c r="BF814" i="1"/>
  <c r="BE814" i="1"/>
  <c r="BD814" i="1"/>
  <c r="BC814" i="1"/>
  <c r="BB814" i="1"/>
  <c r="BA814" i="1"/>
  <c r="AS814" i="1"/>
  <c r="AR814" i="1"/>
  <c r="AQ814" i="1"/>
  <c r="AP814" i="1"/>
  <c r="AO814" i="1"/>
  <c r="AM814" i="1"/>
  <c r="AL814" i="1"/>
  <c r="AK814" i="1"/>
  <c r="AF814" i="1"/>
  <c r="AE814" i="1"/>
  <c r="AD814" i="1"/>
  <c r="AC814" i="1"/>
  <c r="AB814" i="1"/>
  <c r="AA814" i="1"/>
  <c r="Z814" i="1"/>
  <c r="U814" i="1"/>
  <c r="Q814" i="1"/>
  <c r="H814" i="1"/>
  <c r="A814" i="1"/>
  <c r="BT813" i="1"/>
  <c r="BS813" i="1"/>
  <c r="BQ813" i="1"/>
  <c r="BP813" i="1"/>
  <c r="BO813" i="1"/>
  <c r="BN813" i="1"/>
  <c r="BM813" i="1"/>
  <c r="BL813" i="1"/>
  <c r="BK813" i="1"/>
  <c r="BI813" i="1"/>
  <c r="BH813" i="1"/>
  <c r="BG813" i="1"/>
  <c r="BF813" i="1"/>
  <c r="BE813" i="1"/>
  <c r="BD813" i="1"/>
  <c r="BC813" i="1"/>
  <c r="BB813" i="1"/>
  <c r="BA813" i="1"/>
  <c r="AS813" i="1"/>
  <c r="AR813" i="1"/>
  <c r="AQ813" i="1"/>
  <c r="AP813" i="1"/>
  <c r="AO813" i="1"/>
  <c r="AM813" i="1"/>
  <c r="AL813" i="1"/>
  <c r="AK813" i="1"/>
  <c r="AF813" i="1"/>
  <c r="AE813" i="1"/>
  <c r="AD813" i="1"/>
  <c r="AC813" i="1"/>
  <c r="AB813" i="1"/>
  <c r="AA813" i="1"/>
  <c r="Z813" i="1"/>
  <c r="U813" i="1"/>
  <c r="Q813" i="1"/>
  <c r="H813" i="1"/>
  <c r="A813" i="1"/>
  <c r="BT812" i="1"/>
  <c r="BS812" i="1"/>
  <c r="BQ812" i="1"/>
  <c r="BP812" i="1"/>
  <c r="BO812" i="1"/>
  <c r="BN812" i="1"/>
  <c r="BM812" i="1"/>
  <c r="BL812" i="1"/>
  <c r="BK812" i="1"/>
  <c r="BI812" i="1"/>
  <c r="BH812" i="1"/>
  <c r="BG812" i="1"/>
  <c r="BF812" i="1"/>
  <c r="BE812" i="1"/>
  <c r="BD812" i="1"/>
  <c r="BC812" i="1"/>
  <c r="BB812" i="1"/>
  <c r="BA812" i="1"/>
  <c r="AS812" i="1"/>
  <c r="AR812" i="1"/>
  <c r="AQ812" i="1"/>
  <c r="AP812" i="1"/>
  <c r="AO812" i="1"/>
  <c r="AM812" i="1"/>
  <c r="AL812" i="1"/>
  <c r="AK812" i="1"/>
  <c r="AF812" i="1"/>
  <c r="AE812" i="1"/>
  <c r="AD812" i="1"/>
  <c r="AC812" i="1"/>
  <c r="AB812" i="1"/>
  <c r="AA812" i="1"/>
  <c r="Z812" i="1"/>
  <c r="U812" i="1"/>
  <c r="Q812" i="1"/>
  <c r="H812" i="1"/>
  <c r="A812" i="1"/>
  <c r="BT811" i="1"/>
  <c r="BS811" i="1"/>
  <c r="BQ811" i="1"/>
  <c r="BP811" i="1"/>
  <c r="BO811" i="1"/>
  <c r="BN811" i="1"/>
  <c r="BM811" i="1"/>
  <c r="BL811" i="1"/>
  <c r="BK811" i="1"/>
  <c r="BI811" i="1"/>
  <c r="BH811" i="1"/>
  <c r="BG811" i="1"/>
  <c r="BF811" i="1"/>
  <c r="BE811" i="1"/>
  <c r="BD811" i="1"/>
  <c r="BC811" i="1"/>
  <c r="BB811" i="1"/>
  <c r="BA811" i="1"/>
  <c r="AS811" i="1"/>
  <c r="AR811" i="1"/>
  <c r="AQ811" i="1"/>
  <c r="AP811" i="1"/>
  <c r="AO811" i="1"/>
  <c r="AM811" i="1"/>
  <c r="AL811" i="1"/>
  <c r="AK811" i="1"/>
  <c r="AF811" i="1"/>
  <c r="AE811" i="1"/>
  <c r="AD811" i="1"/>
  <c r="AC811" i="1"/>
  <c r="AB811" i="1"/>
  <c r="AA811" i="1"/>
  <c r="Z811" i="1"/>
  <c r="U811" i="1"/>
  <c r="Q811" i="1"/>
  <c r="H811" i="1"/>
  <c r="A811" i="1"/>
  <c r="BT810" i="1"/>
  <c r="BS810" i="1"/>
  <c r="BQ810" i="1"/>
  <c r="BP810" i="1"/>
  <c r="BO810" i="1"/>
  <c r="BN810" i="1"/>
  <c r="BM810" i="1"/>
  <c r="BL810" i="1"/>
  <c r="BK810" i="1"/>
  <c r="BI810" i="1"/>
  <c r="BH810" i="1"/>
  <c r="BG810" i="1"/>
  <c r="BF810" i="1"/>
  <c r="BE810" i="1"/>
  <c r="BD810" i="1"/>
  <c r="BC810" i="1"/>
  <c r="BB810" i="1"/>
  <c r="BA810" i="1"/>
  <c r="AS810" i="1"/>
  <c r="AR810" i="1"/>
  <c r="AQ810" i="1"/>
  <c r="AP810" i="1"/>
  <c r="AO810" i="1"/>
  <c r="AM810" i="1"/>
  <c r="AL810" i="1"/>
  <c r="AK810" i="1"/>
  <c r="AF810" i="1"/>
  <c r="AE810" i="1"/>
  <c r="AD810" i="1"/>
  <c r="AC810" i="1"/>
  <c r="AB810" i="1"/>
  <c r="AA810" i="1"/>
  <c r="Z810" i="1"/>
  <c r="U810" i="1"/>
  <c r="Q810" i="1"/>
  <c r="H810" i="1"/>
  <c r="A810" i="1"/>
  <c r="BT809" i="1"/>
  <c r="BS809" i="1"/>
  <c r="BQ809" i="1"/>
  <c r="BP809" i="1"/>
  <c r="BO809" i="1"/>
  <c r="BN809" i="1"/>
  <c r="BM809" i="1"/>
  <c r="BL809" i="1"/>
  <c r="BK809" i="1"/>
  <c r="BI809" i="1"/>
  <c r="BH809" i="1"/>
  <c r="BG809" i="1"/>
  <c r="BF809" i="1"/>
  <c r="BE809" i="1"/>
  <c r="BD809" i="1"/>
  <c r="BC809" i="1"/>
  <c r="BB809" i="1"/>
  <c r="BA809" i="1"/>
  <c r="AS809" i="1"/>
  <c r="AR809" i="1"/>
  <c r="AQ809" i="1"/>
  <c r="AP809" i="1"/>
  <c r="AO809" i="1"/>
  <c r="AM809" i="1"/>
  <c r="AL809" i="1"/>
  <c r="AK809" i="1"/>
  <c r="AF809" i="1"/>
  <c r="AE809" i="1"/>
  <c r="AD809" i="1"/>
  <c r="AC809" i="1"/>
  <c r="AB809" i="1"/>
  <c r="AA809" i="1"/>
  <c r="Z809" i="1"/>
  <c r="U809" i="1"/>
  <c r="Q809" i="1"/>
  <c r="H809" i="1"/>
  <c r="A809" i="1"/>
  <c r="BT808" i="1"/>
  <c r="BS808" i="1"/>
  <c r="BQ808" i="1"/>
  <c r="BP808" i="1"/>
  <c r="BO808" i="1"/>
  <c r="BN808" i="1"/>
  <c r="BM808" i="1"/>
  <c r="BL808" i="1"/>
  <c r="BK808" i="1"/>
  <c r="BI808" i="1"/>
  <c r="BH808" i="1"/>
  <c r="BG808" i="1"/>
  <c r="BF808" i="1"/>
  <c r="BE808" i="1"/>
  <c r="BD808" i="1"/>
  <c r="BC808" i="1"/>
  <c r="BB808" i="1"/>
  <c r="BA808" i="1"/>
  <c r="AS808" i="1"/>
  <c r="AR808" i="1"/>
  <c r="AQ808" i="1"/>
  <c r="AP808" i="1"/>
  <c r="AO808" i="1"/>
  <c r="AM808" i="1"/>
  <c r="AL808" i="1"/>
  <c r="AK808" i="1"/>
  <c r="AF808" i="1"/>
  <c r="AE808" i="1"/>
  <c r="AD808" i="1"/>
  <c r="AC808" i="1"/>
  <c r="AB808" i="1"/>
  <c r="AA808" i="1"/>
  <c r="Z808" i="1"/>
  <c r="U808" i="1"/>
  <c r="Q808" i="1"/>
  <c r="H808" i="1"/>
  <c r="A808" i="1"/>
  <c r="BT807" i="1"/>
  <c r="BS807" i="1"/>
  <c r="BQ807" i="1"/>
  <c r="BP807" i="1"/>
  <c r="BO807" i="1"/>
  <c r="BN807" i="1"/>
  <c r="BM807" i="1"/>
  <c r="BL807" i="1"/>
  <c r="BK807" i="1"/>
  <c r="BI807" i="1"/>
  <c r="BH807" i="1"/>
  <c r="BG807" i="1"/>
  <c r="BF807" i="1"/>
  <c r="BE807" i="1"/>
  <c r="BD807" i="1"/>
  <c r="BC807" i="1"/>
  <c r="BB807" i="1"/>
  <c r="BA807" i="1"/>
  <c r="AS807" i="1"/>
  <c r="AR807" i="1"/>
  <c r="AQ807" i="1"/>
  <c r="AP807" i="1"/>
  <c r="AO807" i="1"/>
  <c r="AM807" i="1"/>
  <c r="AL807" i="1"/>
  <c r="AK807" i="1"/>
  <c r="AF807" i="1"/>
  <c r="AE807" i="1"/>
  <c r="AD807" i="1"/>
  <c r="AC807" i="1"/>
  <c r="AB807" i="1"/>
  <c r="AA807" i="1"/>
  <c r="Z807" i="1"/>
  <c r="U807" i="1"/>
  <c r="Q807" i="1"/>
  <c r="H807" i="1"/>
  <c r="A807" i="1"/>
  <c r="BT806" i="1"/>
  <c r="BS806" i="1"/>
  <c r="BQ806" i="1"/>
  <c r="BP806" i="1"/>
  <c r="BO806" i="1"/>
  <c r="BN806" i="1"/>
  <c r="BM806" i="1"/>
  <c r="BL806" i="1"/>
  <c r="BK806" i="1"/>
  <c r="BI806" i="1"/>
  <c r="BH806" i="1"/>
  <c r="BG806" i="1"/>
  <c r="BF806" i="1"/>
  <c r="BE806" i="1"/>
  <c r="BD806" i="1"/>
  <c r="BC806" i="1"/>
  <c r="BB806" i="1"/>
  <c r="BA806" i="1"/>
  <c r="AS806" i="1"/>
  <c r="AR806" i="1"/>
  <c r="AQ806" i="1"/>
  <c r="AP806" i="1"/>
  <c r="AO806" i="1"/>
  <c r="AM806" i="1"/>
  <c r="AL806" i="1"/>
  <c r="AK806" i="1"/>
  <c r="AF806" i="1"/>
  <c r="AE806" i="1"/>
  <c r="AD806" i="1"/>
  <c r="AC806" i="1"/>
  <c r="AB806" i="1"/>
  <c r="AA806" i="1"/>
  <c r="Z806" i="1"/>
  <c r="U806" i="1"/>
  <c r="Q806" i="1"/>
  <c r="H806" i="1"/>
  <c r="A806" i="1"/>
  <c r="BT805" i="1"/>
  <c r="BS805" i="1"/>
  <c r="BQ805" i="1"/>
  <c r="BP805" i="1"/>
  <c r="BO805" i="1"/>
  <c r="BN805" i="1"/>
  <c r="BM805" i="1"/>
  <c r="BL805" i="1"/>
  <c r="BK805" i="1"/>
  <c r="BI805" i="1"/>
  <c r="BH805" i="1"/>
  <c r="BG805" i="1"/>
  <c r="BF805" i="1"/>
  <c r="BE805" i="1"/>
  <c r="BD805" i="1"/>
  <c r="BC805" i="1"/>
  <c r="BB805" i="1"/>
  <c r="BA805" i="1"/>
  <c r="AS805" i="1"/>
  <c r="AR805" i="1"/>
  <c r="AQ805" i="1"/>
  <c r="AP805" i="1"/>
  <c r="AO805" i="1"/>
  <c r="AM805" i="1"/>
  <c r="AL805" i="1"/>
  <c r="AK805" i="1"/>
  <c r="AF805" i="1"/>
  <c r="AE805" i="1"/>
  <c r="AD805" i="1"/>
  <c r="AC805" i="1"/>
  <c r="AB805" i="1"/>
  <c r="AA805" i="1"/>
  <c r="Z805" i="1"/>
  <c r="U805" i="1"/>
  <c r="Q805" i="1"/>
  <c r="H805" i="1"/>
  <c r="A805" i="1"/>
  <c r="BT804" i="1"/>
  <c r="BS804" i="1"/>
  <c r="BQ804" i="1"/>
  <c r="BP804" i="1"/>
  <c r="BO804" i="1"/>
  <c r="BN804" i="1"/>
  <c r="BM804" i="1"/>
  <c r="BL804" i="1"/>
  <c r="BK804" i="1"/>
  <c r="BI804" i="1"/>
  <c r="BH804" i="1"/>
  <c r="BG804" i="1"/>
  <c r="BF804" i="1"/>
  <c r="BE804" i="1"/>
  <c r="BD804" i="1"/>
  <c r="BC804" i="1"/>
  <c r="BB804" i="1"/>
  <c r="BA804" i="1"/>
  <c r="AS804" i="1"/>
  <c r="AR804" i="1"/>
  <c r="AQ804" i="1"/>
  <c r="AP804" i="1"/>
  <c r="AO804" i="1"/>
  <c r="AM804" i="1"/>
  <c r="AL804" i="1"/>
  <c r="AK804" i="1"/>
  <c r="AF804" i="1"/>
  <c r="AE804" i="1"/>
  <c r="AD804" i="1"/>
  <c r="AC804" i="1"/>
  <c r="AB804" i="1"/>
  <c r="AA804" i="1"/>
  <c r="Z804" i="1"/>
  <c r="U804" i="1"/>
  <c r="Q804" i="1"/>
  <c r="H804" i="1"/>
  <c r="A804" i="1"/>
  <c r="BT803" i="1"/>
  <c r="BS803" i="1"/>
  <c r="BQ803" i="1"/>
  <c r="BP803" i="1"/>
  <c r="BO803" i="1"/>
  <c r="BN803" i="1"/>
  <c r="BM803" i="1"/>
  <c r="BL803" i="1"/>
  <c r="BK803" i="1"/>
  <c r="BI803" i="1"/>
  <c r="BH803" i="1"/>
  <c r="BG803" i="1"/>
  <c r="BF803" i="1"/>
  <c r="BE803" i="1"/>
  <c r="BD803" i="1"/>
  <c r="BC803" i="1"/>
  <c r="BB803" i="1"/>
  <c r="BA803" i="1"/>
  <c r="AS803" i="1"/>
  <c r="AR803" i="1"/>
  <c r="AQ803" i="1"/>
  <c r="AP803" i="1"/>
  <c r="AO803" i="1"/>
  <c r="AM803" i="1"/>
  <c r="AL803" i="1"/>
  <c r="AK803" i="1"/>
  <c r="AF803" i="1"/>
  <c r="AE803" i="1"/>
  <c r="AD803" i="1"/>
  <c r="AC803" i="1"/>
  <c r="AB803" i="1"/>
  <c r="AA803" i="1"/>
  <c r="Z803" i="1"/>
  <c r="U803" i="1"/>
  <c r="Q803" i="1"/>
  <c r="H803" i="1"/>
  <c r="A803" i="1"/>
  <c r="BT802" i="1"/>
  <c r="BS802" i="1"/>
  <c r="BQ802" i="1"/>
  <c r="BP802" i="1"/>
  <c r="BO802" i="1"/>
  <c r="BN802" i="1"/>
  <c r="BM802" i="1"/>
  <c r="BL802" i="1"/>
  <c r="BK802" i="1"/>
  <c r="BI802" i="1"/>
  <c r="BH802" i="1"/>
  <c r="BG802" i="1"/>
  <c r="BF802" i="1"/>
  <c r="BE802" i="1"/>
  <c r="BD802" i="1"/>
  <c r="BC802" i="1"/>
  <c r="BB802" i="1"/>
  <c r="BA802" i="1"/>
  <c r="AS802" i="1"/>
  <c r="AR802" i="1"/>
  <c r="AQ802" i="1"/>
  <c r="AP802" i="1"/>
  <c r="AO802" i="1"/>
  <c r="AM802" i="1"/>
  <c r="AL802" i="1"/>
  <c r="AK802" i="1"/>
  <c r="AF802" i="1"/>
  <c r="AE802" i="1"/>
  <c r="AD802" i="1"/>
  <c r="AC802" i="1"/>
  <c r="AB802" i="1"/>
  <c r="AA802" i="1"/>
  <c r="Z802" i="1"/>
  <c r="U802" i="1"/>
  <c r="Q802" i="1"/>
  <c r="H802" i="1"/>
  <c r="A802" i="1"/>
  <c r="BT801" i="1"/>
  <c r="BS801" i="1"/>
  <c r="BQ801" i="1"/>
  <c r="BP801" i="1"/>
  <c r="BO801" i="1"/>
  <c r="BN801" i="1"/>
  <c r="BM801" i="1"/>
  <c r="BL801" i="1"/>
  <c r="BK801" i="1"/>
  <c r="BI801" i="1"/>
  <c r="BH801" i="1"/>
  <c r="BG801" i="1"/>
  <c r="BF801" i="1"/>
  <c r="BE801" i="1"/>
  <c r="BD801" i="1"/>
  <c r="BC801" i="1"/>
  <c r="BB801" i="1"/>
  <c r="BA801" i="1"/>
  <c r="AS801" i="1"/>
  <c r="AR801" i="1"/>
  <c r="AQ801" i="1"/>
  <c r="AP801" i="1"/>
  <c r="AO801" i="1"/>
  <c r="AM801" i="1"/>
  <c r="AL801" i="1"/>
  <c r="AK801" i="1"/>
  <c r="AF801" i="1"/>
  <c r="AE801" i="1"/>
  <c r="AD801" i="1"/>
  <c r="AC801" i="1"/>
  <c r="AB801" i="1"/>
  <c r="AA801" i="1"/>
  <c r="Z801" i="1"/>
  <c r="U801" i="1"/>
  <c r="Q801" i="1"/>
  <c r="H801" i="1"/>
  <c r="A801" i="1"/>
  <c r="BT800" i="1"/>
  <c r="BS800" i="1"/>
  <c r="BQ800" i="1"/>
  <c r="BP800" i="1"/>
  <c r="BO800" i="1"/>
  <c r="BN800" i="1"/>
  <c r="BM800" i="1"/>
  <c r="BL800" i="1"/>
  <c r="BK800" i="1"/>
  <c r="BI800" i="1"/>
  <c r="BH800" i="1"/>
  <c r="BG800" i="1"/>
  <c r="BF800" i="1"/>
  <c r="BE800" i="1"/>
  <c r="BD800" i="1"/>
  <c r="BC800" i="1"/>
  <c r="BB800" i="1"/>
  <c r="BA800" i="1"/>
  <c r="AS800" i="1"/>
  <c r="AR800" i="1"/>
  <c r="AQ800" i="1"/>
  <c r="AP800" i="1"/>
  <c r="AO800" i="1"/>
  <c r="AM800" i="1"/>
  <c r="AL800" i="1"/>
  <c r="AK800" i="1"/>
  <c r="AF800" i="1"/>
  <c r="AE800" i="1"/>
  <c r="AD800" i="1"/>
  <c r="AC800" i="1"/>
  <c r="AB800" i="1"/>
  <c r="AA800" i="1"/>
  <c r="Z800" i="1"/>
  <c r="U800" i="1"/>
  <c r="Q800" i="1"/>
  <c r="H800" i="1"/>
  <c r="A800" i="1"/>
  <c r="BT799" i="1"/>
  <c r="BS799" i="1"/>
  <c r="BQ799" i="1"/>
  <c r="BP799" i="1"/>
  <c r="BO799" i="1"/>
  <c r="BN799" i="1"/>
  <c r="BM799" i="1"/>
  <c r="BL799" i="1"/>
  <c r="BK799" i="1"/>
  <c r="BI799" i="1"/>
  <c r="BH799" i="1"/>
  <c r="BG799" i="1"/>
  <c r="BF799" i="1"/>
  <c r="BE799" i="1"/>
  <c r="BD799" i="1"/>
  <c r="BC799" i="1"/>
  <c r="BB799" i="1"/>
  <c r="BA799" i="1"/>
  <c r="AS799" i="1"/>
  <c r="AR799" i="1"/>
  <c r="AQ799" i="1"/>
  <c r="AP799" i="1"/>
  <c r="AO799" i="1"/>
  <c r="AM799" i="1"/>
  <c r="AL799" i="1"/>
  <c r="AK799" i="1"/>
  <c r="AF799" i="1"/>
  <c r="AE799" i="1"/>
  <c r="AD799" i="1"/>
  <c r="AC799" i="1"/>
  <c r="AB799" i="1"/>
  <c r="AA799" i="1"/>
  <c r="Z799" i="1"/>
  <c r="U799" i="1"/>
  <c r="Q799" i="1"/>
  <c r="H799" i="1"/>
  <c r="A799" i="1"/>
  <c r="BT798" i="1"/>
  <c r="BS798" i="1"/>
  <c r="BQ798" i="1"/>
  <c r="BP798" i="1"/>
  <c r="BO798" i="1"/>
  <c r="BN798" i="1"/>
  <c r="BM798" i="1"/>
  <c r="BL798" i="1"/>
  <c r="BK798" i="1"/>
  <c r="BI798" i="1"/>
  <c r="BH798" i="1"/>
  <c r="BG798" i="1"/>
  <c r="BF798" i="1"/>
  <c r="BE798" i="1"/>
  <c r="BD798" i="1"/>
  <c r="BC798" i="1"/>
  <c r="BB798" i="1"/>
  <c r="BA798" i="1"/>
  <c r="AS798" i="1"/>
  <c r="AR798" i="1"/>
  <c r="AQ798" i="1"/>
  <c r="AP798" i="1"/>
  <c r="AO798" i="1"/>
  <c r="AM798" i="1"/>
  <c r="AL798" i="1"/>
  <c r="AK798" i="1"/>
  <c r="AF798" i="1"/>
  <c r="AE798" i="1"/>
  <c r="AD798" i="1"/>
  <c r="AC798" i="1"/>
  <c r="AB798" i="1"/>
  <c r="AA798" i="1"/>
  <c r="Z798" i="1"/>
  <c r="U798" i="1"/>
  <c r="Q798" i="1"/>
  <c r="H798" i="1"/>
  <c r="A798" i="1"/>
  <c r="BT797" i="1"/>
  <c r="BS797" i="1"/>
  <c r="BQ797" i="1"/>
  <c r="BP797" i="1"/>
  <c r="BO797" i="1"/>
  <c r="BN797" i="1"/>
  <c r="BM797" i="1"/>
  <c r="BL797" i="1"/>
  <c r="BK797" i="1"/>
  <c r="BI797" i="1"/>
  <c r="BH797" i="1"/>
  <c r="BG797" i="1"/>
  <c r="BF797" i="1"/>
  <c r="BE797" i="1"/>
  <c r="BD797" i="1"/>
  <c r="BC797" i="1"/>
  <c r="BB797" i="1"/>
  <c r="BA797" i="1"/>
  <c r="AS797" i="1"/>
  <c r="AR797" i="1"/>
  <c r="AQ797" i="1"/>
  <c r="AP797" i="1"/>
  <c r="AO797" i="1"/>
  <c r="AM797" i="1"/>
  <c r="AL797" i="1"/>
  <c r="AK797" i="1"/>
  <c r="AF797" i="1"/>
  <c r="AE797" i="1"/>
  <c r="AD797" i="1"/>
  <c r="AC797" i="1"/>
  <c r="AB797" i="1"/>
  <c r="AA797" i="1"/>
  <c r="Z797" i="1"/>
  <c r="U797" i="1"/>
  <c r="Q797" i="1"/>
  <c r="H797" i="1"/>
  <c r="A797" i="1"/>
  <c r="BT796" i="1"/>
  <c r="BS796" i="1"/>
  <c r="BQ796" i="1"/>
  <c r="BP796" i="1"/>
  <c r="BO796" i="1"/>
  <c r="BN796" i="1"/>
  <c r="BM796" i="1"/>
  <c r="BL796" i="1"/>
  <c r="BK796" i="1"/>
  <c r="BI796" i="1"/>
  <c r="BH796" i="1"/>
  <c r="BG796" i="1"/>
  <c r="BF796" i="1"/>
  <c r="BE796" i="1"/>
  <c r="BD796" i="1"/>
  <c r="BC796" i="1"/>
  <c r="BB796" i="1"/>
  <c r="BA796" i="1"/>
  <c r="AS796" i="1"/>
  <c r="AR796" i="1"/>
  <c r="AQ796" i="1"/>
  <c r="AP796" i="1"/>
  <c r="AO796" i="1"/>
  <c r="AM796" i="1"/>
  <c r="AL796" i="1"/>
  <c r="AK796" i="1"/>
  <c r="AF796" i="1"/>
  <c r="AE796" i="1"/>
  <c r="AD796" i="1"/>
  <c r="AC796" i="1"/>
  <c r="AB796" i="1"/>
  <c r="AA796" i="1"/>
  <c r="Z796" i="1"/>
  <c r="U796" i="1"/>
  <c r="Q796" i="1"/>
  <c r="H796" i="1"/>
  <c r="A796" i="1"/>
  <c r="BT795" i="1"/>
  <c r="BS795" i="1"/>
  <c r="BQ795" i="1"/>
  <c r="BP795" i="1"/>
  <c r="BO795" i="1"/>
  <c r="BN795" i="1"/>
  <c r="BM795" i="1"/>
  <c r="BL795" i="1"/>
  <c r="BK795" i="1"/>
  <c r="BI795" i="1"/>
  <c r="BH795" i="1"/>
  <c r="BG795" i="1"/>
  <c r="BF795" i="1"/>
  <c r="BE795" i="1"/>
  <c r="BD795" i="1"/>
  <c r="BC795" i="1"/>
  <c r="BB795" i="1"/>
  <c r="BA795" i="1"/>
  <c r="AS795" i="1"/>
  <c r="AR795" i="1"/>
  <c r="AQ795" i="1"/>
  <c r="AP795" i="1"/>
  <c r="AO795" i="1"/>
  <c r="AM795" i="1"/>
  <c r="AL795" i="1"/>
  <c r="AK795" i="1"/>
  <c r="AF795" i="1"/>
  <c r="AE795" i="1"/>
  <c r="AD795" i="1"/>
  <c r="AC795" i="1"/>
  <c r="AB795" i="1"/>
  <c r="AA795" i="1"/>
  <c r="Z795" i="1"/>
  <c r="U795" i="1"/>
  <c r="Q795" i="1"/>
  <c r="H795" i="1"/>
  <c r="A795" i="1"/>
  <c r="BT794" i="1"/>
  <c r="BS794" i="1"/>
  <c r="BQ794" i="1"/>
  <c r="BP794" i="1"/>
  <c r="BO794" i="1"/>
  <c r="BN794" i="1"/>
  <c r="BM794" i="1"/>
  <c r="BL794" i="1"/>
  <c r="BK794" i="1"/>
  <c r="BI794" i="1"/>
  <c r="BH794" i="1"/>
  <c r="BG794" i="1"/>
  <c r="BF794" i="1"/>
  <c r="BE794" i="1"/>
  <c r="BD794" i="1"/>
  <c r="BC794" i="1"/>
  <c r="BB794" i="1"/>
  <c r="BA794" i="1"/>
  <c r="AS794" i="1"/>
  <c r="AR794" i="1"/>
  <c r="AQ794" i="1"/>
  <c r="AP794" i="1"/>
  <c r="AO794" i="1"/>
  <c r="AM794" i="1"/>
  <c r="AL794" i="1"/>
  <c r="AK794" i="1"/>
  <c r="AF794" i="1"/>
  <c r="AE794" i="1"/>
  <c r="AD794" i="1"/>
  <c r="AC794" i="1"/>
  <c r="AB794" i="1"/>
  <c r="AA794" i="1"/>
  <c r="Z794" i="1"/>
  <c r="U794" i="1"/>
  <c r="Q794" i="1"/>
  <c r="H794" i="1"/>
  <c r="A794" i="1"/>
  <c r="BT793" i="1"/>
  <c r="BS793" i="1"/>
  <c r="BQ793" i="1"/>
  <c r="BP793" i="1"/>
  <c r="BO793" i="1"/>
  <c r="BN793" i="1"/>
  <c r="BM793" i="1"/>
  <c r="BL793" i="1"/>
  <c r="BK793" i="1"/>
  <c r="BI793" i="1"/>
  <c r="BH793" i="1"/>
  <c r="BG793" i="1"/>
  <c r="BF793" i="1"/>
  <c r="BE793" i="1"/>
  <c r="BD793" i="1"/>
  <c r="BC793" i="1"/>
  <c r="BB793" i="1"/>
  <c r="BA793" i="1"/>
  <c r="AS793" i="1"/>
  <c r="AR793" i="1"/>
  <c r="AQ793" i="1"/>
  <c r="AP793" i="1"/>
  <c r="AO793" i="1"/>
  <c r="AM793" i="1"/>
  <c r="AL793" i="1"/>
  <c r="AK793" i="1"/>
  <c r="AF793" i="1"/>
  <c r="AE793" i="1"/>
  <c r="AD793" i="1"/>
  <c r="AC793" i="1"/>
  <c r="AB793" i="1"/>
  <c r="AA793" i="1"/>
  <c r="Z793" i="1"/>
  <c r="U793" i="1"/>
  <c r="Q793" i="1"/>
  <c r="H793" i="1"/>
  <c r="A793" i="1"/>
  <c r="BT792" i="1"/>
  <c r="BS792" i="1"/>
  <c r="BQ792" i="1"/>
  <c r="BP792" i="1"/>
  <c r="BO792" i="1"/>
  <c r="BN792" i="1"/>
  <c r="BM792" i="1"/>
  <c r="BL792" i="1"/>
  <c r="BK792" i="1"/>
  <c r="BI792" i="1"/>
  <c r="BH792" i="1"/>
  <c r="BG792" i="1"/>
  <c r="BF792" i="1"/>
  <c r="BE792" i="1"/>
  <c r="BD792" i="1"/>
  <c r="BC792" i="1"/>
  <c r="BB792" i="1"/>
  <c r="BA792" i="1"/>
  <c r="AS792" i="1"/>
  <c r="AR792" i="1"/>
  <c r="AQ792" i="1"/>
  <c r="AP792" i="1"/>
  <c r="AO792" i="1"/>
  <c r="AM792" i="1"/>
  <c r="AL792" i="1"/>
  <c r="AK792" i="1"/>
  <c r="AF792" i="1"/>
  <c r="AE792" i="1"/>
  <c r="AD792" i="1"/>
  <c r="AC792" i="1"/>
  <c r="AB792" i="1"/>
  <c r="AA792" i="1"/>
  <c r="Z792" i="1"/>
  <c r="U792" i="1"/>
  <c r="Q792" i="1"/>
  <c r="H792" i="1"/>
  <c r="A792" i="1"/>
  <c r="BT791" i="1"/>
  <c r="BS791" i="1"/>
  <c r="BQ791" i="1"/>
  <c r="BP791" i="1"/>
  <c r="BO791" i="1"/>
  <c r="BN791" i="1"/>
  <c r="BM791" i="1"/>
  <c r="BL791" i="1"/>
  <c r="BK791" i="1"/>
  <c r="BI791" i="1"/>
  <c r="BH791" i="1"/>
  <c r="BG791" i="1"/>
  <c r="BF791" i="1"/>
  <c r="BE791" i="1"/>
  <c r="BD791" i="1"/>
  <c r="BC791" i="1"/>
  <c r="BB791" i="1"/>
  <c r="BA791" i="1"/>
  <c r="AS791" i="1"/>
  <c r="AR791" i="1"/>
  <c r="AQ791" i="1"/>
  <c r="AP791" i="1"/>
  <c r="AO791" i="1"/>
  <c r="AM791" i="1"/>
  <c r="AL791" i="1"/>
  <c r="AK791" i="1"/>
  <c r="AF791" i="1"/>
  <c r="AE791" i="1"/>
  <c r="AD791" i="1"/>
  <c r="AC791" i="1"/>
  <c r="AB791" i="1"/>
  <c r="AA791" i="1"/>
  <c r="Z791" i="1"/>
  <c r="U791" i="1"/>
  <c r="Q791" i="1"/>
  <c r="H791" i="1"/>
  <c r="A791" i="1"/>
  <c r="BT790" i="1"/>
  <c r="BS790" i="1"/>
  <c r="BQ790" i="1"/>
  <c r="BP790" i="1"/>
  <c r="BO790" i="1"/>
  <c r="BN790" i="1"/>
  <c r="BM790" i="1"/>
  <c r="BL790" i="1"/>
  <c r="BK790" i="1"/>
  <c r="BI790" i="1"/>
  <c r="BH790" i="1"/>
  <c r="BG790" i="1"/>
  <c r="BF790" i="1"/>
  <c r="BE790" i="1"/>
  <c r="BD790" i="1"/>
  <c r="BC790" i="1"/>
  <c r="BB790" i="1"/>
  <c r="BA790" i="1"/>
  <c r="AS790" i="1"/>
  <c r="AR790" i="1"/>
  <c r="AQ790" i="1"/>
  <c r="AP790" i="1"/>
  <c r="AO790" i="1"/>
  <c r="AM790" i="1"/>
  <c r="AL790" i="1"/>
  <c r="AK790" i="1"/>
  <c r="AF790" i="1"/>
  <c r="AE790" i="1"/>
  <c r="AD790" i="1"/>
  <c r="AC790" i="1"/>
  <c r="AB790" i="1"/>
  <c r="AA790" i="1"/>
  <c r="Z790" i="1"/>
  <c r="U790" i="1"/>
  <c r="Q790" i="1"/>
  <c r="H790" i="1"/>
  <c r="A790" i="1"/>
  <c r="BT789" i="1"/>
  <c r="BS789" i="1"/>
  <c r="BQ789" i="1"/>
  <c r="BP789" i="1"/>
  <c r="BO789" i="1"/>
  <c r="BN789" i="1"/>
  <c r="BM789" i="1"/>
  <c r="BL789" i="1"/>
  <c r="BK789" i="1"/>
  <c r="BI789" i="1"/>
  <c r="BH789" i="1"/>
  <c r="BG789" i="1"/>
  <c r="BF789" i="1"/>
  <c r="BE789" i="1"/>
  <c r="BD789" i="1"/>
  <c r="BC789" i="1"/>
  <c r="BB789" i="1"/>
  <c r="BA789" i="1"/>
  <c r="AS789" i="1"/>
  <c r="AR789" i="1"/>
  <c r="AQ789" i="1"/>
  <c r="AP789" i="1"/>
  <c r="AO789" i="1"/>
  <c r="AM789" i="1"/>
  <c r="AL789" i="1"/>
  <c r="AK789" i="1"/>
  <c r="AF789" i="1"/>
  <c r="AE789" i="1"/>
  <c r="AD789" i="1"/>
  <c r="AC789" i="1"/>
  <c r="AB789" i="1"/>
  <c r="AA789" i="1"/>
  <c r="Z789" i="1"/>
  <c r="U789" i="1"/>
  <c r="Q789" i="1"/>
  <c r="H789" i="1"/>
  <c r="A789" i="1"/>
  <c r="BT788" i="1"/>
  <c r="BS788" i="1"/>
  <c r="BQ788" i="1"/>
  <c r="BP788" i="1"/>
  <c r="BO788" i="1"/>
  <c r="BN788" i="1"/>
  <c r="BM788" i="1"/>
  <c r="BL788" i="1"/>
  <c r="BK788" i="1"/>
  <c r="BI788" i="1"/>
  <c r="BH788" i="1"/>
  <c r="BG788" i="1"/>
  <c r="BF788" i="1"/>
  <c r="BE788" i="1"/>
  <c r="BD788" i="1"/>
  <c r="BC788" i="1"/>
  <c r="BB788" i="1"/>
  <c r="BA788" i="1"/>
  <c r="AS788" i="1"/>
  <c r="AR788" i="1"/>
  <c r="AQ788" i="1"/>
  <c r="AP788" i="1"/>
  <c r="AO788" i="1"/>
  <c r="AM788" i="1"/>
  <c r="AL788" i="1"/>
  <c r="AK788" i="1"/>
  <c r="AF788" i="1"/>
  <c r="AE788" i="1"/>
  <c r="AD788" i="1"/>
  <c r="AC788" i="1"/>
  <c r="AB788" i="1"/>
  <c r="AA788" i="1"/>
  <c r="Z788" i="1"/>
  <c r="U788" i="1"/>
  <c r="Q788" i="1"/>
  <c r="H788" i="1"/>
  <c r="A788" i="1"/>
  <c r="BT787" i="1"/>
  <c r="BS787" i="1"/>
  <c r="BQ787" i="1"/>
  <c r="BP787" i="1"/>
  <c r="BO787" i="1"/>
  <c r="BN787" i="1"/>
  <c r="BM787" i="1"/>
  <c r="BL787" i="1"/>
  <c r="BK787" i="1"/>
  <c r="BI787" i="1"/>
  <c r="BH787" i="1"/>
  <c r="BG787" i="1"/>
  <c r="BF787" i="1"/>
  <c r="BE787" i="1"/>
  <c r="BD787" i="1"/>
  <c r="BC787" i="1"/>
  <c r="BB787" i="1"/>
  <c r="BA787" i="1"/>
  <c r="AS787" i="1"/>
  <c r="AR787" i="1"/>
  <c r="AQ787" i="1"/>
  <c r="AP787" i="1"/>
  <c r="AO787" i="1"/>
  <c r="AM787" i="1"/>
  <c r="AL787" i="1"/>
  <c r="AK787" i="1"/>
  <c r="AF787" i="1"/>
  <c r="AE787" i="1"/>
  <c r="AD787" i="1"/>
  <c r="AC787" i="1"/>
  <c r="AB787" i="1"/>
  <c r="AA787" i="1"/>
  <c r="Z787" i="1"/>
  <c r="U787" i="1"/>
  <c r="Q787" i="1"/>
  <c r="H787" i="1"/>
  <c r="A787" i="1"/>
  <c r="BT786" i="1"/>
  <c r="BS786" i="1"/>
  <c r="BQ786" i="1"/>
  <c r="BP786" i="1"/>
  <c r="BO786" i="1"/>
  <c r="BN786" i="1"/>
  <c r="BM786" i="1"/>
  <c r="BL786" i="1"/>
  <c r="BK786" i="1"/>
  <c r="BI786" i="1"/>
  <c r="BH786" i="1"/>
  <c r="BG786" i="1"/>
  <c r="BF786" i="1"/>
  <c r="BE786" i="1"/>
  <c r="BD786" i="1"/>
  <c r="BC786" i="1"/>
  <c r="BB786" i="1"/>
  <c r="BA786" i="1"/>
  <c r="AS786" i="1"/>
  <c r="AR786" i="1"/>
  <c r="AQ786" i="1"/>
  <c r="AP786" i="1"/>
  <c r="AO786" i="1"/>
  <c r="AM786" i="1"/>
  <c r="AL786" i="1"/>
  <c r="AK786" i="1"/>
  <c r="AF786" i="1"/>
  <c r="AE786" i="1"/>
  <c r="AD786" i="1"/>
  <c r="AC786" i="1"/>
  <c r="AB786" i="1"/>
  <c r="AA786" i="1"/>
  <c r="Z786" i="1"/>
  <c r="U786" i="1"/>
  <c r="Q786" i="1"/>
  <c r="H786" i="1"/>
  <c r="A786" i="1"/>
  <c r="BT785" i="1"/>
  <c r="BS785" i="1"/>
  <c r="BQ785" i="1"/>
  <c r="BP785" i="1"/>
  <c r="BO785" i="1"/>
  <c r="BN785" i="1"/>
  <c r="BM785" i="1"/>
  <c r="BL785" i="1"/>
  <c r="BK785" i="1"/>
  <c r="BI785" i="1"/>
  <c r="BH785" i="1"/>
  <c r="BG785" i="1"/>
  <c r="BF785" i="1"/>
  <c r="BE785" i="1"/>
  <c r="BD785" i="1"/>
  <c r="BC785" i="1"/>
  <c r="BB785" i="1"/>
  <c r="BA785" i="1"/>
  <c r="AS785" i="1"/>
  <c r="AR785" i="1"/>
  <c r="AQ785" i="1"/>
  <c r="AP785" i="1"/>
  <c r="AO785" i="1"/>
  <c r="AM785" i="1"/>
  <c r="AL785" i="1"/>
  <c r="AK785" i="1"/>
  <c r="AF785" i="1"/>
  <c r="AE785" i="1"/>
  <c r="AD785" i="1"/>
  <c r="AC785" i="1"/>
  <c r="AB785" i="1"/>
  <c r="AA785" i="1"/>
  <c r="Z785" i="1"/>
  <c r="U785" i="1"/>
  <c r="Q785" i="1"/>
  <c r="H785" i="1"/>
  <c r="A785" i="1"/>
  <c r="BT784" i="1"/>
  <c r="BS784" i="1"/>
  <c r="BQ784" i="1"/>
  <c r="BP784" i="1"/>
  <c r="BO784" i="1"/>
  <c r="BN784" i="1"/>
  <c r="BM784" i="1"/>
  <c r="BL784" i="1"/>
  <c r="BK784" i="1"/>
  <c r="BI784" i="1"/>
  <c r="BH784" i="1"/>
  <c r="BG784" i="1"/>
  <c r="BF784" i="1"/>
  <c r="BE784" i="1"/>
  <c r="BD784" i="1"/>
  <c r="BC784" i="1"/>
  <c r="BB784" i="1"/>
  <c r="BA784" i="1"/>
  <c r="AS784" i="1"/>
  <c r="AR784" i="1"/>
  <c r="AQ784" i="1"/>
  <c r="AP784" i="1"/>
  <c r="AO784" i="1"/>
  <c r="AM784" i="1"/>
  <c r="AL784" i="1"/>
  <c r="AK784" i="1"/>
  <c r="AF784" i="1"/>
  <c r="AE784" i="1"/>
  <c r="AD784" i="1"/>
  <c r="AC784" i="1"/>
  <c r="AB784" i="1"/>
  <c r="AA784" i="1"/>
  <c r="Z784" i="1"/>
  <c r="U784" i="1"/>
  <c r="Q784" i="1"/>
  <c r="H784" i="1"/>
  <c r="A784" i="1"/>
  <c r="BT783" i="1"/>
  <c r="BS783" i="1"/>
  <c r="BQ783" i="1"/>
  <c r="BP783" i="1"/>
  <c r="BO783" i="1"/>
  <c r="BN783" i="1"/>
  <c r="BM783" i="1"/>
  <c r="BL783" i="1"/>
  <c r="BK783" i="1"/>
  <c r="BI783" i="1"/>
  <c r="BH783" i="1"/>
  <c r="BG783" i="1"/>
  <c r="BF783" i="1"/>
  <c r="BE783" i="1"/>
  <c r="BD783" i="1"/>
  <c r="BC783" i="1"/>
  <c r="BB783" i="1"/>
  <c r="BA783" i="1"/>
  <c r="AS783" i="1"/>
  <c r="AR783" i="1"/>
  <c r="AQ783" i="1"/>
  <c r="AP783" i="1"/>
  <c r="AO783" i="1"/>
  <c r="AM783" i="1"/>
  <c r="AL783" i="1"/>
  <c r="AK783" i="1"/>
  <c r="AF783" i="1"/>
  <c r="AE783" i="1"/>
  <c r="AD783" i="1"/>
  <c r="AC783" i="1"/>
  <c r="AB783" i="1"/>
  <c r="AA783" i="1"/>
  <c r="Z783" i="1"/>
  <c r="U783" i="1"/>
  <c r="Q783" i="1"/>
  <c r="H783" i="1"/>
  <c r="A783" i="1"/>
  <c r="BT782" i="1"/>
  <c r="BS782" i="1"/>
  <c r="BQ782" i="1"/>
  <c r="BP782" i="1"/>
  <c r="BO782" i="1"/>
  <c r="BN782" i="1"/>
  <c r="BM782" i="1"/>
  <c r="BL782" i="1"/>
  <c r="BK782" i="1"/>
  <c r="BI782" i="1"/>
  <c r="BH782" i="1"/>
  <c r="BG782" i="1"/>
  <c r="BF782" i="1"/>
  <c r="BE782" i="1"/>
  <c r="BD782" i="1"/>
  <c r="BC782" i="1"/>
  <c r="BB782" i="1"/>
  <c r="BA782" i="1"/>
  <c r="AS782" i="1"/>
  <c r="AR782" i="1"/>
  <c r="AQ782" i="1"/>
  <c r="AP782" i="1"/>
  <c r="AO782" i="1"/>
  <c r="AM782" i="1"/>
  <c r="AL782" i="1"/>
  <c r="AK782" i="1"/>
  <c r="AF782" i="1"/>
  <c r="AE782" i="1"/>
  <c r="AD782" i="1"/>
  <c r="AC782" i="1"/>
  <c r="AB782" i="1"/>
  <c r="AA782" i="1"/>
  <c r="Z782" i="1"/>
  <c r="U782" i="1"/>
  <c r="Q782" i="1"/>
  <c r="H782" i="1"/>
  <c r="A782" i="1"/>
  <c r="BT781" i="1"/>
  <c r="BS781" i="1"/>
  <c r="BQ781" i="1"/>
  <c r="BP781" i="1"/>
  <c r="BO781" i="1"/>
  <c r="BN781" i="1"/>
  <c r="BM781" i="1"/>
  <c r="BL781" i="1"/>
  <c r="BK781" i="1"/>
  <c r="BI781" i="1"/>
  <c r="BH781" i="1"/>
  <c r="BG781" i="1"/>
  <c r="BF781" i="1"/>
  <c r="BE781" i="1"/>
  <c r="BD781" i="1"/>
  <c r="BC781" i="1"/>
  <c r="BB781" i="1"/>
  <c r="BA781" i="1"/>
  <c r="AS781" i="1"/>
  <c r="AR781" i="1"/>
  <c r="AQ781" i="1"/>
  <c r="AP781" i="1"/>
  <c r="AO781" i="1"/>
  <c r="AM781" i="1"/>
  <c r="AL781" i="1"/>
  <c r="AK781" i="1"/>
  <c r="AF781" i="1"/>
  <c r="AE781" i="1"/>
  <c r="AD781" i="1"/>
  <c r="AC781" i="1"/>
  <c r="AB781" i="1"/>
  <c r="AA781" i="1"/>
  <c r="Z781" i="1"/>
  <c r="U781" i="1"/>
  <c r="Q781" i="1"/>
  <c r="H781" i="1"/>
  <c r="A781" i="1"/>
  <c r="BT780" i="1"/>
  <c r="BS780" i="1"/>
  <c r="BQ780" i="1"/>
  <c r="BP780" i="1"/>
  <c r="BO780" i="1"/>
  <c r="BN780" i="1"/>
  <c r="BM780" i="1"/>
  <c r="BL780" i="1"/>
  <c r="BK780" i="1"/>
  <c r="BI780" i="1"/>
  <c r="BH780" i="1"/>
  <c r="BG780" i="1"/>
  <c r="BF780" i="1"/>
  <c r="BE780" i="1"/>
  <c r="BD780" i="1"/>
  <c r="BC780" i="1"/>
  <c r="BB780" i="1"/>
  <c r="BA780" i="1"/>
  <c r="AS780" i="1"/>
  <c r="AR780" i="1"/>
  <c r="AQ780" i="1"/>
  <c r="AP780" i="1"/>
  <c r="AO780" i="1"/>
  <c r="AM780" i="1"/>
  <c r="AL780" i="1"/>
  <c r="AK780" i="1"/>
  <c r="AF780" i="1"/>
  <c r="AE780" i="1"/>
  <c r="AD780" i="1"/>
  <c r="AC780" i="1"/>
  <c r="AB780" i="1"/>
  <c r="AA780" i="1"/>
  <c r="Z780" i="1"/>
  <c r="U780" i="1"/>
  <c r="Q780" i="1"/>
  <c r="H780" i="1"/>
  <c r="A780" i="1"/>
  <c r="BT779" i="1"/>
  <c r="BS779" i="1"/>
  <c r="BQ779" i="1"/>
  <c r="BP779" i="1"/>
  <c r="BO779" i="1"/>
  <c r="BN779" i="1"/>
  <c r="BM779" i="1"/>
  <c r="BL779" i="1"/>
  <c r="BK779" i="1"/>
  <c r="BI779" i="1"/>
  <c r="BH779" i="1"/>
  <c r="BG779" i="1"/>
  <c r="BF779" i="1"/>
  <c r="BE779" i="1"/>
  <c r="BD779" i="1"/>
  <c r="BC779" i="1"/>
  <c r="BB779" i="1"/>
  <c r="BA779" i="1"/>
  <c r="AS779" i="1"/>
  <c r="AR779" i="1"/>
  <c r="AQ779" i="1"/>
  <c r="AP779" i="1"/>
  <c r="AO779" i="1"/>
  <c r="AM779" i="1"/>
  <c r="AL779" i="1"/>
  <c r="AK779" i="1"/>
  <c r="AF779" i="1"/>
  <c r="AE779" i="1"/>
  <c r="AD779" i="1"/>
  <c r="AC779" i="1"/>
  <c r="AB779" i="1"/>
  <c r="AA779" i="1"/>
  <c r="Z779" i="1"/>
  <c r="U779" i="1"/>
  <c r="Q779" i="1"/>
  <c r="H779" i="1"/>
  <c r="A779" i="1"/>
  <c r="BT778" i="1"/>
  <c r="BS778" i="1"/>
  <c r="BQ778" i="1"/>
  <c r="BP778" i="1"/>
  <c r="BO778" i="1"/>
  <c r="BN778" i="1"/>
  <c r="BM778" i="1"/>
  <c r="BL778" i="1"/>
  <c r="BK778" i="1"/>
  <c r="BI778" i="1"/>
  <c r="BH778" i="1"/>
  <c r="BG778" i="1"/>
  <c r="BF778" i="1"/>
  <c r="BE778" i="1"/>
  <c r="BD778" i="1"/>
  <c r="BC778" i="1"/>
  <c r="BB778" i="1"/>
  <c r="BA778" i="1"/>
  <c r="AS778" i="1"/>
  <c r="AR778" i="1"/>
  <c r="AQ778" i="1"/>
  <c r="AP778" i="1"/>
  <c r="AO778" i="1"/>
  <c r="AM778" i="1"/>
  <c r="AL778" i="1"/>
  <c r="AK778" i="1"/>
  <c r="AF778" i="1"/>
  <c r="AE778" i="1"/>
  <c r="AD778" i="1"/>
  <c r="AC778" i="1"/>
  <c r="AB778" i="1"/>
  <c r="AA778" i="1"/>
  <c r="Z778" i="1"/>
  <c r="U778" i="1"/>
  <c r="Q778" i="1"/>
  <c r="H778" i="1"/>
  <c r="A778" i="1"/>
  <c r="BT777" i="1"/>
  <c r="BS777" i="1"/>
  <c r="BQ777" i="1"/>
  <c r="BP777" i="1"/>
  <c r="BO777" i="1"/>
  <c r="BN777" i="1"/>
  <c r="BM777" i="1"/>
  <c r="BL777" i="1"/>
  <c r="BK777" i="1"/>
  <c r="BI777" i="1"/>
  <c r="BH777" i="1"/>
  <c r="BG777" i="1"/>
  <c r="BF777" i="1"/>
  <c r="BE777" i="1"/>
  <c r="BD777" i="1"/>
  <c r="BC777" i="1"/>
  <c r="BB777" i="1"/>
  <c r="BA777" i="1"/>
  <c r="AS777" i="1"/>
  <c r="AR777" i="1"/>
  <c r="AQ777" i="1"/>
  <c r="AP777" i="1"/>
  <c r="AO777" i="1"/>
  <c r="AM777" i="1"/>
  <c r="AL777" i="1"/>
  <c r="AK777" i="1"/>
  <c r="AF777" i="1"/>
  <c r="AE777" i="1"/>
  <c r="AD777" i="1"/>
  <c r="AC777" i="1"/>
  <c r="AB777" i="1"/>
  <c r="AA777" i="1"/>
  <c r="Z777" i="1"/>
  <c r="U777" i="1"/>
  <c r="Q777" i="1"/>
  <c r="H777" i="1"/>
  <c r="A777" i="1"/>
  <c r="BT776" i="1"/>
  <c r="BS776" i="1"/>
  <c r="BQ776" i="1"/>
  <c r="BP776" i="1"/>
  <c r="BO776" i="1"/>
  <c r="BN776" i="1"/>
  <c r="BM776" i="1"/>
  <c r="BL776" i="1"/>
  <c r="BK776" i="1"/>
  <c r="BI776" i="1"/>
  <c r="BH776" i="1"/>
  <c r="BG776" i="1"/>
  <c r="BF776" i="1"/>
  <c r="BE776" i="1"/>
  <c r="BD776" i="1"/>
  <c r="BC776" i="1"/>
  <c r="BB776" i="1"/>
  <c r="BA776" i="1"/>
  <c r="AS776" i="1"/>
  <c r="AR776" i="1"/>
  <c r="AQ776" i="1"/>
  <c r="AP776" i="1"/>
  <c r="AO776" i="1"/>
  <c r="AM776" i="1"/>
  <c r="AL776" i="1"/>
  <c r="AK776" i="1"/>
  <c r="AF776" i="1"/>
  <c r="AE776" i="1"/>
  <c r="AD776" i="1"/>
  <c r="AC776" i="1"/>
  <c r="AB776" i="1"/>
  <c r="AA776" i="1"/>
  <c r="Z776" i="1"/>
  <c r="U776" i="1"/>
  <c r="Q776" i="1"/>
  <c r="H776" i="1"/>
  <c r="A776" i="1"/>
  <c r="BT775" i="1"/>
  <c r="BS775" i="1"/>
  <c r="BQ775" i="1"/>
  <c r="BP775" i="1"/>
  <c r="BO775" i="1"/>
  <c r="BN775" i="1"/>
  <c r="BM775" i="1"/>
  <c r="BL775" i="1"/>
  <c r="BK775" i="1"/>
  <c r="BI775" i="1"/>
  <c r="BH775" i="1"/>
  <c r="BG775" i="1"/>
  <c r="BF775" i="1"/>
  <c r="BE775" i="1"/>
  <c r="BD775" i="1"/>
  <c r="BC775" i="1"/>
  <c r="BB775" i="1"/>
  <c r="BA775" i="1"/>
  <c r="AS775" i="1"/>
  <c r="AR775" i="1"/>
  <c r="AQ775" i="1"/>
  <c r="AP775" i="1"/>
  <c r="AO775" i="1"/>
  <c r="AM775" i="1"/>
  <c r="AL775" i="1"/>
  <c r="AK775" i="1"/>
  <c r="AF775" i="1"/>
  <c r="AE775" i="1"/>
  <c r="AD775" i="1"/>
  <c r="AC775" i="1"/>
  <c r="AB775" i="1"/>
  <c r="AA775" i="1"/>
  <c r="Z775" i="1"/>
  <c r="U775" i="1"/>
  <c r="Q775" i="1"/>
  <c r="H775" i="1"/>
  <c r="A775" i="1"/>
  <c r="BT774" i="1"/>
  <c r="BS774" i="1"/>
  <c r="BQ774" i="1"/>
  <c r="BP774" i="1"/>
  <c r="BO774" i="1"/>
  <c r="BN774" i="1"/>
  <c r="BM774" i="1"/>
  <c r="BL774" i="1"/>
  <c r="BK774" i="1"/>
  <c r="BI774" i="1"/>
  <c r="BH774" i="1"/>
  <c r="BG774" i="1"/>
  <c r="BF774" i="1"/>
  <c r="BE774" i="1"/>
  <c r="BD774" i="1"/>
  <c r="BC774" i="1"/>
  <c r="BB774" i="1"/>
  <c r="BA774" i="1"/>
  <c r="AS774" i="1"/>
  <c r="AR774" i="1"/>
  <c r="AQ774" i="1"/>
  <c r="AP774" i="1"/>
  <c r="AO774" i="1"/>
  <c r="AM774" i="1"/>
  <c r="AL774" i="1"/>
  <c r="AK774" i="1"/>
  <c r="AF774" i="1"/>
  <c r="AE774" i="1"/>
  <c r="AD774" i="1"/>
  <c r="AC774" i="1"/>
  <c r="AB774" i="1"/>
  <c r="AA774" i="1"/>
  <c r="Z774" i="1"/>
  <c r="U774" i="1"/>
  <c r="Q774" i="1"/>
  <c r="H774" i="1"/>
  <c r="A774" i="1"/>
  <c r="BT773" i="1"/>
  <c r="BS773" i="1"/>
  <c r="BQ773" i="1"/>
  <c r="BP773" i="1"/>
  <c r="BO773" i="1"/>
  <c r="BN773" i="1"/>
  <c r="BM773" i="1"/>
  <c r="BL773" i="1"/>
  <c r="BK773" i="1"/>
  <c r="BI773" i="1"/>
  <c r="BH773" i="1"/>
  <c r="BG773" i="1"/>
  <c r="BF773" i="1"/>
  <c r="BE773" i="1"/>
  <c r="BD773" i="1"/>
  <c r="BC773" i="1"/>
  <c r="BB773" i="1"/>
  <c r="BA773" i="1"/>
  <c r="AS773" i="1"/>
  <c r="AR773" i="1"/>
  <c r="AQ773" i="1"/>
  <c r="AP773" i="1"/>
  <c r="AO773" i="1"/>
  <c r="AM773" i="1"/>
  <c r="AL773" i="1"/>
  <c r="AK773" i="1"/>
  <c r="AF773" i="1"/>
  <c r="AE773" i="1"/>
  <c r="AD773" i="1"/>
  <c r="AC773" i="1"/>
  <c r="AB773" i="1"/>
  <c r="AA773" i="1"/>
  <c r="Z773" i="1"/>
  <c r="U773" i="1"/>
  <c r="Q773" i="1"/>
  <c r="H773" i="1"/>
  <c r="A773" i="1"/>
  <c r="BT772" i="1"/>
  <c r="BS772" i="1"/>
  <c r="BQ772" i="1"/>
  <c r="BP772" i="1"/>
  <c r="BO772" i="1"/>
  <c r="BN772" i="1"/>
  <c r="BM772" i="1"/>
  <c r="BL772" i="1"/>
  <c r="BK772" i="1"/>
  <c r="BI772" i="1"/>
  <c r="BH772" i="1"/>
  <c r="BG772" i="1"/>
  <c r="BF772" i="1"/>
  <c r="BE772" i="1"/>
  <c r="BD772" i="1"/>
  <c r="BC772" i="1"/>
  <c r="BB772" i="1"/>
  <c r="BA772" i="1"/>
  <c r="AS772" i="1"/>
  <c r="AR772" i="1"/>
  <c r="AQ772" i="1"/>
  <c r="AP772" i="1"/>
  <c r="AO772" i="1"/>
  <c r="AM772" i="1"/>
  <c r="AL772" i="1"/>
  <c r="AK772" i="1"/>
  <c r="AF772" i="1"/>
  <c r="AE772" i="1"/>
  <c r="AD772" i="1"/>
  <c r="AC772" i="1"/>
  <c r="AB772" i="1"/>
  <c r="AA772" i="1"/>
  <c r="Z772" i="1"/>
  <c r="U772" i="1"/>
  <c r="Q772" i="1"/>
  <c r="H772" i="1"/>
  <c r="A772" i="1"/>
  <c r="BT771" i="1"/>
  <c r="BS771" i="1"/>
  <c r="BQ771" i="1"/>
  <c r="BP771" i="1"/>
  <c r="BO771" i="1"/>
  <c r="BN771" i="1"/>
  <c r="BM771" i="1"/>
  <c r="BL771" i="1"/>
  <c r="BK771" i="1"/>
  <c r="BI771" i="1"/>
  <c r="BH771" i="1"/>
  <c r="BG771" i="1"/>
  <c r="BF771" i="1"/>
  <c r="BE771" i="1"/>
  <c r="BD771" i="1"/>
  <c r="BC771" i="1"/>
  <c r="BB771" i="1"/>
  <c r="BA771" i="1"/>
  <c r="AS771" i="1"/>
  <c r="AR771" i="1"/>
  <c r="AQ771" i="1"/>
  <c r="AP771" i="1"/>
  <c r="AO771" i="1"/>
  <c r="AM771" i="1"/>
  <c r="AL771" i="1"/>
  <c r="AK771" i="1"/>
  <c r="AF771" i="1"/>
  <c r="AE771" i="1"/>
  <c r="AD771" i="1"/>
  <c r="AC771" i="1"/>
  <c r="AB771" i="1"/>
  <c r="AA771" i="1"/>
  <c r="Z771" i="1"/>
  <c r="U771" i="1"/>
  <c r="Q771" i="1"/>
  <c r="H771" i="1"/>
  <c r="A771" i="1"/>
  <c r="BT770" i="1"/>
  <c r="BS770" i="1"/>
  <c r="BQ770" i="1"/>
  <c r="BP770" i="1"/>
  <c r="BO770" i="1"/>
  <c r="BN770" i="1"/>
  <c r="BM770" i="1"/>
  <c r="BL770" i="1"/>
  <c r="BK770" i="1"/>
  <c r="BI770" i="1"/>
  <c r="BH770" i="1"/>
  <c r="BG770" i="1"/>
  <c r="BF770" i="1"/>
  <c r="BE770" i="1"/>
  <c r="BD770" i="1"/>
  <c r="BC770" i="1"/>
  <c r="BB770" i="1"/>
  <c r="BA770" i="1"/>
  <c r="AS770" i="1"/>
  <c r="AR770" i="1"/>
  <c r="AQ770" i="1"/>
  <c r="AP770" i="1"/>
  <c r="AO770" i="1"/>
  <c r="AM770" i="1"/>
  <c r="AL770" i="1"/>
  <c r="AK770" i="1"/>
  <c r="AF770" i="1"/>
  <c r="AE770" i="1"/>
  <c r="AD770" i="1"/>
  <c r="AC770" i="1"/>
  <c r="AB770" i="1"/>
  <c r="AA770" i="1"/>
  <c r="Z770" i="1"/>
  <c r="U770" i="1"/>
  <c r="Q770" i="1"/>
  <c r="H770" i="1"/>
  <c r="A770" i="1"/>
  <c r="BT769" i="1"/>
  <c r="BS769" i="1"/>
  <c r="BQ769" i="1"/>
  <c r="BP769" i="1"/>
  <c r="BO769" i="1"/>
  <c r="BN769" i="1"/>
  <c r="BM769" i="1"/>
  <c r="BL769" i="1"/>
  <c r="BK769" i="1"/>
  <c r="BI769" i="1"/>
  <c r="BH769" i="1"/>
  <c r="BG769" i="1"/>
  <c r="BF769" i="1"/>
  <c r="BE769" i="1"/>
  <c r="BD769" i="1"/>
  <c r="BC769" i="1"/>
  <c r="BB769" i="1"/>
  <c r="BA769" i="1"/>
  <c r="AS769" i="1"/>
  <c r="AR769" i="1"/>
  <c r="AQ769" i="1"/>
  <c r="AP769" i="1"/>
  <c r="AO769" i="1"/>
  <c r="AM769" i="1"/>
  <c r="AL769" i="1"/>
  <c r="AK769" i="1"/>
  <c r="AF769" i="1"/>
  <c r="AE769" i="1"/>
  <c r="AD769" i="1"/>
  <c r="AC769" i="1"/>
  <c r="AB769" i="1"/>
  <c r="AA769" i="1"/>
  <c r="Z769" i="1"/>
  <c r="U769" i="1"/>
  <c r="Q769" i="1"/>
  <c r="H769" i="1"/>
  <c r="A769" i="1"/>
  <c r="BT768" i="1"/>
  <c r="BS768" i="1"/>
  <c r="BQ768" i="1"/>
  <c r="BP768" i="1"/>
  <c r="BO768" i="1"/>
  <c r="BN768" i="1"/>
  <c r="BM768" i="1"/>
  <c r="BL768" i="1"/>
  <c r="BK768" i="1"/>
  <c r="BI768" i="1"/>
  <c r="BH768" i="1"/>
  <c r="BG768" i="1"/>
  <c r="BF768" i="1"/>
  <c r="BE768" i="1"/>
  <c r="BD768" i="1"/>
  <c r="BC768" i="1"/>
  <c r="BB768" i="1"/>
  <c r="BA768" i="1"/>
  <c r="AS768" i="1"/>
  <c r="AR768" i="1"/>
  <c r="AQ768" i="1"/>
  <c r="AP768" i="1"/>
  <c r="AO768" i="1"/>
  <c r="AM768" i="1"/>
  <c r="AL768" i="1"/>
  <c r="AK768" i="1"/>
  <c r="AF768" i="1"/>
  <c r="AE768" i="1"/>
  <c r="AD768" i="1"/>
  <c r="AC768" i="1"/>
  <c r="AB768" i="1"/>
  <c r="AA768" i="1"/>
  <c r="Z768" i="1"/>
  <c r="U768" i="1"/>
  <c r="Q768" i="1"/>
  <c r="H768" i="1"/>
  <c r="A768" i="1"/>
  <c r="BT767" i="1"/>
  <c r="BS767" i="1"/>
  <c r="BQ767" i="1"/>
  <c r="BP767" i="1"/>
  <c r="BO767" i="1"/>
  <c r="BN767" i="1"/>
  <c r="BM767" i="1"/>
  <c r="BL767" i="1"/>
  <c r="BK767" i="1"/>
  <c r="BI767" i="1"/>
  <c r="BH767" i="1"/>
  <c r="BG767" i="1"/>
  <c r="BF767" i="1"/>
  <c r="BE767" i="1"/>
  <c r="BD767" i="1"/>
  <c r="BC767" i="1"/>
  <c r="BB767" i="1"/>
  <c r="BA767" i="1"/>
  <c r="AS767" i="1"/>
  <c r="AR767" i="1"/>
  <c r="AQ767" i="1"/>
  <c r="AP767" i="1"/>
  <c r="AO767" i="1"/>
  <c r="AM767" i="1"/>
  <c r="AL767" i="1"/>
  <c r="AK767" i="1"/>
  <c r="AF767" i="1"/>
  <c r="AE767" i="1"/>
  <c r="AD767" i="1"/>
  <c r="AC767" i="1"/>
  <c r="AB767" i="1"/>
  <c r="AA767" i="1"/>
  <c r="Z767" i="1"/>
  <c r="U767" i="1"/>
  <c r="Q767" i="1"/>
  <c r="H767" i="1"/>
  <c r="A767" i="1"/>
  <c r="BT766" i="1"/>
  <c r="BS766" i="1"/>
  <c r="BQ766" i="1"/>
  <c r="BP766" i="1"/>
  <c r="BO766" i="1"/>
  <c r="BN766" i="1"/>
  <c r="BM766" i="1"/>
  <c r="BL766" i="1"/>
  <c r="BK766" i="1"/>
  <c r="BI766" i="1"/>
  <c r="BH766" i="1"/>
  <c r="BG766" i="1"/>
  <c r="BF766" i="1"/>
  <c r="BE766" i="1"/>
  <c r="BD766" i="1"/>
  <c r="BC766" i="1"/>
  <c r="BB766" i="1"/>
  <c r="BA766" i="1"/>
  <c r="AS766" i="1"/>
  <c r="AR766" i="1"/>
  <c r="AQ766" i="1"/>
  <c r="AP766" i="1"/>
  <c r="AO766" i="1"/>
  <c r="AM766" i="1"/>
  <c r="AL766" i="1"/>
  <c r="AK766" i="1"/>
  <c r="AF766" i="1"/>
  <c r="AE766" i="1"/>
  <c r="AD766" i="1"/>
  <c r="AC766" i="1"/>
  <c r="AB766" i="1"/>
  <c r="AA766" i="1"/>
  <c r="Z766" i="1"/>
  <c r="U766" i="1"/>
  <c r="Q766" i="1"/>
  <c r="H766" i="1"/>
  <c r="A766" i="1"/>
  <c r="BT765" i="1"/>
  <c r="BS765" i="1"/>
  <c r="BQ765" i="1"/>
  <c r="BP765" i="1"/>
  <c r="BO765" i="1"/>
  <c r="BN765" i="1"/>
  <c r="BM765" i="1"/>
  <c r="BL765" i="1"/>
  <c r="BK765" i="1"/>
  <c r="BI765" i="1"/>
  <c r="BH765" i="1"/>
  <c r="BG765" i="1"/>
  <c r="BF765" i="1"/>
  <c r="BE765" i="1"/>
  <c r="BD765" i="1"/>
  <c r="BC765" i="1"/>
  <c r="BB765" i="1"/>
  <c r="BA765" i="1"/>
  <c r="AS765" i="1"/>
  <c r="AR765" i="1"/>
  <c r="AQ765" i="1"/>
  <c r="AP765" i="1"/>
  <c r="AO765" i="1"/>
  <c r="AM765" i="1"/>
  <c r="AL765" i="1"/>
  <c r="AK765" i="1"/>
  <c r="AF765" i="1"/>
  <c r="AE765" i="1"/>
  <c r="AD765" i="1"/>
  <c r="AC765" i="1"/>
  <c r="AB765" i="1"/>
  <c r="AA765" i="1"/>
  <c r="Z765" i="1"/>
  <c r="U765" i="1"/>
  <c r="Q765" i="1"/>
  <c r="H765" i="1"/>
  <c r="A765" i="1"/>
  <c r="BT764" i="1"/>
  <c r="BS764" i="1"/>
  <c r="BQ764" i="1"/>
  <c r="BP764" i="1"/>
  <c r="BO764" i="1"/>
  <c r="BN764" i="1"/>
  <c r="BM764" i="1"/>
  <c r="BL764" i="1"/>
  <c r="BK764" i="1"/>
  <c r="BI764" i="1"/>
  <c r="BH764" i="1"/>
  <c r="BG764" i="1"/>
  <c r="BF764" i="1"/>
  <c r="BE764" i="1"/>
  <c r="BD764" i="1"/>
  <c r="BC764" i="1"/>
  <c r="BB764" i="1"/>
  <c r="BA764" i="1"/>
  <c r="AS764" i="1"/>
  <c r="AR764" i="1"/>
  <c r="AQ764" i="1"/>
  <c r="AP764" i="1"/>
  <c r="AO764" i="1"/>
  <c r="AM764" i="1"/>
  <c r="AL764" i="1"/>
  <c r="AK764" i="1"/>
  <c r="AF764" i="1"/>
  <c r="AE764" i="1"/>
  <c r="AD764" i="1"/>
  <c r="AC764" i="1"/>
  <c r="AB764" i="1"/>
  <c r="AA764" i="1"/>
  <c r="Z764" i="1"/>
  <c r="U764" i="1"/>
  <c r="Q764" i="1"/>
  <c r="H764" i="1"/>
  <c r="A764" i="1"/>
  <c r="BT763" i="1"/>
  <c r="BS763" i="1"/>
  <c r="BQ763" i="1"/>
  <c r="BP763" i="1"/>
  <c r="BO763" i="1"/>
  <c r="BN763" i="1"/>
  <c r="BM763" i="1"/>
  <c r="BL763" i="1"/>
  <c r="BK763" i="1"/>
  <c r="BI763" i="1"/>
  <c r="BH763" i="1"/>
  <c r="BG763" i="1"/>
  <c r="BF763" i="1"/>
  <c r="BE763" i="1"/>
  <c r="BD763" i="1"/>
  <c r="BC763" i="1"/>
  <c r="BB763" i="1"/>
  <c r="BA763" i="1"/>
  <c r="AS763" i="1"/>
  <c r="AR763" i="1"/>
  <c r="AQ763" i="1"/>
  <c r="AP763" i="1"/>
  <c r="AO763" i="1"/>
  <c r="AM763" i="1"/>
  <c r="AL763" i="1"/>
  <c r="AK763" i="1"/>
  <c r="AF763" i="1"/>
  <c r="AE763" i="1"/>
  <c r="AD763" i="1"/>
  <c r="AC763" i="1"/>
  <c r="AB763" i="1"/>
  <c r="AA763" i="1"/>
  <c r="Z763" i="1"/>
  <c r="U763" i="1"/>
  <c r="Q763" i="1"/>
  <c r="H763" i="1"/>
  <c r="A763" i="1"/>
  <c r="BT762" i="1"/>
  <c r="BS762" i="1"/>
  <c r="BQ762" i="1"/>
  <c r="BP762" i="1"/>
  <c r="BO762" i="1"/>
  <c r="BN762" i="1"/>
  <c r="BM762" i="1"/>
  <c r="BL762" i="1"/>
  <c r="BK762" i="1"/>
  <c r="BI762" i="1"/>
  <c r="BH762" i="1"/>
  <c r="BG762" i="1"/>
  <c r="BF762" i="1"/>
  <c r="BE762" i="1"/>
  <c r="BD762" i="1"/>
  <c r="BC762" i="1"/>
  <c r="BB762" i="1"/>
  <c r="BA762" i="1"/>
  <c r="AS762" i="1"/>
  <c r="AR762" i="1"/>
  <c r="AQ762" i="1"/>
  <c r="AP762" i="1"/>
  <c r="AO762" i="1"/>
  <c r="AM762" i="1"/>
  <c r="AL762" i="1"/>
  <c r="AK762" i="1"/>
  <c r="AF762" i="1"/>
  <c r="AE762" i="1"/>
  <c r="AD762" i="1"/>
  <c r="AC762" i="1"/>
  <c r="AB762" i="1"/>
  <c r="AA762" i="1"/>
  <c r="Z762" i="1"/>
  <c r="U762" i="1"/>
  <c r="Q762" i="1"/>
  <c r="H762" i="1"/>
  <c r="A762" i="1"/>
  <c r="BT761" i="1"/>
  <c r="BS761" i="1"/>
  <c r="BQ761" i="1"/>
  <c r="BP761" i="1"/>
  <c r="BO761" i="1"/>
  <c r="BN761" i="1"/>
  <c r="BM761" i="1"/>
  <c r="BL761" i="1"/>
  <c r="BK761" i="1"/>
  <c r="BI761" i="1"/>
  <c r="BH761" i="1"/>
  <c r="BG761" i="1"/>
  <c r="BF761" i="1"/>
  <c r="BE761" i="1"/>
  <c r="BD761" i="1"/>
  <c r="BC761" i="1"/>
  <c r="BB761" i="1"/>
  <c r="BA761" i="1"/>
  <c r="AS761" i="1"/>
  <c r="AR761" i="1"/>
  <c r="AQ761" i="1"/>
  <c r="AP761" i="1"/>
  <c r="AO761" i="1"/>
  <c r="AM761" i="1"/>
  <c r="AL761" i="1"/>
  <c r="AK761" i="1"/>
  <c r="AF761" i="1"/>
  <c r="AE761" i="1"/>
  <c r="AD761" i="1"/>
  <c r="AC761" i="1"/>
  <c r="AB761" i="1"/>
  <c r="AA761" i="1"/>
  <c r="Z761" i="1"/>
  <c r="H761" i="1"/>
  <c r="A761" i="1"/>
  <c r="BT760" i="1"/>
  <c r="BS760" i="1"/>
  <c r="BQ760" i="1"/>
  <c r="BP760" i="1"/>
  <c r="BO760" i="1"/>
  <c r="BN760" i="1"/>
  <c r="BM760" i="1"/>
  <c r="BL760" i="1"/>
  <c r="BK760" i="1"/>
  <c r="BI760" i="1"/>
  <c r="BH760" i="1"/>
  <c r="BG760" i="1"/>
  <c r="BF760" i="1"/>
  <c r="BE760" i="1"/>
  <c r="BD760" i="1"/>
  <c r="BC760" i="1"/>
  <c r="BB760" i="1"/>
  <c r="BA760" i="1"/>
  <c r="AS760" i="1"/>
  <c r="AR760" i="1"/>
  <c r="AQ760" i="1"/>
  <c r="AP760" i="1"/>
  <c r="AO760" i="1"/>
  <c r="AM760" i="1"/>
  <c r="AL760" i="1"/>
  <c r="AK760" i="1"/>
  <c r="AF760" i="1"/>
  <c r="AE760" i="1"/>
  <c r="AD760" i="1"/>
  <c r="AC760" i="1"/>
  <c r="AB760" i="1"/>
  <c r="AA760" i="1"/>
  <c r="Z760" i="1"/>
  <c r="U760" i="1"/>
  <c r="Q760" i="1"/>
  <c r="H760" i="1"/>
  <c r="A760" i="1"/>
  <c r="BT759" i="1"/>
  <c r="BS759" i="1"/>
  <c r="BQ759" i="1"/>
  <c r="BP759" i="1"/>
  <c r="BO759" i="1"/>
  <c r="BN759" i="1"/>
  <c r="BM759" i="1"/>
  <c r="BL759" i="1"/>
  <c r="BK759" i="1"/>
  <c r="BI759" i="1"/>
  <c r="BH759" i="1"/>
  <c r="BG759" i="1"/>
  <c r="BF759" i="1"/>
  <c r="BE759" i="1"/>
  <c r="BD759" i="1"/>
  <c r="BC759" i="1"/>
  <c r="BB759" i="1"/>
  <c r="BA759" i="1"/>
  <c r="AS759" i="1"/>
  <c r="AR759" i="1"/>
  <c r="AQ759" i="1"/>
  <c r="AP759" i="1"/>
  <c r="AO759" i="1"/>
  <c r="AM759" i="1"/>
  <c r="AL759" i="1"/>
  <c r="AK759" i="1"/>
  <c r="AF759" i="1"/>
  <c r="AE759" i="1"/>
  <c r="AD759" i="1"/>
  <c r="AC759" i="1"/>
  <c r="AB759" i="1"/>
  <c r="AA759" i="1"/>
  <c r="Z759" i="1"/>
  <c r="U759" i="1"/>
  <c r="Q759" i="1"/>
  <c r="H759" i="1"/>
  <c r="A759" i="1"/>
  <c r="BT758" i="1"/>
  <c r="BS758" i="1"/>
  <c r="BQ758" i="1"/>
  <c r="BP758" i="1"/>
  <c r="BO758" i="1"/>
  <c r="BN758" i="1"/>
  <c r="BM758" i="1"/>
  <c r="BL758" i="1"/>
  <c r="BK758" i="1"/>
  <c r="BI758" i="1"/>
  <c r="BH758" i="1"/>
  <c r="BG758" i="1"/>
  <c r="BF758" i="1"/>
  <c r="BE758" i="1"/>
  <c r="BD758" i="1"/>
  <c r="BC758" i="1"/>
  <c r="BB758" i="1"/>
  <c r="BA758" i="1"/>
  <c r="AS758" i="1"/>
  <c r="AR758" i="1"/>
  <c r="AQ758" i="1"/>
  <c r="AP758" i="1"/>
  <c r="AO758" i="1"/>
  <c r="AM758" i="1"/>
  <c r="AL758" i="1"/>
  <c r="AK758" i="1"/>
  <c r="AF758" i="1"/>
  <c r="AE758" i="1"/>
  <c r="AD758" i="1"/>
  <c r="AC758" i="1"/>
  <c r="AB758" i="1"/>
  <c r="AA758" i="1"/>
  <c r="Z758" i="1"/>
  <c r="U758" i="1"/>
  <c r="Q758" i="1"/>
  <c r="H758" i="1"/>
  <c r="A758" i="1"/>
  <c r="BT757" i="1"/>
  <c r="BS757" i="1"/>
  <c r="BQ757" i="1"/>
  <c r="BP757" i="1"/>
  <c r="BO757" i="1"/>
  <c r="BN757" i="1"/>
  <c r="BM757" i="1"/>
  <c r="BL757" i="1"/>
  <c r="BK757" i="1"/>
  <c r="BI757" i="1"/>
  <c r="BH757" i="1"/>
  <c r="BG757" i="1"/>
  <c r="BF757" i="1"/>
  <c r="BE757" i="1"/>
  <c r="BD757" i="1"/>
  <c r="BC757" i="1"/>
  <c r="BB757" i="1"/>
  <c r="BA757" i="1"/>
  <c r="AS757" i="1"/>
  <c r="AR757" i="1"/>
  <c r="AQ757" i="1"/>
  <c r="AP757" i="1"/>
  <c r="AO757" i="1"/>
  <c r="AM757" i="1"/>
  <c r="AL757" i="1"/>
  <c r="AK757" i="1"/>
  <c r="AF757" i="1"/>
  <c r="AE757" i="1"/>
  <c r="AD757" i="1"/>
  <c r="AC757" i="1"/>
  <c r="AB757" i="1"/>
  <c r="AA757" i="1"/>
  <c r="Z757" i="1"/>
  <c r="U757" i="1"/>
  <c r="Q757" i="1"/>
  <c r="H757" i="1"/>
  <c r="A757" i="1"/>
  <c r="BT756" i="1"/>
  <c r="BS756" i="1"/>
  <c r="BQ756" i="1"/>
  <c r="BP756" i="1"/>
  <c r="BO756" i="1"/>
  <c r="BN756" i="1"/>
  <c r="BM756" i="1"/>
  <c r="BL756" i="1"/>
  <c r="BK756" i="1"/>
  <c r="BI756" i="1"/>
  <c r="BH756" i="1"/>
  <c r="BG756" i="1"/>
  <c r="BF756" i="1"/>
  <c r="BE756" i="1"/>
  <c r="BD756" i="1"/>
  <c r="BC756" i="1"/>
  <c r="BB756" i="1"/>
  <c r="BA756" i="1"/>
  <c r="AS756" i="1"/>
  <c r="AR756" i="1"/>
  <c r="AQ756" i="1"/>
  <c r="AP756" i="1"/>
  <c r="AO756" i="1"/>
  <c r="AM756" i="1"/>
  <c r="AL756" i="1"/>
  <c r="AK756" i="1"/>
  <c r="AF756" i="1"/>
  <c r="AE756" i="1"/>
  <c r="AD756" i="1"/>
  <c r="AC756" i="1"/>
  <c r="AB756" i="1"/>
  <c r="AA756" i="1"/>
  <c r="Z756" i="1"/>
  <c r="U756" i="1"/>
  <c r="Q756" i="1"/>
  <c r="H756" i="1"/>
  <c r="A756" i="1"/>
  <c r="BT755" i="1"/>
  <c r="BS755" i="1"/>
  <c r="BQ755" i="1"/>
  <c r="BP755" i="1"/>
  <c r="BO755" i="1"/>
  <c r="BN755" i="1"/>
  <c r="BM755" i="1"/>
  <c r="BL755" i="1"/>
  <c r="BK755" i="1"/>
  <c r="BI755" i="1"/>
  <c r="BH755" i="1"/>
  <c r="BG755" i="1"/>
  <c r="BF755" i="1"/>
  <c r="BE755" i="1"/>
  <c r="BD755" i="1"/>
  <c r="BC755" i="1"/>
  <c r="BB755" i="1"/>
  <c r="BA755" i="1"/>
  <c r="AS755" i="1"/>
  <c r="AR755" i="1"/>
  <c r="AQ755" i="1"/>
  <c r="AP755" i="1"/>
  <c r="AO755" i="1"/>
  <c r="AM755" i="1"/>
  <c r="AL755" i="1"/>
  <c r="AK755" i="1"/>
  <c r="AF755" i="1"/>
  <c r="AE755" i="1"/>
  <c r="AD755" i="1"/>
  <c r="AC755" i="1"/>
  <c r="AB755" i="1"/>
  <c r="AA755" i="1"/>
  <c r="Z755" i="1"/>
  <c r="U755" i="1"/>
  <c r="Q755" i="1"/>
  <c r="H755" i="1"/>
  <c r="A755" i="1"/>
  <c r="BT754" i="1"/>
  <c r="BS754" i="1"/>
  <c r="BQ754" i="1"/>
  <c r="BP754" i="1"/>
  <c r="BO754" i="1"/>
  <c r="BN754" i="1"/>
  <c r="BM754" i="1"/>
  <c r="BL754" i="1"/>
  <c r="BK754" i="1"/>
  <c r="BI754" i="1"/>
  <c r="BH754" i="1"/>
  <c r="BG754" i="1"/>
  <c r="BF754" i="1"/>
  <c r="BE754" i="1"/>
  <c r="BD754" i="1"/>
  <c r="BC754" i="1"/>
  <c r="BB754" i="1"/>
  <c r="BA754" i="1"/>
  <c r="AS754" i="1"/>
  <c r="AR754" i="1"/>
  <c r="AQ754" i="1"/>
  <c r="AP754" i="1"/>
  <c r="AO754" i="1"/>
  <c r="AM754" i="1"/>
  <c r="AL754" i="1"/>
  <c r="AK754" i="1"/>
  <c r="AF754" i="1"/>
  <c r="AE754" i="1"/>
  <c r="AD754" i="1"/>
  <c r="AC754" i="1"/>
  <c r="AB754" i="1"/>
  <c r="AA754" i="1"/>
  <c r="Z754" i="1"/>
  <c r="U754" i="1"/>
  <c r="Q754" i="1"/>
  <c r="H754" i="1"/>
  <c r="A754" i="1"/>
  <c r="BT753" i="1"/>
  <c r="BS753" i="1"/>
  <c r="BQ753" i="1"/>
  <c r="BP753" i="1"/>
  <c r="BO753" i="1"/>
  <c r="BN753" i="1"/>
  <c r="BM753" i="1"/>
  <c r="BL753" i="1"/>
  <c r="BK753" i="1"/>
  <c r="BI753" i="1"/>
  <c r="BH753" i="1"/>
  <c r="BG753" i="1"/>
  <c r="BF753" i="1"/>
  <c r="BE753" i="1"/>
  <c r="BD753" i="1"/>
  <c r="BC753" i="1"/>
  <c r="BB753" i="1"/>
  <c r="BA753" i="1"/>
  <c r="AS753" i="1"/>
  <c r="AR753" i="1"/>
  <c r="AQ753" i="1"/>
  <c r="AP753" i="1"/>
  <c r="AO753" i="1"/>
  <c r="AM753" i="1"/>
  <c r="AL753" i="1"/>
  <c r="AK753" i="1"/>
  <c r="AF753" i="1"/>
  <c r="AE753" i="1"/>
  <c r="AD753" i="1"/>
  <c r="AC753" i="1"/>
  <c r="AB753" i="1"/>
  <c r="AA753" i="1"/>
  <c r="Z753" i="1"/>
  <c r="U753" i="1"/>
  <c r="Q753" i="1"/>
  <c r="H753" i="1"/>
  <c r="A753" i="1"/>
  <c r="BT752" i="1"/>
  <c r="BS752" i="1"/>
  <c r="BQ752" i="1"/>
  <c r="BP752" i="1"/>
  <c r="BO752" i="1"/>
  <c r="BN752" i="1"/>
  <c r="BM752" i="1"/>
  <c r="BL752" i="1"/>
  <c r="BK752" i="1"/>
  <c r="BI752" i="1"/>
  <c r="BH752" i="1"/>
  <c r="BG752" i="1"/>
  <c r="BF752" i="1"/>
  <c r="BE752" i="1"/>
  <c r="BD752" i="1"/>
  <c r="BC752" i="1"/>
  <c r="BB752" i="1"/>
  <c r="BA752" i="1"/>
  <c r="AS752" i="1"/>
  <c r="AR752" i="1"/>
  <c r="AQ752" i="1"/>
  <c r="AP752" i="1"/>
  <c r="AO752" i="1"/>
  <c r="AM752" i="1"/>
  <c r="AL752" i="1"/>
  <c r="AK752" i="1"/>
  <c r="AF752" i="1"/>
  <c r="AE752" i="1"/>
  <c r="AD752" i="1"/>
  <c r="AC752" i="1"/>
  <c r="AB752" i="1"/>
  <c r="AA752" i="1"/>
  <c r="Z752" i="1"/>
  <c r="U752" i="1"/>
  <c r="Q752" i="1"/>
  <c r="H752" i="1"/>
  <c r="A752" i="1"/>
  <c r="BT751" i="1"/>
  <c r="BS751" i="1"/>
  <c r="BQ751" i="1"/>
  <c r="BP751" i="1"/>
  <c r="BO751" i="1"/>
  <c r="BN751" i="1"/>
  <c r="BM751" i="1"/>
  <c r="BL751" i="1"/>
  <c r="BK751" i="1"/>
  <c r="BI751" i="1"/>
  <c r="BH751" i="1"/>
  <c r="BG751" i="1"/>
  <c r="BF751" i="1"/>
  <c r="BE751" i="1"/>
  <c r="BD751" i="1"/>
  <c r="BC751" i="1"/>
  <c r="BB751" i="1"/>
  <c r="BA751" i="1"/>
  <c r="AS751" i="1"/>
  <c r="AR751" i="1"/>
  <c r="AQ751" i="1"/>
  <c r="AP751" i="1"/>
  <c r="AO751" i="1"/>
  <c r="AM751" i="1"/>
  <c r="AL751" i="1"/>
  <c r="AK751" i="1"/>
  <c r="AF751" i="1"/>
  <c r="AE751" i="1"/>
  <c r="AD751" i="1"/>
  <c r="AC751" i="1"/>
  <c r="AB751" i="1"/>
  <c r="AA751" i="1"/>
  <c r="Z751" i="1"/>
  <c r="U751" i="1"/>
  <c r="Q751" i="1"/>
  <c r="H751" i="1"/>
  <c r="A751" i="1"/>
  <c r="BT750" i="1"/>
  <c r="BS750" i="1"/>
  <c r="BQ750" i="1"/>
  <c r="BP750" i="1"/>
  <c r="BO750" i="1"/>
  <c r="BN750" i="1"/>
  <c r="BM750" i="1"/>
  <c r="BL750" i="1"/>
  <c r="BK750" i="1"/>
  <c r="BI750" i="1"/>
  <c r="BH750" i="1"/>
  <c r="BG750" i="1"/>
  <c r="BF750" i="1"/>
  <c r="BE750" i="1"/>
  <c r="BD750" i="1"/>
  <c r="BC750" i="1"/>
  <c r="BB750" i="1"/>
  <c r="BA750" i="1"/>
  <c r="AS750" i="1"/>
  <c r="AR750" i="1"/>
  <c r="AQ750" i="1"/>
  <c r="AP750" i="1"/>
  <c r="AO750" i="1"/>
  <c r="AM750" i="1"/>
  <c r="AL750" i="1"/>
  <c r="AK750" i="1"/>
  <c r="AF750" i="1"/>
  <c r="AE750" i="1"/>
  <c r="AD750" i="1"/>
  <c r="AC750" i="1"/>
  <c r="AB750" i="1"/>
  <c r="AA750" i="1"/>
  <c r="Z750" i="1"/>
  <c r="U750" i="1"/>
  <c r="Q750" i="1"/>
  <c r="H750" i="1"/>
  <c r="A750" i="1"/>
  <c r="BT749" i="1"/>
  <c r="BS749" i="1"/>
  <c r="BQ749" i="1"/>
  <c r="BP749" i="1"/>
  <c r="BO749" i="1"/>
  <c r="BN749" i="1"/>
  <c r="BM749" i="1"/>
  <c r="BL749" i="1"/>
  <c r="BK749" i="1"/>
  <c r="BI749" i="1"/>
  <c r="BH749" i="1"/>
  <c r="BG749" i="1"/>
  <c r="BF749" i="1"/>
  <c r="BE749" i="1"/>
  <c r="BD749" i="1"/>
  <c r="BC749" i="1"/>
  <c r="BB749" i="1"/>
  <c r="BA749" i="1"/>
  <c r="AS749" i="1"/>
  <c r="AR749" i="1"/>
  <c r="AQ749" i="1"/>
  <c r="AP749" i="1"/>
  <c r="AO749" i="1"/>
  <c r="AM749" i="1"/>
  <c r="AL749" i="1"/>
  <c r="AK749" i="1"/>
  <c r="AF749" i="1"/>
  <c r="AE749" i="1"/>
  <c r="AD749" i="1"/>
  <c r="AC749" i="1"/>
  <c r="AB749" i="1"/>
  <c r="AA749" i="1"/>
  <c r="Z749" i="1"/>
  <c r="U749" i="1"/>
  <c r="Q749" i="1"/>
  <c r="H749" i="1"/>
  <c r="A749" i="1"/>
  <c r="BT748" i="1"/>
  <c r="BS748" i="1"/>
  <c r="BQ748" i="1"/>
  <c r="BP748" i="1"/>
  <c r="BO748" i="1"/>
  <c r="BN748" i="1"/>
  <c r="BM748" i="1"/>
  <c r="BL748" i="1"/>
  <c r="BK748" i="1"/>
  <c r="BI748" i="1"/>
  <c r="BH748" i="1"/>
  <c r="BG748" i="1"/>
  <c r="BF748" i="1"/>
  <c r="BE748" i="1"/>
  <c r="BD748" i="1"/>
  <c r="BC748" i="1"/>
  <c r="BB748" i="1"/>
  <c r="BA748" i="1"/>
  <c r="AS748" i="1"/>
  <c r="AR748" i="1"/>
  <c r="AQ748" i="1"/>
  <c r="AP748" i="1"/>
  <c r="AO748" i="1"/>
  <c r="AM748" i="1"/>
  <c r="AL748" i="1"/>
  <c r="AK748" i="1"/>
  <c r="AF748" i="1"/>
  <c r="AE748" i="1"/>
  <c r="AD748" i="1"/>
  <c r="AC748" i="1"/>
  <c r="AB748" i="1"/>
  <c r="AA748" i="1"/>
  <c r="Z748" i="1"/>
  <c r="U748" i="1"/>
  <c r="Q748" i="1"/>
  <c r="H748" i="1"/>
  <c r="A748" i="1"/>
  <c r="BT747" i="1"/>
  <c r="BS747" i="1"/>
  <c r="BQ747" i="1"/>
  <c r="BP747" i="1"/>
  <c r="BO747" i="1"/>
  <c r="BN747" i="1"/>
  <c r="BM747" i="1"/>
  <c r="BL747" i="1"/>
  <c r="BK747" i="1"/>
  <c r="BI747" i="1"/>
  <c r="BH747" i="1"/>
  <c r="BG747" i="1"/>
  <c r="BF747" i="1"/>
  <c r="BE747" i="1"/>
  <c r="BD747" i="1"/>
  <c r="BC747" i="1"/>
  <c r="BB747" i="1"/>
  <c r="BA747" i="1"/>
  <c r="AS747" i="1"/>
  <c r="AR747" i="1"/>
  <c r="AQ747" i="1"/>
  <c r="AP747" i="1"/>
  <c r="AO747" i="1"/>
  <c r="AM747" i="1"/>
  <c r="AL747" i="1"/>
  <c r="AK747" i="1"/>
  <c r="AF747" i="1"/>
  <c r="AE747" i="1"/>
  <c r="AD747" i="1"/>
  <c r="AC747" i="1"/>
  <c r="AB747" i="1"/>
  <c r="AA747" i="1"/>
  <c r="Z747" i="1"/>
  <c r="U747" i="1"/>
  <c r="Q747" i="1"/>
  <c r="H747" i="1"/>
  <c r="A747" i="1"/>
  <c r="BT746" i="1"/>
  <c r="BS746" i="1"/>
  <c r="BQ746" i="1"/>
  <c r="BP746" i="1"/>
  <c r="BO746" i="1"/>
  <c r="BN746" i="1"/>
  <c r="BM746" i="1"/>
  <c r="BL746" i="1"/>
  <c r="BK746" i="1"/>
  <c r="BI746" i="1"/>
  <c r="BH746" i="1"/>
  <c r="BG746" i="1"/>
  <c r="BF746" i="1"/>
  <c r="BE746" i="1"/>
  <c r="BD746" i="1"/>
  <c r="BC746" i="1"/>
  <c r="BB746" i="1"/>
  <c r="BA746" i="1"/>
  <c r="AS746" i="1"/>
  <c r="AR746" i="1"/>
  <c r="AQ746" i="1"/>
  <c r="AP746" i="1"/>
  <c r="AO746" i="1"/>
  <c r="AM746" i="1"/>
  <c r="AL746" i="1"/>
  <c r="AK746" i="1"/>
  <c r="AF746" i="1"/>
  <c r="AE746" i="1"/>
  <c r="AD746" i="1"/>
  <c r="AC746" i="1"/>
  <c r="AB746" i="1"/>
  <c r="AA746" i="1"/>
  <c r="Z746" i="1"/>
  <c r="U746" i="1"/>
  <c r="Q746" i="1"/>
  <c r="H746" i="1"/>
  <c r="A746" i="1"/>
  <c r="BT745" i="1"/>
  <c r="BS745" i="1"/>
  <c r="BQ745" i="1"/>
  <c r="BP745" i="1"/>
  <c r="BO745" i="1"/>
  <c r="BN745" i="1"/>
  <c r="BM745" i="1"/>
  <c r="BL745" i="1"/>
  <c r="BK745" i="1"/>
  <c r="BI745" i="1"/>
  <c r="BH745" i="1"/>
  <c r="BG745" i="1"/>
  <c r="BF745" i="1"/>
  <c r="BE745" i="1"/>
  <c r="BD745" i="1"/>
  <c r="BC745" i="1"/>
  <c r="BB745" i="1"/>
  <c r="BA745" i="1"/>
  <c r="AS745" i="1"/>
  <c r="AR745" i="1"/>
  <c r="AQ745" i="1"/>
  <c r="AP745" i="1"/>
  <c r="AO745" i="1"/>
  <c r="AM745" i="1"/>
  <c r="AL745" i="1"/>
  <c r="AK745" i="1"/>
  <c r="AF745" i="1"/>
  <c r="AE745" i="1"/>
  <c r="AD745" i="1"/>
  <c r="AC745" i="1"/>
  <c r="AB745" i="1"/>
  <c r="AA745" i="1"/>
  <c r="Z745" i="1"/>
  <c r="U745" i="1"/>
  <c r="Q745" i="1"/>
  <c r="H745" i="1"/>
  <c r="A745" i="1"/>
  <c r="BT744" i="1"/>
  <c r="BS744" i="1"/>
  <c r="BQ744" i="1"/>
  <c r="BP744" i="1"/>
  <c r="BO744" i="1"/>
  <c r="BN744" i="1"/>
  <c r="BM744" i="1"/>
  <c r="BL744" i="1"/>
  <c r="BK744" i="1"/>
  <c r="BI744" i="1"/>
  <c r="BH744" i="1"/>
  <c r="BG744" i="1"/>
  <c r="BF744" i="1"/>
  <c r="BE744" i="1"/>
  <c r="BD744" i="1"/>
  <c r="BC744" i="1"/>
  <c r="BB744" i="1"/>
  <c r="BA744" i="1"/>
  <c r="AS744" i="1"/>
  <c r="AR744" i="1"/>
  <c r="AQ744" i="1"/>
  <c r="AP744" i="1"/>
  <c r="AO744" i="1"/>
  <c r="AM744" i="1"/>
  <c r="AL744" i="1"/>
  <c r="AK744" i="1"/>
  <c r="AF744" i="1"/>
  <c r="AE744" i="1"/>
  <c r="AD744" i="1"/>
  <c r="AC744" i="1"/>
  <c r="AB744" i="1"/>
  <c r="AA744" i="1"/>
  <c r="Z744" i="1"/>
  <c r="U744" i="1"/>
  <c r="Q744" i="1"/>
  <c r="H744" i="1"/>
  <c r="A744" i="1"/>
  <c r="BT743" i="1"/>
  <c r="BS743" i="1"/>
  <c r="BQ743" i="1"/>
  <c r="BP743" i="1"/>
  <c r="BO743" i="1"/>
  <c r="BN743" i="1"/>
  <c r="BM743" i="1"/>
  <c r="BL743" i="1"/>
  <c r="BK743" i="1"/>
  <c r="BI743" i="1"/>
  <c r="BH743" i="1"/>
  <c r="BG743" i="1"/>
  <c r="BF743" i="1"/>
  <c r="BE743" i="1"/>
  <c r="BD743" i="1"/>
  <c r="BC743" i="1"/>
  <c r="BB743" i="1"/>
  <c r="BA743" i="1"/>
  <c r="AS743" i="1"/>
  <c r="AR743" i="1"/>
  <c r="AQ743" i="1"/>
  <c r="AP743" i="1"/>
  <c r="AO743" i="1"/>
  <c r="AM743" i="1"/>
  <c r="AL743" i="1"/>
  <c r="AK743" i="1"/>
  <c r="AF743" i="1"/>
  <c r="AE743" i="1"/>
  <c r="AD743" i="1"/>
  <c r="AC743" i="1"/>
  <c r="AB743" i="1"/>
  <c r="AA743" i="1"/>
  <c r="Z743" i="1"/>
  <c r="U743" i="1"/>
  <c r="Q743" i="1"/>
  <c r="H743" i="1"/>
  <c r="A743" i="1"/>
  <c r="BT742" i="1"/>
  <c r="BS742" i="1"/>
  <c r="BQ742" i="1"/>
  <c r="BP742" i="1"/>
  <c r="BO742" i="1"/>
  <c r="BN742" i="1"/>
  <c r="BM742" i="1"/>
  <c r="BL742" i="1"/>
  <c r="BK742" i="1"/>
  <c r="BI742" i="1"/>
  <c r="BH742" i="1"/>
  <c r="BG742" i="1"/>
  <c r="BF742" i="1"/>
  <c r="BE742" i="1"/>
  <c r="BD742" i="1"/>
  <c r="BC742" i="1"/>
  <c r="BB742" i="1"/>
  <c r="BA742" i="1"/>
  <c r="AS742" i="1"/>
  <c r="AR742" i="1"/>
  <c r="AQ742" i="1"/>
  <c r="AP742" i="1"/>
  <c r="AO742" i="1"/>
  <c r="AM742" i="1"/>
  <c r="AL742" i="1"/>
  <c r="AK742" i="1"/>
  <c r="AF742" i="1"/>
  <c r="AE742" i="1"/>
  <c r="AD742" i="1"/>
  <c r="AC742" i="1"/>
  <c r="AB742" i="1"/>
  <c r="AA742" i="1"/>
  <c r="Z742" i="1"/>
  <c r="U742" i="1"/>
  <c r="Q742" i="1"/>
  <c r="H742" i="1"/>
  <c r="A742" i="1"/>
  <c r="BT741" i="1"/>
  <c r="BS741" i="1"/>
  <c r="BQ741" i="1"/>
  <c r="BP741" i="1"/>
  <c r="BO741" i="1"/>
  <c r="BN741" i="1"/>
  <c r="BM741" i="1"/>
  <c r="BL741" i="1"/>
  <c r="BK741" i="1"/>
  <c r="BI741" i="1"/>
  <c r="BH741" i="1"/>
  <c r="BG741" i="1"/>
  <c r="BF741" i="1"/>
  <c r="BE741" i="1"/>
  <c r="BD741" i="1"/>
  <c r="BC741" i="1"/>
  <c r="BB741" i="1"/>
  <c r="BA741" i="1"/>
  <c r="AS741" i="1"/>
  <c r="AR741" i="1"/>
  <c r="AQ741" i="1"/>
  <c r="AP741" i="1"/>
  <c r="AO741" i="1"/>
  <c r="AM741" i="1"/>
  <c r="AL741" i="1"/>
  <c r="AK741" i="1"/>
  <c r="AF741" i="1"/>
  <c r="AE741" i="1"/>
  <c r="AD741" i="1"/>
  <c r="AC741" i="1"/>
  <c r="AB741" i="1"/>
  <c r="AA741" i="1"/>
  <c r="Z741" i="1"/>
  <c r="U741" i="1"/>
  <c r="Q741" i="1"/>
  <c r="H741" i="1"/>
  <c r="A741" i="1"/>
  <c r="BT740" i="1"/>
  <c r="BS740" i="1"/>
  <c r="BQ740" i="1"/>
  <c r="BP740" i="1"/>
  <c r="BO740" i="1"/>
  <c r="BN740" i="1"/>
  <c r="BM740" i="1"/>
  <c r="BL740" i="1"/>
  <c r="BK740" i="1"/>
  <c r="BI740" i="1"/>
  <c r="BH740" i="1"/>
  <c r="BG740" i="1"/>
  <c r="BF740" i="1"/>
  <c r="BE740" i="1"/>
  <c r="BD740" i="1"/>
  <c r="BC740" i="1"/>
  <c r="BB740" i="1"/>
  <c r="BA740" i="1"/>
  <c r="AS740" i="1"/>
  <c r="AR740" i="1"/>
  <c r="AQ740" i="1"/>
  <c r="AP740" i="1"/>
  <c r="AO740" i="1"/>
  <c r="AM740" i="1"/>
  <c r="AL740" i="1"/>
  <c r="AK740" i="1"/>
  <c r="AF740" i="1"/>
  <c r="AE740" i="1"/>
  <c r="AD740" i="1"/>
  <c r="AC740" i="1"/>
  <c r="AB740" i="1"/>
  <c r="AA740" i="1"/>
  <c r="Z740" i="1"/>
  <c r="U740" i="1"/>
  <c r="Q740" i="1"/>
  <c r="H740" i="1"/>
  <c r="A740" i="1"/>
  <c r="BT739" i="1"/>
  <c r="BS739" i="1"/>
  <c r="BQ739" i="1"/>
  <c r="BP739" i="1"/>
  <c r="BO739" i="1"/>
  <c r="BN739" i="1"/>
  <c r="BM739" i="1"/>
  <c r="BL739" i="1"/>
  <c r="BK739" i="1"/>
  <c r="BI739" i="1"/>
  <c r="BH739" i="1"/>
  <c r="BG739" i="1"/>
  <c r="BF739" i="1"/>
  <c r="BE739" i="1"/>
  <c r="BD739" i="1"/>
  <c r="BC739" i="1"/>
  <c r="BB739" i="1"/>
  <c r="BA739" i="1"/>
  <c r="AS739" i="1"/>
  <c r="AR739" i="1"/>
  <c r="AQ739" i="1"/>
  <c r="AP739" i="1"/>
  <c r="AO739" i="1"/>
  <c r="AM739" i="1"/>
  <c r="AL739" i="1"/>
  <c r="AK739" i="1"/>
  <c r="AF739" i="1"/>
  <c r="AE739" i="1"/>
  <c r="AD739" i="1"/>
  <c r="AC739" i="1"/>
  <c r="AB739" i="1"/>
  <c r="AA739" i="1"/>
  <c r="Z739" i="1"/>
  <c r="U739" i="1"/>
  <c r="Q739" i="1"/>
  <c r="H739" i="1"/>
  <c r="A739" i="1"/>
  <c r="BT738" i="1"/>
  <c r="BS738" i="1"/>
  <c r="BQ738" i="1"/>
  <c r="BP738" i="1"/>
  <c r="BO738" i="1"/>
  <c r="BN738" i="1"/>
  <c r="BM738" i="1"/>
  <c r="BL738" i="1"/>
  <c r="BK738" i="1"/>
  <c r="BI738" i="1"/>
  <c r="BH738" i="1"/>
  <c r="BG738" i="1"/>
  <c r="BF738" i="1"/>
  <c r="BE738" i="1"/>
  <c r="BD738" i="1"/>
  <c r="BC738" i="1"/>
  <c r="BB738" i="1"/>
  <c r="BA738" i="1"/>
  <c r="AS738" i="1"/>
  <c r="AR738" i="1"/>
  <c r="AQ738" i="1"/>
  <c r="AP738" i="1"/>
  <c r="AO738" i="1"/>
  <c r="AM738" i="1"/>
  <c r="AL738" i="1"/>
  <c r="AK738" i="1"/>
  <c r="AF738" i="1"/>
  <c r="AE738" i="1"/>
  <c r="AD738" i="1"/>
  <c r="AC738" i="1"/>
  <c r="AB738" i="1"/>
  <c r="AA738" i="1"/>
  <c r="Z738" i="1"/>
  <c r="U738" i="1"/>
  <c r="Q738" i="1"/>
  <c r="H738" i="1"/>
  <c r="A738" i="1"/>
  <c r="BT737" i="1"/>
  <c r="BS737" i="1"/>
  <c r="BQ737" i="1"/>
  <c r="BP737" i="1"/>
  <c r="BO737" i="1"/>
  <c r="BN737" i="1"/>
  <c r="BM737" i="1"/>
  <c r="BL737" i="1"/>
  <c r="BK737" i="1"/>
  <c r="BI737" i="1"/>
  <c r="BH737" i="1"/>
  <c r="BG737" i="1"/>
  <c r="BF737" i="1"/>
  <c r="BE737" i="1"/>
  <c r="BD737" i="1"/>
  <c r="BC737" i="1"/>
  <c r="BB737" i="1"/>
  <c r="BA737" i="1"/>
  <c r="AS737" i="1"/>
  <c r="AR737" i="1"/>
  <c r="AQ737" i="1"/>
  <c r="AP737" i="1"/>
  <c r="AO737" i="1"/>
  <c r="AM737" i="1"/>
  <c r="AL737" i="1"/>
  <c r="AK737" i="1"/>
  <c r="AF737" i="1"/>
  <c r="AE737" i="1"/>
  <c r="AD737" i="1"/>
  <c r="AC737" i="1"/>
  <c r="AB737" i="1"/>
  <c r="AA737" i="1"/>
  <c r="Z737" i="1"/>
  <c r="U737" i="1"/>
  <c r="Q737" i="1"/>
  <c r="H737" i="1"/>
  <c r="A737" i="1"/>
  <c r="BT736" i="1"/>
  <c r="BS736" i="1"/>
  <c r="BQ736" i="1"/>
  <c r="BP736" i="1"/>
  <c r="BO736" i="1"/>
  <c r="BN736" i="1"/>
  <c r="BM736" i="1"/>
  <c r="BL736" i="1"/>
  <c r="BK736" i="1"/>
  <c r="BI736" i="1"/>
  <c r="BH736" i="1"/>
  <c r="BG736" i="1"/>
  <c r="BF736" i="1"/>
  <c r="BE736" i="1"/>
  <c r="BD736" i="1"/>
  <c r="BC736" i="1"/>
  <c r="BB736" i="1"/>
  <c r="BA736" i="1"/>
  <c r="AS736" i="1"/>
  <c r="AR736" i="1"/>
  <c r="AQ736" i="1"/>
  <c r="AP736" i="1"/>
  <c r="AO736" i="1"/>
  <c r="AM736" i="1"/>
  <c r="AL736" i="1"/>
  <c r="AK736" i="1"/>
  <c r="AF736" i="1"/>
  <c r="AE736" i="1"/>
  <c r="AD736" i="1"/>
  <c r="AC736" i="1"/>
  <c r="AB736" i="1"/>
  <c r="AA736" i="1"/>
  <c r="Z736" i="1"/>
  <c r="U736" i="1"/>
  <c r="Q736" i="1"/>
  <c r="H736" i="1"/>
  <c r="A736" i="1"/>
  <c r="BT735" i="1"/>
  <c r="BS735" i="1"/>
  <c r="BQ735" i="1"/>
  <c r="BP735" i="1"/>
  <c r="BO735" i="1"/>
  <c r="BN735" i="1"/>
  <c r="BM735" i="1"/>
  <c r="BL735" i="1"/>
  <c r="BK735" i="1"/>
  <c r="BI735" i="1"/>
  <c r="BH735" i="1"/>
  <c r="BG735" i="1"/>
  <c r="BF735" i="1"/>
  <c r="BE735" i="1"/>
  <c r="BD735" i="1"/>
  <c r="BC735" i="1"/>
  <c r="BB735" i="1"/>
  <c r="BA735" i="1"/>
  <c r="AS735" i="1"/>
  <c r="AR735" i="1"/>
  <c r="AQ735" i="1"/>
  <c r="AP735" i="1"/>
  <c r="AO735" i="1"/>
  <c r="AM735" i="1"/>
  <c r="AL735" i="1"/>
  <c r="AK735" i="1"/>
  <c r="AF735" i="1"/>
  <c r="AE735" i="1"/>
  <c r="AD735" i="1"/>
  <c r="AC735" i="1"/>
  <c r="AB735" i="1"/>
  <c r="AA735" i="1"/>
  <c r="Z735" i="1"/>
  <c r="U735" i="1"/>
  <c r="Q735" i="1"/>
  <c r="H735" i="1"/>
  <c r="A735" i="1"/>
  <c r="BT734" i="1"/>
  <c r="BS734" i="1"/>
  <c r="BQ734" i="1"/>
  <c r="BP734" i="1"/>
  <c r="BO734" i="1"/>
  <c r="BN734" i="1"/>
  <c r="BM734" i="1"/>
  <c r="BL734" i="1"/>
  <c r="BK734" i="1"/>
  <c r="BI734" i="1"/>
  <c r="BH734" i="1"/>
  <c r="BG734" i="1"/>
  <c r="BF734" i="1"/>
  <c r="BE734" i="1"/>
  <c r="BD734" i="1"/>
  <c r="BC734" i="1"/>
  <c r="BB734" i="1"/>
  <c r="BA734" i="1"/>
  <c r="AS734" i="1"/>
  <c r="AR734" i="1"/>
  <c r="AQ734" i="1"/>
  <c r="AP734" i="1"/>
  <c r="AO734" i="1"/>
  <c r="AM734" i="1"/>
  <c r="AL734" i="1"/>
  <c r="AK734" i="1"/>
  <c r="AF734" i="1"/>
  <c r="AE734" i="1"/>
  <c r="AD734" i="1"/>
  <c r="AC734" i="1"/>
  <c r="AB734" i="1"/>
  <c r="AA734" i="1"/>
  <c r="Z734" i="1"/>
  <c r="U734" i="1"/>
  <c r="Q734" i="1"/>
  <c r="H734" i="1"/>
  <c r="A734" i="1"/>
  <c r="BT733" i="1"/>
  <c r="BS733" i="1"/>
  <c r="BQ733" i="1"/>
  <c r="BP733" i="1"/>
  <c r="BO733" i="1"/>
  <c r="BN733" i="1"/>
  <c r="BM733" i="1"/>
  <c r="BL733" i="1"/>
  <c r="BK733" i="1"/>
  <c r="BI733" i="1"/>
  <c r="BH733" i="1"/>
  <c r="BG733" i="1"/>
  <c r="BF733" i="1"/>
  <c r="BE733" i="1"/>
  <c r="BD733" i="1"/>
  <c r="BC733" i="1"/>
  <c r="BB733" i="1"/>
  <c r="BA733" i="1"/>
  <c r="AS733" i="1"/>
  <c r="AR733" i="1"/>
  <c r="AQ733" i="1"/>
  <c r="AP733" i="1"/>
  <c r="AO733" i="1"/>
  <c r="AM733" i="1"/>
  <c r="AL733" i="1"/>
  <c r="AK733" i="1"/>
  <c r="AF733" i="1"/>
  <c r="AE733" i="1"/>
  <c r="AD733" i="1"/>
  <c r="AC733" i="1"/>
  <c r="AB733" i="1"/>
  <c r="AA733" i="1"/>
  <c r="Z733" i="1"/>
  <c r="U733" i="1"/>
  <c r="Q733" i="1"/>
  <c r="H733" i="1"/>
  <c r="A733" i="1"/>
  <c r="BT732" i="1"/>
  <c r="BS732" i="1"/>
  <c r="BQ732" i="1"/>
  <c r="BP732" i="1"/>
  <c r="BO732" i="1"/>
  <c r="BN732" i="1"/>
  <c r="BM732" i="1"/>
  <c r="BL732" i="1"/>
  <c r="BK732" i="1"/>
  <c r="BI732" i="1"/>
  <c r="BH732" i="1"/>
  <c r="BG732" i="1"/>
  <c r="BF732" i="1"/>
  <c r="BE732" i="1"/>
  <c r="BD732" i="1"/>
  <c r="BC732" i="1"/>
  <c r="BB732" i="1"/>
  <c r="BA732" i="1"/>
  <c r="AS732" i="1"/>
  <c r="AR732" i="1"/>
  <c r="AQ732" i="1"/>
  <c r="AP732" i="1"/>
  <c r="AO732" i="1"/>
  <c r="AM732" i="1"/>
  <c r="AL732" i="1"/>
  <c r="AK732" i="1"/>
  <c r="AF732" i="1"/>
  <c r="AE732" i="1"/>
  <c r="AD732" i="1"/>
  <c r="AC732" i="1"/>
  <c r="AB732" i="1"/>
  <c r="AA732" i="1"/>
  <c r="Z732" i="1"/>
  <c r="U732" i="1"/>
  <c r="Q732" i="1"/>
  <c r="H732" i="1"/>
  <c r="A732" i="1"/>
  <c r="BT731" i="1"/>
  <c r="BS731" i="1"/>
  <c r="BQ731" i="1"/>
  <c r="BP731" i="1"/>
  <c r="BO731" i="1"/>
  <c r="BN731" i="1"/>
  <c r="BM731" i="1"/>
  <c r="BL731" i="1"/>
  <c r="BK731" i="1"/>
  <c r="BI731" i="1"/>
  <c r="BH731" i="1"/>
  <c r="BG731" i="1"/>
  <c r="BF731" i="1"/>
  <c r="BE731" i="1"/>
  <c r="BD731" i="1"/>
  <c r="BC731" i="1"/>
  <c r="BB731" i="1"/>
  <c r="BA731" i="1"/>
  <c r="AS731" i="1"/>
  <c r="AR731" i="1"/>
  <c r="AQ731" i="1"/>
  <c r="AP731" i="1"/>
  <c r="AO731" i="1"/>
  <c r="AM731" i="1"/>
  <c r="AL731" i="1"/>
  <c r="AK731" i="1"/>
  <c r="AF731" i="1"/>
  <c r="AE731" i="1"/>
  <c r="AD731" i="1"/>
  <c r="AC731" i="1"/>
  <c r="AB731" i="1"/>
  <c r="AA731" i="1"/>
  <c r="Z731" i="1"/>
  <c r="U731" i="1"/>
  <c r="Q731" i="1"/>
  <c r="H731" i="1"/>
  <c r="A731" i="1"/>
  <c r="BT730" i="1"/>
  <c r="BS730" i="1"/>
  <c r="BQ730" i="1"/>
  <c r="BP730" i="1"/>
  <c r="BO730" i="1"/>
  <c r="BN730" i="1"/>
  <c r="BM730" i="1"/>
  <c r="BL730" i="1"/>
  <c r="BK730" i="1"/>
  <c r="BI730" i="1"/>
  <c r="BH730" i="1"/>
  <c r="BG730" i="1"/>
  <c r="BF730" i="1"/>
  <c r="BE730" i="1"/>
  <c r="BD730" i="1"/>
  <c r="BC730" i="1"/>
  <c r="BB730" i="1"/>
  <c r="BA730" i="1"/>
  <c r="AS730" i="1"/>
  <c r="AR730" i="1"/>
  <c r="AQ730" i="1"/>
  <c r="AP730" i="1"/>
  <c r="AO730" i="1"/>
  <c r="AM730" i="1"/>
  <c r="AL730" i="1"/>
  <c r="AK730" i="1"/>
  <c r="AF730" i="1"/>
  <c r="AE730" i="1"/>
  <c r="AD730" i="1"/>
  <c r="AC730" i="1"/>
  <c r="AB730" i="1"/>
  <c r="AA730" i="1"/>
  <c r="Z730" i="1"/>
  <c r="U730" i="1"/>
  <c r="Q730" i="1"/>
  <c r="H730" i="1"/>
  <c r="A730" i="1"/>
  <c r="BT729" i="1"/>
  <c r="BS729" i="1"/>
  <c r="BQ729" i="1"/>
  <c r="BP729" i="1"/>
  <c r="BO729" i="1"/>
  <c r="BN729" i="1"/>
  <c r="BM729" i="1"/>
  <c r="BL729" i="1"/>
  <c r="BK729" i="1"/>
  <c r="BI729" i="1"/>
  <c r="BH729" i="1"/>
  <c r="BG729" i="1"/>
  <c r="BF729" i="1"/>
  <c r="BE729" i="1"/>
  <c r="BD729" i="1"/>
  <c r="BC729" i="1"/>
  <c r="BB729" i="1"/>
  <c r="BA729" i="1"/>
  <c r="AS729" i="1"/>
  <c r="AR729" i="1"/>
  <c r="AQ729" i="1"/>
  <c r="AP729" i="1"/>
  <c r="AO729" i="1"/>
  <c r="AM729" i="1"/>
  <c r="AL729" i="1"/>
  <c r="AK729" i="1"/>
  <c r="AF729" i="1"/>
  <c r="AE729" i="1"/>
  <c r="AD729" i="1"/>
  <c r="AC729" i="1"/>
  <c r="AB729" i="1"/>
  <c r="AA729" i="1"/>
  <c r="Z729" i="1"/>
  <c r="U729" i="1"/>
  <c r="Q729" i="1"/>
  <c r="H729" i="1"/>
  <c r="A729" i="1"/>
  <c r="BT728" i="1"/>
  <c r="BS728" i="1"/>
  <c r="BQ728" i="1"/>
  <c r="BP728" i="1"/>
  <c r="BO728" i="1"/>
  <c r="BN728" i="1"/>
  <c r="BM728" i="1"/>
  <c r="BL728" i="1"/>
  <c r="BK728" i="1"/>
  <c r="BI728" i="1"/>
  <c r="BH728" i="1"/>
  <c r="BG728" i="1"/>
  <c r="BF728" i="1"/>
  <c r="BE728" i="1"/>
  <c r="BD728" i="1"/>
  <c r="BC728" i="1"/>
  <c r="BB728" i="1"/>
  <c r="BA728" i="1"/>
  <c r="AS728" i="1"/>
  <c r="AR728" i="1"/>
  <c r="AQ728" i="1"/>
  <c r="AP728" i="1"/>
  <c r="AO728" i="1"/>
  <c r="AM728" i="1"/>
  <c r="AL728" i="1"/>
  <c r="AK728" i="1"/>
  <c r="AF728" i="1"/>
  <c r="AE728" i="1"/>
  <c r="AD728" i="1"/>
  <c r="AC728" i="1"/>
  <c r="AB728" i="1"/>
  <c r="AA728" i="1"/>
  <c r="Z728" i="1"/>
  <c r="U728" i="1"/>
  <c r="Q728" i="1"/>
  <c r="H728" i="1"/>
  <c r="A728" i="1"/>
  <c r="BT727" i="1"/>
  <c r="BS727" i="1"/>
  <c r="BQ727" i="1"/>
  <c r="BP727" i="1"/>
  <c r="BO727" i="1"/>
  <c r="BN727" i="1"/>
  <c r="BM727" i="1"/>
  <c r="BL727" i="1"/>
  <c r="BK727" i="1"/>
  <c r="BI727" i="1"/>
  <c r="BH727" i="1"/>
  <c r="BG727" i="1"/>
  <c r="BF727" i="1"/>
  <c r="BE727" i="1"/>
  <c r="BD727" i="1"/>
  <c r="BC727" i="1"/>
  <c r="BB727" i="1"/>
  <c r="BA727" i="1"/>
  <c r="AS727" i="1"/>
  <c r="AR727" i="1"/>
  <c r="AQ727" i="1"/>
  <c r="AP727" i="1"/>
  <c r="AO727" i="1"/>
  <c r="AM727" i="1"/>
  <c r="AL727" i="1"/>
  <c r="AK727" i="1"/>
  <c r="AF727" i="1"/>
  <c r="AE727" i="1"/>
  <c r="AD727" i="1"/>
  <c r="AC727" i="1"/>
  <c r="AB727" i="1"/>
  <c r="AA727" i="1"/>
  <c r="Z727" i="1"/>
  <c r="U727" i="1"/>
  <c r="Q727" i="1"/>
  <c r="H727" i="1"/>
  <c r="A727" i="1"/>
  <c r="BT726" i="1"/>
  <c r="BS726" i="1"/>
  <c r="BQ726" i="1"/>
  <c r="BP726" i="1"/>
  <c r="BO726" i="1"/>
  <c r="BN726" i="1"/>
  <c r="BM726" i="1"/>
  <c r="BL726" i="1"/>
  <c r="BK726" i="1"/>
  <c r="BI726" i="1"/>
  <c r="BH726" i="1"/>
  <c r="BG726" i="1"/>
  <c r="BF726" i="1"/>
  <c r="BE726" i="1"/>
  <c r="BD726" i="1"/>
  <c r="BC726" i="1"/>
  <c r="BB726" i="1"/>
  <c r="BA726" i="1"/>
  <c r="AS726" i="1"/>
  <c r="AR726" i="1"/>
  <c r="AQ726" i="1"/>
  <c r="AP726" i="1"/>
  <c r="AO726" i="1"/>
  <c r="AM726" i="1"/>
  <c r="AL726" i="1"/>
  <c r="AK726" i="1"/>
  <c r="AF726" i="1"/>
  <c r="AE726" i="1"/>
  <c r="AD726" i="1"/>
  <c r="AC726" i="1"/>
  <c r="AB726" i="1"/>
  <c r="AA726" i="1"/>
  <c r="Z726" i="1"/>
  <c r="U726" i="1"/>
  <c r="Q726" i="1"/>
  <c r="H726" i="1"/>
  <c r="A726" i="1"/>
  <c r="BT725" i="1"/>
  <c r="BS725" i="1"/>
  <c r="BQ725" i="1"/>
  <c r="BP725" i="1"/>
  <c r="BO725" i="1"/>
  <c r="BN725" i="1"/>
  <c r="BM725" i="1"/>
  <c r="BL725" i="1"/>
  <c r="BK725" i="1"/>
  <c r="BI725" i="1"/>
  <c r="BH725" i="1"/>
  <c r="BG725" i="1"/>
  <c r="BF725" i="1"/>
  <c r="BE725" i="1"/>
  <c r="BD725" i="1"/>
  <c r="BC725" i="1"/>
  <c r="BB725" i="1"/>
  <c r="BA725" i="1"/>
  <c r="AS725" i="1"/>
  <c r="AR725" i="1"/>
  <c r="AQ725" i="1"/>
  <c r="AP725" i="1"/>
  <c r="AO725" i="1"/>
  <c r="AM725" i="1"/>
  <c r="AL725" i="1"/>
  <c r="AK725" i="1"/>
  <c r="AF725" i="1"/>
  <c r="AE725" i="1"/>
  <c r="AD725" i="1"/>
  <c r="AC725" i="1"/>
  <c r="AB725" i="1"/>
  <c r="AA725" i="1"/>
  <c r="Z725" i="1"/>
  <c r="U725" i="1"/>
  <c r="Q725" i="1"/>
  <c r="H725" i="1"/>
  <c r="A725" i="1"/>
  <c r="BT724" i="1"/>
  <c r="BS724" i="1"/>
  <c r="BQ724" i="1"/>
  <c r="BP724" i="1"/>
  <c r="BO724" i="1"/>
  <c r="BN724" i="1"/>
  <c r="BM724" i="1"/>
  <c r="BL724" i="1"/>
  <c r="BK724" i="1"/>
  <c r="BI724" i="1"/>
  <c r="BH724" i="1"/>
  <c r="BG724" i="1"/>
  <c r="BF724" i="1"/>
  <c r="BE724" i="1"/>
  <c r="BD724" i="1"/>
  <c r="BC724" i="1"/>
  <c r="BB724" i="1"/>
  <c r="BA724" i="1"/>
  <c r="AS724" i="1"/>
  <c r="AR724" i="1"/>
  <c r="AQ724" i="1"/>
  <c r="AP724" i="1"/>
  <c r="AO724" i="1"/>
  <c r="AM724" i="1"/>
  <c r="AL724" i="1"/>
  <c r="AK724" i="1"/>
  <c r="AF724" i="1"/>
  <c r="AE724" i="1"/>
  <c r="AD724" i="1"/>
  <c r="AC724" i="1"/>
  <c r="AB724" i="1"/>
  <c r="AA724" i="1"/>
  <c r="Z724" i="1"/>
  <c r="U724" i="1"/>
  <c r="Q724" i="1"/>
  <c r="H724" i="1"/>
  <c r="A724" i="1"/>
  <c r="BT723" i="1"/>
  <c r="BS723" i="1"/>
  <c r="BQ723" i="1"/>
  <c r="BP723" i="1"/>
  <c r="BO723" i="1"/>
  <c r="BN723" i="1"/>
  <c r="BM723" i="1"/>
  <c r="BL723" i="1"/>
  <c r="BK723" i="1"/>
  <c r="BI723" i="1"/>
  <c r="BH723" i="1"/>
  <c r="BG723" i="1"/>
  <c r="BF723" i="1"/>
  <c r="BE723" i="1"/>
  <c r="BD723" i="1"/>
  <c r="BC723" i="1"/>
  <c r="BB723" i="1"/>
  <c r="BA723" i="1"/>
  <c r="AS723" i="1"/>
  <c r="AR723" i="1"/>
  <c r="AQ723" i="1"/>
  <c r="AP723" i="1"/>
  <c r="AO723" i="1"/>
  <c r="AM723" i="1"/>
  <c r="AL723" i="1"/>
  <c r="AK723" i="1"/>
  <c r="AF723" i="1"/>
  <c r="AE723" i="1"/>
  <c r="AD723" i="1"/>
  <c r="AC723" i="1"/>
  <c r="AB723" i="1"/>
  <c r="AA723" i="1"/>
  <c r="Z723" i="1"/>
  <c r="U723" i="1"/>
  <c r="Q723" i="1"/>
  <c r="H723" i="1"/>
  <c r="A723" i="1"/>
  <c r="BT722" i="1"/>
  <c r="BS722" i="1"/>
  <c r="BQ722" i="1"/>
  <c r="BP722" i="1"/>
  <c r="BO722" i="1"/>
  <c r="BN722" i="1"/>
  <c r="BM722" i="1"/>
  <c r="BL722" i="1"/>
  <c r="BK722" i="1"/>
  <c r="BI722" i="1"/>
  <c r="BH722" i="1"/>
  <c r="BG722" i="1"/>
  <c r="BF722" i="1"/>
  <c r="BE722" i="1"/>
  <c r="BD722" i="1"/>
  <c r="BC722" i="1"/>
  <c r="BB722" i="1"/>
  <c r="BA722" i="1"/>
  <c r="AS722" i="1"/>
  <c r="AR722" i="1"/>
  <c r="AQ722" i="1"/>
  <c r="AP722" i="1"/>
  <c r="AO722" i="1"/>
  <c r="AM722" i="1"/>
  <c r="AL722" i="1"/>
  <c r="AK722" i="1"/>
  <c r="AF722" i="1"/>
  <c r="AE722" i="1"/>
  <c r="AD722" i="1"/>
  <c r="AC722" i="1"/>
  <c r="AB722" i="1"/>
  <c r="AA722" i="1"/>
  <c r="Z722" i="1"/>
  <c r="U722" i="1"/>
  <c r="Q722" i="1"/>
  <c r="H722" i="1"/>
  <c r="A722" i="1"/>
  <c r="BT721" i="1"/>
  <c r="BS721" i="1"/>
  <c r="BQ721" i="1"/>
  <c r="BP721" i="1"/>
  <c r="BO721" i="1"/>
  <c r="BN721" i="1"/>
  <c r="BM721" i="1"/>
  <c r="BL721" i="1"/>
  <c r="BK721" i="1"/>
  <c r="BI721" i="1"/>
  <c r="BH721" i="1"/>
  <c r="BG721" i="1"/>
  <c r="BF721" i="1"/>
  <c r="BE721" i="1"/>
  <c r="BD721" i="1"/>
  <c r="BC721" i="1"/>
  <c r="BB721" i="1"/>
  <c r="BA721" i="1"/>
  <c r="AS721" i="1"/>
  <c r="AR721" i="1"/>
  <c r="AQ721" i="1"/>
  <c r="AP721" i="1"/>
  <c r="AO721" i="1"/>
  <c r="AM721" i="1"/>
  <c r="AL721" i="1"/>
  <c r="AK721" i="1"/>
  <c r="AF721" i="1"/>
  <c r="AE721" i="1"/>
  <c r="AD721" i="1"/>
  <c r="AC721" i="1"/>
  <c r="AB721" i="1"/>
  <c r="AA721" i="1"/>
  <c r="Z721" i="1"/>
  <c r="U721" i="1"/>
  <c r="Q721" i="1"/>
  <c r="H721" i="1"/>
  <c r="A721" i="1"/>
  <c r="BT720" i="1"/>
  <c r="BS720" i="1"/>
  <c r="BQ720" i="1"/>
  <c r="BP720" i="1"/>
  <c r="BO720" i="1"/>
  <c r="BN720" i="1"/>
  <c r="BM720" i="1"/>
  <c r="BL720" i="1"/>
  <c r="BK720" i="1"/>
  <c r="BI720" i="1"/>
  <c r="BH720" i="1"/>
  <c r="BG720" i="1"/>
  <c r="BF720" i="1"/>
  <c r="BE720" i="1"/>
  <c r="BD720" i="1"/>
  <c r="BC720" i="1"/>
  <c r="BB720" i="1"/>
  <c r="BA720" i="1"/>
  <c r="AS720" i="1"/>
  <c r="AR720" i="1"/>
  <c r="AQ720" i="1"/>
  <c r="AP720" i="1"/>
  <c r="AO720" i="1"/>
  <c r="AM720" i="1"/>
  <c r="AL720" i="1"/>
  <c r="AK720" i="1"/>
  <c r="AF720" i="1"/>
  <c r="AE720" i="1"/>
  <c r="AD720" i="1"/>
  <c r="AC720" i="1"/>
  <c r="AB720" i="1"/>
  <c r="AA720" i="1"/>
  <c r="Z720" i="1"/>
  <c r="U720" i="1"/>
  <c r="Q720" i="1"/>
  <c r="H720" i="1"/>
  <c r="A720" i="1"/>
  <c r="BT719" i="1"/>
  <c r="BS719" i="1"/>
  <c r="BQ719" i="1"/>
  <c r="BP719" i="1"/>
  <c r="BO719" i="1"/>
  <c r="BN719" i="1"/>
  <c r="BM719" i="1"/>
  <c r="BL719" i="1"/>
  <c r="BK719" i="1"/>
  <c r="BI719" i="1"/>
  <c r="BH719" i="1"/>
  <c r="BG719" i="1"/>
  <c r="BF719" i="1"/>
  <c r="BE719" i="1"/>
  <c r="BD719" i="1"/>
  <c r="BC719" i="1"/>
  <c r="BB719" i="1"/>
  <c r="BA719" i="1"/>
  <c r="AS719" i="1"/>
  <c r="AR719" i="1"/>
  <c r="AQ719" i="1"/>
  <c r="AP719" i="1"/>
  <c r="AO719" i="1"/>
  <c r="AM719" i="1"/>
  <c r="AL719" i="1"/>
  <c r="AK719" i="1"/>
  <c r="AF719" i="1"/>
  <c r="AE719" i="1"/>
  <c r="AD719" i="1"/>
  <c r="AC719" i="1"/>
  <c r="AB719" i="1"/>
  <c r="AA719" i="1"/>
  <c r="Z719" i="1"/>
  <c r="U719" i="1"/>
  <c r="Q719" i="1"/>
  <c r="H719" i="1"/>
  <c r="A719" i="1"/>
  <c r="BT718" i="1"/>
  <c r="BS718" i="1"/>
  <c r="BQ718" i="1"/>
  <c r="BP718" i="1"/>
  <c r="BO718" i="1"/>
  <c r="BN718" i="1"/>
  <c r="BM718" i="1"/>
  <c r="BL718" i="1"/>
  <c r="BK718" i="1"/>
  <c r="BI718" i="1"/>
  <c r="BH718" i="1"/>
  <c r="BG718" i="1"/>
  <c r="BF718" i="1"/>
  <c r="BE718" i="1"/>
  <c r="BD718" i="1"/>
  <c r="BC718" i="1"/>
  <c r="BB718" i="1"/>
  <c r="BA718" i="1"/>
  <c r="AS718" i="1"/>
  <c r="AR718" i="1"/>
  <c r="AQ718" i="1"/>
  <c r="AP718" i="1"/>
  <c r="AO718" i="1"/>
  <c r="AM718" i="1"/>
  <c r="AL718" i="1"/>
  <c r="AK718" i="1"/>
  <c r="AF718" i="1"/>
  <c r="AE718" i="1"/>
  <c r="AD718" i="1"/>
  <c r="AC718" i="1"/>
  <c r="AB718" i="1"/>
  <c r="AA718" i="1"/>
  <c r="Z718" i="1"/>
  <c r="U718" i="1"/>
  <c r="Q718" i="1"/>
  <c r="H718" i="1"/>
  <c r="A718" i="1"/>
  <c r="BT717" i="1"/>
  <c r="BS717" i="1"/>
  <c r="BQ717" i="1"/>
  <c r="BP717" i="1"/>
  <c r="BO717" i="1"/>
  <c r="BN717" i="1"/>
  <c r="BM717" i="1"/>
  <c r="BL717" i="1"/>
  <c r="BK717" i="1"/>
  <c r="BI717" i="1"/>
  <c r="BH717" i="1"/>
  <c r="BG717" i="1"/>
  <c r="BF717" i="1"/>
  <c r="BE717" i="1"/>
  <c r="BD717" i="1"/>
  <c r="BC717" i="1"/>
  <c r="BB717" i="1"/>
  <c r="BA717" i="1"/>
  <c r="AS717" i="1"/>
  <c r="AR717" i="1"/>
  <c r="AQ717" i="1"/>
  <c r="AP717" i="1"/>
  <c r="AO717" i="1"/>
  <c r="AM717" i="1"/>
  <c r="AL717" i="1"/>
  <c r="AK717" i="1"/>
  <c r="AF717" i="1"/>
  <c r="AE717" i="1"/>
  <c r="AD717" i="1"/>
  <c r="AC717" i="1"/>
  <c r="AB717" i="1"/>
  <c r="AA717" i="1"/>
  <c r="Z717" i="1"/>
  <c r="U717" i="1"/>
  <c r="Q717" i="1"/>
  <c r="H717" i="1"/>
  <c r="A717" i="1"/>
  <c r="BT716" i="1"/>
  <c r="BS716" i="1"/>
  <c r="BQ716" i="1"/>
  <c r="BP716" i="1"/>
  <c r="BO716" i="1"/>
  <c r="BN716" i="1"/>
  <c r="BM716" i="1"/>
  <c r="BL716" i="1"/>
  <c r="BK716" i="1"/>
  <c r="BI716" i="1"/>
  <c r="BH716" i="1"/>
  <c r="BG716" i="1"/>
  <c r="BF716" i="1"/>
  <c r="BE716" i="1"/>
  <c r="BD716" i="1"/>
  <c r="BC716" i="1"/>
  <c r="BB716" i="1"/>
  <c r="BA716" i="1"/>
  <c r="AS716" i="1"/>
  <c r="AR716" i="1"/>
  <c r="AQ716" i="1"/>
  <c r="AP716" i="1"/>
  <c r="AO716" i="1"/>
  <c r="AM716" i="1"/>
  <c r="AL716" i="1"/>
  <c r="AK716" i="1"/>
  <c r="AF716" i="1"/>
  <c r="AE716" i="1"/>
  <c r="AD716" i="1"/>
  <c r="AC716" i="1"/>
  <c r="AB716" i="1"/>
  <c r="AA716" i="1"/>
  <c r="Z716" i="1"/>
  <c r="U716" i="1"/>
  <c r="Q716" i="1"/>
  <c r="H716" i="1"/>
  <c r="A716" i="1"/>
  <c r="BT715" i="1"/>
  <c r="BS715" i="1"/>
  <c r="BQ715" i="1"/>
  <c r="BP715" i="1"/>
  <c r="BO715" i="1"/>
  <c r="BN715" i="1"/>
  <c r="BM715" i="1"/>
  <c r="BL715" i="1"/>
  <c r="BK715" i="1"/>
  <c r="BI715" i="1"/>
  <c r="BH715" i="1"/>
  <c r="BG715" i="1"/>
  <c r="BF715" i="1"/>
  <c r="BE715" i="1"/>
  <c r="BD715" i="1"/>
  <c r="BC715" i="1"/>
  <c r="BB715" i="1"/>
  <c r="BA715" i="1"/>
  <c r="AS715" i="1"/>
  <c r="AR715" i="1"/>
  <c r="AQ715" i="1"/>
  <c r="AP715" i="1"/>
  <c r="AO715" i="1"/>
  <c r="AM715" i="1"/>
  <c r="AL715" i="1"/>
  <c r="AK715" i="1"/>
  <c r="AF715" i="1"/>
  <c r="AE715" i="1"/>
  <c r="AD715" i="1"/>
  <c r="AC715" i="1"/>
  <c r="AB715" i="1"/>
  <c r="AA715" i="1"/>
  <c r="Z715" i="1"/>
  <c r="U715" i="1"/>
  <c r="Q715" i="1"/>
  <c r="H715" i="1"/>
  <c r="A715" i="1"/>
  <c r="BT714" i="1"/>
  <c r="BS714" i="1"/>
  <c r="BQ714" i="1"/>
  <c r="BP714" i="1"/>
  <c r="BO714" i="1"/>
  <c r="BN714" i="1"/>
  <c r="BM714" i="1"/>
  <c r="BL714" i="1"/>
  <c r="BK714" i="1"/>
  <c r="BI714" i="1"/>
  <c r="BH714" i="1"/>
  <c r="BG714" i="1"/>
  <c r="BF714" i="1"/>
  <c r="BE714" i="1"/>
  <c r="BD714" i="1"/>
  <c r="BC714" i="1"/>
  <c r="BB714" i="1"/>
  <c r="BA714" i="1"/>
  <c r="AS714" i="1"/>
  <c r="AR714" i="1"/>
  <c r="AQ714" i="1"/>
  <c r="AP714" i="1"/>
  <c r="AO714" i="1"/>
  <c r="AM714" i="1"/>
  <c r="AL714" i="1"/>
  <c r="AK714" i="1"/>
  <c r="AF714" i="1"/>
  <c r="AE714" i="1"/>
  <c r="AD714" i="1"/>
  <c r="AC714" i="1"/>
  <c r="AB714" i="1"/>
  <c r="AA714" i="1"/>
  <c r="Z714" i="1"/>
  <c r="U714" i="1"/>
  <c r="Q714" i="1"/>
  <c r="H714" i="1"/>
  <c r="A714" i="1"/>
  <c r="BT713" i="1"/>
  <c r="BS713" i="1"/>
  <c r="BQ713" i="1"/>
  <c r="BP713" i="1"/>
  <c r="BO713" i="1"/>
  <c r="BN713" i="1"/>
  <c r="BM713" i="1"/>
  <c r="BL713" i="1"/>
  <c r="BK713" i="1"/>
  <c r="BI713" i="1"/>
  <c r="BH713" i="1"/>
  <c r="BG713" i="1"/>
  <c r="BF713" i="1"/>
  <c r="BE713" i="1"/>
  <c r="BD713" i="1"/>
  <c r="BC713" i="1"/>
  <c r="BB713" i="1"/>
  <c r="BA713" i="1"/>
  <c r="AS713" i="1"/>
  <c r="AR713" i="1"/>
  <c r="AQ713" i="1"/>
  <c r="AP713" i="1"/>
  <c r="AO713" i="1"/>
  <c r="AM713" i="1"/>
  <c r="AL713" i="1"/>
  <c r="AK713" i="1"/>
  <c r="AF713" i="1"/>
  <c r="AE713" i="1"/>
  <c r="AD713" i="1"/>
  <c r="AC713" i="1"/>
  <c r="AB713" i="1"/>
  <c r="AA713" i="1"/>
  <c r="Z713" i="1"/>
  <c r="U713" i="1"/>
  <c r="Q713" i="1"/>
  <c r="H713" i="1"/>
  <c r="A713" i="1"/>
  <c r="BT712" i="1"/>
  <c r="BS712" i="1"/>
  <c r="BQ712" i="1"/>
  <c r="BP712" i="1"/>
  <c r="BO712" i="1"/>
  <c r="BN712" i="1"/>
  <c r="BM712" i="1"/>
  <c r="BL712" i="1"/>
  <c r="BK712" i="1"/>
  <c r="BI712" i="1"/>
  <c r="BH712" i="1"/>
  <c r="BG712" i="1"/>
  <c r="BF712" i="1"/>
  <c r="BE712" i="1"/>
  <c r="BD712" i="1"/>
  <c r="BC712" i="1"/>
  <c r="BB712" i="1"/>
  <c r="BA712" i="1"/>
  <c r="AS712" i="1"/>
  <c r="AR712" i="1"/>
  <c r="AQ712" i="1"/>
  <c r="AP712" i="1"/>
  <c r="AO712" i="1"/>
  <c r="AM712" i="1"/>
  <c r="AL712" i="1"/>
  <c r="AK712" i="1"/>
  <c r="AF712" i="1"/>
  <c r="AE712" i="1"/>
  <c r="AD712" i="1"/>
  <c r="AC712" i="1"/>
  <c r="AB712" i="1"/>
  <c r="AA712" i="1"/>
  <c r="Z712" i="1"/>
  <c r="U712" i="1"/>
  <c r="Q712" i="1"/>
  <c r="H712" i="1"/>
  <c r="A712" i="1"/>
  <c r="BT711" i="1"/>
  <c r="BS711" i="1"/>
  <c r="BQ711" i="1"/>
  <c r="BP711" i="1"/>
  <c r="BO711" i="1"/>
  <c r="BN711" i="1"/>
  <c r="BM711" i="1"/>
  <c r="BL711" i="1"/>
  <c r="BK711" i="1"/>
  <c r="BI711" i="1"/>
  <c r="BH711" i="1"/>
  <c r="BG711" i="1"/>
  <c r="BF711" i="1"/>
  <c r="BE711" i="1"/>
  <c r="BD711" i="1"/>
  <c r="BC711" i="1"/>
  <c r="BB711" i="1"/>
  <c r="BA711" i="1"/>
  <c r="AS711" i="1"/>
  <c r="AR711" i="1"/>
  <c r="AQ711" i="1"/>
  <c r="AP711" i="1"/>
  <c r="AO711" i="1"/>
  <c r="AM711" i="1"/>
  <c r="AL711" i="1"/>
  <c r="AK711" i="1"/>
  <c r="AF711" i="1"/>
  <c r="AE711" i="1"/>
  <c r="AD711" i="1"/>
  <c r="AC711" i="1"/>
  <c r="AB711" i="1"/>
  <c r="AA711" i="1"/>
  <c r="Z711" i="1"/>
  <c r="U711" i="1"/>
  <c r="Q711" i="1"/>
  <c r="H711" i="1"/>
  <c r="A711" i="1"/>
  <c r="BT710" i="1"/>
  <c r="BS710" i="1"/>
  <c r="BQ710" i="1"/>
  <c r="BP710" i="1"/>
  <c r="BO710" i="1"/>
  <c r="BN710" i="1"/>
  <c r="BM710" i="1"/>
  <c r="BL710" i="1"/>
  <c r="BK710" i="1"/>
  <c r="BI710" i="1"/>
  <c r="BH710" i="1"/>
  <c r="BG710" i="1"/>
  <c r="BF710" i="1"/>
  <c r="BE710" i="1"/>
  <c r="BD710" i="1"/>
  <c r="BC710" i="1"/>
  <c r="BB710" i="1"/>
  <c r="BA710" i="1"/>
  <c r="AS710" i="1"/>
  <c r="AR710" i="1"/>
  <c r="AQ710" i="1"/>
  <c r="AP710" i="1"/>
  <c r="AO710" i="1"/>
  <c r="AM710" i="1"/>
  <c r="AL710" i="1"/>
  <c r="AK710" i="1"/>
  <c r="AF710" i="1"/>
  <c r="AE710" i="1"/>
  <c r="AD710" i="1"/>
  <c r="AC710" i="1"/>
  <c r="AB710" i="1"/>
  <c r="AA710" i="1"/>
  <c r="Z710" i="1"/>
  <c r="U710" i="1"/>
  <c r="Q710" i="1"/>
  <c r="H710" i="1"/>
  <c r="A710" i="1"/>
  <c r="BT709" i="1"/>
  <c r="BS709" i="1"/>
  <c r="BQ709" i="1"/>
  <c r="BP709" i="1"/>
  <c r="BO709" i="1"/>
  <c r="BN709" i="1"/>
  <c r="BM709" i="1"/>
  <c r="BL709" i="1"/>
  <c r="BK709" i="1"/>
  <c r="BI709" i="1"/>
  <c r="BH709" i="1"/>
  <c r="BG709" i="1"/>
  <c r="BF709" i="1"/>
  <c r="BE709" i="1"/>
  <c r="BD709" i="1"/>
  <c r="BC709" i="1"/>
  <c r="BB709" i="1"/>
  <c r="BA709" i="1"/>
  <c r="AS709" i="1"/>
  <c r="AR709" i="1"/>
  <c r="AQ709" i="1"/>
  <c r="AP709" i="1"/>
  <c r="AO709" i="1"/>
  <c r="AM709" i="1"/>
  <c r="AL709" i="1"/>
  <c r="AK709" i="1"/>
  <c r="AF709" i="1"/>
  <c r="AE709" i="1"/>
  <c r="AD709" i="1"/>
  <c r="AC709" i="1"/>
  <c r="AB709" i="1"/>
  <c r="AA709" i="1"/>
  <c r="Z709" i="1"/>
  <c r="U709" i="1"/>
  <c r="Q709" i="1"/>
  <c r="H709" i="1"/>
  <c r="A709" i="1"/>
  <c r="BT708" i="1"/>
  <c r="BS708" i="1"/>
  <c r="BQ708" i="1"/>
  <c r="BP708" i="1"/>
  <c r="BO708" i="1"/>
  <c r="BN708" i="1"/>
  <c r="BM708" i="1"/>
  <c r="BL708" i="1"/>
  <c r="BK708" i="1"/>
  <c r="BI708" i="1"/>
  <c r="BH708" i="1"/>
  <c r="BG708" i="1"/>
  <c r="BF708" i="1"/>
  <c r="BE708" i="1"/>
  <c r="BD708" i="1"/>
  <c r="BC708" i="1"/>
  <c r="BB708" i="1"/>
  <c r="BA708" i="1"/>
  <c r="AS708" i="1"/>
  <c r="AR708" i="1"/>
  <c r="AQ708" i="1"/>
  <c r="AP708" i="1"/>
  <c r="AO708" i="1"/>
  <c r="AM708" i="1"/>
  <c r="AL708" i="1"/>
  <c r="AK708" i="1"/>
  <c r="AF708" i="1"/>
  <c r="AE708" i="1"/>
  <c r="AD708" i="1"/>
  <c r="AC708" i="1"/>
  <c r="AB708" i="1"/>
  <c r="AA708" i="1"/>
  <c r="Z708" i="1"/>
  <c r="U708" i="1"/>
  <c r="Q708" i="1"/>
  <c r="H708" i="1"/>
  <c r="A708" i="1"/>
  <c r="BT707" i="1"/>
  <c r="BS707" i="1"/>
  <c r="BQ707" i="1"/>
  <c r="BP707" i="1"/>
  <c r="BO707" i="1"/>
  <c r="BN707" i="1"/>
  <c r="BM707" i="1"/>
  <c r="BL707" i="1"/>
  <c r="BK707" i="1"/>
  <c r="BI707" i="1"/>
  <c r="BH707" i="1"/>
  <c r="BG707" i="1"/>
  <c r="BF707" i="1"/>
  <c r="BE707" i="1"/>
  <c r="BD707" i="1"/>
  <c r="BC707" i="1"/>
  <c r="BB707" i="1"/>
  <c r="BA707" i="1"/>
  <c r="AS707" i="1"/>
  <c r="AR707" i="1"/>
  <c r="AQ707" i="1"/>
  <c r="AP707" i="1"/>
  <c r="AO707" i="1"/>
  <c r="AM707" i="1"/>
  <c r="AL707" i="1"/>
  <c r="AK707" i="1"/>
  <c r="AF707" i="1"/>
  <c r="AE707" i="1"/>
  <c r="AD707" i="1"/>
  <c r="AC707" i="1"/>
  <c r="AB707" i="1"/>
  <c r="AA707" i="1"/>
  <c r="Z707" i="1"/>
  <c r="U707" i="1"/>
  <c r="Q707" i="1"/>
  <c r="H707" i="1"/>
  <c r="A707" i="1"/>
  <c r="BT706" i="1"/>
  <c r="BS706" i="1"/>
  <c r="BQ706" i="1"/>
  <c r="BP706" i="1"/>
  <c r="BO706" i="1"/>
  <c r="BN706" i="1"/>
  <c r="BM706" i="1"/>
  <c r="BL706" i="1"/>
  <c r="BK706" i="1"/>
  <c r="BI706" i="1"/>
  <c r="BH706" i="1"/>
  <c r="BG706" i="1"/>
  <c r="BF706" i="1"/>
  <c r="BE706" i="1"/>
  <c r="BD706" i="1"/>
  <c r="BC706" i="1"/>
  <c r="BB706" i="1"/>
  <c r="BA706" i="1"/>
  <c r="AS706" i="1"/>
  <c r="AR706" i="1"/>
  <c r="AQ706" i="1"/>
  <c r="AP706" i="1"/>
  <c r="AO706" i="1"/>
  <c r="AM706" i="1"/>
  <c r="AL706" i="1"/>
  <c r="AK706" i="1"/>
  <c r="AF706" i="1"/>
  <c r="AE706" i="1"/>
  <c r="AD706" i="1"/>
  <c r="AC706" i="1"/>
  <c r="AB706" i="1"/>
  <c r="AA706" i="1"/>
  <c r="Z706" i="1"/>
  <c r="U706" i="1"/>
  <c r="Q706" i="1"/>
  <c r="H706" i="1"/>
  <c r="A706" i="1"/>
  <c r="BT705" i="1"/>
  <c r="BS705" i="1"/>
  <c r="BQ705" i="1"/>
  <c r="BP705" i="1"/>
  <c r="BO705" i="1"/>
  <c r="BN705" i="1"/>
  <c r="BM705" i="1"/>
  <c r="BL705" i="1"/>
  <c r="BK705" i="1"/>
  <c r="BI705" i="1"/>
  <c r="BH705" i="1"/>
  <c r="BG705" i="1"/>
  <c r="BF705" i="1"/>
  <c r="BE705" i="1"/>
  <c r="BD705" i="1"/>
  <c r="BC705" i="1"/>
  <c r="BB705" i="1"/>
  <c r="BA705" i="1"/>
  <c r="AS705" i="1"/>
  <c r="AR705" i="1"/>
  <c r="AQ705" i="1"/>
  <c r="AP705" i="1"/>
  <c r="AO705" i="1"/>
  <c r="AM705" i="1"/>
  <c r="AL705" i="1"/>
  <c r="AK705" i="1"/>
  <c r="AF705" i="1"/>
  <c r="AE705" i="1"/>
  <c r="AD705" i="1"/>
  <c r="AC705" i="1"/>
  <c r="AB705" i="1"/>
  <c r="AA705" i="1"/>
  <c r="Z705" i="1"/>
  <c r="U705" i="1"/>
  <c r="Q705" i="1"/>
  <c r="H705" i="1"/>
  <c r="A705" i="1"/>
  <c r="BT704" i="1"/>
  <c r="BS704" i="1"/>
  <c r="BQ704" i="1"/>
  <c r="BP704" i="1"/>
  <c r="BO704" i="1"/>
  <c r="BN704" i="1"/>
  <c r="BM704" i="1"/>
  <c r="BL704" i="1"/>
  <c r="BK704" i="1"/>
  <c r="BI704" i="1"/>
  <c r="BH704" i="1"/>
  <c r="BG704" i="1"/>
  <c r="BF704" i="1"/>
  <c r="BE704" i="1"/>
  <c r="BD704" i="1"/>
  <c r="BC704" i="1"/>
  <c r="BB704" i="1"/>
  <c r="BA704" i="1"/>
  <c r="AS704" i="1"/>
  <c r="AR704" i="1"/>
  <c r="AQ704" i="1"/>
  <c r="AP704" i="1"/>
  <c r="AO704" i="1"/>
  <c r="AM704" i="1"/>
  <c r="AL704" i="1"/>
  <c r="AK704" i="1"/>
  <c r="AF704" i="1"/>
  <c r="AE704" i="1"/>
  <c r="AD704" i="1"/>
  <c r="AC704" i="1"/>
  <c r="AB704" i="1"/>
  <c r="AA704" i="1"/>
  <c r="Z704" i="1"/>
  <c r="U704" i="1"/>
  <c r="Q704" i="1"/>
  <c r="H704" i="1"/>
  <c r="A704" i="1"/>
  <c r="BT703" i="1"/>
  <c r="BS703" i="1"/>
  <c r="BQ703" i="1"/>
  <c r="BP703" i="1"/>
  <c r="BO703" i="1"/>
  <c r="BN703" i="1"/>
  <c r="BM703" i="1"/>
  <c r="BL703" i="1"/>
  <c r="BK703" i="1"/>
  <c r="BI703" i="1"/>
  <c r="BH703" i="1"/>
  <c r="BG703" i="1"/>
  <c r="BF703" i="1"/>
  <c r="BE703" i="1"/>
  <c r="BD703" i="1"/>
  <c r="BC703" i="1"/>
  <c r="BB703" i="1"/>
  <c r="BA703" i="1"/>
  <c r="AS703" i="1"/>
  <c r="AR703" i="1"/>
  <c r="AQ703" i="1"/>
  <c r="AP703" i="1"/>
  <c r="AO703" i="1"/>
  <c r="AM703" i="1"/>
  <c r="AL703" i="1"/>
  <c r="AK703" i="1"/>
  <c r="AF703" i="1"/>
  <c r="AE703" i="1"/>
  <c r="AD703" i="1"/>
  <c r="AC703" i="1"/>
  <c r="AB703" i="1"/>
  <c r="AA703" i="1"/>
  <c r="Z703" i="1"/>
  <c r="U703" i="1"/>
  <c r="Q703" i="1"/>
  <c r="H703" i="1"/>
  <c r="A703" i="1"/>
  <c r="BT702" i="1"/>
  <c r="BS702" i="1"/>
  <c r="BQ702" i="1"/>
  <c r="BP702" i="1"/>
  <c r="BO702" i="1"/>
  <c r="BN702" i="1"/>
  <c r="BM702" i="1"/>
  <c r="BL702" i="1"/>
  <c r="BK702" i="1"/>
  <c r="BI702" i="1"/>
  <c r="BH702" i="1"/>
  <c r="BG702" i="1"/>
  <c r="BF702" i="1"/>
  <c r="BE702" i="1"/>
  <c r="BD702" i="1"/>
  <c r="BC702" i="1"/>
  <c r="BB702" i="1"/>
  <c r="BA702" i="1"/>
  <c r="AS702" i="1"/>
  <c r="AR702" i="1"/>
  <c r="AQ702" i="1"/>
  <c r="AP702" i="1"/>
  <c r="AO702" i="1"/>
  <c r="AM702" i="1"/>
  <c r="AL702" i="1"/>
  <c r="AK702" i="1"/>
  <c r="AF702" i="1"/>
  <c r="AE702" i="1"/>
  <c r="AD702" i="1"/>
  <c r="AC702" i="1"/>
  <c r="AB702" i="1"/>
  <c r="AA702" i="1"/>
  <c r="Z702" i="1"/>
  <c r="U702" i="1"/>
  <c r="Q702" i="1"/>
  <c r="H702" i="1"/>
  <c r="A702" i="1"/>
  <c r="BT701" i="1"/>
  <c r="BS701" i="1"/>
  <c r="BQ701" i="1"/>
  <c r="BP701" i="1"/>
  <c r="BO701" i="1"/>
  <c r="BN701" i="1"/>
  <c r="BM701" i="1"/>
  <c r="BL701" i="1"/>
  <c r="BK701" i="1"/>
  <c r="BI701" i="1"/>
  <c r="BH701" i="1"/>
  <c r="BG701" i="1"/>
  <c r="BF701" i="1"/>
  <c r="BE701" i="1"/>
  <c r="BD701" i="1"/>
  <c r="BC701" i="1"/>
  <c r="BB701" i="1"/>
  <c r="BA701" i="1"/>
  <c r="AS701" i="1"/>
  <c r="AR701" i="1"/>
  <c r="AQ701" i="1"/>
  <c r="AP701" i="1"/>
  <c r="AO701" i="1"/>
  <c r="AM701" i="1"/>
  <c r="AL701" i="1"/>
  <c r="AK701" i="1"/>
  <c r="AF701" i="1"/>
  <c r="AE701" i="1"/>
  <c r="AD701" i="1"/>
  <c r="AC701" i="1"/>
  <c r="AB701" i="1"/>
  <c r="AA701" i="1"/>
  <c r="Z701" i="1"/>
  <c r="Q701" i="1"/>
  <c r="H701" i="1"/>
  <c r="A701" i="1"/>
  <c r="BT700" i="1"/>
  <c r="BS700" i="1"/>
  <c r="BQ700" i="1"/>
  <c r="BP700" i="1"/>
  <c r="BO700" i="1"/>
  <c r="BN700" i="1"/>
  <c r="BM700" i="1"/>
  <c r="BL700" i="1"/>
  <c r="BK700" i="1"/>
  <c r="BI700" i="1"/>
  <c r="BH700" i="1"/>
  <c r="BG700" i="1"/>
  <c r="BF700" i="1"/>
  <c r="BE700" i="1"/>
  <c r="BD700" i="1"/>
  <c r="BC700" i="1"/>
  <c r="BB700" i="1"/>
  <c r="BA700" i="1"/>
  <c r="AS700" i="1"/>
  <c r="AR700" i="1"/>
  <c r="AQ700" i="1"/>
  <c r="AP700" i="1"/>
  <c r="AO700" i="1"/>
  <c r="AM700" i="1"/>
  <c r="AL700" i="1"/>
  <c r="AK700" i="1"/>
  <c r="AF700" i="1"/>
  <c r="AE700" i="1"/>
  <c r="AD700" i="1"/>
  <c r="AC700" i="1"/>
  <c r="AB700" i="1"/>
  <c r="AA700" i="1"/>
  <c r="Z700" i="1"/>
  <c r="U700" i="1"/>
  <c r="Q700" i="1"/>
  <c r="H700" i="1"/>
  <c r="A700" i="1"/>
  <c r="BT699" i="1"/>
  <c r="BS699" i="1"/>
  <c r="BQ699" i="1"/>
  <c r="BP699" i="1"/>
  <c r="BO699" i="1"/>
  <c r="BN699" i="1"/>
  <c r="BM699" i="1"/>
  <c r="BL699" i="1"/>
  <c r="BK699" i="1"/>
  <c r="BI699" i="1"/>
  <c r="BH699" i="1"/>
  <c r="BG699" i="1"/>
  <c r="BF699" i="1"/>
  <c r="BE699" i="1"/>
  <c r="BD699" i="1"/>
  <c r="BC699" i="1"/>
  <c r="BB699" i="1"/>
  <c r="BA699" i="1"/>
  <c r="AS699" i="1"/>
  <c r="AR699" i="1"/>
  <c r="AQ699" i="1"/>
  <c r="AP699" i="1"/>
  <c r="AO699" i="1"/>
  <c r="AM699" i="1"/>
  <c r="AL699" i="1"/>
  <c r="AK699" i="1"/>
  <c r="AF699" i="1"/>
  <c r="AE699" i="1"/>
  <c r="AD699" i="1"/>
  <c r="AC699" i="1"/>
  <c r="AB699" i="1"/>
  <c r="AA699" i="1"/>
  <c r="Z699" i="1"/>
  <c r="U699" i="1"/>
  <c r="Q699" i="1"/>
  <c r="H699" i="1"/>
  <c r="A699" i="1"/>
  <c r="BT698" i="1"/>
  <c r="BS698" i="1"/>
  <c r="BQ698" i="1"/>
  <c r="BP698" i="1"/>
  <c r="BO698" i="1"/>
  <c r="BN698" i="1"/>
  <c r="BM698" i="1"/>
  <c r="BL698" i="1"/>
  <c r="BK698" i="1"/>
  <c r="BI698" i="1"/>
  <c r="BH698" i="1"/>
  <c r="BG698" i="1"/>
  <c r="BF698" i="1"/>
  <c r="BE698" i="1"/>
  <c r="BD698" i="1"/>
  <c r="BC698" i="1"/>
  <c r="BB698" i="1"/>
  <c r="BA698" i="1"/>
  <c r="AS698" i="1"/>
  <c r="AR698" i="1"/>
  <c r="AQ698" i="1"/>
  <c r="AP698" i="1"/>
  <c r="AO698" i="1"/>
  <c r="AM698" i="1"/>
  <c r="AL698" i="1"/>
  <c r="AK698" i="1"/>
  <c r="AF698" i="1"/>
  <c r="AE698" i="1"/>
  <c r="AD698" i="1"/>
  <c r="AC698" i="1"/>
  <c r="AB698" i="1"/>
  <c r="AA698" i="1"/>
  <c r="Z698" i="1"/>
  <c r="U698" i="1"/>
  <c r="Q698" i="1"/>
  <c r="H698" i="1"/>
  <c r="A698" i="1"/>
  <c r="BT697" i="1"/>
  <c r="BS697" i="1"/>
  <c r="BQ697" i="1"/>
  <c r="BP697" i="1"/>
  <c r="BO697" i="1"/>
  <c r="BN697" i="1"/>
  <c r="BM697" i="1"/>
  <c r="BL697" i="1"/>
  <c r="BK697" i="1"/>
  <c r="BI697" i="1"/>
  <c r="BH697" i="1"/>
  <c r="BG697" i="1"/>
  <c r="BF697" i="1"/>
  <c r="BE697" i="1"/>
  <c r="BD697" i="1"/>
  <c r="BC697" i="1"/>
  <c r="BB697" i="1"/>
  <c r="BA697" i="1"/>
  <c r="AS697" i="1"/>
  <c r="AR697" i="1"/>
  <c r="AQ697" i="1"/>
  <c r="AP697" i="1"/>
  <c r="AO697" i="1"/>
  <c r="AM697" i="1"/>
  <c r="AL697" i="1"/>
  <c r="AK697" i="1"/>
  <c r="AF697" i="1"/>
  <c r="AE697" i="1"/>
  <c r="AD697" i="1"/>
  <c r="AC697" i="1"/>
  <c r="AB697" i="1"/>
  <c r="AA697" i="1"/>
  <c r="Z697" i="1"/>
  <c r="U697" i="1"/>
  <c r="Q697" i="1"/>
  <c r="H697" i="1"/>
  <c r="A697" i="1"/>
  <c r="BT696" i="1"/>
  <c r="BS696" i="1"/>
  <c r="BQ696" i="1"/>
  <c r="BP696" i="1"/>
  <c r="BO696" i="1"/>
  <c r="BN696" i="1"/>
  <c r="BM696" i="1"/>
  <c r="BL696" i="1"/>
  <c r="BK696" i="1"/>
  <c r="BI696" i="1"/>
  <c r="BH696" i="1"/>
  <c r="BG696" i="1"/>
  <c r="BF696" i="1"/>
  <c r="BE696" i="1"/>
  <c r="BD696" i="1"/>
  <c r="BC696" i="1"/>
  <c r="BB696" i="1"/>
  <c r="BA696" i="1"/>
  <c r="AS696" i="1"/>
  <c r="AR696" i="1"/>
  <c r="AQ696" i="1"/>
  <c r="AP696" i="1"/>
  <c r="AO696" i="1"/>
  <c r="AM696" i="1"/>
  <c r="AL696" i="1"/>
  <c r="AK696" i="1"/>
  <c r="AF696" i="1"/>
  <c r="AE696" i="1"/>
  <c r="AD696" i="1"/>
  <c r="AC696" i="1"/>
  <c r="AB696" i="1"/>
  <c r="AA696" i="1"/>
  <c r="Z696" i="1"/>
  <c r="U696" i="1"/>
  <c r="Q696" i="1"/>
  <c r="H696" i="1"/>
  <c r="A696" i="1"/>
  <c r="BT695" i="1"/>
  <c r="BS695" i="1"/>
  <c r="BQ695" i="1"/>
  <c r="BP695" i="1"/>
  <c r="BO695" i="1"/>
  <c r="BN695" i="1"/>
  <c r="BM695" i="1"/>
  <c r="BL695" i="1"/>
  <c r="BK695" i="1"/>
  <c r="BI695" i="1"/>
  <c r="BH695" i="1"/>
  <c r="BG695" i="1"/>
  <c r="BF695" i="1"/>
  <c r="BE695" i="1"/>
  <c r="BD695" i="1"/>
  <c r="BC695" i="1"/>
  <c r="BB695" i="1"/>
  <c r="BA695" i="1"/>
  <c r="AS695" i="1"/>
  <c r="AR695" i="1"/>
  <c r="AQ695" i="1"/>
  <c r="AP695" i="1"/>
  <c r="AO695" i="1"/>
  <c r="AM695" i="1"/>
  <c r="AL695" i="1"/>
  <c r="AK695" i="1"/>
  <c r="AF695" i="1"/>
  <c r="AE695" i="1"/>
  <c r="AD695" i="1"/>
  <c r="AC695" i="1"/>
  <c r="AB695" i="1"/>
  <c r="AA695" i="1"/>
  <c r="Z695" i="1"/>
  <c r="U695" i="1"/>
  <c r="Q695" i="1"/>
  <c r="H695" i="1"/>
  <c r="A695" i="1"/>
  <c r="BT694" i="1"/>
  <c r="BS694" i="1"/>
  <c r="BQ694" i="1"/>
  <c r="BP694" i="1"/>
  <c r="BO694" i="1"/>
  <c r="BN694" i="1"/>
  <c r="BM694" i="1"/>
  <c r="BL694" i="1"/>
  <c r="BK694" i="1"/>
  <c r="BI694" i="1"/>
  <c r="BH694" i="1"/>
  <c r="BG694" i="1"/>
  <c r="BF694" i="1"/>
  <c r="BE694" i="1"/>
  <c r="BD694" i="1"/>
  <c r="BC694" i="1"/>
  <c r="BB694" i="1"/>
  <c r="BA694" i="1"/>
  <c r="AS694" i="1"/>
  <c r="AR694" i="1"/>
  <c r="AQ694" i="1"/>
  <c r="AP694" i="1"/>
  <c r="AO694" i="1"/>
  <c r="AM694" i="1"/>
  <c r="AL694" i="1"/>
  <c r="AK694" i="1"/>
  <c r="AF694" i="1"/>
  <c r="AE694" i="1"/>
  <c r="AD694" i="1"/>
  <c r="AC694" i="1"/>
  <c r="AB694" i="1"/>
  <c r="AA694" i="1"/>
  <c r="Z694" i="1"/>
  <c r="U694" i="1"/>
  <c r="Q694" i="1"/>
  <c r="H694" i="1"/>
  <c r="A694" i="1"/>
  <c r="BT693" i="1"/>
  <c r="BS693" i="1"/>
  <c r="BQ693" i="1"/>
  <c r="BP693" i="1"/>
  <c r="BO693" i="1"/>
  <c r="BN693" i="1"/>
  <c r="BM693" i="1"/>
  <c r="BL693" i="1"/>
  <c r="BK693" i="1"/>
  <c r="BI693" i="1"/>
  <c r="BH693" i="1"/>
  <c r="BG693" i="1"/>
  <c r="BF693" i="1"/>
  <c r="BE693" i="1"/>
  <c r="BD693" i="1"/>
  <c r="BC693" i="1"/>
  <c r="BB693" i="1"/>
  <c r="BA693" i="1"/>
  <c r="AS693" i="1"/>
  <c r="AR693" i="1"/>
  <c r="AQ693" i="1"/>
  <c r="AP693" i="1"/>
  <c r="AO693" i="1"/>
  <c r="AM693" i="1"/>
  <c r="AL693" i="1"/>
  <c r="AK693" i="1"/>
  <c r="AF693" i="1"/>
  <c r="AE693" i="1"/>
  <c r="AD693" i="1"/>
  <c r="AC693" i="1"/>
  <c r="AB693" i="1"/>
  <c r="AA693" i="1"/>
  <c r="Z693" i="1"/>
  <c r="U693" i="1"/>
  <c r="Q693" i="1"/>
  <c r="H693" i="1"/>
  <c r="A693" i="1"/>
  <c r="BT692" i="1"/>
  <c r="BS692" i="1"/>
  <c r="BQ692" i="1"/>
  <c r="BP692" i="1"/>
  <c r="BO692" i="1"/>
  <c r="BN692" i="1"/>
  <c r="BM692" i="1"/>
  <c r="BL692" i="1"/>
  <c r="BK692" i="1"/>
  <c r="BI692" i="1"/>
  <c r="BH692" i="1"/>
  <c r="BG692" i="1"/>
  <c r="BF692" i="1"/>
  <c r="BE692" i="1"/>
  <c r="BD692" i="1"/>
  <c r="BC692" i="1"/>
  <c r="BB692" i="1"/>
  <c r="BA692" i="1"/>
  <c r="AS692" i="1"/>
  <c r="AR692" i="1"/>
  <c r="AQ692" i="1"/>
  <c r="AP692" i="1"/>
  <c r="AO692" i="1"/>
  <c r="AM692" i="1"/>
  <c r="AL692" i="1"/>
  <c r="AK692" i="1"/>
  <c r="AF692" i="1"/>
  <c r="AE692" i="1"/>
  <c r="AD692" i="1"/>
  <c r="AC692" i="1"/>
  <c r="AB692" i="1"/>
  <c r="AA692" i="1"/>
  <c r="Z692" i="1"/>
  <c r="U692" i="1"/>
  <c r="Q692" i="1"/>
  <c r="H692" i="1"/>
  <c r="A692" i="1"/>
  <c r="BT691" i="1"/>
  <c r="BS691" i="1"/>
  <c r="BQ691" i="1"/>
  <c r="BP691" i="1"/>
  <c r="BO691" i="1"/>
  <c r="BN691" i="1"/>
  <c r="BM691" i="1"/>
  <c r="BL691" i="1"/>
  <c r="BK691" i="1"/>
  <c r="BI691" i="1"/>
  <c r="BH691" i="1"/>
  <c r="BG691" i="1"/>
  <c r="BF691" i="1"/>
  <c r="BE691" i="1"/>
  <c r="BD691" i="1"/>
  <c r="BC691" i="1"/>
  <c r="BB691" i="1"/>
  <c r="BA691" i="1"/>
  <c r="AS691" i="1"/>
  <c r="AR691" i="1"/>
  <c r="AQ691" i="1"/>
  <c r="AP691" i="1"/>
  <c r="AO691" i="1"/>
  <c r="AM691" i="1"/>
  <c r="AL691" i="1"/>
  <c r="AK691" i="1"/>
  <c r="AF691" i="1"/>
  <c r="AE691" i="1"/>
  <c r="AD691" i="1"/>
  <c r="AC691" i="1"/>
  <c r="AB691" i="1"/>
  <c r="AA691" i="1"/>
  <c r="Z691" i="1"/>
  <c r="U691" i="1"/>
  <c r="Q691" i="1"/>
  <c r="H691" i="1"/>
  <c r="A691" i="1"/>
  <c r="BT690" i="1"/>
  <c r="BS690" i="1"/>
  <c r="BQ690" i="1"/>
  <c r="BP690" i="1"/>
  <c r="BO690" i="1"/>
  <c r="BN690" i="1"/>
  <c r="BM690" i="1"/>
  <c r="BL690" i="1"/>
  <c r="BK690" i="1"/>
  <c r="BI690" i="1"/>
  <c r="BH690" i="1"/>
  <c r="BG690" i="1"/>
  <c r="BF690" i="1"/>
  <c r="BE690" i="1"/>
  <c r="BD690" i="1"/>
  <c r="BC690" i="1"/>
  <c r="BB690" i="1"/>
  <c r="BA690" i="1"/>
  <c r="AS690" i="1"/>
  <c r="AR690" i="1"/>
  <c r="AQ690" i="1"/>
  <c r="AP690" i="1"/>
  <c r="AO690" i="1"/>
  <c r="AM690" i="1"/>
  <c r="AL690" i="1"/>
  <c r="AK690" i="1"/>
  <c r="AF690" i="1"/>
  <c r="AE690" i="1"/>
  <c r="AD690" i="1"/>
  <c r="AC690" i="1"/>
  <c r="AB690" i="1"/>
  <c r="AA690" i="1"/>
  <c r="Z690" i="1"/>
  <c r="U690" i="1"/>
  <c r="Q690" i="1"/>
  <c r="H690" i="1"/>
  <c r="A690" i="1"/>
  <c r="BT689" i="1"/>
  <c r="BS689" i="1"/>
  <c r="BQ689" i="1"/>
  <c r="BP689" i="1"/>
  <c r="BO689" i="1"/>
  <c r="BN689" i="1"/>
  <c r="BM689" i="1"/>
  <c r="BL689" i="1"/>
  <c r="BK689" i="1"/>
  <c r="BI689" i="1"/>
  <c r="BH689" i="1"/>
  <c r="BG689" i="1"/>
  <c r="BF689" i="1"/>
  <c r="BE689" i="1"/>
  <c r="BD689" i="1"/>
  <c r="BC689" i="1"/>
  <c r="BB689" i="1"/>
  <c r="BA689" i="1"/>
  <c r="AS689" i="1"/>
  <c r="AR689" i="1"/>
  <c r="AQ689" i="1"/>
  <c r="AP689" i="1"/>
  <c r="AO689" i="1"/>
  <c r="AM689" i="1"/>
  <c r="AL689" i="1"/>
  <c r="AK689" i="1"/>
  <c r="AF689" i="1"/>
  <c r="AE689" i="1"/>
  <c r="AD689" i="1"/>
  <c r="AC689" i="1"/>
  <c r="AB689" i="1"/>
  <c r="AA689" i="1"/>
  <c r="Z689" i="1"/>
  <c r="U689" i="1"/>
  <c r="Q689" i="1"/>
  <c r="H689" i="1"/>
  <c r="A689" i="1"/>
  <c r="BT688" i="1"/>
  <c r="BS688" i="1"/>
  <c r="BQ688" i="1"/>
  <c r="BP688" i="1"/>
  <c r="BO688" i="1"/>
  <c r="BN688" i="1"/>
  <c r="BM688" i="1"/>
  <c r="BL688" i="1"/>
  <c r="BK688" i="1"/>
  <c r="BI688" i="1"/>
  <c r="BH688" i="1"/>
  <c r="BG688" i="1"/>
  <c r="BF688" i="1"/>
  <c r="BE688" i="1"/>
  <c r="BD688" i="1"/>
  <c r="BC688" i="1"/>
  <c r="BB688" i="1"/>
  <c r="BA688" i="1"/>
  <c r="AS688" i="1"/>
  <c r="AR688" i="1"/>
  <c r="AQ688" i="1"/>
  <c r="AP688" i="1"/>
  <c r="AO688" i="1"/>
  <c r="AM688" i="1"/>
  <c r="AL688" i="1"/>
  <c r="AK688" i="1"/>
  <c r="AF688" i="1"/>
  <c r="AE688" i="1"/>
  <c r="AD688" i="1"/>
  <c r="AC688" i="1"/>
  <c r="AB688" i="1"/>
  <c r="AA688" i="1"/>
  <c r="Z688" i="1"/>
  <c r="U688" i="1"/>
  <c r="Q688" i="1"/>
  <c r="H688" i="1"/>
  <c r="A688" i="1"/>
  <c r="BT687" i="1"/>
  <c r="BS687" i="1"/>
  <c r="BQ687" i="1"/>
  <c r="BP687" i="1"/>
  <c r="BO687" i="1"/>
  <c r="BN687" i="1"/>
  <c r="BM687" i="1"/>
  <c r="BL687" i="1"/>
  <c r="BK687" i="1"/>
  <c r="BI687" i="1"/>
  <c r="BH687" i="1"/>
  <c r="BG687" i="1"/>
  <c r="BF687" i="1"/>
  <c r="BE687" i="1"/>
  <c r="BD687" i="1"/>
  <c r="BC687" i="1"/>
  <c r="BB687" i="1"/>
  <c r="BA687" i="1"/>
  <c r="AS687" i="1"/>
  <c r="AR687" i="1"/>
  <c r="AQ687" i="1"/>
  <c r="AP687" i="1"/>
  <c r="AO687" i="1"/>
  <c r="AM687" i="1"/>
  <c r="AL687" i="1"/>
  <c r="AK687" i="1"/>
  <c r="AF687" i="1"/>
  <c r="AE687" i="1"/>
  <c r="AD687" i="1"/>
  <c r="AC687" i="1"/>
  <c r="AB687" i="1"/>
  <c r="AA687" i="1"/>
  <c r="Z687" i="1"/>
  <c r="U687" i="1"/>
  <c r="Q687" i="1"/>
  <c r="H687" i="1"/>
  <c r="A687" i="1"/>
  <c r="BT686" i="1"/>
  <c r="BS686" i="1"/>
  <c r="BQ686" i="1"/>
  <c r="BP686" i="1"/>
  <c r="BO686" i="1"/>
  <c r="BN686" i="1"/>
  <c r="BM686" i="1"/>
  <c r="BL686" i="1"/>
  <c r="BK686" i="1"/>
  <c r="BI686" i="1"/>
  <c r="BH686" i="1"/>
  <c r="BG686" i="1"/>
  <c r="BF686" i="1"/>
  <c r="BE686" i="1"/>
  <c r="BD686" i="1"/>
  <c r="BC686" i="1"/>
  <c r="BB686" i="1"/>
  <c r="BA686" i="1"/>
  <c r="AS686" i="1"/>
  <c r="AR686" i="1"/>
  <c r="AQ686" i="1"/>
  <c r="AP686" i="1"/>
  <c r="AO686" i="1"/>
  <c r="AM686" i="1"/>
  <c r="AL686" i="1"/>
  <c r="AK686" i="1"/>
  <c r="AF686" i="1"/>
  <c r="AE686" i="1"/>
  <c r="AD686" i="1"/>
  <c r="AC686" i="1"/>
  <c r="AB686" i="1"/>
  <c r="AA686" i="1"/>
  <c r="Z686" i="1"/>
  <c r="U686" i="1"/>
  <c r="Q686" i="1"/>
  <c r="H686" i="1"/>
  <c r="A686" i="1"/>
  <c r="BT685" i="1"/>
  <c r="BS685" i="1"/>
  <c r="BQ685" i="1"/>
  <c r="BP685" i="1"/>
  <c r="BO685" i="1"/>
  <c r="BN685" i="1"/>
  <c r="BM685" i="1"/>
  <c r="BL685" i="1"/>
  <c r="BK685" i="1"/>
  <c r="BI685" i="1"/>
  <c r="BH685" i="1"/>
  <c r="BG685" i="1"/>
  <c r="BF685" i="1"/>
  <c r="BE685" i="1"/>
  <c r="BD685" i="1"/>
  <c r="BC685" i="1"/>
  <c r="BB685" i="1"/>
  <c r="BA685" i="1"/>
  <c r="AS685" i="1"/>
  <c r="AR685" i="1"/>
  <c r="AQ685" i="1"/>
  <c r="AP685" i="1"/>
  <c r="AO685" i="1"/>
  <c r="AM685" i="1"/>
  <c r="AL685" i="1"/>
  <c r="AK685" i="1"/>
  <c r="AF685" i="1"/>
  <c r="AE685" i="1"/>
  <c r="AD685" i="1"/>
  <c r="AC685" i="1"/>
  <c r="AB685" i="1"/>
  <c r="AA685" i="1"/>
  <c r="Z685" i="1"/>
  <c r="U685" i="1"/>
  <c r="Q685" i="1"/>
  <c r="H685" i="1"/>
  <c r="A685" i="1"/>
  <c r="BT684" i="1"/>
  <c r="BS684" i="1"/>
  <c r="BQ684" i="1"/>
  <c r="BP684" i="1"/>
  <c r="BO684" i="1"/>
  <c r="BN684" i="1"/>
  <c r="BM684" i="1"/>
  <c r="BL684" i="1"/>
  <c r="BK684" i="1"/>
  <c r="BI684" i="1"/>
  <c r="BH684" i="1"/>
  <c r="BG684" i="1"/>
  <c r="BF684" i="1"/>
  <c r="BE684" i="1"/>
  <c r="BD684" i="1"/>
  <c r="BC684" i="1"/>
  <c r="BB684" i="1"/>
  <c r="BA684" i="1"/>
  <c r="AS684" i="1"/>
  <c r="AR684" i="1"/>
  <c r="AQ684" i="1"/>
  <c r="AP684" i="1"/>
  <c r="AO684" i="1"/>
  <c r="AM684" i="1"/>
  <c r="AL684" i="1"/>
  <c r="AK684" i="1"/>
  <c r="AF684" i="1"/>
  <c r="AE684" i="1"/>
  <c r="AD684" i="1"/>
  <c r="AC684" i="1"/>
  <c r="AB684" i="1"/>
  <c r="AA684" i="1"/>
  <c r="Z684" i="1"/>
  <c r="U684" i="1"/>
  <c r="Q684" i="1"/>
  <c r="H684" i="1"/>
  <c r="A684" i="1"/>
  <c r="BT683" i="1"/>
  <c r="BS683" i="1"/>
  <c r="BQ683" i="1"/>
  <c r="BP683" i="1"/>
  <c r="BO683" i="1"/>
  <c r="BN683" i="1"/>
  <c r="BM683" i="1"/>
  <c r="BL683" i="1"/>
  <c r="BK683" i="1"/>
  <c r="BI683" i="1"/>
  <c r="BH683" i="1"/>
  <c r="BG683" i="1"/>
  <c r="BF683" i="1"/>
  <c r="BE683" i="1"/>
  <c r="BD683" i="1"/>
  <c r="BC683" i="1"/>
  <c r="BB683" i="1"/>
  <c r="BA683" i="1"/>
  <c r="AS683" i="1"/>
  <c r="AR683" i="1"/>
  <c r="AQ683" i="1"/>
  <c r="AP683" i="1"/>
  <c r="AO683" i="1"/>
  <c r="AM683" i="1"/>
  <c r="AL683" i="1"/>
  <c r="AK683" i="1"/>
  <c r="AF683" i="1"/>
  <c r="AE683" i="1"/>
  <c r="AD683" i="1"/>
  <c r="AC683" i="1"/>
  <c r="AB683" i="1"/>
  <c r="AA683" i="1"/>
  <c r="Z683" i="1"/>
  <c r="U683" i="1"/>
  <c r="Q683" i="1"/>
  <c r="H683" i="1"/>
  <c r="A683" i="1"/>
  <c r="BT682" i="1"/>
  <c r="BS682" i="1"/>
  <c r="BQ682" i="1"/>
  <c r="BP682" i="1"/>
  <c r="BO682" i="1"/>
  <c r="BN682" i="1"/>
  <c r="BM682" i="1"/>
  <c r="BL682" i="1"/>
  <c r="BK682" i="1"/>
  <c r="BI682" i="1"/>
  <c r="BH682" i="1"/>
  <c r="BG682" i="1"/>
  <c r="BF682" i="1"/>
  <c r="BE682" i="1"/>
  <c r="BD682" i="1"/>
  <c r="BC682" i="1"/>
  <c r="BB682" i="1"/>
  <c r="BA682" i="1"/>
  <c r="AS682" i="1"/>
  <c r="AR682" i="1"/>
  <c r="AQ682" i="1"/>
  <c r="AP682" i="1"/>
  <c r="AO682" i="1"/>
  <c r="AM682" i="1"/>
  <c r="AL682" i="1"/>
  <c r="AK682" i="1"/>
  <c r="AF682" i="1"/>
  <c r="AE682" i="1"/>
  <c r="AD682" i="1"/>
  <c r="AC682" i="1"/>
  <c r="AB682" i="1"/>
  <c r="AA682" i="1"/>
  <c r="Z682" i="1"/>
  <c r="U682" i="1"/>
  <c r="Q682" i="1"/>
  <c r="H682" i="1"/>
  <c r="A682" i="1"/>
  <c r="BT681" i="1"/>
  <c r="BS681" i="1"/>
  <c r="BQ681" i="1"/>
  <c r="BP681" i="1"/>
  <c r="BO681" i="1"/>
  <c r="BN681" i="1"/>
  <c r="BM681" i="1"/>
  <c r="BL681" i="1"/>
  <c r="BK681" i="1"/>
  <c r="BI681" i="1"/>
  <c r="BH681" i="1"/>
  <c r="BG681" i="1"/>
  <c r="BF681" i="1"/>
  <c r="BE681" i="1"/>
  <c r="BD681" i="1"/>
  <c r="BC681" i="1"/>
  <c r="BB681" i="1"/>
  <c r="BA681" i="1"/>
  <c r="AS681" i="1"/>
  <c r="AR681" i="1"/>
  <c r="AQ681" i="1"/>
  <c r="AP681" i="1"/>
  <c r="AO681" i="1"/>
  <c r="AM681" i="1"/>
  <c r="AL681" i="1"/>
  <c r="AK681" i="1"/>
  <c r="AF681" i="1"/>
  <c r="AE681" i="1"/>
  <c r="AD681" i="1"/>
  <c r="AC681" i="1"/>
  <c r="AB681" i="1"/>
  <c r="AA681" i="1"/>
  <c r="Z681" i="1"/>
  <c r="U681" i="1"/>
  <c r="Q681" i="1"/>
  <c r="H681" i="1"/>
  <c r="A681" i="1"/>
  <c r="BT680" i="1"/>
  <c r="BS680" i="1"/>
  <c r="BQ680" i="1"/>
  <c r="BP680" i="1"/>
  <c r="BO680" i="1"/>
  <c r="BN680" i="1"/>
  <c r="BM680" i="1"/>
  <c r="BL680" i="1"/>
  <c r="BK680" i="1"/>
  <c r="BI680" i="1"/>
  <c r="BH680" i="1"/>
  <c r="BG680" i="1"/>
  <c r="BF680" i="1"/>
  <c r="BE680" i="1"/>
  <c r="BD680" i="1"/>
  <c r="BC680" i="1"/>
  <c r="BB680" i="1"/>
  <c r="BA680" i="1"/>
  <c r="AS680" i="1"/>
  <c r="AR680" i="1"/>
  <c r="AQ680" i="1"/>
  <c r="AP680" i="1"/>
  <c r="AO680" i="1"/>
  <c r="AM680" i="1"/>
  <c r="AL680" i="1"/>
  <c r="AK680" i="1"/>
  <c r="AF680" i="1"/>
  <c r="AE680" i="1"/>
  <c r="AD680" i="1"/>
  <c r="AC680" i="1"/>
  <c r="AB680" i="1"/>
  <c r="AA680" i="1"/>
  <c r="Z680" i="1"/>
  <c r="U680" i="1"/>
  <c r="Q680" i="1"/>
  <c r="H680" i="1"/>
  <c r="A680" i="1"/>
  <c r="BT679" i="1"/>
  <c r="BS679" i="1"/>
  <c r="BQ679" i="1"/>
  <c r="BP679" i="1"/>
  <c r="BO679" i="1"/>
  <c r="BN679" i="1"/>
  <c r="BM679" i="1"/>
  <c r="BL679" i="1"/>
  <c r="BK679" i="1"/>
  <c r="BI679" i="1"/>
  <c r="BH679" i="1"/>
  <c r="BG679" i="1"/>
  <c r="BF679" i="1"/>
  <c r="BE679" i="1"/>
  <c r="BD679" i="1"/>
  <c r="BC679" i="1"/>
  <c r="BB679" i="1"/>
  <c r="BA679" i="1"/>
  <c r="AS679" i="1"/>
  <c r="AR679" i="1"/>
  <c r="AQ679" i="1"/>
  <c r="AP679" i="1"/>
  <c r="AO679" i="1"/>
  <c r="AM679" i="1"/>
  <c r="AL679" i="1"/>
  <c r="AK679" i="1"/>
  <c r="AF679" i="1"/>
  <c r="AE679" i="1"/>
  <c r="AD679" i="1"/>
  <c r="AC679" i="1"/>
  <c r="AB679" i="1"/>
  <c r="AA679" i="1"/>
  <c r="Z679" i="1"/>
  <c r="U679" i="1"/>
  <c r="Q679" i="1"/>
  <c r="H679" i="1"/>
  <c r="A679" i="1"/>
  <c r="BT678" i="1"/>
  <c r="BS678" i="1"/>
  <c r="BQ678" i="1"/>
  <c r="BP678" i="1"/>
  <c r="BO678" i="1"/>
  <c r="BN678" i="1"/>
  <c r="BM678" i="1"/>
  <c r="BL678" i="1"/>
  <c r="BK678" i="1"/>
  <c r="BI678" i="1"/>
  <c r="BH678" i="1"/>
  <c r="BG678" i="1"/>
  <c r="BF678" i="1"/>
  <c r="BE678" i="1"/>
  <c r="BD678" i="1"/>
  <c r="BC678" i="1"/>
  <c r="BB678" i="1"/>
  <c r="BA678" i="1"/>
  <c r="AS678" i="1"/>
  <c r="AR678" i="1"/>
  <c r="AQ678" i="1"/>
  <c r="AP678" i="1"/>
  <c r="AO678" i="1"/>
  <c r="AM678" i="1"/>
  <c r="AL678" i="1"/>
  <c r="AK678" i="1"/>
  <c r="AF678" i="1"/>
  <c r="AE678" i="1"/>
  <c r="AD678" i="1"/>
  <c r="AC678" i="1"/>
  <c r="AB678" i="1"/>
  <c r="AA678" i="1"/>
  <c r="Z678" i="1"/>
  <c r="U678" i="1"/>
  <c r="Q678" i="1"/>
  <c r="H678" i="1"/>
  <c r="A678" i="1"/>
  <c r="BT677" i="1"/>
  <c r="BS677" i="1"/>
  <c r="BQ677" i="1"/>
  <c r="BP677" i="1"/>
  <c r="BO677" i="1"/>
  <c r="BN677" i="1"/>
  <c r="BM677" i="1"/>
  <c r="BL677" i="1"/>
  <c r="BK677" i="1"/>
  <c r="BI677" i="1"/>
  <c r="BH677" i="1"/>
  <c r="BG677" i="1"/>
  <c r="BF677" i="1"/>
  <c r="BE677" i="1"/>
  <c r="BD677" i="1"/>
  <c r="BC677" i="1"/>
  <c r="BB677" i="1"/>
  <c r="BA677" i="1"/>
  <c r="AS677" i="1"/>
  <c r="AR677" i="1"/>
  <c r="AQ677" i="1"/>
  <c r="AP677" i="1"/>
  <c r="AO677" i="1"/>
  <c r="AM677" i="1"/>
  <c r="AL677" i="1"/>
  <c r="AK677" i="1"/>
  <c r="AF677" i="1"/>
  <c r="AE677" i="1"/>
  <c r="AD677" i="1"/>
  <c r="AC677" i="1"/>
  <c r="AB677" i="1"/>
  <c r="AA677" i="1"/>
  <c r="Z677" i="1"/>
  <c r="U677" i="1"/>
  <c r="Q677" i="1"/>
  <c r="H677" i="1"/>
  <c r="A677" i="1"/>
  <c r="BT676" i="1"/>
  <c r="BS676" i="1"/>
  <c r="BQ676" i="1"/>
  <c r="BP676" i="1"/>
  <c r="BO676" i="1"/>
  <c r="BN676" i="1"/>
  <c r="BM676" i="1"/>
  <c r="BL676" i="1"/>
  <c r="BK676" i="1"/>
  <c r="BI676" i="1"/>
  <c r="BH676" i="1"/>
  <c r="BG676" i="1"/>
  <c r="BF676" i="1"/>
  <c r="BE676" i="1"/>
  <c r="BD676" i="1"/>
  <c r="BC676" i="1"/>
  <c r="BB676" i="1"/>
  <c r="BA676" i="1"/>
  <c r="AS676" i="1"/>
  <c r="AR676" i="1"/>
  <c r="AQ676" i="1"/>
  <c r="AP676" i="1"/>
  <c r="AO676" i="1"/>
  <c r="AM676" i="1"/>
  <c r="AL676" i="1"/>
  <c r="AK676" i="1"/>
  <c r="AF676" i="1"/>
  <c r="AE676" i="1"/>
  <c r="AD676" i="1"/>
  <c r="AC676" i="1"/>
  <c r="AB676" i="1"/>
  <c r="AA676" i="1"/>
  <c r="Z676" i="1"/>
  <c r="U676" i="1"/>
  <c r="Q676" i="1"/>
  <c r="H676" i="1"/>
  <c r="A676" i="1"/>
  <c r="BT675" i="1"/>
  <c r="BS675" i="1"/>
  <c r="BQ675" i="1"/>
  <c r="BP675" i="1"/>
  <c r="BO675" i="1"/>
  <c r="BN675" i="1"/>
  <c r="BM675" i="1"/>
  <c r="BL675" i="1"/>
  <c r="BK675" i="1"/>
  <c r="BI675" i="1"/>
  <c r="BH675" i="1"/>
  <c r="BG675" i="1"/>
  <c r="BF675" i="1"/>
  <c r="BE675" i="1"/>
  <c r="BD675" i="1"/>
  <c r="BC675" i="1"/>
  <c r="BB675" i="1"/>
  <c r="BA675" i="1"/>
  <c r="AS675" i="1"/>
  <c r="AR675" i="1"/>
  <c r="AQ675" i="1"/>
  <c r="AP675" i="1"/>
  <c r="AO675" i="1"/>
  <c r="AM675" i="1"/>
  <c r="AL675" i="1"/>
  <c r="AK675" i="1"/>
  <c r="AF675" i="1"/>
  <c r="AE675" i="1"/>
  <c r="AD675" i="1"/>
  <c r="AC675" i="1"/>
  <c r="AB675" i="1"/>
  <c r="AA675" i="1"/>
  <c r="Z675" i="1"/>
  <c r="U675" i="1"/>
  <c r="Q675" i="1"/>
  <c r="H675" i="1"/>
  <c r="A675" i="1"/>
  <c r="BT674" i="1"/>
  <c r="BS674" i="1"/>
  <c r="BQ674" i="1"/>
  <c r="BP674" i="1"/>
  <c r="BO674" i="1"/>
  <c r="BN674" i="1"/>
  <c r="BM674" i="1"/>
  <c r="BL674" i="1"/>
  <c r="BK674" i="1"/>
  <c r="BI674" i="1"/>
  <c r="BH674" i="1"/>
  <c r="BG674" i="1"/>
  <c r="BF674" i="1"/>
  <c r="BE674" i="1"/>
  <c r="BD674" i="1"/>
  <c r="BC674" i="1"/>
  <c r="BB674" i="1"/>
  <c r="BA674" i="1"/>
  <c r="AS674" i="1"/>
  <c r="AR674" i="1"/>
  <c r="AQ674" i="1"/>
  <c r="AP674" i="1"/>
  <c r="AO674" i="1"/>
  <c r="AM674" i="1"/>
  <c r="AL674" i="1"/>
  <c r="AK674" i="1"/>
  <c r="AF674" i="1"/>
  <c r="AE674" i="1"/>
  <c r="AD674" i="1"/>
  <c r="AC674" i="1"/>
  <c r="AB674" i="1"/>
  <c r="AA674" i="1"/>
  <c r="Z674" i="1"/>
  <c r="U674" i="1"/>
  <c r="Q674" i="1"/>
  <c r="H674" i="1"/>
  <c r="A674" i="1"/>
  <c r="BT673" i="1"/>
  <c r="BS673" i="1"/>
  <c r="BQ673" i="1"/>
  <c r="BP673" i="1"/>
  <c r="BO673" i="1"/>
  <c r="BN673" i="1"/>
  <c r="BM673" i="1"/>
  <c r="BL673" i="1"/>
  <c r="BK673" i="1"/>
  <c r="BI673" i="1"/>
  <c r="BH673" i="1"/>
  <c r="BG673" i="1"/>
  <c r="BF673" i="1"/>
  <c r="BE673" i="1"/>
  <c r="BD673" i="1"/>
  <c r="BC673" i="1"/>
  <c r="BB673" i="1"/>
  <c r="BA673" i="1"/>
  <c r="AS673" i="1"/>
  <c r="AR673" i="1"/>
  <c r="AQ673" i="1"/>
  <c r="AP673" i="1"/>
  <c r="AO673" i="1"/>
  <c r="AM673" i="1"/>
  <c r="AL673" i="1"/>
  <c r="AK673" i="1"/>
  <c r="AF673" i="1"/>
  <c r="AE673" i="1"/>
  <c r="AD673" i="1"/>
  <c r="AC673" i="1"/>
  <c r="AB673" i="1"/>
  <c r="AA673" i="1"/>
  <c r="Z673" i="1"/>
  <c r="U673" i="1"/>
  <c r="Q673" i="1"/>
  <c r="H673" i="1"/>
  <c r="A673" i="1"/>
  <c r="BT672" i="1"/>
  <c r="BS672" i="1"/>
  <c r="BQ672" i="1"/>
  <c r="BP672" i="1"/>
  <c r="BO672" i="1"/>
  <c r="BN672" i="1"/>
  <c r="BM672" i="1"/>
  <c r="BL672" i="1"/>
  <c r="BK672" i="1"/>
  <c r="BI672" i="1"/>
  <c r="BH672" i="1"/>
  <c r="BG672" i="1"/>
  <c r="BF672" i="1"/>
  <c r="BE672" i="1"/>
  <c r="BD672" i="1"/>
  <c r="BC672" i="1"/>
  <c r="BB672" i="1"/>
  <c r="BA672" i="1"/>
  <c r="AS672" i="1"/>
  <c r="AR672" i="1"/>
  <c r="AQ672" i="1"/>
  <c r="AP672" i="1"/>
  <c r="AO672" i="1"/>
  <c r="AM672" i="1"/>
  <c r="AL672" i="1"/>
  <c r="AK672" i="1"/>
  <c r="AF672" i="1"/>
  <c r="AE672" i="1"/>
  <c r="AD672" i="1"/>
  <c r="AC672" i="1"/>
  <c r="AB672" i="1"/>
  <c r="AA672" i="1"/>
  <c r="Z672" i="1"/>
  <c r="U672" i="1"/>
  <c r="Q672" i="1"/>
  <c r="H672" i="1"/>
  <c r="A672" i="1"/>
  <c r="BT671" i="1"/>
  <c r="BS671" i="1"/>
  <c r="BQ671" i="1"/>
  <c r="BP671" i="1"/>
  <c r="BO671" i="1"/>
  <c r="BN671" i="1"/>
  <c r="BM671" i="1"/>
  <c r="BL671" i="1"/>
  <c r="BK671" i="1"/>
  <c r="BI671" i="1"/>
  <c r="BH671" i="1"/>
  <c r="BG671" i="1"/>
  <c r="BF671" i="1"/>
  <c r="BE671" i="1"/>
  <c r="BD671" i="1"/>
  <c r="BC671" i="1"/>
  <c r="BB671" i="1"/>
  <c r="BA671" i="1"/>
  <c r="AS671" i="1"/>
  <c r="AR671" i="1"/>
  <c r="AQ671" i="1"/>
  <c r="AP671" i="1"/>
  <c r="AO671" i="1"/>
  <c r="AM671" i="1"/>
  <c r="AL671" i="1"/>
  <c r="AK671" i="1"/>
  <c r="AF671" i="1"/>
  <c r="AE671" i="1"/>
  <c r="AD671" i="1"/>
  <c r="AC671" i="1"/>
  <c r="AB671" i="1"/>
  <c r="AA671" i="1"/>
  <c r="Z671" i="1"/>
  <c r="U671" i="1"/>
  <c r="Q671" i="1"/>
  <c r="H671" i="1"/>
  <c r="A671" i="1"/>
  <c r="BT670" i="1"/>
  <c r="BS670" i="1"/>
  <c r="BQ670" i="1"/>
  <c r="BP670" i="1"/>
  <c r="BO670" i="1"/>
  <c r="BN670" i="1"/>
  <c r="BM670" i="1"/>
  <c r="BL670" i="1"/>
  <c r="BK670" i="1"/>
  <c r="BI670" i="1"/>
  <c r="BH670" i="1"/>
  <c r="BG670" i="1"/>
  <c r="BF670" i="1"/>
  <c r="BE670" i="1"/>
  <c r="BD670" i="1"/>
  <c r="BC670" i="1"/>
  <c r="BB670" i="1"/>
  <c r="BA670" i="1"/>
  <c r="AS670" i="1"/>
  <c r="AR670" i="1"/>
  <c r="AQ670" i="1"/>
  <c r="AP670" i="1"/>
  <c r="AO670" i="1"/>
  <c r="AM670" i="1"/>
  <c r="AL670" i="1"/>
  <c r="AK670" i="1"/>
  <c r="AF670" i="1"/>
  <c r="AE670" i="1"/>
  <c r="AD670" i="1"/>
  <c r="AC670" i="1"/>
  <c r="AB670" i="1"/>
  <c r="AA670" i="1"/>
  <c r="Z670" i="1"/>
  <c r="U670" i="1"/>
  <c r="Q670" i="1"/>
  <c r="H670" i="1"/>
  <c r="A670" i="1"/>
  <c r="BT669" i="1"/>
  <c r="BS669" i="1"/>
  <c r="BQ669" i="1"/>
  <c r="BP669" i="1"/>
  <c r="BO669" i="1"/>
  <c r="BN669" i="1"/>
  <c r="BM669" i="1"/>
  <c r="BL669" i="1"/>
  <c r="BK669" i="1"/>
  <c r="BI669" i="1"/>
  <c r="BH669" i="1"/>
  <c r="BG669" i="1"/>
  <c r="BF669" i="1"/>
  <c r="BE669" i="1"/>
  <c r="BD669" i="1"/>
  <c r="BC669" i="1"/>
  <c r="BB669" i="1"/>
  <c r="BA669" i="1"/>
  <c r="AS669" i="1"/>
  <c r="AR669" i="1"/>
  <c r="AQ669" i="1"/>
  <c r="AP669" i="1"/>
  <c r="AO669" i="1"/>
  <c r="AM669" i="1"/>
  <c r="AL669" i="1"/>
  <c r="AK669" i="1"/>
  <c r="AF669" i="1"/>
  <c r="AE669" i="1"/>
  <c r="AD669" i="1"/>
  <c r="AC669" i="1"/>
  <c r="AB669" i="1"/>
  <c r="AA669" i="1"/>
  <c r="Z669" i="1"/>
  <c r="U669" i="1"/>
  <c r="Q669" i="1"/>
  <c r="H669" i="1"/>
  <c r="A669" i="1"/>
  <c r="BT668" i="1"/>
  <c r="BS668" i="1"/>
  <c r="BQ668" i="1"/>
  <c r="BP668" i="1"/>
  <c r="BO668" i="1"/>
  <c r="BN668" i="1"/>
  <c r="BM668" i="1"/>
  <c r="BL668" i="1"/>
  <c r="BK668" i="1"/>
  <c r="BI668" i="1"/>
  <c r="BH668" i="1"/>
  <c r="BG668" i="1"/>
  <c r="BF668" i="1"/>
  <c r="BE668" i="1"/>
  <c r="BD668" i="1"/>
  <c r="BC668" i="1"/>
  <c r="BB668" i="1"/>
  <c r="BA668" i="1"/>
  <c r="AS668" i="1"/>
  <c r="AR668" i="1"/>
  <c r="AQ668" i="1"/>
  <c r="AP668" i="1"/>
  <c r="AO668" i="1"/>
  <c r="AM668" i="1"/>
  <c r="AL668" i="1"/>
  <c r="AK668" i="1"/>
  <c r="AF668" i="1"/>
  <c r="AE668" i="1"/>
  <c r="AD668" i="1"/>
  <c r="AC668" i="1"/>
  <c r="AB668" i="1"/>
  <c r="AA668" i="1"/>
  <c r="Z668" i="1"/>
  <c r="U668" i="1"/>
  <c r="Q668" i="1"/>
  <c r="H668" i="1"/>
  <c r="A668" i="1"/>
  <c r="BT667" i="1"/>
  <c r="BS667" i="1"/>
  <c r="BQ667" i="1"/>
  <c r="BP667" i="1"/>
  <c r="BO667" i="1"/>
  <c r="BN667" i="1"/>
  <c r="BM667" i="1"/>
  <c r="BL667" i="1"/>
  <c r="BK667" i="1"/>
  <c r="BI667" i="1"/>
  <c r="BH667" i="1"/>
  <c r="BG667" i="1"/>
  <c r="BF667" i="1"/>
  <c r="BE667" i="1"/>
  <c r="BD667" i="1"/>
  <c r="BC667" i="1"/>
  <c r="BB667" i="1"/>
  <c r="BA667" i="1"/>
  <c r="AS667" i="1"/>
  <c r="AR667" i="1"/>
  <c r="AQ667" i="1"/>
  <c r="AP667" i="1"/>
  <c r="AO667" i="1"/>
  <c r="AM667" i="1"/>
  <c r="AL667" i="1"/>
  <c r="AK667" i="1"/>
  <c r="AF667" i="1"/>
  <c r="AE667" i="1"/>
  <c r="AD667" i="1"/>
  <c r="AC667" i="1"/>
  <c r="AB667" i="1"/>
  <c r="AA667" i="1"/>
  <c r="Z667" i="1"/>
  <c r="U667" i="1"/>
  <c r="Q667" i="1"/>
  <c r="H667" i="1"/>
  <c r="A667" i="1"/>
  <c r="BT666" i="1"/>
  <c r="BS666" i="1"/>
  <c r="BQ666" i="1"/>
  <c r="BP666" i="1"/>
  <c r="BO666" i="1"/>
  <c r="BN666" i="1"/>
  <c r="BM666" i="1"/>
  <c r="BL666" i="1"/>
  <c r="BK666" i="1"/>
  <c r="BI666" i="1"/>
  <c r="BH666" i="1"/>
  <c r="BG666" i="1"/>
  <c r="BF666" i="1"/>
  <c r="BE666" i="1"/>
  <c r="BD666" i="1"/>
  <c r="BC666" i="1"/>
  <c r="BB666" i="1"/>
  <c r="BA666" i="1"/>
  <c r="AS666" i="1"/>
  <c r="AR666" i="1"/>
  <c r="AQ666" i="1"/>
  <c r="AP666" i="1"/>
  <c r="AO666" i="1"/>
  <c r="AM666" i="1"/>
  <c r="AL666" i="1"/>
  <c r="AK666" i="1"/>
  <c r="AF666" i="1"/>
  <c r="AE666" i="1"/>
  <c r="AD666" i="1"/>
  <c r="AC666" i="1"/>
  <c r="AB666" i="1"/>
  <c r="AA666" i="1"/>
  <c r="Z666" i="1"/>
  <c r="U666" i="1"/>
  <c r="Q666" i="1"/>
  <c r="H666" i="1"/>
  <c r="A666" i="1"/>
  <c r="BT665" i="1"/>
  <c r="BS665" i="1"/>
  <c r="BQ665" i="1"/>
  <c r="BP665" i="1"/>
  <c r="BO665" i="1"/>
  <c r="BN665" i="1"/>
  <c r="BM665" i="1"/>
  <c r="BL665" i="1"/>
  <c r="BK665" i="1"/>
  <c r="BI665" i="1"/>
  <c r="BH665" i="1"/>
  <c r="BG665" i="1"/>
  <c r="BF665" i="1"/>
  <c r="BE665" i="1"/>
  <c r="BD665" i="1"/>
  <c r="BC665" i="1"/>
  <c r="BB665" i="1"/>
  <c r="BA665" i="1"/>
  <c r="AS665" i="1"/>
  <c r="AR665" i="1"/>
  <c r="AQ665" i="1"/>
  <c r="AP665" i="1"/>
  <c r="AO665" i="1"/>
  <c r="AM665" i="1"/>
  <c r="AL665" i="1"/>
  <c r="AK665" i="1"/>
  <c r="AF665" i="1"/>
  <c r="AE665" i="1"/>
  <c r="AD665" i="1"/>
  <c r="AC665" i="1"/>
  <c r="AB665" i="1"/>
  <c r="AA665" i="1"/>
  <c r="Z665" i="1"/>
  <c r="U665" i="1"/>
  <c r="Q665" i="1"/>
  <c r="H665" i="1"/>
  <c r="A665" i="1"/>
  <c r="BT664" i="1"/>
  <c r="BS664" i="1"/>
  <c r="BQ664" i="1"/>
  <c r="BP664" i="1"/>
  <c r="BO664" i="1"/>
  <c r="BN664" i="1"/>
  <c r="BM664" i="1"/>
  <c r="BL664" i="1"/>
  <c r="BK664" i="1"/>
  <c r="BI664" i="1"/>
  <c r="BH664" i="1"/>
  <c r="BG664" i="1"/>
  <c r="BF664" i="1"/>
  <c r="BE664" i="1"/>
  <c r="BD664" i="1"/>
  <c r="BC664" i="1"/>
  <c r="BB664" i="1"/>
  <c r="BA664" i="1"/>
  <c r="AS664" i="1"/>
  <c r="AR664" i="1"/>
  <c r="AQ664" i="1"/>
  <c r="AP664" i="1"/>
  <c r="AO664" i="1"/>
  <c r="AM664" i="1"/>
  <c r="AL664" i="1"/>
  <c r="AK664" i="1"/>
  <c r="AF664" i="1"/>
  <c r="AE664" i="1"/>
  <c r="AD664" i="1"/>
  <c r="AC664" i="1"/>
  <c r="AB664" i="1"/>
  <c r="AA664" i="1"/>
  <c r="Z664" i="1"/>
  <c r="U664" i="1"/>
  <c r="Q664" i="1"/>
  <c r="H664" i="1"/>
  <c r="A664" i="1"/>
  <c r="BT663" i="1"/>
  <c r="BS663" i="1"/>
  <c r="BQ663" i="1"/>
  <c r="BP663" i="1"/>
  <c r="BO663" i="1"/>
  <c r="BN663" i="1"/>
  <c r="BM663" i="1"/>
  <c r="BL663" i="1"/>
  <c r="BK663" i="1"/>
  <c r="BI663" i="1"/>
  <c r="BH663" i="1"/>
  <c r="BG663" i="1"/>
  <c r="BF663" i="1"/>
  <c r="BE663" i="1"/>
  <c r="BD663" i="1"/>
  <c r="BC663" i="1"/>
  <c r="BB663" i="1"/>
  <c r="BA663" i="1"/>
  <c r="AS663" i="1"/>
  <c r="AR663" i="1"/>
  <c r="AQ663" i="1"/>
  <c r="AP663" i="1"/>
  <c r="AO663" i="1"/>
  <c r="AM663" i="1"/>
  <c r="AL663" i="1"/>
  <c r="AK663" i="1"/>
  <c r="AF663" i="1"/>
  <c r="AE663" i="1"/>
  <c r="AD663" i="1"/>
  <c r="AC663" i="1"/>
  <c r="AB663" i="1"/>
  <c r="AA663" i="1"/>
  <c r="Z663" i="1"/>
  <c r="U663" i="1"/>
  <c r="Q663" i="1"/>
  <c r="H663" i="1"/>
  <c r="A663" i="1"/>
  <c r="BT662" i="1"/>
  <c r="BS662" i="1"/>
  <c r="BQ662" i="1"/>
  <c r="BP662" i="1"/>
  <c r="BO662" i="1"/>
  <c r="BN662" i="1"/>
  <c r="BM662" i="1"/>
  <c r="BL662" i="1"/>
  <c r="BK662" i="1"/>
  <c r="BI662" i="1"/>
  <c r="BH662" i="1"/>
  <c r="BG662" i="1"/>
  <c r="BF662" i="1"/>
  <c r="BE662" i="1"/>
  <c r="BD662" i="1"/>
  <c r="BC662" i="1"/>
  <c r="BB662" i="1"/>
  <c r="BA662" i="1"/>
  <c r="AS662" i="1"/>
  <c r="AR662" i="1"/>
  <c r="AQ662" i="1"/>
  <c r="AP662" i="1"/>
  <c r="AO662" i="1"/>
  <c r="AM662" i="1"/>
  <c r="AL662" i="1"/>
  <c r="AK662" i="1"/>
  <c r="AF662" i="1"/>
  <c r="AE662" i="1"/>
  <c r="AD662" i="1"/>
  <c r="AC662" i="1"/>
  <c r="AB662" i="1"/>
  <c r="AA662" i="1"/>
  <c r="Z662" i="1"/>
  <c r="U662" i="1"/>
  <c r="Q662" i="1"/>
  <c r="H662" i="1"/>
  <c r="A662" i="1"/>
  <c r="BT661" i="1"/>
  <c r="BS661" i="1"/>
  <c r="BQ661" i="1"/>
  <c r="BP661" i="1"/>
  <c r="BO661" i="1"/>
  <c r="BN661" i="1"/>
  <c r="BM661" i="1"/>
  <c r="BL661" i="1"/>
  <c r="BK661" i="1"/>
  <c r="BI661" i="1"/>
  <c r="BH661" i="1"/>
  <c r="BG661" i="1"/>
  <c r="BF661" i="1"/>
  <c r="BE661" i="1"/>
  <c r="BD661" i="1"/>
  <c r="BC661" i="1"/>
  <c r="BB661" i="1"/>
  <c r="BA661" i="1"/>
  <c r="AS661" i="1"/>
  <c r="AR661" i="1"/>
  <c r="AQ661" i="1"/>
  <c r="AP661" i="1"/>
  <c r="AO661" i="1"/>
  <c r="AM661" i="1"/>
  <c r="AL661" i="1"/>
  <c r="AK661" i="1"/>
  <c r="AF661" i="1"/>
  <c r="AE661" i="1"/>
  <c r="AD661" i="1"/>
  <c r="AC661" i="1"/>
  <c r="AB661" i="1"/>
  <c r="AA661" i="1"/>
  <c r="Z661" i="1"/>
  <c r="U661" i="1"/>
  <c r="Q661" i="1"/>
  <c r="H661" i="1"/>
  <c r="A661" i="1"/>
  <c r="BT660" i="1"/>
  <c r="BS660" i="1"/>
  <c r="BQ660" i="1"/>
  <c r="BP660" i="1"/>
  <c r="BO660" i="1"/>
  <c r="BN660" i="1"/>
  <c r="BM660" i="1"/>
  <c r="BL660" i="1"/>
  <c r="BK660" i="1"/>
  <c r="BI660" i="1"/>
  <c r="BH660" i="1"/>
  <c r="BG660" i="1"/>
  <c r="BF660" i="1"/>
  <c r="BE660" i="1"/>
  <c r="BD660" i="1"/>
  <c r="BC660" i="1"/>
  <c r="BB660" i="1"/>
  <c r="BA660" i="1"/>
  <c r="AS660" i="1"/>
  <c r="AR660" i="1"/>
  <c r="AQ660" i="1"/>
  <c r="AP660" i="1"/>
  <c r="AO660" i="1"/>
  <c r="AM660" i="1"/>
  <c r="AL660" i="1"/>
  <c r="AK660" i="1"/>
  <c r="AF660" i="1"/>
  <c r="AE660" i="1"/>
  <c r="AD660" i="1"/>
  <c r="AC660" i="1"/>
  <c r="AB660" i="1"/>
  <c r="AA660" i="1"/>
  <c r="Z660" i="1"/>
  <c r="U660" i="1"/>
  <c r="Q660" i="1"/>
  <c r="H660" i="1"/>
  <c r="A660" i="1"/>
  <c r="BT659" i="1"/>
  <c r="BS659" i="1"/>
  <c r="BQ659" i="1"/>
  <c r="BP659" i="1"/>
  <c r="BO659" i="1"/>
  <c r="BN659" i="1"/>
  <c r="BM659" i="1"/>
  <c r="BL659" i="1"/>
  <c r="BK659" i="1"/>
  <c r="BI659" i="1"/>
  <c r="BH659" i="1"/>
  <c r="BG659" i="1"/>
  <c r="BF659" i="1"/>
  <c r="BE659" i="1"/>
  <c r="BD659" i="1"/>
  <c r="BC659" i="1"/>
  <c r="BB659" i="1"/>
  <c r="BA659" i="1"/>
  <c r="AS659" i="1"/>
  <c r="AR659" i="1"/>
  <c r="AQ659" i="1"/>
  <c r="AP659" i="1"/>
  <c r="AO659" i="1"/>
  <c r="AM659" i="1"/>
  <c r="AL659" i="1"/>
  <c r="AK659" i="1"/>
  <c r="AF659" i="1"/>
  <c r="AE659" i="1"/>
  <c r="AD659" i="1"/>
  <c r="AC659" i="1"/>
  <c r="AB659" i="1"/>
  <c r="AA659" i="1"/>
  <c r="Z659" i="1"/>
  <c r="U659" i="1"/>
  <c r="Q659" i="1"/>
  <c r="H659" i="1"/>
  <c r="A659" i="1"/>
  <c r="BT658" i="1"/>
  <c r="BS658" i="1"/>
  <c r="BQ658" i="1"/>
  <c r="BP658" i="1"/>
  <c r="BO658" i="1"/>
  <c r="BN658" i="1"/>
  <c r="BM658" i="1"/>
  <c r="BL658" i="1"/>
  <c r="BK658" i="1"/>
  <c r="BI658" i="1"/>
  <c r="BH658" i="1"/>
  <c r="BG658" i="1"/>
  <c r="BF658" i="1"/>
  <c r="BE658" i="1"/>
  <c r="BD658" i="1"/>
  <c r="BC658" i="1"/>
  <c r="BB658" i="1"/>
  <c r="BA658" i="1"/>
  <c r="AS658" i="1"/>
  <c r="AR658" i="1"/>
  <c r="AQ658" i="1"/>
  <c r="AP658" i="1"/>
  <c r="AO658" i="1"/>
  <c r="AM658" i="1"/>
  <c r="AL658" i="1"/>
  <c r="AK658" i="1"/>
  <c r="AF658" i="1"/>
  <c r="AE658" i="1"/>
  <c r="AD658" i="1"/>
  <c r="AC658" i="1"/>
  <c r="AB658" i="1"/>
  <c r="AA658" i="1"/>
  <c r="Z658" i="1"/>
  <c r="U658" i="1"/>
  <c r="Q658" i="1"/>
  <c r="H658" i="1"/>
  <c r="A658" i="1"/>
  <c r="BT657" i="1"/>
  <c r="BS657" i="1"/>
  <c r="BQ657" i="1"/>
  <c r="BP657" i="1"/>
  <c r="BO657" i="1"/>
  <c r="BN657" i="1"/>
  <c r="BM657" i="1"/>
  <c r="BL657" i="1"/>
  <c r="BK657" i="1"/>
  <c r="BI657" i="1"/>
  <c r="BH657" i="1"/>
  <c r="BG657" i="1"/>
  <c r="BF657" i="1"/>
  <c r="BE657" i="1"/>
  <c r="BD657" i="1"/>
  <c r="BC657" i="1"/>
  <c r="BB657" i="1"/>
  <c r="BA657" i="1"/>
  <c r="AS657" i="1"/>
  <c r="AR657" i="1"/>
  <c r="AQ657" i="1"/>
  <c r="AP657" i="1"/>
  <c r="AO657" i="1"/>
  <c r="AM657" i="1"/>
  <c r="AL657" i="1"/>
  <c r="AK657" i="1"/>
  <c r="AF657" i="1"/>
  <c r="AE657" i="1"/>
  <c r="AD657" i="1"/>
  <c r="AC657" i="1"/>
  <c r="AB657" i="1"/>
  <c r="AA657" i="1"/>
  <c r="Z657" i="1"/>
  <c r="U657" i="1"/>
  <c r="Q657" i="1"/>
  <c r="H657" i="1"/>
  <c r="A657" i="1"/>
  <c r="BT656" i="1"/>
  <c r="BS656" i="1"/>
  <c r="BQ656" i="1"/>
  <c r="BP656" i="1"/>
  <c r="BO656" i="1"/>
  <c r="BN656" i="1"/>
  <c r="BM656" i="1"/>
  <c r="BL656" i="1"/>
  <c r="BK656" i="1"/>
  <c r="BI656" i="1"/>
  <c r="BH656" i="1"/>
  <c r="BG656" i="1"/>
  <c r="BF656" i="1"/>
  <c r="BE656" i="1"/>
  <c r="BD656" i="1"/>
  <c r="BC656" i="1"/>
  <c r="BB656" i="1"/>
  <c r="BA656" i="1"/>
  <c r="AS656" i="1"/>
  <c r="AR656" i="1"/>
  <c r="AQ656" i="1"/>
  <c r="AP656" i="1"/>
  <c r="AO656" i="1"/>
  <c r="AM656" i="1"/>
  <c r="AL656" i="1"/>
  <c r="AK656" i="1"/>
  <c r="AF656" i="1"/>
  <c r="AE656" i="1"/>
  <c r="AD656" i="1"/>
  <c r="AC656" i="1"/>
  <c r="AB656" i="1"/>
  <c r="AA656" i="1"/>
  <c r="Z656" i="1"/>
  <c r="U656" i="1"/>
  <c r="Q656" i="1"/>
  <c r="H656" i="1"/>
  <c r="A656" i="1"/>
  <c r="BT655" i="1"/>
  <c r="BS655" i="1"/>
  <c r="BQ655" i="1"/>
  <c r="BP655" i="1"/>
  <c r="BO655" i="1"/>
  <c r="BN655" i="1"/>
  <c r="BM655" i="1"/>
  <c r="BL655" i="1"/>
  <c r="BK655" i="1"/>
  <c r="BI655" i="1"/>
  <c r="BH655" i="1"/>
  <c r="BG655" i="1"/>
  <c r="BF655" i="1"/>
  <c r="BE655" i="1"/>
  <c r="BD655" i="1"/>
  <c r="BC655" i="1"/>
  <c r="BB655" i="1"/>
  <c r="BA655" i="1"/>
  <c r="AS655" i="1"/>
  <c r="AR655" i="1"/>
  <c r="AQ655" i="1"/>
  <c r="AP655" i="1"/>
  <c r="AO655" i="1"/>
  <c r="AM655" i="1"/>
  <c r="AL655" i="1"/>
  <c r="AK655" i="1"/>
  <c r="AF655" i="1"/>
  <c r="AE655" i="1"/>
  <c r="AD655" i="1"/>
  <c r="AC655" i="1"/>
  <c r="AB655" i="1"/>
  <c r="AA655" i="1"/>
  <c r="Z655" i="1"/>
  <c r="U655" i="1"/>
  <c r="Q655" i="1"/>
  <c r="H655" i="1"/>
  <c r="A655" i="1"/>
  <c r="BT654" i="1"/>
  <c r="BS654" i="1"/>
  <c r="BQ654" i="1"/>
  <c r="BP654" i="1"/>
  <c r="BO654" i="1"/>
  <c r="BN654" i="1"/>
  <c r="BM654" i="1"/>
  <c r="BL654" i="1"/>
  <c r="BK654" i="1"/>
  <c r="BI654" i="1"/>
  <c r="BH654" i="1"/>
  <c r="BG654" i="1"/>
  <c r="BF654" i="1"/>
  <c r="BE654" i="1"/>
  <c r="BD654" i="1"/>
  <c r="BC654" i="1"/>
  <c r="BB654" i="1"/>
  <c r="BA654" i="1"/>
  <c r="AS654" i="1"/>
  <c r="AR654" i="1"/>
  <c r="AQ654" i="1"/>
  <c r="AP654" i="1"/>
  <c r="AO654" i="1"/>
  <c r="AM654" i="1"/>
  <c r="AL654" i="1"/>
  <c r="AK654" i="1"/>
  <c r="AF654" i="1"/>
  <c r="AE654" i="1"/>
  <c r="AD654" i="1"/>
  <c r="AC654" i="1"/>
  <c r="AB654" i="1"/>
  <c r="AA654" i="1"/>
  <c r="Z654" i="1"/>
  <c r="U654" i="1"/>
  <c r="Q654" i="1"/>
  <c r="H654" i="1"/>
  <c r="A654" i="1"/>
  <c r="BT653" i="1"/>
  <c r="BS653" i="1"/>
  <c r="BQ653" i="1"/>
  <c r="BP653" i="1"/>
  <c r="BO653" i="1"/>
  <c r="BN653" i="1"/>
  <c r="BM653" i="1"/>
  <c r="BL653" i="1"/>
  <c r="BK653" i="1"/>
  <c r="BI653" i="1"/>
  <c r="BH653" i="1"/>
  <c r="BG653" i="1"/>
  <c r="BF653" i="1"/>
  <c r="BE653" i="1"/>
  <c r="BD653" i="1"/>
  <c r="BC653" i="1"/>
  <c r="BB653" i="1"/>
  <c r="BA653" i="1"/>
  <c r="AS653" i="1"/>
  <c r="AR653" i="1"/>
  <c r="AQ653" i="1"/>
  <c r="AP653" i="1"/>
  <c r="AO653" i="1"/>
  <c r="AM653" i="1"/>
  <c r="AL653" i="1"/>
  <c r="AK653" i="1"/>
  <c r="AF653" i="1"/>
  <c r="AE653" i="1"/>
  <c r="AD653" i="1"/>
  <c r="AC653" i="1"/>
  <c r="AB653" i="1"/>
  <c r="AA653" i="1"/>
  <c r="Z653" i="1"/>
  <c r="U653" i="1"/>
  <c r="Q653" i="1"/>
  <c r="H653" i="1"/>
  <c r="A653" i="1"/>
  <c r="BT652" i="1"/>
  <c r="BS652" i="1"/>
  <c r="BQ652" i="1"/>
  <c r="BP652" i="1"/>
  <c r="BO652" i="1"/>
  <c r="BN652" i="1"/>
  <c r="BM652" i="1"/>
  <c r="BL652" i="1"/>
  <c r="BK652" i="1"/>
  <c r="BI652" i="1"/>
  <c r="BH652" i="1"/>
  <c r="BG652" i="1"/>
  <c r="BF652" i="1"/>
  <c r="BE652" i="1"/>
  <c r="BD652" i="1"/>
  <c r="BC652" i="1"/>
  <c r="BB652" i="1"/>
  <c r="BA652" i="1"/>
  <c r="AS652" i="1"/>
  <c r="AR652" i="1"/>
  <c r="AQ652" i="1"/>
  <c r="AP652" i="1"/>
  <c r="AO652" i="1"/>
  <c r="AM652" i="1"/>
  <c r="AL652" i="1"/>
  <c r="AK652" i="1"/>
  <c r="AF652" i="1"/>
  <c r="AE652" i="1"/>
  <c r="AD652" i="1"/>
  <c r="AC652" i="1"/>
  <c r="AB652" i="1"/>
  <c r="AA652" i="1"/>
  <c r="Z652" i="1"/>
  <c r="U652" i="1"/>
  <c r="Q652" i="1"/>
  <c r="H652" i="1"/>
  <c r="A652" i="1"/>
  <c r="BT651" i="1"/>
  <c r="BS651" i="1"/>
  <c r="BQ651" i="1"/>
  <c r="BP651" i="1"/>
  <c r="BO651" i="1"/>
  <c r="BN651" i="1"/>
  <c r="BM651" i="1"/>
  <c r="BL651" i="1"/>
  <c r="BK651" i="1"/>
  <c r="BI651" i="1"/>
  <c r="BH651" i="1"/>
  <c r="BG651" i="1"/>
  <c r="BF651" i="1"/>
  <c r="BE651" i="1"/>
  <c r="BD651" i="1"/>
  <c r="BC651" i="1"/>
  <c r="BB651" i="1"/>
  <c r="BA651" i="1"/>
  <c r="AS651" i="1"/>
  <c r="AR651" i="1"/>
  <c r="AQ651" i="1"/>
  <c r="AP651" i="1"/>
  <c r="AO651" i="1"/>
  <c r="AM651" i="1"/>
  <c r="AL651" i="1"/>
  <c r="AK651" i="1"/>
  <c r="AF651" i="1"/>
  <c r="AE651" i="1"/>
  <c r="AD651" i="1"/>
  <c r="AC651" i="1"/>
  <c r="AB651" i="1"/>
  <c r="AA651" i="1"/>
  <c r="Z651" i="1"/>
  <c r="U651" i="1"/>
  <c r="Q651" i="1"/>
  <c r="H651" i="1"/>
  <c r="A651" i="1"/>
  <c r="BT650" i="1"/>
  <c r="BS650" i="1"/>
  <c r="BQ650" i="1"/>
  <c r="BP650" i="1"/>
  <c r="BO650" i="1"/>
  <c r="BN650" i="1"/>
  <c r="BM650" i="1"/>
  <c r="BL650" i="1"/>
  <c r="BK650" i="1"/>
  <c r="BI650" i="1"/>
  <c r="BH650" i="1"/>
  <c r="BG650" i="1"/>
  <c r="BF650" i="1"/>
  <c r="BE650" i="1"/>
  <c r="BD650" i="1"/>
  <c r="BC650" i="1"/>
  <c r="BB650" i="1"/>
  <c r="BA650" i="1"/>
  <c r="AS650" i="1"/>
  <c r="AR650" i="1"/>
  <c r="AQ650" i="1"/>
  <c r="AP650" i="1"/>
  <c r="AO650" i="1"/>
  <c r="AM650" i="1"/>
  <c r="AL650" i="1"/>
  <c r="AK650" i="1"/>
  <c r="AF650" i="1"/>
  <c r="AE650" i="1"/>
  <c r="AD650" i="1"/>
  <c r="AC650" i="1"/>
  <c r="AB650" i="1"/>
  <c r="AA650" i="1"/>
  <c r="Z650" i="1"/>
  <c r="U650" i="1"/>
  <c r="Q650" i="1"/>
  <c r="H650" i="1"/>
  <c r="A650" i="1"/>
  <c r="BT649" i="1"/>
  <c r="BS649" i="1"/>
  <c r="BQ649" i="1"/>
  <c r="BP649" i="1"/>
  <c r="BO649" i="1"/>
  <c r="BN649" i="1"/>
  <c r="BM649" i="1"/>
  <c r="BL649" i="1"/>
  <c r="BK649" i="1"/>
  <c r="BI649" i="1"/>
  <c r="BH649" i="1"/>
  <c r="BG649" i="1"/>
  <c r="BF649" i="1"/>
  <c r="BE649" i="1"/>
  <c r="BD649" i="1"/>
  <c r="BC649" i="1"/>
  <c r="BB649" i="1"/>
  <c r="BA649" i="1"/>
  <c r="AS649" i="1"/>
  <c r="AR649" i="1"/>
  <c r="AQ649" i="1"/>
  <c r="AP649" i="1"/>
  <c r="AO649" i="1"/>
  <c r="AM649" i="1"/>
  <c r="AL649" i="1"/>
  <c r="AK649" i="1"/>
  <c r="AF649" i="1"/>
  <c r="AE649" i="1"/>
  <c r="AD649" i="1"/>
  <c r="AC649" i="1"/>
  <c r="AB649" i="1"/>
  <c r="AA649" i="1"/>
  <c r="Z649" i="1"/>
  <c r="U649" i="1"/>
  <c r="Q649" i="1"/>
  <c r="H649" i="1"/>
  <c r="A649" i="1"/>
  <c r="BT648" i="1"/>
  <c r="BS648" i="1"/>
  <c r="BQ648" i="1"/>
  <c r="BP648" i="1"/>
  <c r="BO648" i="1"/>
  <c r="BN648" i="1"/>
  <c r="BM648" i="1"/>
  <c r="BL648" i="1"/>
  <c r="BK648" i="1"/>
  <c r="BI648" i="1"/>
  <c r="BH648" i="1"/>
  <c r="BG648" i="1"/>
  <c r="BF648" i="1"/>
  <c r="BE648" i="1"/>
  <c r="BD648" i="1"/>
  <c r="BC648" i="1"/>
  <c r="BB648" i="1"/>
  <c r="BA648" i="1"/>
  <c r="AS648" i="1"/>
  <c r="AR648" i="1"/>
  <c r="AQ648" i="1"/>
  <c r="AP648" i="1"/>
  <c r="AO648" i="1"/>
  <c r="AM648" i="1"/>
  <c r="AL648" i="1"/>
  <c r="AK648" i="1"/>
  <c r="AF648" i="1"/>
  <c r="AE648" i="1"/>
  <c r="AD648" i="1"/>
  <c r="AC648" i="1"/>
  <c r="AB648" i="1"/>
  <c r="AA648" i="1"/>
  <c r="Z648" i="1"/>
  <c r="U648" i="1"/>
  <c r="Q648" i="1"/>
  <c r="H648" i="1"/>
  <c r="A648" i="1"/>
  <c r="BT647" i="1"/>
  <c r="BS647" i="1"/>
  <c r="BQ647" i="1"/>
  <c r="BP647" i="1"/>
  <c r="BO647" i="1"/>
  <c r="BN647" i="1"/>
  <c r="BM647" i="1"/>
  <c r="BL647" i="1"/>
  <c r="BK647" i="1"/>
  <c r="BI647" i="1"/>
  <c r="BH647" i="1"/>
  <c r="BG647" i="1"/>
  <c r="BF647" i="1"/>
  <c r="BE647" i="1"/>
  <c r="BD647" i="1"/>
  <c r="BC647" i="1"/>
  <c r="BB647" i="1"/>
  <c r="BA647" i="1"/>
  <c r="AS647" i="1"/>
  <c r="AR647" i="1"/>
  <c r="AQ647" i="1"/>
  <c r="AP647" i="1"/>
  <c r="AO647" i="1"/>
  <c r="AM647" i="1"/>
  <c r="AL647" i="1"/>
  <c r="AK647" i="1"/>
  <c r="AF647" i="1"/>
  <c r="AE647" i="1"/>
  <c r="AD647" i="1"/>
  <c r="AC647" i="1"/>
  <c r="AB647" i="1"/>
  <c r="AA647" i="1"/>
  <c r="Z647" i="1"/>
  <c r="U647" i="1"/>
  <c r="Q647" i="1"/>
  <c r="H647" i="1"/>
  <c r="A647" i="1"/>
  <c r="BT646" i="1"/>
  <c r="BS646" i="1"/>
  <c r="BQ646" i="1"/>
  <c r="BP646" i="1"/>
  <c r="BO646" i="1"/>
  <c r="BN646" i="1"/>
  <c r="BM646" i="1"/>
  <c r="BL646" i="1"/>
  <c r="BK646" i="1"/>
  <c r="BI646" i="1"/>
  <c r="BH646" i="1"/>
  <c r="BG646" i="1"/>
  <c r="BF646" i="1"/>
  <c r="BE646" i="1"/>
  <c r="BD646" i="1"/>
  <c r="BC646" i="1"/>
  <c r="BB646" i="1"/>
  <c r="BA646" i="1"/>
  <c r="AS646" i="1"/>
  <c r="AR646" i="1"/>
  <c r="AQ646" i="1"/>
  <c r="AP646" i="1"/>
  <c r="AO646" i="1"/>
  <c r="AM646" i="1"/>
  <c r="AL646" i="1"/>
  <c r="AK646" i="1"/>
  <c r="AF646" i="1"/>
  <c r="AE646" i="1"/>
  <c r="AD646" i="1"/>
  <c r="AC646" i="1"/>
  <c r="AB646" i="1"/>
  <c r="AA646" i="1"/>
  <c r="Z646" i="1"/>
  <c r="U646" i="1"/>
  <c r="Q646" i="1"/>
  <c r="H646" i="1"/>
  <c r="A646" i="1"/>
  <c r="BT645" i="1"/>
  <c r="BS645" i="1"/>
  <c r="BQ645" i="1"/>
  <c r="BP645" i="1"/>
  <c r="BO645" i="1"/>
  <c r="BN645" i="1"/>
  <c r="BM645" i="1"/>
  <c r="BL645" i="1"/>
  <c r="BK645" i="1"/>
  <c r="BI645" i="1"/>
  <c r="BH645" i="1"/>
  <c r="BG645" i="1"/>
  <c r="BF645" i="1"/>
  <c r="BE645" i="1"/>
  <c r="BD645" i="1"/>
  <c r="BC645" i="1"/>
  <c r="BB645" i="1"/>
  <c r="BA645" i="1"/>
  <c r="AS645" i="1"/>
  <c r="AR645" i="1"/>
  <c r="AQ645" i="1"/>
  <c r="AP645" i="1"/>
  <c r="AO645" i="1"/>
  <c r="AM645" i="1"/>
  <c r="AL645" i="1"/>
  <c r="AK645" i="1"/>
  <c r="AF645" i="1"/>
  <c r="AE645" i="1"/>
  <c r="AD645" i="1"/>
  <c r="AC645" i="1"/>
  <c r="AB645" i="1"/>
  <c r="AA645" i="1"/>
  <c r="Z645" i="1"/>
  <c r="U645" i="1"/>
  <c r="Q645" i="1"/>
  <c r="H645" i="1"/>
  <c r="A645" i="1"/>
  <c r="BT644" i="1"/>
  <c r="BS644" i="1"/>
  <c r="BQ644" i="1"/>
  <c r="BP644" i="1"/>
  <c r="BO644" i="1"/>
  <c r="BN644" i="1"/>
  <c r="BM644" i="1"/>
  <c r="BL644" i="1"/>
  <c r="BK644" i="1"/>
  <c r="BI644" i="1"/>
  <c r="BH644" i="1"/>
  <c r="BG644" i="1"/>
  <c r="BF644" i="1"/>
  <c r="BE644" i="1"/>
  <c r="BD644" i="1"/>
  <c r="BC644" i="1"/>
  <c r="BB644" i="1"/>
  <c r="BA644" i="1"/>
  <c r="AS644" i="1"/>
  <c r="AR644" i="1"/>
  <c r="AQ644" i="1"/>
  <c r="AP644" i="1"/>
  <c r="AO644" i="1"/>
  <c r="AM644" i="1"/>
  <c r="AL644" i="1"/>
  <c r="AK644" i="1"/>
  <c r="AF644" i="1"/>
  <c r="AE644" i="1"/>
  <c r="AD644" i="1"/>
  <c r="AC644" i="1"/>
  <c r="AB644" i="1"/>
  <c r="AA644" i="1"/>
  <c r="Z644" i="1"/>
  <c r="U644" i="1"/>
  <c r="Q644" i="1"/>
  <c r="H644" i="1"/>
  <c r="A644" i="1"/>
  <c r="BT643" i="1"/>
  <c r="BS643" i="1"/>
  <c r="BQ643" i="1"/>
  <c r="BP643" i="1"/>
  <c r="BO643" i="1"/>
  <c r="BN643" i="1"/>
  <c r="BM643" i="1"/>
  <c r="BL643" i="1"/>
  <c r="BK643" i="1"/>
  <c r="BI643" i="1"/>
  <c r="BH643" i="1"/>
  <c r="BG643" i="1"/>
  <c r="BF643" i="1"/>
  <c r="BE643" i="1"/>
  <c r="BD643" i="1"/>
  <c r="BC643" i="1"/>
  <c r="BB643" i="1"/>
  <c r="BA643" i="1"/>
  <c r="AS643" i="1"/>
  <c r="AR643" i="1"/>
  <c r="AQ643" i="1"/>
  <c r="AP643" i="1"/>
  <c r="AO643" i="1"/>
  <c r="AM643" i="1"/>
  <c r="AL643" i="1"/>
  <c r="AK643" i="1"/>
  <c r="AF643" i="1"/>
  <c r="AE643" i="1"/>
  <c r="AD643" i="1"/>
  <c r="AC643" i="1"/>
  <c r="AB643" i="1"/>
  <c r="AA643" i="1"/>
  <c r="Z643" i="1"/>
  <c r="U643" i="1"/>
  <c r="Q643" i="1"/>
  <c r="H643" i="1"/>
  <c r="A643" i="1"/>
  <c r="BT642" i="1"/>
  <c r="BS642" i="1"/>
  <c r="BQ642" i="1"/>
  <c r="BP642" i="1"/>
  <c r="BO642" i="1"/>
  <c r="BN642" i="1"/>
  <c r="BM642" i="1"/>
  <c r="BL642" i="1"/>
  <c r="BK642" i="1"/>
  <c r="BI642" i="1"/>
  <c r="BH642" i="1"/>
  <c r="BG642" i="1"/>
  <c r="BF642" i="1"/>
  <c r="BE642" i="1"/>
  <c r="BD642" i="1"/>
  <c r="BC642" i="1"/>
  <c r="BB642" i="1"/>
  <c r="BA642" i="1"/>
  <c r="AS642" i="1"/>
  <c r="AR642" i="1"/>
  <c r="AQ642" i="1"/>
  <c r="AP642" i="1"/>
  <c r="AO642" i="1"/>
  <c r="AM642" i="1"/>
  <c r="AL642" i="1"/>
  <c r="AK642" i="1"/>
  <c r="AF642" i="1"/>
  <c r="AE642" i="1"/>
  <c r="AD642" i="1"/>
  <c r="AC642" i="1"/>
  <c r="AB642" i="1"/>
  <c r="AA642" i="1"/>
  <c r="Z642" i="1"/>
  <c r="U642" i="1"/>
  <c r="Q642" i="1"/>
  <c r="H642" i="1"/>
  <c r="A642" i="1"/>
  <c r="BT641" i="1"/>
  <c r="BS641" i="1"/>
  <c r="BQ641" i="1"/>
  <c r="BP641" i="1"/>
  <c r="BO641" i="1"/>
  <c r="BN641" i="1"/>
  <c r="BM641" i="1"/>
  <c r="BL641" i="1"/>
  <c r="BK641" i="1"/>
  <c r="BI641" i="1"/>
  <c r="BH641" i="1"/>
  <c r="BG641" i="1"/>
  <c r="BF641" i="1"/>
  <c r="BE641" i="1"/>
  <c r="BD641" i="1"/>
  <c r="BC641" i="1"/>
  <c r="BB641" i="1"/>
  <c r="BA641" i="1"/>
  <c r="AS641" i="1"/>
  <c r="AR641" i="1"/>
  <c r="AQ641" i="1"/>
  <c r="AP641" i="1"/>
  <c r="AO641" i="1"/>
  <c r="AM641" i="1"/>
  <c r="AL641" i="1"/>
  <c r="AK641" i="1"/>
  <c r="AF641" i="1"/>
  <c r="AE641" i="1"/>
  <c r="AD641" i="1"/>
  <c r="AC641" i="1"/>
  <c r="AB641" i="1"/>
  <c r="AA641" i="1"/>
  <c r="Z641" i="1"/>
  <c r="U641" i="1"/>
  <c r="Q641" i="1"/>
  <c r="H641" i="1"/>
  <c r="A641" i="1"/>
  <c r="BT640" i="1"/>
  <c r="BS640" i="1"/>
  <c r="BQ640" i="1"/>
  <c r="BP640" i="1"/>
  <c r="BO640" i="1"/>
  <c r="BN640" i="1"/>
  <c r="BM640" i="1"/>
  <c r="BL640" i="1"/>
  <c r="BK640" i="1"/>
  <c r="BI640" i="1"/>
  <c r="BH640" i="1"/>
  <c r="BG640" i="1"/>
  <c r="BF640" i="1"/>
  <c r="BE640" i="1"/>
  <c r="BD640" i="1"/>
  <c r="BC640" i="1"/>
  <c r="BB640" i="1"/>
  <c r="BA640" i="1"/>
  <c r="AS640" i="1"/>
  <c r="AR640" i="1"/>
  <c r="AQ640" i="1"/>
  <c r="AP640" i="1"/>
  <c r="AO640" i="1"/>
  <c r="AM640" i="1"/>
  <c r="AL640" i="1"/>
  <c r="AK640" i="1"/>
  <c r="AF640" i="1"/>
  <c r="AE640" i="1"/>
  <c r="AD640" i="1"/>
  <c r="AC640" i="1"/>
  <c r="AB640" i="1"/>
  <c r="AA640" i="1"/>
  <c r="Z640" i="1"/>
  <c r="U640" i="1"/>
  <c r="Q640" i="1"/>
  <c r="H640" i="1"/>
  <c r="A640" i="1"/>
  <c r="BT639" i="1"/>
  <c r="BS639" i="1"/>
  <c r="BQ639" i="1"/>
  <c r="BP639" i="1"/>
  <c r="BO639" i="1"/>
  <c r="BN639" i="1"/>
  <c r="BM639" i="1"/>
  <c r="BL639" i="1"/>
  <c r="BK639" i="1"/>
  <c r="BI639" i="1"/>
  <c r="BH639" i="1"/>
  <c r="BG639" i="1"/>
  <c r="BF639" i="1"/>
  <c r="BE639" i="1"/>
  <c r="BD639" i="1"/>
  <c r="BC639" i="1"/>
  <c r="BB639" i="1"/>
  <c r="BA639" i="1"/>
  <c r="AS639" i="1"/>
  <c r="AR639" i="1"/>
  <c r="AQ639" i="1"/>
  <c r="AP639" i="1"/>
  <c r="AO639" i="1"/>
  <c r="AM639" i="1"/>
  <c r="AL639" i="1"/>
  <c r="AK639" i="1"/>
  <c r="AF639" i="1"/>
  <c r="AE639" i="1"/>
  <c r="AD639" i="1"/>
  <c r="AC639" i="1"/>
  <c r="AB639" i="1"/>
  <c r="AA639" i="1"/>
  <c r="Z639" i="1"/>
  <c r="U639" i="1"/>
  <c r="Q639" i="1"/>
  <c r="H639" i="1"/>
  <c r="A639" i="1"/>
  <c r="BT638" i="1"/>
  <c r="BS638" i="1"/>
  <c r="BQ638" i="1"/>
  <c r="BP638" i="1"/>
  <c r="BO638" i="1"/>
  <c r="BN638" i="1"/>
  <c r="BM638" i="1"/>
  <c r="BL638" i="1"/>
  <c r="BK638" i="1"/>
  <c r="BI638" i="1"/>
  <c r="BH638" i="1"/>
  <c r="BG638" i="1"/>
  <c r="BF638" i="1"/>
  <c r="BE638" i="1"/>
  <c r="BD638" i="1"/>
  <c r="BC638" i="1"/>
  <c r="BB638" i="1"/>
  <c r="BA638" i="1"/>
  <c r="AS638" i="1"/>
  <c r="AR638" i="1"/>
  <c r="AQ638" i="1"/>
  <c r="AP638" i="1"/>
  <c r="AO638" i="1"/>
  <c r="AM638" i="1"/>
  <c r="AL638" i="1"/>
  <c r="AK638" i="1"/>
  <c r="AF638" i="1"/>
  <c r="AE638" i="1"/>
  <c r="AD638" i="1"/>
  <c r="AC638" i="1"/>
  <c r="AB638" i="1"/>
  <c r="AA638" i="1"/>
  <c r="Z638" i="1"/>
  <c r="U638" i="1"/>
  <c r="Q638" i="1"/>
  <c r="H638" i="1"/>
  <c r="A638" i="1"/>
  <c r="BT637" i="1"/>
  <c r="BS637" i="1"/>
  <c r="BQ637" i="1"/>
  <c r="BP637" i="1"/>
  <c r="BO637" i="1"/>
  <c r="BN637" i="1"/>
  <c r="BM637" i="1"/>
  <c r="BL637" i="1"/>
  <c r="BK637" i="1"/>
  <c r="BI637" i="1"/>
  <c r="BH637" i="1"/>
  <c r="BG637" i="1"/>
  <c r="BF637" i="1"/>
  <c r="BE637" i="1"/>
  <c r="BD637" i="1"/>
  <c r="BC637" i="1"/>
  <c r="BB637" i="1"/>
  <c r="BA637" i="1"/>
  <c r="AS637" i="1"/>
  <c r="AR637" i="1"/>
  <c r="AQ637" i="1"/>
  <c r="AP637" i="1"/>
  <c r="AO637" i="1"/>
  <c r="AM637" i="1"/>
  <c r="AL637" i="1"/>
  <c r="AK637" i="1"/>
  <c r="AF637" i="1"/>
  <c r="AE637" i="1"/>
  <c r="AD637" i="1"/>
  <c r="AC637" i="1"/>
  <c r="AB637" i="1"/>
  <c r="AA637" i="1"/>
  <c r="Z637" i="1"/>
  <c r="U637" i="1"/>
  <c r="Q637" i="1"/>
  <c r="H637" i="1"/>
  <c r="A637" i="1"/>
  <c r="BT636" i="1"/>
  <c r="BS636" i="1"/>
  <c r="BQ636" i="1"/>
  <c r="BP636" i="1"/>
  <c r="BO636" i="1"/>
  <c r="BN636" i="1"/>
  <c r="BM636" i="1"/>
  <c r="BL636" i="1"/>
  <c r="BK636" i="1"/>
  <c r="BI636" i="1"/>
  <c r="BH636" i="1"/>
  <c r="BG636" i="1"/>
  <c r="BF636" i="1"/>
  <c r="BE636" i="1"/>
  <c r="BD636" i="1"/>
  <c r="BC636" i="1"/>
  <c r="BB636" i="1"/>
  <c r="BA636" i="1"/>
  <c r="AS636" i="1"/>
  <c r="AR636" i="1"/>
  <c r="AQ636" i="1"/>
  <c r="AP636" i="1"/>
  <c r="AO636" i="1"/>
  <c r="AM636" i="1"/>
  <c r="AL636" i="1"/>
  <c r="AK636" i="1"/>
  <c r="AF636" i="1"/>
  <c r="AE636" i="1"/>
  <c r="AD636" i="1"/>
  <c r="AC636" i="1"/>
  <c r="AB636" i="1"/>
  <c r="AA636" i="1"/>
  <c r="Z636" i="1"/>
  <c r="U636" i="1"/>
  <c r="Q636" i="1"/>
  <c r="H636" i="1"/>
  <c r="A636" i="1"/>
  <c r="BT635" i="1"/>
  <c r="BS635" i="1"/>
  <c r="BQ635" i="1"/>
  <c r="BP635" i="1"/>
  <c r="BO635" i="1"/>
  <c r="BN635" i="1"/>
  <c r="BM635" i="1"/>
  <c r="BL635" i="1"/>
  <c r="BK635" i="1"/>
  <c r="BI635" i="1"/>
  <c r="BH635" i="1"/>
  <c r="BG635" i="1"/>
  <c r="BF635" i="1"/>
  <c r="BE635" i="1"/>
  <c r="BD635" i="1"/>
  <c r="BC635" i="1"/>
  <c r="BB635" i="1"/>
  <c r="BA635" i="1"/>
  <c r="AS635" i="1"/>
  <c r="AR635" i="1"/>
  <c r="AQ635" i="1"/>
  <c r="AP635" i="1"/>
  <c r="AO635" i="1"/>
  <c r="AM635" i="1"/>
  <c r="AL635" i="1"/>
  <c r="AK635" i="1"/>
  <c r="AF635" i="1"/>
  <c r="AE635" i="1"/>
  <c r="AD635" i="1"/>
  <c r="AC635" i="1"/>
  <c r="AB635" i="1"/>
  <c r="AA635" i="1"/>
  <c r="Z635" i="1"/>
  <c r="U635" i="1"/>
  <c r="Q635" i="1"/>
  <c r="H635" i="1"/>
  <c r="A635" i="1"/>
  <c r="BT634" i="1"/>
  <c r="BS634" i="1"/>
  <c r="BQ634" i="1"/>
  <c r="BP634" i="1"/>
  <c r="BO634" i="1"/>
  <c r="BN634" i="1"/>
  <c r="BM634" i="1"/>
  <c r="BL634" i="1"/>
  <c r="BK634" i="1"/>
  <c r="BI634" i="1"/>
  <c r="BH634" i="1"/>
  <c r="BG634" i="1"/>
  <c r="BF634" i="1"/>
  <c r="BE634" i="1"/>
  <c r="BD634" i="1"/>
  <c r="BC634" i="1"/>
  <c r="BB634" i="1"/>
  <c r="BA634" i="1"/>
  <c r="AS634" i="1"/>
  <c r="AR634" i="1"/>
  <c r="AQ634" i="1"/>
  <c r="AP634" i="1"/>
  <c r="AO634" i="1"/>
  <c r="AM634" i="1"/>
  <c r="AL634" i="1"/>
  <c r="AK634" i="1"/>
  <c r="AF634" i="1"/>
  <c r="AE634" i="1"/>
  <c r="AD634" i="1"/>
  <c r="AC634" i="1"/>
  <c r="AB634" i="1"/>
  <c r="AA634" i="1"/>
  <c r="Z634" i="1"/>
  <c r="U634" i="1"/>
  <c r="Q634" i="1"/>
  <c r="H634" i="1"/>
  <c r="A634" i="1"/>
  <c r="BT633" i="1"/>
  <c r="BS633" i="1"/>
  <c r="BQ633" i="1"/>
  <c r="BP633" i="1"/>
  <c r="BO633" i="1"/>
  <c r="BN633" i="1"/>
  <c r="BM633" i="1"/>
  <c r="BL633" i="1"/>
  <c r="BK633" i="1"/>
  <c r="BI633" i="1"/>
  <c r="BH633" i="1"/>
  <c r="BG633" i="1"/>
  <c r="BF633" i="1"/>
  <c r="BE633" i="1"/>
  <c r="BD633" i="1"/>
  <c r="BC633" i="1"/>
  <c r="BB633" i="1"/>
  <c r="BA633" i="1"/>
  <c r="AS633" i="1"/>
  <c r="AR633" i="1"/>
  <c r="AQ633" i="1"/>
  <c r="AP633" i="1"/>
  <c r="AO633" i="1"/>
  <c r="AM633" i="1"/>
  <c r="AL633" i="1"/>
  <c r="AK633" i="1"/>
  <c r="AF633" i="1"/>
  <c r="AE633" i="1"/>
  <c r="AD633" i="1"/>
  <c r="AC633" i="1"/>
  <c r="AB633" i="1"/>
  <c r="AA633" i="1"/>
  <c r="Z633" i="1"/>
  <c r="U633" i="1"/>
  <c r="Q633" i="1"/>
  <c r="H633" i="1"/>
  <c r="A633" i="1"/>
  <c r="BT632" i="1"/>
  <c r="BS632" i="1"/>
  <c r="BQ632" i="1"/>
  <c r="BP632" i="1"/>
  <c r="BO632" i="1"/>
  <c r="BN632" i="1"/>
  <c r="BM632" i="1"/>
  <c r="BL632" i="1"/>
  <c r="BK632" i="1"/>
  <c r="BI632" i="1"/>
  <c r="BH632" i="1"/>
  <c r="BG632" i="1"/>
  <c r="BF632" i="1"/>
  <c r="BE632" i="1"/>
  <c r="BD632" i="1"/>
  <c r="BC632" i="1"/>
  <c r="BB632" i="1"/>
  <c r="BA632" i="1"/>
  <c r="AS632" i="1"/>
  <c r="AR632" i="1"/>
  <c r="AQ632" i="1"/>
  <c r="AP632" i="1"/>
  <c r="AO632" i="1"/>
  <c r="AM632" i="1"/>
  <c r="AL632" i="1"/>
  <c r="AK632" i="1"/>
  <c r="AF632" i="1"/>
  <c r="AE632" i="1"/>
  <c r="AD632" i="1"/>
  <c r="AC632" i="1"/>
  <c r="AB632" i="1"/>
  <c r="AA632" i="1"/>
  <c r="Z632" i="1"/>
  <c r="U632" i="1"/>
  <c r="Q632" i="1"/>
  <c r="H632" i="1"/>
  <c r="A632" i="1"/>
  <c r="BT631" i="1"/>
  <c r="BS631" i="1"/>
  <c r="BQ631" i="1"/>
  <c r="BP631" i="1"/>
  <c r="BO631" i="1"/>
  <c r="BN631" i="1"/>
  <c r="BM631" i="1"/>
  <c r="BL631" i="1"/>
  <c r="BK631" i="1"/>
  <c r="BI631" i="1"/>
  <c r="BH631" i="1"/>
  <c r="BG631" i="1"/>
  <c r="BF631" i="1"/>
  <c r="BE631" i="1"/>
  <c r="BD631" i="1"/>
  <c r="BC631" i="1"/>
  <c r="BB631" i="1"/>
  <c r="BA631" i="1"/>
  <c r="AS631" i="1"/>
  <c r="AR631" i="1"/>
  <c r="AQ631" i="1"/>
  <c r="AP631" i="1"/>
  <c r="AO631" i="1"/>
  <c r="AM631" i="1"/>
  <c r="AL631" i="1"/>
  <c r="AK631" i="1"/>
  <c r="AF631" i="1"/>
  <c r="AE631" i="1"/>
  <c r="AD631" i="1"/>
  <c r="AC631" i="1"/>
  <c r="AB631" i="1"/>
  <c r="AA631" i="1"/>
  <c r="Z631" i="1"/>
  <c r="U631" i="1"/>
  <c r="H631" i="1"/>
  <c r="A631" i="1"/>
  <c r="BT630" i="1"/>
  <c r="BS630" i="1"/>
  <c r="BQ630" i="1"/>
  <c r="BP630" i="1"/>
  <c r="BO630" i="1"/>
  <c r="BN630" i="1"/>
  <c r="BM630" i="1"/>
  <c r="BL630" i="1"/>
  <c r="BK630" i="1"/>
  <c r="BI630" i="1"/>
  <c r="BH630" i="1"/>
  <c r="BG630" i="1"/>
  <c r="BF630" i="1"/>
  <c r="BE630" i="1"/>
  <c r="BD630" i="1"/>
  <c r="BC630" i="1"/>
  <c r="BB630" i="1"/>
  <c r="BA630" i="1"/>
  <c r="AS630" i="1"/>
  <c r="AR630" i="1"/>
  <c r="AQ630" i="1"/>
  <c r="AP630" i="1"/>
  <c r="AO630" i="1"/>
  <c r="AM630" i="1"/>
  <c r="AL630" i="1"/>
  <c r="AK630" i="1"/>
  <c r="AF630" i="1"/>
  <c r="AE630" i="1"/>
  <c r="AD630" i="1"/>
  <c r="AC630" i="1"/>
  <c r="AB630" i="1"/>
  <c r="AA630" i="1"/>
  <c r="Z630" i="1"/>
  <c r="U630" i="1"/>
  <c r="Q630" i="1"/>
  <c r="H630" i="1"/>
  <c r="A630" i="1"/>
  <c r="BT629" i="1"/>
  <c r="BS629" i="1"/>
  <c r="BQ629" i="1"/>
  <c r="BP629" i="1"/>
  <c r="BO629" i="1"/>
  <c r="BN629" i="1"/>
  <c r="BM629" i="1"/>
  <c r="BL629" i="1"/>
  <c r="BK629" i="1"/>
  <c r="BI629" i="1"/>
  <c r="BH629" i="1"/>
  <c r="BG629" i="1"/>
  <c r="BF629" i="1"/>
  <c r="BE629" i="1"/>
  <c r="BD629" i="1"/>
  <c r="BC629" i="1"/>
  <c r="BB629" i="1"/>
  <c r="BA629" i="1"/>
  <c r="AS629" i="1"/>
  <c r="AR629" i="1"/>
  <c r="AQ629" i="1"/>
  <c r="AP629" i="1"/>
  <c r="AO629" i="1"/>
  <c r="AM629" i="1"/>
  <c r="AL629" i="1"/>
  <c r="AK629" i="1"/>
  <c r="AF629" i="1"/>
  <c r="AE629" i="1"/>
  <c r="AD629" i="1"/>
  <c r="AC629" i="1"/>
  <c r="AB629" i="1"/>
  <c r="AA629" i="1"/>
  <c r="Z629" i="1"/>
  <c r="U629" i="1"/>
  <c r="Q629" i="1"/>
  <c r="H629" i="1"/>
  <c r="A629" i="1"/>
  <c r="BT628" i="1"/>
  <c r="BS628" i="1"/>
  <c r="BQ628" i="1"/>
  <c r="BP628" i="1"/>
  <c r="BO628" i="1"/>
  <c r="BN628" i="1"/>
  <c r="BM628" i="1"/>
  <c r="BL628" i="1"/>
  <c r="BK628" i="1"/>
  <c r="BI628" i="1"/>
  <c r="BH628" i="1"/>
  <c r="BG628" i="1"/>
  <c r="BF628" i="1"/>
  <c r="BE628" i="1"/>
  <c r="BD628" i="1"/>
  <c r="BC628" i="1"/>
  <c r="BB628" i="1"/>
  <c r="BA628" i="1"/>
  <c r="AS628" i="1"/>
  <c r="AR628" i="1"/>
  <c r="AQ628" i="1"/>
  <c r="AP628" i="1"/>
  <c r="AO628" i="1"/>
  <c r="AM628" i="1"/>
  <c r="AL628" i="1"/>
  <c r="AK628" i="1"/>
  <c r="AF628" i="1"/>
  <c r="AE628" i="1"/>
  <c r="AD628" i="1"/>
  <c r="AC628" i="1"/>
  <c r="AB628" i="1"/>
  <c r="AA628" i="1"/>
  <c r="Z628" i="1"/>
  <c r="U628" i="1"/>
  <c r="Q628" i="1"/>
  <c r="H628" i="1"/>
  <c r="A628" i="1"/>
  <c r="BT627" i="1"/>
  <c r="BS627" i="1"/>
  <c r="BQ627" i="1"/>
  <c r="BP627" i="1"/>
  <c r="BO627" i="1"/>
  <c r="BN627" i="1"/>
  <c r="BM627" i="1"/>
  <c r="BL627" i="1"/>
  <c r="BK627" i="1"/>
  <c r="BI627" i="1"/>
  <c r="BH627" i="1"/>
  <c r="BG627" i="1"/>
  <c r="BF627" i="1"/>
  <c r="BE627" i="1"/>
  <c r="BD627" i="1"/>
  <c r="BC627" i="1"/>
  <c r="BB627" i="1"/>
  <c r="BA627" i="1"/>
  <c r="AS627" i="1"/>
  <c r="AR627" i="1"/>
  <c r="AQ627" i="1"/>
  <c r="AP627" i="1"/>
  <c r="AO627" i="1"/>
  <c r="AM627" i="1"/>
  <c r="AL627" i="1"/>
  <c r="AK627" i="1"/>
  <c r="AF627" i="1"/>
  <c r="AE627" i="1"/>
  <c r="AD627" i="1"/>
  <c r="AC627" i="1"/>
  <c r="AB627" i="1"/>
  <c r="AA627" i="1"/>
  <c r="Z627" i="1"/>
  <c r="U627" i="1"/>
  <c r="Q627" i="1"/>
  <c r="H627" i="1"/>
  <c r="A627" i="1"/>
  <c r="BT626" i="1"/>
  <c r="BS626" i="1"/>
  <c r="BQ626" i="1"/>
  <c r="BP626" i="1"/>
  <c r="BO626" i="1"/>
  <c r="BN626" i="1"/>
  <c r="BM626" i="1"/>
  <c r="BL626" i="1"/>
  <c r="BK626" i="1"/>
  <c r="BI626" i="1"/>
  <c r="BH626" i="1"/>
  <c r="BG626" i="1"/>
  <c r="BF626" i="1"/>
  <c r="BE626" i="1"/>
  <c r="BD626" i="1"/>
  <c r="BC626" i="1"/>
  <c r="BB626" i="1"/>
  <c r="BA626" i="1"/>
  <c r="AS626" i="1"/>
  <c r="AR626" i="1"/>
  <c r="AQ626" i="1"/>
  <c r="AP626" i="1"/>
  <c r="AO626" i="1"/>
  <c r="AM626" i="1"/>
  <c r="AL626" i="1"/>
  <c r="AK626" i="1"/>
  <c r="AF626" i="1"/>
  <c r="AE626" i="1"/>
  <c r="AD626" i="1"/>
  <c r="AC626" i="1"/>
  <c r="AB626" i="1"/>
  <c r="AA626" i="1"/>
  <c r="Z626" i="1"/>
  <c r="U626" i="1"/>
  <c r="Q626" i="1"/>
  <c r="H626" i="1"/>
  <c r="A626" i="1"/>
  <c r="BT625" i="1"/>
  <c r="BS625" i="1"/>
  <c r="BQ625" i="1"/>
  <c r="BP625" i="1"/>
  <c r="BO625" i="1"/>
  <c r="BN625" i="1"/>
  <c r="BM625" i="1"/>
  <c r="BL625" i="1"/>
  <c r="BK625" i="1"/>
  <c r="BI625" i="1"/>
  <c r="BH625" i="1"/>
  <c r="BG625" i="1"/>
  <c r="BF625" i="1"/>
  <c r="BE625" i="1"/>
  <c r="BD625" i="1"/>
  <c r="BC625" i="1"/>
  <c r="BB625" i="1"/>
  <c r="BA625" i="1"/>
  <c r="AS625" i="1"/>
  <c r="AR625" i="1"/>
  <c r="AQ625" i="1"/>
  <c r="AP625" i="1"/>
  <c r="AO625" i="1"/>
  <c r="AM625" i="1"/>
  <c r="AL625" i="1"/>
  <c r="AK625" i="1"/>
  <c r="AF625" i="1"/>
  <c r="AE625" i="1"/>
  <c r="AD625" i="1"/>
  <c r="AC625" i="1"/>
  <c r="AB625" i="1"/>
  <c r="AA625" i="1"/>
  <c r="Z625" i="1"/>
  <c r="U625" i="1"/>
  <c r="Q625" i="1"/>
  <c r="H625" i="1"/>
  <c r="A625" i="1"/>
  <c r="BT624" i="1"/>
  <c r="BS624" i="1"/>
  <c r="BQ624" i="1"/>
  <c r="BP624" i="1"/>
  <c r="BO624" i="1"/>
  <c r="BN624" i="1"/>
  <c r="BM624" i="1"/>
  <c r="BL624" i="1"/>
  <c r="BK624" i="1"/>
  <c r="BI624" i="1"/>
  <c r="BH624" i="1"/>
  <c r="BG624" i="1"/>
  <c r="BF624" i="1"/>
  <c r="BE624" i="1"/>
  <c r="BD624" i="1"/>
  <c r="BC624" i="1"/>
  <c r="BB624" i="1"/>
  <c r="BA624" i="1"/>
  <c r="AS624" i="1"/>
  <c r="AR624" i="1"/>
  <c r="AQ624" i="1"/>
  <c r="AP624" i="1"/>
  <c r="AO624" i="1"/>
  <c r="AM624" i="1"/>
  <c r="AL624" i="1"/>
  <c r="AK624" i="1"/>
  <c r="AF624" i="1"/>
  <c r="AE624" i="1"/>
  <c r="AD624" i="1"/>
  <c r="AC624" i="1"/>
  <c r="AB624" i="1"/>
  <c r="AA624" i="1"/>
  <c r="Z624" i="1"/>
  <c r="U624" i="1"/>
  <c r="Q624" i="1"/>
  <c r="H624" i="1"/>
  <c r="A624" i="1"/>
  <c r="BT623" i="1"/>
  <c r="BS623" i="1"/>
  <c r="BQ623" i="1"/>
  <c r="BP623" i="1"/>
  <c r="BO623" i="1"/>
  <c r="BN623" i="1"/>
  <c r="BM623" i="1"/>
  <c r="BL623" i="1"/>
  <c r="BK623" i="1"/>
  <c r="BI623" i="1"/>
  <c r="BH623" i="1"/>
  <c r="BG623" i="1"/>
  <c r="BF623" i="1"/>
  <c r="BE623" i="1"/>
  <c r="BD623" i="1"/>
  <c r="BC623" i="1"/>
  <c r="BB623" i="1"/>
  <c r="BA623" i="1"/>
  <c r="AS623" i="1"/>
  <c r="AR623" i="1"/>
  <c r="AQ623" i="1"/>
  <c r="AP623" i="1"/>
  <c r="AO623" i="1"/>
  <c r="AM623" i="1"/>
  <c r="AL623" i="1"/>
  <c r="AK623" i="1"/>
  <c r="AF623" i="1"/>
  <c r="AE623" i="1"/>
  <c r="AD623" i="1"/>
  <c r="AC623" i="1"/>
  <c r="AB623" i="1"/>
  <c r="AA623" i="1"/>
  <c r="Z623" i="1"/>
  <c r="U623" i="1"/>
  <c r="Q623" i="1"/>
  <c r="H623" i="1"/>
  <c r="A623" i="1"/>
  <c r="BT622" i="1"/>
  <c r="BS622" i="1"/>
  <c r="BQ622" i="1"/>
  <c r="BP622" i="1"/>
  <c r="BO622" i="1"/>
  <c r="BN622" i="1"/>
  <c r="BM622" i="1"/>
  <c r="BL622" i="1"/>
  <c r="BK622" i="1"/>
  <c r="BI622" i="1"/>
  <c r="BH622" i="1"/>
  <c r="BG622" i="1"/>
  <c r="BF622" i="1"/>
  <c r="BE622" i="1"/>
  <c r="BD622" i="1"/>
  <c r="BC622" i="1"/>
  <c r="BB622" i="1"/>
  <c r="BA622" i="1"/>
  <c r="AS622" i="1"/>
  <c r="AR622" i="1"/>
  <c r="AQ622" i="1"/>
  <c r="AP622" i="1"/>
  <c r="AO622" i="1"/>
  <c r="AM622" i="1"/>
  <c r="AL622" i="1"/>
  <c r="AK622" i="1"/>
  <c r="AF622" i="1"/>
  <c r="AE622" i="1"/>
  <c r="AD622" i="1"/>
  <c r="AC622" i="1"/>
  <c r="AB622" i="1"/>
  <c r="AA622" i="1"/>
  <c r="Z622" i="1"/>
  <c r="U622" i="1"/>
  <c r="Q622" i="1"/>
  <c r="H622" i="1"/>
  <c r="A622" i="1"/>
  <c r="BT621" i="1"/>
  <c r="BS621" i="1"/>
  <c r="BQ621" i="1"/>
  <c r="BP621" i="1"/>
  <c r="BO621" i="1"/>
  <c r="BN621" i="1"/>
  <c r="BM621" i="1"/>
  <c r="BL621" i="1"/>
  <c r="BK621" i="1"/>
  <c r="BI621" i="1"/>
  <c r="BH621" i="1"/>
  <c r="BG621" i="1"/>
  <c r="BF621" i="1"/>
  <c r="BE621" i="1"/>
  <c r="BD621" i="1"/>
  <c r="BC621" i="1"/>
  <c r="BB621" i="1"/>
  <c r="BA621" i="1"/>
  <c r="AS621" i="1"/>
  <c r="AR621" i="1"/>
  <c r="AQ621" i="1"/>
  <c r="AP621" i="1"/>
  <c r="AO621" i="1"/>
  <c r="AM621" i="1"/>
  <c r="AL621" i="1"/>
  <c r="AK621" i="1"/>
  <c r="AF621" i="1"/>
  <c r="AE621" i="1"/>
  <c r="AD621" i="1"/>
  <c r="AC621" i="1"/>
  <c r="AB621" i="1"/>
  <c r="AA621" i="1"/>
  <c r="Z621" i="1"/>
  <c r="U621" i="1"/>
  <c r="Q621" i="1"/>
  <c r="H621" i="1"/>
  <c r="A621" i="1"/>
  <c r="BT620" i="1"/>
  <c r="BS620" i="1"/>
  <c r="BQ620" i="1"/>
  <c r="BP620" i="1"/>
  <c r="BO620" i="1"/>
  <c r="BN620" i="1"/>
  <c r="BM620" i="1"/>
  <c r="BL620" i="1"/>
  <c r="BK620" i="1"/>
  <c r="BI620" i="1"/>
  <c r="BH620" i="1"/>
  <c r="BG620" i="1"/>
  <c r="BF620" i="1"/>
  <c r="BE620" i="1"/>
  <c r="BD620" i="1"/>
  <c r="BC620" i="1"/>
  <c r="BB620" i="1"/>
  <c r="BA620" i="1"/>
  <c r="AS620" i="1"/>
  <c r="AR620" i="1"/>
  <c r="AQ620" i="1"/>
  <c r="AP620" i="1"/>
  <c r="AO620" i="1"/>
  <c r="AM620" i="1"/>
  <c r="AL620" i="1"/>
  <c r="AK620" i="1"/>
  <c r="AF620" i="1"/>
  <c r="AE620" i="1"/>
  <c r="AD620" i="1"/>
  <c r="AC620" i="1"/>
  <c r="AB620" i="1"/>
  <c r="AA620" i="1"/>
  <c r="Z620" i="1"/>
  <c r="U620" i="1"/>
  <c r="Q620" i="1"/>
  <c r="H620" i="1"/>
  <c r="A620" i="1"/>
  <c r="BT619" i="1"/>
  <c r="BS619" i="1"/>
  <c r="BQ619" i="1"/>
  <c r="BP619" i="1"/>
  <c r="BO619" i="1"/>
  <c r="BN619" i="1"/>
  <c r="BM619" i="1"/>
  <c r="BL619" i="1"/>
  <c r="BK619" i="1"/>
  <c r="BI619" i="1"/>
  <c r="BH619" i="1"/>
  <c r="BG619" i="1"/>
  <c r="BF619" i="1"/>
  <c r="BE619" i="1"/>
  <c r="BD619" i="1"/>
  <c r="BC619" i="1"/>
  <c r="BB619" i="1"/>
  <c r="BA619" i="1"/>
  <c r="AS619" i="1"/>
  <c r="AR619" i="1"/>
  <c r="AQ619" i="1"/>
  <c r="AP619" i="1"/>
  <c r="AO619" i="1"/>
  <c r="AM619" i="1"/>
  <c r="AL619" i="1"/>
  <c r="AK619" i="1"/>
  <c r="AF619" i="1"/>
  <c r="AE619" i="1"/>
  <c r="AD619" i="1"/>
  <c r="AC619" i="1"/>
  <c r="AB619" i="1"/>
  <c r="AA619" i="1"/>
  <c r="Z619" i="1"/>
  <c r="U619" i="1"/>
  <c r="Q619" i="1"/>
  <c r="H619" i="1"/>
  <c r="A619" i="1"/>
  <c r="BT618" i="1"/>
  <c r="BS618" i="1"/>
  <c r="BQ618" i="1"/>
  <c r="BP618" i="1"/>
  <c r="BO618" i="1"/>
  <c r="BN618" i="1"/>
  <c r="BM618" i="1"/>
  <c r="BL618" i="1"/>
  <c r="BK618" i="1"/>
  <c r="BI618" i="1"/>
  <c r="BH618" i="1"/>
  <c r="BG618" i="1"/>
  <c r="BF618" i="1"/>
  <c r="BE618" i="1"/>
  <c r="BD618" i="1"/>
  <c r="BC618" i="1"/>
  <c r="BB618" i="1"/>
  <c r="BA618" i="1"/>
  <c r="AS618" i="1"/>
  <c r="AR618" i="1"/>
  <c r="AQ618" i="1"/>
  <c r="AP618" i="1"/>
  <c r="AO618" i="1"/>
  <c r="AM618" i="1"/>
  <c r="AL618" i="1"/>
  <c r="AK618" i="1"/>
  <c r="AF618" i="1"/>
  <c r="AE618" i="1"/>
  <c r="AD618" i="1"/>
  <c r="AC618" i="1"/>
  <c r="AB618" i="1"/>
  <c r="AA618" i="1"/>
  <c r="Z618" i="1"/>
  <c r="U618" i="1"/>
  <c r="Q618" i="1"/>
  <c r="H618" i="1"/>
  <c r="A618" i="1"/>
  <c r="BT617" i="1"/>
  <c r="BS617" i="1"/>
  <c r="BQ617" i="1"/>
  <c r="BP617" i="1"/>
  <c r="BO617" i="1"/>
  <c r="BN617" i="1"/>
  <c r="BM617" i="1"/>
  <c r="BL617" i="1"/>
  <c r="BK617" i="1"/>
  <c r="BI617" i="1"/>
  <c r="BH617" i="1"/>
  <c r="BG617" i="1"/>
  <c r="BF617" i="1"/>
  <c r="BE617" i="1"/>
  <c r="BD617" i="1"/>
  <c r="BC617" i="1"/>
  <c r="BB617" i="1"/>
  <c r="BA617" i="1"/>
  <c r="AS617" i="1"/>
  <c r="AR617" i="1"/>
  <c r="AQ617" i="1"/>
  <c r="AP617" i="1"/>
  <c r="AO617" i="1"/>
  <c r="AM617" i="1"/>
  <c r="AL617" i="1"/>
  <c r="AK617" i="1"/>
  <c r="AF617" i="1"/>
  <c r="AE617" i="1"/>
  <c r="AD617" i="1"/>
  <c r="AC617" i="1"/>
  <c r="AB617" i="1"/>
  <c r="AA617" i="1"/>
  <c r="Z617" i="1"/>
  <c r="U617" i="1"/>
  <c r="Q617" i="1"/>
  <c r="H617" i="1"/>
  <c r="A617" i="1"/>
  <c r="BT616" i="1"/>
  <c r="BS616" i="1"/>
  <c r="BQ616" i="1"/>
  <c r="BP616" i="1"/>
  <c r="BO616" i="1"/>
  <c r="BN616" i="1"/>
  <c r="BM616" i="1"/>
  <c r="BL616" i="1"/>
  <c r="BK616" i="1"/>
  <c r="BI616" i="1"/>
  <c r="BH616" i="1"/>
  <c r="BG616" i="1"/>
  <c r="BF616" i="1"/>
  <c r="BE616" i="1"/>
  <c r="BD616" i="1"/>
  <c r="BC616" i="1"/>
  <c r="BB616" i="1"/>
  <c r="BA616" i="1"/>
  <c r="AS616" i="1"/>
  <c r="AR616" i="1"/>
  <c r="AQ616" i="1"/>
  <c r="AP616" i="1"/>
  <c r="AO616" i="1"/>
  <c r="AM616" i="1"/>
  <c r="AL616" i="1"/>
  <c r="AK616" i="1"/>
  <c r="AF616" i="1"/>
  <c r="AE616" i="1"/>
  <c r="AD616" i="1"/>
  <c r="AC616" i="1"/>
  <c r="AB616" i="1"/>
  <c r="AA616" i="1"/>
  <c r="Z616" i="1"/>
  <c r="U616" i="1"/>
  <c r="Q616" i="1"/>
  <c r="H616" i="1"/>
  <c r="A616" i="1"/>
  <c r="BT615" i="1"/>
  <c r="BS615" i="1"/>
  <c r="BQ615" i="1"/>
  <c r="BP615" i="1"/>
  <c r="BO615" i="1"/>
  <c r="BN615" i="1"/>
  <c r="BM615" i="1"/>
  <c r="BL615" i="1"/>
  <c r="BK615" i="1"/>
  <c r="BI615" i="1"/>
  <c r="BH615" i="1"/>
  <c r="BG615" i="1"/>
  <c r="BF615" i="1"/>
  <c r="BE615" i="1"/>
  <c r="BD615" i="1"/>
  <c r="BC615" i="1"/>
  <c r="BB615" i="1"/>
  <c r="BA615" i="1"/>
  <c r="AS615" i="1"/>
  <c r="AR615" i="1"/>
  <c r="AQ615" i="1"/>
  <c r="AP615" i="1"/>
  <c r="AO615" i="1"/>
  <c r="AM615" i="1"/>
  <c r="AL615" i="1"/>
  <c r="AK615" i="1"/>
  <c r="AF615" i="1"/>
  <c r="AE615" i="1"/>
  <c r="AD615" i="1"/>
  <c r="AC615" i="1"/>
  <c r="AB615" i="1"/>
  <c r="AA615" i="1"/>
  <c r="Z615" i="1"/>
  <c r="U615" i="1"/>
  <c r="Q615" i="1"/>
  <c r="H615" i="1"/>
  <c r="A615" i="1"/>
  <c r="BT614" i="1"/>
  <c r="BS614" i="1"/>
  <c r="BQ614" i="1"/>
  <c r="BP614" i="1"/>
  <c r="BO614" i="1"/>
  <c r="BN614" i="1"/>
  <c r="BM614" i="1"/>
  <c r="BL614" i="1"/>
  <c r="BK614" i="1"/>
  <c r="BI614" i="1"/>
  <c r="BH614" i="1"/>
  <c r="BG614" i="1"/>
  <c r="BF614" i="1"/>
  <c r="BE614" i="1"/>
  <c r="BD614" i="1"/>
  <c r="BC614" i="1"/>
  <c r="BB614" i="1"/>
  <c r="BA614" i="1"/>
  <c r="AS614" i="1"/>
  <c r="AR614" i="1"/>
  <c r="AQ614" i="1"/>
  <c r="AP614" i="1"/>
  <c r="AO614" i="1"/>
  <c r="AM614" i="1"/>
  <c r="AL614" i="1"/>
  <c r="AK614" i="1"/>
  <c r="AF614" i="1"/>
  <c r="AE614" i="1"/>
  <c r="AD614" i="1"/>
  <c r="AC614" i="1"/>
  <c r="AB614" i="1"/>
  <c r="AA614" i="1"/>
  <c r="Z614" i="1"/>
  <c r="U614" i="1"/>
  <c r="Q614" i="1"/>
  <c r="H614" i="1"/>
  <c r="A614" i="1"/>
  <c r="BT613" i="1"/>
  <c r="BS613" i="1"/>
  <c r="BQ613" i="1"/>
  <c r="BP613" i="1"/>
  <c r="BO613" i="1"/>
  <c r="BN613" i="1"/>
  <c r="BM613" i="1"/>
  <c r="BL613" i="1"/>
  <c r="BK613" i="1"/>
  <c r="BI613" i="1"/>
  <c r="BH613" i="1"/>
  <c r="BG613" i="1"/>
  <c r="BF613" i="1"/>
  <c r="BE613" i="1"/>
  <c r="BD613" i="1"/>
  <c r="BC613" i="1"/>
  <c r="BB613" i="1"/>
  <c r="BA613" i="1"/>
  <c r="AS613" i="1"/>
  <c r="AR613" i="1"/>
  <c r="AQ613" i="1"/>
  <c r="AP613" i="1"/>
  <c r="AO613" i="1"/>
  <c r="AM613" i="1"/>
  <c r="AL613" i="1"/>
  <c r="AK613" i="1"/>
  <c r="AF613" i="1"/>
  <c r="AE613" i="1"/>
  <c r="AD613" i="1"/>
  <c r="AC613" i="1"/>
  <c r="AB613" i="1"/>
  <c r="AA613" i="1"/>
  <c r="Z613" i="1"/>
  <c r="U613" i="1"/>
  <c r="Q613" i="1"/>
  <c r="H613" i="1"/>
  <c r="A613" i="1"/>
  <c r="BT612" i="1"/>
  <c r="BS612" i="1"/>
  <c r="BQ612" i="1"/>
  <c r="BP612" i="1"/>
  <c r="BO612" i="1"/>
  <c r="BN612" i="1"/>
  <c r="BM612" i="1"/>
  <c r="BL612" i="1"/>
  <c r="BK612" i="1"/>
  <c r="BI612" i="1"/>
  <c r="BH612" i="1"/>
  <c r="BG612" i="1"/>
  <c r="BF612" i="1"/>
  <c r="BE612" i="1"/>
  <c r="BD612" i="1"/>
  <c r="BC612" i="1"/>
  <c r="BB612" i="1"/>
  <c r="BA612" i="1"/>
  <c r="AS612" i="1"/>
  <c r="AR612" i="1"/>
  <c r="AQ612" i="1"/>
  <c r="AP612" i="1"/>
  <c r="AO612" i="1"/>
  <c r="AM612" i="1"/>
  <c r="AL612" i="1"/>
  <c r="AK612" i="1"/>
  <c r="AF612" i="1"/>
  <c r="AE612" i="1"/>
  <c r="AD612" i="1"/>
  <c r="AC612" i="1"/>
  <c r="AB612" i="1"/>
  <c r="AA612" i="1"/>
  <c r="Z612" i="1"/>
  <c r="U612" i="1"/>
  <c r="Q612" i="1"/>
  <c r="H612" i="1"/>
  <c r="A612" i="1"/>
  <c r="BT611" i="1"/>
  <c r="BS611" i="1"/>
  <c r="BQ611" i="1"/>
  <c r="BP611" i="1"/>
  <c r="BO611" i="1"/>
  <c r="BN611" i="1"/>
  <c r="BM611" i="1"/>
  <c r="BL611" i="1"/>
  <c r="BK611" i="1"/>
  <c r="BI611" i="1"/>
  <c r="BH611" i="1"/>
  <c r="BG611" i="1"/>
  <c r="BF611" i="1"/>
  <c r="BE611" i="1"/>
  <c r="BD611" i="1"/>
  <c r="BC611" i="1"/>
  <c r="BB611" i="1"/>
  <c r="BA611" i="1"/>
  <c r="AS611" i="1"/>
  <c r="AR611" i="1"/>
  <c r="AQ611" i="1"/>
  <c r="AP611" i="1"/>
  <c r="AO611" i="1"/>
  <c r="AM611" i="1"/>
  <c r="AL611" i="1"/>
  <c r="AK611" i="1"/>
  <c r="AF611" i="1"/>
  <c r="AE611" i="1"/>
  <c r="AD611" i="1"/>
  <c r="AC611" i="1"/>
  <c r="AB611" i="1"/>
  <c r="AA611" i="1"/>
  <c r="Z611" i="1"/>
  <c r="U611" i="1"/>
  <c r="Q611" i="1"/>
  <c r="H611" i="1"/>
  <c r="A611" i="1"/>
  <c r="BT610" i="1"/>
  <c r="BS610" i="1"/>
  <c r="BQ610" i="1"/>
  <c r="BP610" i="1"/>
  <c r="BO610" i="1"/>
  <c r="BN610" i="1"/>
  <c r="BM610" i="1"/>
  <c r="BL610" i="1"/>
  <c r="BK610" i="1"/>
  <c r="BI610" i="1"/>
  <c r="BH610" i="1"/>
  <c r="BG610" i="1"/>
  <c r="BF610" i="1"/>
  <c r="BE610" i="1"/>
  <c r="BD610" i="1"/>
  <c r="BC610" i="1"/>
  <c r="BA610" i="1"/>
  <c r="AS610" i="1"/>
  <c r="AR610" i="1"/>
  <c r="AQ610" i="1"/>
  <c r="AP610" i="1"/>
  <c r="AO610" i="1"/>
  <c r="AM610" i="1"/>
  <c r="AL610" i="1"/>
  <c r="AK610" i="1"/>
  <c r="AF610" i="1"/>
  <c r="AE610" i="1"/>
  <c r="AD610" i="1"/>
  <c r="AC610" i="1"/>
  <c r="AB610" i="1"/>
  <c r="AA610" i="1"/>
  <c r="Z610" i="1"/>
  <c r="U610" i="1"/>
  <c r="Q610" i="1"/>
  <c r="H610" i="1"/>
  <c r="A610" i="1"/>
  <c r="BT609" i="1"/>
  <c r="BS609" i="1"/>
  <c r="BQ609" i="1"/>
  <c r="BP609" i="1"/>
  <c r="BO609" i="1"/>
  <c r="BN609" i="1"/>
  <c r="BM609" i="1"/>
  <c r="BL609" i="1"/>
  <c r="BK609" i="1"/>
  <c r="BI609" i="1"/>
  <c r="BH609" i="1"/>
  <c r="BG609" i="1"/>
  <c r="BF609" i="1"/>
  <c r="BE609" i="1"/>
  <c r="BD609" i="1"/>
  <c r="BC609" i="1"/>
  <c r="BB609" i="1"/>
  <c r="BA609" i="1"/>
  <c r="AS609" i="1"/>
  <c r="AR609" i="1"/>
  <c r="AQ609" i="1"/>
  <c r="AP609" i="1"/>
  <c r="AO609" i="1"/>
  <c r="AM609" i="1"/>
  <c r="AL609" i="1"/>
  <c r="AK609" i="1"/>
  <c r="AF609" i="1"/>
  <c r="AE609" i="1"/>
  <c r="AD609" i="1"/>
  <c r="AC609" i="1"/>
  <c r="AB609" i="1"/>
  <c r="AA609" i="1"/>
  <c r="Z609" i="1"/>
  <c r="U609" i="1"/>
  <c r="Q609" i="1"/>
  <c r="H609" i="1"/>
  <c r="A609" i="1"/>
  <c r="BT608" i="1"/>
  <c r="BS608" i="1"/>
  <c r="BQ608" i="1"/>
  <c r="BP608" i="1"/>
  <c r="BO608" i="1"/>
  <c r="BN608" i="1"/>
  <c r="BM608" i="1"/>
  <c r="BL608" i="1"/>
  <c r="BK608" i="1"/>
  <c r="BI608" i="1"/>
  <c r="BH608" i="1"/>
  <c r="BG608" i="1"/>
  <c r="BF608" i="1"/>
  <c r="BE608" i="1"/>
  <c r="BD608" i="1"/>
  <c r="BC608" i="1"/>
  <c r="BB608" i="1"/>
  <c r="BA608" i="1"/>
  <c r="AS608" i="1"/>
  <c r="AR608" i="1"/>
  <c r="AQ608" i="1"/>
  <c r="AP608" i="1"/>
  <c r="AO608" i="1"/>
  <c r="AM608" i="1"/>
  <c r="AL608" i="1"/>
  <c r="AK608" i="1"/>
  <c r="AF608" i="1"/>
  <c r="AE608" i="1"/>
  <c r="AD608" i="1"/>
  <c r="AC608" i="1"/>
  <c r="AB608" i="1"/>
  <c r="AA608" i="1"/>
  <c r="Z608" i="1"/>
  <c r="U608" i="1"/>
  <c r="Q608" i="1"/>
  <c r="H608" i="1"/>
  <c r="A608" i="1"/>
  <c r="BT607" i="1"/>
  <c r="BS607" i="1"/>
  <c r="BQ607" i="1"/>
  <c r="BP607" i="1"/>
  <c r="BO607" i="1"/>
  <c r="BN607" i="1"/>
  <c r="BM607" i="1"/>
  <c r="BL607" i="1"/>
  <c r="BK607" i="1"/>
  <c r="BI607" i="1"/>
  <c r="BH607" i="1"/>
  <c r="BG607" i="1"/>
  <c r="BF607" i="1"/>
  <c r="BE607" i="1"/>
  <c r="BD607" i="1"/>
  <c r="BC607" i="1"/>
  <c r="BB607" i="1"/>
  <c r="BA607" i="1"/>
  <c r="AS607" i="1"/>
  <c r="AR607" i="1"/>
  <c r="AQ607" i="1"/>
  <c r="AP607" i="1"/>
  <c r="AO607" i="1"/>
  <c r="AM607" i="1"/>
  <c r="AL607" i="1"/>
  <c r="AK607" i="1"/>
  <c r="AF607" i="1"/>
  <c r="AE607" i="1"/>
  <c r="AD607" i="1"/>
  <c r="AC607" i="1"/>
  <c r="AB607" i="1"/>
  <c r="AA607" i="1"/>
  <c r="Z607" i="1"/>
  <c r="U607" i="1"/>
  <c r="Q607" i="1"/>
  <c r="H607" i="1"/>
  <c r="A607" i="1"/>
  <c r="BT606" i="1"/>
  <c r="BS606" i="1"/>
  <c r="BQ606" i="1"/>
  <c r="BP606" i="1"/>
  <c r="BO606" i="1"/>
  <c r="BN606" i="1"/>
  <c r="BM606" i="1"/>
  <c r="BL606" i="1"/>
  <c r="BK606" i="1"/>
  <c r="BI606" i="1"/>
  <c r="BH606" i="1"/>
  <c r="BG606" i="1"/>
  <c r="BF606" i="1"/>
  <c r="BE606" i="1"/>
  <c r="BD606" i="1"/>
  <c r="BC606" i="1"/>
  <c r="BB606" i="1"/>
  <c r="BA606" i="1"/>
  <c r="AS606" i="1"/>
  <c r="AR606" i="1"/>
  <c r="AQ606" i="1"/>
  <c r="AP606" i="1"/>
  <c r="AO606" i="1"/>
  <c r="AM606" i="1"/>
  <c r="AL606" i="1"/>
  <c r="AK606" i="1"/>
  <c r="AF606" i="1"/>
  <c r="AE606" i="1"/>
  <c r="AD606" i="1"/>
  <c r="AC606" i="1"/>
  <c r="AB606" i="1"/>
  <c r="AA606" i="1"/>
  <c r="Z606" i="1"/>
  <c r="U606" i="1"/>
  <c r="Q606" i="1"/>
  <c r="H606" i="1"/>
  <c r="A606" i="1"/>
  <c r="BT605" i="1"/>
  <c r="BS605" i="1"/>
  <c r="BQ605" i="1"/>
  <c r="BP605" i="1"/>
  <c r="BO605" i="1"/>
  <c r="BN605" i="1"/>
  <c r="BM605" i="1"/>
  <c r="BL605" i="1"/>
  <c r="BK605" i="1"/>
  <c r="BI605" i="1"/>
  <c r="BH605" i="1"/>
  <c r="BG605" i="1"/>
  <c r="BF605" i="1"/>
  <c r="BE605" i="1"/>
  <c r="BD605" i="1"/>
  <c r="BC605" i="1"/>
  <c r="BB605" i="1"/>
  <c r="BA605" i="1"/>
  <c r="AS605" i="1"/>
  <c r="AR605" i="1"/>
  <c r="AQ605" i="1"/>
  <c r="AP605" i="1"/>
  <c r="AO605" i="1"/>
  <c r="AM605" i="1"/>
  <c r="AL605" i="1"/>
  <c r="AK605" i="1"/>
  <c r="AF605" i="1"/>
  <c r="AE605" i="1"/>
  <c r="AD605" i="1"/>
  <c r="AC605" i="1"/>
  <c r="AB605" i="1"/>
  <c r="AA605" i="1"/>
  <c r="Z605" i="1"/>
  <c r="U605" i="1"/>
  <c r="Q605" i="1"/>
  <c r="H605" i="1"/>
  <c r="A605" i="1"/>
  <c r="BT604" i="1"/>
  <c r="BS604" i="1"/>
  <c r="BQ604" i="1"/>
  <c r="BP604" i="1"/>
  <c r="BO604" i="1"/>
  <c r="BN604" i="1"/>
  <c r="BM604" i="1"/>
  <c r="BL604" i="1"/>
  <c r="BK604" i="1"/>
  <c r="BI604" i="1"/>
  <c r="BH604" i="1"/>
  <c r="BG604" i="1"/>
  <c r="BF604" i="1"/>
  <c r="BE604" i="1"/>
  <c r="BD604" i="1"/>
  <c r="BC604" i="1"/>
  <c r="BB604" i="1"/>
  <c r="BA604" i="1"/>
  <c r="AS604" i="1"/>
  <c r="AR604" i="1"/>
  <c r="AQ604" i="1"/>
  <c r="AP604" i="1"/>
  <c r="AO604" i="1"/>
  <c r="AM604" i="1"/>
  <c r="AL604" i="1"/>
  <c r="AK604" i="1"/>
  <c r="AF604" i="1"/>
  <c r="AE604" i="1"/>
  <c r="AD604" i="1"/>
  <c r="AC604" i="1"/>
  <c r="AB604" i="1"/>
  <c r="AA604" i="1"/>
  <c r="Z604" i="1"/>
  <c r="U604" i="1"/>
  <c r="Q604" i="1"/>
  <c r="H604" i="1"/>
  <c r="A604" i="1"/>
  <c r="BT603" i="1"/>
  <c r="BS603" i="1"/>
  <c r="BQ603" i="1"/>
  <c r="BP603" i="1"/>
  <c r="BO603" i="1"/>
  <c r="BN603" i="1"/>
  <c r="BM603" i="1"/>
  <c r="BL603" i="1"/>
  <c r="BK603" i="1"/>
  <c r="BI603" i="1"/>
  <c r="BH603" i="1"/>
  <c r="BG603" i="1"/>
  <c r="BF603" i="1"/>
  <c r="BE603" i="1"/>
  <c r="BD603" i="1"/>
  <c r="BC603" i="1"/>
  <c r="BB603" i="1"/>
  <c r="BA603" i="1"/>
  <c r="AS603" i="1"/>
  <c r="AR603" i="1"/>
  <c r="AQ603" i="1"/>
  <c r="AP603" i="1"/>
  <c r="AO603" i="1"/>
  <c r="AM603" i="1"/>
  <c r="AL603" i="1"/>
  <c r="AK603" i="1"/>
  <c r="AF603" i="1"/>
  <c r="AE603" i="1"/>
  <c r="AD603" i="1"/>
  <c r="AC603" i="1"/>
  <c r="AB603" i="1"/>
  <c r="AA603" i="1"/>
  <c r="Z603" i="1"/>
  <c r="U603" i="1"/>
  <c r="Q603" i="1"/>
  <c r="H603" i="1"/>
  <c r="A603" i="1"/>
  <c r="BT602" i="1"/>
  <c r="BS602" i="1"/>
  <c r="BQ602" i="1"/>
  <c r="BP602" i="1"/>
  <c r="BO602" i="1"/>
  <c r="BN602" i="1"/>
  <c r="BM602" i="1"/>
  <c r="BL602" i="1"/>
  <c r="BK602" i="1"/>
  <c r="BI602" i="1"/>
  <c r="BH602" i="1"/>
  <c r="BG602" i="1"/>
  <c r="BF602" i="1"/>
  <c r="BE602" i="1"/>
  <c r="BD602" i="1"/>
  <c r="BC602" i="1"/>
  <c r="BB602" i="1"/>
  <c r="BA602" i="1"/>
  <c r="AS602" i="1"/>
  <c r="AR602" i="1"/>
  <c r="AQ602" i="1"/>
  <c r="AP602" i="1"/>
  <c r="AO602" i="1"/>
  <c r="AM602" i="1"/>
  <c r="AL602" i="1"/>
  <c r="AK602" i="1"/>
  <c r="AF602" i="1"/>
  <c r="AE602" i="1"/>
  <c r="AD602" i="1"/>
  <c r="AC602" i="1"/>
  <c r="AB602" i="1"/>
  <c r="AA602" i="1"/>
  <c r="Z602" i="1"/>
  <c r="U602" i="1"/>
  <c r="Q602" i="1"/>
  <c r="H602" i="1"/>
  <c r="A602" i="1"/>
  <c r="BT601" i="1"/>
  <c r="BS601" i="1"/>
  <c r="BQ601" i="1"/>
  <c r="BP601" i="1"/>
  <c r="BO601" i="1"/>
  <c r="BN601" i="1"/>
  <c r="BM601" i="1"/>
  <c r="BL601" i="1"/>
  <c r="BK601" i="1"/>
  <c r="BI601" i="1"/>
  <c r="BH601" i="1"/>
  <c r="BG601" i="1"/>
  <c r="BF601" i="1"/>
  <c r="BE601" i="1"/>
  <c r="BD601" i="1"/>
  <c r="BC601" i="1"/>
  <c r="BB601" i="1"/>
  <c r="BA601" i="1"/>
  <c r="AS601" i="1"/>
  <c r="AR601" i="1"/>
  <c r="AQ601" i="1"/>
  <c r="AP601" i="1"/>
  <c r="AO601" i="1"/>
  <c r="AM601" i="1"/>
  <c r="AL601" i="1"/>
  <c r="AK601" i="1"/>
  <c r="AF601" i="1"/>
  <c r="AE601" i="1"/>
  <c r="AD601" i="1"/>
  <c r="AC601" i="1"/>
  <c r="AB601" i="1"/>
  <c r="AA601" i="1"/>
  <c r="Z601" i="1"/>
  <c r="U601" i="1"/>
  <c r="Q601" i="1"/>
  <c r="H601" i="1"/>
  <c r="A601" i="1"/>
  <c r="BT600" i="1"/>
  <c r="BS600" i="1"/>
  <c r="BQ600" i="1"/>
  <c r="BP600" i="1"/>
  <c r="BO600" i="1"/>
  <c r="BN600" i="1"/>
  <c r="BM600" i="1"/>
  <c r="BL600" i="1"/>
  <c r="BK600" i="1"/>
  <c r="BI600" i="1"/>
  <c r="BH600" i="1"/>
  <c r="BG600" i="1"/>
  <c r="BF600" i="1"/>
  <c r="BE600" i="1"/>
  <c r="BD600" i="1"/>
  <c r="BC600" i="1"/>
  <c r="BB600" i="1"/>
  <c r="BA600" i="1"/>
  <c r="AS600" i="1"/>
  <c r="AR600" i="1"/>
  <c r="AQ600" i="1"/>
  <c r="AP600" i="1"/>
  <c r="AO600" i="1"/>
  <c r="AM600" i="1"/>
  <c r="AL600" i="1"/>
  <c r="AK600" i="1"/>
  <c r="AF600" i="1"/>
  <c r="AE600" i="1"/>
  <c r="AD600" i="1"/>
  <c r="AC600" i="1"/>
  <c r="AB600" i="1"/>
  <c r="AA600" i="1"/>
  <c r="Z600" i="1"/>
  <c r="U600" i="1"/>
  <c r="Q600" i="1"/>
  <c r="H600" i="1"/>
  <c r="A600" i="1"/>
  <c r="BT599" i="1"/>
  <c r="BS599" i="1"/>
  <c r="BQ599" i="1"/>
  <c r="BP599" i="1"/>
  <c r="BO599" i="1"/>
  <c r="BN599" i="1"/>
  <c r="BM599" i="1"/>
  <c r="BL599" i="1"/>
  <c r="BK599" i="1"/>
  <c r="BI599" i="1"/>
  <c r="BH599" i="1"/>
  <c r="BG599" i="1"/>
  <c r="BF599" i="1"/>
  <c r="BE599" i="1"/>
  <c r="BD599" i="1"/>
  <c r="BC599" i="1"/>
  <c r="BB599" i="1"/>
  <c r="BA599" i="1"/>
  <c r="AS599" i="1"/>
  <c r="AR599" i="1"/>
  <c r="AQ599" i="1"/>
  <c r="AP599" i="1"/>
  <c r="AO599" i="1"/>
  <c r="AM599" i="1"/>
  <c r="AL599" i="1"/>
  <c r="AK599" i="1"/>
  <c r="AF599" i="1"/>
  <c r="AE599" i="1"/>
  <c r="AD599" i="1"/>
  <c r="AC599" i="1"/>
  <c r="AB599" i="1"/>
  <c r="AA599" i="1"/>
  <c r="Z599" i="1"/>
  <c r="U599" i="1"/>
  <c r="Q599" i="1"/>
  <c r="H599" i="1"/>
  <c r="A599" i="1"/>
  <c r="BT598" i="1"/>
  <c r="BS598" i="1"/>
  <c r="BQ598" i="1"/>
  <c r="BP598" i="1"/>
  <c r="BO598" i="1"/>
  <c r="BN598" i="1"/>
  <c r="BM598" i="1"/>
  <c r="BL598" i="1"/>
  <c r="BK598" i="1"/>
  <c r="BI598" i="1"/>
  <c r="BH598" i="1"/>
  <c r="BG598" i="1"/>
  <c r="BF598" i="1"/>
  <c r="BE598" i="1"/>
  <c r="BD598" i="1"/>
  <c r="BC598" i="1"/>
  <c r="BB598" i="1"/>
  <c r="BA598" i="1"/>
  <c r="AS598" i="1"/>
  <c r="AR598" i="1"/>
  <c r="AQ598" i="1"/>
  <c r="AP598" i="1"/>
  <c r="AO598" i="1"/>
  <c r="AM598" i="1"/>
  <c r="AL598" i="1"/>
  <c r="AK598" i="1"/>
  <c r="AF598" i="1"/>
  <c r="AE598" i="1"/>
  <c r="AD598" i="1"/>
  <c r="AC598" i="1"/>
  <c r="AB598" i="1"/>
  <c r="AA598" i="1"/>
  <c r="Z598" i="1"/>
  <c r="U598" i="1"/>
  <c r="Q598" i="1"/>
  <c r="H598" i="1"/>
  <c r="A598" i="1"/>
  <c r="BT597" i="1"/>
  <c r="BS597" i="1"/>
  <c r="BQ597" i="1"/>
  <c r="BP597" i="1"/>
  <c r="BO597" i="1"/>
  <c r="BN597" i="1"/>
  <c r="BM597" i="1"/>
  <c r="BL597" i="1"/>
  <c r="BK597" i="1"/>
  <c r="BI597" i="1"/>
  <c r="BH597" i="1"/>
  <c r="BG597" i="1"/>
  <c r="BF597" i="1"/>
  <c r="BE597" i="1"/>
  <c r="BD597" i="1"/>
  <c r="BC597" i="1"/>
  <c r="BB597" i="1"/>
  <c r="BA597" i="1"/>
  <c r="AS597" i="1"/>
  <c r="AR597" i="1"/>
  <c r="AQ597" i="1"/>
  <c r="AP597" i="1"/>
  <c r="AO597" i="1"/>
  <c r="AM597" i="1"/>
  <c r="AL597" i="1"/>
  <c r="AK597" i="1"/>
  <c r="AF597" i="1"/>
  <c r="AE597" i="1"/>
  <c r="AD597" i="1"/>
  <c r="AC597" i="1"/>
  <c r="AB597" i="1"/>
  <c r="AA597" i="1"/>
  <c r="Z597" i="1"/>
  <c r="U597" i="1"/>
  <c r="Q597" i="1"/>
  <c r="H597" i="1"/>
  <c r="A597" i="1"/>
  <c r="BT596" i="1"/>
  <c r="BS596" i="1"/>
  <c r="BQ596" i="1"/>
  <c r="BP596" i="1"/>
  <c r="BO596" i="1"/>
  <c r="BN596" i="1"/>
  <c r="BM596" i="1"/>
  <c r="BL596" i="1"/>
  <c r="BK596" i="1"/>
  <c r="BI596" i="1"/>
  <c r="BH596" i="1"/>
  <c r="BG596" i="1"/>
  <c r="BF596" i="1"/>
  <c r="BE596" i="1"/>
  <c r="BD596" i="1"/>
  <c r="BC596" i="1"/>
  <c r="BB596" i="1"/>
  <c r="BA596" i="1"/>
  <c r="AS596" i="1"/>
  <c r="AR596" i="1"/>
  <c r="AQ596" i="1"/>
  <c r="AP596" i="1"/>
  <c r="AO596" i="1"/>
  <c r="AM596" i="1"/>
  <c r="AL596" i="1"/>
  <c r="AK596" i="1"/>
  <c r="AF596" i="1"/>
  <c r="AE596" i="1"/>
  <c r="AD596" i="1"/>
  <c r="AC596" i="1"/>
  <c r="AB596" i="1"/>
  <c r="AA596" i="1"/>
  <c r="Z596" i="1"/>
  <c r="U596" i="1"/>
  <c r="Q596" i="1"/>
  <c r="H596" i="1"/>
  <c r="A596" i="1"/>
  <c r="BT595" i="1"/>
  <c r="BS595" i="1"/>
  <c r="BQ595" i="1"/>
  <c r="BP595" i="1"/>
  <c r="BO595" i="1"/>
  <c r="BN595" i="1"/>
  <c r="BM595" i="1"/>
  <c r="BL595" i="1"/>
  <c r="BK595" i="1"/>
  <c r="BI595" i="1"/>
  <c r="BH595" i="1"/>
  <c r="BG595" i="1"/>
  <c r="BF595" i="1"/>
  <c r="BE595" i="1"/>
  <c r="BD595" i="1"/>
  <c r="BC595" i="1"/>
  <c r="BB595" i="1"/>
  <c r="BA595" i="1"/>
  <c r="AS595" i="1"/>
  <c r="AR595" i="1"/>
  <c r="AQ595" i="1"/>
  <c r="AP595" i="1"/>
  <c r="AO595" i="1"/>
  <c r="AM595" i="1"/>
  <c r="AL595" i="1"/>
  <c r="AK595" i="1"/>
  <c r="AF595" i="1"/>
  <c r="AE595" i="1"/>
  <c r="AD595" i="1"/>
  <c r="AC595" i="1"/>
  <c r="AB595" i="1"/>
  <c r="AA595" i="1"/>
  <c r="Z595" i="1"/>
  <c r="U595" i="1"/>
  <c r="Q595" i="1"/>
  <c r="H595" i="1"/>
  <c r="A595" i="1"/>
  <c r="BT594" i="1"/>
  <c r="BS594" i="1"/>
  <c r="BQ594" i="1"/>
  <c r="BP594" i="1"/>
  <c r="BO594" i="1"/>
  <c r="BN594" i="1"/>
  <c r="BM594" i="1"/>
  <c r="BL594" i="1"/>
  <c r="BK594" i="1"/>
  <c r="BI594" i="1"/>
  <c r="BH594" i="1"/>
  <c r="BG594" i="1"/>
  <c r="BF594" i="1"/>
  <c r="BE594" i="1"/>
  <c r="BD594" i="1"/>
  <c r="BC594" i="1"/>
  <c r="BB594" i="1"/>
  <c r="BA594" i="1"/>
  <c r="AS594" i="1"/>
  <c r="AR594" i="1"/>
  <c r="AQ594" i="1"/>
  <c r="AP594" i="1"/>
  <c r="AO594" i="1"/>
  <c r="AM594" i="1"/>
  <c r="AL594" i="1"/>
  <c r="AK594" i="1"/>
  <c r="AF594" i="1"/>
  <c r="AE594" i="1"/>
  <c r="AD594" i="1"/>
  <c r="AC594" i="1"/>
  <c r="AB594" i="1"/>
  <c r="AA594" i="1"/>
  <c r="Z594" i="1"/>
  <c r="U594" i="1"/>
  <c r="Q594" i="1"/>
  <c r="H594" i="1"/>
  <c r="A594" i="1"/>
  <c r="BT593" i="1"/>
  <c r="BS593" i="1"/>
  <c r="BQ593" i="1"/>
  <c r="BP593" i="1"/>
  <c r="BO593" i="1"/>
  <c r="BN593" i="1"/>
  <c r="BM593" i="1"/>
  <c r="BL593" i="1"/>
  <c r="BK593" i="1"/>
  <c r="BI593" i="1"/>
  <c r="BH593" i="1"/>
  <c r="BG593" i="1"/>
  <c r="BF593" i="1"/>
  <c r="BE593" i="1"/>
  <c r="BD593" i="1"/>
  <c r="BC593" i="1"/>
  <c r="BB593" i="1"/>
  <c r="BA593" i="1"/>
  <c r="AS593" i="1"/>
  <c r="AR593" i="1"/>
  <c r="AQ593" i="1"/>
  <c r="AP593" i="1"/>
  <c r="AO593" i="1"/>
  <c r="AM593" i="1"/>
  <c r="AL593" i="1"/>
  <c r="AK593" i="1"/>
  <c r="AF593" i="1"/>
  <c r="AE593" i="1"/>
  <c r="AD593" i="1"/>
  <c r="AC593" i="1"/>
  <c r="AB593" i="1"/>
  <c r="AA593" i="1"/>
  <c r="Z593" i="1"/>
  <c r="U593" i="1"/>
  <c r="Q593" i="1"/>
  <c r="H593" i="1"/>
  <c r="A593" i="1"/>
  <c r="BT592" i="1"/>
  <c r="BS592" i="1"/>
  <c r="BQ592" i="1"/>
  <c r="BP592" i="1"/>
  <c r="BO592" i="1"/>
  <c r="BN592" i="1"/>
  <c r="BM592" i="1"/>
  <c r="BL592" i="1"/>
  <c r="BK592" i="1"/>
  <c r="BI592" i="1"/>
  <c r="BH592" i="1"/>
  <c r="BG592" i="1"/>
  <c r="BF592" i="1"/>
  <c r="BE592" i="1"/>
  <c r="BD592" i="1"/>
  <c r="BC592" i="1"/>
  <c r="BB592" i="1"/>
  <c r="BA592" i="1"/>
  <c r="AS592" i="1"/>
  <c r="AR592" i="1"/>
  <c r="AQ592" i="1"/>
  <c r="AP592" i="1"/>
  <c r="AO592" i="1"/>
  <c r="AM592" i="1"/>
  <c r="AL592" i="1"/>
  <c r="AK592" i="1"/>
  <c r="AF592" i="1"/>
  <c r="AE592" i="1"/>
  <c r="AD592" i="1"/>
  <c r="AC592" i="1"/>
  <c r="AB592" i="1"/>
  <c r="AA592" i="1"/>
  <c r="Z592" i="1"/>
  <c r="U592" i="1"/>
  <c r="Q592" i="1"/>
  <c r="H592" i="1"/>
  <c r="A592" i="1"/>
  <c r="BT591" i="1"/>
  <c r="BS591" i="1"/>
  <c r="BQ591" i="1"/>
  <c r="BP591" i="1"/>
  <c r="BO591" i="1"/>
  <c r="BN591" i="1"/>
  <c r="BM591" i="1"/>
  <c r="BL591" i="1"/>
  <c r="BK591" i="1"/>
  <c r="BI591" i="1"/>
  <c r="BH591" i="1"/>
  <c r="BG591" i="1"/>
  <c r="BF591" i="1"/>
  <c r="BE591" i="1"/>
  <c r="BD591" i="1"/>
  <c r="BC591" i="1"/>
  <c r="BB591" i="1"/>
  <c r="BA591" i="1"/>
  <c r="AS591" i="1"/>
  <c r="AR591" i="1"/>
  <c r="AQ591" i="1"/>
  <c r="AP591" i="1"/>
  <c r="AO591" i="1"/>
  <c r="AM591" i="1"/>
  <c r="AL591" i="1"/>
  <c r="AK591" i="1"/>
  <c r="AF591" i="1"/>
  <c r="AE591" i="1"/>
  <c r="AD591" i="1"/>
  <c r="AC591" i="1"/>
  <c r="AB591" i="1"/>
  <c r="AA591" i="1"/>
  <c r="Z591" i="1"/>
  <c r="U591" i="1"/>
  <c r="Q591" i="1"/>
  <c r="H591" i="1"/>
  <c r="A591" i="1"/>
  <c r="BT590" i="1"/>
  <c r="BS590" i="1"/>
  <c r="BQ590" i="1"/>
  <c r="BP590" i="1"/>
  <c r="BO590" i="1"/>
  <c r="BN590" i="1"/>
  <c r="BM590" i="1"/>
  <c r="BL590" i="1"/>
  <c r="BK590" i="1"/>
  <c r="BI590" i="1"/>
  <c r="BH590" i="1"/>
  <c r="BG590" i="1"/>
  <c r="BF590" i="1"/>
  <c r="BE590" i="1"/>
  <c r="BD590" i="1"/>
  <c r="BC590" i="1"/>
  <c r="BB590" i="1"/>
  <c r="BA590" i="1"/>
  <c r="AS590" i="1"/>
  <c r="AR590" i="1"/>
  <c r="AQ590" i="1"/>
  <c r="AP590" i="1"/>
  <c r="AO590" i="1"/>
  <c r="AM590" i="1"/>
  <c r="AL590" i="1"/>
  <c r="AK590" i="1"/>
  <c r="AF590" i="1"/>
  <c r="AE590" i="1"/>
  <c r="AD590" i="1"/>
  <c r="AC590" i="1"/>
  <c r="AB590" i="1"/>
  <c r="AA590" i="1"/>
  <c r="Z590" i="1"/>
  <c r="U590" i="1"/>
  <c r="Q590" i="1"/>
  <c r="H590" i="1"/>
  <c r="A590" i="1"/>
  <c r="BT589" i="1"/>
  <c r="BS589" i="1"/>
  <c r="BQ589" i="1"/>
  <c r="BP589" i="1"/>
  <c r="BO589" i="1"/>
  <c r="BN589" i="1"/>
  <c r="BM589" i="1"/>
  <c r="BL589" i="1"/>
  <c r="BK589" i="1"/>
  <c r="BI589" i="1"/>
  <c r="BH589" i="1"/>
  <c r="BG589" i="1"/>
  <c r="BF589" i="1"/>
  <c r="BE589" i="1"/>
  <c r="BD589" i="1"/>
  <c r="BC589" i="1"/>
  <c r="BB589" i="1"/>
  <c r="BA589" i="1"/>
  <c r="AS589" i="1"/>
  <c r="AR589" i="1"/>
  <c r="AQ589" i="1"/>
  <c r="AP589" i="1"/>
  <c r="AO589" i="1"/>
  <c r="AM589" i="1"/>
  <c r="AL589" i="1"/>
  <c r="AK589" i="1"/>
  <c r="AF589" i="1"/>
  <c r="AE589" i="1"/>
  <c r="AD589" i="1"/>
  <c r="AC589" i="1"/>
  <c r="AB589" i="1"/>
  <c r="AA589" i="1"/>
  <c r="Z589" i="1"/>
  <c r="U589" i="1"/>
  <c r="H589" i="1"/>
  <c r="A589" i="1"/>
  <c r="BT588" i="1"/>
  <c r="BS588" i="1"/>
  <c r="BQ588" i="1"/>
  <c r="BP588" i="1"/>
  <c r="BO588" i="1"/>
  <c r="BN588" i="1"/>
  <c r="BM588" i="1"/>
  <c r="BL588" i="1"/>
  <c r="BK588" i="1"/>
  <c r="BI588" i="1"/>
  <c r="BH588" i="1"/>
  <c r="BG588" i="1"/>
  <c r="BF588" i="1"/>
  <c r="BE588" i="1"/>
  <c r="BD588" i="1"/>
  <c r="BC588" i="1"/>
  <c r="BB588" i="1"/>
  <c r="BA588" i="1"/>
  <c r="AS588" i="1"/>
  <c r="AR588" i="1"/>
  <c r="AQ588" i="1"/>
  <c r="AP588" i="1"/>
  <c r="AO588" i="1"/>
  <c r="AM588" i="1"/>
  <c r="AL588" i="1"/>
  <c r="AK588" i="1"/>
  <c r="AF588" i="1"/>
  <c r="AE588" i="1"/>
  <c r="AD588" i="1"/>
  <c r="AC588" i="1"/>
  <c r="AB588" i="1"/>
  <c r="AA588" i="1"/>
  <c r="Z588" i="1"/>
  <c r="U588" i="1"/>
  <c r="Q588" i="1"/>
  <c r="H588" i="1"/>
  <c r="A588" i="1"/>
  <c r="BT587" i="1"/>
  <c r="BS587" i="1"/>
  <c r="BQ587" i="1"/>
  <c r="BP587" i="1"/>
  <c r="BO587" i="1"/>
  <c r="BN587" i="1"/>
  <c r="BM587" i="1"/>
  <c r="BL587" i="1"/>
  <c r="BK587" i="1"/>
  <c r="BI587" i="1"/>
  <c r="BH587" i="1"/>
  <c r="BG587" i="1"/>
  <c r="BF587" i="1"/>
  <c r="BE587" i="1"/>
  <c r="BD587" i="1"/>
  <c r="BC587" i="1"/>
  <c r="BB587" i="1"/>
  <c r="BA587" i="1"/>
  <c r="AS587" i="1"/>
  <c r="AR587" i="1"/>
  <c r="AQ587" i="1"/>
  <c r="AP587" i="1"/>
  <c r="AO587" i="1"/>
  <c r="AM587" i="1"/>
  <c r="AL587" i="1"/>
  <c r="AK587" i="1"/>
  <c r="AF587" i="1"/>
  <c r="AE587" i="1"/>
  <c r="AD587" i="1"/>
  <c r="AC587" i="1"/>
  <c r="AB587" i="1"/>
  <c r="AA587" i="1"/>
  <c r="Z587" i="1"/>
  <c r="U587" i="1"/>
  <c r="Q587" i="1"/>
  <c r="H587" i="1"/>
  <c r="A587" i="1"/>
  <c r="BT586" i="1"/>
  <c r="BS586" i="1"/>
  <c r="BQ586" i="1"/>
  <c r="BP586" i="1"/>
  <c r="BO586" i="1"/>
  <c r="BN586" i="1"/>
  <c r="BM586" i="1"/>
  <c r="BL586" i="1"/>
  <c r="BK586" i="1"/>
  <c r="BI586" i="1"/>
  <c r="BH586" i="1"/>
  <c r="BG586" i="1"/>
  <c r="BF586" i="1"/>
  <c r="BE586" i="1"/>
  <c r="BD586" i="1"/>
  <c r="BC586" i="1"/>
  <c r="BB586" i="1"/>
  <c r="BA586" i="1"/>
  <c r="AS586" i="1"/>
  <c r="AR586" i="1"/>
  <c r="AQ586" i="1"/>
  <c r="AP586" i="1"/>
  <c r="AO586" i="1"/>
  <c r="AM586" i="1"/>
  <c r="AL586" i="1"/>
  <c r="AK586" i="1"/>
  <c r="AF586" i="1"/>
  <c r="AE586" i="1"/>
  <c r="AD586" i="1"/>
  <c r="AC586" i="1"/>
  <c r="AB586" i="1"/>
  <c r="AA586" i="1"/>
  <c r="Z586" i="1"/>
  <c r="U586" i="1"/>
  <c r="Q586" i="1"/>
  <c r="H586" i="1"/>
  <c r="A586" i="1"/>
  <c r="BT585" i="1"/>
  <c r="BS585" i="1"/>
  <c r="BQ585" i="1"/>
  <c r="BP585" i="1"/>
  <c r="BO585" i="1"/>
  <c r="BN585" i="1"/>
  <c r="BM585" i="1"/>
  <c r="BL585" i="1"/>
  <c r="BK585" i="1"/>
  <c r="BI585" i="1"/>
  <c r="BH585" i="1"/>
  <c r="BG585" i="1"/>
  <c r="BF585" i="1"/>
  <c r="BE585" i="1"/>
  <c r="BD585" i="1"/>
  <c r="BC585" i="1"/>
  <c r="BB585" i="1"/>
  <c r="BA585" i="1"/>
  <c r="AS585" i="1"/>
  <c r="AR585" i="1"/>
  <c r="AQ585" i="1"/>
  <c r="AP585" i="1"/>
  <c r="AO585" i="1"/>
  <c r="AM585" i="1"/>
  <c r="AL585" i="1"/>
  <c r="AK585" i="1"/>
  <c r="AF585" i="1"/>
  <c r="AE585" i="1"/>
  <c r="AD585" i="1"/>
  <c r="AC585" i="1"/>
  <c r="AB585" i="1"/>
  <c r="AA585" i="1"/>
  <c r="Z585" i="1"/>
  <c r="U585" i="1"/>
  <c r="Q585" i="1"/>
  <c r="H585" i="1"/>
  <c r="A585" i="1"/>
  <c r="BT584" i="1"/>
  <c r="BS584" i="1"/>
  <c r="BQ584" i="1"/>
  <c r="BP584" i="1"/>
  <c r="BO584" i="1"/>
  <c r="BN584" i="1"/>
  <c r="BM584" i="1"/>
  <c r="BL584" i="1"/>
  <c r="BK584" i="1"/>
  <c r="BI584" i="1"/>
  <c r="BH584" i="1"/>
  <c r="BG584" i="1"/>
  <c r="BF584" i="1"/>
  <c r="BE584" i="1"/>
  <c r="BD584" i="1"/>
  <c r="BC584" i="1"/>
  <c r="BB584" i="1"/>
  <c r="BA584" i="1"/>
  <c r="AS584" i="1"/>
  <c r="AR584" i="1"/>
  <c r="AQ584" i="1"/>
  <c r="AP584" i="1"/>
  <c r="AO584" i="1"/>
  <c r="AM584" i="1"/>
  <c r="AL584" i="1"/>
  <c r="AK584" i="1"/>
  <c r="AF584" i="1"/>
  <c r="AE584" i="1"/>
  <c r="AD584" i="1"/>
  <c r="AC584" i="1"/>
  <c r="AB584" i="1"/>
  <c r="AA584" i="1"/>
  <c r="Z584" i="1"/>
  <c r="U584" i="1"/>
  <c r="Q584" i="1"/>
  <c r="H584" i="1"/>
  <c r="A584" i="1"/>
  <c r="BT583" i="1"/>
  <c r="BS583" i="1"/>
  <c r="BQ583" i="1"/>
  <c r="BP583" i="1"/>
  <c r="BO583" i="1"/>
  <c r="BN583" i="1"/>
  <c r="BM583" i="1"/>
  <c r="BL583" i="1"/>
  <c r="BK583" i="1"/>
  <c r="BI583" i="1"/>
  <c r="BH583" i="1"/>
  <c r="BG583" i="1"/>
  <c r="BF583" i="1"/>
  <c r="BE583" i="1"/>
  <c r="BD583" i="1"/>
  <c r="BC583" i="1"/>
  <c r="BB583" i="1"/>
  <c r="BA583" i="1"/>
  <c r="AS583" i="1"/>
  <c r="AR583" i="1"/>
  <c r="AQ583" i="1"/>
  <c r="AP583" i="1"/>
  <c r="AO583" i="1"/>
  <c r="AM583" i="1"/>
  <c r="AL583" i="1"/>
  <c r="AK583" i="1"/>
  <c r="AF583" i="1"/>
  <c r="AE583" i="1"/>
  <c r="AD583" i="1"/>
  <c r="AC583" i="1"/>
  <c r="AB583" i="1"/>
  <c r="AA583" i="1"/>
  <c r="Z583" i="1"/>
  <c r="U583" i="1"/>
  <c r="Q583" i="1"/>
  <c r="H583" i="1"/>
  <c r="A583" i="1"/>
  <c r="BT582" i="1"/>
  <c r="BS582" i="1"/>
  <c r="BQ582" i="1"/>
  <c r="BP582" i="1"/>
  <c r="BO582" i="1"/>
  <c r="BN582" i="1"/>
  <c r="BM582" i="1"/>
  <c r="BL582" i="1"/>
  <c r="BK582" i="1"/>
  <c r="BI582" i="1"/>
  <c r="BH582" i="1"/>
  <c r="BG582" i="1"/>
  <c r="BF582" i="1"/>
  <c r="BE582" i="1"/>
  <c r="BD582" i="1"/>
  <c r="BC582" i="1"/>
  <c r="BB582" i="1"/>
  <c r="BA582" i="1"/>
  <c r="AS582" i="1"/>
  <c r="AR582" i="1"/>
  <c r="AQ582" i="1"/>
  <c r="AP582" i="1"/>
  <c r="AO582" i="1"/>
  <c r="AM582" i="1"/>
  <c r="AL582" i="1"/>
  <c r="AK582" i="1"/>
  <c r="AF582" i="1"/>
  <c r="AE582" i="1"/>
  <c r="AD582" i="1"/>
  <c r="AC582" i="1"/>
  <c r="AB582" i="1"/>
  <c r="AA582" i="1"/>
  <c r="Z582" i="1"/>
  <c r="U582" i="1"/>
  <c r="Q582" i="1"/>
  <c r="H582" i="1"/>
  <c r="A582" i="1"/>
  <c r="BT581" i="1"/>
  <c r="BS581" i="1"/>
  <c r="BQ581" i="1"/>
  <c r="BP581" i="1"/>
  <c r="BO581" i="1"/>
  <c r="BN581" i="1"/>
  <c r="BM581" i="1"/>
  <c r="BL581" i="1"/>
  <c r="BK581" i="1"/>
  <c r="BI581" i="1"/>
  <c r="BH581" i="1"/>
  <c r="BG581" i="1"/>
  <c r="BF581" i="1"/>
  <c r="BE581" i="1"/>
  <c r="BD581" i="1"/>
  <c r="BC581" i="1"/>
  <c r="BB581" i="1"/>
  <c r="BA581" i="1"/>
  <c r="AS581" i="1"/>
  <c r="AR581" i="1"/>
  <c r="AQ581" i="1"/>
  <c r="AP581" i="1"/>
  <c r="AO581" i="1"/>
  <c r="AM581" i="1"/>
  <c r="AL581" i="1"/>
  <c r="AK581" i="1"/>
  <c r="AF581" i="1"/>
  <c r="AE581" i="1"/>
  <c r="AD581" i="1"/>
  <c r="AC581" i="1"/>
  <c r="AB581" i="1"/>
  <c r="AA581" i="1"/>
  <c r="Z581" i="1"/>
  <c r="U581" i="1"/>
  <c r="Q581" i="1"/>
  <c r="H581" i="1"/>
  <c r="A581" i="1"/>
  <c r="BT580" i="1"/>
  <c r="BS580" i="1"/>
  <c r="BQ580" i="1"/>
  <c r="BP580" i="1"/>
  <c r="BO580" i="1"/>
  <c r="BN580" i="1"/>
  <c r="BM580" i="1"/>
  <c r="BL580" i="1"/>
  <c r="BK580" i="1"/>
  <c r="BI580" i="1"/>
  <c r="BH580" i="1"/>
  <c r="BG580" i="1"/>
  <c r="BF580" i="1"/>
  <c r="BE580" i="1"/>
  <c r="BD580" i="1"/>
  <c r="BC580" i="1"/>
  <c r="BB580" i="1"/>
  <c r="BA580" i="1"/>
  <c r="AS580" i="1"/>
  <c r="AR580" i="1"/>
  <c r="AQ580" i="1"/>
  <c r="AP580" i="1"/>
  <c r="AO580" i="1"/>
  <c r="AM580" i="1"/>
  <c r="AL580" i="1"/>
  <c r="AK580" i="1"/>
  <c r="AF580" i="1"/>
  <c r="AE580" i="1"/>
  <c r="AD580" i="1"/>
  <c r="AC580" i="1"/>
  <c r="AB580" i="1"/>
  <c r="AA580" i="1"/>
  <c r="Z580" i="1"/>
  <c r="U580" i="1"/>
  <c r="Q580" i="1"/>
  <c r="H580" i="1"/>
  <c r="A580" i="1"/>
  <c r="BT579" i="1"/>
  <c r="BS579" i="1"/>
  <c r="BQ579" i="1"/>
  <c r="BP579" i="1"/>
  <c r="BO579" i="1"/>
  <c r="BN579" i="1"/>
  <c r="BM579" i="1"/>
  <c r="BL579" i="1"/>
  <c r="BK579" i="1"/>
  <c r="BI579" i="1"/>
  <c r="BH579" i="1"/>
  <c r="BG579" i="1"/>
  <c r="BF579" i="1"/>
  <c r="BE579" i="1"/>
  <c r="BD579" i="1"/>
  <c r="BC579" i="1"/>
  <c r="BB579" i="1"/>
  <c r="BA579" i="1"/>
  <c r="AS579" i="1"/>
  <c r="AR579" i="1"/>
  <c r="AQ579" i="1"/>
  <c r="AP579" i="1"/>
  <c r="AO579" i="1"/>
  <c r="AM579" i="1"/>
  <c r="AL579" i="1"/>
  <c r="AK579" i="1"/>
  <c r="AF579" i="1"/>
  <c r="AE579" i="1"/>
  <c r="AD579" i="1"/>
  <c r="AC579" i="1"/>
  <c r="AB579" i="1"/>
  <c r="AA579" i="1"/>
  <c r="Z579" i="1"/>
  <c r="U579" i="1"/>
  <c r="Q579" i="1"/>
  <c r="H579" i="1"/>
  <c r="A579" i="1"/>
  <c r="BT578" i="1"/>
  <c r="BS578" i="1"/>
  <c r="BQ578" i="1"/>
  <c r="BP578" i="1"/>
  <c r="BO578" i="1"/>
  <c r="BN578" i="1"/>
  <c r="BM578" i="1"/>
  <c r="BL578" i="1"/>
  <c r="BK578" i="1"/>
  <c r="BI578" i="1"/>
  <c r="BH578" i="1"/>
  <c r="BG578" i="1"/>
  <c r="BF578" i="1"/>
  <c r="BE578" i="1"/>
  <c r="BD578" i="1"/>
  <c r="BC578" i="1"/>
  <c r="BB578" i="1"/>
  <c r="BA578" i="1"/>
  <c r="AS578" i="1"/>
  <c r="AR578" i="1"/>
  <c r="AQ578" i="1"/>
  <c r="AP578" i="1"/>
  <c r="AO578" i="1"/>
  <c r="AM578" i="1"/>
  <c r="AL578" i="1"/>
  <c r="AK578" i="1"/>
  <c r="AF578" i="1"/>
  <c r="AE578" i="1"/>
  <c r="AD578" i="1"/>
  <c r="AC578" i="1"/>
  <c r="AB578" i="1"/>
  <c r="AA578" i="1"/>
  <c r="Z578" i="1"/>
  <c r="U578" i="1"/>
  <c r="Q578" i="1"/>
  <c r="H578" i="1"/>
  <c r="A578" i="1"/>
  <c r="BT577" i="1"/>
  <c r="BS577" i="1"/>
  <c r="BQ577" i="1"/>
  <c r="BP577" i="1"/>
  <c r="BO577" i="1"/>
  <c r="BN577" i="1"/>
  <c r="BM577" i="1"/>
  <c r="BL577" i="1"/>
  <c r="BK577" i="1"/>
  <c r="BI577" i="1"/>
  <c r="BH577" i="1"/>
  <c r="BG577" i="1"/>
  <c r="BF577" i="1"/>
  <c r="BE577" i="1"/>
  <c r="BD577" i="1"/>
  <c r="BC577" i="1"/>
  <c r="BB577" i="1"/>
  <c r="BA577" i="1"/>
  <c r="AS577" i="1"/>
  <c r="AR577" i="1"/>
  <c r="AQ577" i="1"/>
  <c r="AP577" i="1"/>
  <c r="AO577" i="1"/>
  <c r="AM577" i="1"/>
  <c r="AL577" i="1"/>
  <c r="AK577" i="1"/>
  <c r="AF577" i="1"/>
  <c r="AE577" i="1"/>
  <c r="AD577" i="1"/>
  <c r="AC577" i="1"/>
  <c r="AB577" i="1"/>
  <c r="AA577" i="1"/>
  <c r="Z577" i="1"/>
  <c r="U577" i="1"/>
  <c r="Q577" i="1"/>
  <c r="H577" i="1"/>
  <c r="A577" i="1"/>
  <c r="BT576" i="1"/>
  <c r="BS576" i="1"/>
  <c r="BQ576" i="1"/>
  <c r="BP576" i="1"/>
  <c r="BO576" i="1"/>
  <c r="BN576" i="1"/>
  <c r="BM576" i="1"/>
  <c r="BL576" i="1"/>
  <c r="BK576" i="1"/>
  <c r="BI576" i="1"/>
  <c r="BH576" i="1"/>
  <c r="BG576" i="1"/>
  <c r="BF576" i="1"/>
  <c r="BE576" i="1"/>
  <c r="BD576" i="1"/>
  <c r="BC576" i="1"/>
  <c r="BB576" i="1"/>
  <c r="BA576" i="1"/>
  <c r="AS576" i="1"/>
  <c r="AR576" i="1"/>
  <c r="AQ576" i="1"/>
  <c r="AP576" i="1"/>
  <c r="AO576" i="1"/>
  <c r="AM576" i="1"/>
  <c r="AL576" i="1"/>
  <c r="AK576" i="1"/>
  <c r="AF576" i="1"/>
  <c r="AE576" i="1"/>
  <c r="AD576" i="1"/>
  <c r="AC576" i="1"/>
  <c r="AB576" i="1"/>
  <c r="AA576" i="1"/>
  <c r="Z576" i="1"/>
  <c r="U576" i="1"/>
  <c r="Q576" i="1"/>
  <c r="H576" i="1"/>
  <c r="A576" i="1"/>
  <c r="BT575" i="1"/>
  <c r="BS575" i="1"/>
  <c r="BQ575" i="1"/>
  <c r="BP575" i="1"/>
  <c r="BO575" i="1"/>
  <c r="BN575" i="1"/>
  <c r="BM575" i="1"/>
  <c r="BL575" i="1"/>
  <c r="BK575" i="1"/>
  <c r="BI575" i="1"/>
  <c r="BH575" i="1"/>
  <c r="BG575" i="1"/>
  <c r="BF575" i="1"/>
  <c r="BE575" i="1"/>
  <c r="BD575" i="1"/>
  <c r="BC575" i="1"/>
  <c r="BB575" i="1"/>
  <c r="BA575" i="1"/>
  <c r="AS575" i="1"/>
  <c r="AR575" i="1"/>
  <c r="AQ575" i="1"/>
  <c r="AP575" i="1"/>
  <c r="AO575" i="1"/>
  <c r="AM575" i="1"/>
  <c r="AL575" i="1"/>
  <c r="AK575" i="1"/>
  <c r="AF575" i="1"/>
  <c r="AE575" i="1"/>
  <c r="AD575" i="1"/>
  <c r="AC575" i="1"/>
  <c r="AB575" i="1"/>
  <c r="AA575" i="1"/>
  <c r="Z575" i="1"/>
  <c r="U575" i="1"/>
  <c r="Q575" i="1"/>
  <c r="H575" i="1"/>
  <c r="A575" i="1"/>
  <c r="BT574" i="1"/>
  <c r="BS574" i="1"/>
  <c r="BQ574" i="1"/>
  <c r="BP574" i="1"/>
  <c r="BO574" i="1"/>
  <c r="BN574" i="1"/>
  <c r="BM574" i="1"/>
  <c r="BL574" i="1"/>
  <c r="BK574" i="1"/>
  <c r="BI574" i="1"/>
  <c r="BH574" i="1"/>
  <c r="BG574" i="1"/>
  <c r="BF574" i="1"/>
  <c r="BE574" i="1"/>
  <c r="BD574" i="1"/>
  <c r="BC574" i="1"/>
  <c r="BB574" i="1"/>
  <c r="BA574" i="1"/>
  <c r="AS574" i="1"/>
  <c r="AR574" i="1"/>
  <c r="AQ574" i="1"/>
  <c r="AP574" i="1"/>
  <c r="AO574" i="1"/>
  <c r="AM574" i="1"/>
  <c r="AL574" i="1"/>
  <c r="AK574" i="1"/>
  <c r="AF574" i="1"/>
  <c r="AE574" i="1"/>
  <c r="AD574" i="1"/>
  <c r="AC574" i="1"/>
  <c r="AB574" i="1"/>
  <c r="AA574" i="1"/>
  <c r="Z574" i="1"/>
  <c r="U574" i="1"/>
  <c r="Q574" i="1"/>
  <c r="H574" i="1"/>
  <c r="A574" i="1"/>
  <c r="BT573" i="1"/>
  <c r="BS573" i="1"/>
  <c r="BQ573" i="1"/>
  <c r="BP573" i="1"/>
  <c r="BO573" i="1"/>
  <c r="BN573" i="1"/>
  <c r="BM573" i="1"/>
  <c r="BL573" i="1"/>
  <c r="BK573" i="1"/>
  <c r="BI573" i="1"/>
  <c r="BH573" i="1"/>
  <c r="BG573" i="1"/>
  <c r="BF573" i="1"/>
  <c r="BE573" i="1"/>
  <c r="BD573" i="1"/>
  <c r="BC573" i="1"/>
  <c r="BB573" i="1"/>
  <c r="BA573" i="1"/>
  <c r="AS573" i="1"/>
  <c r="AR573" i="1"/>
  <c r="AQ573" i="1"/>
  <c r="AP573" i="1"/>
  <c r="AO573" i="1"/>
  <c r="AM573" i="1"/>
  <c r="AL573" i="1"/>
  <c r="AK573" i="1"/>
  <c r="AF573" i="1"/>
  <c r="AE573" i="1"/>
  <c r="AD573" i="1"/>
  <c r="AC573" i="1"/>
  <c r="AB573" i="1"/>
  <c r="AA573" i="1"/>
  <c r="Z573" i="1"/>
  <c r="U573" i="1"/>
  <c r="Q573" i="1"/>
  <c r="H573" i="1"/>
  <c r="A573" i="1"/>
  <c r="BT572" i="1"/>
  <c r="BS572" i="1"/>
  <c r="BQ572" i="1"/>
  <c r="BP572" i="1"/>
  <c r="BO572" i="1"/>
  <c r="BN572" i="1"/>
  <c r="BM572" i="1"/>
  <c r="BL572" i="1"/>
  <c r="BK572" i="1"/>
  <c r="BI572" i="1"/>
  <c r="BH572" i="1"/>
  <c r="BG572" i="1"/>
  <c r="BF572" i="1"/>
  <c r="BE572" i="1"/>
  <c r="BD572" i="1"/>
  <c r="BC572" i="1"/>
  <c r="BB572" i="1"/>
  <c r="BA572" i="1"/>
  <c r="AS572" i="1"/>
  <c r="AR572" i="1"/>
  <c r="AQ572" i="1"/>
  <c r="AP572" i="1"/>
  <c r="AO572" i="1"/>
  <c r="AM572" i="1"/>
  <c r="AL572" i="1"/>
  <c r="AK572" i="1"/>
  <c r="AF572" i="1"/>
  <c r="AE572" i="1"/>
  <c r="AD572" i="1"/>
  <c r="AC572" i="1"/>
  <c r="AB572" i="1"/>
  <c r="AA572" i="1"/>
  <c r="Z572" i="1"/>
  <c r="U572" i="1"/>
  <c r="Q572" i="1"/>
  <c r="H572" i="1"/>
  <c r="A572" i="1"/>
  <c r="BT571" i="1"/>
  <c r="BS571" i="1"/>
  <c r="BQ571" i="1"/>
  <c r="BP571" i="1"/>
  <c r="BO571" i="1"/>
  <c r="BN571" i="1"/>
  <c r="BM571" i="1"/>
  <c r="BL571" i="1"/>
  <c r="BK571" i="1"/>
  <c r="BI571" i="1"/>
  <c r="BH571" i="1"/>
  <c r="BG571" i="1"/>
  <c r="BF571" i="1"/>
  <c r="BE571" i="1"/>
  <c r="BD571" i="1"/>
  <c r="BC571" i="1"/>
  <c r="BB571" i="1"/>
  <c r="BA571" i="1"/>
  <c r="AS571" i="1"/>
  <c r="AR571" i="1"/>
  <c r="AQ571" i="1"/>
  <c r="AP571" i="1"/>
  <c r="AO571" i="1"/>
  <c r="AM571" i="1"/>
  <c r="AL571" i="1"/>
  <c r="AK571" i="1"/>
  <c r="AF571" i="1"/>
  <c r="AE571" i="1"/>
  <c r="AD571" i="1"/>
  <c r="AC571" i="1"/>
  <c r="AB571" i="1"/>
  <c r="AA571" i="1"/>
  <c r="Z571" i="1"/>
  <c r="U571" i="1"/>
  <c r="Q571" i="1"/>
  <c r="H571" i="1"/>
  <c r="A571" i="1"/>
  <c r="BT570" i="1"/>
  <c r="BS570" i="1"/>
  <c r="BQ570" i="1"/>
  <c r="BP570" i="1"/>
  <c r="BO570" i="1"/>
  <c r="BN570" i="1"/>
  <c r="BM570" i="1"/>
  <c r="BL570" i="1"/>
  <c r="BK570" i="1"/>
  <c r="BI570" i="1"/>
  <c r="BH570" i="1"/>
  <c r="BG570" i="1"/>
  <c r="BF570" i="1"/>
  <c r="BE570" i="1"/>
  <c r="BD570" i="1"/>
  <c r="BC570" i="1"/>
  <c r="BB570" i="1"/>
  <c r="BA570" i="1"/>
  <c r="AS570" i="1"/>
  <c r="AR570" i="1"/>
  <c r="AQ570" i="1"/>
  <c r="AP570" i="1"/>
  <c r="AO570" i="1"/>
  <c r="AM570" i="1"/>
  <c r="AL570" i="1"/>
  <c r="AK570" i="1"/>
  <c r="AF570" i="1"/>
  <c r="AE570" i="1"/>
  <c r="AD570" i="1"/>
  <c r="AC570" i="1"/>
  <c r="AB570" i="1"/>
  <c r="AA570" i="1"/>
  <c r="Z570" i="1"/>
  <c r="U570" i="1"/>
  <c r="Q570" i="1"/>
  <c r="H570" i="1"/>
  <c r="A570" i="1"/>
  <c r="BT569" i="1"/>
  <c r="BS569" i="1"/>
  <c r="BQ569" i="1"/>
  <c r="BP569" i="1"/>
  <c r="BO569" i="1"/>
  <c r="BN569" i="1"/>
  <c r="BM569" i="1"/>
  <c r="BL569" i="1"/>
  <c r="BK569" i="1"/>
  <c r="BI569" i="1"/>
  <c r="BH569" i="1"/>
  <c r="BG569" i="1"/>
  <c r="BF569" i="1"/>
  <c r="BE569" i="1"/>
  <c r="BD569" i="1"/>
  <c r="BC569" i="1"/>
  <c r="BB569" i="1"/>
  <c r="BA569" i="1"/>
  <c r="AS569" i="1"/>
  <c r="AR569" i="1"/>
  <c r="AQ569" i="1"/>
  <c r="AP569" i="1"/>
  <c r="AO569" i="1"/>
  <c r="AM569" i="1"/>
  <c r="AL569" i="1"/>
  <c r="AK569" i="1"/>
  <c r="AF569" i="1"/>
  <c r="AE569" i="1"/>
  <c r="AD569" i="1"/>
  <c r="AC569" i="1"/>
  <c r="AB569" i="1"/>
  <c r="AA569" i="1"/>
  <c r="Z569" i="1"/>
  <c r="U569" i="1"/>
  <c r="Q569" i="1"/>
  <c r="H569" i="1"/>
  <c r="A569" i="1"/>
  <c r="BT568" i="1"/>
  <c r="BS568" i="1"/>
  <c r="BQ568" i="1"/>
  <c r="BP568" i="1"/>
  <c r="BO568" i="1"/>
  <c r="BN568" i="1"/>
  <c r="BM568" i="1"/>
  <c r="BL568" i="1"/>
  <c r="BK568" i="1"/>
  <c r="BI568" i="1"/>
  <c r="BH568" i="1"/>
  <c r="BG568" i="1"/>
  <c r="BF568" i="1"/>
  <c r="BE568" i="1"/>
  <c r="BD568" i="1"/>
  <c r="BC568" i="1"/>
  <c r="BB568" i="1"/>
  <c r="BA568" i="1"/>
  <c r="AS568" i="1"/>
  <c r="AR568" i="1"/>
  <c r="AQ568" i="1"/>
  <c r="AP568" i="1"/>
  <c r="AO568" i="1"/>
  <c r="AM568" i="1"/>
  <c r="AL568" i="1"/>
  <c r="AK568" i="1"/>
  <c r="AF568" i="1"/>
  <c r="AE568" i="1"/>
  <c r="AD568" i="1"/>
  <c r="AC568" i="1"/>
  <c r="AB568" i="1"/>
  <c r="AA568" i="1"/>
  <c r="Z568" i="1"/>
  <c r="U568" i="1"/>
  <c r="Q568" i="1"/>
  <c r="H568" i="1"/>
  <c r="A568" i="1"/>
  <c r="BT567" i="1"/>
  <c r="BS567" i="1"/>
  <c r="BQ567" i="1"/>
  <c r="BP567" i="1"/>
  <c r="BO567" i="1"/>
  <c r="BN567" i="1"/>
  <c r="BM567" i="1"/>
  <c r="BL567" i="1"/>
  <c r="BK567" i="1"/>
  <c r="BI567" i="1"/>
  <c r="BH567" i="1"/>
  <c r="BG567" i="1"/>
  <c r="BF567" i="1"/>
  <c r="BE567" i="1"/>
  <c r="BD567" i="1"/>
  <c r="BC567" i="1"/>
  <c r="BB567" i="1"/>
  <c r="BA567" i="1"/>
  <c r="AS567" i="1"/>
  <c r="AR567" i="1"/>
  <c r="AQ567" i="1"/>
  <c r="AP567" i="1"/>
  <c r="AO567" i="1"/>
  <c r="AM567" i="1"/>
  <c r="AL567" i="1"/>
  <c r="AK567" i="1"/>
  <c r="AF567" i="1"/>
  <c r="AE567" i="1"/>
  <c r="AD567" i="1"/>
  <c r="AC567" i="1"/>
  <c r="AB567" i="1"/>
  <c r="AA567" i="1"/>
  <c r="Z567" i="1"/>
  <c r="U567" i="1"/>
  <c r="Q567" i="1"/>
  <c r="H567" i="1"/>
  <c r="A567" i="1"/>
  <c r="BT566" i="1"/>
  <c r="BS566" i="1"/>
  <c r="BQ566" i="1"/>
  <c r="BP566" i="1"/>
  <c r="BO566" i="1"/>
  <c r="BN566" i="1"/>
  <c r="BM566" i="1"/>
  <c r="BL566" i="1"/>
  <c r="BK566" i="1"/>
  <c r="BI566" i="1"/>
  <c r="BH566" i="1"/>
  <c r="BG566" i="1"/>
  <c r="BF566" i="1"/>
  <c r="BE566" i="1"/>
  <c r="BD566" i="1"/>
  <c r="BC566" i="1"/>
  <c r="BB566" i="1"/>
  <c r="BA566" i="1"/>
  <c r="AS566" i="1"/>
  <c r="AR566" i="1"/>
  <c r="AQ566" i="1"/>
  <c r="AP566" i="1"/>
  <c r="AO566" i="1"/>
  <c r="AM566" i="1"/>
  <c r="AL566" i="1"/>
  <c r="AK566" i="1"/>
  <c r="AF566" i="1"/>
  <c r="AE566" i="1"/>
  <c r="AD566" i="1"/>
  <c r="AC566" i="1"/>
  <c r="AB566" i="1"/>
  <c r="AA566" i="1"/>
  <c r="Z566" i="1"/>
  <c r="U566" i="1"/>
  <c r="Q566" i="1"/>
  <c r="H566" i="1"/>
  <c r="A566" i="1"/>
  <c r="BT565" i="1"/>
  <c r="BS565" i="1"/>
  <c r="BQ565" i="1"/>
  <c r="BP565" i="1"/>
  <c r="BO565" i="1"/>
  <c r="BN565" i="1"/>
  <c r="BM565" i="1"/>
  <c r="BL565" i="1"/>
  <c r="BK565" i="1"/>
  <c r="BI565" i="1"/>
  <c r="BH565" i="1"/>
  <c r="BG565" i="1"/>
  <c r="BF565" i="1"/>
  <c r="BE565" i="1"/>
  <c r="BD565" i="1"/>
  <c r="BC565" i="1"/>
  <c r="BB565" i="1"/>
  <c r="BA565" i="1"/>
  <c r="AS565" i="1"/>
  <c r="AR565" i="1"/>
  <c r="AQ565" i="1"/>
  <c r="AP565" i="1"/>
  <c r="AO565" i="1"/>
  <c r="AM565" i="1"/>
  <c r="AL565" i="1"/>
  <c r="AK565" i="1"/>
  <c r="AF565" i="1"/>
  <c r="AE565" i="1"/>
  <c r="AD565" i="1"/>
  <c r="AC565" i="1"/>
  <c r="AB565" i="1"/>
  <c r="AA565" i="1"/>
  <c r="Z565" i="1"/>
  <c r="U565" i="1"/>
  <c r="Q565" i="1"/>
  <c r="H565" i="1"/>
  <c r="A565" i="1"/>
  <c r="BT564" i="1"/>
  <c r="BS564" i="1"/>
  <c r="BQ564" i="1"/>
  <c r="BP564" i="1"/>
  <c r="BO564" i="1"/>
  <c r="BN564" i="1"/>
  <c r="BM564" i="1"/>
  <c r="BL564" i="1"/>
  <c r="BK564" i="1"/>
  <c r="BI564" i="1"/>
  <c r="BH564" i="1"/>
  <c r="BG564" i="1"/>
  <c r="BF564" i="1"/>
  <c r="BE564" i="1"/>
  <c r="BD564" i="1"/>
  <c r="BC564" i="1"/>
  <c r="BB564" i="1"/>
  <c r="BA564" i="1"/>
  <c r="AS564" i="1"/>
  <c r="AR564" i="1"/>
  <c r="AQ564" i="1"/>
  <c r="AP564" i="1"/>
  <c r="AO564" i="1"/>
  <c r="AM564" i="1"/>
  <c r="AL564" i="1"/>
  <c r="AK564" i="1"/>
  <c r="AF564" i="1"/>
  <c r="AE564" i="1"/>
  <c r="AD564" i="1"/>
  <c r="AC564" i="1"/>
  <c r="AB564" i="1"/>
  <c r="AA564" i="1"/>
  <c r="Z564" i="1"/>
  <c r="U564" i="1"/>
  <c r="Q564" i="1"/>
  <c r="H564" i="1"/>
  <c r="A564" i="1"/>
  <c r="BT563" i="1"/>
  <c r="BS563" i="1"/>
  <c r="BQ563" i="1"/>
  <c r="BP563" i="1"/>
  <c r="BO563" i="1"/>
  <c r="BN563" i="1"/>
  <c r="BM563" i="1"/>
  <c r="BL563" i="1"/>
  <c r="BK563" i="1"/>
  <c r="BI563" i="1"/>
  <c r="BH563" i="1"/>
  <c r="BG563" i="1"/>
  <c r="BF563" i="1"/>
  <c r="BE563" i="1"/>
  <c r="BD563" i="1"/>
  <c r="BC563" i="1"/>
  <c r="BB563" i="1"/>
  <c r="BA563" i="1"/>
  <c r="AS563" i="1"/>
  <c r="AR563" i="1"/>
  <c r="AQ563" i="1"/>
  <c r="AP563" i="1"/>
  <c r="AO563" i="1"/>
  <c r="AM563" i="1"/>
  <c r="AL563" i="1"/>
  <c r="AK563" i="1"/>
  <c r="AF563" i="1"/>
  <c r="AE563" i="1"/>
  <c r="AD563" i="1"/>
  <c r="AC563" i="1"/>
  <c r="AB563" i="1"/>
  <c r="AA563" i="1"/>
  <c r="Z563" i="1"/>
  <c r="U563" i="1"/>
  <c r="Q563" i="1"/>
  <c r="H563" i="1"/>
  <c r="A563" i="1"/>
  <c r="BT562" i="1"/>
  <c r="BS562" i="1"/>
  <c r="BQ562" i="1"/>
  <c r="BP562" i="1"/>
  <c r="BO562" i="1"/>
  <c r="BN562" i="1"/>
  <c r="BM562" i="1"/>
  <c r="BL562" i="1"/>
  <c r="BK562" i="1"/>
  <c r="BI562" i="1"/>
  <c r="BH562" i="1"/>
  <c r="BG562" i="1"/>
  <c r="BF562" i="1"/>
  <c r="BE562" i="1"/>
  <c r="BD562" i="1"/>
  <c r="BC562" i="1"/>
  <c r="BB562" i="1"/>
  <c r="BA562" i="1"/>
  <c r="AS562" i="1"/>
  <c r="AR562" i="1"/>
  <c r="AQ562" i="1"/>
  <c r="AP562" i="1"/>
  <c r="AO562" i="1"/>
  <c r="AM562" i="1"/>
  <c r="AL562" i="1"/>
  <c r="AK562" i="1"/>
  <c r="AF562" i="1"/>
  <c r="AE562" i="1"/>
  <c r="AD562" i="1"/>
  <c r="AC562" i="1"/>
  <c r="AB562" i="1"/>
  <c r="AA562" i="1"/>
  <c r="Z562" i="1"/>
  <c r="U562" i="1"/>
  <c r="Q562" i="1"/>
  <c r="H562" i="1"/>
  <c r="A562" i="1"/>
  <c r="BT561" i="1"/>
  <c r="BS561" i="1"/>
  <c r="BQ561" i="1"/>
  <c r="BP561" i="1"/>
  <c r="BO561" i="1"/>
  <c r="BN561" i="1"/>
  <c r="BM561" i="1"/>
  <c r="BL561" i="1"/>
  <c r="BK561" i="1"/>
  <c r="BI561" i="1"/>
  <c r="BH561" i="1"/>
  <c r="BG561" i="1"/>
  <c r="BF561" i="1"/>
  <c r="BE561" i="1"/>
  <c r="BD561" i="1"/>
  <c r="BC561" i="1"/>
  <c r="BB561" i="1"/>
  <c r="BA561" i="1"/>
  <c r="AS561" i="1"/>
  <c r="AR561" i="1"/>
  <c r="AQ561" i="1"/>
  <c r="AP561" i="1"/>
  <c r="AO561" i="1"/>
  <c r="AM561" i="1"/>
  <c r="AL561" i="1"/>
  <c r="AK561" i="1"/>
  <c r="AF561" i="1"/>
  <c r="AE561" i="1"/>
  <c r="AD561" i="1"/>
  <c r="AC561" i="1"/>
  <c r="AB561" i="1"/>
  <c r="AA561" i="1"/>
  <c r="Z561" i="1"/>
  <c r="U561" i="1"/>
  <c r="Q561" i="1"/>
  <c r="H561" i="1"/>
  <c r="A561" i="1"/>
  <c r="BT560" i="1"/>
  <c r="BS560" i="1"/>
  <c r="BQ560" i="1"/>
  <c r="BP560" i="1"/>
  <c r="BO560" i="1"/>
  <c r="BN560" i="1"/>
  <c r="BM560" i="1"/>
  <c r="BL560" i="1"/>
  <c r="BK560" i="1"/>
  <c r="BI560" i="1"/>
  <c r="BH560" i="1"/>
  <c r="BG560" i="1"/>
  <c r="BF560" i="1"/>
  <c r="BE560" i="1"/>
  <c r="BD560" i="1"/>
  <c r="BC560" i="1"/>
  <c r="BB560" i="1"/>
  <c r="BA560" i="1"/>
  <c r="AS560" i="1"/>
  <c r="AR560" i="1"/>
  <c r="AQ560" i="1"/>
  <c r="AP560" i="1"/>
  <c r="AO560" i="1"/>
  <c r="AM560" i="1"/>
  <c r="AL560" i="1"/>
  <c r="AK560" i="1"/>
  <c r="AF560" i="1"/>
  <c r="AE560" i="1"/>
  <c r="AD560" i="1"/>
  <c r="AC560" i="1"/>
  <c r="AB560" i="1"/>
  <c r="AA560" i="1"/>
  <c r="Z560" i="1"/>
  <c r="U560" i="1"/>
  <c r="Q560" i="1"/>
  <c r="H560" i="1"/>
  <c r="A560" i="1"/>
  <c r="BT559" i="1"/>
  <c r="BS559" i="1"/>
  <c r="BQ559" i="1"/>
  <c r="BP559" i="1"/>
  <c r="BO559" i="1"/>
  <c r="BN559" i="1"/>
  <c r="BM559" i="1"/>
  <c r="BL559" i="1"/>
  <c r="BK559" i="1"/>
  <c r="BI559" i="1"/>
  <c r="BH559" i="1"/>
  <c r="BG559" i="1"/>
  <c r="BF559" i="1"/>
  <c r="BE559" i="1"/>
  <c r="BD559" i="1"/>
  <c r="BC559" i="1"/>
  <c r="BB559" i="1"/>
  <c r="BA559" i="1"/>
  <c r="AS559" i="1"/>
  <c r="AR559" i="1"/>
  <c r="AQ559" i="1"/>
  <c r="AP559" i="1"/>
  <c r="AO559" i="1"/>
  <c r="AM559" i="1"/>
  <c r="AL559" i="1"/>
  <c r="AK559" i="1"/>
  <c r="AF559" i="1"/>
  <c r="AE559" i="1"/>
  <c r="AD559" i="1"/>
  <c r="AC559" i="1"/>
  <c r="AB559" i="1"/>
  <c r="AA559" i="1"/>
  <c r="Z559" i="1"/>
  <c r="U559" i="1"/>
  <c r="Q559" i="1"/>
  <c r="H559" i="1"/>
  <c r="A559" i="1"/>
  <c r="BT558" i="1"/>
  <c r="BS558" i="1"/>
  <c r="BQ558" i="1"/>
  <c r="BP558" i="1"/>
  <c r="BO558" i="1"/>
  <c r="BN558" i="1"/>
  <c r="BM558" i="1"/>
  <c r="BL558" i="1"/>
  <c r="BK558" i="1"/>
  <c r="BI558" i="1"/>
  <c r="BH558" i="1"/>
  <c r="BG558" i="1"/>
  <c r="BF558" i="1"/>
  <c r="BE558" i="1"/>
  <c r="BD558" i="1"/>
  <c r="BC558" i="1"/>
  <c r="BB558" i="1"/>
  <c r="BA558" i="1"/>
  <c r="AS558" i="1"/>
  <c r="AR558" i="1"/>
  <c r="AQ558" i="1"/>
  <c r="AP558" i="1"/>
  <c r="AO558" i="1"/>
  <c r="AM558" i="1"/>
  <c r="AL558" i="1"/>
  <c r="AK558" i="1"/>
  <c r="AF558" i="1"/>
  <c r="AE558" i="1"/>
  <c r="AD558" i="1"/>
  <c r="AC558" i="1"/>
  <c r="AB558" i="1"/>
  <c r="AA558" i="1"/>
  <c r="Z558" i="1"/>
  <c r="U558" i="1"/>
  <c r="Q558" i="1"/>
  <c r="H558" i="1"/>
  <c r="A558" i="1"/>
  <c r="BT557" i="1"/>
  <c r="BS557" i="1"/>
  <c r="BQ557" i="1"/>
  <c r="BP557" i="1"/>
  <c r="BO557" i="1"/>
  <c r="BN557" i="1"/>
  <c r="BM557" i="1"/>
  <c r="BL557" i="1"/>
  <c r="BK557" i="1"/>
  <c r="BI557" i="1"/>
  <c r="BH557" i="1"/>
  <c r="BG557" i="1"/>
  <c r="BF557" i="1"/>
  <c r="BE557" i="1"/>
  <c r="BD557" i="1"/>
  <c r="BC557" i="1"/>
  <c r="BB557" i="1"/>
  <c r="BA557" i="1"/>
  <c r="AS557" i="1"/>
  <c r="AR557" i="1"/>
  <c r="AQ557" i="1"/>
  <c r="AP557" i="1"/>
  <c r="AO557" i="1"/>
  <c r="AM557" i="1"/>
  <c r="AL557" i="1"/>
  <c r="AK557" i="1"/>
  <c r="AF557" i="1"/>
  <c r="AE557" i="1"/>
  <c r="AD557" i="1"/>
  <c r="AC557" i="1"/>
  <c r="AB557" i="1"/>
  <c r="AA557" i="1"/>
  <c r="Z557" i="1"/>
  <c r="U557" i="1"/>
  <c r="Q557" i="1"/>
  <c r="H557" i="1"/>
  <c r="A557" i="1"/>
  <c r="BT556" i="1"/>
  <c r="BS556" i="1"/>
  <c r="BQ556" i="1"/>
  <c r="BP556" i="1"/>
  <c r="BO556" i="1"/>
  <c r="BN556" i="1"/>
  <c r="BM556" i="1"/>
  <c r="BL556" i="1"/>
  <c r="BK556" i="1"/>
  <c r="BI556" i="1"/>
  <c r="BH556" i="1"/>
  <c r="BG556" i="1"/>
  <c r="BF556" i="1"/>
  <c r="BE556" i="1"/>
  <c r="BD556" i="1"/>
  <c r="BC556" i="1"/>
  <c r="BB556" i="1"/>
  <c r="BA556" i="1"/>
  <c r="AS556" i="1"/>
  <c r="AR556" i="1"/>
  <c r="AQ556" i="1"/>
  <c r="AP556" i="1"/>
  <c r="AO556" i="1"/>
  <c r="AM556" i="1"/>
  <c r="AL556" i="1"/>
  <c r="AK556" i="1"/>
  <c r="AF556" i="1"/>
  <c r="AE556" i="1"/>
  <c r="AD556" i="1"/>
  <c r="AC556" i="1"/>
  <c r="AB556" i="1"/>
  <c r="AA556" i="1"/>
  <c r="Z556" i="1"/>
  <c r="U556" i="1"/>
  <c r="Q556" i="1"/>
  <c r="H556" i="1"/>
  <c r="A556" i="1"/>
  <c r="BT555" i="1"/>
  <c r="BS555" i="1"/>
  <c r="BQ555" i="1"/>
  <c r="BP555" i="1"/>
  <c r="BO555" i="1"/>
  <c r="BN555" i="1"/>
  <c r="BM555" i="1"/>
  <c r="BL555" i="1"/>
  <c r="BK555" i="1"/>
  <c r="BI555" i="1"/>
  <c r="BH555" i="1"/>
  <c r="BG555" i="1"/>
  <c r="BF555" i="1"/>
  <c r="BE555" i="1"/>
  <c r="BD555" i="1"/>
  <c r="BC555" i="1"/>
  <c r="BB555" i="1"/>
  <c r="BA555" i="1"/>
  <c r="AS555" i="1"/>
  <c r="AR555" i="1"/>
  <c r="AQ555" i="1"/>
  <c r="AP555" i="1"/>
  <c r="AO555" i="1"/>
  <c r="AM555" i="1"/>
  <c r="AL555" i="1"/>
  <c r="AK555" i="1"/>
  <c r="AF555" i="1"/>
  <c r="AE555" i="1"/>
  <c r="AD555" i="1"/>
  <c r="AC555" i="1"/>
  <c r="AB555" i="1"/>
  <c r="AA555" i="1"/>
  <c r="Z555" i="1"/>
  <c r="U555" i="1"/>
  <c r="Q555" i="1"/>
  <c r="H555" i="1"/>
  <c r="A555" i="1"/>
  <c r="BT554" i="1"/>
  <c r="BS554" i="1"/>
  <c r="BQ554" i="1"/>
  <c r="BP554" i="1"/>
  <c r="BO554" i="1"/>
  <c r="BN554" i="1"/>
  <c r="BM554" i="1"/>
  <c r="BL554" i="1"/>
  <c r="BK554" i="1"/>
  <c r="BI554" i="1"/>
  <c r="BH554" i="1"/>
  <c r="BG554" i="1"/>
  <c r="BF554" i="1"/>
  <c r="BE554" i="1"/>
  <c r="BD554" i="1"/>
  <c r="BC554" i="1"/>
  <c r="BB554" i="1"/>
  <c r="BA554" i="1"/>
  <c r="AS554" i="1"/>
  <c r="AR554" i="1"/>
  <c r="AQ554" i="1"/>
  <c r="AP554" i="1"/>
  <c r="AO554" i="1"/>
  <c r="AM554" i="1"/>
  <c r="AL554" i="1"/>
  <c r="AK554" i="1"/>
  <c r="AF554" i="1"/>
  <c r="AE554" i="1"/>
  <c r="AD554" i="1"/>
  <c r="AC554" i="1"/>
  <c r="AB554" i="1"/>
  <c r="AA554" i="1"/>
  <c r="Z554" i="1"/>
  <c r="U554" i="1"/>
  <c r="Q554" i="1"/>
  <c r="H554" i="1"/>
  <c r="A554" i="1"/>
  <c r="BT553" i="1"/>
  <c r="BS553" i="1"/>
  <c r="BQ553" i="1"/>
  <c r="BP553" i="1"/>
  <c r="BO553" i="1"/>
  <c r="BN553" i="1"/>
  <c r="BM553" i="1"/>
  <c r="BL553" i="1"/>
  <c r="BK553" i="1"/>
  <c r="BI553" i="1"/>
  <c r="BH553" i="1"/>
  <c r="BG553" i="1"/>
  <c r="BF553" i="1"/>
  <c r="BE553" i="1"/>
  <c r="BD553" i="1"/>
  <c r="BC553" i="1"/>
  <c r="BB553" i="1"/>
  <c r="BA553" i="1"/>
  <c r="AS553" i="1"/>
  <c r="AR553" i="1"/>
  <c r="AQ553" i="1"/>
  <c r="AP553" i="1"/>
  <c r="AO553" i="1"/>
  <c r="AM553" i="1"/>
  <c r="AL553" i="1"/>
  <c r="AK553" i="1"/>
  <c r="AF553" i="1"/>
  <c r="AE553" i="1"/>
  <c r="AD553" i="1"/>
  <c r="AC553" i="1"/>
  <c r="AB553" i="1"/>
  <c r="AA553" i="1"/>
  <c r="Z553" i="1"/>
  <c r="U553" i="1"/>
  <c r="Q553" i="1"/>
  <c r="H553" i="1"/>
  <c r="A553" i="1"/>
  <c r="BT552" i="1"/>
  <c r="BS552" i="1"/>
  <c r="BQ552" i="1"/>
  <c r="BP552" i="1"/>
  <c r="BO552" i="1"/>
  <c r="BN552" i="1"/>
  <c r="BM552" i="1"/>
  <c r="BL552" i="1"/>
  <c r="BK552" i="1"/>
  <c r="BI552" i="1"/>
  <c r="BH552" i="1"/>
  <c r="BG552" i="1"/>
  <c r="BF552" i="1"/>
  <c r="BE552" i="1"/>
  <c r="BD552" i="1"/>
  <c r="BC552" i="1"/>
  <c r="BB552" i="1"/>
  <c r="BA552" i="1"/>
  <c r="AS552" i="1"/>
  <c r="AR552" i="1"/>
  <c r="AQ552" i="1"/>
  <c r="AP552" i="1"/>
  <c r="AO552" i="1"/>
  <c r="AM552" i="1"/>
  <c r="AL552" i="1"/>
  <c r="AK552" i="1"/>
  <c r="AF552" i="1"/>
  <c r="AE552" i="1"/>
  <c r="AD552" i="1"/>
  <c r="AC552" i="1"/>
  <c r="AB552" i="1"/>
  <c r="AA552" i="1"/>
  <c r="Z552" i="1"/>
  <c r="U552" i="1"/>
  <c r="Q552" i="1"/>
  <c r="H552" i="1"/>
  <c r="A552" i="1"/>
  <c r="BT551" i="1"/>
  <c r="BS551" i="1"/>
  <c r="BQ551" i="1"/>
  <c r="BP551" i="1"/>
  <c r="BO551" i="1"/>
  <c r="BN551" i="1"/>
  <c r="BM551" i="1"/>
  <c r="BL551" i="1"/>
  <c r="BK551" i="1"/>
  <c r="BI551" i="1"/>
  <c r="BH551" i="1"/>
  <c r="BG551" i="1"/>
  <c r="BF551" i="1"/>
  <c r="BE551" i="1"/>
  <c r="BD551" i="1"/>
  <c r="BC551" i="1"/>
  <c r="BB551" i="1"/>
  <c r="BA551" i="1"/>
  <c r="AS551" i="1"/>
  <c r="AR551" i="1"/>
  <c r="AQ551" i="1"/>
  <c r="AP551" i="1"/>
  <c r="AO551" i="1"/>
  <c r="AM551" i="1"/>
  <c r="AL551" i="1"/>
  <c r="AK551" i="1"/>
  <c r="AF551" i="1"/>
  <c r="AE551" i="1"/>
  <c r="AD551" i="1"/>
  <c r="AC551" i="1"/>
  <c r="AB551" i="1"/>
  <c r="AA551" i="1"/>
  <c r="Z551" i="1"/>
  <c r="U551" i="1"/>
  <c r="Q551" i="1"/>
  <c r="H551" i="1"/>
  <c r="A551" i="1"/>
  <c r="BT550" i="1"/>
  <c r="BS550" i="1"/>
  <c r="BQ550" i="1"/>
  <c r="BP550" i="1"/>
  <c r="BO550" i="1"/>
  <c r="BN550" i="1"/>
  <c r="BM550" i="1"/>
  <c r="BL550" i="1"/>
  <c r="BK550" i="1"/>
  <c r="BI550" i="1"/>
  <c r="BH550" i="1"/>
  <c r="BG550" i="1"/>
  <c r="BF550" i="1"/>
  <c r="BE550" i="1"/>
  <c r="BD550" i="1"/>
  <c r="BC550" i="1"/>
  <c r="BB550" i="1"/>
  <c r="BA550" i="1"/>
  <c r="AS550" i="1"/>
  <c r="AR550" i="1"/>
  <c r="AQ550" i="1"/>
  <c r="AP550" i="1"/>
  <c r="AO550" i="1"/>
  <c r="AM550" i="1"/>
  <c r="AL550" i="1"/>
  <c r="AK550" i="1"/>
  <c r="AF550" i="1"/>
  <c r="AE550" i="1"/>
  <c r="AD550" i="1"/>
  <c r="AC550" i="1"/>
  <c r="AB550" i="1"/>
  <c r="AA550" i="1"/>
  <c r="Z550" i="1"/>
  <c r="U550" i="1"/>
  <c r="Q550" i="1"/>
  <c r="H550" i="1"/>
  <c r="A550" i="1"/>
  <c r="BT549" i="1"/>
  <c r="BS549" i="1"/>
  <c r="BQ549" i="1"/>
  <c r="BP549" i="1"/>
  <c r="BO549" i="1"/>
  <c r="BN549" i="1"/>
  <c r="BM549" i="1"/>
  <c r="BL549" i="1"/>
  <c r="BK549" i="1"/>
  <c r="BI549" i="1"/>
  <c r="BH549" i="1"/>
  <c r="BG549" i="1"/>
  <c r="BF549" i="1"/>
  <c r="BE549" i="1"/>
  <c r="BD549" i="1"/>
  <c r="BC549" i="1"/>
  <c r="BB549" i="1"/>
  <c r="BA549" i="1"/>
  <c r="AS549" i="1"/>
  <c r="AR549" i="1"/>
  <c r="AQ549" i="1"/>
  <c r="AP549" i="1"/>
  <c r="AO549" i="1"/>
  <c r="AM549" i="1"/>
  <c r="AL549" i="1"/>
  <c r="AK549" i="1"/>
  <c r="AF549" i="1"/>
  <c r="AE549" i="1"/>
  <c r="AD549" i="1"/>
  <c r="AC549" i="1"/>
  <c r="AB549" i="1"/>
  <c r="AA549" i="1"/>
  <c r="Z549" i="1"/>
  <c r="U549" i="1"/>
  <c r="Q549" i="1"/>
  <c r="H549" i="1"/>
  <c r="A549" i="1"/>
  <c r="BT548" i="1"/>
  <c r="BS548" i="1"/>
  <c r="BQ548" i="1"/>
  <c r="BP548" i="1"/>
  <c r="BO548" i="1"/>
  <c r="BN548" i="1"/>
  <c r="BM548" i="1"/>
  <c r="BL548" i="1"/>
  <c r="BK548" i="1"/>
  <c r="BI548" i="1"/>
  <c r="BH548" i="1"/>
  <c r="BG548" i="1"/>
  <c r="BF548" i="1"/>
  <c r="BE548" i="1"/>
  <c r="BD548" i="1"/>
  <c r="BC548" i="1"/>
  <c r="BB548" i="1"/>
  <c r="BA548" i="1"/>
  <c r="AS548" i="1"/>
  <c r="AR548" i="1"/>
  <c r="AQ548" i="1"/>
  <c r="AP548" i="1"/>
  <c r="AO548" i="1"/>
  <c r="AM548" i="1"/>
  <c r="AL548" i="1"/>
  <c r="AK548" i="1"/>
  <c r="AF548" i="1"/>
  <c r="AE548" i="1"/>
  <c r="AD548" i="1"/>
  <c r="AC548" i="1"/>
  <c r="AB548" i="1"/>
  <c r="AA548" i="1"/>
  <c r="Z548" i="1"/>
  <c r="U548" i="1"/>
  <c r="Q548" i="1"/>
  <c r="H548" i="1"/>
  <c r="A548" i="1"/>
  <c r="BT547" i="1"/>
  <c r="BS547" i="1"/>
  <c r="BQ547" i="1"/>
  <c r="BP547" i="1"/>
  <c r="BO547" i="1"/>
  <c r="BN547" i="1"/>
  <c r="BM547" i="1"/>
  <c r="BL547" i="1"/>
  <c r="BK547" i="1"/>
  <c r="BI547" i="1"/>
  <c r="BH547" i="1"/>
  <c r="BG547" i="1"/>
  <c r="BF547" i="1"/>
  <c r="BE547" i="1"/>
  <c r="BD547" i="1"/>
  <c r="BC547" i="1"/>
  <c r="BB547" i="1"/>
  <c r="BA547" i="1"/>
  <c r="AS547" i="1"/>
  <c r="AR547" i="1"/>
  <c r="AQ547" i="1"/>
  <c r="AP547" i="1"/>
  <c r="AO547" i="1"/>
  <c r="AM547" i="1"/>
  <c r="AL547" i="1"/>
  <c r="AK547" i="1"/>
  <c r="AF547" i="1"/>
  <c r="AE547" i="1"/>
  <c r="AD547" i="1"/>
  <c r="AC547" i="1"/>
  <c r="AB547" i="1"/>
  <c r="AA547" i="1"/>
  <c r="Z547" i="1"/>
  <c r="U547" i="1"/>
  <c r="H547" i="1"/>
  <c r="A547" i="1"/>
  <c r="BT546" i="1"/>
  <c r="BS546" i="1"/>
  <c r="BQ546" i="1"/>
  <c r="BP546" i="1"/>
  <c r="BO546" i="1"/>
  <c r="BN546" i="1"/>
  <c r="BM546" i="1"/>
  <c r="BL546" i="1"/>
  <c r="BK546" i="1"/>
  <c r="BI546" i="1"/>
  <c r="BH546" i="1"/>
  <c r="BG546" i="1"/>
  <c r="BF546" i="1"/>
  <c r="BE546" i="1"/>
  <c r="BD546" i="1"/>
  <c r="BC546" i="1"/>
  <c r="BB546" i="1"/>
  <c r="BA546" i="1"/>
  <c r="AS546" i="1"/>
  <c r="AR546" i="1"/>
  <c r="AQ546" i="1"/>
  <c r="AP546" i="1"/>
  <c r="AO546" i="1"/>
  <c r="AM546" i="1"/>
  <c r="AL546" i="1"/>
  <c r="AK546" i="1"/>
  <c r="AF546" i="1"/>
  <c r="AE546" i="1"/>
  <c r="AD546" i="1"/>
  <c r="AC546" i="1"/>
  <c r="AB546" i="1"/>
  <c r="AA546" i="1"/>
  <c r="Z546" i="1"/>
  <c r="U546" i="1"/>
  <c r="Q546" i="1"/>
  <c r="H546" i="1"/>
  <c r="A546" i="1"/>
  <c r="BT545" i="1"/>
  <c r="BS545" i="1"/>
  <c r="BQ545" i="1"/>
  <c r="BP545" i="1"/>
  <c r="BO545" i="1"/>
  <c r="BN545" i="1"/>
  <c r="BM545" i="1"/>
  <c r="BL545" i="1"/>
  <c r="BK545" i="1"/>
  <c r="BI545" i="1"/>
  <c r="BH545" i="1"/>
  <c r="BG545" i="1"/>
  <c r="BF545" i="1"/>
  <c r="BE545" i="1"/>
  <c r="BD545" i="1"/>
  <c r="BC545" i="1"/>
  <c r="BB545" i="1"/>
  <c r="BA545" i="1"/>
  <c r="AS545" i="1"/>
  <c r="AR545" i="1"/>
  <c r="AQ545" i="1"/>
  <c r="AP545" i="1"/>
  <c r="AO545" i="1"/>
  <c r="AM545" i="1"/>
  <c r="AL545" i="1"/>
  <c r="AK545" i="1"/>
  <c r="AF545" i="1"/>
  <c r="AE545" i="1"/>
  <c r="AD545" i="1"/>
  <c r="AC545" i="1"/>
  <c r="AB545" i="1"/>
  <c r="AA545" i="1"/>
  <c r="Z545" i="1"/>
  <c r="U545" i="1"/>
  <c r="Q545" i="1"/>
  <c r="H545" i="1"/>
  <c r="A545" i="1"/>
  <c r="BT544" i="1"/>
  <c r="BS544" i="1"/>
  <c r="BQ544" i="1"/>
  <c r="BP544" i="1"/>
  <c r="BO544" i="1"/>
  <c r="BN544" i="1"/>
  <c r="BM544" i="1"/>
  <c r="BL544" i="1"/>
  <c r="BK544" i="1"/>
  <c r="BI544" i="1"/>
  <c r="BH544" i="1"/>
  <c r="BG544" i="1"/>
  <c r="BF544" i="1"/>
  <c r="BE544" i="1"/>
  <c r="BD544" i="1"/>
  <c r="BC544" i="1"/>
  <c r="BB544" i="1"/>
  <c r="BA544" i="1"/>
  <c r="AS544" i="1"/>
  <c r="AR544" i="1"/>
  <c r="AQ544" i="1"/>
  <c r="AP544" i="1"/>
  <c r="AO544" i="1"/>
  <c r="AM544" i="1"/>
  <c r="AL544" i="1"/>
  <c r="AK544" i="1"/>
  <c r="AF544" i="1"/>
  <c r="AE544" i="1"/>
  <c r="AD544" i="1"/>
  <c r="AC544" i="1"/>
  <c r="AB544" i="1"/>
  <c r="AA544" i="1"/>
  <c r="Z544" i="1"/>
  <c r="U544" i="1"/>
  <c r="Q544" i="1"/>
  <c r="H544" i="1"/>
  <c r="A544" i="1"/>
  <c r="BT543" i="1"/>
  <c r="BS543" i="1"/>
  <c r="BQ543" i="1"/>
  <c r="BP543" i="1"/>
  <c r="BO543" i="1"/>
  <c r="BN543" i="1"/>
  <c r="BM543" i="1"/>
  <c r="BL543" i="1"/>
  <c r="BK543" i="1"/>
  <c r="BI543" i="1"/>
  <c r="BH543" i="1"/>
  <c r="BG543" i="1"/>
  <c r="BF543" i="1"/>
  <c r="BE543" i="1"/>
  <c r="BD543" i="1"/>
  <c r="BC543" i="1"/>
  <c r="BB543" i="1"/>
  <c r="BA543" i="1"/>
  <c r="AS543" i="1"/>
  <c r="AR543" i="1"/>
  <c r="AQ543" i="1"/>
  <c r="AP543" i="1"/>
  <c r="AO543" i="1"/>
  <c r="AM543" i="1"/>
  <c r="AL543" i="1"/>
  <c r="AK543" i="1"/>
  <c r="AF543" i="1"/>
  <c r="AE543" i="1"/>
  <c r="AD543" i="1"/>
  <c r="AC543" i="1"/>
  <c r="AB543" i="1"/>
  <c r="AA543" i="1"/>
  <c r="Z543" i="1"/>
  <c r="U543" i="1"/>
  <c r="Q543" i="1"/>
  <c r="H543" i="1"/>
  <c r="A543" i="1"/>
  <c r="BT542" i="1"/>
  <c r="BS542" i="1"/>
  <c r="BQ542" i="1"/>
  <c r="BP542" i="1"/>
  <c r="BO542" i="1"/>
  <c r="BN542" i="1"/>
  <c r="BM542" i="1"/>
  <c r="BL542" i="1"/>
  <c r="BK542" i="1"/>
  <c r="BI542" i="1"/>
  <c r="BH542" i="1"/>
  <c r="BG542" i="1"/>
  <c r="BF542" i="1"/>
  <c r="BE542" i="1"/>
  <c r="BD542" i="1"/>
  <c r="BC542" i="1"/>
  <c r="BB542" i="1"/>
  <c r="BA542" i="1"/>
  <c r="AS542" i="1"/>
  <c r="AR542" i="1"/>
  <c r="AQ542" i="1"/>
  <c r="AP542" i="1"/>
  <c r="AO542" i="1"/>
  <c r="AM542" i="1"/>
  <c r="AL542" i="1"/>
  <c r="AK542" i="1"/>
  <c r="AF542" i="1"/>
  <c r="AE542" i="1"/>
  <c r="AD542" i="1"/>
  <c r="AC542" i="1"/>
  <c r="AB542" i="1"/>
  <c r="AA542" i="1"/>
  <c r="Z542" i="1"/>
  <c r="U542" i="1"/>
  <c r="Q542" i="1"/>
  <c r="H542" i="1"/>
  <c r="A542" i="1"/>
  <c r="BT541" i="1"/>
  <c r="BS541" i="1"/>
  <c r="BQ541" i="1"/>
  <c r="BP541" i="1"/>
  <c r="BO541" i="1"/>
  <c r="BN541" i="1"/>
  <c r="BM541" i="1"/>
  <c r="BL541" i="1"/>
  <c r="BK541" i="1"/>
  <c r="BI541" i="1"/>
  <c r="BH541" i="1"/>
  <c r="BG541" i="1"/>
  <c r="BF541" i="1"/>
  <c r="BE541" i="1"/>
  <c r="BD541" i="1"/>
  <c r="BC541" i="1"/>
  <c r="BB541" i="1"/>
  <c r="BA541" i="1"/>
  <c r="AS541" i="1"/>
  <c r="AR541" i="1"/>
  <c r="AQ541" i="1"/>
  <c r="AP541" i="1"/>
  <c r="AO541" i="1"/>
  <c r="AM541" i="1"/>
  <c r="AL541" i="1"/>
  <c r="AK541" i="1"/>
  <c r="AF541" i="1"/>
  <c r="AE541" i="1"/>
  <c r="AD541" i="1"/>
  <c r="AC541" i="1"/>
  <c r="AB541" i="1"/>
  <c r="AA541" i="1"/>
  <c r="Z541" i="1"/>
  <c r="U541" i="1"/>
  <c r="Q541" i="1"/>
  <c r="H541" i="1"/>
  <c r="A541" i="1"/>
  <c r="BT540" i="1"/>
  <c r="BS540" i="1"/>
  <c r="BQ540" i="1"/>
  <c r="BP540" i="1"/>
  <c r="BO540" i="1"/>
  <c r="BN540" i="1"/>
  <c r="BM540" i="1"/>
  <c r="BL540" i="1"/>
  <c r="BK540" i="1"/>
  <c r="BI540" i="1"/>
  <c r="BH540" i="1"/>
  <c r="BG540" i="1"/>
  <c r="BF540" i="1"/>
  <c r="BE540" i="1"/>
  <c r="BD540" i="1"/>
  <c r="BC540" i="1"/>
  <c r="BB540" i="1"/>
  <c r="BA540" i="1"/>
  <c r="AS540" i="1"/>
  <c r="AR540" i="1"/>
  <c r="AQ540" i="1"/>
  <c r="AP540" i="1"/>
  <c r="AO540" i="1"/>
  <c r="AM540" i="1"/>
  <c r="AL540" i="1"/>
  <c r="AK540" i="1"/>
  <c r="AF540" i="1"/>
  <c r="AE540" i="1"/>
  <c r="AD540" i="1"/>
  <c r="AC540" i="1"/>
  <c r="AB540" i="1"/>
  <c r="AA540" i="1"/>
  <c r="Z540" i="1"/>
  <c r="U540" i="1"/>
  <c r="Q540" i="1"/>
  <c r="H540" i="1"/>
  <c r="A540" i="1"/>
  <c r="BT539" i="1"/>
  <c r="BS539" i="1"/>
  <c r="BQ539" i="1"/>
  <c r="BP539" i="1"/>
  <c r="BO539" i="1"/>
  <c r="BN539" i="1"/>
  <c r="BM539" i="1"/>
  <c r="BL539" i="1"/>
  <c r="BK539" i="1"/>
  <c r="BI539" i="1"/>
  <c r="BH539" i="1"/>
  <c r="BG539" i="1"/>
  <c r="BF539" i="1"/>
  <c r="BE539" i="1"/>
  <c r="BD539" i="1"/>
  <c r="BC539" i="1"/>
  <c r="BB539" i="1"/>
  <c r="BA539" i="1"/>
  <c r="AS539" i="1"/>
  <c r="AR539" i="1"/>
  <c r="AQ539" i="1"/>
  <c r="AP539" i="1"/>
  <c r="AO539" i="1"/>
  <c r="AM539" i="1"/>
  <c r="AL539" i="1"/>
  <c r="AK539" i="1"/>
  <c r="AF539" i="1"/>
  <c r="AE539" i="1"/>
  <c r="AD539" i="1"/>
  <c r="AC539" i="1"/>
  <c r="AB539" i="1"/>
  <c r="AA539" i="1"/>
  <c r="Z539" i="1"/>
  <c r="U539" i="1"/>
  <c r="Q539" i="1"/>
  <c r="H539" i="1"/>
  <c r="A539" i="1"/>
  <c r="BT538" i="1"/>
  <c r="BS538" i="1"/>
  <c r="BQ538" i="1"/>
  <c r="BP538" i="1"/>
  <c r="BO538" i="1"/>
  <c r="BN538" i="1"/>
  <c r="BM538" i="1"/>
  <c r="BL538" i="1"/>
  <c r="BK538" i="1"/>
  <c r="BI538" i="1"/>
  <c r="BH538" i="1"/>
  <c r="BG538" i="1"/>
  <c r="BF538" i="1"/>
  <c r="BE538" i="1"/>
  <c r="BD538" i="1"/>
  <c r="BC538" i="1"/>
  <c r="BB538" i="1"/>
  <c r="BA538" i="1"/>
  <c r="AS538" i="1"/>
  <c r="AR538" i="1"/>
  <c r="AQ538" i="1"/>
  <c r="AP538" i="1"/>
  <c r="AO538" i="1"/>
  <c r="AM538" i="1"/>
  <c r="AL538" i="1"/>
  <c r="AK538" i="1"/>
  <c r="AF538" i="1"/>
  <c r="AE538" i="1"/>
  <c r="AD538" i="1"/>
  <c r="AC538" i="1"/>
  <c r="AB538" i="1"/>
  <c r="AA538" i="1"/>
  <c r="Z538" i="1"/>
  <c r="U538" i="1"/>
  <c r="Q538" i="1"/>
  <c r="H538" i="1"/>
  <c r="A538" i="1"/>
  <c r="BT537" i="1"/>
  <c r="BS537" i="1"/>
  <c r="BQ537" i="1"/>
  <c r="BP537" i="1"/>
  <c r="BO537" i="1"/>
  <c r="BN537" i="1"/>
  <c r="BM537" i="1"/>
  <c r="BL537" i="1"/>
  <c r="BK537" i="1"/>
  <c r="BI537" i="1"/>
  <c r="BH537" i="1"/>
  <c r="BG537" i="1"/>
  <c r="BF537" i="1"/>
  <c r="BE537" i="1"/>
  <c r="BD537" i="1"/>
  <c r="BC537" i="1"/>
  <c r="BB537" i="1"/>
  <c r="BA537" i="1"/>
  <c r="AS537" i="1"/>
  <c r="AR537" i="1"/>
  <c r="AQ537" i="1"/>
  <c r="AP537" i="1"/>
  <c r="AO537" i="1"/>
  <c r="AM537" i="1"/>
  <c r="AL537" i="1"/>
  <c r="AK537" i="1"/>
  <c r="AF537" i="1"/>
  <c r="AE537" i="1"/>
  <c r="AD537" i="1"/>
  <c r="AC537" i="1"/>
  <c r="AB537" i="1"/>
  <c r="AA537" i="1"/>
  <c r="Z537" i="1"/>
  <c r="U537" i="1"/>
  <c r="Q537" i="1"/>
  <c r="H537" i="1"/>
  <c r="A537" i="1"/>
  <c r="BT536" i="1"/>
  <c r="BS536" i="1"/>
  <c r="BQ536" i="1"/>
  <c r="BP536" i="1"/>
  <c r="BO536" i="1"/>
  <c r="BN536" i="1"/>
  <c r="BM536" i="1"/>
  <c r="BL536" i="1"/>
  <c r="BK536" i="1"/>
  <c r="BI536" i="1"/>
  <c r="BH536" i="1"/>
  <c r="BG536" i="1"/>
  <c r="BF536" i="1"/>
  <c r="BE536" i="1"/>
  <c r="BD536" i="1"/>
  <c r="BC536" i="1"/>
  <c r="BB536" i="1"/>
  <c r="BA536" i="1"/>
  <c r="AS536" i="1"/>
  <c r="AR536" i="1"/>
  <c r="AQ536" i="1"/>
  <c r="AP536" i="1"/>
  <c r="AO536" i="1"/>
  <c r="AM536" i="1"/>
  <c r="AL536" i="1"/>
  <c r="AK536" i="1"/>
  <c r="AF536" i="1"/>
  <c r="AE536" i="1"/>
  <c r="AD536" i="1"/>
  <c r="AC536" i="1"/>
  <c r="AB536" i="1"/>
  <c r="AA536" i="1"/>
  <c r="Z536" i="1"/>
  <c r="U536" i="1"/>
  <c r="Q536" i="1"/>
  <c r="H536" i="1"/>
  <c r="A536" i="1"/>
  <c r="BT535" i="1"/>
  <c r="BS535" i="1"/>
  <c r="BQ535" i="1"/>
  <c r="BP535" i="1"/>
  <c r="BO535" i="1"/>
  <c r="BN535" i="1"/>
  <c r="BM535" i="1"/>
  <c r="BL535" i="1"/>
  <c r="BK535" i="1"/>
  <c r="BI535" i="1"/>
  <c r="BH535" i="1"/>
  <c r="BG535" i="1"/>
  <c r="BF535" i="1"/>
  <c r="BE535" i="1"/>
  <c r="BD535" i="1"/>
  <c r="BC535" i="1"/>
  <c r="BB535" i="1"/>
  <c r="BA535" i="1"/>
  <c r="AS535" i="1"/>
  <c r="AR535" i="1"/>
  <c r="AQ535" i="1"/>
  <c r="AP535" i="1"/>
  <c r="AO535" i="1"/>
  <c r="AM535" i="1"/>
  <c r="AL535" i="1"/>
  <c r="AK535" i="1"/>
  <c r="AF535" i="1"/>
  <c r="AE535" i="1"/>
  <c r="AD535" i="1"/>
  <c r="AC535" i="1"/>
  <c r="AB535" i="1"/>
  <c r="AA535" i="1"/>
  <c r="Z535" i="1"/>
  <c r="U535" i="1"/>
  <c r="Q535" i="1"/>
  <c r="H535" i="1"/>
  <c r="A535" i="1"/>
  <c r="BT534" i="1"/>
  <c r="BS534" i="1"/>
  <c r="BQ534" i="1"/>
  <c r="BP534" i="1"/>
  <c r="BO534" i="1"/>
  <c r="BN534" i="1"/>
  <c r="BM534" i="1"/>
  <c r="BL534" i="1"/>
  <c r="BK534" i="1"/>
  <c r="BI534" i="1"/>
  <c r="BH534" i="1"/>
  <c r="BG534" i="1"/>
  <c r="BF534" i="1"/>
  <c r="BE534" i="1"/>
  <c r="BD534" i="1"/>
  <c r="BC534" i="1"/>
  <c r="BB534" i="1"/>
  <c r="BA534" i="1"/>
  <c r="AS534" i="1"/>
  <c r="AR534" i="1"/>
  <c r="AQ534" i="1"/>
  <c r="AP534" i="1"/>
  <c r="AO534" i="1"/>
  <c r="AM534" i="1"/>
  <c r="AL534" i="1"/>
  <c r="AK534" i="1"/>
  <c r="AF534" i="1"/>
  <c r="AE534" i="1"/>
  <c r="AD534" i="1"/>
  <c r="AC534" i="1"/>
  <c r="AB534" i="1"/>
  <c r="AA534" i="1"/>
  <c r="Z534" i="1"/>
  <c r="U534" i="1"/>
  <c r="Q534" i="1"/>
  <c r="H534" i="1"/>
  <c r="A534" i="1"/>
  <c r="BT533" i="1"/>
  <c r="BS533" i="1"/>
  <c r="BQ533" i="1"/>
  <c r="BP533" i="1"/>
  <c r="BO533" i="1"/>
  <c r="BN533" i="1"/>
  <c r="BM533" i="1"/>
  <c r="BL533" i="1"/>
  <c r="BK533" i="1"/>
  <c r="BI533" i="1"/>
  <c r="BH533" i="1"/>
  <c r="BG533" i="1"/>
  <c r="BF533" i="1"/>
  <c r="BE533" i="1"/>
  <c r="BD533" i="1"/>
  <c r="BC533" i="1"/>
  <c r="BB533" i="1"/>
  <c r="BA533" i="1"/>
  <c r="AS533" i="1"/>
  <c r="AR533" i="1"/>
  <c r="AQ533" i="1"/>
  <c r="AP533" i="1"/>
  <c r="AO533" i="1"/>
  <c r="AM533" i="1"/>
  <c r="AL533" i="1"/>
  <c r="AK533" i="1"/>
  <c r="AF533" i="1"/>
  <c r="AE533" i="1"/>
  <c r="AD533" i="1"/>
  <c r="AC533" i="1"/>
  <c r="AB533" i="1"/>
  <c r="AA533" i="1"/>
  <c r="Z533" i="1"/>
  <c r="U533" i="1"/>
  <c r="Q533" i="1"/>
  <c r="H533" i="1"/>
  <c r="A533" i="1"/>
  <c r="BT532" i="1"/>
  <c r="BS532" i="1"/>
  <c r="BQ532" i="1"/>
  <c r="BP532" i="1"/>
  <c r="BO532" i="1"/>
  <c r="BN532" i="1"/>
  <c r="BM532" i="1"/>
  <c r="BL532" i="1"/>
  <c r="BK532" i="1"/>
  <c r="BI532" i="1"/>
  <c r="BH532" i="1"/>
  <c r="BG532" i="1"/>
  <c r="BF532" i="1"/>
  <c r="BE532" i="1"/>
  <c r="BD532" i="1"/>
  <c r="BC532" i="1"/>
  <c r="BB532" i="1"/>
  <c r="BA532" i="1"/>
  <c r="AS532" i="1"/>
  <c r="AR532" i="1"/>
  <c r="AQ532" i="1"/>
  <c r="AP532" i="1"/>
  <c r="AO532" i="1"/>
  <c r="AM532" i="1"/>
  <c r="AL532" i="1"/>
  <c r="AK532" i="1"/>
  <c r="AF532" i="1"/>
  <c r="AE532" i="1"/>
  <c r="AD532" i="1"/>
  <c r="AC532" i="1"/>
  <c r="AB532" i="1"/>
  <c r="AA532" i="1"/>
  <c r="Z532" i="1"/>
  <c r="U532" i="1"/>
  <c r="Q532" i="1"/>
  <c r="H532" i="1"/>
  <c r="A532" i="1"/>
  <c r="BT531" i="1"/>
  <c r="BS531" i="1"/>
  <c r="BQ531" i="1"/>
  <c r="BP531" i="1"/>
  <c r="BO531" i="1"/>
  <c r="BN531" i="1"/>
  <c r="BM531" i="1"/>
  <c r="BL531" i="1"/>
  <c r="BK531" i="1"/>
  <c r="BI531" i="1"/>
  <c r="BH531" i="1"/>
  <c r="BG531" i="1"/>
  <c r="BF531" i="1"/>
  <c r="BE531" i="1"/>
  <c r="BD531" i="1"/>
  <c r="BC531" i="1"/>
  <c r="BB531" i="1"/>
  <c r="BA531" i="1"/>
  <c r="AS531" i="1"/>
  <c r="AR531" i="1"/>
  <c r="AQ531" i="1"/>
  <c r="AP531" i="1"/>
  <c r="AO531" i="1"/>
  <c r="AM531" i="1"/>
  <c r="AL531" i="1"/>
  <c r="AK531" i="1"/>
  <c r="AF531" i="1"/>
  <c r="AE531" i="1"/>
  <c r="AD531" i="1"/>
  <c r="AC531" i="1"/>
  <c r="AB531" i="1"/>
  <c r="AA531" i="1"/>
  <c r="Z531" i="1"/>
  <c r="U531" i="1"/>
  <c r="Q531" i="1"/>
  <c r="H531" i="1"/>
  <c r="A531" i="1"/>
  <c r="BT530" i="1"/>
  <c r="BS530" i="1"/>
  <c r="BQ530" i="1"/>
  <c r="BP530" i="1"/>
  <c r="BO530" i="1"/>
  <c r="BN530" i="1"/>
  <c r="BM530" i="1"/>
  <c r="BL530" i="1"/>
  <c r="BK530" i="1"/>
  <c r="BI530" i="1"/>
  <c r="BH530" i="1"/>
  <c r="BG530" i="1"/>
  <c r="BF530" i="1"/>
  <c r="BE530" i="1"/>
  <c r="BD530" i="1"/>
  <c r="BC530" i="1"/>
  <c r="BB530" i="1"/>
  <c r="BA530" i="1"/>
  <c r="AS530" i="1"/>
  <c r="AR530" i="1"/>
  <c r="AQ530" i="1"/>
  <c r="AP530" i="1"/>
  <c r="AO530" i="1"/>
  <c r="AM530" i="1"/>
  <c r="AL530" i="1"/>
  <c r="AK530" i="1"/>
  <c r="AF530" i="1"/>
  <c r="AE530" i="1"/>
  <c r="AD530" i="1"/>
  <c r="AC530" i="1"/>
  <c r="AB530" i="1"/>
  <c r="AA530" i="1"/>
  <c r="Z530" i="1"/>
  <c r="U530" i="1"/>
  <c r="Q530" i="1"/>
  <c r="H530" i="1"/>
  <c r="A530" i="1"/>
  <c r="BT529" i="1"/>
  <c r="BS529" i="1"/>
  <c r="BQ529" i="1"/>
  <c r="BP529" i="1"/>
  <c r="BO529" i="1"/>
  <c r="BN529" i="1"/>
  <c r="BM529" i="1"/>
  <c r="BL529" i="1"/>
  <c r="BK529" i="1"/>
  <c r="BI529" i="1"/>
  <c r="BH529" i="1"/>
  <c r="BG529" i="1"/>
  <c r="BF529" i="1"/>
  <c r="BE529" i="1"/>
  <c r="BD529" i="1"/>
  <c r="BC529" i="1"/>
  <c r="BB529" i="1"/>
  <c r="BA529" i="1"/>
  <c r="AS529" i="1"/>
  <c r="AR529" i="1"/>
  <c r="AQ529" i="1"/>
  <c r="AP529" i="1"/>
  <c r="AO529" i="1"/>
  <c r="AM529" i="1"/>
  <c r="AL529" i="1"/>
  <c r="AK529" i="1"/>
  <c r="AF529" i="1"/>
  <c r="AE529" i="1"/>
  <c r="AD529" i="1"/>
  <c r="AC529" i="1"/>
  <c r="AB529" i="1"/>
  <c r="AA529" i="1"/>
  <c r="Z529" i="1"/>
  <c r="U529" i="1"/>
  <c r="Q529" i="1"/>
  <c r="H529" i="1"/>
  <c r="A529" i="1"/>
  <c r="BT528" i="1"/>
  <c r="BS528" i="1"/>
  <c r="BQ528" i="1"/>
  <c r="BP528" i="1"/>
  <c r="BO528" i="1"/>
  <c r="BN528" i="1"/>
  <c r="BM528" i="1"/>
  <c r="BL528" i="1"/>
  <c r="BK528" i="1"/>
  <c r="BI528" i="1"/>
  <c r="BH528" i="1"/>
  <c r="BG528" i="1"/>
  <c r="BF528" i="1"/>
  <c r="BE528" i="1"/>
  <c r="BD528" i="1"/>
  <c r="BC528" i="1"/>
  <c r="BB528" i="1"/>
  <c r="BA528" i="1"/>
  <c r="AS528" i="1"/>
  <c r="AR528" i="1"/>
  <c r="AQ528" i="1"/>
  <c r="AP528" i="1"/>
  <c r="AO528" i="1"/>
  <c r="AM528" i="1"/>
  <c r="AL528" i="1"/>
  <c r="AK528" i="1"/>
  <c r="AF528" i="1"/>
  <c r="AE528" i="1"/>
  <c r="AD528" i="1"/>
  <c r="AC528" i="1"/>
  <c r="AB528" i="1"/>
  <c r="AA528" i="1"/>
  <c r="Z528" i="1"/>
  <c r="U528" i="1"/>
  <c r="Q528" i="1"/>
  <c r="H528" i="1"/>
  <c r="A528" i="1"/>
  <c r="BT527" i="1"/>
  <c r="BS527" i="1"/>
  <c r="BQ527" i="1"/>
  <c r="BP527" i="1"/>
  <c r="BO527" i="1"/>
  <c r="BN527" i="1"/>
  <c r="BM527" i="1"/>
  <c r="BL527" i="1"/>
  <c r="BK527" i="1"/>
  <c r="BI527" i="1"/>
  <c r="BH527" i="1"/>
  <c r="BG527" i="1"/>
  <c r="BF527" i="1"/>
  <c r="BE527" i="1"/>
  <c r="BD527" i="1"/>
  <c r="BC527" i="1"/>
  <c r="BB527" i="1"/>
  <c r="BA527" i="1"/>
  <c r="AS527" i="1"/>
  <c r="AR527" i="1"/>
  <c r="AQ527" i="1"/>
  <c r="AP527" i="1"/>
  <c r="AO527" i="1"/>
  <c r="AM527" i="1"/>
  <c r="AL527" i="1"/>
  <c r="AK527" i="1"/>
  <c r="AF527" i="1"/>
  <c r="AE527" i="1"/>
  <c r="AD527" i="1"/>
  <c r="AC527" i="1"/>
  <c r="AB527" i="1"/>
  <c r="AA527" i="1"/>
  <c r="Z527" i="1"/>
  <c r="U527" i="1"/>
  <c r="Q527" i="1"/>
  <c r="H527" i="1"/>
  <c r="A527" i="1"/>
  <c r="BT526" i="1"/>
  <c r="BS526" i="1"/>
  <c r="BQ526" i="1"/>
  <c r="BP526" i="1"/>
  <c r="BO526" i="1"/>
  <c r="BN526" i="1"/>
  <c r="BM526" i="1"/>
  <c r="BL526" i="1"/>
  <c r="BK526" i="1"/>
  <c r="BI526" i="1"/>
  <c r="BH526" i="1"/>
  <c r="BG526" i="1"/>
  <c r="BF526" i="1"/>
  <c r="BE526" i="1"/>
  <c r="BD526" i="1"/>
  <c r="BC526" i="1"/>
  <c r="BB526" i="1"/>
  <c r="BA526" i="1"/>
  <c r="AS526" i="1"/>
  <c r="AR526" i="1"/>
  <c r="AQ526" i="1"/>
  <c r="AP526" i="1"/>
  <c r="AO526" i="1"/>
  <c r="AM526" i="1"/>
  <c r="AL526" i="1"/>
  <c r="AK526" i="1"/>
  <c r="AF526" i="1"/>
  <c r="AE526" i="1"/>
  <c r="AD526" i="1"/>
  <c r="AC526" i="1"/>
  <c r="AB526" i="1"/>
  <c r="AA526" i="1"/>
  <c r="Z526" i="1"/>
  <c r="U526" i="1"/>
  <c r="Q526" i="1"/>
  <c r="H526" i="1"/>
  <c r="A526" i="1"/>
  <c r="BT525" i="1"/>
  <c r="BS525" i="1"/>
  <c r="BQ525" i="1"/>
  <c r="BP525" i="1"/>
  <c r="BO525" i="1"/>
  <c r="BN525" i="1"/>
  <c r="BM525" i="1"/>
  <c r="BL525" i="1"/>
  <c r="BK525" i="1"/>
  <c r="BI525" i="1"/>
  <c r="BH525" i="1"/>
  <c r="BG525" i="1"/>
  <c r="BF525" i="1"/>
  <c r="BE525" i="1"/>
  <c r="BD525" i="1"/>
  <c r="BC525" i="1"/>
  <c r="BB525" i="1"/>
  <c r="BA525" i="1"/>
  <c r="AS525" i="1"/>
  <c r="AR525" i="1"/>
  <c r="AQ525" i="1"/>
  <c r="AP525" i="1"/>
  <c r="AO525" i="1"/>
  <c r="AM525" i="1"/>
  <c r="AL525" i="1"/>
  <c r="AK525" i="1"/>
  <c r="AF525" i="1"/>
  <c r="AE525" i="1"/>
  <c r="AD525" i="1"/>
  <c r="AC525" i="1"/>
  <c r="AB525" i="1"/>
  <c r="AA525" i="1"/>
  <c r="Z525" i="1"/>
  <c r="U525" i="1"/>
  <c r="Q525" i="1"/>
  <c r="H525" i="1"/>
  <c r="A525" i="1"/>
  <c r="BT524" i="1"/>
  <c r="BS524" i="1"/>
  <c r="BQ524" i="1"/>
  <c r="BP524" i="1"/>
  <c r="BO524" i="1"/>
  <c r="BN524" i="1"/>
  <c r="BM524" i="1"/>
  <c r="BL524" i="1"/>
  <c r="BK524" i="1"/>
  <c r="BI524" i="1"/>
  <c r="BH524" i="1"/>
  <c r="BG524" i="1"/>
  <c r="BF524" i="1"/>
  <c r="BE524" i="1"/>
  <c r="BD524" i="1"/>
  <c r="BC524" i="1"/>
  <c r="BB524" i="1"/>
  <c r="BA524" i="1"/>
  <c r="AS524" i="1"/>
  <c r="AR524" i="1"/>
  <c r="AQ524" i="1"/>
  <c r="AP524" i="1"/>
  <c r="AO524" i="1"/>
  <c r="AM524" i="1"/>
  <c r="AL524" i="1"/>
  <c r="AK524" i="1"/>
  <c r="AF524" i="1"/>
  <c r="AE524" i="1"/>
  <c r="AD524" i="1"/>
  <c r="AC524" i="1"/>
  <c r="AB524" i="1"/>
  <c r="AA524" i="1"/>
  <c r="Z524" i="1"/>
  <c r="U524" i="1"/>
  <c r="Q524" i="1"/>
  <c r="H524" i="1"/>
  <c r="A524" i="1"/>
  <c r="BT523" i="1"/>
  <c r="BS523" i="1"/>
  <c r="BQ523" i="1"/>
  <c r="BP523" i="1"/>
  <c r="BO523" i="1"/>
  <c r="BN523" i="1"/>
  <c r="BM523" i="1"/>
  <c r="BL523" i="1"/>
  <c r="BK523" i="1"/>
  <c r="BI523" i="1"/>
  <c r="BH523" i="1"/>
  <c r="BG523" i="1"/>
  <c r="BF523" i="1"/>
  <c r="BE523" i="1"/>
  <c r="BD523" i="1"/>
  <c r="BC523" i="1"/>
  <c r="BB523" i="1"/>
  <c r="BA523" i="1"/>
  <c r="AS523" i="1"/>
  <c r="AR523" i="1"/>
  <c r="AQ523" i="1"/>
  <c r="AP523" i="1"/>
  <c r="AO523" i="1"/>
  <c r="AM523" i="1"/>
  <c r="AL523" i="1"/>
  <c r="AK523" i="1"/>
  <c r="AF523" i="1"/>
  <c r="AE523" i="1"/>
  <c r="AD523" i="1"/>
  <c r="AC523" i="1"/>
  <c r="AB523" i="1"/>
  <c r="AA523" i="1"/>
  <c r="Z523" i="1"/>
  <c r="U523" i="1"/>
  <c r="Q523" i="1"/>
  <c r="H523" i="1"/>
  <c r="A523" i="1"/>
  <c r="BT522" i="1"/>
  <c r="BS522" i="1"/>
  <c r="BQ522" i="1"/>
  <c r="BP522" i="1"/>
  <c r="BO522" i="1"/>
  <c r="BN522" i="1"/>
  <c r="BM522" i="1"/>
  <c r="BL522" i="1"/>
  <c r="BK522" i="1"/>
  <c r="BI522" i="1"/>
  <c r="BH522" i="1"/>
  <c r="BG522" i="1"/>
  <c r="BF522" i="1"/>
  <c r="BE522" i="1"/>
  <c r="BD522" i="1"/>
  <c r="BC522" i="1"/>
  <c r="BB522" i="1"/>
  <c r="BA522" i="1"/>
  <c r="AS522" i="1"/>
  <c r="AR522" i="1"/>
  <c r="AQ522" i="1"/>
  <c r="AP522" i="1"/>
  <c r="AO522" i="1"/>
  <c r="AM522" i="1"/>
  <c r="AL522" i="1"/>
  <c r="AK522" i="1"/>
  <c r="AF522" i="1"/>
  <c r="AE522" i="1"/>
  <c r="AD522" i="1"/>
  <c r="AC522" i="1"/>
  <c r="AB522" i="1"/>
  <c r="AA522" i="1"/>
  <c r="Z522" i="1"/>
  <c r="U522" i="1"/>
  <c r="Q522" i="1"/>
  <c r="H522" i="1"/>
  <c r="A522" i="1"/>
  <c r="BT521" i="1"/>
  <c r="BS521" i="1"/>
  <c r="BQ521" i="1"/>
  <c r="BP521" i="1"/>
  <c r="BO521" i="1"/>
  <c r="BN521" i="1"/>
  <c r="BM521" i="1"/>
  <c r="BL521" i="1"/>
  <c r="BK521" i="1"/>
  <c r="BI521" i="1"/>
  <c r="BH521" i="1"/>
  <c r="BG521" i="1"/>
  <c r="BF521" i="1"/>
  <c r="BE521" i="1"/>
  <c r="BD521" i="1"/>
  <c r="BC521" i="1"/>
  <c r="BB521" i="1"/>
  <c r="BA521" i="1"/>
  <c r="AS521" i="1"/>
  <c r="AR521" i="1"/>
  <c r="AQ521" i="1"/>
  <c r="AP521" i="1"/>
  <c r="AO521" i="1"/>
  <c r="AM521" i="1"/>
  <c r="AL521" i="1"/>
  <c r="AK521" i="1"/>
  <c r="AF521" i="1"/>
  <c r="AE521" i="1"/>
  <c r="AD521" i="1"/>
  <c r="AC521" i="1"/>
  <c r="AB521" i="1"/>
  <c r="AA521" i="1"/>
  <c r="Z521" i="1"/>
  <c r="U521" i="1"/>
  <c r="Q521" i="1"/>
  <c r="H521" i="1"/>
  <c r="A521" i="1"/>
  <c r="BT520" i="1"/>
  <c r="BS520" i="1"/>
  <c r="BQ520" i="1"/>
  <c r="BP520" i="1"/>
  <c r="BO520" i="1"/>
  <c r="BN520" i="1"/>
  <c r="BM520" i="1"/>
  <c r="BL520" i="1"/>
  <c r="BK520" i="1"/>
  <c r="BI520" i="1"/>
  <c r="BH520" i="1"/>
  <c r="BG520" i="1"/>
  <c r="BF520" i="1"/>
  <c r="BE520" i="1"/>
  <c r="BD520" i="1"/>
  <c r="BC520" i="1"/>
  <c r="BB520" i="1"/>
  <c r="BA520" i="1"/>
  <c r="AS520" i="1"/>
  <c r="AR520" i="1"/>
  <c r="AQ520" i="1"/>
  <c r="AP520" i="1"/>
  <c r="AO520" i="1"/>
  <c r="AM520" i="1"/>
  <c r="AL520" i="1"/>
  <c r="AK520" i="1"/>
  <c r="AF520" i="1"/>
  <c r="AE520" i="1"/>
  <c r="AD520" i="1"/>
  <c r="AC520" i="1"/>
  <c r="AB520" i="1"/>
  <c r="AA520" i="1"/>
  <c r="Z520" i="1"/>
  <c r="U520" i="1"/>
  <c r="Q520" i="1"/>
  <c r="H520" i="1"/>
  <c r="A520" i="1"/>
  <c r="BT519" i="1"/>
  <c r="BS519" i="1"/>
  <c r="BQ519" i="1"/>
  <c r="BP519" i="1"/>
  <c r="BO519" i="1"/>
  <c r="BN519" i="1"/>
  <c r="BM519" i="1"/>
  <c r="BL519" i="1"/>
  <c r="BK519" i="1"/>
  <c r="BI519" i="1"/>
  <c r="BH519" i="1"/>
  <c r="BG519" i="1"/>
  <c r="BF519" i="1"/>
  <c r="BE519" i="1"/>
  <c r="BD519" i="1"/>
  <c r="BC519" i="1"/>
  <c r="BB519" i="1"/>
  <c r="BA519" i="1"/>
  <c r="AS519" i="1"/>
  <c r="AR519" i="1"/>
  <c r="AQ519" i="1"/>
  <c r="AP519" i="1"/>
  <c r="AO519" i="1"/>
  <c r="AM519" i="1"/>
  <c r="AL519" i="1"/>
  <c r="AK519" i="1"/>
  <c r="AF519" i="1"/>
  <c r="AE519" i="1"/>
  <c r="AD519" i="1"/>
  <c r="AC519" i="1"/>
  <c r="AB519" i="1"/>
  <c r="AA519" i="1"/>
  <c r="Z519" i="1"/>
  <c r="U519" i="1"/>
  <c r="Q519" i="1"/>
  <c r="H519" i="1"/>
  <c r="A519" i="1"/>
  <c r="BT518" i="1"/>
  <c r="BS518" i="1"/>
  <c r="BQ518" i="1"/>
  <c r="BP518" i="1"/>
  <c r="BO518" i="1"/>
  <c r="BN518" i="1"/>
  <c r="BM518" i="1"/>
  <c r="BL518" i="1"/>
  <c r="BK518" i="1"/>
  <c r="BI518" i="1"/>
  <c r="BH518" i="1"/>
  <c r="BG518" i="1"/>
  <c r="BF518" i="1"/>
  <c r="BE518" i="1"/>
  <c r="BD518" i="1"/>
  <c r="BC518" i="1"/>
  <c r="BB518" i="1"/>
  <c r="BA518" i="1"/>
  <c r="AS518" i="1"/>
  <c r="AR518" i="1"/>
  <c r="AQ518" i="1"/>
  <c r="AP518" i="1"/>
  <c r="AO518" i="1"/>
  <c r="AM518" i="1"/>
  <c r="AL518" i="1"/>
  <c r="AK518" i="1"/>
  <c r="AF518" i="1"/>
  <c r="AE518" i="1"/>
  <c r="AD518" i="1"/>
  <c r="AC518" i="1"/>
  <c r="AB518" i="1"/>
  <c r="AA518" i="1"/>
  <c r="Z518" i="1"/>
  <c r="U518" i="1"/>
  <c r="Q518" i="1"/>
  <c r="H518" i="1"/>
  <c r="A518" i="1"/>
  <c r="BT517" i="1"/>
  <c r="BS517" i="1"/>
  <c r="BQ517" i="1"/>
  <c r="BP517" i="1"/>
  <c r="BO517" i="1"/>
  <c r="BN517" i="1"/>
  <c r="BM517" i="1"/>
  <c r="BL517" i="1"/>
  <c r="BK517" i="1"/>
  <c r="BI517" i="1"/>
  <c r="BH517" i="1"/>
  <c r="BG517" i="1"/>
  <c r="BF517" i="1"/>
  <c r="BE517" i="1"/>
  <c r="BD517" i="1"/>
  <c r="BC517" i="1"/>
  <c r="BB517" i="1"/>
  <c r="BA517" i="1"/>
  <c r="AS517" i="1"/>
  <c r="AR517" i="1"/>
  <c r="AQ517" i="1"/>
  <c r="AP517" i="1"/>
  <c r="AO517" i="1"/>
  <c r="AM517" i="1"/>
  <c r="AL517" i="1"/>
  <c r="AK517" i="1"/>
  <c r="AF517" i="1"/>
  <c r="AE517" i="1"/>
  <c r="AD517" i="1"/>
  <c r="AC517" i="1"/>
  <c r="AB517" i="1"/>
  <c r="AA517" i="1"/>
  <c r="Z517" i="1"/>
  <c r="U517" i="1"/>
  <c r="Q517" i="1"/>
  <c r="H517" i="1"/>
  <c r="A517" i="1"/>
  <c r="BT516" i="1"/>
  <c r="BS516" i="1"/>
  <c r="BQ516" i="1"/>
  <c r="BP516" i="1"/>
  <c r="BO516" i="1"/>
  <c r="BN516" i="1"/>
  <c r="BM516" i="1"/>
  <c r="BL516" i="1"/>
  <c r="BK516" i="1"/>
  <c r="BI516" i="1"/>
  <c r="BH516" i="1"/>
  <c r="BG516" i="1"/>
  <c r="BF516" i="1"/>
  <c r="BE516" i="1"/>
  <c r="BD516" i="1"/>
  <c r="BC516" i="1"/>
  <c r="BB516" i="1"/>
  <c r="BA516" i="1"/>
  <c r="AS516" i="1"/>
  <c r="AR516" i="1"/>
  <c r="AQ516" i="1"/>
  <c r="AP516" i="1"/>
  <c r="AO516" i="1"/>
  <c r="AM516" i="1"/>
  <c r="AL516" i="1"/>
  <c r="AK516" i="1"/>
  <c r="AF516" i="1"/>
  <c r="AE516" i="1"/>
  <c r="AD516" i="1"/>
  <c r="AC516" i="1"/>
  <c r="AB516" i="1"/>
  <c r="AA516" i="1"/>
  <c r="Z516" i="1"/>
  <c r="U516" i="1"/>
  <c r="Q516" i="1"/>
  <c r="H516" i="1"/>
  <c r="A516" i="1"/>
  <c r="BT515" i="1"/>
  <c r="BS515" i="1"/>
  <c r="BQ515" i="1"/>
  <c r="BP515" i="1"/>
  <c r="BO515" i="1"/>
  <c r="BN515" i="1"/>
  <c r="BM515" i="1"/>
  <c r="BL515" i="1"/>
  <c r="BK515" i="1"/>
  <c r="BI515" i="1"/>
  <c r="BH515" i="1"/>
  <c r="BG515" i="1"/>
  <c r="BF515" i="1"/>
  <c r="BE515" i="1"/>
  <c r="BD515" i="1"/>
  <c r="BC515" i="1"/>
  <c r="BB515" i="1"/>
  <c r="BA515" i="1"/>
  <c r="AS515" i="1"/>
  <c r="AR515" i="1"/>
  <c r="AQ515" i="1"/>
  <c r="AP515" i="1"/>
  <c r="AO515" i="1"/>
  <c r="AM515" i="1"/>
  <c r="AL515" i="1"/>
  <c r="AK515" i="1"/>
  <c r="AF515" i="1"/>
  <c r="AE515" i="1"/>
  <c r="AD515" i="1"/>
  <c r="AC515" i="1"/>
  <c r="AB515" i="1"/>
  <c r="AA515" i="1"/>
  <c r="Z515" i="1"/>
  <c r="U515" i="1"/>
  <c r="H515" i="1"/>
  <c r="A515" i="1"/>
  <c r="BT514" i="1"/>
  <c r="BS514" i="1"/>
  <c r="BQ514" i="1"/>
  <c r="BP514" i="1"/>
  <c r="BO514" i="1"/>
  <c r="BN514" i="1"/>
  <c r="BM514" i="1"/>
  <c r="BL514" i="1"/>
  <c r="BK514" i="1"/>
  <c r="BI514" i="1"/>
  <c r="BH514" i="1"/>
  <c r="BG514" i="1"/>
  <c r="BF514" i="1"/>
  <c r="BE514" i="1"/>
  <c r="BD514" i="1"/>
  <c r="BC514" i="1"/>
  <c r="BB514" i="1"/>
  <c r="BA514" i="1"/>
  <c r="AS514" i="1"/>
  <c r="AR514" i="1"/>
  <c r="AQ514" i="1"/>
  <c r="AP514" i="1"/>
  <c r="AO514" i="1"/>
  <c r="AM514" i="1"/>
  <c r="AL514" i="1"/>
  <c r="AK514" i="1"/>
  <c r="AF514" i="1"/>
  <c r="AE514" i="1"/>
  <c r="AD514" i="1"/>
  <c r="AC514" i="1"/>
  <c r="AB514" i="1"/>
  <c r="AA514" i="1"/>
  <c r="Z514" i="1"/>
  <c r="U514" i="1"/>
  <c r="Q514" i="1"/>
  <c r="H514" i="1"/>
  <c r="A514" i="1"/>
  <c r="BT513" i="1"/>
  <c r="BS513" i="1"/>
  <c r="BQ513" i="1"/>
  <c r="BP513" i="1"/>
  <c r="BO513" i="1"/>
  <c r="BN513" i="1"/>
  <c r="BM513" i="1"/>
  <c r="BL513" i="1"/>
  <c r="BK513" i="1"/>
  <c r="BI513" i="1"/>
  <c r="BH513" i="1"/>
  <c r="BG513" i="1"/>
  <c r="BF513" i="1"/>
  <c r="BE513" i="1"/>
  <c r="BD513" i="1"/>
  <c r="BC513" i="1"/>
  <c r="BB513" i="1"/>
  <c r="BA513" i="1"/>
  <c r="AS513" i="1"/>
  <c r="AR513" i="1"/>
  <c r="AQ513" i="1"/>
  <c r="AP513" i="1"/>
  <c r="AO513" i="1"/>
  <c r="AM513" i="1"/>
  <c r="AL513" i="1"/>
  <c r="AK513" i="1"/>
  <c r="AF513" i="1"/>
  <c r="AE513" i="1"/>
  <c r="AD513" i="1"/>
  <c r="AC513" i="1"/>
  <c r="AB513" i="1"/>
  <c r="AA513" i="1"/>
  <c r="Z513" i="1"/>
  <c r="U513" i="1"/>
  <c r="Q513" i="1"/>
  <c r="H513" i="1"/>
  <c r="A513" i="1"/>
  <c r="BT512" i="1"/>
  <c r="BS512" i="1"/>
  <c r="BQ512" i="1"/>
  <c r="BP512" i="1"/>
  <c r="BO512" i="1"/>
  <c r="BN512" i="1"/>
  <c r="BM512" i="1"/>
  <c r="BL512" i="1"/>
  <c r="BK512" i="1"/>
  <c r="BI512" i="1"/>
  <c r="BH512" i="1"/>
  <c r="BG512" i="1"/>
  <c r="BF512" i="1"/>
  <c r="BE512" i="1"/>
  <c r="BD512" i="1"/>
  <c r="BC512" i="1"/>
  <c r="BB512" i="1"/>
  <c r="BA512" i="1"/>
  <c r="AS512" i="1"/>
  <c r="AR512" i="1"/>
  <c r="AQ512" i="1"/>
  <c r="AP512" i="1"/>
  <c r="AO512" i="1"/>
  <c r="AM512" i="1"/>
  <c r="AL512" i="1"/>
  <c r="AK512" i="1"/>
  <c r="AF512" i="1"/>
  <c r="AE512" i="1"/>
  <c r="AD512" i="1"/>
  <c r="AC512" i="1"/>
  <c r="AB512" i="1"/>
  <c r="AA512" i="1"/>
  <c r="Z512" i="1"/>
  <c r="U512" i="1"/>
  <c r="Q512" i="1"/>
  <c r="H512" i="1"/>
  <c r="A512" i="1"/>
  <c r="BT511" i="1"/>
  <c r="BS511" i="1"/>
  <c r="BQ511" i="1"/>
  <c r="BP511" i="1"/>
  <c r="BO511" i="1"/>
  <c r="BN511" i="1"/>
  <c r="BM511" i="1"/>
  <c r="BL511" i="1"/>
  <c r="BK511" i="1"/>
  <c r="BI511" i="1"/>
  <c r="BH511" i="1"/>
  <c r="BG511" i="1"/>
  <c r="BF511" i="1"/>
  <c r="BE511" i="1"/>
  <c r="BD511" i="1"/>
  <c r="BC511" i="1"/>
  <c r="BB511" i="1"/>
  <c r="BA511" i="1"/>
  <c r="AS511" i="1"/>
  <c r="AR511" i="1"/>
  <c r="AQ511" i="1"/>
  <c r="AP511" i="1"/>
  <c r="AO511" i="1"/>
  <c r="AM511" i="1"/>
  <c r="AL511" i="1"/>
  <c r="AK511" i="1"/>
  <c r="AF511" i="1"/>
  <c r="AE511" i="1"/>
  <c r="AD511" i="1"/>
  <c r="AC511" i="1"/>
  <c r="AB511" i="1"/>
  <c r="AA511" i="1"/>
  <c r="Z511" i="1"/>
  <c r="U511" i="1"/>
  <c r="Q511" i="1"/>
  <c r="H511" i="1"/>
  <c r="A511" i="1"/>
  <c r="BT510" i="1"/>
  <c r="BS510" i="1"/>
  <c r="BQ510" i="1"/>
  <c r="BP510" i="1"/>
  <c r="BO510" i="1"/>
  <c r="BN510" i="1"/>
  <c r="BM510" i="1"/>
  <c r="BL510" i="1"/>
  <c r="BK510" i="1"/>
  <c r="BI510" i="1"/>
  <c r="BH510" i="1"/>
  <c r="BG510" i="1"/>
  <c r="BF510" i="1"/>
  <c r="BE510" i="1"/>
  <c r="BD510" i="1"/>
  <c r="BC510" i="1"/>
  <c r="BB510" i="1"/>
  <c r="BA510" i="1"/>
  <c r="AS510" i="1"/>
  <c r="AR510" i="1"/>
  <c r="AQ510" i="1"/>
  <c r="AP510" i="1"/>
  <c r="AO510" i="1"/>
  <c r="AM510" i="1"/>
  <c r="AL510" i="1"/>
  <c r="AK510" i="1"/>
  <c r="AF510" i="1"/>
  <c r="AE510" i="1"/>
  <c r="AD510" i="1"/>
  <c r="AC510" i="1"/>
  <c r="AB510" i="1"/>
  <c r="AA510" i="1"/>
  <c r="Z510" i="1"/>
  <c r="U510" i="1"/>
  <c r="Q510" i="1"/>
  <c r="H510" i="1"/>
  <c r="A510" i="1"/>
  <c r="BT509" i="1"/>
  <c r="BS509" i="1"/>
  <c r="BQ509" i="1"/>
  <c r="BP509" i="1"/>
  <c r="BO509" i="1"/>
  <c r="BN509" i="1"/>
  <c r="BM509" i="1"/>
  <c r="BL509" i="1"/>
  <c r="BK509" i="1"/>
  <c r="BI509" i="1"/>
  <c r="BH509" i="1"/>
  <c r="BG509" i="1"/>
  <c r="BF509" i="1"/>
  <c r="BE509" i="1"/>
  <c r="BD509" i="1"/>
  <c r="BC509" i="1"/>
  <c r="BB509" i="1"/>
  <c r="BA509" i="1"/>
  <c r="AS509" i="1"/>
  <c r="AR509" i="1"/>
  <c r="AQ509" i="1"/>
  <c r="AP509" i="1"/>
  <c r="AO509" i="1"/>
  <c r="AM509" i="1"/>
  <c r="AL509" i="1"/>
  <c r="AK509" i="1"/>
  <c r="AF509" i="1"/>
  <c r="AE509" i="1"/>
  <c r="AD509" i="1"/>
  <c r="AC509" i="1"/>
  <c r="AB509" i="1"/>
  <c r="AA509" i="1"/>
  <c r="Z509" i="1"/>
  <c r="U509" i="1"/>
  <c r="Q509" i="1"/>
  <c r="H509" i="1"/>
  <c r="A509" i="1"/>
  <c r="BT508" i="1"/>
  <c r="BS508" i="1"/>
  <c r="BQ508" i="1"/>
  <c r="BP508" i="1"/>
  <c r="BO508" i="1"/>
  <c r="BN508" i="1"/>
  <c r="BM508" i="1"/>
  <c r="BL508" i="1"/>
  <c r="BK508" i="1"/>
  <c r="BI508" i="1"/>
  <c r="BH508" i="1"/>
  <c r="BG508" i="1"/>
  <c r="BF508" i="1"/>
  <c r="BE508" i="1"/>
  <c r="BD508" i="1"/>
  <c r="BC508" i="1"/>
  <c r="BB508" i="1"/>
  <c r="BA508" i="1"/>
  <c r="AS508" i="1"/>
  <c r="AR508" i="1"/>
  <c r="AQ508" i="1"/>
  <c r="AP508" i="1"/>
  <c r="AO508" i="1"/>
  <c r="AM508" i="1"/>
  <c r="AL508" i="1"/>
  <c r="AK508" i="1"/>
  <c r="AF508" i="1"/>
  <c r="AE508" i="1"/>
  <c r="AD508" i="1"/>
  <c r="AC508" i="1"/>
  <c r="AB508" i="1"/>
  <c r="AA508" i="1"/>
  <c r="Z508" i="1"/>
  <c r="U508" i="1"/>
  <c r="Q508" i="1"/>
  <c r="H508" i="1"/>
  <c r="A508" i="1"/>
  <c r="BT507" i="1"/>
  <c r="BS507" i="1"/>
  <c r="BQ507" i="1"/>
  <c r="BP507" i="1"/>
  <c r="BO507" i="1"/>
  <c r="BN507" i="1"/>
  <c r="BM507" i="1"/>
  <c r="BL507" i="1"/>
  <c r="BK507" i="1"/>
  <c r="BI507" i="1"/>
  <c r="BH507" i="1"/>
  <c r="BG507" i="1"/>
  <c r="BF507" i="1"/>
  <c r="BE507" i="1"/>
  <c r="BD507" i="1"/>
  <c r="BC507" i="1"/>
  <c r="BB507" i="1"/>
  <c r="BA507" i="1"/>
  <c r="AS507" i="1"/>
  <c r="AR507" i="1"/>
  <c r="AQ507" i="1"/>
  <c r="AP507" i="1"/>
  <c r="AO507" i="1"/>
  <c r="AM507" i="1"/>
  <c r="AL507" i="1"/>
  <c r="AK507" i="1"/>
  <c r="AF507" i="1"/>
  <c r="AE507" i="1"/>
  <c r="AD507" i="1"/>
  <c r="AC507" i="1"/>
  <c r="AB507" i="1"/>
  <c r="AA507" i="1"/>
  <c r="Z507" i="1"/>
  <c r="U507" i="1"/>
  <c r="Q507" i="1"/>
  <c r="H507" i="1"/>
  <c r="A507" i="1"/>
  <c r="BT506" i="1"/>
  <c r="BS506" i="1"/>
  <c r="BQ506" i="1"/>
  <c r="BP506" i="1"/>
  <c r="BO506" i="1"/>
  <c r="BN506" i="1"/>
  <c r="BM506" i="1"/>
  <c r="BL506" i="1"/>
  <c r="BK506" i="1"/>
  <c r="BI506" i="1"/>
  <c r="BH506" i="1"/>
  <c r="BG506" i="1"/>
  <c r="BF506" i="1"/>
  <c r="BE506" i="1"/>
  <c r="BD506" i="1"/>
  <c r="BC506" i="1"/>
  <c r="BB506" i="1"/>
  <c r="BA506" i="1"/>
  <c r="AS506" i="1"/>
  <c r="AR506" i="1"/>
  <c r="AQ506" i="1"/>
  <c r="AP506" i="1"/>
  <c r="AO506" i="1"/>
  <c r="AM506" i="1"/>
  <c r="AL506" i="1"/>
  <c r="AK506" i="1"/>
  <c r="AF506" i="1"/>
  <c r="AE506" i="1"/>
  <c r="AD506" i="1"/>
  <c r="AC506" i="1"/>
  <c r="AB506" i="1"/>
  <c r="AA506" i="1"/>
  <c r="Z506" i="1"/>
  <c r="U506" i="1"/>
  <c r="Q506" i="1"/>
  <c r="H506" i="1"/>
  <c r="A506" i="1"/>
  <c r="BT505" i="1"/>
  <c r="BS505" i="1"/>
  <c r="BQ505" i="1"/>
  <c r="BP505" i="1"/>
  <c r="BO505" i="1"/>
  <c r="BN505" i="1"/>
  <c r="BM505" i="1"/>
  <c r="BL505" i="1"/>
  <c r="BK505" i="1"/>
  <c r="BI505" i="1"/>
  <c r="BH505" i="1"/>
  <c r="BG505" i="1"/>
  <c r="BF505" i="1"/>
  <c r="BE505" i="1"/>
  <c r="BD505" i="1"/>
  <c r="BC505" i="1"/>
  <c r="BB505" i="1"/>
  <c r="BA505" i="1"/>
  <c r="AS505" i="1"/>
  <c r="AR505" i="1"/>
  <c r="AQ505" i="1"/>
  <c r="AP505" i="1"/>
  <c r="AO505" i="1"/>
  <c r="AM505" i="1"/>
  <c r="AL505" i="1"/>
  <c r="AK505" i="1"/>
  <c r="AF505" i="1"/>
  <c r="AE505" i="1"/>
  <c r="AD505" i="1"/>
  <c r="AC505" i="1"/>
  <c r="AB505" i="1"/>
  <c r="AA505" i="1"/>
  <c r="Z505" i="1"/>
  <c r="U505" i="1"/>
  <c r="Q505" i="1"/>
  <c r="H505" i="1"/>
  <c r="A505" i="1"/>
  <c r="BT504" i="1"/>
  <c r="BS504" i="1"/>
  <c r="BQ504" i="1"/>
  <c r="BP504" i="1"/>
  <c r="BO504" i="1"/>
  <c r="BN504" i="1"/>
  <c r="BM504" i="1"/>
  <c r="BL504" i="1"/>
  <c r="BK504" i="1"/>
  <c r="BI504" i="1"/>
  <c r="BH504" i="1"/>
  <c r="BG504" i="1"/>
  <c r="BF504" i="1"/>
  <c r="BE504" i="1"/>
  <c r="BD504" i="1"/>
  <c r="BC504" i="1"/>
  <c r="BB504" i="1"/>
  <c r="BA504" i="1"/>
  <c r="AS504" i="1"/>
  <c r="AR504" i="1"/>
  <c r="AQ504" i="1"/>
  <c r="AP504" i="1"/>
  <c r="AO504" i="1"/>
  <c r="AM504" i="1"/>
  <c r="AL504" i="1"/>
  <c r="AK504" i="1"/>
  <c r="AF504" i="1"/>
  <c r="AE504" i="1"/>
  <c r="AD504" i="1"/>
  <c r="AC504" i="1"/>
  <c r="AB504" i="1"/>
  <c r="AA504" i="1"/>
  <c r="Z504" i="1"/>
  <c r="U504" i="1"/>
  <c r="Q504" i="1"/>
  <c r="H504" i="1"/>
  <c r="A504" i="1"/>
  <c r="BT503" i="1"/>
  <c r="BS503" i="1"/>
  <c r="BQ503" i="1"/>
  <c r="BP503" i="1"/>
  <c r="BO503" i="1"/>
  <c r="BN503" i="1"/>
  <c r="BM503" i="1"/>
  <c r="BL503" i="1"/>
  <c r="BK503" i="1"/>
  <c r="BI503" i="1"/>
  <c r="BH503" i="1"/>
  <c r="BG503" i="1"/>
  <c r="BF503" i="1"/>
  <c r="BE503" i="1"/>
  <c r="BD503" i="1"/>
  <c r="BC503" i="1"/>
  <c r="BB503" i="1"/>
  <c r="BA503" i="1"/>
  <c r="AS503" i="1"/>
  <c r="AR503" i="1"/>
  <c r="AQ503" i="1"/>
  <c r="AP503" i="1"/>
  <c r="AO503" i="1"/>
  <c r="AM503" i="1"/>
  <c r="AL503" i="1"/>
  <c r="AK503" i="1"/>
  <c r="AF503" i="1"/>
  <c r="AE503" i="1"/>
  <c r="AD503" i="1"/>
  <c r="AC503" i="1"/>
  <c r="AB503" i="1"/>
  <c r="AA503" i="1"/>
  <c r="Z503" i="1"/>
  <c r="U503" i="1"/>
  <c r="Q503" i="1"/>
  <c r="H503" i="1"/>
  <c r="A503" i="1"/>
  <c r="BT502" i="1"/>
  <c r="BS502" i="1"/>
  <c r="BQ502" i="1"/>
  <c r="BP502" i="1"/>
  <c r="BO502" i="1"/>
  <c r="BN502" i="1"/>
  <c r="BM502" i="1"/>
  <c r="BL502" i="1"/>
  <c r="BK502" i="1"/>
  <c r="BI502" i="1"/>
  <c r="BH502" i="1"/>
  <c r="BG502" i="1"/>
  <c r="BF502" i="1"/>
  <c r="BE502" i="1"/>
  <c r="BD502" i="1"/>
  <c r="BC502" i="1"/>
  <c r="BB502" i="1"/>
  <c r="BA502" i="1"/>
  <c r="AS502" i="1"/>
  <c r="AR502" i="1"/>
  <c r="AQ502" i="1"/>
  <c r="AP502" i="1"/>
  <c r="AO502" i="1"/>
  <c r="AM502" i="1"/>
  <c r="AL502" i="1"/>
  <c r="AK502" i="1"/>
  <c r="AF502" i="1"/>
  <c r="AE502" i="1"/>
  <c r="AD502" i="1"/>
  <c r="AC502" i="1"/>
  <c r="AB502" i="1"/>
  <c r="AA502" i="1"/>
  <c r="Z502" i="1"/>
  <c r="U502" i="1"/>
  <c r="Q502" i="1"/>
  <c r="H502" i="1"/>
  <c r="A502" i="1"/>
  <c r="BT501" i="1"/>
  <c r="BS501" i="1"/>
  <c r="BQ501" i="1"/>
  <c r="BP501" i="1"/>
  <c r="BO501" i="1"/>
  <c r="BN501" i="1"/>
  <c r="BM501" i="1"/>
  <c r="BL501" i="1"/>
  <c r="BK501" i="1"/>
  <c r="BI501" i="1"/>
  <c r="BH501" i="1"/>
  <c r="BG501" i="1"/>
  <c r="BF501" i="1"/>
  <c r="BE501" i="1"/>
  <c r="BD501" i="1"/>
  <c r="BC501" i="1"/>
  <c r="BB501" i="1"/>
  <c r="BA501" i="1"/>
  <c r="AS501" i="1"/>
  <c r="AR501" i="1"/>
  <c r="AQ501" i="1"/>
  <c r="AP501" i="1"/>
  <c r="AO501" i="1"/>
  <c r="AM501" i="1"/>
  <c r="AL501" i="1"/>
  <c r="AK501" i="1"/>
  <c r="AF501" i="1"/>
  <c r="AE501" i="1"/>
  <c r="AD501" i="1"/>
  <c r="AC501" i="1"/>
  <c r="AB501" i="1"/>
  <c r="AA501" i="1"/>
  <c r="Z501" i="1"/>
  <c r="U501" i="1"/>
  <c r="Q501" i="1"/>
  <c r="H501" i="1"/>
  <c r="A501" i="1"/>
  <c r="BT500" i="1"/>
  <c r="BS500" i="1"/>
  <c r="BQ500" i="1"/>
  <c r="BP500" i="1"/>
  <c r="BO500" i="1"/>
  <c r="BN500" i="1"/>
  <c r="BM500" i="1"/>
  <c r="BL500" i="1"/>
  <c r="BK500" i="1"/>
  <c r="BI500" i="1"/>
  <c r="BH500" i="1"/>
  <c r="BG500" i="1"/>
  <c r="BF500" i="1"/>
  <c r="BE500" i="1"/>
  <c r="BD500" i="1"/>
  <c r="BC500" i="1"/>
  <c r="BB500" i="1"/>
  <c r="BA500" i="1"/>
  <c r="AS500" i="1"/>
  <c r="AR500" i="1"/>
  <c r="AQ500" i="1"/>
  <c r="AP500" i="1"/>
  <c r="AO500" i="1"/>
  <c r="AM500" i="1"/>
  <c r="AL500" i="1"/>
  <c r="AK500" i="1"/>
  <c r="AF500" i="1"/>
  <c r="AE500" i="1"/>
  <c r="AD500" i="1"/>
  <c r="AC500" i="1"/>
  <c r="AB500" i="1"/>
  <c r="AA500" i="1"/>
  <c r="Z500" i="1"/>
  <c r="U500" i="1"/>
  <c r="Q500" i="1"/>
  <c r="H500" i="1"/>
  <c r="A500" i="1"/>
  <c r="BT499" i="1"/>
  <c r="BS499" i="1"/>
  <c r="BQ499" i="1"/>
  <c r="BP499" i="1"/>
  <c r="BO499" i="1"/>
  <c r="BN499" i="1"/>
  <c r="BM499" i="1"/>
  <c r="BL499" i="1"/>
  <c r="BK499" i="1"/>
  <c r="BI499" i="1"/>
  <c r="BH499" i="1"/>
  <c r="BG499" i="1"/>
  <c r="BF499" i="1"/>
  <c r="BE499" i="1"/>
  <c r="BD499" i="1"/>
  <c r="BC499" i="1"/>
  <c r="BB499" i="1"/>
  <c r="BA499" i="1"/>
  <c r="AS499" i="1"/>
  <c r="AR499" i="1"/>
  <c r="AQ499" i="1"/>
  <c r="AP499" i="1"/>
  <c r="AO499" i="1"/>
  <c r="AM499" i="1"/>
  <c r="AL499" i="1"/>
  <c r="AK499" i="1"/>
  <c r="AF499" i="1"/>
  <c r="AE499" i="1"/>
  <c r="AD499" i="1"/>
  <c r="AC499" i="1"/>
  <c r="AB499" i="1"/>
  <c r="AA499" i="1"/>
  <c r="Z499" i="1"/>
  <c r="U499" i="1"/>
  <c r="Q499" i="1"/>
  <c r="H499" i="1"/>
  <c r="A499" i="1"/>
  <c r="BT498" i="1"/>
  <c r="BS498" i="1"/>
  <c r="BQ498" i="1"/>
  <c r="BP498" i="1"/>
  <c r="BO498" i="1"/>
  <c r="BN498" i="1"/>
  <c r="BM498" i="1"/>
  <c r="BL498" i="1"/>
  <c r="BK498" i="1"/>
  <c r="BI498" i="1"/>
  <c r="BH498" i="1"/>
  <c r="BG498" i="1"/>
  <c r="BF498" i="1"/>
  <c r="BE498" i="1"/>
  <c r="BD498" i="1"/>
  <c r="BC498" i="1"/>
  <c r="BB498" i="1"/>
  <c r="BA498" i="1"/>
  <c r="AS498" i="1"/>
  <c r="AR498" i="1"/>
  <c r="AQ498" i="1"/>
  <c r="AP498" i="1"/>
  <c r="AO498" i="1"/>
  <c r="AM498" i="1"/>
  <c r="AL498" i="1"/>
  <c r="AK498" i="1"/>
  <c r="AF498" i="1"/>
  <c r="AE498" i="1"/>
  <c r="AD498" i="1"/>
  <c r="AC498" i="1"/>
  <c r="AB498" i="1"/>
  <c r="AA498" i="1"/>
  <c r="Z498" i="1"/>
  <c r="U498" i="1"/>
  <c r="Q498" i="1"/>
  <c r="H498" i="1"/>
  <c r="A498" i="1"/>
  <c r="BT497" i="1"/>
  <c r="BS497" i="1"/>
  <c r="BQ497" i="1"/>
  <c r="BP497" i="1"/>
  <c r="BO497" i="1"/>
  <c r="BN497" i="1"/>
  <c r="BM497" i="1"/>
  <c r="BL497" i="1"/>
  <c r="BK497" i="1"/>
  <c r="BI497" i="1"/>
  <c r="BH497" i="1"/>
  <c r="BG497" i="1"/>
  <c r="BF497" i="1"/>
  <c r="BE497" i="1"/>
  <c r="BD497" i="1"/>
  <c r="BC497" i="1"/>
  <c r="BB497" i="1"/>
  <c r="BA497" i="1"/>
  <c r="AS497" i="1"/>
  <c r="AR497" i="1"/>
  <c r="AQ497" i="1"/>
  <c r="AP497" i="1"/>
  <c r="AO497" i="1"/>
  <c r="AM497" i="1"/>
  <c r="AL497" i="1"/>
  <c r="AK497" i="1"/>
  <c r="AF497" i="1"/>
  <c r="AE497" i="1"/>
  <c r="AD497" i="1"/>
  <c r="AC497" i="1"/>
  <c r="AB497" i="1"/>
  <c r="AA497" i="1"/>
  <c r="Z497" i="1"/>
  <c r="U497" i="1"/>
  <c r="Q497" i="1"/>
  <c r="H497" i="1"/>
  <c r="A497" i="1"/>
  <c r="BT496" i="1"/>
  <c r="BS496" i="1"/>
  <c r="BQ496" i="1"/>
  <c r="BP496" i="1"/>
  <c r="BO496" i="1"/>
  <c r="BN496" i="1"/>
  <c r="BM496" i="1"/>
  <c r="BL496" i="1"/>
  <c r="BK496" i="1"/>
  <c r="BI496" i="1"/>
  <c r="BH496" i="1"/>
  <c r="BG496" i="1"/>
  <c r="BF496" i="1"/>
  <c r="BE496" i="1"/>
  <c r="BD496" i="1"/>
  <c r="BC496" i="1"/>
  <c r="BB496" i="1"/>
  <c r="BA496" i="1"/>
  <c r="AS496" i="1"/>
  <c r="AR496" i="1"/>
  <c r="AQ496" i="1"/>
  <c r="AP496" i="1"/>
  <c r="AO496" i="1"/>
  <c r="AM496" i="1"/>
  <c r="AL496" i="1"/>
  <c r="AK496" i="1"/>
  <c r="AF496" i="1"/>
  <c r="AE496" i="1"/>
  <c r="AD496" i="1"/>
  <c r="AC496" i="1"/>
  <c r="AB496" i="1"/>
  <c r="AA496" i="1"/>
  <c r="Z496" i="1"/>
  <c r="U496" i="1"/>
  <c r="Q496" i="1"/>
  <c r="H496" i="1"/>
  <c r="A496" i="1"/>
  <c r="BT495" i="1"/>
  <c r="BS495" i="1"/>
  <c r="BQ495" i="1"/>
  <c r="BP495" i="1"/>
  <c r="BO495" i="1"/>
  <c r="BN495" i="1"/>
  <c r="BM495" i="1"/>
  <c r="BL495" i="1"/>
  <c r="BK495" i="1"/>
  <c r="BI495" i="1"/>
  <c r="BH495" i="1"/>
  <c r="BG495" i="1"/>
  <c r="BF495" i="1"/>
  <c r="BE495" i="1"/>
  <c r="BD495" i="1"/>
  <c r="BC495" i="1"/>
  <c r="BB495" i="1"/>
  <c r="BA495" i="1"/>
  <c r="AS495" i="1"/>
  <c r="AR495" i="1"/>
  <c r="AQ495" i="1"/>
  <c r="AP495" i="1"/>
  <c r="AO495" i="1"/>
  <c r="AM495" i="1"/>
  <c r="AL495" i="1"/>
  <c r="AK495" i="1"/>
  <c r="AF495" i="1"/>
  <c r="AE495" i="1"/>
  <c r="AD495" i="1"/>
  <c r="AC495" i="1"/>
  <c r="AB495" i="1"/>
  <c r="AA495" i="1"/>
  <c r="Z495" i="1"/>
  <c r="U495" i="1"/>
  <c r="Q495" i="1"/>
  <c r="H495" i="1"/>
  <c r="A495" i="1"/>
  <c r="BT494" i="1"/>
  <c r="BS494" i="1"/>
  <c r="BQ494" i="1"/>
  <c r="BP494" i="1"/>
  <c r="BO494" i="1"/>
  <c r="BN494" i="1"/>
  <c r="BM494" i="1"/>
  <c r="BL494" i="1"/>
  <c r="BK494" i="1"/>
  <c r="BI494" i="1"/>
  <c r="BH494" i="1"/>
  <c r="BG494" i="1"/>
  <c r="BF494" i="1"/>
  <c r="BE494" i="1"/>
  <c r="BD494" i="1"/>
  <c r="BC494" i="1"/>
  <c r="BB494" i="1"/>
  <c r="BA494" i="1"/>
  <c r="AS494" i="1"/>
  <c r="AR494" i="1"/>
  <c r="AQ494" i="1"/>
  <c r="AP494" i="1"/>
  <c r="AO494" i="1"/>
  <c r="AM494" i="1"/>
  <c r="AL494" i="1"/>
  <c r="AK494" i="1"/>
  <c r="AF494" i="1"/>
  <c r="AE494" i="1"/>
  <c r="AD494" i="1"/>
  <c r="AC494" i="1"/>
  <c r="AB494" i="1"/>
  <c r="AA494" i="1"/>
  <c r="Z494" i="1"/>
  <c r="U494" i="1"/>
  <c r="Q494" i="1"/>
  <c r="H494" i="1"/>
  <c r="A494" i="1"/>
  <c r="BT493" i="1"/>
  <c r="BS493" i="1"/>
  <c r="BQ493" i="1"/>
  <c r="BP493" i="1"/>
  <c r="BO493" i="1"/>
  <c r="BN493" i="1"/>
  <c r="BM493" i="1"/>
  <c r="BL493" i="1"/>
  <c r="BK493" i="1"/>
  <c r="BI493" i="1"/>
  <c r="BH493" i="1"/>
  <c r="BG493" i="1"/>
  <c r="BF493" i="1"/>
  <c r="BE493" i="1"/>
  <c r="BD493" i="1"/>
  <c r="BC493" i="1"/>
  <c r="BB493" i="1"/>
  <c r="BA493" i="1"/>
  <c r="AS493" i="1"/>
  <c r="AR493" i="1"/>
  <c r="AQ493" i="1"/>
  <c r="AP493" i="1"/>
  <c r="AO493" i="1"/>
  <c r="AM493" i="1"/>
  <c r="AL493" i="1"/>
  <c r="AK493" i="1"/>
  <c r="AF493" i="1"/>
  <c r="AE493" i="1"/>
  <c r="AD493" i="1"/>
  <c r="AC493" i="1"/>
  <c r="AB493" i="1"/>
  <c r="AA493" i="1"/>
  <c r="Z493" i="1"/>
  <c r="U493" i="1"/>
  <c r="Q493" i="1"/>
  <c r="H493" i="1"/>
  <c r="A493" i="1"/>
  <c r="BT492" i="1"/>
  <c r="BS492" i="1"/>
  <c r="BQ492" i="1"/>
  <c r="BP492" i="1"/>
  <c r="BO492" i="1"/>
  <c r="BN492" i="1"/>
  <c r="BM492" i="1"/>
  <c r="BL492" i="1"/>
  <c r="BK492" i="1"/>
  <c r="BI492" i="1"/>
  <c r="BH492" i="1"/>
  <c r="BG492" i="1"/>
  <c r="BF492" i="1"/>
  <c r="BE492" i="1"/>
  <c r="BD492" i="1"/>
  <c r="BC492" i="1"/>
  <c r="BB492" i="1"/>
  <c r="BA492" i="1"/>
  <c r="AS492" i="1"/>
  <c r="AR492" i="1"/>
  <c r="AQ492" i="1"/>
  <c r="AP492" i="1"/>
  <c r="AO492" i="1"/>
  <c r="AM492" i="1"/>
  <c r="AL492" i="1"/>
  <c r="AK492" i="1"/>
  <c r="AF492" i="1"/>
  <c r="AE492" i="1"/>
  <c r="AD492" i="1"/>
  <c r="AC492" i="1"/>
  <c r="AB492" i="1"/>
  <c r="AA492" i="1"/>
  <c r="Z492" i="1"/>
  <c r="U492" i="1"/>
  <c r="Q492" i="1"/>
  <c r="H492" i="1"/>
  <c r="A492" i="1"/>
  <c r="BT491" i="1"/>
  <c r="BS491" i="1"/>
  <c r="BQ491" i="1"/>
  <c r="BP491" i="1"/>
  <c r="BO491" i="1"/>
  <c r="BN491" i="1"/>
  <c r="BM491" i="1"/>
  <c r="BL491" i="1"/>
  <c r="BK491" i="1"/>
  <c r="BI491" i="1"/>
  <c r="BH491" i="1"/>
  <c r="BG491" i="1"/>
  <c r="BF491" i="1"/>
  <c r="BE491" i="1"/>
  <c r="BD491" i="1"/>
  <c r="BC491" i="1"/>
  <c r="BB491" i="1"/>
  <c r="BA491" i="1"/>
  <c r="AS491" i="1"/>
  <c r="AR491" i="1"/>
  <c r="AQ491" i="1"/>
  <c r="AP491" i="1"/>
  <c r="AO491" i="1"/>
  <c r="AM491" i="1"/>
  <c r="AL491" i="1"/>
  <c r="AK491" i="1"/>
  <c r="AF491" i="1"/>
  <c r="AE491" i="1"/>
  <c r="AD491" i="1"/>
  <c r="AC491" i="1"/>
  <c r="AB491" i="1"/>
  <c r="AA491" i="1"/>
  <c r="Z491" i="1"/>
  <c r="U491" i="1"/>
  <c r="Q491" i="1"/>
  <c r="H491" i="1"/>
  <c r="A491" i="1"/>
  <c r="BT490" i="1"/>
  <c r="BS490" i="1"/>
  <c r="BQ490" i="1"/>
  <c r="BP490" i="1"/>
  <c r="BO490" i="1"/>
  <c r="BN490" i="1"/>
  <c r="BM490" i="1"/>
  <c r="BL490" i="1"/>
  <c r="BK490" i="1"/>
  <c r="BI490" i="1"/>
  <c r="BH490" i="1"/>
  <c r="BG490" i="1"/>
  <c r="BF490" i="1"/>
  <c r="BE490" i="1"/>
  <c r="BD490" i="1"/>
  <c r="BC490" i="1"/>
  <c r="BB490" i="1"/>
  <c r="BA490" i="1"/>
  <c r="AS490" i="1"/>
  <c r="AR490" i="1"/>
  <c r="AQ490" i="1"/>
  <c r="AP490" i="1"/>
  <c r="AO490" i="1"/>
  <c r="AM490" i="1"/>
  <c r="AL490" i="1"/>
  <c r="AK490" i="1"/>
  <c r="AF490" i="1"/>
  <c r="AE490" i="1"/>
  <c r="AD490" i="1"/>
  <c r="AC490" i="1"/>
  <c r="AB490" i="1"/>
  <c r="AA490" i="1"/>
  <c r="Z490" i="1"/>
  <c r="U490" i="1"/>
  <c r="Q490" i="1"/>
  <c r="H490" i="1"/>
  <c r="A490" i="1"/>
  <c r="BT489" i="1"/>
  <c r="BS489" i="1"/>
  <c r="BQ489" i="1"/>
  <c r="BP489" i="1"/>
  <c r="BO489" i="1"/>
  <c r="BN489" i="1"/>
  <c r="BM489" i="1"/>
  <c r="BL489" i="1"/>
  <c r="BK489" i="1"/>
  <c r="BI489" i="1"/>
  <c r="BH489" i="1"/>
  <c r="BG489" i="1"/>
  <c r="BF489" i="1"/>
  <c r="BE489" i="1"/>
  <c r="BD489" i="1"/>
  <c r="BC489" i="1"/>
  <c r="BB489" i="1"/>
  <c r="BA489" i="1"/>
  <c r="AS489" i="1"/>
  <c r="AR489" i="1"/>
  <c r="AQ489" i="1"/>
  <c r="AP489" i="1"/>
  <c r="AO489" i="1"/>
  <c r="AM489" i="1"/>
  <c r="AL489" i="1"/>
  <c r="AK489" i="1"/>
  <c r="AF489" i="1"/>
  <c r="AE489" i="1"/>
  <c r="AD489" i="1"/>
  <c r="AC489" i="1"/>
  <c r="AB489" i="1"/>
  <c r="AA489" i="1"/>
  <c r="Z489" i="1"/>
  <c r="U489" i="1"/>
  <c r="Q489" i="1"/>
  <c r="H489" i="1"/>
  <c r="A489" i="1"/>
  <c r="BT488" i="1"/>
  <c r="BS488" i="1"/>
  <c r="BQ488" i="1"/>
  <c r="BP488" i="1"/>
  <c r="BO488" i="1"/>
  <c r="BN488" i="1"/>
  <c r="BM488" i="1"/>
  <c r="BL488" i="1"/>
  <c r="BK488" i="1"/>
  <c r="BI488" i="1"/>
  <c r="BH488" i="1"/>
  <c r="BG488" i="1"/>
  <c r="BF488" i="1"/>
  <c r="BE488" i="1"/>
  <c r="BD488" i="1"/>
  <c r="BC488" i="1"/>
  <c r="BB488" i="1"/>
  <c r="BA488" i="1"/>
  <c r="AS488" i="1"/>
  <c r="AR488" i="1"/>
  <c r="AQ488" i="1"/>
  <c r="AP488" i="1"/>
  <c r="AO488" i="1"/>
  <c r="AM488" i="1"/>
  <c r="AL488" i="1"/>
  <c r="AK488" i="1"/>
  <c r="AF488" i="1"/>
  <c r="AE488" i="1"/>
  <c r="AD488" i="1"/>
  <c r="AC488" i="1"/>
  <c r="AB488" i="1"/>
  <c r="AA488" i="1"/>
  <c r="Z488" i="1"/>
  <c r="U488" i="1"/>
  <c r="Q488" i="1"/>
  <c r="H488" i="1"/>
  <c r="A488" i="1"/>
  <c r="BT487" i="1"/>
  <c r="BS487" i="1"/>
  <c r="BQ487" i="1"/>
  <c r="BP487" i="1"/>
  <c r="BO487" i="1"/>
  <c r="BN487" i="1"/>
  <c r="BM487" i="1"/>
  <c r="BL487" i="1"/>
  <c r="BK487" i="1"/>
  <c r="BI487" i="1"/>
  <c r="BH487" i="1"/>
  <c r="BG487" i="1"/>
  <c r="BF487" i="1"/>
  <c r="BE487" i="1"/>
  <c r="BD487" i="1"/>
  <c r="BC487" i="1"/>
  <c r="BB487" i="1"/>
  <c r="BA487" i="1"/>
  <c r="AS487" i="1"/>
  <c r="AR487" i="1"/>
  <c r="AQ487" i="1"/>
  <c r="AP487" i="1"/>
  <c r="AO487" i="1"/>
  <c r="AM487" i="1"/>
  <c r="AL487" i="1"/>
  <c r="AK487" i="1"/>
  <c r="AF487" i="1"/>
  <c r="AE487" i="1"/>
  <c r="AD487" i="1"/>
  <c r="AC487" i="1"/>
  <c r="AB487" i="1"/>
  <c r="AA487" i="1"/>
  <c r="Z487" i="1"/>
  <c r="U487" i="1"/>
  <c r="Q487" i="1"/>
  <c r="H487" i="1"/>
  <c r="A487" i="1"/>
  <c r="BT486" i="1"/>
  <c r="BS486" i="1"/>
  <c r="BQ486" i="1"/>
  <c r="BP486" i="1"/>
  <c r="BO486" i="1"/>
  <c r="BN486" i="1"/>
  <c r="BM486" i="1"/>
  <c r="BL486" i="1"/>
  <c r="BK486" i="1"/>
  <c r="BI486" i="1"/>
  <c r="BH486" i="1"/>
  <c r="BG486" i="1"/>
  <c r="BF486" i="1"/>
  <c r="BE486" i="1"/>
  <c r="BD486" i="1"/>
  <c r="BC486" i="1"/>
  <c r="BB486" i="1"/>
  <c r="BA486" i="1"/>
  <c r="AS486" i="1"/>
  <c r="AR486" i="1"/>
  <c r="AQ486" i="1"/>
  <c r="AP486" i="1"/>
  <c r="AO486" i="1"/>
  <c r="AM486" i="1"/>
  <c r="AL486" i="1"/>
  <c r="AK486" i="1"/>
  <c r="AF486" i="1"/>
  <c r="AE486" i="1"/>
  <c r="AD486" i="1"/>
  <c r="AC486" i="1"/>
  <c r="AB486" i="1"/>
  <c r="AA486" i="1"/>
  <c r="Z486" i="1"/>
  <c r="U486" i="1"/>
  <c r="Q486" i="1"/>
  <c r="H486" i="1"/>
  <c r="A486" i="1"/>
  <c r="BT485" i="1"/>
  <c r="BS485" i="1"/>
  <c r="BQ485" i="1"/>
  <c r="BP485" i="1"/>
  <c r="BO485" i="1"/>
  <c r="BN485" i="1"/>
  <c r="BM485" i="1"/>
  <c r="BL485" i="1"/>
  <c r="BK485" i="1"/>
  <c r="BI485" i="1"/>
  <c r="BH485" i="1"/>
  <c r="BG485" i="1"/>
  <c r="BF485" i="1"/>
  <c r="BE485" i="1"/>
  <c r="BD485" i="1"/>
  <c r="BC485" i="1"/>
  <c r="BB485" i="1"/>
  <c r="BA485" i="1"/>
  <c r="AS485" i="1"/>
  <c r="AR485" i="1"/>
  <c r="AQ485" i="1"/>
  <c r="AP485" i="1"/>
  <c r="AO485" i="1"/>
  <c r="AM485" i="1"/>
  <c r="AL485" i="1"/>
  <c r="AK485" i="1"/>
  <c r="AF485" i="1"/>
  <c r="AE485" i="1"/>
  <c r="AD485" i="1"/>
  <c r="AC485" i="1"/>
  <c r="AB485" i="1"/>
  <c r="AA485" i="1"/>
  <c r="Z485" i="1"/>
  <c r="U485" i="1"/>
  <c r="Q485" i="1"/>
  <c r="H485" i="1"/>
  <c r="A485" i="1"/>
  <c r="BT484" i="1"/>
  <c r="BS484" i="1"/>
  <c r="BQ484" i="1"/>
  <c r="BP484" i="1"/>
  <c r="BO484" i="1"/>
  <c r="BN484" i="1"/>
  <c r="BM484" i="1"/>
  <c r="BL484" i="1"/>
  <c r="BK484" i="1"/>
  <c r="BI484" i="1"/>
  <c r="BH484" i="1"/>
  <c r="BG484" i="1"/>
  <c r="BF484" i="1"/>
  <c r="BE484" i="1"/>
  <c r="BD484" i="1"/>
  <c r="BC484" i="1"/>
  <c r="BB484" i="1"/>
  <c r="BA484" i="1"/>
  <c r="AS484" i="1"/>
  <c r="AR484" i="1"/>
  <c r="AQ484" i="1"/>
  <c r="AP484" i="1"/>
  <c r="AO484" i="1"/>
  <c r="AM484" i="1"/>
  <c r="AL484" i="1"/>
  <c r="AK484" i="1"/>
  <c r="AF484" i="1"/>
  <c r="AE484" i="1"/>
  <c r="AD484" i="1"/>
  <c r="AC484" i="1"/>
  <c r="AB484" i="1"/>
  <c r="AA484" i="1"/>
  <c r="Z484" i="1"/>
  <c r="U484" i="1"/>
  <c r="Q484" i="1"/>
  <c r="H484" i="1"/>
  <c r="A484" i="1"/>
  <c r="BT483" i="1"/>
  <c r="BS483" i="1"/>
  <c r="BQ483" i="1"/>
  <c r="BP483" i="1"/>
  <c r="BO483" i="1"/>
  <c r="BN483" i="1"/>
  <c r="BM483" i="1"/>
  <c r="BL483" i="1"/>
  <c r="BK483" i="1"/>
  <c r="BI483" i="1"/>
  <c r="BH483" i="1"/>
  <c r="BG483" i="1"/>
  <c r="BF483" i="1"/>
  <c r="BE483" i="1"/>
  <c r="BD483" i="1"/>
  <c r="BC483" i="1"/>
  <c r="BB483" i="1"/>
  <c r="BA483" i="1"/>
  <c r="AS483" i="1"/>
  <c r="AR483" i="1"/>
  <c r="AQ483" i="1"/>
  <c r="AP483" i="1"/>
  <c r="AO483" i="1"/>
  <c r="AM483" i="1"/>
  <c r="AL483" i="1"/>
  <c r="AK483" i="1"/>
  <c r="AF483" i="1"/>
  <c r="AE483" i="1"/>
  <c r="AD483" i="1"/>
  <c r="AC483" i="1"/>
  <c r="AB483" i="1"/>
  <c r="AA483" i="1"/>
  <c r="Z483" i="1"/>
  <c r="U483" i="1"/>
  <c r="Q483" i="1"/>
  <c r="H483" i="1"/>
  <c r="A483" i="1"/>
  <c r="BT482" i="1"/>
  <c r="BS482" i="1"/>
  <c r="BQ482" i="1"/>
  <c r="BP482" i="1"/>
  <c r="BO482" i="1"/>
  <c r="BN482" i="1"/>
  <c r="BM482" i="1"/>
  <c r="BL482" i="1"/>
  <c r="BK482" i="1"/>
  <c r="BI482" i="1"/>
  <c r="BH482" i="1"/>
  <c r="BG482" i="1"/>
  <c r="BF482" i="1"/>
  <c r="BE482" i="1"/>
  <c r="BD482" i="1"/>
  <c r="BC482" i="1"/>
  <c r="BB482" i="1"/>
  <c r="BA482" i="1"/>
  <c r="AS482" i="1"/>
  <c r="AR482" i="1"/>
  <c r="AQ482" i="1"/>
  <c r="AP482" i="1"/>
  <c r="AO482" i="1"/>
  <c r="AM482" i="1"/>
  <c r="AL482" i="1"/>
  <c r="AK482" i="1"/>
  <c r="AF482" i="1"/>
  <c r="AE482" i="1"/>
  <c r="AD482" i="1"/>
  <c r="AC482" i="1"/>
  <c r="AB482" i="1"/>
  <c r="AA482" i="1"/>
  <c r="Z482" i="1"/>
  <c r="U482" i="1"/>
  <c r="Q482" i="1"/>
  <c r="H482" i="1"/>
  <c r="A482" i="1"/>
  <c r="BT481" i="1"/>
  <c r="BS481" i="1"/>
  <c r="BQ481" i="1"/>
  <c r="BP481" i="1"/>
  <c r="BO481" i="1"/>
  <c r="BN481" i="1"/>
  <c r="BM481" i="1"/>
  <c r="BL481" i="1"/>
  <c r="BK481" i="1"/>
  <c r="BI481" i="1"/>
  <c r="BH481" i="1"/>
  <c r="BG481" i="1"/>
  <c r="BF481" i="1"/>
  <c r="BE481" i="1"/>
  <c r="BD481" i="1"/>
  <c r="BC481" i="1"/>
  <c r="BB481" i="1"/>
  <c r="BA481" i="1"/>
  <c r="AS481" i="1"/>
  <c r="AR481" i="1"/>
  <c r="AQ481" i="1"/>
  <c r="AP481" i="1"/>
  <c r="AO481" i="1"/>
  <c r="AM481" i="1"/>
  <c r="AL481" i="1"/>
  <c r="AK481" i="1"/>
  <c r="AF481" i="1"/>
  <c r="AE481" i="1"/>
  <c r="AD481" i="1"/>
  <c r="AC481" i="1"/>
  <c r="AB481" i="1"/>
  <c r="AA481" i="1"/>
  <c r="Z481" i="1"/>
  <c r="U481" i="1"/>
  <c r="Q481" i="1"/>
  <c r="H481" i="1"/>
  <c r="A481" i="1"/>
  <c r="BT480" i="1"/>
  <c r="BS480" i="1"/>
  <c r="BQ480" i="1"/>
  <c r="BP480" i="1"/>
  <c r="BO480" i="1"/>
  <c r="BN480" i="1"/>
  <c r="BM480" i="1"/>
  <c r="BL480" i="1"/>
  <c r="BK480" i="1"/>
  <c r="BI480" i="1"/>
  <c r="BH480" i="1"/>
  <c r="BG480" i="1"/>
  <c r="BF480" i="1"/>
  <c r="BE480" i="1"/>
  <c r="BD480" i="1"/>
  <c r="BC480" i="1"/>
  <c r="BB480" i="1"/>
  <c r="BA480" i="1"/>
  <c r="AS480" i="1"/>
  <c r="AR480" i="1"/>
  <c r="AQ480" i="1"/>
  <c r="AP480" i="1"/>
  <c r="AO480" i="1"/>
  <c r="AM480" i="1"/>
  <c r="AL480" i="1"/>
  <c r="AK480" i="1"/>
  <c r="AF480" i="1"/>
  <c r="AE480" i="1"/>
  <c r="AD480" i="1"/>
  <c r="AC480" i="1"/>
  <c r="AB480" i="1"/>
  <c r="AA480" i="1"/>
  <c r="Z480" i="1"/>
  <c r="U480" i="1"/>
  <c r="Q480" i="1"/>
  <c r="H480" i="1"/>
  <c r="A480" i="1"/>
  <c r="BT479" i="1"/>
  <c r="BS479" i="1"/>
  <c r="BQ479" i="1"/>
  <c r="BP479" i="1"/>
  <c r="BO479" i="1"/>
  <c r="BN479" i="1"/>
  <c r="BM479" i="1"/>
  <c r="BL479" i="1"/>
  <c r="BK479" i="1"/>
  <c r="BI479" i="1"/>
  <c r="BH479" i="1"/>
  <c r="BG479" i="1"/>
  <c r="BF479" i="1"/>
  <c r="BE479" i="1"/>
  <c r="BD479" i="1"/>
  <c r="BC479" i="1"/>
  <c r="BB479" i="1"/>
  <c r="BA479" i="1"/>
  <c r="AS479" i="1"/>
  <c r="AR479" i="1"/>
  <c r="AQ479" i="1"/>
  <c r="AP479" i="1"/>
  <c r="AO479" i="1"/>
  <c r="AM479" i="1"/>
  <c r="AL479" i="1"/>
  <c r="AK479" i="1"/>
  <c r="AF479" i="1"/>
  <c r="AE479" i="1"/>
  <c r="AD479" i="1"/>
  <c r="AC479" i="1"/>
  <c r="AB479" i="1"/>
  <c r="AA479" i="1"/>
  <c r="Z479" i="1"/>
  <c r="U479" i="1"/>
  <c r="Q479" i="1"/>
  <c r="H479" i="1"/>
  <c r="A479" i="1"/>
  <c r="BT478" i="1"/>
  <c r="BS478" i="1"/>
  <c r="BQ478" i="1"/>
  <c r="BP478" i="1"/>
  <c r="BO478" i="1"/>
  <c r="BN478" i="1"/>
  <c r="BM478" i="1"/>
  <c r="BL478" i="1"/>
  <c r="BK478" i="1"/>
  <c r="BI478" i="1"/>
  <c r="BH478" i="1"/>
  <c r="BG478" i="1"/>
  <c r="BF478" i="1"/>
  <c r="BE478" i="1"/>
  <c r="BD478" i="1"/>
  <c r="BC478" i="1"/>
  <c r="BB478" i="1"/>
  <c r="BA478" i="1"/>
  <c r="AS478" i="1"/>
  <c r="AR478" i="1"/>
  <c r="AQ478" i="1"/>
  <c r="AP478" i="1"/>
  <c r="AO478" i="1"/>
  <c r="AM478" i="1"/>
  <c r="AL478" i="1"/>
  <c r="AK478" i="1"/>
  <c r="AF478" i="1"/>
  <c r="AE478" i="1"/>
  <c r="AD478" i="1"/>
  <c r="AC478" i="1"/>
  <c r="AB478" i="1"/>
  <c r="AA478" i="1"/>
  <c r="Z478" i="1"/>
  <c r="U478" i="1"/>
  <c r="Q478" i="1"/>
  <c r="H478" i="1"/>
  <c r="A478" i="1"/>
  <c r="BT477" i="1"/>
  <c r="BS477" i="1"/>
  <c r="BQ477" i="1"/>
  <c r="BP477" i="1"/>
  <c r="BO477" i="1"/>
  <c r="BN477" i="1"/>
  <c r="BM477" i="1"/>
  <c r="BL477" i="1"/>
  <c r="BK477" i="1"/>
  <c r="BI477" i="1"/>
  <c r="BH477" i="1"/>
  <c r="BG477" i="1"/>
  <c r="BF477" i="1"/>
  <c r="BE477" i="1"/>
  <c r="BD477" i="1"/>
  <c r="BC477" i="1"/>
  <c r="BB477" i="1"/>
  <c r="BA477" i="1"/>
  <c r="AS477" i="1"/>
  <c r="AR477" i="1"/>
  <c r="AQ477" i="1"/>
  <c r="AP477" i="1"/>
  <c r="AO477" i="1"/>
  <c r="AM477" i="1"/>
  <c r="AL477" i="1"/>
  <c r="AK477" i="1"/>
  <c r="AF477" i="1"/>
  <c r="AE477" i="1"/>
  <c r="AD477" i="1"/>
  <c r="AC477" i="1"/>
  <c r="AB477" i="1"/>
  <c r="AA477" i="1"/>
  <c r="Z477" i="1"/>
  <c r="U477" i="1"/>
  <c r="Q477" i="1"/>
  <c r="H477" i="1"/>
  <c r="A477" i="1"/>
  <c r="BT476" i="1"/>
  <c r="BS476" i="1"/>
  <c r="BQ476" i="1"/>
  <c r="BP476" i="1"/>
  <c r="BO476" i="1"/>
  <c r="BN476" i="1"/>
  <c r="BM476" i="1"/>
  <c r="BL476" i="1"/>
  <c r="BK476" i="1"/>
  <c r="BI476" i="1"/>
  <c r="BH476" i="1"/>
  <c r="BG476" i="1"/>
  <c r="BF476" i="1"/>
  <c r="BE476" i="1"/>
  <c r="BD476" i="1"/>
  <c r="BC476" i="1"/>
  <c r="BB476" i="1"/>
  <c r="BA476" i="1"/>
  <c r="AS476" i="1"/>
  <c r="AR476" i="1"/>
  <c r="AQ476" i="1"/>
  <c r="AP476" i="1"/>
  <c r="AO476" i="1"/>
  <c r="AM476" i="1"/>
  <c r="AL476" i="1"/>
  <c r="AK476" i="1"/>
  <c r="AF476" i="1"/>
  <c r="AE476" i="1"/>
  <c r="AD476" i="1"/>
  <c r="AC476" i="1"/>
  <c r="AB476" i="1"/>
  <c r="AA476" i="1"/>
  <c r="Z476" i="1"/>
  <c r="U476" i="1"/>
  <c r="Q476" i="1"/>
  <c r="H476" i="1"/>
  <c r="A476" i="1"/>
  <c r="BT475" i="1"/>
  <c r="BS475" i="1"/>
  <c r="BQ475" i="1"/>
  <c r="BP475" i="1"/>
  <c r="BO475" i="1"/>
  <c r="BN475" i="1"/>
  <c r="BM475" i="1"/>
  <c r="BL475" i="1"/>
  <c r="BK475" i="1"/>
  <c r="BI475" i="1"/>
  <c r="BH475" i="1"/>
  <c r="BG475" i="1"/>
  <c r="BF475" i="1"/>
  <c r="BE475" i="1"/>
  <c r="BD475" i="1"/>
  <c r="BC475" i="1"/>
  <c r="BB475" i="1"/>
  <c r="BA475" i="1"/>
  <c r="AS475" i="1"/>
  <c r="AR475" i="1"/>
  <c r="AQ475" i="1"/>
  <c r="AP475" i="1"/>
  <c r="AO475" i="1"/>
  <c r="AM475" i="1"/>
  <c r="AL475" i="1"/>
  <c r="AK475" i="1"/>
  <c r="AF475" i="1"/>
  <c r="AE475" i="1"/>
  <c r="AD475" i="1"/>
  <c r="AC475" i="1"/>
  <c r="AB475" i="1"/>
  <c r="AA475" i="1"/>
  <c r="Z475" i="1"/>
  <c r="U475" i="1"/>
  <c r="Q475" i="1"/>
  <c r="H475" i="1"/>
  <c r="A475" i="1"/>
  <c r="BT474" i="1"/>
  <c r="BS474" i="1"/>
  <c r="BQ474" i="1"/>
  <c r="BP474" i="1"/>
  <c r="BO474" i="1"/>
  <c r="BN474" i="1"/>
  <c r="BM474" i="1"/>
  <c r="BL474" i="1"/>
  <c r="BK474" i="1"/>
  <c r="BI474" i="1"/>
  <c r="BH474" i="1"/>
  <c r="BG474" i="1"/>
  <c r="BF474" i="1"/>
  <c r="BE474" i="1"/>
  <c r="BD474" i="1"/>
  <c r="BC474" i="1"/>
  <c r="BB474" i="1"/>
  <c r="BA474" i="1"/>
  <c r="AS474" i="1"/>
  <c r="AR474" i="1"/>
  <c r="AQ474" i="1"/>
  <c r="AP474" i="1"/>
  <c r="AO474" i="1"/>
  <c r="AM474" i="1"/>
  <c r="AL474" i="1"/>
  <c r="AK474" i="1"/>
  <c r="AF474" i="1"/>
  <c r="AE474" i="1"/>
  <c r="AD474" i="1"/>
  <c r="AC474" i="1"/>
  <c r="AB474" i="1"/>
  <c r="AA474" i="1"/>
  <c r="Z474" i="1"/>
  <c r="U474" i="1"/>
  <c r="Q474" i="1"/>
  <c r="H474" i="1"/>
  <c r="A474" i="1"/>
  <c r="BT473" i="1"/>
  <c r="BS473" i="1"/>
  <c r="BQ473" i="1"/>
  <c r="BP473" i="1"/>
  <c r="BO473" i="1"/>
  <c r="BN473" i="1"/>
  <c r="BM473" i="1"/>
  <c r="BL473" i="1"/>
  <c r="BK473" i="1"/>
  <c r="BI473" i="1"/>
  <c r="BH473" i="1"/>
  <c r="BG473" i="1"/>
  <c r="BF473" i="1"/>
  <c r="BE473" i="1"/>
  <c r="BD473" i="1"/>
  <c r="BC473" i="1"/>
  <c r="BB473" i="1"/>
  <c r="BA473" i="1"/>
  <c r="AS473" i="1"/>
  <c r="AR473" i="1"/>
  <c r="AQ473" i="1"/>
  <c r="AP473" i="1"/>
  <c r="AO473" i="1"/>
  <c r="AM473" i="1"/>
  <c r="AL473" i="1"/>
  <c r="AK473" i="1"/>
  <c r="AF473" i="1"/>
  <c r="AE473" i="1"/>
  <c r="AD473" i="1"/>
  <c r="AC473" i="1"/>
  <c r="AB473" i="1"/>
  <c r="AA473" i="1"/>
  <c r="Z473" i="1"/>
  <c r="U473" i="1"/>
  <c r="Q473" i="1"/>
  <c r="H473" i="1"/>
  <c r="A473" i="1"/>
  <c r="BT472" i="1"/>
  <c r="BS472" i="1"/>
  <c r="BQ472" i="1"/>
  <c r="BP472" i="1"/>
  <c r="BO472" i="1"/>
  <c r="BN472" i="1"/>
  <c r="BM472" i="1"/>
  <c r="BL472" i="1"/>
  <c r="BK472" i="1"/>
  <c r="BI472" i="1"/>
  <c r="BH472" i="1"/>
  <c r="BG472" i="1"/>
  <c r="BF472" i="1"/>
  <c r="BE472" i="1"/>
  <c r="BD472" i="1"/>
  <c r="BC472" i="1"/>
  <c r="BB472" i="1"/>
  <c r="BA472" i="1"/>
  <c r="AS472" i="1"/>
  <c r="AR472" i="1"/>
  <c r="AQ472" i="1"/>
  <c r="AP472" i="1"/>
  <c r="AO472" i="1"/>
  <c r="AM472" i="1"/>
  <c r="AL472" i="1"/>
  <c r="AK472" i="1"/>
  <c r="AF472" i="1"/>
  <c r="AE472" i="1"/>
  <c r="AD472" i="1"/>
  <c r="AC472" i="1"/>
  <c r="AB472" i="1"/>
  <c r="AA472" i="1"/>
  <c r="Z472" i="1"/>
  <c r="U472" i="1"/>
  <c r="Q472" i="1"/>
  <c r="H472" i="1"/>
  <c r="A472" i="1"/>
  <c r="BT471" i="1"/>
  <c r="BS471" i="1"/>
  <c r="BQ471" i="1"/>
  <c r="BP471" i="1"/>
  <c r="BO471" i="1"/>
  <c r="BN471" i="1"/>
  <c r="BM471" i="1"/>
  <c r="BL471" i="1"/>
  <c r="BK471" i="1"/>
  <c r="BI471" i="1"/>
  <c r="BH471" i="1"/>
  <c r="BG471" i="1"/>
  <c r="BF471" i="1"/>
  <c r="BE471" i="1"/>
  <c r="BD471" i="1"/>
  <c r="BC471" i="1"/>
  <c r="BB471" i="1"/>
  <c r="BA471" i="1"/>
  <c r="AS471" i="1"/>
  <c r="AR471" i="1"/>
  <c r="AQ471" i="1"/>
  <c r="AP471" i="1"/>
  <c r="AO471" i="1"/>
  <c r="AM471" i="1"/>
  <c r="AL471" i="1"/>
  <c r="AK471" i="1"/>
  <c r="AF471" i="1"/>
  <c r="AE471" i="1"/>
  <c r="AD471" i="1"/>
  <c r="AC471" i="1"/>
  <c r="AB471" i="1"/>
  <c r="AA471" i="1"/>
  <c r="Z471" i="1"/>
  <c r="U471" i="1"/>
  <c r="Q471" i="1"/>
  <c r="H471" i="1"/>
  <c r="A471" i="1"/>
  <c r="BT470" i="1"/>
  <c r="BS470" i="1"/>
  <c r="BQ470" i="1"/>
  <c r="BP470" i="1"/>
  <c r="BO470" i="1"/>
  <c r="BN470" i="1"/>
  <c r="BM470" i="1"/>
  <c r="BL470" i="1"/>
  <c r="BK470" i="1"/>
  <c r="BI470" i="1"/>
  <c r="BH470" i="1"/>
  <c r="BG470" i="1"/>
  <c r="BF470" i="1"/>
  <c r="BE470" i="1"/>
  <c r="BD470" i="1"/>
  <c r="BC470" i="1"/>
  <c r="BB470" i="1"/>
  <c r="BA470" i="1"/>
  <c r="AS470" i="1"/>
  <c r="AR470" i="1"/>
  <c r="AQ470" i="1"/>
  <c r="AP470" i="1"/>
  <c r="AO470" i="1"/>
  <c r="AM470" i="1"/>
  <c r="AL470" i="1"/>
  <c r="AK470" i="1"/>
  <c r="AF470" i="1"/>
  <c r="AE470" i="1"/>
  <c r="AD470" i="1"/>
  <c r="AC470" i="1"/>
  <c r="AB470" i="1"/>
  <c r="AA470" i="1"/>
  <c r="Z470" i="1"/>
  <c r="U470" i="1"/>
  <c r="Q470" i="1"/>
  <c r="H470" i="1"/>
  <c r="A470" i="1"/>
  <c r="BT469" i="1"/>
  <c r="BS469" i="1"/>
  <c r="BQ469" i="1"/>
  <c r="BP469" i="1"/>
  <c r="BO469" i="1"/>
  <c r="BN469" i="1"/>
  <c r="BM469" i="1"/>
  <c r="BL469" i="1"/>
  <c r="BK469" i="1"/>
  <c r="BI469" i="1"/>
  <c r="BH469" i="1"/>
  <c r="BG469" i="1"/>
  <c r="BF469" i="1"/>
  <c r="BE469" i="1"/>
  <c r="BD469" i="1"/>
  <c r="BC469" i="1"/>
  <c r="BB469" i="1"/>
  <c r="BA469" i="1"/>
  <c r="AS469" i="1"/>
  <c r="AR469" i="1"/>
  <c r="AQ469" i="1"/>
  <c r="AP469" i="1"/>
  <c r="AO469" i="1"/>
  <c r="AM469" i="1"/>
  <c r="AL469" i="1"/>
  <c r="AK469" i="1"/>
  <c r="AF469" i="1"/>
  <c r="AE469" i="1"/>
  <c r="AD469" i="1"/>
  <c r="AC469" i="1"/>
  <c r="AB469" i="1"/>
  <c r="AA469" i="1"/>
  <c r="Z469" i="1"/>
  <c r="U469" i="1"/>
  <c r="Q469" i="1"/>
  <c r="H469" i="1"/>
  <c r="A469" i="1"/>
  <c r="BT468" i="1"/>
  <c r="BS468" i="1"/>
  <c r="BQ468" i="1"/>
  <c r="BP468" i="1"/>
  <c r="BO468" i="1"/>
  <c r="BN468" i="1"/>
  <c r="BM468" i="1"/>
  <c r="BL468" i="1"/>
  <c r="BK468" i="1"/>
  <c r="BI468" i="1"/>
  <c r="BH468" i="1"/>
  <c r="BG468" i="1"/>
  <c r="BF468" i="1"/>
  <c r="BE468" i="1"/>
  <c r="BD468" i="1"/>
  <c r="BC468" i="1"/>
  <c r="BB468" i="1"/>
  <c r="BA468" i="1"/>
  <c r="AS468" i="1"/>
  <c r="AR468" i="1"/>
  <c r="AQ468" i="1"/>
  <c r="AP468" i="1"/>
  <c r="AO468" i="1"/>
  <c r="AM468" i="1"/>
  <c r="AL468" i="1"/>
  <c r="AK468" i="1"/>
  <c r="AF468" i="1"/>
  <c r="AE468" i="1"/>
  <c r="AD468" i="1"/>
  <c r="AC468" i="1"/>
  <c r="AB468" i="1"/>
  <c r="AA468" i="1"/>
  <c r="Z468" i="1"/>
  <c r="U468" i="1"/>
  <c r="Q468" i="1"/>
  <c r="H468" i="1"/>
  <c r="A468" i="1"/>
  <c r="BT467" i="1"/>
  <c r="BS467" i="1"/>
  <c r="BQ467" i="1"/>
  <c r="BP467" i="1"/>
  <c r="BO467" i="1"/>
  <c r="BN467" i="1"/>
  <c r="BM467" i="1"/>
  <c r="BL467" i="1"/>
  <c r="BK467" i="1"/>
  <c r="BI467" i="1"/>
  <c r="BH467" i="1"/>
  <c r="BG467" i="1"/>
  <c r="BF467" i="1"/>
  <c r="BE467" i="1"/>
  <c r="BD467" i="1"/>
  <c r="BC467" i="1"/>
  <c r="BB467" i="1"/>
  <c r="BA467" i="1"/>
  <c r="AS467" i="1"/>
  <c r="AR467" i="1"/>
  <c r="AQ467" i="1"/>
  <c r="AP467" i="1"/>
  <c r="AO467" i="1"/>
  <c r="AM467" i="1"/>
  <c r="AL467" i="1"/>
  <c r="AK467" i="1"/>
  <c r="AF467" i="1"/>
  <c r="AE467" i="1"/>
  <c r="AD467" i="1"/>
  <c r="AC467" i="1"/>
  <c r="AB467" i="1"/>
  <c r="AA467" i="1"/>
  <c r="Z467" i="1"/>
  <c r="U467" i="1"/>
  <c r="Q467" i="1"/>
  <c r="H467" i="1"/>
  <c r="A467" i="1"/>
  <c r="BT466" i="1"/>
  <c r="BS466" i="1"/>
  <c r="BQ466" i="1"/>
  <c r="BP466" i="1"/>
  <c r="BO466" i="1"/>
  <c r="BN466" i="1"/>
  <c r="BM466" i="1"/>
  <c r="BL466" i="1"/>
  <c r="BK466" i="1"/>
  <c r="BI466" i="1"/>
  <c r="BH466" i="1"/>
  <c r="BG466" i="1"/>
  <c r="BF466" i="1"/>
  <c r="BE466" i="1"/>
  <c r="BD466" i="1"/>
  <c r="BC466" i="1"/>
  <c r="BB466" i="1"/>
  <c r="BA466" i="1"/>
  <c r="AS466" i="1"/>
  <c r="AR466" i="1"/>
  <c r="AQ466" i="1"/>
  <c r="AP466" i="1"/>
  <c r="AO466" i="1"/>
  <c r="AM466" i="1"/>
  <c r="AL466" i="1"/>
  <c r="AK466" i="1"/>
  <c r="AF466" i="1"/>
  <c r="AE466" i="1"/>
  <c r="AD466" i="1"/>
  <c r="AC466" i="1"/>
  <c r="AB466" i="1"/>
  <c r="AA466" i="1"/>
  <c r="Z466" i="1"/>
  <c r="U466" i="1"/>
  <c r="Q466" i="1"/>
  <c r="H466" i="1"/>
  <c r="A466" i="1"/>
  <c r="BT465" i="1"/>
  <c r="BS465" i="1"/>
  <c r="BQ465" i="1"/>
  <c r="BP465" i="1"/>
  <c r="BO465" i="1"/>
  <c r="BN465" i="1"/>
  <c r="BM465" i="1"/>
  <c r="BL465" i="1"/>
  <c r="BK465" i="1"/>
  <c r="BI465" i="1"/>
  <c r="BH465" i="1"/>
  <c r="BG465" i="1"/>
  <c r="BF465" i="1"/>
  <c r="BE465" i="1"/>
  <c r="BD465" i="1"/>
  <c r="BC465" i="1"/>
  <c r="BB465" i="1"/>
  <c r="BA465" i="1"/>
  <c r="AS465" i="1"/>
  <c r="AR465" i="1"/>
  <c r="AQ465" i="1"/>
  <c r="AP465" i="1"/>
  <c r="AO465" i="1"/>
  <c r="AM465" i="1"/>
  <c r="AL465" i="1"/>
  <c r="AK465" i="1"/>
  <c r="AF465" i="1"/>
  <c r="AE465" i="1"/>
  <c r="AD465" i="1"/>
  <c r="AC465" i="1"/>
  <c r="AB465" i="1"/>
  <c r="AA465" i="1"/>
  <c r="Z465" i="1"/>
  <c r="Q465" i="1"/>
  <c r="H465" i="1"/>
  <c r="A465" i="1"/>
  <c r="BT464" i="1"/>
  <c r="BS464" i="1"/>
  <c r="BQ464" i="1"/>
  <c r="BP464" i="1"/>
  <c r="BO464" i="1"/>
  <c r="BN464" i="1"/>
  <c r="BM464" i="1"/>
  <c r="BL464" i="1"/>
  <c r="BK464" i="1"/>
  <c r="BI464" i="1"/>
  <c r="BH464" i="1"/>
  <c r="BG464" i="1"/>
  <c r="BF464" i="1"/>
  <c r="BE464" i="1"/>
  <c r="BD464" i="1"/>
  <c r="BC464" i="1"/>
  <c r="BB464" i="1"/>
  <c r="BA464" i="1"/>
  <c r="AS464" i="1"/>
  <c r="AR464" i="1"/>
  <c r="AQ464" i="1"/>
  <c r="AP464" i="1"/>
  <c r="AO464" i="1"/>
  <c r="AM464" i="1"/>
  <c r="AL464" i="1"/>
  <c r="AK464" i="1"/>
  <c r="AF464" i="1"/>
  <c r="AE464" i="1"/>
  <c r="AD464" i="1"/>
  <c r="AC464" i="1"/>
  <c r="AB464" i="1"/>
  <c r="AA464" i="1"/>
  <c r="Z464" i="1"/>
  <c r="U464" i="1"/>
  <c r="Q464" i="1"/>
  <c r="H464" i="1"/>
  <c r="A464" i="1"/>
  <c r="BT463" i="1"/>
  <c r="BS463" i="1"/>
  <c r="BQ463" i="1"/>
  <c r="BP463" i="1"/>
  <c r="BO463" i="1"/>
  <c r="BN463" i="1"/>
  <c r="BM463" i="1"/>
  <c r="BL463" i="1"/>
  <c r="BK463" i="1"/>
  <c r="BI463" i="1"/>
  <c r="BH463" i="1"/>
  <c r="BG463" i="1"/>
  <c r="BF463" i="1"/>
  <c r="BE463" i="1"/>
  <c r="BD463" i="1"/>
  <c r="BC463" i="1"/>
  <c r="BB463" i="1"/>
  <c r="BA463" i="1"/>
  <c r="AS463" i="1"/>
  <c r="AR463" i="1"/>
  <c r="AQ463" i="1"/>
  <c r="AP463" i="1"/>
  <c r="AO463" i="1"/>
  <c r="AM463" i="1"/>
  <c r="AL463" i="1"/>
  <c r="AK463" i="1"/>
  <c r="AF463" i="1"/>
  <c r="AE463" i="1"/>
  <c r="AD463" i="1"/>
  <c r="AC463" i="1"/>
  <c r="AB463" i="1"/>
  <c r="AA463" i="1"/>
  <c r="Z463" i="1"/>
  <c r="U463" i="1"/>
  <c r="H463" i="1"/>
  <c r="A463" i="1"/>
  <c r="BT462" i="1"/>
  <c r="BS462" i="1"/>
  <c r="BQ462" i="1"/>
  <c r="BP462" i="1"/>
  <c r="BO462" i="1"/>
  <c r="BN462" i="1"/>
  <c r="BM462" i="1"/>
  <c r="BL462" i="1"/>
  <c r="BK462" i="1"/>
  <c r="BI462" i="1"/>
  <c r="BH462" i="1"/>
  <c r="BG462" i="1"/>
  <c r="BF462" i="1"/>
  <c r="BE462" i="1"/>
  <c r="BD462" i="1"/>
  <c r="BC462" i="1"/>
  <c r="BB462" i="1"/>
  <c r="BA462" i="1"/>
  <c r="AS462" i="1"/>
  <c r="AR462" i="1"/>
  <c r="AQ462" i="1"/>
  <c r="AP462" i="1"/>
  <c r="AO462" i="1"/>
  <c r="AM462" i="1"/>
  <c r="AL462" i="1"/>
  <c r="AK462" i="1"/>
  <c r="AF462" i="1"/>
  <c r="AE462" i="1"/>
  <c r="AD462" i="1"/>
  <c r="AC462" i="1"/>
  <c r="AB462" i="1"/>
  <c r="AA462" i="1"/>
  <c r="Z462" i="1"/>
  <c r="U462" i="1"/>
  <c r="Q462" i="1"/>
  <c r="H462" i="1"/>
  <c r="A462" i="1"/>
  <c r="BT461" i="1"/>
  <c r="BS461" i="1"/>
  <c r="BQ461" i="1"/>
  <c r="BP461" i="1"/>
  <c r="BO461" i="1"/>
  <c r="BN461" i="1"/>
  <c r="BM461" i="1"/>
  <c r="BL461" i="1"/>
  <c r="BK461" i="1"/>
  <c r="BI461" i="1"/>
  <c r="BH461" i="1"/>
  <c r="BG461" i="1"/>
  <c r="BF461" i="1"/>
  <c r="BE461" i="1"/>
  <c r="BD461" i="1"/>
  <c r="BC461" i="1"/>
  <c r="BB461" i="1"/>
  <c r="BA461" i="1"/>
  <c r="AS461" i="1"/>
  <c r="AR461" i="1"/>
  <c r="AQ461" i="1"/>
  <c r="AP461" i="1"/>
  <c r="AO461" i="1"/>
  <c r="AM461" i="1"/>
  <c r="AL461" i="1"/>
  <c r="AK461" i="1"/>
  <c r="AF461" i="1"/>
  <c r="AE461" i="1"/>
  <c r="AD461" i="1"/>
  <c r="AC461" i="1"/>
  <c r="AB461" i="1"/>
  <c r="AA461" i="1"/>
  <c r="Z461" i="1"/>
  <c r="U461" i="1"/>
  <c r="Q461" i="1"/>
  <c r="H461" i="1"/>
  <c r="A461" i="1"/>
  <c r="BT460" i="1"/>
  <c r="BS460" i="1"/>
  <c r="BQ460" i="1"/>
  <c r="BP460" i="1"/>
  <c r="BO460" i="1"/>
  <c r="BN460" i="1"/>
  <c r="BM460" i="1"/>
  <c r="BL460" i="1"/>
  <c r="BK460" i="1"/>
  <c r="BI460" i="1"/>
  <c r="BH460" i="1"/>
  <c r="BG460" i="1"/>
  <c r="BF460" i="1"/>
  <c r="BE460" i="1"/>
  <c r="BD460" i="1"/>
  <c r="BC460" i="1"/>
  <c r="BB460" i="1"/>
  <c r="BA460" i="1"/>
  <c r="AS460" i="1"/>
  <c r="AR460" i="1"/>
  <c r="AQ460" i="1"/>
  <c r="AP460" i="1"/>
  <c r="AO460" i="1"/>
  <c r="AM460" i="1"/>
  <c r="AL460" i="1"/>
  <c r="AK460" i="1"/>
  <c r="AF460" i="1"/>
  <c r="AE460" i="1"/>
  <c r="AD460" i="1"/>
  <c r="AC460" i="1"/>
  <c r="AB460" i="1"/>
  <c r="AA460" i="1"/>
  <c r="Z460" i="1"/>
  <c r="U460" i="1"/>
  <c r="Q460" i="1"/>
  <c r="H460" i="1"/>
  <c r="A460" i="1"/>
  <c r="BT459" i="1"/>
  <c r="BS459" i="1"/>
  <c r="BQ459" i="1"/>
  <c r="BP459" i="1"/>
  <c r="BO459" i="1"/>
  <c r="BN459" i="1"/>
  <c r="BM459" i="1"/>
  <c r="BL459" i="1"/>
  <c r="BK459" i="1"/>
  <c r="BI459" i="1"/>
  <c r="BH459" i="1"/>
  <c r="BG459" i="1"/>
  <c r="BF459" i="1"/>
  <c r="BE459" i="1"/>
  <c r="BD459" i="1"/>
  <c r="BC459" i="1"/>
  <c r="BB459" i="1"/>
  <c r="BA459" i="1"/>
  <c r="AS459" i="1"/>
  <c r="AR459" i="1"/>
  <c r="AQ459" i="1"/>
  <c r="AP459" i="1"/>
  <c r="AO459" i="1"/>
  <c r="AM459" i="1"/>
  <c r="AL459" i="1"/>
  <c r="AK459" i="1"/>
  <c r="AF459" i="1"/>
  <c r="AE459" i="1"/>
  <c r="AD459" i="1"/>
  <c r="AC459" i="1"/>
  <c r="AB459" i="1"/>
  <c r="AA459" i="1"/>
  <c r="Z459" i="1"/>
  <c r="U459" i="1"/>
  <c r="Q459" i="1"/>
  <c r="H459" i="1"/>
  <c r="A459" i="1"/>
  <c r="BT458" i="1"/>
  <c r="BS458" i="1"/>
  <c r="BQ458" i="1"/>
  <c r="BP458" i="1"/>
  <c r="BO458" i="1"/>
  <c r="BN458" i="1"/>
  <c r="BM458" i="1"/>
  <c r="BL458" i="1"/>
  <c r="BK458" i="1"/>
  <c r="BI458" i="1"/>
  <c r="BH458" i="1"/>
  <c r="BG458" i="1"/>
  <c r="BF458" i="1"/>
  <c r="BE458" i="1"/>
  <c r="BD458" i="1"/>
  <c r="BC458" i="1"/>
  <c r="BB458" i="1"/>
  <c r="BA458" i="1"/>
  <c r="AS458" i="1"/>
  <c r="AR458" i="1"/>
  <c r="AQ458" i="1"/>
  <c r="AP458" i="1"/>
  <c r="AO458" i="1"/>
  <c r="AM458" i="1"/>
  <c r="AL458" i="1"/>
  <c r="AK458" i="1"/>
  <c r="AF458" i="1"/>
  <c r="AE458" i="1"/>
  <c r="AD458" i="1"/>
  <c r="AC458" i="1"/>
  <c r="AB458" i="1"/>
  <c r="AA458" i="1"/>
  <c r="Z458" i="1"/>
  <c r="U458" i="1"/>
  <c r="Q458" i="1"/>
  <c r="H458" i="1"/>
  <c r="A458" i="1"/>
  <c r="BT457" i="1"/>
  <c r="BS457" i="1"/>
  <c r="BQ457" i="1"/>
  <c r="BP457" i="1"/>
  <c r="BO457" i="1"/>
  <c r="BN457" i="1"/>
  <c r="BM457" i="1"/>
  <c r="BL457" i="1"/>
  <c r="BK457" i="1"/>
  <c r="BI457" i="1"/>
  <c r="BH457" i="1"/>
  <c r="BG457" i="1"/>
  <c r="BF457" i="1"/>
  <c r="BE457" i="1"/>
  <c r="BD457" i="1"/>
  <c r="BC457" i="1"/>
  <c r="BB457" i="1"/>
  <c r="BA457" i="1"/>
  <c r="AS457" i="1"/>
  <c r="AR457" i="1"/>
  <c r="AQ457" i="1"/>
  <c r="AP457" i="1"/>
  <c r="AO457" i="1"/>
  <c r="AM457" i="1"/>
  <c r="AL457" i="1"/>
  <c r="AK457" i="1"/>
  <c r="AF457" i="1"/>
  <c r="AE457" i="1"/>
  <c r="AD457" i="1"/>
  <c r="AC457" i="1"/>
  <c r="AB457" i="1"/>
  <c r="AA457" i="1"/>
  <c r="Z457" i="1"/>
  <c r="U457" i="1"/>
  <c r="Q457" i="1"/>
  <c r="H457" i="1"/>
  <c r="A457" i="1"/>
  <c r="BT456" i="1"/>
  <c r="BS456" i="1"/>
  <c r="BQ456" i="1"/>
  <c r="BP456" i="1"/>
  <c r="BO456" i="1"/>
  <c r="BN456" i="1"/>
  <c r="BM456" i="1"/>
  <c r="BL456" i="1"/>
  <c r="BK456" i="1"/>
  <c r="BI456" i="1"/>
  <c r="BH456" i="1"/>
  <c r="BG456" i="1"/>
  <c r="BF456" i="1"/>
  <c r="BE456" i="1"/>
  <c r="BD456" i="1"/>
  <c r="BC456" i="1"/>
  <c r="BB456" i="1"/>
  <c r="BA456" i="1"/>
  <c r="AS456" i="1"/>
  <c r="AR456" i="1"/>
  <c r="AQ456" i="1"/>
  <c r="AP456" i="1"/>
  <c r="AO456" i="1"/>
  <c r="AM456" i="1"/>
  <c r="AL456" i="1"/>
  <c r="AK456" i="1"/>
  <c r="AF456" i="1"/>
  <c r="AE456" i="1"/>
  <c r="AD456" i="1"/>
  <c r="AC456" i="1"/>
  <c r="AB456" i="1"/>
  <c r="AA456" i="1"/>
  <c r="Z456" i="1"/>
  <c r="U456" i="1"/>
  <c r="Q456" i="1"/>
  <c r="H456" i="1"/>
  <c r="A456" i="1"/>
  <c r="BT455" i="1"/>
  <c r="BS455" i="1"/>
  <c r="BQ455" i="1"/>
  <c r="BP455" i="1"/>
  <c r="BO455" i="1"/>
  <c r="BN455" i="1"/>
  <c r="BM455" i="1"/>
  <c r="BL455" i="1"/>
  <c r="BK455" i="1"/>
  <c r="BI455" i="1"/>
  <c r="BH455" i="1"/>
  <c r="BG455" i="1"/>
  <c r="BF455" i="1"/>
  <c r="BE455" i="1"/>
  <c r="BD455" i="1"/>
  <c r="BC455" i="1"/>
  <c r="BB455" i="1"/>
  <c r="BA455" i="1"/>
  <c r="AS455" i="1"/>
  <c r="AR455" i="1"/>
  <c r="AQ455" i="1"/>
  <c r="AP455" i="1"/>
  <c r="AO455" i="1"/>
  <c r="AM455" i="1"/>
  <c r="AL455" i="1"/>
  <c r="AK455" i="1"/>
  <c r="AF455" i="1"/>
  <c r="AE455" i="1"/>
  <c r="AD455" i="1"/>
  <c r="AC455" i="1"/>
  <c r="AB455" i="1"/>
  <c r="AA455" i="1"/>
  <c r="Z455" i="1"/>
  <c r="U455" i="1"/>
  <c r="Q455" i="1"/>
  <c r="H455" i="1"/>
  <c r="A455" i="1"/>
  <c r="BT454" i="1"/>
  <c r="BS454" i="1"/>
  <c r="BQ454" i="1"/>
  <c r="BP454" i="1"/>
  <c r="BO454" i="1"/>
  <c r="BN454" i="1"/>
  <c r="BM454" i="1"/>
  <c r="BL454" i="1"/>
  <c r="BK454" i="1"/>
  <c r="BI454" i="1"/>
  <c r="BH454" i="1"/>
  <c r="BG454" i="1"/>
  <c r="BF454" i="1"/>
  <c r="BE454" i="1"/>
  <c r="BD454" i="1"/>
  <c r="BC454" i="1"/>
  <c r="BB454" i="1"/>
  <c r="BA454" i="1"/>
  <c r="AS454" i="1"/>
  <c r="AR454" i="1"/>
  <c r="AQ454" i="1"/>
  <c r="AP454" i="1"/>
  <c r="AO454" i="1"/>
  <c r="AM454" i="1"/>
  <c r="AL454" i="1"/>
  <c r="AK454" i="1"/>
  <c r="AF454" i="1"/>
  <c r="AE454" i="1"/>
  <c r="AD454" i="1"/>
  <c r="AC454" i="1"/>
  <c r="AB454" i="1"/>
  <c r="AA454" i="1"/>
  <c r="Z454" i="1"/>
  <c r="U454" i="1"/>
  <c r="Q454" i="1"/>
  <c r="H454" i="1"/>
  <c r="A454" i="1"/>
  <c r="BT453" i="1"/>
  <c r="BS453" i="1"/>
  <c r="BQ453" i="1"/>
  <c r="BP453" i="1"/>
  <c r="BO453" i="1"/>
  <c r="BN453" i="1"/>
  <c r="BM453" i="1"/>
  <c r="BL453" i="1"/>
  <c r="BK453" i="1"/>
  <c r="BI453" i="1"/>
  <c r="BH453" i="1"/>
  <c r="BG453" i="1"/>
  <c r="BF453" i="1"/>
  <c r="BE453" i="1"/>
  <c r="BD453" i="1"/>
  <c r="BC453" i="1"/>
  <c r="BB453" i="1"/>
  <c r="BA453" i="1"/>
  <c r="AS453" i="1"/>
  <c r="AR453" i="1"/>
  <c r="AQ453" i="1"/>
  <c r="AP453" i="1"/>
  <c r="AO453" i="1"/>
  <c r="AM453" i="1"/>
  <c r="AL453" i="1"/>
  <c r="AK453" i="1"/>
  <c r="AF453" i="1"/>
  <c r="AE453" i="1"/>
  <c r="AD453" i="1"/>
  <c r="AC453" i="1"/>
  <c r="AB453" i="1"/>
  <c r="AA453" i="1"/>
  <c r="Z453" i="1"/>
  <c r="U453" i="1"/>
  <c r="Q453" i="1"/>
  <c r="H453" i="1"/>
  <c r="A453" i="1"/>
  <c r="BT452" i="1"/>
  <c r="BS452" i="1"/>
  <c r="BQ452" i="1"/>
  <c r="BP452" i="1"/>
  <c r="BO452" i="1"/>
  <c r="BN452" i="1"/>
  <c r="BM452" i="1"/>
  <c r="BL452" i="1"/>
  <c r="BK452" i="1"/>
  <c r="BI452" i="1"/>
  <c r="BH452" i="1"/>
  <c r="BG452" i="1"/>
  <c r="BF452" i="1"/>
  <c r="BE452" i="1"/>
  <c r="BD452" i="1"/>
  <c r="BC452" i="1"/>
  <c r="BB452" i="1"/>
  <c r="BA452" i="1"/>
  <c r="AS452" i="1"/>
  <c r="AR452" i="1"/>
  <c r="AQ452" i="1"/>
  <c r="AP452" i="1"/>
  <c r="AO452" i="1"/>
  <c r="AM452" i="1"/>
  <c r="AL452" i="1"/>
  <c r="AK452" i="1"/>
  <c r="AF452" i="1"/>
  <c r="AE452" i="1"/>
  <c r="AD452" i="1"/>
  <c r="AC452" i="1"/>
  <c r="AB452" i="1"/>
  <c r="AA452" i="1"/>
  <c r="Z452" i="1"/>
  <c r="U452" i="1"/>
  <c r="Q452" i="1"/>
  <c r="H452" i="1"/>
  <c r="A452" i="1"/>
  <c r="BT451" i="1"/>
  <c r="BS451" i="1"/>
  <c r="BQ451" i="1"/>
  <c r="BP451" i="1"/>
  <c r="BO451" i="1"/>
  <c r="BN451" i="1"/>
  <c r="BM451" i="1"/>
  <c r="BL451" i="1"/>
  <c r="BK451" i="1"/>
  <c r="BI451" i="1"/>
  <c r="BH451" i="1"/>
  <c r="BG451" i="1"/>
  <c r="BF451" i="1"/>
  <c r="BE451" i="1"/>
  <c r="BD451" i="1"/>
  <c r="BC451" i="1"/>
  <c r="BB451" i="1"/>
  <c r="BA451" i="1"/>
  <c r="AS451" i="1"/>
  <c r="AR451" i="1"/>
  <c r="AQ451" i="1"/>
  <c r="AP451" i="1"/>
  <c r="AO451" i="1"/>
  <c r="AM451" i="1"/>
  <c r="AL451" i="1"/>
  <c r="AK451" i="1"/>
  <c r="AF451" i="1"/>
  <c r="AE451" i="1"/>
  <c r="AD451" i="1"/>
  <c r="AC451" i="1"/>
  <c r="AB451" i="1"/>
  <c r="AA451" i="1"/>
  <c r="Z451" i="1"/>
  <c r="U451" i="1"/>
  <c r="Q451" i="1"/>
  <c r="H451" i="1"/>
  <c r="A451" i="1"/>
  <c r="BT450" i="1"/>
  <c r="BS450" i="1"/>
  <c r="BQ450" i="1"/>
  <c r="BP450" i="1"/>
  <c r="BO450" i="1"/>
  <c r="BN450" i="1"/>
  <c r="BM450" i="1"/>
  <c r="BL450" i="1"/>
  <c r="BK450" i="1"/>
  <c r="BI450" i="1"/>
  <c r="BH450" i="1"/>
  <c r="BG450" i="1"/>
  <c r="BF450" i="1"/>
  <c r="BE450" i="1"/>
  <c r="BD450" i="1"/>
  <c r="BC450" i="1"/>
  <c r="BB450" i="1"/>
  <c r="BA450" i="1"/>
  <c r="AS450" i="1"/>
  <c r="AR450" i="1"/>
  <c r="AQ450" i="1"/>
  <c r="AP450" i="1"/>
  <c r="AO450" i="1"/>
  <c r="AM450" i="1"/>
  <c r="AL450" i="1"/>
  <c r="AK450" i="1"/>
  <c r="AF450" i="1"/>
  <c r="AE450" i="1"/>
  <c r="AD450" i="1"/>
  <c r="AC450" i="1"/>
  <c r="AB450" i="1"/>
  <c r="AA450" i="1"/>
  <c r="Z450" i="1"/>
  <c r="U450" i="1"/>
  <c r="Q450" i="1"/>
  <c r="H450" i="1"/>
  <c r="A450" i="1"/>
  <c r="BT449" i="1"/>
  <c r="BS449" i="1"/>
  <c r="BQ449" i="1"/>
  <c r="BP449" i="1"/>
  <c r="BO449" i="1"/>
  <c r="BN449" i="1"/>
  <c r="BM449" i="1"/>
  <c r="BL449" i="1"/>
  <c r="BK449" i="1"/>
  <c r="BI449" i="1"/>
  <c r="BH449" i="1"/>
  <c r="BG449" i="1"/>
  <c r="BF449" i="1"/>
  <c r="BE449" i="1"/>
  <c r="BD449" i="1"/>
  <c r="BC449" i="1"/>
  <c r="BB449" i="1"/>
  <c r="BA449" i="1"/>
  <c r="AS449" i="1"/>
  <c r="AR449" i="1"/>
  <c r="AQ449" i="1"/>
  <c r="AP449" i="1"/>
  <c r="AO449" i="1"/>
  <c r="AM449" i="1"/>
  <c r="AL449" i="1"/>
  <c r="AK449" i="1"/>
  <c r="AF449" i="1"/>
  <c r="AE449" i="1"/>
  <c r="AD449" i="1"/>
  <c r="AC449" i="1"/>
  <c r="AB449" i="1"/>
  <c r="AA449" i="1"/>
  <c r="Z449" i="1"/>
  <c r="U449" i="1"/>
  <c r="Q449" i="1"/>
  <c r="H449" i="1"/>
  <c r="A449" i="1"/>
  <c r="BT448" i="1"/>
  <c r="BS448" i="1"/>
  <c r="BQ448" i="1"/>
  <c r="BP448" i="1"/>
  <c r="BO448" i="1"/>
  <c r="BN448" i="1"/>
  <c r="BM448" i="1"/>
  <c r="BL448" i="1"/>
  <c r="BK448" i="1"/>
  <c r="BI448" i="1"/>
  <c r="BH448" i="1"/>
  <c r="BG448" i="1"/>
  <c r="BF448" i="1"/>
  <c r="BE448" i="1"/>
  <c r="BD448" i="1"/>
  <c r="BC448" i="1"/>
  <c r="BB448" i="1"/>
  <c r="BA448" i="1"/>
  <c r="AS448" i="1"/>
  <c r="AR448" i="1"/>
  <c r="AQ448" i="1"/>
  <c r="AP448" i="1"/>
  <c r="AO448" i="1"/>
  <c r="AM448" i="1"/>
  <c r="AL448" i="1"/>
  <c r="AK448" i="1"/>
  <c r="AF448" i="1"/>
  <c r="AE448" i="1"/>
  <c r="AD448" i="1"/>
  <c r="AC448" i="1"/>
  <c r="AB448" i="1"/>
  <c r="AA448" i="1"/>
  <c r="Z448" i="1"/>
  <c r="U448" i="1"/>
  <c r="Q448" i="1"/>
  <c r="H448" i="1"/>
  <c r="A448" i="1"/>
  <c r="BT447" i="1"/>
  <c r="BS447" i="1"/>
  <c r="BQ447" i="1"/>
  <c r="BP447" i="1"/>
  <c r="BO447" i="1"/>
  <c r="BN447" i="1"/>
  <c r="BM447" i="1"/>
  <c r="BL447" i="1"/>
  <c r="BK447" i="1"/>
  <c r="BI447" i="1"/>
  <c r="BH447" i="1"/>
  <c r="BG447" i="1"/>
  <c r="BF447" i="1"/>
  <c r="BE447" i="1"/>
  <c r="BD447" i="1"/>
  <c r="BC447" i="1"/>
  <c r="BB447" i="1"/>
  <c r="BA447" i="1"/>
  <c r="AS447" i="1"/>
  <c r="AR447" i="1"/>
  <c r="AQ447" i="1"/>
  <c r="AP447" i="1"/>
  <c r="AO447" i="1"/>
  <c r="AM447" i="1"/>
  <c r="AL447" i="1"/>
  <c r="AK447" i="1"/>
  <c r="AF447" i="1"/>
  <c r="AE447" i="1"/>
  <c r="AD447" i="1"/>
  <c r="AC447" i="1"/>
  <c r="AB447" i="1"/>
  <c r="AA447" i="1"/>
  <c r="Z447" i="1"/>
  <c r="U447" i="1"/>
  <c r="Q447" i="1"/>
  <c r="H447" i="1"/>
  <c r="A447" i="1"/>
  <c r="BT446" i="1"/>
  <c r="BS446" i="1"/>
  <c r="BQ446" i="1"/>
  <c r="BP446" i="1"/>
  <c r="BO446" i="1"/>
  <c r="BN446" i="1"/>
  <c r="BM446" i="1"/>
  <c r="BL446" i="1"/>
  <c r="BK446" i="1"/>
  <c r="BI446" i="1"/>
  <c r="BH446" i="1"/>
  <c r="BG446" i="1"/>
  <c r="BF446" i="1"/>
  <c r="BE446" i="1"/>
  <c r="BD446" i="1"/>
  <c r="BC446" i="1"/>
  <c r="BB446" i="1"/>
  <c r="BA446" i="1"/>
  <c r="AS446" i="1"/>
  <c r="AR446" i="1"/>
  <c r="AQ446" i="1"/>
  <c r="AP446" i="1"/>
  <c r="AO446" i="1"/>
  <c r="AM446" i="1"/>
  <c r="AL446" i="1"/>
  <c r="AK446" i="1"/>
  <c r="AF446" i="1"/>
  <c r="AE446" i="1"/>
  <c r="AD446" i="1"/>
  <c r="AC446" i="1"/>
  <c r="AB446" i="1"/>
  <c r="AA446" i="1"/>
  <c r="Z446" i="1"/>
  <c r="H446" i="1"/>
  <c r="A446" i="1"/>
  <c r="BT445" i="1"/>
  <c r="BS445" i="1"/>
  <c r="BQ445" i="1"/>
  <c r="BP445" i="1"/>
  <c r="BO445" i="1"/>
  <c r="BN445" i="1"/>
  <c r="BM445" i="1"/>
  <c r="BL445" i="1"/>
  <c r="BK445" i="1"/>
  <c r="BI445" i="1"/>
  <c r="BH445" i="1"/>
  <c r="BG445" i="1"/>
  <c r="BF445" i="1"/>
  <c r="BE445" i="1"/>
  <c r="BD445" i="1"/>
  <c r="BC445" i="1"/>
  <c r="BB445" i="1"/>
  <c r="BA445" i="1"/>
  <c r="AS445" i="1"/>
  <c r="AR445" i="1"/>
  <c r="AQ445" i="1"/>
  <c r="AP445" i="1"/>
  <c r="AO445" i="1"/>
  <c r="AM445" i="1"/>
  <c r="AL445" i="1"/>
  <c r="AK445" i="1"/>
  <c r="AF445" i="1"/>
  <c r="AE445" i="1"/>
  <c r="AD445" i="1"/>
  <c r="AC445" i="1"/>
  <c r="AB445" i="1"/>
  <c r="AA445" i="1"/>
  <c r="Z445" i="1"/>
  <c r="U445" i="1"/>
  <c r="Q445" i="1"/>
  <c r="H445" i="1"/>
  <c r="A445" i="1"/>
  <c r="BT444" i="1"/>
  <c r="BS444" i="1"/>
  <c r="BQ444" i="1"/>
  <c r="BP444" i="1"/>
  <c r="BO444" i="1"/>
  <c r="BN444" i="1"/>
  <c r="BM444" i="1"/>
  <c r="BL444" i="1"/>
  <c r="BK444" i="1"/>
  <c r="BI444" i="1"/>
  <c r="BH444" i="1"/>
  <c r="BG444" i="1"/>
  <c r="BF444" i="1"/>
  <c r="BE444" i="1"/>
  <c r="BD444" i="1"/>
  <c r="BC444" i="1"/>
  <c r="BB444" i="1"/>
  <c r="BA444" i="1"/>
  <c r="AS444" i="1"/>
  <c r="AR444" i="1"/>
  <c r="AQ444" i="1"/>
  <c r="AP444" i="1"/>
  <c r="AO444" i="1"/>
  <c r="AM444" i="1"/>
  <c r="AL444" i="1"/>
  <c r="AK444" i="1"/>
  <c r="AF444" i="1"/>
  <c r="AE444" i="1"/>
  <c r="AD444" i="1"/>
  <c r="AC444" i="1"/>
  <c r="AB444" i="1"/>
  <c r="AA444" i="1"/>
  <c r="Z444" i="1"/>
  <c r="U444" i="1"/>
  <c r="Q444" i="1"/>
  <c r="H444" i="1"/>
  <c r="A444" i="1"/>
  <c r="BT443" i="1"/>
  <c r="BS443" i="1"/>
  <c r="BQ443" i="1"/>
  <c r="BP443" i="1"/>
  <c r="BO443" i="1"/>
  <c r="BN443" i="1"/>
  <c r="BM443" i="1"/>
  <c r="BL443" i="1"/>
  <c r="BK443" i="1"/>
  <c r="BI443" i="1"/>
  <c r="BH443" i="1"/>
  <c r="BG443" i="1"/>
  <c r="BF443" i="1"/>
  <c r="BE443" i="1"/>
  <c r="BD443" i="1"/>
  <c r="BC443" i="1"/>
  <c r="BB443" i="1"/>
  <c r="BA443" i="1"/>
  <c r="AS443" i="1"/>
  <c r="AR443" i="1"/>
  <c r="AQ443" i="1"/>
  <c r="AP443" i="1"/>
  <c r="AO443" i="1"/>
  <c r="AM443" i="1"/>
  <c r="AL443" i="1"/>
  <c r="AK443" i="1"/>
  <c r="AF443" i="1"/>
  <c r="AE443" i="1"/>
  <c r="AD443" i="1"/>
  <c r="AC443" i="1"/>
  <c r="AB443" i="1"/>
  <c r="AA443" i="1"/>
  <c r="Z443" i="1"/>
  <c r="U443" i="1"/>
  <c r="Q443" i="1"/>
  <c r="H443" i="1"/>
  <c r="A443" i="1"/>
  <c r="BT442" i="1"/>
  <c r="BS442" i="1"/>
  <c r="BQ442" i="1"/>
  <c r="BP442" i="1"/>
  <c r="BO442" i="1"/>
  <c r="BN442" i="1"/>
  <c r="BM442" i="1"/>
  <c r="BL442" i="1"/>
  <c r="BK442" i="1"/>
  <c r="BI442" i="1"/>
  <c r="BH442" i="1"/>
  <c r="BG442" i="1"/>
  <c r="BF442" i="1"/>
  <c r="BE442" i="1"/>
  <c r="BD442" i="1"/>
  <c r="BC442" i="1"/>
  <c r="BB442" i="1"/>
  <c r="BA442" i="1"/>
  <c r="AS442" i="1"/>
  <c r="AR442" i="1"/>
  <c r="AQ442" i="1"/>
  <c r="AP442" i="1"/>
  <c r="AO442" i="1"/>
  <c r="AM442" i="1"/>
  <c r="AL442" i="1"/>
  <c r="AK442" i="1"/>
  <c r="AF442" i="1"/>
  <c r="AE442" i="1"/>
  <c r="AD442" i="1"/>
  <c r="AC442" i="1"/>
  <c r="AB442" i="1"/>
  <c r="AA442" i="1"/>
  <c r="Z442" i="1"/>
  <c r="U442" i="1"/>
  <c r="Q442" i="1"/>
  <c r="H442" i="1"/>
  <c r="A442" i="1"/>
  <c r="BT441" i="1"/>
  <c r="BS441" i="1"/>
  <c r="BQ441" i="1"/>
  <c r="BP441" i="1"/>
  <c r="BO441" i="1"/>
  <c r="BN441" i="1"/>
  <c r="BM441" i="1"/>
  <c r="BL441" i="1"/>
  <c r="BK441" i="1"/>
  <c r="BI441" i="1"/>
  <c r="BH441" i="1"/>
  <c r="BG441" i="1"/>
  <c r="BF441" i="1"/>
  <c r="BE441" i="1"/>
  <c r="BD441" i="1"/>
  <c r="BC441" i="1"/>
  <c r="BB441" i="1"/>
  <c r="BA441" i="1"/>
  <c r="AS441" i="1"/>
  <c r="AR441" i="1"/>
  <c r="AQ441" i="1"/>
  <c r="AP441" i="1"/>
  <c r="AO441" i="1"/>
  <c r="AM441" i="1"/>
  <c r="AL441" i="1"/>
  <c r="AK441" i="1"/>
  <c r="AF441" i="1"/>
  <c r="AE441" i="1"/>
  <c r="AD441" i="1"/>
  <c r="AC441" i="1"/>
  <c r="AB441" i="1"/>
  <c r="AA441" i="1"/>
  <c r="Z441" i="1"/>
  <c r="U441" i="1"/>
  <c r="Q441" i="1"/>
  <c r="H441" i="1"/>
  <c r="A441" i="1"/>
  <c r="BT440" i="1"/>
  <c r="BS440" i="1"/>
  <c r="BQ440" i="1"/>
  <c r="BP440" i="1"/>
  <c r="BO440" i="1"/>
  <c r="BN440" i="1"/>
  <c r="BM440" i="1"/>
  <c r="BL440" i="1"/>
  <c r="BK440" i="1"/>
  <c r="BI440" i="1"/>
  <c r="BH440" i="1"/>
  <c r="BG440" i="1"/>
  <c r="BF440" i="1"/>
  <c r="BE440" i="1"/>
  <c r="BD440" i="1"/>
  <c r="BC440" i="1"/>
  <c r="BB440" i="1"/>
  <c r="BA440" i="1"/>
  <c r="AS440" i="1"/>
  <c r="AR440" i="1"/>
  <c r="AQ440" i="1"/>
  <c r="AP440" i="1"/>
  <c r="AO440" i="1"/>
  <c r="AM440" i="1"/>
  <c r="AL440" i="1"/>
  <c r="AK440" i="1"/>
  <c r="AF440" i="1"/>
  <c r="AE440" i="1"/>
  <c r="AD440" i="1"/>
  <c r="AC440" i="1"/>
  <c r="AB440" i="1"/>
  <c r="AA440" i="1"/>
  <c r="Z440" i="1"/>
  <c r="U440" i="1"/>
  <c r="Q440" i="1"/>
  <c r="H440" i="1"/>
  <c r="A440" i="1"/>
  <c r="BT439" i="1"/>
  <c r="BS439" i="1"/>
  <c r="BQ439" i="1"/>
  <c r="BP439" i="1"/>
  <c r="BO439" i="1"/>
  <c r="BN439" i="1"/>
  <c r="BM439" i="1"/>
  <c r="BL439" i="1"/>
  <c r="BK439" i="1"/>
  <c r="BI439" i="1"/>
  <c r="BH439" i="1"/>
  <c r="BG439" i="1"/>
  <c r="BF439" i="1"/>
  <c r="BE439" i="1"/>
  <c r="BD439" i="1"/>
  <c r="BC439" i="1"/>
  <c r="BB439" i="1"/>
  <c r="BA439" i="1"/>
  <c r="AS439" i="1"/>
  <c r="AR439" i="1"/>
  <c r="AQ439" i="1"/>
  <c r="AP439" i="1"/>
  <c r="AO439" i="1"/>
  <c r="AM439" i="1"/>
  <c r="AL439" i="1"/>
  <c r="AK439" i="1"/>
  <c r="AF439" i="1"/>
  <c r="AE439" i="1"/>
  <c r="AD439" i="1"/>
  <c r="AC439" i="1"/>
  <c r="AB439" i="1"/>
  <c r="AA439" i="1"/>
  <c r="Z439" i="1"/>
  <c r="U439" i="1"/>
  <c r="Q439" i="1"/>
  <c r="H439" i="1"/>
  <c r="A439" i="1"/>
  <c r="BT438" i="1"/>
  <c r="BS438" i="1"/>
  <c r="BQ438" i="1"/>
  <c r="BP438" i="1"/>
  <c r="BO438" i="1"/>
  <c r="BN438" i="1"/>
  <c r="BM438" i="1"/>
  <c r="BL438" i="1"/>
  <c r="BK438" i="1"/>
  <c r="BI438" i="1"/>
  <c r="BH438" i="1"/>
  <c r="BG438" i="1"/>
  <c r="BF438" i="1"/>
  <c r="BE438" i="1"/>
  <c r="BD438" i="1"/>
  <c r="BC438" i="1"/>
  <c r="BB438" i="1"/>
  <c r="BA438" i="1"/>
  <c r="AS438" i="1"/>
  <c r="AR438" i="1"/>
  <c r="AQ438" i="1"/>
  <c r="AP438" i="1"/>
  <c r="AO438" i="1"/>
  <c r="AM438" i="1"/>
  <c r="AL438" i="1"/>
  <c r="AK438" i="1"/>
  <c r="AF438" i="1"/>
  <c r="AE438" i="1"/>
  <c r="AD438" i="1"/>
  <c r="AC438" i="1"/>
  <c r="AB438" i="1"/>
  <c r="AA438" i="1"/>
  <c r="Z438" i="1"/>
  <c r="U438" i="1"/>
  <c r="Q438" i="1"/>
  <c r="H438" i="1"/>
  <c r="A438" i="1"/>
  <c r="BT437" i="1"/>
  <c r="BS437" i="1"/>
  <c r="BQ437" i="1"/>
  <c r="BP437" i="1"/>
  <c r="BO437" i="1"/>
  <c r="BN437" i="1"/>
  <c r="BM437" i="1"/>
  <c r="BL437" i="1"/>
  <c r="BK437" i="1"/>
  <c r="BI437" i="1"/>
  <c r="BH437" i="1"/>
  <c r="BG437" i="1"/>
  <c r="BF437" i="1"/>
  <c r="BE437" i="1"/>
  <c r="BD437" i="1"/>
  <c r="BC437" i="1"/>
  <c r="BB437" i="1"/>
  <c r="BA437" i="1"/>
  <c r="AS437" i="1"/>
  <c r="AR437" i="1"/>
  <c r="AQ437" i="1"/>
  <c r="AP437" i="1"/>
  <c r="AO437" i="1"/>
  <c r="AM437" i="1"/>
  <c r="AL437" i="1"/>
  <c r="AK437" i="1"/>
  <c r="AF437" i="1"/>
  <c r="AE437" i="1"/>
  <c r="AD437" i="1"/>
  <c r="AC437" i="1"/>
  <c r="AB437" i="1"/>
  <c r="AA437" i="1"/>
  <c r="Z437" i="1"/>
  <c r="U437" i="1"/>
  <c r="Q437" i="1"/>
  <c r="H437" i="1"/>
  <c r="A437" i="1"/>
  <c r="BT436" i="1"/>
  <c r="BS436" i="1"/>
  <c r="BQ436" i="1"/>
  <c r="BP436" i="1"/>
  <c r="BO436" i="1"/>
  <c r="BN436" i="1"/>
  <c r="BM436" i="1"/>
  <c r="BL436" i="1"/>
  <c r="BK436" i="1"/>
  <c r="BI436" i="1"/>
  <c r="BH436" i="1"/>
  <c r="BG436" i="1"/>
  <c r="BF436" i="1"/>
  <c r="BE436" i="1"/>
  <c r="BD436" i="1"/>
  <c r="BC436" i="1"/>
  <c r="BB436" i="1"/>
  <c r="BA436" i="1"/>
  <c r="AS436" i="1"/>
  <c r="AR436" i="1"/>
  <c r="AQ436" i="1"/>
  <c r="AP436" i="1"/>
  <c r="AO436" i="1"/>
  <c r="AM436" i="1"/>
  <c r="AL436" i="1"/>
  <c r="AK436" i="1"/>
  <c r="AF436" i="1"/>
  <c r="AE436" i="1"/>
  <c r="AD436" i="1"/>
  <c r="AC436" i="1"/>
  <c r="AB436" i="1"/>
  <c r="AA436" i="1"/>
  <c r="Z436" i="1"/>
  <c r="U436" i="1"/>
  <c r="Q436" i="1"/>
  <c r="H436" i="1"/>
  <c r="A436" i="1"/>
  <c r="BT435" i="1"/>
  <c r="BS435" i="1"/>
  <c r="BQ435" i="1"/>
  <c r="BP435" i="1"/>
  <c r="BO435" i="1"/>
  <c r="BN435" i="1"/>
  <c r="BM435" i="1"/>
  <c r="BL435" i="1"/>
  <c r="BK435" i="1"/>
  <c r="BI435" i="1"/>
  <c r="BH435" i="1"/>
  <c r="BG435" i="1"/>
  <c r="BF435" i="1"/>
  <c r="BE435" i="1"/>
  <c r="BD435" i="1"/>
  <c r="BC435" i="1"/>
  <c r="BB435" i="1"/>
  <c r="BA435" i="1"/>
  <c r="AS435" i="1"/>
  <c r="AR435" i="1"/>
  <c r="AQ435" i="1"/>
  <c r="AP435" i="1"/>
  <c r="AO435" i="1"/>
  <c r="AM435" i="1"/>
  <c r="AL435" i="1"/>
  <c r="AK435" i="1"/>
  <c r="AF435" i="1"/>
  <c r="AE435" i="1"/>
  <c r="AD435" i="1"/>
  <c r="AC435" i="1"/>
  <c r="AB435" i="1"/>
  <c r="AA435" i="1"/>
  <c r="Z435" i="1"/>
  <c r="U435" i="1"/>
  <c r="Q435" i="1"/>
  <c r="H435" i="1"/>
  <c r="A435" i="1"/>
  <c r="BT434" i="1"/>
  <c r="BS434" i="1"/>
  <c r="BQ434" i="1"/>
  <c r="BP434" i="1"/>
  <c r="BO434" i="1"/>
  <c r="BN434" i="1"/>
  <c r="BM434" i="1"/>
  <c r="BL434" i="1"/>
  <c r="BK434" i="1"/>
  <c r="BI434" i="1"/>
  <c r="BH434" i="1"/>
  <c r="BG434" i="1"/>
  <c r="BF434" i="1"/>
  <c r="BE434" i="1"/>
  <c r="BD434" i="1"/>
  <c r="BC434" i="1"/>
  <c r="BB434" i="1"/>
  <c r="BA434" i="1"/>
  <c r="AS434" i="1"/>
  <c r="AR434" i="1"/>
  <c r="AQ434" i="1"/>
  <c r="AP434" i="1"/>
  <c r="AO434" i="1"/>
  <c r="AM434" i="1"/>
  <c r="AL434" i="1"/>
  <c r="AK434" i="1"/>
  <c r="AF434" i="1"/>
  <c r="AE434" i="1"/>
  <c r="AD434" i="1"/>
  <c r="AC434" i="1"/>
  <c r="AB434" i="1"/>
  <c r="AA434" i="1"/>
  <c r="Z434" i="1"/>
  <c r="U434" i="1"/>
  <c r="Q434" i="1"/>
  <c r="H434" i="1"/>
  <c r="A434" i="1"/>
  <c r="BT433" i="1"/>
  <c r="BS433" i="1"/>
  <c r="BQ433" i="1"/>
  <c r="BP433" i="1"/>
  <c r="BO433" i="1"/>
  <c r="BN433" i="1"/>
  <c r="BM433" i="1"/>
  <c r="BL433" i="1"/>
  <c r="BK433" i="1"/>
  <c r="BI433" i="1"/>
  <c r="BH433" i="1"/>
  <c r="BG433" i="1"/>
  <c r="BF433" i="1"/>
  <c r="BE433" i="1"/>
  <c r="BD433" i="1"/>
  <c r="BC433" i="1"/>
  <c r="BB433" i="1"/>
  <c r="BA433" i="1"/>
  <c r="AS433" i="1"/>
  <c r="AR433" i="1"/>
  <c r="AQ433" i="1"/>
  <c r="AP433" i="1"/>
  <c r="AO433" i="1"/>
  <c r="AM433" i="1"/>
  <c r="AL433" i="1"/>
  <c r="AK433" i="1"/>
  <c r="AF433" i="1"/>
  <c r="AE433" i="1"/>
  <c r="AD433" i="1"/>
  <c r="AC433" i="1"/>
  <c r="AB433" i="1"/>
  <c r="AA433" i="1"/>
  <c r="Z433" i="1"/>
  <c r="U433" i="1"/>
  <c r="Q433" i="1"/>
  <c r="H433" i="1"/>
  <c r="A433" i="1"/>
  <c r="BT432" i="1"/>
  <c r="BS432" i="1"/>
  <c r="BQ432" i="1"/>
  <c r="BP432" i="1"/>
  <c r="BO432" i="1"/>
  <c r="BN432" i="1"/>
  <c r="BM432" i="1"/>
  <c r="BL432" i="1"/>
  <c r="BK432" i="1"/>
  <c r="BI432" i="1"/>
  <c r="BH432" i="1"/>
  <c r="BG432" i="1"/>
  <c r="BF432" i="1"/>
  <c r="BE432" i="1"/>
  <c r="BD432" i="1"/>
  <c r="BC432" i="1"/>
  <c r="BB432" i="1"/>
  <c r="BA432" i="1"/>
  <c r="AS432" i="1"/>
  <c r="AR432" i="1"/>
  <c r="AQ432" i="1"/>
  <c r="AP432" i="1"/>
  <c r="AO432" i="1"/>
  <c r="AM432" i="1"/>
  <c r="AL432" i="1"/>
  <c r="AK432" i="1"/>
  <c r="AF432" i="1"/>
  <c r="AE432" i="1"/>
  <c r="AD432" i="1"/>
  <c r="AC432" i="1"/>
  <c r="AB432" i="1"/>
  <c r="AA432" i="1"/>
  <c r="Z432" i="1"/>
  <c r="U432" i="1"/>
  <c r="Q432" i="1"/>
  <c r="H432" i="1"/>
  <c r="A432" i="1"/>
  <c r="BT431" i="1"/>
  <c r="BS431" i="1"/>
  <c r="BQ431" i="1"/>
  <c r="BP431" i="1"/>
  <c r="BO431" i="1"/>
  <c r="BN431" i="1"/>
  <c r="BM431" i="1"/>
  <c r="BL431" i="1"/>
  <c r="BK431" i="1"/>
  <c r="BI431" i="1"/>
  <c r="BH431" i="1"/>
  <c r="BG431" i="1"/>
  <c r="BF431" i="1"/>
  <c r="BE431" i="1"/>
  <c r="BD431" i="1"/>
  <c r="BC431" i="1"/>
  <c r="BB431" i="1"/>
  <c r="BA431" i="1"/>
  <c r="AS431" i="1"/>
  <c r="AR431" i="1"/>
  <c r="AQ431" i="1"/>
  <c r="AP431" i="1"/>
  <c r="AO431" i="1"/>
  <c r="AM431" i="1"/>
  <c r="AL431" i="1"/>
  <c r="AK431" i="1"/>
  <c r="AF431" i="1"/>
  <c r="AE431" i="1"/>
  <c r="AD431" i="1"/>
  <c r="AC431" i="1"/>
  <c r="AB431" i="1"/>
  <c r="AA431" i="1"/>
  <c r="Z431" i="1"/>
  <c r="U431" i="1"/>
  <c r="Q431" i="1"/>
  <c r="H431" i="1"/>
  <c r="A431" i="1"/>
  <c r="BT430" i="1"/>
  <c r="BS430" i="1"/>
  <c r="BQ430" i="1"/>
  <c r="BP430" i="1"/>
  <c r="BO430" i="1"/>
  <c r="BN430" i="1"/>
  <c r="BM430" i="1"/>
  <c r="BL430" i="1"/>
  <c r="BK430" i="1"/>
  <c r="BI430" i="1"/>
  <c r="BH430" i="1"/>
  <c r="BG430" i="1"/>
  <c r="BF430" i="1"/>
  <c r="BE430" i="1"/>
  <c r="BD430" i="1"/>
  <c r="BC430" i="1"/>
  <c r="BB430" i="1"/>
  <c r="BA430" i="1"/>
  <c r="AS430" i="1"/>
  <c r="AR430" i="1"/>
  <c r="AQ430" i="1"/>
  <c r="AP430" i="1"/>
  <c r="AO430" i="1"/>
  <c r="AM430" i="1"/>
  <c r="AL430" i="1"/>
  <c r="AK430" i="1"/>
  <c r="AF430" i="1"/>
  <c r="AE430" i="1"/>
  <c r="AD430" i="1"/>
  <c r="AC430" i="1"/>
  <c r="AB430" i="1"/>
  <c r="AA430" i="1"/>
  <c r="Z430" i="1"/>
  <c r="U430" i="1"/>
  <c r="Q430" i="1"/>
  <c r="H430" i="1"/>
  <c r="A430" i="1"/>
  <c r="BT429" i="1"/>
  <c r="BS429" i="1"/>
  <c r="BQ429" i="1"/>
  <c r="BP429" i="1"/>
  <c r="BO429" i="1"/>
  <c r="BN429" i="1"/>
  <c r="BM429" i="1"/>
  <c r="BL429" i="1"/>
  <c r="BK429" i="1"/>
  <c r="BI429" i="1"/>
  <c r="BH429" i="1"/>
  <c r="BG429" i="1"/>
  <c r="BF429" i="1"/>
  <c r="BE429" i="1"/>
  <c r="BD429" i="1"/>
  <c r="BC429" i="1"/>
  <c r="BB429" i="1"/>
  <c r="BA429" i="1"/>
  <c r="AS429" i="1"/>
  <c r="AR429" i="1"/>
  <c r="AQ429" i="1"/>
  <c r="AP429" i="1"/>
  <c r="AO429" i="1"/>
  <c r="AM429" i="1"/>
  <c r="AL429" i="1"/>
  <c r="AK429" i="1"/>
  <c r="AF429" i="1"/>
  <c r="AE429" i="1"/>
  <c r="AD429" i="1"/>
  <c r="AC429" i="1"/>
  <c r="AB429" i="1"/>
  <c r="AA429" i="1"/>
  <c r="Z429" i="1"/>
  <c r="U429" i="1"/>
  <c r="Q429" i="1"/>
  <c r="H429" i="1"/>
  <c r="A429" i="1"/>
  <c r="BT428" i="1"/>
  <c r="BS428" i="1"/>
  <c r="BQ428" i="1"/>
  <c r="BP428" i="1"/>
  <c r="BO428" i="1"/>
  <c r="BN428" i="1"/>
  <c r="BM428" i="1"/>
  <c r="BL428" i="1"/>
  <c r="BK428" i="1"/>
  <c r="BI428" i="1"/>
  <c r="BH428" i="1"/>
  <c r="BG428" i="1"/>
  <c r="BF428" i="1"/>
  <c r="BE428" i="1"/>
  <c r="BD428" i="1"/>
  <c r="BC428" i="1"/>
  <c r="BB428" i="1"/>
  <c r="BA428" i="1"/>
  <c r="AS428" i="1"/>
  <c r="AR428" i="1"/>
  <c r="AQ428" i="1"/>
  <c r="AP428" i="1"/>
  <c r="AO428" i="1"/>
  <c r="AM428" i="1"/>
  <c r="AL428" i="1"/>
  <c r="AK428" i="1"/>
  <c r="AF428" i="1"/>
  <c r="AE428" i="1"/>
  <c r="AD428" i="1"/>
  <c r="AC428" i="1"/>
  <c r="AB428" i="1"/>
  <c r="AA428" i="1"/>
  <c r="Z428" i="1"/>
  <c r="U428" i="1"/>
  <c r="Q428" i="1"/>
  <c r="H428" i="1"/>
  <c r="A428" i="1"/>
  <c r="BT427" i="1"/>
  <c r="BS427" i="1"/>
  <c r="BQ427" i="1"/>
  <c r="BP427" i="1"/>
  <c r="BO427" i="1"/>
  <c r="BN427" i="1"/>
  <c r="BM427" i="1"/>
  <c r="BL427" i="1"/>
  <c r="BK427" i="1"/>
  <c r="BI427" i="1"/>
  <c r="BH427" i="1"/>
  <c r="BG427" i="1"/>
  <c r="BF427" i="1"/>
  <c r="BE427" i="1"/>
  <c r="BD427" i="1"/>
  <c r="BC427" i="1"/>
  <c r="BB427" i="1"/>
  <c r="BA427" i="1"/>
  <c r="AS427" i="1"/>
  <c r="AR427" i="1"/>
  <c r="AQ427" i="1"/>
  <c r="AP427" i="1"/>
  <c r="AO427" i="1"/>
  <c r="AM427" i="1"/>
  <c r="AL427" i="1"/>
  <c r="AK427" i="1"/>
  <c r="AF427" i="1"/>
  <c r="AE427" i="1"/>
  <c r="AD427" i="1"/>
  <c r="AC427" i="1"/>
  <c r="AB427" i="1"/>
  <c r="AA427" i="1"/>
  <c r="Z427" i="1"/>
  <c r="U427" i="1"/>
  <c r="Q427" i="1"/>
  <c r="H427" i="1"/>
  <c r="A427" i="1"/>
  <c r="BT426" i="1"/>
  <c r="BS426" i="1"/>
  <c r="BQ426" i="1"/>
  <c r="BP426" i="1"/>
  <c r="BO426" i="1"/>
  <c r="BN426" i="1"/>
  <c r="BM426" i="1"/>
  <c r="BL426" i="1"/>
  <c r="BK426" i="1"/>
  <c r="BI426" i="1"/>
  <c r="BH426" i="1"/>
  <c r="BG426" i="1"/>
  <c r="BF426" i="1"/>
  <c r="BE426" i="1"/>
  <c r="BD426" i="1"/>
  <c r="BC426" i="1"/>
  <c r="BB426" i="1"/>
  <c r="BA426" i="1"/>
  <c r="AS426" i="1"/>
  <c r="AR426" i="1"/>
  <c r="AQ426" i="1"/>
  <c r="AP426" i="1"/>
  <c r="AO426" i="1"/>
  <c r="AM426" i="1"/>
  <c r="AL426" i="1"/>
  <c r="AK426" i="1"/>
  <c r="AF426" i="1"/>
  <c r="AE426" i="1"/>
  <c r="AD426" i="1"/>
  <c r="AC426" i="1"/>
  <c r="AB426" i="1"/>
  <c r="AA426" i="1"/>
  <c r="Z426" i="1"/>
  <c r="U426" i="1"/>
  <c r="Q426" i="1"/>
  <c r="H426" i="1"/>
  <c r="A426" i="1"/>
  <c r="BT425" i="1"/>
  <c r="BS425" i="1"/>
  <c r="BQ425" i="1"/>
  <c r="BP425" i="1"/>
  <c r="BO425" i="1"/>
  <c r="BN425" i="1"/>
  <c r="BM425" i="1"/>
  <c r="BL425" i="1"/>
  <c r="BK425" i="1"/>
  <c r="BI425" i="1"/>
  <c r="BH425" i="1"/>
  <c r="BG425" i="1"/>
  <c r="BF425" i="1"/>
  <c r="BE425" i="1"/>
  <c r="BD425" i="1"/>
  <c r="BC425" i="1"/>
  <c r="BB425" i="1"/>
  <c r="BA425" i="1"/>
  <c r="AS425" i="1"/>
  <c r="AR425" i="1"/>
  <c r="AQ425" i="1"/>
  <c r="AP425" i="1"/>
  <c r="AO425" i="1"/>
  <c r="AM425" i="1"/>
  <c r="AL425" i="1"/>
  <c r="AK425" i="1"/>
  <c r="AF425" i="1"/>
  <c r="AE425" i="1"/>
  <c r="AD425" i="1"/>
  <c r="AC425" i="1"/>
  <c r="AB425" i="1"/>
  <c r="AA425" i="1"/>
  <c r="Z425" i="1"/>
  <c r="U425" i="1"/>
  <c r="Q425" i="1"/>
  <c r="H425" i="1"/>
  <c r="A425" i="1"/>
  <c r="BT424" i="1"/>
  <c r="BS424" i="1"/>
  <c r="BQ424" i="1"/>
  <c r="BP424" i="1"/>
  <c r="BO424" i="1"/>
  <c r="BN424" i="1"/>
  <c r="BM424" i="1"/>
  <c r="BL424" i="1"/>
  <c r="BK424" i="1"/>
  <c r="BI424" i="1"/>
  <c r="BH424" i="1"/>
  <c r="BG424" i="1"/>
  <c r="BF424" i="1"/>
  <c r="BE424" i="1"/>
  <c r="BD424" i="1"/>
  <c r="BC424" i="1"/>
  <c r="BB424" i="1"/>
  <c r="BA424" i="1"/>
  <c r="AS424" i="1"/>
  <c r="AR424" i="1"/>
  <c r="AQ424" i="1"/>
  <c r="AP424" i="1"/>
  <c r="AO424" i="1"/>
  <c r="AM424" i="1"/>
  <c r="AL424" i="1"/>
  <c r="AK424" i="1"/>
  <c r="AF424" i="1"/>
  <c r="AE424" i="1"/>
  <c r="AD424" i="1"/>
  <c r="AC424" i="1"/>
  <c r="AB424" i="1"/>
  <c r="AA424" i="1"/>
  <c r="Z424" i="1"/>
  <c r="U424" i="1"/>
  <c r="Q424" i="1"/>
  <c r="H424" i="1"/>
  <c r="A424" i="1"/>
  <c r="BT423" i="1"/>
  <c r="BS423" i="1"/>
  <c r="BQ423" i="1"/>
  <c r="BP423" i="1"/>
  <c r="BO423" i="1"/>
  <c r="BN423" i="1"/>
  <c r="BM423" i="1"/>
  <c r="BL423" i="1"/>
  <c r="BK423" i="1"/>
  <c r="BI423" i="1"/>
  <c r="BH423" i="1"/>
  <c r="BG423" i="1"/>
  <c r="BF423" i="1"/>
  <c r="BE423" i="1"/>
  <c r="BD423" i="1"/>
  <c r="BC423" i="1"/>
  <c r="BB423" i="1"/>
  <c r="BA423" i="1"/>
  <c r="AS423" i="1"/>
  <c r="AR423" i="1"/>
  <c r="AQ423" i="1"/>
  <c r="AP423" i="1"/>
  <c r="AO423" i="1"/>
  <c r="AM423" i="1"/>
  <c r="AL423" i="1"/>
  <c r="AK423" i="1"/>
  <c r="AF423" i="1"/>
  <c r="AE423" i="1"/>
  <c r="AD423" i="1"/>
  <c r="AC423" i="1"/>
  <c r="AB423" i="1"/>
  <c r="AA423" i="1"/>
  <c r="Z423" i="1"/>
  <c r="U423" i="1"/>
  <c r="Q423" i="1"/>
  <c r="H423" i="1"/>
  <c r="A423" i="1"/>
  <c r="BT422" i="1"/>
  <c r="BS422" i="1"/>
  <c r="BQ422" i="1"/>
  <c r="BP422" i="1"/>
  <c r="BO422" i="1"/>
  <c r="BN422" i="1"/>
  <c r="BM422" i="1"/>
  <c r="BL422" i="1"/>
  <c r="BK422" i="1"/>
  <c r="BI422" i="1"/>
  <c r="BH422" i="1"/>
  <c r="BG422" i="1"/>
  <c r="BF422" i="1"/>
  <c r="BE422" i="1"/>
  <c r="BD422" i="1"/>
  <c r="BC422" i="1"/>
  <c r="BB422" i="1"/>
  <c r="BA422" i="1"/>
  <c r="AS422" i="1"/>
  <c r="AR422" i="1"/>
  <c r="AQ422" i="1"/>
  <c r="AP422" i="1"/>
  <c r="AO422" i="1"/>
  <c r="AM422" i="1"/>
  <c r="AL422" i="1"/>
  <c r="AK422" i="1"/>
  <c r="AF422" i="1"/>
  <c r="AE422" i="1"/>
  <c r="AD422" i="1"/>
  <c r="AC422" i="1"/>
  <c r="AB422" i="1"/>
  <c r="AA422" i="1"/>
  <c r="Z422" i="1"/>
  <c r="U422" i="1"/>
  <c r="Q422" i="1"/>
  <c r="H422" i="1"/>
  <c r="A422" i="1"/>
  <c r="BT421" i="1"/>
  <c r="BS421" i="1"/>
  <c r="BQ421" i="1"/>
  <c r="BP421" i="1"/>
  <c r="BO421" i="1"/>
  <c r="BN421" i="1"/>
  <c r="BM421" i="1"/>
  <c r="BL421" i="1"/>
  <c r="BK421" i="1"/>
  <c r="BI421" i="1"/>
  <c r="BH421" i="1"/>
  <c r="BG421" i="1"/>
  <c r="BF421" i="1"/>
  <c r="BE421" i="1"/>
  <c r="BD421" i="1"/>
  <c r="BC421" i="1"/>
  <c r="BB421" i="1"/>
  <c r="BA421" i="1"/>
  <c r="AS421" i="1"/>
  <c r="AR421" i="1"/>
  <c r="AQ421" i="1"/>
  <c r="AP421" i="1"/>
  <c r="AO421" i="1"/>
  <c r="AM421" i="1"/>
  <c r="AL421" i="1"/>
  <c r="AK421" i="1"/>
  <c r="AF421" i="1"/>
  <c r="AE421" i="1"/>
  <c r="AD421" i="1"/>
  <c r="AC421" i="1"/>
  <c r="AB421" i="1"/>
  <c r="AA421" i="1"/>
  <c r="Z421" i="1"/>
  <c r="U421" i="1"/>
  <c r="Q421" i="1"/>
  <c r="H421" i="1"/>
  <c r="A421" i="1"/>
  <c r="BT420" i="1"/>
  <c r="BS420" i="1"/>
  <c r="BQ420" i="1"/>
  <c r="BP420" i="1"/>
  <c r="BO420" i="1"/>
  <c r="BN420" i="1"/>
  <c r="BM420" i="1"/>
  <c r="BL420" i="1"/>
  <c r="BK420" i="1"/>
  <c r="BI420" i="1"/>
  <c r="BH420" i="1"/>
  <c r="BG420" i="1"/>
  <c r="BF420" i="1"/>
  <c r="BE420" i="1"/>
  <c r="BD420" i="1"/>
  <c r="BC420" i="1"/>
  <c r="BB420" i="1"/>
  <c r="BA420" i="1"/>
  <c r="AS420" i="1"/>
  <c r="AR420" i="1"/>
  <c r="AQ420" i="1"/>
  <c r="AP420" i="1"/>
  <c r="AO420" i="1"/>
  <c r="AM420" i="1"/>
  <c r="AL420" i="1"/>
  <c r="AK420" i="1"/>
  <c r="AF420" i="1"/>
  <c r="AE420" i="1"/>
  <c r="AD420" i="1"/>
  <c r="AC420" i="1"/>
  <c r="AB420" i="1"/>
  <c r="AA420" i="1"/>
  <c r="Z420" i="1"/>
  <c r="U420" i="1"/>
  <c r="Q420" i="1"/>
  <c r="H420" i="1"/>
  <c r="A420" i="1"/>
  <c r="BT419" i="1"/>
  <c r="BS419" i="1"/>
  <c r="BQ419" i="1"/>
  <c r="BP419" i="1"/>
  <c r="BO419" i="1"/>
  <c r="BN419" i="1"/>
  <c r="BM419" i="1"/>
  <c r="BL419" i="1"/>
  <c r="BK419" i="1"/>
  <c r="BI419" i="1"/>
  <c r="BH419" i="1"/>
  <c r="BG419" i="1"/>
  <c r="BF419" i="1"/>
  <c r="BE419" i="1"/>
  <c r="BD419" i="1"/>
  <c r="BC419" i="1"/>
  <c r="BB419" i="1"/>
  <c r="BA419" i="1"/>
  <c r="AS419" i="1"/>
  <c r="AR419" i="1"/>
  <c r="AQ419" i="1"/>
  <c r="AP419" i="1"/>
  <c r="AO419" i="1"/>
  <c r="AM419" i="1"/>
  <c r="AL419" i="1"/>
  <c r="AK419" i="1"/>
  <c r="AF419" i="1"/>
  <c r="AE419" i="1"/>
  <c r="AD419" i="1"/>
  <c r="AC419" i="1"/>
  <c r="AB419" i="1"/>
  <c r="AA419" i="1"/>
  <c r="Z419" i="1"/>
  <c r="Q419" i="1"/>
  <c r="H419" i="1"/>
  <c r="A419" i="1"/>
  <c r="BT418" i="1"/>
  <c r="BS418" i="1"/>
  <c r="BQ418" i="1"/>
  <c r="BP418" i="1"/>
  <c r="BO418" i="1"/>
  <c r="BN418" i="1"/>
  <c r="BM418" i="1"/>
  <c r="BL418" i="1"/>
  <c r="BK418" i="1"/>
  <c r="BI418" i="1"/>
  <c r="BH418" i="1"/>
  <c r="BG418" i="1"/>
  <c r="BF418" i="1"/>
  <c r="BE418" i="1"/>
  <c r="BD418" i="1"/>
  <c r="BC418" i="1"/>
  <c r="BB418" i="1"/>
  <c r="BA418" i="1"/>
  <c r="AS418" i="1"/>
  <c r="AR418" i="1"/>
  <c r="AQ418" i="1"/>
  <c r="AP418" i="1"/>
  <c r="AO418" i="1"/>
  <c r="AM418" i="1"/>
  <c r="AL418" i="1"/>
  <c r="AK418" i="1"/>
  <c r="AF418" i="1"/>
  <c r="AE418" i="1"/>
  <c r="AD418" i="1"/>
  <c r="AC418" i="1"/>
  <c r="AB418" i="1"/>
  <c r="AA418" i="1"/>
  <c r="Z418" i="1"/>
  <c r="U418" i="1"/>
  <c r="Q418" i="1"/>
  <c r="H418" i="1"/>
  <c r="A418" i="1"/>
  <c r="BT417" i="1"/>
  <c r="BS417" i="1"/>
  <c r="BQ417" i="1"/>
  <c r="BP417" i="1"/>
  <c r="BO417" i="1"/>
  <c r="BN417" i="1"/>
  <c r="BM417" i="1"/>
  <c r="BL417" i="1"/>
  <c r="BK417" i="1"/>
  <c r="BI417" i="1"/>
  <c r="BH417" i="1"/>
  <c r="BG417" i="1"/>
  <c r="BF417" i="1"/>
  <c r="BE417" i="1"/>
  <c r="BD417" i="1"/>
  <c r="BC417" i="1"/>
  <c r="BB417" i="1"/>
  <c r="BA417" i="1"/>
  <c r="AS417" i="1"/>
  <c r="AR417" i="1"/>
  <c r="AQ417" i="1"/>
  <c r="AP417" i="1"/>
  <c r="AO417" i="1"/>
  <c r="AM417" i="1"/>
  <c r="AL417" i="1"/>
  <c r="AK417" i="1"/>
  <c r="AF417" i="1"/>
  <c r="AE417" i="1"/>
  <c r="AD417" i="1"/>
  <c r="AC417" i="1"/>
  <c r="AB417" i="1"/>
  <c r="AA417" i="1"/>
  <c r="Z417" i="1"/>
  <c r="U417" i="1"/>
  <c r="H417" i="1"/>
  <c r="A417" i="1"/>
  <c r="BT416" i="1"/>
  <c r="BS416" i="1"/>
  <c r="BQ416" i="1"/>
  <c r="BP416" i="1"/>
  <c r="BO416" i="1"/>
  <c r="BN416" i="1"/>
  <c r="BM416" i="1"/>
  <c r="BL416" i="1"/>
  <c r="BK416" i="1"/>
  <c r="BI416" i="1"/>
  <c r="BH416" i="1"/>
  <c r="BG416" i="1"/>
  <c r="BF416" i="1"/>
  <c r="BE416" i="1"/>
  <c r="BD416" i="1"/>
  <c r="BC416" i="1"/>
  <c r="BB416" i="1"/>
  <c r="BA416" i="1"/>
  <c r="AS416" i="1"/>
  <c r="AR416" i="1"/>
  <c r="AQ416" i="1"/>
  <c r="AP416" i="1"/>
  <c r="AO416" i="1"/>
  <c r="AM416" i="1"/>
  <c r="AL416" i="1"/>
  <c r="AK416" i="1"/>
  <c r="AF416" i="1"/>
  <c r="AE416" i="1"/>
  <c r="AD416" i="1"/>
  <c r="AC416" i="1"/>
  <c r="AB416" i="1"/>
  <c r="AA416" i="1"/>
  <c r="Z416" i="1"/>
  <c r="U416" i="1"/>
  <c r="Q416" i="1"/>
  <c r="H416" i="1"/>
  <c r="A416" i="1"/>
  <c r="BT415" i="1"/>
  <c r="BS415" i="1"/>
  <c r="BQ415" i="1"/>
  <c r="BP415" i="1"/>
  <c r="BO415" i="1"/>
  <c r="BN415" i="1"/>
  <c r="BM415" i="1"/>
  <c r="BL415" i="1"/>
  <c r="BK415" i="1"/>
  <c r="BI415" i="1"/>
  <c r="BH415" i="1"/>
  <c r="BG415" i="1"/>
  <c r="BF415" i="1"/>
  <c r="BE415" i="1"/>
  <c r="BD415" i="1"/>
  <c r="BC415" i="1"/>
  <c r="BB415" i="1"/>
  <c r="BA415" i="1"/>
  <c r="AS415" i="1"/>
  <c r="AR415" i="1"/>
  <c r="AQ415" i="1"/>
  <c r="AP415" i="1"/>
  <c r="AO415" i="1"/>
  <c r="AM415" i="1"/>
  <c r="AL415" i="1"/>
  <c r="AK415" i="1"/>
  <c r="AF415" i="1"/>
  <c r="AE415" i="1"/>
  <c r="AD415" i="1"/>
  <c r="AC415" i="1"/>
  <c r="AB415" i="1"/>
  <c r="AA415" i="1"/>
  <c r="Z415" i="1"/>
  <c r="U415" i="1"/>
  <c r="Q415" i="1"/>
  <c r="H415" i="1"/>
  <c r="A415" i="1"/>
  <c r="BT414" i="1"/>
  <c r="BS414" i="1"/>
  <c r="BQ414" i="1"/>
  <c r="BP414" i="1"/>
  <c r="BO414" i="1"/>
  <c r="BN414" i="1"/>
  <c r="BM414" i="1"/>
  <c r="BL414" i="1"/>
  <c r="BK414" i="1"/>
  <c r="BI414" i="1"/>
  <c r="BH414" i="1"/>
  <c r="BG414" i="1"/>
  <c r="BF414" i="1"/>
  <c r="BE414" i="1"/>
  <c r="BD414" i="1"/>
  <c r="BC414" i="1"/>
  <c r="BB414" i="1"/>
  <c r="BA414" i="1"/>
  <c r="AS414" i="1"/>
  <c r="AR414" i="1"/>
  <c r="AQ414" i="1"/>
  <c r="AP414" i="1"/>
  <c r="AO414" i="1"/>
  <c r="AM414" i="1"/>
  <c r="AL414" i="1"/>
  <c r="AK414" i="1"/>
  <c r="AF414" i="1"/>
  <c r="AE414" i="1"/>
  <c r="AD414" i="1"/>
  <c r="AC414" i="1"/>
  <c r="AB414" i="1"/>
  <c r="AA414" i="1"/>
  <c r="Z414" i="1"/>
  <c r="U414" i="1"/>
  <c r="Q414" i="1"/>
  <c r="H414" i="1"/>
  <c r="A414" i="1"/>
  <c r="BT413" i="1"/>
  <c r="BS413" i="1"/>
  <c r="BQ413" i="1"/>
  <c r="BP413" i="1"/>
  <c r="BO413" i="1"/>
  <c r="BN413" i="1"/>
  <c r="BM413" i="1"/>
  <c r="BL413" i="1"/>
  <c r="BK413" i="1"/>
  <c r="BI413" i="1"/>
  <c r="BH413" i="1"/>
  <c r="BG413" i="1"/>
  <c r="BF413" i="1"/>
  <c r="BE413" i="1"/>
  <c r="BD413" i="1"/>
  <c r="BC413" i="1"/>
  <c r="BB413" i="1"/>
  <c r="BA413" i="1"/>
  <c r="AS413" i="1"/>
  <c r="AR413" i="1"/>
  <c r="AQ413" i="1"/>
  <c r="AP413" i="1"/>
  <c r="AO413" i="1"/>
  <c r="AM413" i="1"/>
  <c r="AL413" i="1"/>
  <c r="AK413" i="1"/>
  <c r="AF413" i="1"/>
  <c r="AE413" i="1"/>
  <c r="AD413" i="1"/>
  <c r="AC413" i="1"/>
  <c r="AB413" i="1"/>
  <c r="AA413" i="1"/>
  <c r="Z413" i="1"/>
  <c r="U413" i="1"/>
  <c r="Q413" i="1"/>
  <c r="H413" i="1"/>
  <c r="A413" i="1"/>
  <c r="BT412" i="1"/>
  <c r="BS412" i="1"/>
  <c r="BQ412" i="1"/>
  <c r="BP412" i="1"/>
  <c r="BO412" i="1"/>
  <c r="BN412" i="1"/>
  <c r="BM412" i="1"/>
  <c r="BL412" i="1"/>
  <c r="BK412" i="1"/>
  <c r="BI412" i="1"/>
  <c r="BH412" i="1"/>
  <c r="BG412" i="1"/>
  <c r="BF412" i="1"/>
  <c r="BE412" i="1"/>
  <c r="BD412" i="1"/>
  <c r="BC412" i="1"/>
  <c r="BB412" i="1"/>
  <c r="BA412" i="1"/>
  <c r="AS412" i="1"/>
  <c r="AR412" i="1"/>
  <c r="AQ412" i="1"/>
  <c r="AP412" i="1"/>
  <c r="AO412" i="1"/>
  <c r="AM412" i="1"/>
  <c r="AL412" i="1"/>
  <c r="AK412" i="1"/>
  <c r="AF412" i="1"/>
  <c r="AE412" i="1"/>
  <c r="AD412" i="1"/>
  <c r="AC412" i="1"/>
  <c r="AB412" i="1"/>
  <c r="AA412" i="1"/>
  <c r="Z412" i="1"/>
  <c r="U412" i="1"/>
  <c r="Q412" i="1"/>
  <c r="H412" i="1"/>
  <c r="A412" i="1"/>
  <c r="BT411" i="1"/>
  <c r="BS411" i="1"/>
  <c r="BQ411" i="1"/>
  <c r="BP411" i="1"/>
  <c r="BO411" i="1"/>
  <c r="BN411" i="1"/>
  <c r="BM411" i="1"/>
  <c r="BL411" i="1"/>
  <c r="BK411" i="1"/>
  <c r="BI411" i="1"/>
  <c r="BH411" i="1"/>
  <c r="BG411" i="1"/>
  <c r="BF411" i="1"/>
  <c r="BE411" i="1"/>
  <c r="BD411" i="1"/>
  <c r="BC411" i="1"/>
  <c r="BB411" i="1"/>
  <c r="BA411" i="1"/>
  <c r="AS411" i="1"/>
  <c r="AR411" i="1"/>
  <c r="AQ411" i="1"/>
  <c r="AP411" i="1"/>
  <c r="AO411" i="1"/>
  <c r="AM411" i="1"/>
  <c r="AL411" i="1"/>
  <c r="AK411" i="1"/>
  <c r="AF411" i="1"/>
  <c r="AE411" i="1"/>
  <c r="AD411" i="1"/>
  <c r="AC411" i="1"/>
  <c r="AB411" i="1"/>
  <c r="AA411" i="1"/>
  <c r="Z411" i="1"/>
  <c r="U411" i="1"/>
  <c r="Q411" i="1"/>
  <c r="H411" i="1"/>
  <c r="A411" i="1"/>
  <c r="BT410" i="1"/>
  <c r="BS410" i="1"/>
  <c r="BQ410" i="1"/>
  <c r="BP410" i="1"/>
  <c r="BO410" i="1"/>
  <c r="BN410" i="1"/>
  <c r="BM410" i="1"/>
  <c r="BL410" i="1"/>
  <c r="BK410" i="1"/>
  <c r="BI410" i="1"/>
  <c r="BH410" i="1"/>
  <c r="BG410" i="1"/>
  <c r="BF410" i="1"/>
  <c r="BE410" i="1"/>
  <c r="BD410" i="1"/>
  <c r="BC410" i="1"/>
  <c r="BB410" i="1"/>
  <c r="BA410" i="1"/>
  <c r="AS410" i="1"/>
  <c r="AR410" i="1"/>
  <c r="AQ410" i="1"/>
  <c r="AP410" i="1"/>
  <c r="AO410" i="1"/>
  <c r="AM410" i="1"/>
  <c r="AL410" i="1"/>
  <c r="AK410" i="1"/>
  <c r="AF410" i="1"/>
  <c r="AE410" i="1"/>
  <c r="AD410" i="1"/>
  <c r="AC410" i="1"/>
  <c r="AB410" i="1"/>
  <c r="AA410" i="1"/>
  <c r="Z410" i="1"/>
  <c r="U410" i="1"/>
  <c r="Q410" i="1"/>
  <c r="H410" i="1"/>
  <c r="A410" i="1"/>
  <c r="BT409" i="1"/>
  <c r="BS409" i="1"/>
  <c r="BQ409" i="1"/>
  <c r="BP409" i="1"/>
  <c r="BO409" i="1"/>
  <c r="BN409" i="1"/>
  <c r="BM409" i="1"/>
  <c r="BL409" i="1"/>
  <c r="BK409" i="1"/>
  <c r="BI409" i="1"/>
  <c r="BH409" i="1"/>
  <c r="BG409" i="1"/>
  <c r="BF409" i="1"/>
  <c r="BE409" i="1"/>
  <c r="BD409" i="1"/>
  <c r="BC409" i="1"/>
  <c r="BB409" i="1"/>
  <c r="BA409" i="1"/>
  <c r="AS409" i="1"/>
  <c r="AR409" i="1"/>
  <c r="AQ409" i="1"/>
  <c r="AP409" i="1"/>
  <c r="AO409" i="1"/>
  <c r="AM409" i="1"/>
  <c r="AL409" i="1"/>
  <c r="AK409" i="1"/>
  <c r="AF409" i="1"/>
  <c r="AE409" i="1"/>
  <c r="AD409" i="1"/>
  <c r="AC409" i="1"/>
  <c r="AB409" i="1"/>
  <c r="AA409" i="1"/>
  <c r="Z409" i="1"/>
  <c r="U409" i="1"/>
  <c r="Q409" i="1"/>
  <c r="H409" i="1"/>
  <c r="A409" i="1"/>
  <c r="BT408" i="1"/>
  <c r="BS408" i="1"/>
  <c r="BQ408" i="1"/>
  <c r="BP408" i="1"/>
  <c r="BO408" i="1"/>
  <c r="BN408" i="1"/>
  <c r="BM408" i="1"/>
  <c r="BL408" i="1"/>
  <c r="BK408" i="1"/>
  <c r="BI408" i="1"/>
  <c r="BH408" i="1"/>
  <c r="BG408" i="1"/>
  <c r="BF408" i="1"/>
  <c r="BE408" i="1"/>
  <c r="BD408" i="1"/>
  <c r="BC408" i="1"/>
  <c r="BB408" i="1"/>
  <c r="BA408" i="1"/>
  <c r="AS408" i="1"/>
  <c r="AR408" i="1"/>
  <c r="AQ408" i="1"/>
  <c r="AP408" i="1"/>
  <c r="AO408" i="1"/>
  <c r="AM408" i="1"/>
  <c r="AL408" i="1"/>
  <c r="AK408" i="1"/>
  <c r="AF408" i="1"/>
  <c r="AE408" i="1"/>
  <c r="AD408" i="1"/>
  <c r="AC408" i="1"/>
  <c r="AB408" i="1"/>
  <c r="AA408" i="1"/>
  <c r="Z408" i="1"/>
  <c r="U408" i="1"/>
  <c r="Q408" i="1"/>
  <c r="H408" i="1"/>
  <c r="A408" i="1"/>
  <c r="BT407" i="1"/>
  <c r="BS407" i="1"/>
  <c r="BQ407" i="1"/>
  <c r="BP407" i="1"/>
  <c r="BO407" i="1"/>
  <c r="BN407" i="1"/>
  <c r="BM407" i="1"/>
  <c r="BL407" i="1"/>
  <c r="BK407" i="1"/>
  <c r="BI407" i="1"/>
  <c r="BH407" i="1"/>
  <c r="BG407" i="1"/>
  <c r="BF407" i="1"/>
  <c r="BE407" i="1"/>
  <c r="BD407" i="1"/>
  <c r="BC407" i="1"/>
  <c r="BB407" i="1"/>
  <c r="BA407" i="1"/>
  <c r="AS407" i="1"/>
  <c r="AR407" i="1"/>
  <c r="AQ407" i="1"/>
  <c r="AP407" i="1"/>
  <c r="AO407" i="1"/>
  <c r="AM407" i="1"/>
  <c r="AL407" i="1"/>
  <c r="AK407" i="1"/>
  <c r="AF407" i="1"/>
  <c r="AE407" i="1"/>
  <c r="AD407" i="1"/>
  <c r="AC407" i="1"/>
  <c r="AB407" i="1"/>
  <c r="AA407" i="1"/>
  <c r="Z407" i="1"/>
  <c r="U407" i="1"/>
  <c r="Q407" i="1"/>
  <c r="H407" i="1"/>
  <c r="A407" i="1"/>
  <c r="BT406" i="1"/>
  <c r="BS406" i="1"/>
  <c r="BQ406" i="1"/>
  <c r="BP406" i="1"/>
  <c r="BO406" i="1"/>
  <c r="BN406" i="1"/>
  <c r="BM406" i="1"/>
  <c r="BL406" i="1"/>
  <c r="BK406" i="1"/>
  <c r="BI406" i="1"/>
  <c r="BH406" i="1"/>
  <c r="BG406" i="1"/>
  <c r="BF406" i="1"/>
  <c r="BE406" i="1"/>
  <c r="BD406" i="1"/>
  <c r="BC406" i="1"/>
  <c r="BB406" i="1"/>
  <c r="BA406" i="1"/>
  <c r="AS406" i="1"/>
  <c r="AR406" i="1"/>
  <c r="AQ406" i="1"/>
  <c r="AP406" i="1"/>
  <c r="AO406" i="1"/>
  <c r="AM406" i="1"/>
  <c r="AL406" i="1"/>
  <c r="AK406" i="1"/>
  <c r="AF406" i="1"/>
  <c r="AE406" i="1"/>
  <c r="AD406" i="1"/>
  <c r="AC406" i="1"/>
  <c r="AB406" i="1"/>
  <c r="AA406" i="1"/>
  <c r="Z406" i="1"/>
  <c r="U406" i="1"/>
  <c r="Q406" i="1"/>
  <c r="H406" i="1"/>
  <c r="A406" i="1"/>
  <c r="BT405" i="1"/>
  <c r="BS405" i="1"/>
  <c r="BQ405" i="1"/>
  <c r="BP405" i="1"/>
  <c r="BO405" i="1"/>
  <c r="BN405" i="1"/>
  <c r="BM405" i="1"/>
  <c r="BL405" i="1"/>
  <c r="BK405" i="1"/>
  <c r="BI405" i="1"/>
  <c r="BH405" i="1"/>
  <c r="BG405" i="1"/>
  <c r="BF405" i="1"/>
  <c r="BE405" i="1"/>
  <c r="BD405" i="1"/>
  <c r="BC405" i="1"/>
  <c r="BB405" i="1"/>
  <c r="BA405" i="1"/>
  <c r="AS405" i="1"/>
  <c r="AR405" i="1"/>
  <c r="AQ405" i="1"/>
  <c r="AP405" i="1"/>
  <c r="AO405" i="1"/>
  <c r="AM405" i="1"/>
  <c r="AL405" i="1"/>
  <c r="AK405" i="1"/>
  <c r="AF405" i="1"/>
  <c r="AE405" i="1"/>
  <c r="AD405" i="1"/>
  <c r="AC405" i="1"/>
  <c r="AB405" i="1"/>
  <c r="AA405" i="1"/>
  <c r="Z405" i="1"/>
  <c r="U405" i="1"/>
  <c r="Q405" i="1"/>
  <c r="H405" i="1"/>
  <c r="A405" i="1"/>
  <c r="BT404" i="1"/>
  <c r="BS404" i="1"/>
  <c r="BQ404" i="1"/>
  <c r="BP404" i="1"/>
  <c r="BO404" i="1"/>
  <c r="BN404" i="1"/>
  <c r="BM404" i="1"/>
  <c r="BL404" i="1"/>
  <c r="BK404" i="1"/>
  <c r="BI404" i="1"/>
  <c r="BH404" i="1"/>
  <c r="BG404" i="1"/>
  <c r="BF404" i="1"/>
  <c r="BE404" i="1"/>
  <c r="BD404" i="1"/>
  <c r="BC404" i="1"/>
  <c r="BB404" i="1"/>
  <c r="BA404" i="1"/>
  <c r="AS404" i="1"/>
  <c r="AR404" i="1"/>
  <c r="AQ404" i="1"/>
  <c r="AP404" i="1"/>
  <c r="AO404" i="1"/>
  <c r="AM404" i="1"/>
  <c r="AL404" i="1"/>
  <c r="AK404" i="1"/>
  <c r="AF404" i="1"/>
  <c r="AE404" i="1"/>
  <c r="AD404" i="1"/>
  <c r="AC404" i="1"/>
  <c r="AB404" i="1"/>
  <c r="AA404" i="1"/>
  <c r="Z404" i="1"/>
  <c r="U404" i="1"/>
  <c r="Q404" i="1"/>
  <c r="H404" i="1"/>
  <c r="A404" i="1"/>
  <c r="BT403" i="1"/>
  <c r="BS403" i="1"/>
  <c r="BQ403" i="1"/>
  <c r="BP403" i="1"/>
  <c r="BO403" i="1"/>
  <c r="BN403" i="1"/>
  <c r="BM403" i="1"/>
  <c r="BL403" i="1"/>
  <c r="BK403" i="1"/>
  <c r="BI403" i="1"/>
  <c r="BH403" i="1"/>
  <c r="BG403" i="1"/>
  <c r="BF403" i="1"/>
  <c r="BE403" i="1"/>
  <c r="BD403" i="1"/>
  <c r="BC403" i="1"/>
  <c r="BB403" i="1"/>
  <c r="BA403" i="1"/>
  <c r="AS403" i="1"/>
  <c r="AR403" i="1"/>
  <c r="AQ403" i="1"/>
  <c r="AP403" i="1"/>
  <c r="AO403" i="1"/>
  <c r="AM403" i="1"/>
  <c r="AL403" i="1"/>
  <c r="AK403" i="1"/>
  <c r="AF403" i="1"/>
  <c r="AE403" i="1"/>
  <c r="AD403" i="1"/>
  <c r="AC403" i="1"/>
  <c r="AB403" i="1"/>
  <c r="AA403" i="1"/>
  <c r="Z403" i="1"/>
  <c r="U403" i="1"/>
  <c r="Q403" i="1"/>
  <c r="H403" i="1"/>
  <c r="A403" i="1"/>
  <c r="BT402" i="1"/>
  <c r="BS402" i="1"/>
  <c r="BQ402" i="1"/>
  <c r="BP402" i="1"/>
  <c r="BO402" i="1"/>
  <c r="BN402" i="1"/>
  <c r="BM402" i="1"/>
  <c r="BL402" i="1"/>
  <c r="BK402" i="1"/>
  <c r="BI402" i="1"/>
  <c r="BH402" i="1"/>
  <c r="BG402" i="1"/>
  <c r="BF402" i="1"/>
  <c r="BE402" i="1"/>
  <c r="BD402" i="1"/>
  <c r="BC402" i="1"/>
  <c r="BB402" i="1"/>
  <c r="BA402" i="1"/>
  <c r="AS402" i="1"/>
  <c r="AR402" i="1"/>
  <c r="AQ402" i="1"/>
  <c r="AP402" i="1"/>
  <c r="AO402" i="1"/>
  <c r="AM402" i="1"/>
  <c r="AL402" i="1"/>
  <c r="AK402" i="1"/>
  <c r="AF402" i="1"/>
  <c r="AE402" i="1"/>
  <c r="AD402" i="1"/>
  <c r="AC402" i="1"/>
  <c r="AB402" i="1"/>
  <c r="AA402" i="1"/>
  <c r="Z402" i="1"/>
  <c r="U402" i="1"/>
  <c r="Q402" i="1"/>
  <c r="H402" i="1"/>
  <c r="A402" i="1"/>
  <c r="BT401" i="1"/>
  <c r="BS401" i="1"/>
  <c r="BQ401" i="1"/>
  <c r="BP401" i="1"/>
  <c r="BO401" i="1"/>
  <c r="BN401" i="1"/>
  <c r="BM401" i="1"/>
  <c r="BL401" i="1"/>
  <c r="BK401" i="1"/>
  <c r="BI401" i="1"/>
  <c r="BH401" i="1"/>
  <c r="BG401" i="1"/>
  <c r="BF401" i="1"/>
  <c r="BE401" i="1"/>
  <c r="BD401" i="1"/>
  <c r="BC401" i="1"/>
  <c r="BB401" i="1"/>
  <c r="BA401" i="1"/>
  <c r="AS401" i="1"/>
  <c r="AR401" i="1"/>
  <c r="AQ401" i="1"/>
  <c r="AP401" i="1"/>
  <c r="AO401" i="1"/>
  <c r="AM401" i="1"/>
  <c r="AL401" i="1"/>
  <c r="AK401" i="1"/>
  <c r="AF401" i="1"/>
  <c r="AE401" i="1"/>
  <c r="AD401" i="1"/>
  <c r="AC401" i="1"/>
  <c r="AB401" i="1"/>
  <c r="AA401" i="1"/>
  <c r="Z401" i="1"/>
  <c r="U401" i="1"/>
  <c r="Q401" i="1"/>
  <c r="H401" i="1"/>
  <c r="A401" i="1"/>
  <c r="BT400" i="1"/>
  <c r="BS400" i="1"/>
  <c r="BQ400" i="1"/>
  <c r="BP400" i="1"/>
  <c r="BO400" i="1"/>
  <c r="BN400" i="1"/>
  <c r="BM400" i="1"/>
  <c r="BL400" i="1"/>
  <c r="BK400" i="1"/>
  <c r="BI400" i="1"/>
  <c r="BH400" i="1"/>
  <c r="BG400" i="1"/>
  <c r="BF400" i="1"/>
  <c r="BE400" i="1"/>
  <c r="BD400" i="1"/>
  <c r="BC400" i="1"/>
  <c r="BB400" i="1"/>
  <c r="BA400" i="1"/>
  <c r="AS400" i="1"/>
  <c r="AR400" i="1"/>
  <c r="AQ400" i="1"/>
  <c r="AP400" i="1"/>
  <c r="AO400" i="1"/>
  <c r="AM400" i="1"/>
  <c r="AL400" i="1"/>
  <c r="AK400" i="1"/>
  <c r="AF400" i="1"/>
  <c r="AE400" i="1"/>
  <c r="AD400" i="1"/>
  <c r="AC400" i="1"/>
  <c r="AB400" i="1"/>
  <c r="AA400" i="1"/>
  <c r="Z400" i="1"/>
  <c r="U400" i="1"/>
  <c r="Q400" i="1"/>
  <c r="H400" i="1"/>
  <c r="A400" i="1"/>
  <c r="BT399" i="1"/>
  <c r="BS399" i="1"/>
  <c r="BQ399" i="1"/>
  <c r="BP399" i="1"/>
  <c r="BO399" i="1"/>
  <c r="BN399" i="1"/>
  <c r="BM399" i="1"/>
  <c r="BL399" i="1"/>
  <c r="BK399" i="1"/>
  <c r="BI399" i="1"/>
  <c r="BH399" i="1"/>
  <c r="BG399" i="1"/>
  <c r="BF399" i="1"/>
  <c r="BE399" i="1"/>
  <c r="BD399" i="1"/>
  <c r="BC399" i="1"/>
  <c r="BB399" i="1"/>
  <c r="BA399" i="1"/>
  <c r="AS399" i="1"/>
  <c r="AR399" i="1"/>
  <c r="AQ399" i="1"/>
  <c r="AP399" i="1"/>
  <c r="AO399" i="1"/>
  <c r="AM399" i="1"/>
  <c r="AL399" i="1"/>
  <c r="AK399" i="1"/>
  <c r="AF399" i="1"/>
  <c r="AE399" i="1"/>
  <c r="AD399" i="1"/>
  <c r="AC399" i="1"/>
  <c r="AB399" i="1"/>
  <c r="AA399" i="1"/>
  <c r="Z399" i="1"/>
  <c r="U399" i="1"/>
  <c r="Q399" i="1"/>
  <c r="H399" i="1"/>
  <c r="A399" i="1"/>
  <c r="BT398" i="1"/>
  <c r="BS398" i="1"/>
  <c r="BQ398" i="1"/>
  <c r="BP398" i="1"/>
  <c r="BO398" i="1"/>
  <c r="BN398" i="1"/>
  <c r="BM398" i="1"/>
  <c r="BL398" i="1"/>
  <c r="BK398" i="1"/>
  <c r="BI398" i="1"/>
  <c r="BH398" i="1"/>
  <c r="BG398" i="1"/>
  <c r="BF398" i="1"/>
  <c r="BE398" i="1"/>
  <c r="BD398" i="1"/>
  <c r="BC398" i="1"/>
  <c r="BB398" i="1"/>
  <c r="BA398" i="1"/>
  <c r="AS398" i="1"/>
  <c r="AR398" i="1"/>
  <c r="AQ398" i="1"/>
  <c r="AP398" i="1"/>
  <c r="AO398" i="1"/>
  <c r="AM398" i="1"/>
  <c r="AL398" i="1"/>
  <c r="AK398" i="1"/>
  <c r="AF398" i="1"/>
  <c r="AE398" i="1"/>
  <c r="AD398" i="1"/>
  <c r="AC398" i="1"/>
  <c r="AB398" i="1"/>
  <c r="AA398" i="1"/>
  <c r="Z398" i="1"/>
  <c r="U398" i="1"/>
  <c r="Q398" i="1"/>
  <c r="H398" i="1"/>
  <c r="A398" i="1"/>
  <c r="BT397" i="1"/>
  <c r="BS397" i="1"/>
  <c r="BQ397" i="1"/>
  <c r="BP397" i="1"/>
  <c r="BO397" i="1"/>
  <c r="BN397" i="1"/>
  <c r="BM397" i="1"/>
  <c r="BL397" i="1"/>
  <c r="BK397" i="1"/>
  <c r="BI397" i="1"/>
  <c r="BH397" i="1"/>
  <c r="BG397" i="1"/>
  <c r="BF397" i="1"/>
  <c r="BE397" i="1"/>
  <c r="BD397" i="1"/>
  <c r="BC397" i="1"/>
  <c r="BB397" i="1"/>
  <c r="BA397" i="1"/>
  <c r="AS397" i="1"/>
  <c r="AR397" i="1"/>
  <c r="AQ397" i="1"/>
  <c r="AP397" i="1"/>
  <c r="AO397" i="1"/>
  <c r="AM397" i="1"/>
  <c r="AL397" i="1"/>
  <c r="AK397" i="1"/>
  <c r="AF397" i="1"/>
  <c r="AE397" i="1"/>
  <c r="AD397" i="1"/>
  <c r="AC397" i="1"/>
  <c r="AB397" i="1"/>
  <c r="AA397" i="1"/>
  <c r="Z397" i="1"/>
  <c r="U397" i="1"/>
  <c r="Q397" i="1"/>
  <c r="H397" i="1"/>
  <c r="A397" i="1"/>
  <c r="BT396" i="1"/>
  <c r="BS396" i="1"/>
  <c r="BQ396" i="1"/>
  <c r="BP396" i="1"/>
  <c r="BO396" i="1"/>
  <c r="BN396" i="1"/>
  <c r="BM396" i="1"/>
  <c r="BL396" i="1"/>
  <c r="BK396" i="1"/>
  <c r="BI396" i="1"/>
  <c r="BH396" i="1"/>
  <c r="BG396" i="1"/>
  <c r="BF396" i="1"/>
  <c r="BE396" i="1"/>
  <c r="BD396" i="1"/>
  <c r="BC396" i="1"/>
  <c r="BB396" i="1"/>
  <c r="BA396" i="1"/>
  <c r="AS396" i="1"/>
  <c r="AR396" i="1"/>
  <c r="AQ396" i="1"/>
  <c r="AP396" i="1"/>
  <c r="AO396" i="1"/>
  <c r="AM396" i="1"/>
  <c r="AL396" i="1"/>
  <c r="AK396" i="1"/>
  <c r="AF396" i="1"/>
  <c r="AE396" i="1"/>
  <c r="AD396" i="1"/>
  <c r="AC396" i="1"/>
  <c r="AB396" i="1"/>
  <c r="AA396" i="1"/>
  <c r="Z396" i="1"/>
  <c r="U396" i="1"/>
  <c r="Q396" i="1"/>
  <c r="H396" i="1"/>
  <c r="A396" i="1"/>
  <c r="BT395" i="1"/>
  <c r="BS395" i="1"/>
  <c r="BQ395" i="1"/>
  <c r="BP395" i="1"/>
  <c r="BO395" i="1"/>
  <c r="BN395" i="1"/>
  <c r="BM395" i="1"/>
  <c r="BL395" i="1"/>
  <c r="BK395" i="1"/>
  <c r="BI395" i="1"/>
  <c r="BH395" i="1"/>
  <c r="BG395" i="1"/>
  <c r="BF395" i="1"/>
  <c r="BE395" i="1"/>
  <c r="BD395" i="1"/>
  <c r="BC395" i="1"/>
  <c r="BB395" i="1"/>
  <c r="BA395" i="1"/>
  <c r="AS395" i="1"/>
  <c r="AR395" i="1"/>
  <c r="AQ395" i="1"/>
  <c r="AP395" i="1"/>
  <c r="AO395" i="1"/>
  <c r="AM395" i="1"/>
  <c r="AL395" i="1"/>
  <c r="AK395" i="1"/>
  <c r="AF395" i="1"/>
  <c r="AE395" i="1"/>
  <c r="AD395" i="1"/>
  <c r="AC395" i="1"/>
  <c r="AB395" i="1"/>
  <c r="AA395" i="1"/>
  <c r="Z395" i="1"/>
  <c r="U395" i="1"/>
  <c r="Q395" i="1"/>
  <c r="H395" i="1"/>
  <c r="A395" i="1"/>
  <c r="BT394" i="1"/>
  <c r="BS394" i="1"/>
  <c r="BQ394" i="1"/>
  <c r="BP394" i="1"/>
  <c r="BO394" i="1"/>
  <c r="BN394" i="1"/>
  <c r="BM394" i="1"/>
  <c r="BL394" i="1"/>
  <c r="BK394" i="1"/>
  <c r="BI394" i="1"/>
  <c r="BH394" i="1"/>
  <c r="BG394" i="1"/>
  <c r="BF394" i="1"/>
  <c r="BE394" i="1"/>
  <c r="BD394" i="1"/>
  <c r="BC394" i="1"/>
  <c r="BB394" i="1"/>
  <c r="BA394" i="1"/>
  <c r="AS394" i="1"/>
  <c r="AR394" i="1"/>
  <c r="AQ394" i="1"/>
  <c r="AP394" i="1"/>
  <c r="AO394" i="1"/>
  <c r="AM394" i="1"/>
  <c r="AL394" i="1"/>
  <c r="AK394" i="1"/>
  <c r="AF394" i="1"/>
  <c r="AE394" i="1"/>
  <c r="AD394" i="1"/>
  <c r="AC394" i="1"/>
  <c r="AB394" i="1"/>
  <c r="AA394" i="1"/>
  <c r="Z394" i="1"/>
  <c r="U394" i="1"/>
  <c r="Q394" i="1"/>
  <c r="H394" i="1"/>
  <c r="A394" i="1"/>
  <c r="BT393" i="1"/>
  <c r="BS393" i="1"/>
  <c r="BQ393" i="1"/>
  <c r="BP393" i="1"/>
  <c r="BO393" i="1"/>
  <c r="BN393" i="1"/>
  <c r="BM393" i="1"/>
  <c r="BL393" i="1"/>
  <c r="BK393" i="1"/>
  <c r="BI393" i="1"/>
  <c r="BH393" i="1"/>
  <c r="BG393" i="1"/>
  <c r="BF393" i="1"/>
  <c r="BE393" i="1"/>
  <c r="BD393" i="1"/>
  <c r="BC393" i="1"/>
  <c r="BB393" i="1"/>
  <c r="BA393" i="1"/>
  <c r="AS393" i="1"/>
  <c r="AR393" i="1"/>
  <c r="AQ393" i="1"/>
  <c r="AP393" i="1"/>
  <c r="AO393" i="1"/>
  <c r="AM393" i="1"/>
  <c r="AL393" i="1"/>
  <c r="AK393" i="1"/>
  <c r="AF393" i="1"/>
  <c r="AE393" i="1"/>
  <c r="AD393" i="1"/>
  <c r="AC393" i="1"/>
  <c r="AB393" i="1"/>
  <c r="AA393" i="1"/>
  <c r="Z393" i="1"/>
  <c r="U393" i="1"/>
  <c r="H393" i="1"/>
  <c r="A393" i="1"/>
  <c r="BT392" i="1"/>
  <c r="BS392" i="1"/>
  <c r="BQ392" i="1"/>
  <c r="BP392" i="1"/>
  <c r="BO392" i="1"/>
  <c r="BN392" i="1"/>
  <c r="BM392" i="1"/>
  <c r="BL392" i="1"/>
  <c r="BK392" i="1"/>
  <c r="BI392" i="1"/>
  <c r="BH392" i="1"/>
  <c r="BG392" i="1"/>
  <c r="BF392" i="1"/>
  <c r="BE392" i="1"/>
  <c r="BD392" i="1"/>
  <c r="BC392" i="1"/>
  <c r="BB392" i="1"/>
  <c r="BA392" i="1"/>
  <c r="AS392" i="1"/>
  <c r="AR392" i="1"/>
  <c r="AQ392" i="1"/>
  <c r="AP392" i="1"/>
  <c r="AO392" i="1"/>
  <c r="AM392" i="1"/>
  <c r="AL392" i="1"/>
  <c r="AK392" i="1"/>
  <c r="AF392" i="1"/>
  <c r="AE392" i="1"/>
  <c r="AD392" i="1"/>
  <c r="AC392" i="1"/>
  <c r="AB392" i="1"/>
  <c r="AA392" i="1"/>
  <c r="Z392" i="1"/>
  <c r="Q392" i="1"/>
  <c r="H392" i="1"/>
  <c r="A392" i="1"/>
  <c r="BT391" i="1"/>
  <c r="BS391" i="1"/>
  <c r="BQ391" i="1"/>
  <c r="BP391" i="1"/>
  <c r="BO391" i="1"/>
  <c r="BN391" i="1"/>
  <c r="BM391" i="1"/>
  <c r="BL391" i="1"/>
  <c r="BK391" i="1"/>
  <c r="BI391" i="1"/>
  <c r="BH391" i="1"/>
  <c r="BG391" i="1"/>
  <c r="BF391" i="1"/>
  <c r="BE391" i="1"/>
  <c r="BD391" i="1"/>
  <c r="BC391" i="1"/>
  <c r="BB391" i="1"/>
  <c r="BA391" i="1"/>
  <c r="AS391" i="1"/>
  <c r="AR391" i="1"/>
  <c r="AQ391" i="1"/>
  <c r="AP391" i="1"/>
  <c r="AO391" i="1"/>
  <c r="AM391" i="1"/>
  <c r="AL391" i="1"/>
  <c r="AK391" i="1"/>
  <c r="AF391" i="1"/>
  <c r="AE391" i="1"/>
  <c r="AD391" i="1"/>
  <c r="AC391" i="1"/>
  <c r="AB391" i="1"/>
  <c r="AA391" i="1"/>
  <c r="Z391" i="1"/>
  <c r="U391" i="1"/>
  <c r="Q391" i="1"/>
  <c r="H391" i="1"/>
  <c r="A391" i="1"/>
  <c r="BT390" i="1"/>
  <c r="BS390" i="1"/>
  <c r="BQ390" i="1"/>
  <c r="BP390" i="1"/>
  <c r="BO390" i="1"/>
  <c r="BN390" i="1"/>
  <c r="BM390" i="1"/>
  <c r="BL390" i="1"/>
  <c r="BK390" i="1"/>
  <c r="BI390" i="1"/>
  <c r="BH390" i="1"/>
  <c r="BG390" i="1"/>
  <c r="BF390" i="1"/>
  <c r="BE390" i="1"/>
  <c r="BD390" i="1"/>
  <c r="BC390" i="1"/>
  <c r="BB390" i="1"/>
  <c r="BA390" i="1"/>
  <c r="AS390" i="1"/>
  <c r="AR390" i="1"/>
  <c r="AQ390" i="1"/>
  <c r="AP390" i="1"/>
  <c r="AO390" i="1"/>
  <c r="AM390" i="1"/>
  <c r="AL390" i="1"/>
  <c r="AK390" i="1"/>
  <c r="AF390" i="1"/>
  <c r="AE390" i="1"/>
  <c r="AD390" i="1"/>
  <c r="AC390" i="1"/>
  <c r="AB390" i="1"/>
  <c r="AA390" i="1"/>
  <c r="Z390" i="1"/>
  <c r="U390" i="1"/>
  <c r="Q390" i="1"/>
  <c r="H390" i="1"/>
  <c r="A390" i="1"/>
  <c r="BT389" i="1"/>
  <c r="BS389" i="1"/>
  <c r="BQ389" i="1"/>
  <c r="BP389" i="1"/>
  <c r="BO389" i="1"/>
  <c r="BN389" i="1"/>
  <c r="BM389" i="1"/>
  <c r="BL389" i="1"/>
  <c r="BK389" i="1"/>
  <c r="BI389" i="1"/>
  <c r="BH389" i="1"/>
  <c r="BG389" i="1"/>
  <c r="BF389" i="1"/>
  <c r="BE389" i="1"/>
  <c r="BD389" i="1"/>
  <c r="BC389" i="1"/>
  <c r="BB389" i="1"/>
  <c r="BA389" i="1"/>
  <c r="AS389" i="1"/>
  <c r="AR389" i="1"/>
  <c r="AQ389" i="1"/>
  <c r="AP389" i="1"/>
  <c r="AO389" i="1"/>
  <c r="AL389" i="1"/>
  <c r="AK389" i="1"/>
  <c r="AF389" i="1"/>
  <c r="AE389" i="1"/>
  <c r="AD389" i="1"/>
  <c r="AC389" i="1"/>
  <c r="AB389" i="1"/>
  <c r="AA389" i="1"/>
  <c r="Z389" i="1"/>
  <c r="U389" i="1"/>
  <c r="H389" i="1"/>
  <c r="A389" i="1"/>
  <c r="BT388" i="1"/>
  <c r="BS388" i="1"/>
  <c r="BQ388" i="1"/>
  <c r="BP388" i="1"/>
  <c r="BO388" i="1"/>
  <c r="BN388" i="1"/>
  <c r="BM388" i="1"/>
  <c r="BL388" i="1"/>
  <c r="BK388" i="1"/>
  <c r="BI388" i="1"/>
  <c r="BH388" i="1"/>
  <c r="BG388" i="1"/>
  <c r="BF388" i="1"/>
  <c r="BE388" i="1"/>
  <c r="BD388" i="1"/>
  <c r="BC388" i="1"/>
  <c r="BB388" i="1"/>
  <c r="BA388" i="1"/>
  <c r="AS388" i="1"/>
  <c r="AR388" i="1"/>
  <c r="AQ388" i="1"/>
  <c r="AP388" i="1"/>
  <c r="AO388" i="1"/>
  <c r="AL388" i="1"/>
  <c r="AK388" i="1"/>
  <c r="AF388" i="1"/>
  <c r="AE388" i="1"/>
  <c r="AD388" i="1"/>
  <c r="AC388" i="1"/>
  <c r="AB388" i="1"/>
  <c r="AA388" i="1"/>
  <c r="Z388" i="1"/>
  <c r="U388" i="1"/>
  <c r="Q388" i="1"/>
  <c r="H388" i="1"/>
  <c r="A388" i="1"/>
  <c r="BT387" i="1"/>
  <c r="BS387" i="1"/>
  <c r="BQ387" i="1"/>
  <c r="BP387" i="1"/>
  <c r="BO387" i="1"/>
  <c r="BN387" i="1"/>
  <c r="BM387" i="1"/>
  <c r="BL387" i="1"/>
  <c r="BK387" i="1"/>
  <c r="BI387" i="1"/>
  <c r="BH387" i="1"/>
  <c r="BG387" i="1"/>
  <c r="BF387" i="1"/>
  <c r="BE387" i="1"/>
  <c r="BD387" i="1"/>
  <c r="BC387" i="1"/>
  <c r="BB387" i="1"/>
  <c r="BA387" i="1"/>
  <c r="AS387" i="1"/>
  <c r="AR387" i="1"/>
  <c r="AQ387" i="1"/>
  <c r="AP387" i="1"/>
  <c r="AO387" i="1"/>
  <c r="AL387" i="1"/>
  <c r="AK387" i="1"/>
  <c r="AF387" i="1"/>
  <c r="AE387" i="1"/>
  <c r="AD387" i="1"/>
  <c r="AC387" i="1"/>
  <c r="AB387" i="1"/>
  <c r="AA387" i="1"/>
  <c r="Z387" i="1"/>
  <c r="U387" i="1"/>
  <c r="Q387" i="1"/>
  <c r="H387" i="1"/>
  <c r="A387" i="1"/>
  <c r="BT386" i="1"/>
  <c r="BS386" i="1"/>
  <c r="BQ386" i="1"/>
  <c r="BP386" i="1"/>
  <c r="BO386" i="1"/>
  <c r="BN386" i="1"/>
  <c r="BM386" i="1"/>
  <c r="BL386" i="1"/>
  <c r="BK386" i="1"/>
  <c r="BI386" i="1"/>
  <c r="BH386" i="1"/>
  <c r="BG386" i="1"/>
  <c r="BF386" i="1"/>
  <c r="BE386" i="1"/>
  <c r="BD386" i="1"/>
  <c r="BC386" i="1"/>
  <c r="BB386" i="1"/>
  <c r="BA386" i="1"/>
  <c r="AS386" i="1"/>
  <c r="AR386" i="1"/>
  <c r="AQ386" i="1"/>
  <c r="AP386" i="1"/>
  <c r="AO386" i="1"/>
  <c r="AL386" i="1"/>
  <c r="AK386" i="1"/>
  <c r="AF386" i="1"/>
  <c r="AE386" i="1"/>
  <c r="AD386" i="1"/>
  <c r="AC386" i="1"/>
  <c r="AB386" i="1"/>
  <c r="AA386" i="1"/>
  <c r="Z386" i="1"/>
  <c r="U386" i="1"/>
  <c r="Q386" i="1"/>
  <c r="H386" i="1"/>
  <c r="A386" i="1"/>
  <c r="BT385" i="1"/>
  <c r="BS385" i="1"/>
  <c r="BQ385" i="1"/>
  <c r="BP385" i="1"/>
  <c r="BO385" i="1"/>
  <c r="BN385" i="1"/>
  <c r="BM385" i="1"/>
  <c r="BL385" i="1"/>
  <c r="BK385" i="1"/>
  <c r="BI385" i="1"/>
  <c r="BH385" i="1"/>
  <c r="BG385" i="1"/>
  <c r="BF385" i="1"/>
  <c r="BE385" i="1"/>
  <c r="BD385" i="1"/>
  <c r="BC385" i="1"/>
  <c r="BB385" i="1"/>
  <c r="BA385" i="1"/>
  <c r="AS385" i="1"/>
  <c r="AR385" i="1"/>
  <c r="AQ385" i="1"/>
  <c r="AP385" i="1"/>
  <c r="AO385" i="1"/>
  <c r="AL385" i="1"/>
  <c r="AK385" i="1"/>
  <c r="AF385" i="1"/>
  <c r="AE385" i="1"/>
  <c r="AD385" i="1"/>
  <c r="AC385" i="1"/>
  <c r="AB385" i="1"/>
  <c r="AA385" i="1"/>
  <c r="Z385" i="1"/>
  <c r="U385" i="1"/>
  <c r="Q385" i="1"/>
  <c r="H385" i="1"/>
  <c r="A385" i="1"/>
  <c r="BT384" i="1"/>
  <c r="BS384" i="1"/>
  <c r="BQ384" i="1"/>
  <c r="BP384" i="1"/>
  <c r="BO384" i="1"/>
  <c r="BN384" i="1"/>
  <c r="BM384" i="1"/>
  <c r="BL384" i="1"/>
  <c r="BK384" i="1"/>
  <c r="BI384" i="1"/>
  <c r="BH384" i="1"/>
  <c r="BG384" i="1"/>
  <c r="BF384" i="1"/>
  <c r="BE384" i="1"/>
  <c r="BD384" i="1"/>
  <c r="BC384" i="1"/>
  <c r="AS384" i="1"/>
  <c r="AR384" i="1"/>
  <c r="AQ384" i="1"/>
  <c r="AP384" i="1"/>
  <c r="AO384" i="1"/>
  <c r="AL384" i="1"/>
  <c r="AK384" i="1"/>
  <c r="AF384" i="1"/>
  <c r="AE384" i="1"/>
  <c r="AD384" i="1"/>
  <c r="AC384" i="1"/>
  <c r="AB384" i="1"/>
  <c r="AA384" i="1"/>
  <c r="Z384" i="1"/>
  <c r="U384" i="1"/>
  <c r="Q384" i="1"/>
  <c r="H384" i="1"/>
  <c r="A384" i="1"/>
  <c r="BT383" i="1"/>
  <c r="BS383" i="1"/>
  <c r="BQ383" i="1"/>
  <c r="BP383" i="1"/>
  <c r="BO383" i="1"/>
  <c r="BN383" i="1"/>
  <c r="BM383" i="1"/>
  <c r="BL383" i="1"/>
  <c r="BK383" i="1"/>
  <c r="BI383" i="1"/>
  <c r="BH383" i="1"/>
  <c r="BG383" i="1"/>
  <c r="BF383" i="1"/>
  <c r="BE383" i="1"/>
  <c r="BD383" i="1"/>
  <c r="BC383" i="1"/>
  <c r="BB383" i="1"/>
  <c r="BA383" i="1"/>
  <c r="AS383" i="1"/>
  <c r="AR383" i="1"/>
  <c r="AQ383" i="1"/>
  <c r="AP383" i="1"/>
  <c r="AO383" i="1"/>
  <c r="AL383" i="1"/>
  <c r="AK383" i="1"/>
  <c r="AF383" i="1"/>
  <c r="AE383" i="1"/>
  <c r="AD383" i="1"/>
  <c r="AC383" i="1"/>
  <c r="AB383" i="1"/>
  <c r="AA383" i="1"/>
  <c r="Z383" i="1"/>
  <c r="U383" i="1"/>
  <c r="Q383" i="1"/>
  <c r="H383" i="1"/>
  <c r="A383" i="1"/>
  <c r="BT382" i="1"/>
  <c r="BS382" i="1"/>
  <c r="BQ382" i="1"/>
  <c r="BP382" i="1"/>
  <c r="BO382" i="1"/>
  <c r="BN382" i="1"/>
  <c r="BM382" i="1"/>
  <c r="BL382" i="1"/>
  <c r="BK382" i="1"/>
  <c r="BI382" i="1"/>
  <c r="BH382" i="1"/>
  <c r="BG382" i="1"/>
  <c r="BF382" i="1"/>
  <c r="BE382" i="1"/>
  <c r="BD382" i="1"/>
  <c r="BC382" i="1"/>
  <c r="BB382" i="1"/>
  <c r="BA382" i="1"/>
  <c r="AS382" i="1"/>
  <c r="AR382" i="1"/>
  <c r="AQ382" i="1"/>
  <c r="AP382" i="1"/>
  <c r="AO382" i="1"/>
  <c r="AL382" i="1"/>
  <c r="AK382" i="1"/>
  <c r="AF382" i="1"/>
  <c r="AE382" i="1"/>
  <c r="AD382" i="1"/>
  <c r="AC382" i="1"/>
  <c r="AB382" i="1"/>
  <c r="AA382" i="1"/>
  <c r="Z382" i="1"/>
  <c r="U382" i="1"/>
  <c r="Q382" i="1"/>
  <c r="H382" i="1"/>
  <c r="A382" i="1"/>
  <c r="BT381" i="1"/>
  <c r="BS381" i="1"/>
  <c r="BQ381" i="1"/>
  <c r="BP381" i="1"/>
  <c r="BO381" i="1"/>
  <c r="BN381" i="1"/>
  <c r="BM381" i="1"/>
  <c r="BL381" i="1"/>
  <c r="BK381" i="1"/>
  <c r="BI381" i="1"/>
  <c r="BH381" i="1"/>
  <c r="BG381" i="1"/>
  <c r="BF381" i="1"/>
  <c r="BE381" i="1"/>
  <c r="BD381" i="1"/>
  <c r="BC381" i="1"/>
  <c r="BB381" i="1"/>
  <c r="BA381" i="1"/>
  <c r="AS381" i="1"/>
  <c r="AR381" i="1"/>
  <c r="AQ381" i="1"/>
  <c r="AP381" i="1"/>
  <c r="AO381" i="1"/>
  <c r="AM381" i="1"/>
  <c r="AL381" i="1"/>
  <c r="AK381" i="1"/>
  <c r="AF381" i="1"/>
  <c r="AE381" i="1"/>
  <c r="AD381" i="1"/>
  <c r="AC381" i="1"/>
  <c r="AB381" i="1"/>
  <c r="AA381" i="1"/>
  <c r="Z381" i="1"/>
  <c r="U381" i="1"/>
  <c r="Q381" i="1"/>
  <c r="H381" i="1"/>
  <c r="A381" i="1"/>
  <c r="BT380" i="1"/>
  <c r="BS380" i="1"/>
  <c r="BQ380" i="1"/>
  <c r="BP380" i="1"/>
  <c r="BO380" i="1"/>
  <c r="BN380" i="1"/>
  <c r="BM380" i="1"/>
  <c r="BL380" i="1"/>
  <c r="BK380" i="1"/>
  <c r="BI380" i="1"/>
  <c r="BH380" i="1"/>
  <c r="BG380" i="1"/>
  <c r="BF380" i="1"/>
  <c r="BE380" i="1"/>
  <c r="BD380" i="1"/>
  <c r="BC380" i="1"/>
  <c r="BB380" i="1"/>
  <c r="BA380" i="1"/>
  <c r="AS380" i="1"/>
  <c r="AR380" i="1"/>
  <c r="AQ380" i="1"/>
  <c r="AP380" i="1"/>
  <c r="AO380" i="1"/>
  <c r="AM380" i="1"/>
  <c r="AL380" i="1"/>
  <c r="AK380" i="1"/>
  <c r="AF380" i="1"/>
  <c r="AE380" i="1"/>
  <c r="AD380" i="1"/>
  <c r="AC380" i="1"/>
  <c r="AB380" i="1"/>
  <c r="AA380" i="1"/>
  <c r="Z380" i="1"/>
  <c r="U380" i="1"/>
  <c r="Q380" i="1"/>
  <c r="H380" i="1"/>
  <c r="A380" i="1"/>
  <c r="BT379" i="1"/>
  <c r="BS379" i="1"/>
  <c r="BQ379" i="1"/>
  <c r="BP379" i="1"/>
  <c r="BO379" i="1"/>
  <c r="BN379" i="1"/>
  <c r="BM379" i="1"/>
  <c r="BL379" i="1"/>
  <c r="BK379" i="1"/>
  <c r="BI379" i="1"/>
  <c r="BH379" i="1"/>
  <c r="BG379" i="1"/>
  <c r="BF379" i="1"/>
  <c r="BE379" i="1"/>
  <c r="BD379" i="1"/>
  <c r="BC379" i="1"/>
  <c r="BB379" i="1"/>
  <c r="BA379" i="1"/>
  <c r="AS379" i="1"/>
  <c r="AR379" i="1"/>
  <c r="AQ379" i="1"/>
  <c r="AP379" i="1"/>
  <c r="AO379" i="1"/>
  <c r="AM379" i="1"/>
  <c r="AL379" i="1"/>
  <c r="AK379" i="1"/>
  <c r="AF379" i="1"/>
  <c r="AE379" i="1"/>
  <c r="AD379" i="1"/>
  <c r="AC379" i="1"/>
  <c r="AB379" i="1"/>
  <c r="AA379" i="1"/>
  <c r="Z379" i="1"/>
  <c r="U379" i="1"/>
  <c r="Q379" i="1"/>
  <c r="H379" i="1"/>
  <c r="A379" i="1"/>
  <c r="BT378" i="1"/>
  <c r="BS378" i="1"/>
  <c r="BQ378" i="1"/>
  <c r="BP378" i="1"/>
  <c r="BO378" i="1"/>
  <c r="BN378" i="1"/>
  <c r="BM378" i="1"/>
  <c r="BL378" i="1"/>
  <c r="BK378" i="1"/>
  <c r="BI378" i="1"/>
  <c r="BH378" i="1"/>
  <c r="BG378" i="1"/>
  <c r="BF378" i="1"/>
  <c r="BE378" i="1"/>
  <c r="BD378" i="1"/>
  <c r="BC378" i="1"/>
  <c r="BB378" i="1"/>
  <c r="BA378" i="1"/>
  <c r="AS378" i="1"/>
  <c r="AR378" i="1"/>
  <c r="AQ378" i="1"/>
  <c r="AP378" i="1"/>
  <c r="AO378" i="1"/>
  <c r="AM378" i="1"/>
  <c r="AL378" i="1"/>
  <c r="AK378" i="1"/>
  <c r="AF378" i="1"/>
  <c r="AE378" i="1"/>
  <c r="AD378" i="1"/>
  <c r="AC378" i="1"/>
  <c r="AB378" i="1"/>
  <c r="AA378" i="1"/>
  <c r="Z378" i="1"/>
  <c r="U378" i="1"/>
  <c r="Q378" i="1"/>
  <c r="H378" i="1"/>
  <c r="A378" i="1"/>
  <c r="BT377" i="1"/>
  <c r="BS377" i="1"/>
  <c r="BQ377" i="1"/>
  <c r="BP377" i="1"/>
  <c r="BO377" i="1"/>
  <c r="BN377" i="1"/>
  <c r="BM377" i="1"/>
  <c r="BL377" i="1"/>
  <c r="BK377" i="1"/>
  <c r="BI377" i="1"/>
  <c r="BH377" i="1"/>
  <c r="BG377" i="1"/>
  <c r="BF377" i="1"/>
  <c r="BE377" i="1"/>
  <c r="BD377" i="1"/>
  <c r="BC377" i="1"/>
  <c r="BB377" i="1"/>
  <c r="BA377" i="1"/>
  <c r="AS377" i="1"/>
  <c r="AR377" i="1"/>
  <c r="AQ377" i="1"/>
  <c r="AP377" i="1"/>
  <c r="AO377" i="1"/>
  <c r="AM377" i="1"/>
  <c r="AL377" i="1"/>
  <c r="AK377" i="1"/>
  <c r="AF377" i="1"/>
  <c r="AE377" i="1"/>
  <c r="AD377" i="1"/>
  <c r="AC377" i="1"/>
  <c r="AB377" i="1"/>
  <c r="AA377" i="1"/>
  <c r="Z377" i="1"/>
  <c r="U377" i="1"/>
  <c r="Q377" i="1"/>
  <c r="H377" i="1"/>
  <c r="A377" i="1"/>
  <c r="BT376" i="1"/>
  <c r="BS376" i="1"/>
  <c r="BQ376" i="1"/>
  <c r="BP376" i="1"/>
  <c r="BO376" i="1"/>
  <c r="BN376" i="1"/>
  <c r="BM376" i="1"/>
  <c r="BL376" i="1"/>
  <c r="BK376" i="1"/>
  <c r="BI376" i="1"/>
  <c r="BH376" i="1"/>
  <c r="BG376" i="1"/>
  <c r="BF376" i="1"/>
  <c r="BE376" i="1"/>
  <c r="BD376" i="1"/>
  <c r="BC376" i="1"/>
  <c r="BB376" i="1"/>
  <c r="BA376" i="1"/>
  <c r="AS376" i="1"/>
  <c r="AR376" i="1"/>
  <c r="AQ376" i="1"/>
  <c r="AP376" i="1"/>
  <c r="AO376" i="1"/>
  <c r="AM376" i="1"/>
  <c r="AL376" i="1"/>
  <c r="AK376" i="1"/>
  <c r="AF376" i="1"/>
  <c r="AE376" i="1"/>
  <c r="AD376" i="1"/>
  <c r="AC376" i="1"/>
  <c r="AB376" i="1"/>
  <c r="AA376" i="1"/>
  <c r="Z376" i="1"/>
  <c r="U376" i="1"/>
  <c r="Q376" i="1"/>
  <c r="H376" i="1"/>
  <c r="A376" i="1"/>
  <c r="BT375" i="1"/>
  <c r="BS375" i="1"/>
  <c r="BQ375" i="1"/>
  <c r="BP375" i="1"/>
  <c r="BO375" i="1"/>
  <c r="BN375" i="1"/>
  <c r="BM375" i="1"/>
  <c r="BL375" i="1"/>
  <c r="BK375" i="1"/>
  <c r="BI375" i="1"/>
  <c r="BH375" i="1"/>
  <c r="BG375" i="1"/>
  <c r="BF375" i="1"/>
  <c r="BE375" i="1"/>
  <c r="BD375" i="1"/>
  <c r="BC375" i="1"/>
  <c r="BB375" i="1"/>
  <c r="BA375" i="1"/>
  <c r="AS375" i="1"/>
  <c r="AR375" i="1"/>
  <c r="AQ375" i="1"/>
  <c r="AP375" i="1"/>
  <c r="AO375" i="1"/>
  <c r="AM375" i="1"/>
  <c r="AL375" i="1"/>
  <c r="AK375" i="1"/>
  <c r="AF375" i="1"/>
  <c r="AE375" i="1"/>
  <c r="AD375" i="1"/>
  <c r="AC375" i="1"/>
  <c r="AB375" i="1"/>
  <c r="AA375" i="1"/>
  <c r="Z375" i="1"/>
  <c r="U375" i="1"/>
  <c r="Q375" i="1"/>
  <c r="H375" i="1"/>
  <c r="A375" i="1"/>
  <c r="BT374" i="1"/>
  <c r="BS374" i="1"/>
  <c r="BQ374" i="1"/>
  <c r="BP374" i="1"/>
  <c r="BO374" i="1"/>
  <c r="BN374" i="1"/>
  <c r="BM374" i="1"/>
  <c r="BL374" i="1"/>
  <c r="BK374" i="1"/>
  <c r="BI374" i="1"/>
  <c r="BH374" i="1"/>
  <c r="BG374" i="1"/>
  <c r="BF374" i="1"/>
  <c r="BE374" i="1"/>
  <c r="BD374" i="1"/>
  <c r="BC374" i="1"/>
  <c r="BB374" i="1"/>
  <c r="BA374" i="1"/>
  <c r="AS374" i="1"/>
  <c r="AR374" i="1"/>
  <c r="AQ374" i="1"/>
  <c r="AP374" i="1"/>
  <c r="AO374" i="1"/>
  <c r="AM374" i="1"/>
  <c r="AL374" i="1"/>
  <c r="AK374" i="1"/>
  <c r="AF374" i="1"/>
  <c r="AE374" i="1"/>
  <c r="AD374" i="1"/>
  <c r="AC374" i="1"/>
  <c r="AB374" i="1"/>
  <c r="AA374" i="1"/>
  <c r="Z374" i="1"/>
  <c r="U374" i="1"/>
  <c r="Q374" i="1"/>
  <c r="H374" i="1"/>
  <c r="A374" i="1"/>
  <c r="BT373" i="1"/>
  <c r="BS373" i="1"/>
  <c r="BQ373" i="1"/>
  <c r="BP373" i="1"/>
  <c r="BO373" i="1"/>
  <c r="BN373" i="1"/>
  <c r="BM373" i="1"/>
  <c r="BL373" i="1"/>
  <c r="BK373" i="1"/>
  <c r="BI373" i="1"/>
  <c r="BH373" i="1"/>
  <c r="BG373" i="1"/>
  <c r="BF373" i="1"/>
  <c r="BE373" i="1"/>
  <c r="BD373" i="1"/>
  <c r="BC373" i="1"/>
  <c r="BB373" i="1"/>
  <c r="BA373" i="1"/>
  <c r="AS373" i="1"/>
  <c r="AR373" i="1"/>
  <c r="AQ373" i="1"/>
  <c r="AP373" i="1"/>
  <c r="AO373" i="1"/>
  <c r="AM373" i="1"/>
  <c r="AL373" i="1"/>
  <c r="AK373" i="1"/>
  <c r="AF373" i="1"/>
  <c r="AE373" i="1"/>
  <c r="AD373" i="1"/>
  <c r="AC373" i="1"/>
  <c r="AB373" i="1"/>
  <c r="AA373" i="1"/>
  <c r="Z373" i="1"/>
  <c r="U373" i="1"/>
  <c r="H373" i="1"/>
  <c r="A373" i="1"/>
  <c r="BT372" i="1"/>
  <c r="BS372" i="1"/>
  <c r="BQ372" i="1"/>
  <c r="BP372" i="1"/>
  <c r="BO372" i="1"/>
  <c r="BN372" i="1"/>
  <c r="BM372" i="1"/>
  <c r="BL372" i="1"/>
  <c r="BK372" i="1"/>
  <c r="BI372" i="1"/>
  <c r="BH372" i="1"/>
  <c r="BG372" i="1"/>
  <c r="BF372" i="1"/>
  <c r="BE372" i="1"/>
  <c r="BD372" i="1"/>
  <c r="BC372" i="1"/>
  <c r="BB372" i="1"/>
  <c r="BA372" i="1"/>
  <c r="AS372" i="1"/>
  <c r="AR372" i="1"/>
  <c r="AQ372" i="1"/>
  <c r="AP372" i="1"/>
  <c r="AO372" i="1"/>
  <c r="AM372" i="1"/>
  <c r="AL372" i="1"/>
  <c r="AK372" i="1"/>
  <c r="AF372" i="1"/>
  <c r="AE372" i="1"/>
  <c r="AD372" i="1"/>
  <c r="AC372" i="1"/>
  <c r="AB372" i="1"/>
  <c r="AA372" i="1"/>
  <c r="Z372" i="1"/>
  <c r="U372" i="1"/>
  <c r="H372" i="1"/>
  <c r="A372" i="1"/>
  <c r="BT371" i="1"/>
  <c r="BS371" i="1"/>
  <c r="BQ371" i="1"/>
  <c r="BP371" i="1"/>
  <c r="BO371" i="1"/>
  <c r="BN371" i="1"/>
  <c r="BM371" i="1"/>
  <c r="BL371" i="1"/>
  <c r="BK371" i="1"/>
  <c r="BI371" i="1"/>
  <c r="BH371" i="1"/>
  <c r="BG371" i="1"/>
  <c r="BF371" i="1"/>
  <c r="BE371" i="1"/>
  <c r="BD371" i="1"/>
  <c r="BC371" i="1"/>
  <c r="BB371" i="1"/>
  <c r="BA371" i="1"/>
  <c r="AS371" i="1"/>
  <c r="AR371" i="1"/>
  <c r="AQ371" i="1"/>
  <c r="AP371" i="1"/>
  <c r="AO371" i="1"/>
  <c r="AM371" i="1"/>
  <c r="AL371" i="1"/>
  <c r="AK371" i="1"/>
  <c r="AF371" i="1"/>
  <c r="AE371" i="1"/>
  <c r="AD371" i="1"/>
  <c r="AC371" i="1"/>
  <c r="AB371" i="1"/>
  <c r="AA371" i="1"/>
  <c r="Z371" i="1"/>
  <c r="U371" i="1"/>
  <c r="Q371" i="1"/>
  <c r="H371" i="1"/>
  <c r="A371" i="1"/>
  <c r="BT370" i="1"/>
  <c r="BS370" i="1"/>
  <c r="BQ370" i="1"/>
  <c r="BP370" i="1"/>
  <c r="BO370" i="1"/>
  <c r="BN370" i="1"/>
  <c r="BM370" i="1"/>
  <c r="BL370" i="1"/>
  <c r="BK370" i="1"/>
  <c r="BI370" i="1"/>
  <c r="BH370" i="1"/>
  <c r="BG370" i="1"/>
  <c r="BF370" i="1"/>
  <c r="BE370" i="1"/>
  <c r="BD370" i="1"/>
  <c r="BC370" i="1"/>
  <c r="BB370" i="1"/>
  <c r="BA370" i="1"/>
  <c r="AS370" i="1"/>
  <c r="AR370" i="1"/>
  <c r="AQ370" i="1"/>
  <c r="AP370" i="1"/>
  <c r="AO370" i="1"/>
  <c r="AM370" i="1"/>
  <c r="AL370" i="1"/>
  <c r="AK370" i="1"/>
  <c r="AF370" i="1"/>
  <c r="AE370" i="1"/>
  <c r="AD370" i="1"/>
  <c r="AC370" i="1"/>
  <c r="AB370" i="1"/>
  <c r="AA370" i="1"/>
  <c r="Z370" i="1"/>
  <c r="U370" i="1"/>
  <c r="Q370" i="1"/>
  <c r="H370" i="1"/>
  <c r="A370" i="1"/>
  <c r="BT369" i="1"/>
  <c r="BS369" i="1"/>
  <c r="BQ369" i="1"/>
  <c r="BP369" i="1"/>
  <c r="BO369" i="1"/>
  <c r="BN369" i="1"/>
  <c r="BM369" i="1"/>
  <c r="BL369" i="1"/>
  <c r="BK369" i="1"/>
  <c r="BI369" i="1"/>
  <c r="BH369" i="1"/>
  <c r="BG369" i="1"/>
  <c r="BF369" i="1"/>
  <c r="BE369" i="1"/>
  <c r="BD369" i="1"/>
  <c r="BC369" i="1"/>
  <c r="BB369" i="1"/>
  <c r="BA369" i="1"/>
  <c r="AS369" i="1"/>
  <c r="AR369" i="1"/>
  <c r="AQ369" i="1"/>
  <c r="AP369" i="1"/>
  <c r="AO369" i="1"/>
  <c r="AM369" i="1"/>
  <c r="AL369" i="1"/>
  <c r="AK369" i="1"/>
  <c r="AF369" i="1"/>
  <c r="AE369" i="1"/>
  <c r="AD369" i="1"/>
  <c r="AC369" i="1"/>
  <c r="AB369" i="1"/>
  <c r="AA369" i="1"/>
  <c r="Z369" i="1"/>
  <c r="U369" i="1"/>
  <c r="Q369" i="1"/>
  <c r="H369" i="1"/>
  <c r="A369" i="1"/>
  <c r="BT368" i="1"/>
  <c r="BS368" i="1"/>
  <c r="BQ368" i="1"/>
  <c r="BP368" i="1"/>
  <c r="BO368" i="1"/>
  <c r="BN368" i="1"/>
  <c r="BM368" i="1"/>
  <c r="BL368" i="1"/>
  <c r="BK368" i="1"/>
  <c r="BI368" i="1"/>
  <c r="BH368" i="1"/>
  <c r="BG368" i="1"/>
  <c r="BF368" i="1"/>
  <c r="BE368" i="1"/>
  <c r="BD368" i="1"/>
  <c r="BC368" i="1"/>
  <c r="BB368" i="1"/>
  <c r="BA368" i="1"/>
  <c r="AS368" i="1"/>
  <c r="AR368" i="1"/>
  <c r="AQ368" i="1"/>
  <c r="AP368" i="1"/>
  <c r="AO368" i="1"/>
  <c r="AM368" i="1"/>
  <c r="AL368" i="1"/>
  <c r="AK368" i="1"/>
  <c r="AF368" i="1"/>
  <c r="AE368" i="1"/>
  <c r="AD368" i="1"/>
  <c r="AC368" i="1"/>
  <c r="AB368" i="1"/>
  <c r="AA368" i="1"/>
  <c r="Z368" i="1"/>
  <c r="U368" i="1"/>
  <c r="Q368" i="1"/>
  <c r="H368" i="1"/>
  <c r="A368" i="1"/>
  <c r="BT367" i="1"/>
  <c r="BS367" i="1"/>
  <c r="BQ367" i="1"/>
  <c r="BP367" i="1"/>
  <c r="BO367" i="1"/>
  <c r="BN367" i="1"/>
  <c r="BM367" i="1"/>
  <c r="BL367" i="1"/>
  <c r="BK367" i="1"/>
  <c r="BI367" i="1"/>
  <c r="BH367" i="1"/>
  <c r="BG367" i="1"/>
  <c r="BF367" i="1"/>
  <c r="BE367" i="1"/>
  <c r="BD367" i="1"/>
  <c r="BC367" i="1"/>
  <c r="BB367" i="1"/>
  <c r="BA367" i="1"/>
  <c r="AS367" i="1"/>
  <c r="AR367" i="1"/>
  <c r="AQ367" i="1"/>
  <c r="AP367" i="1"/>
  <c r="AO367" i="1"/>
  <c r="AM367" i="1"/>
  <c r="AL367" i="1"/>
  <c r="AK367" i="1"/>
  <c r="AF367" i="1"/>
  <c r="AE367" i="1"/>
  <c r="AD367" i="1"/>
  <c r="AC367" i="1"/>
  <c r="AB367" i="1"/>
  <c r="AA367" i="1"/>
  <c r="Z367" i="1"/>
  <c r="U367" i="1"/>
  <c r="Q367" i="1"/>
  <c r="H367" i="1"/>
  <c r="A367" i="1"/>
  <c r="BT366" i="1"/>
  <c r="BS366" i="1"/>
  <c r="BQ366" i="1"/>
  <c r="BP366" i="1"/>
  <c r="BO366" i="1"/>
  <c r="BN366" i="1"/>
  <c r="BM366" i="1"/>
  <c r="BL366" i="1"/>
  <c r="BK366" i="1"/>
  <c r="BI366" i="1"/>
  <c r="BH366" i="1"/>
  <c r="BG366" i="1"/>
  <c r="BF366" i="1"/>
  <c r="BE366" i="1"/>
  <c r="BD366" i="1"/>
  <c r="BC366" i="1"/>
  <c r="BB366" i="1"/>
  <c r="BA366" i="1"/>
  <c r="AS366" i="1"/>
  <c r="AR366" i="1"/>
  <c r="AQ366" i="1"/>
  <c r="AP366" i="1"/>
  <c r="AO366" i="1"/>
  <c r="AM366" i="1"/>
  <c r="AL366" i="1"/>
  <c r="AK366" i="1"/>
  <c r="AF366" i="1"/>
  <c r="AE366" i="1"/>
  <c r="AD366" i="1"/>
  <c r="AC366" i="1"/>
  <c r="AB366" i="1"/>
  <c r="AA366" i="1"/>
  <c r="Z366" i="1"/>
  <c r="U366" i="1"/>
  <c r="Q366" i="1"/>
  <c r="H366" i="1"/>
  <c r="A366" i="1"/>
  <c r="BT365" i="1"/>
  <c r="BS365" i="1"/>
  <c r="BQ365" i="1"/>
  <c r="BP365" i="1"/>
  <c r="BO365" i="1"/>
  <c r="BN365" i="1"/>
  <c r="BM365" i="1"/>
  <c r="BL365" i="1"/>
  <c r="BK365" i="1"/>
  <c r="BI365" i="1"/>
  <c r="BH365" i="1"/>
  <c r="BG365" i="1"/>
  <c r="BF365" i="1"/>
  <c r="BE365" i="1"/>
  <c r="BD365" i="1"/>
  <c r="BC365" i="1"/>
  <c r="BB365" i="1"/>
  <c r="BA365" i="1"/>
  <c r="AS365" i="1"/>
  <c r="AR365" i="1"/>
  <c r="AQ365" i="1"/>
  <c r="AP365" i="1"/>
  <c r="AO365" i="1"/>
  <c r="AM365" i="1"/>
  <c r="AL365" i="1"/>
  <c r="AK365" i="1"/>
  <c r="AF365" i="1"/>
  <c r="AE365" i="1"/>
  <c r="AD365" i="1"/>
  <c r="AC365" i="1"/>
  <c r="AB365" i="1"/>
  <c r="AA365" i="1"/>
  <c r="Z365" i="1"/>
  <c r="U365" i="1"/>
  <c r="Q365" i="1"/>
  <c r="H365" i="1"/>
  <c r="A365" i="1"/>
  <c r="BT364" i="1"/>
  <c r="BS364" i="1"/>
  <c r="BQ364" i="1"/>
  <c r="BP364" i="1"/>
  <c r="BO364" i="1"/>
  <c r="BN364" i="1"/>
  <c r="BM364" i="1"/>
  <c r="BL364" i="1"/>
  <c r="BK364" i="1"/>
  <c r="BI364" i="1"/>
  <c r="BH364" i="1"/>
  <c r="BG364" i="1"/>
  <c r="BF364" i="1"/>
  <c r="BE364" i="1"/>
  <c r="BD364" i="1"/>
  <c r="BC364" i="1"/>
  <c r="BB364" i="1"/>
  <c r="BA364" i="1"/>
  <c r="AS364" i="1"/>
  <c r="AR364" i="1"/>
  <c r="AQ364" i="1"/>
  <c r="AP364" i="1"/>
  <c r="AO364" i="1"/>
  <c r="AM364" i="1"/>
  <c r="AL364" i="1"/>
  <c r="AK364" i="1"/>
  <c r="AF364" i="1"/>
  <c r="AE364" i="1"/>
  <c r="AD364" i="1"/>
  <c r="AC364" i="1"/>
  <c r="AB364" i="1"/>
  <c r="AA364" i="1"/>
  <c r="Z364" i="1"/>
  <c r="U364" i="1"/>
  <c r="Q364" i="1"/>
  <c r="H364" i="1"/>
  <c r="A364" i="1"/>
  <c r="BT363" i="1"/>
  <c r="BS363" i="1"/>
  <c r="BQ363" i="1"/>
  <c r="BP363" i="1"/>
  <c r="BO363" i="1"/>
  <c r="BN363" i="1"/>
  <c r="BM363" i="1"/>
  <c r="BL363" i="1"/>
  <c r="BK363" i="1"/>
  <c r="BI363" i="1"/>
  <c r="BH363" i="1"/>
  <c r="BG363" i="1"/>
  <c r="BF363" i="1"/>
  <c r="BE363" i="1"/>
  <c r="BD363" i="1"/>
  <c r="BC363" i="1"/>
  <c r="BB363" i="1"/>
  <c r="BA363" i="1"/>
  <c r="AS363" i="1"/>
  <c r="AR363" i="1"/>
  <c r="AQ363" i="1"/>
  <c r="AP363" i="1"/>
  <c r="AO363" i="1"/>
  <c r="AM363" i="1"/>
  <c r="AL363" i="1"/>
  <c r="AK363" i="1"/>
  <c r="AF363" i="1"/>
  <c r="AE363" i="1"/>
  <c r="AD363" i="1"/>
  <c r="AC363" i="1"/>
  <c r="AB363" i="1"/>
  <c r="AA363" i="1"/>
  <c r="Z363" i="1"/>
  <c r="U363" i="1"/>
  <c r="Q363" i="1"/>
  <c r="H363" i="1"/>
  <c r="A363" i="1"/>
  <c r="BT362" i="1"/>
  <c r="BS362" i="1"/>
  <c r="BQ362" i="1"/>
  <c r="BP362" i="1"/>
  <c r="BO362" i="1"/>
  <c r="BN362" i="1"/>
  <c r="BM362" i="1"/>
  <c r="BL362" i="1"/>
  <c r="BK362" i="1"/>
  <c r="BI362" i="1"/>
  <c r="BH362" i="1"/>
  <c r="BG362" i="1"/>
  <c r="BF362" i="1"/>
  <c r="BE362" i="1"/>
  <c r="BD362" i="1"/>
  <c r="BC362" i="1"/>
  <c r="BB362" i="1"/>
  <c r="BA362" i="1"/>
  <c r="AS362" i="1"/>
  <c r="AR362" i="1"/>
  <c r="AQ362" i="1"/>
  <c r="AP362" i="1"/>
  <c r="AO362" i="1"/>
  <c r="AM362" i="1"/>
  <c r="AL362" i="1"/>
  <c r="AK362" i="1"/>
  <c r="AF362" i="1"/>
  <c r="AE362" i="1"/>
  <c r="AD362" i="1"/>
  <c r="AC362" i="1"/>
  <c r="AB362" i="1"/>
  <c r="AA362" i="1"/>
  <c r="Z362" i="1"/>
  <c r="U362" i="1"/>
  <c r="Q362" i="1"/>
  <c r="H362" i="1"/>
  <c r="A362" i="1"/>
  <c r="BT361" i="1"/>
  <c r="BS361" i="1"/>
  <c r="BQ361" i="1"/>
  <c r="BP361" i="1"/>
  <c r="BO361" i="1"/>
  <c r="BN361" i="1"/>
  <c r="BM361" i="1"/>
  <c r="BL361" i="1"/>
  <c r="BK361" i="1"/>
  <c r="BI361" i="1"/>
  <c r="BH361" i="1"/>
  <c r="BG361" i="1"/>
  <c r="BF361" i="1"/>
  <c r="BE361" i="1"/>
  <c r="BD361" i="1"/>
  <c r="BC361" i="1"/>
  <c r="BB361" i="1"/>
  <c r="BA361" i="1"/>
  <c r="AS361" i="1"/>
  <c r="AR361" i="1"/>
  <c r="AQ361" i="1"/>
  <c r="AP361" i="1"/>
  <c r="AO361" i="1"/>
  <c r="AM361" i="1"/>
  <c r="AL361" i="1"/>
  <c r="AK361" i="1"/>
  <c r="AF361" i="1"/>
  <c r="AE361" i="1"/>
  <c r="AD361" i="1"/>
  <c r="AC361" i="1"/>
  <c r="AB361" i="1"/>
  <c r="AA361" i="1"/>
  <c r="Z361" i="1"/>
  <c r="U361" i="1"/>
  <c r="Q361" i="1"/>
  <c r="H361" i="1"/>
  <c r="A361" i="1"/>
  <c r="BT360" i="1"/>
  <c r="BS360" i="1"/>
  <c r="BQ360" i="1"/>
  <c r="BP360" i="1"/>
  <c r="BO360" i="1"/>
  <c r="BN360" i="1"/>
  <c r="BM360" i="1"/>
  <c r="BL360" i="1"/>
  <c r="BK360" i="1"/>
  <c r="BI360" i="1"/>
  <c r="BH360" i="1"/>
  <c r="BG360" i="1"/>
  <c r="BF360" i="1"/>
  <c r="BE360" i="1"/>
  <c r="BD360" i="1"/>
  <c r="BC360" i="1"/>
  <c r="BB360" i="1"/>
  <c r="BA360" i="1"/>
  <c r="AS360" i="1"/>
  <c r="AR360" i="1"/>
  <c r="AQ360" i="1"/>
  <c r="AP360" i="1"/>
  <c r="AO360" i="1"/>
  <c r="AM360" i="1"/>
  <c r="AL360" i="1"/>
  <c r="AK360" i="1"/>
  <c r="AF360" i="1"/>
  <c r="AE360" i="1"/>
  <c r="AD360" i="1"/>
  <c r="AC360" i="1"/>
  <c r="AB360" i="1"/>
  <c r="AA360" i="1"/>
  <c r="Z360" i="1"/>
  <c r="U360" i="1"/>
  <c r="Q360" i="1"/>
  <c r="H360" i="1"/>
  <c r="A360" i="1"/>
  <c r="BT359" i="1"/>
  <c r="BS359" i="1"/>
  <c r="BQ359" i="1"/>
  <c r="BP359" i="1"/>
  <c r="BO359" i="1"/>
  <c r="BN359" i="1"/>
  <c r="BM359" i="1"/>
  <c r="BL359" i="1"/>
  <c r="BK359" i="1"/>
  <c r="BI359" i="1"/>
  <c r="BH359" i="1"/>
  <c r="BG359" i="1"/>
  <c r="BF359" i="1"/>
  <c r="BE359" i="1"/>
  <c r="BD359" i="1"/>
  <c r="BC359" i="1"/>
  <c r="BB359" i="1"/>
  <c r="BA359" i="1"/>
  <c r="AS359" i="1"/>
  <c r="AR359" i="1"/>
  <c r="AQ359" i="1"/>
  <c r="AP359" i="1"/>
  <c r="AO359" i="1"/>
  <c r="AM359" i="1"/>
  <c r="AL359" i="1"/>
  <c r="AK359" i="1"/>
  <c r="AF359" i="1"/>
  <c r="AE359" i="1"/>
  <c r="AD359" i="1"/>
  <c r="AC359" i="1"/>
  <c r="AB359" i="1"/>
  <c r="AA359" i="1"/>
  <c r="Z359" i="1"/>
  <c r="U359" i="1"/>
  <c r="Q359" i="1"/>
  <c r="H359" i="1"/>
  <c r="A359" i="1"/>
  <c r="BT358" i="1"/>
  <c r="BS358" i="1"/>
  <c r="BQ358" i="1"/>
  <c r="BP358" i="1"/>
  <c r="BO358" i="1"/>
  <c r="BN358" i="1"/>
  <c r="BM358" i="1"/>
  <c r="BL358" i="1"/>
  <c r="BK358" i="1"/>
  <c r="BI358" i="1"/>
  <c r="BH358" i="1"/>
  <c r="BG358" i="1"/>
  <c r="BF358" i="1"/>
  <c r="BE358" i="1"/>
  <c r="BD358" i="1"/>
  <c r="BC358" i="1"/>
  <c r="BB358" i="1"/>
  <c r="BA358" i="1"/>
  <c r="AS358" i="1"/>
  <c r="AR358" i="1"/>
  <c r="AQ358" i="1"/>
  <c r="AP358" i="1"/>
  <c r="AO358" i="1"/>
  <c r="AM358" i="1"/>
  <c r="AL358" i="1"/>
  <c r="AK358" i="1"/>
  <c r="AF358" i="1"/>
  <c r="AE358" i="1"/>
  <c r="AD358" i="1"/>
  <c r="AC358" i="1"/>
  <c r="AB358" i="1"/>
  <c r="AA358" i="1"/>
  <c r="Z358" i="1"/>
  <c r="U358" i="1"/>
  <c r="Q358" i="1"/>
  <c r="H358" i="1"/>
  <c r="A358" i="1"/>
  <c r="BT357" i="1"/>
  <c r="BS357" i="1"/>
  <c r="BQ357" i="1"/>
  <c r="BP357" i="1"/>
  <c r="BO357" i="1"/>
  <c r="BN357" i="1"/>
  <c r="BM357" i="1"/>
  <c r="BL357" i="1"/>
  <c r="BK357" i="1"/>
  <c r="BI357" i="1"/>
  <c r="BH357" i="1"/>
  <c r="BG357" i="1"/>
  <c r="BF357" i="1"/>
  <c r="BE357" i="1"/>
  <c r="BD357" i="1"/>
  <c r="BC357" i="1"/>
  <c r="BB357" i="1"/>
  <c r="BA357" i="1"/>
  <c r="AS357" i="1"/>
  <c r="AR357" i="1"/>
  <c r="AQ357" i="1"/>
  <c r="AP357" i="1"/>
  <c r="AO357" i="1"/>
  <c r="AM357" i="1"/>
  <c r="AL357" i="1"/>
  <c r="AK357" i="1"/>
  <c r="AF357" i="1"/>
  <c r="AE357" i="1"/>
  <c r="AD357" i="1"/>
  <c r="AC357" i="1"/>
  <c r="AB357" i="1"/>
  <c r="AA357" i="1"/>
  <c r="Z357" i="1"/>
  <c r="U357" i="1"/>
  <c r="Q357" i="1"/>
  <c r="H357" i="1"/>
  <c r="A357" i="1"/>
  <c r="BT356" i="1"/>
  <c r="BS356" i="1"/>
  <c r="BQ356" i="1"/>
  <c r="BP356" i="1"/>
  <c r="BO356" i="1"/>
  <c r="BN356" i="1"/>
  <c r="BM356" i="1"/>
  <c r="BL356" i="1"/>
  <c r="BK356" i="1"/>
  <c r="BI356" i="1"/>
  <c r="BH356" i="1"/>
  <c r="BG356" i="1"/>
  <c r="BF356" i="1"/>
  <c r="BE356" i="1"/>
  <c r="BD356" i="1"/>
  <c r="BC356" i="1"/>
  <c r="BB356" i="1"/>
  <c r="BA356" i="1"/>
  <c r="AS356" i="1"/>
  <c r="AR356" i="1"/>
  <c r="AQ356" i="1"/>
  <c r="AP356" i="1"/>
  <c r="AO356" i="1"/>
  <c r="AM356" i="1"/>
  <c r="AL356" i="1"/>
  <c r="AK356" i="1"/>
  <c r="AF356" i="1"/>
  <c r="AE356" i="1"/>
  <c r="AD356" i="1"/>
  <c r="AC356" i="1"/>
  <c r="AB356" i="1"/>
  <c r="AA356" i="1"/>
  <c r="Z356" i="1"/>
  <c r="U356" i="1"/>
  <c r="Q356" i="1"/>
  <c r="H356" i="1"/>
  <c r="A356" i="1"/>
  <c r="BT355" i="1"/>
  <c r="BS355" i="1"/>
  <c r="BQ355" i="1"/>
  <c r="BP355" i="1"/>
  <c r="BO355" i="1"/>
  <c r="BN355" i="1"/>
  <c r="BM355" i="1"/>
  <c r="BL355" i="1"/>
  <c r="BK355" i="1"/>
  <c r="BI355" i="1"/>
  <c r="BH355" i="1"/>
  <c r="BG355" i="1"/>
  <c r="BF355" i="1"/>
  <c r="BE355" i="1"/>
  <c r="BD355" i="1"/>
  <c r="BC355" i="1"/>
  <c r="BB355" i="1"/>
  <c r="BA355" i="1"/>
  <c r="AS355" i="1"/>
  <c r="AR355" i="1"/>
  <c r="AQ355" i="1"/>
  <c r="AP355" i="1"/>
  <c r="AO355" i="1"/>
  <c r="AM355" i="1"/>
  <c r="AL355" i="1"/>
  <c r="AK355" i="1"/>
  <c r="AF355" i="1"/>
  <c r="AE355" i="1"/>
  <c r="AD355" i="1"/>
  <c r="AC355" i="1"/>
  <c r="AB355" i="1"/>
  <c r="AA355" i="1"/>
  <c r="Z355" i="1"/>
  <c r="U355" i="1"/>
  <c r="Q355" i="1"/>
  <c r="H355" i="1"/>
  <c r="A355" i="1"/>
  <c r="BT354" i="1"/>
  <c r="BS354" i="1"/>
  <c r="BQ354" i="1"/>
  <c r="BP354" i="1"/>
  <c r="BO354" i="1"/>
  <c r="BN354" i="1"/>
  <c r="BM354" i="1"/>
  <c r="BL354" i="1"/>
  <c r="BK354" i="1"/>
  <c r="BI354" i="1"/>
  <c r="BH354" i="1"/>
  <c r="BG354" i="1"/>
  <c r="BF354" i="1"/>
  <c r="BE354" i="1"/>
  <c r="BD354" i="1"/>
  <c r="BC354" i="1"/>
  <c r="BB354" i="1"/>
  <c r="BA354" i="1"/>
  <c r="AS354" i="1"/>
  <c r="AR354" i="1"/>
  <c r="AQ354" i="1"/>
  <c r="AP354" i="1"/>
  <c r="AO354" i="1"/>
  <c r="AM354" i="1"/>
  <c r="AL354" i="1"/>
  <c r="AK354" i="1"/>
  <c r="AF354" i="1"/>
  <c r="AE354" i="1"/>
  <c r="AD354" i="1"/>
  <c r="AC354" i="1"/>
  <c r="AB354" i="1"/>
  <c r="AA354" i="1"/>
  <c r="Z354" i="1"/>
  <c r="U354" i="1"/>
  <c r="Q354" i="1"/>
  <c r="H354" i="1"/>
  <c r="A354" i="1"/>
  <c r="BT353" i="1"/>
  <c r="BS353" i="1"/>
  <c r="BQ353" i="1"/>
  <c r="BP353" i="1"/>
  <c r="BO353" i="1"/>
  <c r="BN353" i="1"/>
  <c r="BM353" i="1"/>
  <c r="BL353" i="1"/>
  <c r="BK353" i="1"/>
  <c r="BI353" i="1"/>
  <c r="BH353" i="1"/>
  <c r="BG353" i="1"/>
  <c r="BF353" i="1"/>
  <c r="BE353" i="1"/>
  <c r="BD353" i="1"/>
  <c r="BC353" i="1"/>
  <c r="BB353" i="1"/>
  <c r="BA353" i="1"/>
  <c r="AS353" i="1"/>
  <c r="AR353" i="1"/>
  <c r="AQ353" i="1"/>
  <c r="AP353" i="1"/>
  <c r="AO353" i="1"/>
  <c r="AM353" i="1"/>
  <c r="AL353" i="1"/>
  <c r="AK353" i="1"/>
  <c r="AF353" i="1"/>
  <c r="AE353" i="1"/>
  <c r="AD353" i="1"/>
  <c r="AC353" i="1"/>
  <c r="AB353" i="1"/>
  <c r="AA353" i="1"/>
  <c r="Z353" i="1"/>
  <c r="U353" i="1"/>
  <c r="Q353" i="1"/>
  <c r="H353" i="1"/>
  <c r="A353" i="1"/>
  <c r="BT352" i="1"/>
  <c r="BS352" i="1"/>
  <c r="BQ352" i="1"/>
  <c r="BP352" i="1"/>
  <c r="BO352" i="1"/>
  <c r="BN352" i="1"/>
  <c r="BM352" i="1"/>
  <c r="BL352" i="1"/>
  <c r="BK352" i="1"/>
  <c r="BI352" i="1"/>
  <c r="BH352" i="1"/>
  <c r="BG352" i="1"/>
  <c r="BF352" i="1"/>
  <c r="BE352" i="1"/>
  <c r="BD352" i="1"/>
  <c r="BC352" i="1"/>
  <c r="BB352" i="1"/>
  <c r="BA352" i="1"/>
  <c r="AS352" i="1"/>
  <c r="AR352" i="1"/>
  <c r="AQ352" i="1"/>
  <c r="AP352" i="1"/>
  <c r="AO352" i="1"/>
  <c r="AM352" i="1"/>
  <c r="AL352" i="1"/>
  <c r="AK352" i="1"/>
  <c r="AF352" i="1"/>
  <c r="AE352" i="1"/>
  <c r="AD352" i="1"/>
  <c r="AC352" i="1"/>
  <c r="AB352" i="1"/>
  <c r="AA352" i="1"/>
  <c r="Z352" i="1"/>
  <c r="U352" i="1"/>
  <c r="Q352" i="1"/>
  <c r="H352" i="1"/>
  <c r="A352" i="1"/>
  <c r="BT351" i="1"/>
  <c r="BS351" i="1"/>
  <c r="BQ351" i="1"/>
  <c r="BP351" i="1"/>
  <c r="BO351" i="1"/>
  <c r="BN351" i="1"/>
  <c r="BM351" i="1"/>
  <c r="BL351" i="1"/>
  <c r="BK351" i="1"/>
  <c r="BI351" i="1"/>
  <c r="BH351" i="1"/>
  <c r="BG351" i="1"/>
  <c r="BF351" i="1"/>
  <c r="BE351" i="1"/>
  <c r="BD351" i="1"/>
  <c r="BC351" i="1"/>
  <c r="BB351" i="1"/>
  <c r="BA351" i="1"/>
  <c r="AS351" i="1"/>
  <c r="AR351" i="1"/>
  <c r="AQ351" i="1"/>
  <c r="AP351" i="1"/>
  <c r="AO351" i="1"/>
  <c r="AM351" i="1"/>
  <c r="AL351" i="1"/>
  <c r="AK351" i="1"/>
  <c r="AF351" i="1"/>
  <c r="AE351" i="1"/>
  <c r="AD351" i="1"/>
  <c r="AC351" i="1"/>
  <c r="AB351" i="1"/>
  <c r="AA351" i="1"/>
  <c r="Z351" i="1"/>
  <c r="U351" i="1"/>
  <c r="Q351" i="1"/>
  <c r="H351" i="1"/>
  <c r="A351" i="1"/>
  <c r="BT350" i="1"/>
  <c r="BS350" i="1"/>
  <c r="BQ350" i="1"/>
  <c r="BP350" i="1"/>
  <c r="BO350" i="1"/>
  <c r="BN350" i="1"/>
  <c r="BM350" i="1"/>
  <c r="BL350" i="1"/>
  <c r="BK350" i="1"/>
  <c r="BI350" i="1"/>
  <c r="BH350" i="1"/>
  <c r="BG350" i="1"/>
  <c r="BF350" i="1"/>
  <c r="BE350" i="1"/>
  <c r="BD350" i="1"/>
  <c r="BC350" i="1"/>
  <c r="BB350" i="1"/>
  <c r="BA350" i="1"/>
  <c r="AS350" i="1"/>
  <c r="AR350" i="1"/>
  <c r="AQ350" i="1"/>
  <c r="AP350" i="1"/>
  <c r="AO350" i="1"/>
  <c r="AM350" i="1"/>
  <c r="AL350" i="1"/>
  <c r="AK350" i="1"/>
  <c r="AF350" i="1"/>
  <c r="AE350" i="1"/>
  <c r="AD350" i="1"/>
  <c r="AC350" i="1"/>
  <c r="AB350" i="1"/>
  <c r="AA350" i="1"/>
  <c r="Z350" i="1"/>
  <c r="U350" i="1"/>
  <c r="Q350" i="1"/>
  <c r="H350" i="1"/>
  <c r="A350" i="1"/>
  <c r="BT349" i="1"/>
  <c r="BS349" i="1"/>
  <c r="BQ349" i="1"/>
  <c r="BP349" i="1"/>
  <c r="BO349" i="1"/>
  <c r="BN349" i="1"/>
  <c r="BM349" i="1"/>
  <c r="BL349" i="1"/>
  <c r="BK349" i="1"/>
  <c r="BI349" i="1"/>
  <c r="BH349" i="1"/>
  <c r="BG349" i="1"/>
  <c r="BF349" i="1"/>
  <c r="BE349" i="1"/>
  <c r="BD349" i="1"/>
  <c r="BC349" i="1"/>
  <c r="BB349" i="1"/>
  <c r="BA349" i="1"/>
  <c r="AS349" i="1"/>
  <c r="AR349" i="1"/>
  <c r="AQ349" i="1"/>
  <c r="AP349" i="1"/>
  <c r="AO349" i="1"/>
  <c r="AM349" i="1"/>
  <c r="AL349" i="1"/>
  <c r="AK349" i="1"/>
  <c r="AF349" i="1"/>
  <c r="AE349" i="1"/>
  <c r="AD349" i="1"/>
  <c r="AC349" i="1"/>
  <c r="AB349" i="1"/>
  <c r="AA349" i="1"/>
  <c r="Z349" i="1"/>
  <c r="U349" i="1"/>
  <c r="Q349" i="1"/>
  <c r="H349" i="1"/>
  <c r="A349" i="1"/>
  <c r="BT348" i="1"/>
  <c r="BS348" i="1"/>
  <c r="BQ348" i="1"/>
  <c r="BP348" i="1"/>
  <c r="BO348" i="1"/>
  <c r="BN348" i="1"/>
  <c r="BM348" i="1"/>
  <c r="BL348" i="1"/>
  <c r="BK348" i="1"/>
  <c r="BI348" i="1"/>
  <c r="BH348" i="1"/>
  <c r="BG348" i="1"/>
  <c r="BF348" i="1"/>
  <c r="BE348" i="1"/>
  <c r="BD348" i="1"/>
  <c r="BC348" i="1"/>
  <c r="BB348" i="1"/>
  <c r="BA348" i="1"/>
  <c r="AS348" i="1"/>
  <c r="AR348" i="1"/>
  <c r="AQ348" i="1"/>
  <c r="AP348" i="1"/>
  <c r="AO348" i="1"/>
  <c r="AM348" i="1"/>
  <c r="AL348" i="1"/>
  <c r="AK348" i="1"/>
  <c r="AF348" i="1"/>
  <c r="AE348" i="1"/>
  <c r="AD348" i="1"/>
  <c r="AC348" i="1"/>
  <c r="AB348" i="1"/>
  <c r="AA348" i="1"/>
  <c r="Z348" i="1"/>
  <c r="U348" i="1"/>
  <c r="Q348" i="1"/>
  <c r="H348" i="1"/>
  <c r="A348" i="1"/>
  <c r="BT347" i="1"/>
  <c r="BS347" i="1"/>
  <c r="BQ347" i="1"/>
  <c r="BP347" i="1"/>
  <c r="BO347" i="1"/>
  <c r="BN347" i="1"/>
  <c r="BM347" i="1"/>
  <c r="BL347" i="1"/>
  <c r="BK347" i="1"/>
  <c r="BI347" i="1"/>
  <c r="BH347" i="1"/>
  <c r="BG347" i="1"/>
  <c r="BF347" i="1"/>
  <c r="BE347" i="1"/>
  <c r="BD347" i="1"/>
  <c r="BC347" i="1"/>
  <c r="BB347" i="1"/>
  <c r="BA347" i="1"/>
  <c r="AS347" i="1"/>
  <c r="AR347" i="1"/>
  <c r="AQ347" i="1"/>
  <c r="AP347" i="1"/>
  <c r="AO347" i="1"/>
  <c r="AM347" i="1"/>
  <c r="AL347" i="1"/>
  <c r="AK347" i="1"/>
  <c r="AF347" i="1"/>
  <c r="AE347" i="1"/>
  <c r="AD347" i="1"/>
  <c r="AC347" i="1"/>
  <c r="AB347" i="1"/>
  <c r="AA347" i="1"/>
  <c r="Z347" i="1"/>
  <c r="U347" i="1"/>
  <c r="Q347" i="1"/>
  <c r="H347" i="1"/>
  <c r="A347" i="1"/>
  <c r="BT346" i="1"/>
  <c r="BS346" i="1"/>
  <c r="BQ346" i="1"/>
  <c r="BP346" i="1"/>
  <c r="BO346" i="1"/>
  <c r="BN346" i="1"/>
  <c r="BM346" i="1"/>
  <c r="BL346" i="1"/>
  <c r="BK346" i="1"/>
  <c r="BI346" i="1"/>
  <c r="BH346" i="1"/>
  <c r="BG346" i="1"/>
  <c r="BF346" i="1"/>
  <c r="BE346" i="1"/>
  <c r="BD346" i="1"/>
  <c r="BC346" i="1"/>
  <c r="BB346" i="1"/>
  <c r="BA346" i="1"/>
  <c r="AS346" i="1"/>
  <c r="AR346" i="1"/>
  <c r="AQ346" i="1"/>
  <c r="AP346" i="1"/>
  <c r="AO346" i="1"/>
  <c r="AM346" i="1"/>
  <c r="AL346" i="1"/>
  <c r="AK346" i="1"/>
  <c r="AF346" i="1"/>
  <c r="AE346" i="1"/>
  <c r="AD346" i="1"/>
  <c r="AC346" i="1"/>
  <c r="AB346" i="1"/>
  <c r="AA346" i="1"/>
  <c r="Z346" i="1"/>
  <c r="U346" i="1"/>
  <c r="Q346" i="1"/>
  <c r="H346" i="1"/>
  <c r="A346" i="1"/>
  <c r="BT345" i="1"/>
  <c r="BS345" i="1"/>
  <c r="BQ345" i="1"/>
  <c r="BP345" i="1"/>
  <c r="BO345" i="1"/>
  <c r="BN345" i="1"/>
  <c r="BM345" i="1"/>
  <c r="BL345" i="1"/>
  <c r="BK345" i="1"/>
  <c r="BI345" i="1"/>
  <c r="BH345" i="1"/>
  <c r="BG345" i="1"/>
  <c r="BF345" i="1"/>
  <c r="BE345" i="1"/>
  <c r="BD345" i="1"/>
  <c r="BC345" i="1"/>
  <c r="BB345" i="1"/>
  <c r="BA345" i="1"/>
  <c r="AS345" i="1"/>
  <c r="AR345" i="1"/>
  <c r="AQ345" i="1"/>
  <c r="AP345" i="1"/>
  <c r="AO345" i="1"/>
  <c r="AM345" i="1"/>
  <c r="AL345" i="1"/>
  <c r="AK345" i="1"/>
  <c r="AF345" i="1"/>
  <c r="AE345" i="1"/>
  <c r="AD345" i="1"/>
  <c r="AC345" i="1"/>
  <c r="AB345" i="1"/>
  <c r="AA345" i="1"/>
  <c r="Z345" i="1"/>
  <c r="U345" i="1"/>
  <c r="Q345" i="1"/>
  <c r="H345" i="1"/>
  <c r="A345" i="1"/>
  <c r="BT344" i="1"/>
  <c r="BS344" i="1"/>
  <c r="BQ344" i="1"/>
  <c r="BP344" i="1"/>
  <c r="BO344" i="1"/>
  <c r="BN344" i="1"/>
  <c r="BM344" i="1"/>
  <c r="BL344" i="1"/>
  <c r="BK344" i="1"/>
  <c r="BI344" i="1"/>
  <c r="BH344" i="1"/>
  <c r="BG344" i="1"/>
  <c r="BF344" i="1"/>
  <c r="BE344" i="1"/>
  <c r="BD344" i="1"/>
  <c r="BC344" i="1"/>
  <c r="BB344" i="1"/>
  <c r="BA344" i="1"/>
  <c r="AS344" i="1"/>
  <c r="AR344" i="1"/>
  <c r="AQ344" i="1"/>
  <c r="AP344" i="1"/>
  <c r="AO344" i="1"/>
  <c r="AM344" i="1"/>
  <c r="AL344" i="1"/>
  <c r="AK344" i="1"/>
  <c r="AF344" i="1"/>
  <c r="AE344" i="1"/>
  <c r="AD344" i="1"/>
  <c r="AC344" i="1"/>
  <c r="AB344" i="1"/>
  <c r="AA344" i="1"/>
  <c r="Z344" i="1"/>
  <c r="U344" i="1"/>
  <c r="Q344" i="1"/>
  <c r="H344" i="1"/>
  <c r="A344" i="1"/>
  <c r="BT343" i="1"/>
  <c r="BS343" i="1"/>
  <c r="BQ343" i="1"/>
  <c r="BP343" i="1"/>
  <c r="BO343" i="1"/>
  <c r="BN343" i="1"/>
  <c r="BM343" i="1"/>
  <c r="BL343" i="1"/>
  <c r="BK343" i="1"/>
  <c r="BI343" i="1"/>
  <c r="BH343" i="1"/>
  <c r="BG343" i="1"/>
  <c r="BF343" i="1"/>
  <c r="BE343" i="1"/>
  <c r="BD343" i="1"/>
  <c r="BC343" i="1"/>
  <c r="BB343" i="1"/>
  <c r="BA343" i="1"/>
  <c r="AS343" i="1"/>
  <c r="AR343" i="1"/>
  <c r="AQ343" i="1"/>
  <c r="AP343" i="1"/>
  <c r="AO343" i="1"/>
  <c r="AM343" i="1"/>
  <c r="AL343" i="1"/>
  <c r="AK343" i="1"/>
  <c r="AF343" i="1"/>
  <c r="AE343" i="1"/>
  <c r="AD343" i="1"/>
  <c r="AC343" i="1"/>
  <c r="AB343" i="1"/>
  <c r="AA343" i="1"/>
  <c r="Z343" i="1"/>
  <c r="U343" i="1"/>
  <c r="H343" i="1"/>
  <c r="A343" i="1"/>
  <c r="BT342" i="1"/>
  <c r="BS342" i="1"/>
  <c r="BQ342" i="1"/>
  <c r="BP342" i="1"/>
  <c r="BO342" i="1"/>
  <c r="BN342" i="1"/>
  <c r="BM342" i="1"/>
  <c r="BL342" i="1"/>
  <c r="BK342" i="1"/>
  <c r="BI342" i="1"/>
  <c r="BH342" i="1"/>
  <c r="BG342" i="1"/>
  <c r="BF342" i="1"/>
  <c r="BE342" i="1"/>
  <c r="BD342" i="1"/>
  <c r="BC342" i="1"/>
  <c r="BB342" i="1"/>
  <c r="BA342" i="1"/>
  <c r="AS342" i="1"/>
  <c r="AR342" i="1"/>
  <c r="AQ342" i="1"/>
  <c r="AP342" i="1"/>
  <c r="AO342" i="1"/>
  <c r="AM342" i="1"/>
  <c r="AL342" i="1"/>
  <c r="AK342" i="1"/>
  <c r="AF342" i="1"/>
  <c r="AE342" i="1"/>
  <c r="AD342" i="1"/>
  <c r="AC342" i="1"/>
  <c r="AB342" i="1"/>
  <c r="AA342" i="1"/>
  <c r="Z342" i="1"/>
  <c r="U342" i="1"/>
  <c r="Q342" i="1"/>
  <c r="H342" i="1"/>
  <c r="A342" i="1"/>
  <c r="BT341" i="1"/>
  <c r="BS341" i="1"/>
  <c r="BQ341" i="1"/>
  <c r="BP341" i="1"/>
  <c r="BO341" i="1"/>
  <c r="BN341" i="1"/>
  <c r="BM341" i="1"/>
  <c r="BL341" i="1"/>
  <c r="BK341" i="1"/>
  <c r="BI341" i="1"/>
  <c r="BH341" i="1"/>
  <c r="BG341" i="1"/>
  <c r="BF341" i="1"/>
  <c r="BE341" i="1"/>
  <c r="BD341" i="1"/>
  <c r="BC341" i="1"/>
  <c r="BB341" i="1"/>
  <c r="BA341" i="1"/>
  <c r="AS341" i="1"/>
  <c r="AR341" i="1"/>
  <c r="AQ341" i="1"/>
  <c r="AP341" i="1"/>
  <c r="AO341" i="1"/>
  <c r="AM341" i="1"/>
  <c r="AL341" i="1"/>
  <c r="AK341" i="1"/>
  <c r="AF341" i="1"/>
  <c r="AE341" i="1"/>
  <c r="AD341" i="1"/>
  <c r="AC341" i="1"/>
  <c r="AB341" i="1"/>
  <c r="AA341" i="1"/>
  <c r="Z341" i="1"/>
  <c r="U341" i="1"/>
  <c r="H341" i="1"/>
  <c r="A341" i="1"/>
  <c r="BT340" i="1"/>
  <c r="BS340" i="1"/>
  <c r="BQ340" i="1"/>
  <c r="BP340" i="1"/>
  <c r="BO340" i="1"/>
  <c r="BN340" i="1"/>
  <c r="BM340" i="1"/>
  <c r="BL340" i="1"/>
  <c r="BK340" i="1"/>
  <c r="BI340" i="1"/>
  <c r="BH340" i="1"/>
  <c r="BG340" i="1"/>
  <c r="BF340" i="1"/>
  <c r="BE340" i="1"/>
  <c r="BD340" i="1"/>
  <c r="BC340" i="1"/>
  <c r="BB340" i="1"/>
  <c r="BA340" i="1"/>
  <c r="AS340" i="1"/>
  <c r="AR340" i="1"/>
  <c r="AQ340" i="1"/>
  <c r="AP340" i="1"/>
  <c r="AO340" i="1"/>
  <c r="AM340" i="1"/>
  <c r="AL340" i="1"/>
  <c r="AK340" i="1"/>
  <c r="AF340" i="1"/>
  <c r="AE340" i="1"/>
  <c r="AD340" i="1"/>
  <c r="AC340" i="1"/>
  <c r="AB340" i="1"/>
  <c r="AA340" i="1"/>
  <c r="Z340" i="1"/>
  <c r="U340" i="1"/>
  <c r="Q340" i="1"/>
  <c r="H340" i="1"/>
  <c r="A340" i="1"/>
  <c r="BT339" i="1"/>
  <c r="BS339" i="1"/>
  <c r="BQ339" i="1"/>
  <c r="BP339" i="1"/>
  <c r="BO339" i="1"/>
  <c r="BN339" i="1"/>
  <c r="BM339" i="1"/>
  <c r="BL339" i="1"/>
  <c r="BK339" i="1"/>
  <c r="BI339" i="1"/>
  <c r="BH339" i="1"/>
  <c r="BG339" i="1"/>
  <c r="BF339" i="1"/>
  <c r="BE339" i="1"/>
  <c r="BD339" i="1"/>
  <c r="BC339" i="1"/>
  <c r="BB339" i="1"/>
  <c r="BA339" i="1"/>
  <c r="AS339" i="1"/>
  <c r="AR339" i="1"/>
  <c r="AQ339" i="1"/>
  <c r="AP339" i="1"/>
  <c r="AO339" i="1"/>
  <c r="AM339" i="1"/>
  <c r="AL339" i="1"/>
  <c r="AK339" i="1"/>
  <c r="AF339" i="1"/>
  <c r="AE339" i="1"/>
  <c r="AD339" i="1"/>
  <c r="AC339" i="1"/>
  <c r="AB339" i="1"/>
  <c r="AA339" i="1"/>
  <c r="Z339" i="1"/>
  <c r="U339" i="1"/>
  <c r="H339" i="1"/>
  <c r="A339" i="1"/>
  <c r="BT338" i="1"/>
  <c r="BS338" i="1"/>
  <c r="BQ338" i="1"/>
  <c r="BP338" i="1"/>
  <c r="BO338" i="1"/>
  <c r="BN338" i="1"/>
  <c r="BM338" i="1"/>
  <c r="BL338" i="1"/>
  <c r="BK338" i="1"/>
  <c r="BI338" i="1"/>
  <c r="BH338" i="1"/>
  <c r="BG338" i="1"/>
  <c r="BF338" i="1"/>
  <c r="BE338" i="1"/>
  <c r="BD338" i="1"/>
  <c r="BC338" i="1"/>
  <c r="BB338" i="1"/>
  <c r="BA338" i="1"/>
  <c r="AS338" i="1"/>
  <c r="AR338" i="1"/>
  <c r="AQ338" i="1"/>
  <c r="AP338" i="1"/>
  <c r="AO338" i="1"/>
  <c r="AM338" i="1"/>
  <c r="AL338" i="1"/>
  <c r="AK338" i="1"/>
  <c r="AF338" i="1"/>
  <c r="AE338" i="1"/>
  <c r="AD338" i="1"/>
  <c r="AC338" i="1"/>
  <c r="AB338" i="1"/>
  <c r="AA338" i="1"/>
  <c r="Z338" i="1"/>
  <c r="U338" i="1"/>
  <c r="Q338" i="1"/>
  <c r="H338" i="1"/>
  <c r="A338" i="1"/>
  <c r="BT337" i="1"/>
  <c r="BS337" i="1"/>
  <c r="BQ337" i="1"/>
  <c r="BP337" i="1"/>
  <c r="BO337" i="1"/>
  <c r="BN337" i="1"/>
  <c r="BM337" i="1"/>
  <c r="BL337" i="1"/>
  <c r="BK337" i="1"/>
  <c r="BI337" i="1"/>
  <c r="BH337" i="1"/>
  <c r="BG337" i="1"/>
  <c r="BF337" i="1"/>
  <c r="BE337" i="1"/>
  <c r="BD337" i="1"/>
  <c r="BC337" i="1"/>
  <c r="BB337" i="1"/>
  <c r="BA337" i="1"/>
  <c r="AS337" i="1"/>
  <c r="AR337" i="1"/>
  <c r="AQ337" i="1"/>
  <c r="AP337" i="1"/>
  <c r="AO337" i="1"/>
  <c r="AM337" i="1"/>
  <c r="AL337" i="1"/>
  <c r="AK337" i="1"/>
  <c r="AF337" i="1"/>
  <c r="AE337" i="1"/>
  <c r="AD337" i="1"/>
  <c r="AC337" i="1"/>
  <c r="AB337" i="1"/>
  <c r="AA337" i="1"/>
  <c r="Z337" i="1"/>
  <c r="U337" i="1"/>
  <c r="Q337" i="1"/>
  <c r="H337" i="1"/>
  <c r="A337" i="1"/>
  <c r="BT336" i="1"/>
  <c r="BS336" i="1"/>
  <c r="BQ336" i="1"/>
  <c r="BP336" i="1"/>
  <c r="BO336" i="1"/>
  <c r="BN336" i="1"/>
  <c r="BM336" i="1"/>
  <c r="BL336" i="1"/>
  <c r="BK336" i="1"/>
  <c r="BI336" i="1"/>
  <c r="BH336" i="1"/>
  <c r="BG336" i="1"/>
  <c r="BF336" i="1"/>
  <c r="BE336" i="1"/>
  <c r="BD336" i="1"/>
  <c r="BC336" i="1"/>
  <c r="BB336" i="1"/>
  <c r="BA336" i="1"/>
  <c r="AS336" i="1"/>
  <c r="AR336" i="1"/>
  <c r="AQ336" i="1"/>
  <c r="AP336" i="1"/>
  <c r="AO336" i="1"/>
  <c r="AM336" i="1"/>
  <c r="AL336" i="1"/>
  <c r="AK336" i="1"/>
  <c r="AF336" i="1"/>
  <c r="AE336" i="1"/>
  <c r="AD336" i="1"/>
  <c r="AC336" i="1"/>
  <c r="AB336" i="1"/>
  <c r="AA336" i="1"/>
  <c r="Z336" i="1"/>
  <c r="U336" i="1"/>
  <c r="Q336" i="1"/>
  <c r="H336" i="1"/>
  <c r="A336" i="1"/>
  <c r="BT335" i="1"/>
  <c r="BS335" i="1"/>
  <c r="BQ335" i="1"/>
  <c r="BP335" i="1"/>
  <c r="BO335" i="1"/>
  <c r="BN335" i="1"/>
  <c r="BM335" i="1"/>
  <c r="BL335" i="1"/>
  <c r="BK335" i="1"/>
  <c r="BI335" i="1"/>
  <c r="BH335" i="1"/>
  <c r="BG335" i="1"/>
  <c r="BF335" i="1"/>
  <c r="BE335" i="1"/>
  <c r="BD335" i="1"/>
  <c r="BC335" i="1"/>
  <c r="BB335" i="1"/>
  <c r="BA335" i="1"/>
  <c r="AS335" i="1"/>
  <c r="AR335" i="1"/>
  <c r="AQ335" i="1"/>
  <c r="AP335" i="1"/>
  <c r="AO335" i="1"/>
  <c r="AM335" i="1"/>
  <c r="AL335" i="1"/>
  <c r="AK335" i="1"/>
  <c r="AF335" i="1"/>
  <c r="AE335" i="1"/>
  <c r="AD335" i="1"/>
  <c r="AC335" i="1"/>
  <c r="AB335" i="1"/>
  <c r="AA335" i="1"/>
  <c r="Z335" i="1"/>
  <c r="U335" i="1"/>
  <c r="Q335" i="1"/>
  <c r="H335" i="1"/>
  <c r="A335" i="1"/>
  <c r="BT334" i="1"/>
  <c r="BS334" i="1"/>
  <c r="BQ334" i="1"/>
  <c r="BP334" i="1"/>
  <c r="BO334" i="1"/>
  <c r="BN334" i="1"/>
  <c r="BM334" i="1"/>
  <c r="BL334" i="1"/>
  <c r="BK334" i="1"/>
  <c r="BI334" i="1"/>
  <c r="BH334" i="1"/>
  <c r="BG334" i="1"/>
  <c r="BF334" i="1"/>
  <c r="BE334" i="1"/>
  <c r="BD334" i="1"/>
  <c r="BC334" i="1"/>
  <c r="BB334" i="1"/>
  <c r="BA334" i="1"/>
  <c r="AS334" i="1"/>
  <c r="AR334" i="1"/>
  <c r="AQ334" i="1"/>
  <c r="AP334" i="1"/>
  <c r="AO334" i="1"/>
  <c r="AM334" i="1"/>
  <c r="AL334" i="1"/>
  <c r="AK334" i="1"/>
  <c r="AF334" i="1"/>
  <c r="AE334" i="1"/>
  <c r="AD334" i="1"/>
  <c r="AC334" i="1"/>
  <c r="AB334" i="1"/>
  <c r="AA334" i="1"/>
  <c r="Z334" i="1"/>
  <c r="U334" i="1"/>
  <c r="Q334" i="1"/>
  <c r="H334" i="1"/>
  <c r="A334" i="1"/>
  <c r="BT333" i="1"/>
  <c r="BS333" i="1"/>
  <c r="BQ333" i="1"/>
  <c r="BP333" i="1"/>
  <c r="BO333" i="1"/>
  <c r="BN333" i="1"/>
  <c r="BM333" i="1"/>
  <c r="BL333" i="1"/>
  <c r="BK333" i="1"/>
  <c r="BI333" i="1"/>
  <c r="BH333" i="1"/>
  <c r="BG333" i="1"/>
  <c r="BF333" i="1"/>
  <c r="BE333" i="1"/>
  <c r="BD333" i="1"/>
  <c r="BC333" i="1"/>
  <c r="BB333" i="1"/>
  <c r="BA333" i="1"/>
  <c r="AS333" i="1"/>
  <c r="AR333" i="1"/>
  <c r="AQ333" i="1"/>
  <c r="AP333" i="1"/>
  <c r="AO333" i="1"/>
  <c r="AM333" i="1"/>
  <c r="AL333" i="1"/>
  <c r="AK333" i="1"/>
  <c r="AF333" i="1"/>
  <c r="AE333" i="1"/>
  <c r="AD333" i="1"/>
  <c r="AC333" i="1"/>
  <c r="AB333" i="1"/>
  <c r="AA333" i="1"/>
  <c r="Z333" i="1"/>
  <c r="U333" i="1"/>
  <c r="Q333" i="1"/>
  <c r="H333" i="1"/>
  <c r="A333" i="1"/>
  <c r="BT332" i="1"/>
  <c r="BS332" i="1"/>
  <c r="BQ332" i="1"/>
  <c r="BP332" i="1"/>
  <c r="BO332" i="1"/>
  <c r="BN332" i="1"/>
  <c r="BM332" i="1"/>
  <c r="BL332" i="1"/>
  <c r="BK332" i="1"/>
  <c r="BI332" i="1"/>
  <c r="BH332" i="1"/>
  <c r="BG332" i="1"/>
  <c r="BF332" i="1"/>
  <c r="BE332" i="1"/>
  <c r="BD332" i="1"/>
  <c r="BC332" i="1"/>
  <c r="BB332" i="1"/>
  <c r="BA332" i="1"/>
  <c r="AS332" i="1"/>
  <c r="AR332" i="1"/>
  <c r="AQ332" i="1"/>
  <c r="AP332" i="1"/>
  <c r="AO332" i="1"/>
  <c r="AM332" i="1"/>
  <c r="AL332" i="1"/>
  <c r="AK332" i="1"/>
  <c r="AF332" i="1"/>
  <c r="AE332" i="1"/>
  <c r="AD332" i="1"/>
  <c r="AC332" i="1"/>
  <c r="AB332" i="1"/>
  <c r="AA332" i="1"/>
  <c r="Z332" i="1"/>
  <c r="U332" i="1"/>
  <c r="Q332" i="1"/>
  <c r="H332" i="1"/>
  <c r="A332" i="1"/>
  <c r="BT331" i="1"/>
  <c r="BS331" i="1"/>
  <c r="BQ331" i="1"/>
  <c r="BP331" i="1"/>
  <c r="BO331" i="1"/>
  <c r="BN331" i="1"/>
  <c r="BM331" i="1"/>
  <c r="BL331" i="1"/>
  <c r="BK331" i="1"/>
  <c r="BI331" i="1"/>
  <c r="BH331" i="1"/>
  <c r="BG331" i="1"/>
  <c r="BF331" i="1"/>
  <c r="BE331" i="1"/>
  <c r="BD331" i="1"/>
  <c r="BC331" i="1"/>
  <c r="BB331" i="1"/>
  <c r="BA331" i="1"/>
  <c r="AS331" i="1"/>
  <c r="AR331" i="1"/>
  <c r="AQ331" i="1"/>
  <c r="AP331" i="1"/>
  <c r="AO331" i="1"/>
  <c r="AM331" i="1"/>
  <c r="AL331" i="1"/>
  <c r="AK331" i="1"/>
  <c r="AF331" i="1"/>
  <c r="AE331" i="1"/>
  <c r="AD331" i="1"/>
  <c r="AC331" i="1"/>
  <c r="AB331" i="1"/>
  <c r="AA331" i="1"/>
  <c r="Z331" i="1"/>
  <c r="U331" i="1"/>
  <c r="Q331" i="1"/>
  <c r="H331" i="1"/>
  <c r="A331" i="1"/>
  <c r="BT330" i="1"/>
  <c r="BS330" i="1"/>
  <c r="BQ330" i="1"/>
  <c r="BP330" i="1"/>
  <c r="BO330" i="1"/>
  <c r="BN330" i="1"/>
  <c r="BM330" i="1"/>
  <c r="BL330" i="1"/>
  <c r="BK330" i="1"/>
  <c r="BI330" i="1"/>
  <c r="BH330" i="1"/>
  <c r="BG330" i="1"/>
  <c r="BF330" i="1"/>
  <c r="BE330" i="1"/>
  <c r="BD330" i="1"/>
  <c r="BC330" i="1"/>
  <c r="BB330" i="1"/>
  <c r="BA330" i="1"/>
  <c r="AS330" i="1"/>
  <c r="AR330" i="1"/>
  <c r="AQ330" i="1"/>
  <c r="AP330" i="1"/>
  <c r="AO330" i="1"/>
  <c r="AM330" i="1"/>
  <c r="AL330" i="1"/>
  <c r="AK330" i="1"/>
  <c r="AF330" i="1"/>
  <c r="AE330" i="1"/>
  <c r="AD330" i="1"/>
  <c r="AC330" i="1"/>
  <c r="AB330" i="1"/>
  <c r="AA330" i="1"/>
  <c r="Z330" i="1"/>
  <c r="U330" i="1"/>
  <c r="Q330" i="1"/>
  <c r="H330" i="1"/>
  <c r="A330" i="1"/>
  <c r="BT329" i="1"/>
  <c r="BS329" i="1"/>
  <c r="BQ329" i="1"/>
  <c r="BP329" i="1"/>
  <c r="BO329" i="1"/>
  <c r="BN329" i="1"/>
  <c r="BM329" i="1"/>
  <c r="BL329" i="1"/>
  <c r="BK329" i="1"/>
  <c r="BI329" i="1"/>
  <c r="BH329" i="1"/>
  <c r="BG329" i="1"/>
  <c r="BF329" i="1"/>
  <c r="BE329" i="1"/>
  <c r="BD329" i="1"/>
  <c r="BC329" i="1"/>
  <c r="BB329" i="1"/>
  <c r="BA329" i="1"/>
  <c r="AS329" i="1"/>
  <c r="AR329" i="1"/>
  <c r="AQ329" i="1"/>
  <c r="AP329" i="1"/>
  <c r="AO329" i="1"/>
  <c r="AM329" i="1"/>
  <c r="AL329" i="1"/>
  <c r="AK329" i="1"/>
  <c r="AF329" i="1"/>
  <c r="AE329" i="1"/>
  <c r="AD329" i="1"/>
  <c r="AC329" i="1"/>
  <c r="AB329" i="1"/>
  <c r="AA329" i="1"/>
  <c r="Z329" i="1"/>
  <c r="U329" i="1"/>
  <c r="Q329" i="1"/>
  <c r="H329" i="1"/>
  <c r="A329" i="1"/>
  <c r="BT328" i="1"/>
  <c r="BS328" i="1"/>
  <c r="BQ328" i="1"/>
  <c r="BP328" i="1"/>
  <c r="BO328" i="1"/>
  <c r="BN328" i="1"/>
  <c r="BM328" i="1"/>
  <c r="BL328" i="1"/>
  <c r="BK328" i="1"/>
  <c r="BI328" i="1"/>
  <c r="BH328" i="1"/>
  <c r="BG328" i="1"/>
  <c r="BF328" i="1"/>
  <c r="BE328" i="1"/>
  <c r="BD328" i="1"/>
  <c r="BC328" i="1"/>
  <c r="BB328" i="1"/>
  <c r="BA328" i="1"/>
  <c r="AS328" i="1"/>
  <c r="AR328" i="1"/>
  <c r="AQ328" i="1"/>
  <c r="AP328" i="1"/>
  <c r="AO328" i="1"/>
  <c r="AM328" i="1"/>
  <c r="AL328" i="1"/>
  <c r="AK328" i="1"/>
  <c r="AF328" i="1"/>
  <c r="AE328" i="1"/>
  <c r="AD328" i="1"/>
  <c r="AC328" i="1"/>
  <c r="AB328" i="1"/>
  <c r="AA328" i="1"/>
  <c r="Z328" i="1"/>
  <c r="U328" i="1"/>
  <c r="Q328" i="1"/>
  <c r="H328" i="1"/>
  <c r="A328" i="1"/>
  <c r="BT327" i="1"/>
  <c r="BS327" i="1"/>
  <c r="BQ327" i="1"/>
  <c r="BP327" i="1"/>
  <c r="BO327" i="1"/>
  <c r="BN327" i="1"/>
  <c r="BM327" i="1"/>
  <c r="BL327" i="1"/>
  <c r="BK327" i="1"/>
  <c r="BI327" i="1"/>
  <c r="BH327" i="1"/>
  <c r="BG327" i="1"/>
  <c r="BF327" i="1"/>
  <c r="BE327" i="1"/>
  <c r="BD327" i="1"/>
  <c r="BC327" i="1"/>
  <c r="BB327" i="1"/>
  <c r="BA327" i="1"/>
  <c r="AS327" i="1"/>
  <c r="AR327" i="1"/>
  <c r="AQ327" i="1"/>
  <c r="AP327" i="1"/>
  <c r="AO327" i="1"/>
  <c r="AM327" i="1"/>
  <c r="AL327" i="1"/>
  <c r="AK327" i="1"/>
  <c r="AF327" i="1"/>
  <c r="AE327" i="1"/>
  <c r="AD327" i="1"/>
  <c r="AC327" i="1"/>
  <c r="AB327" i="1"/>
  <c r="AA327" i="1"/>
  <c r="Z327" i="1"/>
  <c r="U327" i="1"/>
  <c r="Q327" i="1"/>
  <c r="H327" i="1"/>
  <c r="A327" i="1"/>
  <c r="BT326" i="1"/>
  <c r="BS326" i="1"/>
  <c r="BQ326" i="1"/>
  <c r="BP326" i="1"/>
  <c r="BO326" i="1"/>
  <c r="BN326" i="1"/>
  <c r="BM326" i="1"/>
  <c r="BL326" i="1"/>
  <c r="BK326" i="1"/>
  <c r="BI326" i="1"/>
  <c r="BH326" i="1"/>
  <c r="BG326" i="1"/>
  <c r="BF326" i="1"/>
  <c r="BE326" i="1"/>
  <c r="BD326" i="1"/>
  <c r="BC326" i="1"/>
  <c r="BB326" i="1"/>
  <c r="BA326" i="1"/>
  <c r="AS326" i="1"/>
  <c r="AR326" i="1"/>
  <c r="AQ326" i="1"/>
  <c r="AP326" i="1"/>
  <c r="AO326" i="1"/>
  <c r="AM326" i="1"/>
  <c r="AL326" i="1"/>
  <c r="AK326" i="1"/>
  <c r="AF326" i="1"/>
  <c r="AE326" i="1"/>
  <c r="AD326" i="1"/>
  <c r="AC326" i="1"/>
  <c r="AB326" i="1"/>
  <c r="AA326" i="1"/>
  <c r="Z326" i="1"/>
  <c r="U326" i="1"/>
  <c r="Q326" i="1"/>
  <c r="H326" i="1"/>
  <c r="A326" i="1"/>
  <c r="BT325" i="1"/>
  <c r="BS325" i="1"/>
  <c r="BQ325" i="1"/>
  <c r="BP325" i="1"/>
  <c r="BO325" i="1"/>
  <c r="BN325" i="1"/>
  <c r="BM325" i="1"/>
  <c r="BL325" i="1"/>
  <c r="BK325" i="1"/>
  <c r="BI325" i="1"/>
  <c r="BH325" i="1"/>
  <c r="BG325" i="1"/>
  <c r="BF325" i="1"/>
  <c r="BE325" i="1"/>
  <c r="BD325" i="1"/>
  <c r="BC325" i="1"/>
  <c r="BB325" i="1"/>
  <c r="BA325" i="1"/>
  <c r="AS325" i="1"/>
  <c r="AR325" i="1"/>
  <c r="AQ325" i="1"/>
  <c r="AP325" i="1"/>
  <c r="AO325" i="1"/>
  <c r="AM325" i="1"/>
  <c r="AL325" i="1"/>
  <c r="AK325" i="1"/>
  <c r="AF325" i="1"/>
  <c r="AE325" i="1"/>
  <c r="AD325" i="1"/>
  <c r="AC325" i="1"/>
  <c r="AB325" i="1"/>
  <c r="AA325" i="1"/>
  <c r="Z325" i="1"/>
  <c r="U325" i="1"/>
  <c r="Q325" i="1"/>
  <c r="H325" i="1"/>
  <c r="A325" i="1"/>
  <c r="BT324" i="1"/>
  <c r="BS324" i="1"/>
  <c r="BQ324" i="1"/>
  <c r="BP324" i="1"/>
  <c r="BO324" i="1"/>
  <c r="BN324" i="1"/>
  <c r="BM324" i="1"/>
  <c r="BL324" i="1"/>
  <c r="BK324" i="1"/>
  <c r="BI324" i="1"/>
  <c r="BH324" i="1"/>
  <c r="BG324" i="1"/>
  <c r="BF324" i="1"/>
  <c r="BE324" i="1"/>
  <c r="BD324" i="1"/>
  <c r="BC324" i="1"/>
  <c r="BB324" i="1"/>
  <c r="BA324" i="1"/>
  <c r="AS324" i="1"/>
  <c r="AR324" i="1"/>
  <c r="AQ324" i="1"/>
  <c r="AP324" i="1"/>
  <c r="AO324" i="1"/>
  <c r="AM324" i="1"/>
  <c r="AL324" i="1"/>
  <c r="AK324" i="1"/>
  <c r="AF324" i="1"/>
  <c r="AE324" i="1"/>
  <c r="AD324" i="1"/>
  <c r="AC324" i="1"/>
  <c r="AB324" i="1"/>
  <c r="AA324" i="1"/>
  <c r="Z324" i="1"/>
  <c r="U324" i="1"/>
  <c r="Q324" i="1"/>
  <c r="H324" i="1"/>
  <c r="A324" i="1"/>
  <c r="BT323" i="1"/>
  <c r="BS323" i="1"/>
  <c r="BQ323" i="1"/>
  <c r="BP323" i="1"/>
  <c r="BO323" i="1"/>
  <c r="BN323" i="1"/>
  <c r="BM323" i="1"/>
  <c r="BL323" i="1"/>
  <c r="BK323" i="1"/>
  <c r="BI323" i="1"/>
  <c r="BH323" i="1"/>
  <c r="BG323" i="1"/>
  <c r="BF323" i="1"/>
  <c r="BE323" i="1"/>
  <c r="BD323" i="1"/>
  <c r="BC323" i="1"/>
  <c r="BB323" i="1"/>
  <c r="BA323" i="1"/>
  <c r="AS323" i="1"/>
  <c r="AR323" i="1"/>
  <c r="AQ323" i="1"/>
  <c r="AP323" i="1"/>
  <c r="AO323" i="1"/>
  <c r="AM323" i="1"/>
  <c r="AL323" i="1"/>
  <c r="AK323" i="1"/>
  <c r="AF323" i="1"/>
  <c r="AE323" i="1"/>
  <c r="AD323" i="1"/>
  <c r="AC323" i="1"/>
  <c r="AB323" i="1"/>
  <c r="AA323" i="1"/>
  <c r="Z323" i="1"/>
  <c r="U323" i="1"/>
  <c r="Q323" i="1"/>
  <c r="H323" i="1"/>
  <c r="A323" i="1"/>
  <c r="BT322" i="1"/>
  <c r="BS322" i="1"/>
  <c r="BQ322" i="1"/>
  <c r="BP322" i="1"/>
  <c r="BO322" i="1"/>
  <c r="BN322" i="1"/>
  <c r="BM322" i="1"/>
  <c r="BL322" i="1"/>
  <c r="BK322" i="1"/>
  <c r="BI322" i="1"/>
  <c r="BH322" i="1"/>
  <c r="BG322" i="1"/>
  <c r="BF322" i="1"/>
  <c r="BE322" i="1"/>
  <c r="BD322" i="1"/>
  <c r="BC322" i="1"/>
  <c r="BB322" i="1"/>
  <c r="BA322" i="1"/>
  <c r="AS322" i="1"/>
  <c r="AR322" i="1"/>
  <c r="AQ322" i="1"/>
  <c r="AP322" i="1"/>
  <c r="AO322" i="1"/>
  <c r="AM322" i="1"/>
  <c r="AL322" i="1"/>
  <c r="AK322" i="1"/>
  <c r="AF322" i="1"/>
  <c r="AE322" i="1"/>
  <c r="AD322" i="1"/>
  <c r="AC322" i="1"/>
  <c r="AB322" i="1"/>
  <c r="AA322" i="1"/>
  <c r="Z322" i="1"/>
  <c r="U322" i="1"/>
  <c r="Q322" i="1"/>
  <c r="H322" i="1"/>
  <c r="A322" i="1"/>
  <c r="BT321" i="1"/>
  <c r="BS321" i="1"/>
  <c r="BQ321" i="1"/>
  <c r="BP321" i="1"/>
  <c r="BO321" i="1"/>
  <c r="BN321" i="1"/>
  <c r="BM321" i="1"/>
  <c r="BL321" i="1"/>
  <c r="BK321" i="1"/>
  <c r="BI321" i="1"/>
  <c r="BH321" i="1"/>
  <c r="BG321" i="1"/>
  <c r="BF321" i="1"/>
  <c r="BE321" i="1"/>
  <c r="BD321" i="1"/>
  <c r="BC321" i="1"/>
  <c r="BB321" i="1"/>
  <c r="BA321" i="1"/>
  <c r="AS321" i="1"/>
  <c r="AR321" i="1"/>
  <c r="AQ321" i="1"/>
  <c r="AP321" i="1"/>
  <c r="AO321" i="1"/>
  <c r="AM321" i="1"/>
  <c r="AL321" i="1"/>
  <c r="AK321" i="1"/>
  <c r="AF321" i="1"/>
  <c r="AE321" i="1"/>
  <c r="AD321" i="1"/>
  <c r="AC321" i="1"/>
  <c r="AB321" i="1"/>
  <c r="AA321" i="1"/>
  <c r="Z321" i="1"/>
  <c r="U321" i="1"/>
  <c r="Q321" i="1"/>
  <c r="H321" i="1"/>
  <c r="A321" i="1"/>
  <c r="BT320" i="1"/>
  <c r="BS320" i="1"/>
  <c r="BQ320" i="1"/>
  <c r="BP320" i="1"/>
  <c r="BO320" i="1"/>
  <c r="BN320" i="1"/>
  <c r="BM320" i="1"/>
  <c r="BL320" i="1"/>
  <c r="BK320" i="1"/>
  <c r="BI320" i="1"/>
  <c r="BH320" i="1"/>
  <c r="BG320" i="1"/>
  <c r="BF320" i="1"/>
  <c r="BE320" i="1"/>
  <c r="BD320" i="1"/>
  <c r="BC320" i="1"/>
  <c r="BB320" i="1"/>
  <c r="BA320" i="1"/>
  <c r="AS320" i="1"/>
  <c r="AR320" i="1"/>
  <c r="AQ320" i="1"/>
  <c r="AP320" i="1"/>
  <c r="AO320" i="1"/>
  <c r="AM320" i="1"/>
  <c r="AL320" i="1"/>
  <c r="AK320" i="1"/>
  <c r="AF320" i="1"/>
  <c r="AE320" i="1"/>
  <c r="AD320" i="1"/>
  <c r="AC320" i="1"/>
  <c r="AB320" i="1"/>
  <c r="AA320" i="1"/>
  <c r="Z320" i="1"/>
  <c r="U320" i="1"/>
  <c r="Q320" i="1"/>
  <c r="H320" i="1"/>
  <c r="A320" i="1"/>
  <c r="BT319" i="1"/>
  <c r="BS319" i="1"/>
  <c r="BQ319" i="1"/>
  <c r="BP319" i="1"/>
  <c r="BO319" i="1"/>
  <c r="BN319" i="1"/>
  <c r="BM319" i="1"/>
  <c r="BL319" i="1"/>
  <c r="BK319" i="1"/>
  <c r="BI319" i="1"/>
  <c r="BH319" i="1"/>
  <c r="BG319" i="1"/>
  <c r="BF319" i="1"/>
  <c r="BE319" i="1"/>
  <c r="BD319" i="1"/>
  <c r="BC319" i="1"/>
  <c r="BB319" i="1"/>
  <c r="BA319" i="1"/>
  <c r="AS319" i="1"/>
  <c r="AR319" i="1"/>
  <c r="AQ319" i="1"/>
  <c r="AP319" i="1"/>
  <c r="AO319" i="1"/>
  <c r="AM319" i="1"/>
  <c r="AL319" i="1"/>
  <c r="AK319" i="1"/>
  <c r="AF319" i="1"/>
  <c r="AE319" i="1"/>
  <c r="AD319" i="1"/>
  <c r="AC319" i="1"/>
  <c r="AB319" i="1"/>
  <c r="AA319" i="1"/>
  <c r="Z319" i="1"/>
  <c r="U319" i="1"/>
  <c r="Q319" i="1"/>
  <c r="H319" i="1"/>
  <c r="A319" i="1"/>
  <c r="BT318" i="1"/>
  <c r="BS318" i="1"/>
  <c r="BQ318" i="1"/>
  <c r="BP318" i="1"/>
  <c r="BO318" i="1"/>
  <c r="BN318" i="1"/>
  <c r="BM318" i="1"/>
  <c r="BL318" i="1"/>
  <c r="BK318" i="1"/>
  <c r="BI318" i="1"/>
  <c r="BH318" i="1"/>
  <c r="BG318" i="1"/>
  <c r="BF318" i="1"/>
  <c r="BE318" i="1"/>
  <c r="BD318" i="1"/>
  <c r="BC318" i="1"/>
  <c r="BB318" i="1"/>
  <c r="BA318" i="1"/>
  <c r="AS318" i="1"/>
  <c r="AR318" i="1"/>
  <c r="AQ318" i="1"/>
  <c r="AP318" i="1"/>
  <c r="AO318" i="1"/>
  <c r="AM318" i="1"/>
  <c r="AL318" i="1"/>
  <c r="AK318" i="1"/>
  <c r="AF318" i="1"/>
  <c r="AE318" i="1"/>
  <c r="AD318" i="1"/>
  <c r="AC318" i="1"/>
  <c r="AB318" i="1"/>
  <c r="AA318" i="1"/>
  <c r="Z318" i="1"/>
  <c r="U318" i="1"/>
  <c r="Q318" i="1"/>
  <c r="H318" i="1"/>
  <c r="A318" i="1"/>
  <c r="BT317" i="1"/>
  <c r="BS317" i="1"/>
  <c r="BQ317" i="1"/>
  <c r="BP317" i="1"/>
  <c r="BO317" i="1"/>
  <c r="BN317" i="1"/>
  <c r="BM317" i="1"/>
  <c r="BL317" i="1"/>
  <c r="BK317" i="1"/>
  <c r="BI317" i="1"/>
  <c r="BH317" i="1"/>
  <c r="BG317" i="1"/>
  <c r="BF317" i="1"/>
  <c r="BE317" i="1"/>
  <c r="BD317" i="1"/>
  <c r="BC317" i="1"/>
  <c r="BB317" i="1"/>
  <c r="BA317" i="1"/>
  <c r="AS317" i="1"/>
  <c r="AR317" i="1"/>
  <c r="AQ317" i="1"/>
  <c r="AP317" i="1"/>
  <c r="AO317" i="1"/>
  <c r="AM317" i="1"/>
  <c r="AL317" i="1"/>
  <c r="AK317" i="1"/>
  <c r="AF317" i="1"/>
  <c r="AE317" i="1"/>
  <c r="AD317" i="1"/>
  <c r="AC317" i="1"/>
  <c r="AB317" i="1"/>
  <c r="AA317" i="1"/>
  <c r="Z317" i="1"/>
  <c r="U317" i="1"/>
  <c r="Q317" i="1"/>
  <c r="H317" i="1"/>
  <c r="A317" i="1"/>
  <c r="BT316" i="1"/>
  <c r="BS316" i="1"/>
  <c r="BQ316" i="1"/>
  <c r="BP316" i="1"/>
  <c r="BO316" i="1"/>
  <c r="BN316" i="1"/>
  <c r="BM316" i="1"/>
  <c r="BL316" i="1"/>
  <c r="BK316" i="1"/>
  <c r="BI316" i="1"/>
  <c r="BH316" i="1"/>
  <c r="BG316" i="1"/>
  <c r="BF316" i="1"/>
  <c r="BE316" i="1"/>
  <c r="BD316" i="1"/>
  <c r="BC316" i="1"/>
  <c r="BB316" i="1"/>
  <c r="BA316" i="1"/>
  <c r="AS316" i="1"/>
  <c r="AR316" i="1"/>
  <c r="AQ316" i="1"/>
  <c r="AP316" i="1"/>
  <c r="AO316" i="1"/>
  <c r="AM316" i="1"/>
  <c r="AL316" i="1"/>
  <c r="AK316" i="1"/>
  <c r="AF316" i="1"/>
  <c r="AE316" i="1"/>
  <c r="AD316" i="1"/>
  <c r="AC316" i="1"/>
  <c r="AB316" i="1"/>
  <c r="AA316" i="1"/>
  <c r="Z316" i="1"/>
  <c r="U316" i="1"/>
  <c r="Q316" i="1"/>
  <c r="H316" i="1"/>
  <c r="A316" i="1"/>
  <c r="BT315" i="1"/>
  <c r="BS315" i="1"/>
  <c r="BQ315" i="1"/>
  <c r="BP315" i="1"/>
  <c r="BO315" i="1"/>
  <c r="BN315" i="1"/>
  <c r="BM315" i="1"/>
  <c r="BL315" i="1"/>
  <c r="BK315" i="1"/>
  <c r="BI315" i="1"/>
  <c r="BH315" i="1"/>
  <c r="BG315" i="1"/>
  <c r="BF315" i="1"/>
  <c r="BE315" i="1"/>
  <c r="BD315" i="1"/>
  <c r="BC315" i="1"/>
  <c r="BB315" i="1"/>
  <c r="BA315" i="1"/>
  <c r="AS315" i="1"/>
  <c r="AR315" i="1"/>
  <c r="AQ315" i="1"/>
  <c r="AP315" i="1"/>
  <c r="AO315" i="1"/>
  <c r="AM315" i="1"/>
  <c r="AL315" i="1"/>
  <c r="AK315" i="1"/>
  <c r="AF315" i="1"/>
  <c r="AE315" i="1"/>
  <c r="AD315" i="1"/>
  <c r="AC315" i="1"/>
  <c r="AB315" i="1"/>
  <c r="AA315" i="1"/>
  <c r="Z315" i="1"/>
  <c r="U315" i="1"/>
  <c r="Q315" i="1"/>
  <c r="H315" i="1"/>
  <c r="A315" i="1"/>
  <c r="BT314" i="1"/>
  <c r="BS314" i="1"/>
  <c r="BQ314" i="1"/>
  <c r="BP314" i="1"/>
  <c r="BO314" i="1"/>
  <c r="BN314" i="1"/>
  <c r="BM314" i="1"/>
  <c r="BL314" i="1"/>
  <c r="BK314" i="1"/>
  <c r="BI314" i="1"/>
  <c r="BH314" i="1"/>
  <c r="BG314" i="1"/>
  <c r="BF314" i="1"/>
  <c r="BE314" i="1"/>
  <c r="BD314" i="1"/>
  <c r="BC314" i="1"/>
  <c r="BB314" i="1"/>
  <c r="BA314" i="1"/>
  <c r="AS314" i="1"/>
  <c r="AR314" i="1"/>
  <c r="AQ314" i="1"/>
  <c r="AP314" i="1"/>
  <c r="AO314" i="1"/>
  <c r="AM314" i="1"/>
  <c r="AL314" i="1"/>
  <c r="AK314" i="1"/>
  <c r="AF314" i="1"/>
  <c r="AE314" i="1"/>
  <c r="AD314" i="1"/>
  <c r="AC314" i="1"/>
  <c r="AB314" i="1"/>
  <c r="AA314" i="1"/>
  <c r="Z314" i="1"/>
  <c r="U314" i="1"/>
  <c r="Q314" i="1"/>
  <c r="H314" i="1"/>
  <c r="A314" i="1"/>
  <c r="BT313" i="1"/>
  <c r="BS313" i="1"/>
  <c r="BQ313" i="1"/>
  <c r="BP313" i="1"/>
  <c r="BO313" i="1"/>
  <c r="BN313" i="1"/>
  <c r="BM313" i="1"/>
  <c r="BL313" i="1"/>
  <c r="BK313" i="1"/>
  <c r="BI313" i="1"/>
  <c r="BH313" i="1"/>
  <c r="BG313" i="1"/>
  <c r="BF313" i="1"/>
  <c r="BE313" i="1"/>
  <c r="BD313" i="1"/>
  <c r="BC313" i="1"/>
  <c r="BB313" i="1"/>
  <c r="BA313" i="1"/>
  <c r="AS313" i="1"/>
  <c r="AR313" i="1"/>
  <c r="AQ313" i="1"/>
  <c r="AP313" i="1"/>
  <c r="AO313" i="1"/>
  <c r="AM313" i="1"/>
  <c r="AL313" i="1"/>
  <c r="AK313" i="1"/>
  <c r="AF313" i="1"/>
  <c r="AE313" i="1"/>
  <c r="AD313" i="1"/>
  <c r="AC313" i="1"/>
  <c r="AB313" i="1"/>
  <c r="AA313" i="1"/>
  <c r="Z313" i="1"/>
  <c r="U313" i="1"/>
  <c r="Q313" i="1"/>
  <c r="H313" i="1"/>
  <c r="A313" i="1"/>
  <c r="BT312" i="1"/>
  <c r="BS312" i="1"/>
  <c r="BQ312" i="1"/>
  <c r="BP312" i="1"/>
  <c r="BO312" i="1"/>
  <c r="BN312" i="1"/>
  <c r="BM312" i="1"/>
  <c r="BL312" i="1"/>
  <c r="BK312" i="1"/>
  <c r="BI312" i="1"/>
  <c r="BH312" i="1"/>
  <c r="BG312" i="1"/>
  <c r="BF312" i="1"/>
  <c r="BE312" i="1"/>
  <c r="BD312" i="1"/>
  <c r="BC312" i="1"/>
  <c r="BB312" i="1"/>
  <c r="BA312" i="1"/>
  <c r="AS312" i="1"/>
  <c r="AR312" i="1"/>
  <c r="AQ312" i="1"/>
  <c r="AP312" i="1"/>
  <c r="AO312" i="1"/>
  <c r="AM312" i="1"/>
  <c r="AL312" i="1"/>
  <c r="AK312" i="1"/>
  <c r="AF312" i="1"/>
  <c r="AE312" i="1"/>
  <c r="AD312" i="1"/>
  <c r="AC312" i="1"/>
  <c r="AB312" i="1"/>
  <c r="AA312" i="1"/>
  <c r="Z312" i="1"/>
  <c r="U312" i="1"/>
  <c r="Q312" i="1"/>
  <c r="H312" i="1"/>
  <c r="A312" i="1"/>
  <c r="BT311" i="1"/>
  <c r="BS311" i="1"/>
  <c r="BQ311" i="1"/>
  <c r="BP311" i="1"/>
  <c r="BO311" i="1"/>
  <c r="BN311" i="1"/>
  <c r="BM311" i="1"/>
  <c r="BL311" i="1"/>
  <c r="BK311" i="1"/>
  <c r="BI311" i="1"/>
  <c r="BH311" i="1"/>
  <c r="BG311" i="1"/>
  <c r="BF311" i="1"/>
  <c r="BE311" i="1"/>
  <c r="BD311" i="1"/>
  <c r="BC311" i="1"/>
  <c r="BB311" i="1"/>
  <c r="BA311" i="1"/>
  <c r="AS311" i="1"/>
  <c r="AR311" i="1"/>
  <c r="AQ311" i="1"/>
  <c r="AP311" i="1"/>
  <c r="AO311" i="1"/>
  <c r="AM311" i="1"/>
  <c r="AL311" i="1"/>
  <c r="AK311" i="1"/>
  <c r="AF311" i="1"/>
  <c r="AE311" i="1"/>
  <c r="AD311" i="1"/>
  <c r="AC311" i="1"/>
  <c r="AB311" i="1"/>
  <c r="AA311" i="1"/>
  <c r="Z311" i="1"/>
  <c r="U311" i="1"/>
  <c r="Q311" i="1"/>
  <c r="H311" i="1"/>
  <c r="A311" i="1"/>
  <c r="BT310" i="1"/>
  <c r="BS310" i="1"/>
  <c r="BQ310" i="1"/>
  <c r="BP310" i="1"/>
  <c r="BO310" i="1"/>
  <c r="BN310" i="1"/>
  <c r="BM310" i="1"/>
  <c r="BL310" i="1"/>
  <c r="BK310" i="1"/>
  <c r="BI310" i="1"/>
  <c r="BH310" i="1"/>
  <c r="BG310" i="1"/>
  <c r="BF310" i="1"/>
  <c r="BE310" i="1"/>
  <c r="BD310" i="1"/>
  <c r="BC310" i="1"/>
  <c r="BB310" i="1"/>
  <c r="BA310" i="1"/>
  <c r="AS310" i="1"/>
  <c r="AR310" i="1"/>
  <c r="AQ310" i="1"/>
  <c r="AP310" i="1"/>
  <c r="AO310" i="1"/>
  <c r="AM310" i="1"/>
  <c r="AL310" i="1"/>
  <c r="AK310" i="1"/>
  <c r="AF310" i="1"/>
  <c r="AE310" i="1"/>
  <c r="AD310" i="1"/>
  <c r="AC310" i="1"/>
  <c r="AB310" i="1"/>
  <c r="AA310" i="1"/>
  <c r="Z310" i="1"/>
  <c r="U310" i="1"/>
  <c r="Q310" i="1"/>
  <c r="H310" i="1"/>
  <c r="A310" i="1"/>
  <c r="BT309" i="1"/>
  <c r="BS309" i="1"/>
  <c r="BQ309" i="1"/>
  <c r="BP309" i="1"/>
  <c r="BO309" i="1"/>
  <c r="BN309" i="1"/>
  <c r="BM309" i="1"/>
  <c r="BL309" i="1"/>
  <c r="BK309" i="1"/>
  <c r="BI309" i="1"/>
  <c r="BH309" i="1"/>
  <c r="BG309" i="1"/>
  <c r="BF309" i="1"/>
  <c r="BE309" i="1"/>
  <c r="BD309" i="1"/>
  <c r="BC309" i="1"/>
  <c r="BB309" i="1"/>
  <c r="BA309" i="1"/>
  <c r="AS309" i="1"/>
  <c r="AR309" i="1"/>
  <c r="AQ309" i="1"/>
  <c r="AP309" i="1"/>
  <c r="AO309" i="1"/>
  <c r="AM309" i="1"/>
  <c r="AL309" i="1"/>
  <c r="AK309" i="1"/>
  <c r="AF309" i="1"/>
  <c r="AE309" i="1"/>
  <c r="AD309" i="1"/>
  <c r="AC309" i="1"/>
  <c r="AB309" i="1"/>
  <c r="AA309" i="1"/>
  <c r="Z309" i="1"/>
  <c r="U309" i="1"/>
  <c r="Q309" i="1"/>
  <c r="H309" i="1"/>
  <c r="A309" i="1"/>
  <c r="BT308" i="1"/>
  <c r="BS308" i="1"/>
  <c r="BQ308" i="1"/>
  <c r="BP308" i="1"/>
  <c r="BO308" i="1"/>
  <c r="BN308" i="1"/>
  <c r="BM308" i="1"/>
  <c r="BL308" i="1"/>
  <c r="BK308" i="1"/>
  <c r="BI308" i="1"/>
  <c r="BH308" i="1"/>
  <c r="BG308" i="1"/>
  <c r="BF308" i="1"/>
  <c r="BE308" i="1"/>
  <c r="BD308" i="1"/>
  <c r="BC308" i="1"/>
  <c r="BB308" i="1"/>
  <c r="BA308" i="1"/>
  <c r="AS308" i="1"/>
  <c r="AR308" i="1"/>
  <c r="AQ308" i="1"/>
  <c r="AP308" i="1"/>
  <c r="AO308" i="1"/>
  <c r="AM308" i="1"/>
  <c r="AL308" i="1"/>
  <c r="AK308" i="1"/>
  <c r="AF308" i="1"/>
  <c r="AE308" i="1"/>
  <c r="AD308" i="1"/>
  <c r="AC308" i="1"/>
  <c r="AB308" i="1"/>
  <c r="AA308" i="1"/>
  <c r="Z308" i="1"/>
  <c r="U308" i="1"/>
  <c r="Q308" i="1"/>
  <c r="H308" i="1"/>
  <c r="A308" i="1"/>
  <c r="BT307" i="1"/>
  <c r="BS307" i="1"/>
  <c r="BQ307" i="1"/>
  <c r="BP307" i="1"/>
  <c r="BO307" i="1"/>
  <c r="BN307" i="1"/>
  <c r="BM307" i="1"/>
  <c r="BL307" i="1"/>
  <c r="BK307" i="1"/>
  <c r="BI307" i="1"/>
  <c r="BH307" i="1"/>
  <c r="BG307" i="1"/>
  <c r="BF307" i="1"/>
  <c r="BE307" i="1"/>
  <c r="BD307" i="1"/>
  <c r="BC307" i="1"/>
  <c r="BB307" i="1"/>
  <c r="BA307" i="1"/>
  <c r="AS307" i="1"/>
  <c r="AR307" i="1"/>
  <c r="AQ307" i="1"/>
  <c r="AP307" i="1"/>
  <c r="AO307" i="1"/>
  <c r="AM307" i="1"/>
  <c r="AL307" i="1"/>
  <c r="AK307" i="1"/>
  <c r="AF307" i="1"/>
  <c r="AE307" i="1"/>
  <c r="AD307" i="1"/>
  <c r="AC307" i="1"/>
  <c r="AB307" i="1"/>
  <c r="AA307" i="1"/>
  <c r="Z307" i="1"/>
  <c r="U307" i="1"/>
  <c r="Q307" i="1"/>
  <c r="H307" i="1"/>
  <c r="A307" i="1"/>
  <c r="BT306" i="1"/>
  <c r="BS306" i="1"/>
  <c r="BQ306" i="1"/>
  <c r="BP306" i="1"/>
  <c r="BO306" i="1"/>
  <c r="BN306" i="1"/>
  <c r="BM306" i="1"/>
  <c r="BL306" i="1"/>
  <c r="BK306" i="1"/>
  <c r="BI306" i="1"/>
  <c r="BH306" i="1"/>
  <c r="BG306" i="1"/>
  <c r="BF306" i="1"/>
  <c r="BE306" i="1"/>
  <c r="BD306" i="1"/>
  <c r="BC306" i="1"/>
  <c r="BB306" i="1"/>
  <c r="BA306" i="1"/>
  <c r="AS306" i="1"/>
  <c r="AR306" i="1"/>
  <c r="AQ306" i="1"/>
  <c r="AP306" i="1"/>
  <c r="AO306" i="1"/>
  <c r="AM306" i="1"/>
  <c r="AL306" i="1"/>
  <c r="AK306" i="1"/>
  <c r="AF306" i="1"/>
  <c r="AE306" i="1"/>
  <c r="AD306" i="1"/>
  <c r="AC306" i="1"/>
  <c r="AB306" i="1"/>
  <c r="AA306" i="1"/>
  <c r="Z306" i="1"/>
  <c r="U306" i="1"/>
  <c r="Q306" i="1"/>
  <c r="H306" i="1"/>
  <c r="A306" i="1"/>
  <c r="BT305" i="1"/>
  <c r="BS305" i="1"/>
  <c r="BQ305" i="1"/>
  <c r="BP305" i="1"/>
  <c r="BO305" i="1"/>
  <c r="BN305" i="1"/>
  <c r="BM305" i="1"/>
  <c r="BL305" i="1"/>
  <c r="BK305" i="1"/>
  <c r="BI305" i="1"/>
  <c r="BH305" i="1"/>
  <c r="BG305" i="1"/>
  <c r="BF305" i="1"/>
  <c r="BE305" i="1"/>
  <c r="BD305" i="1"/>
  <c r="BC305" i="1"/>
  <c r="BB305" i="1"/>
  <c r="BA305" i="1"/>
  <c r="AS305" i="1"/>
  <c r="AR305" i="1"/>
  <c r="AQ305" i="1"/>
  <c r="AP305" i="1"/>
  <c r="AO305" i="1"/>
  <c r="AM305" i="1"/>
  <c r="AL305" i="1"/>
  <c r="AK305" i="1"/>
  <c r="AF305" i="1"/>
  <c r="AE305" i="1"/>
  <c r="AD305" i="1"/>
  <c r="AC305" i="1"/>
  <c r="AB305" i="1"/>
  <c r="AA305" i="1"/>
  <c r="Z305" i="1"/>
  <c r="U305" i="1"/>
  <c r="Q305" i="1"/>
  <c r="H305" i="1"/>
  <c r="A305" i="1"/>
  <c r="BT304" i="1"/>
  <c r="BS304" i="1"/>
  <c r="BQ304" i="1"/>
  <c r="BP304" i="1"/>
  <c r="BO304" i="1"/>
  <c r="BN304" i="1"/>
  <c r="BM304" i="1"/>
  <c r="BL304" i="1"/>
  <c r="BK304" i="1"/>
  <c r="BI304" i="1"/>
  <c r="BH304" i="1"/>
  <c r="BG304" i="1"/>
  <c r="BF304" i="1"/>
  <c r="BE304" i="1"/>
  <c r="BD304" i="1"/>
  <c r="BC304" i="1"/>
  <c r="BB304" i="1"/>
  <c r="BA304" i="1"/>
  <c r="AS304" i="1"/>
  <c r="AR304" i="1"/>
  <c r="AQ304" i="1"/>
  <c r="AP304" i="1"/>
  <c r="AO304" i="1"/>
  <c r="AM304" i="1"/>
  <c r="AL304" i="1"/>
  <c r="AK304" i="1"/>
  <c r="AF304" i="1"/>
  <c r="AE304" i="1"/>
  <c r="AD304" i="1"/>
  <c r="AC304" i="1"/>
  <c r="AB304" i="1"/>
  <c r="AA304" i="1"/>
  <c r="Z304" i="1"/>
  <c r="U304" i="1"/>
  <c r="Q304" i="1"/>
  <c r="H304" i="1"/>
  <c r="A304" i="1"/>
  <c r="BT303" i="1"/>
  <c r="BS303" i="1"/>
  <c r="BQ303" i="1"/>
  <c r="BP303" i="1"/>
  <c r="BO303" i="1"/>
  <c r="BN303" i="1"/>
  <c r="BM303" i="1"/>
  <c r="BL303" i="1"/>
  <c r="BK303" i="1"/>
  <c r="BI303" i="1"/>
  <c r="BH303" i="1"/>
  <c r="BG303" i="1"/>
  <c r="BF303" i="1"/>
  <c r="BE303" i="1"/>
  <c r="BD303" i="1"/>
  <c r="BC303" i="1"/>
  <c r="BB303" i="1"/>
  <c r="BA303" i="1"/>
  <c r="AS303" i="1"/>
  <c r="AR303" i="1"/>
  <c r="AQ303" i="1"/>
  <c r="AP303" i="1"/>
  <c r="AO303" i="1"/>
  <c r="AM303" i="1"/>
  <c r="AL303" i="1"/>
  <c r="AK303" i="1"/>
  <c r="AF303" i="1"/>
  <c r="AE303" i="1"/>
  <c r="AD303" i="1"/>
  <c r="AC303" i="1"/>
  <c r="AB303" i="1"/>
  <c r="AA303" i="1"/>
  <c r="Z303" i="1"/>
  <c r="U303" i="1"/>
  <c r="Q303" i="1"/>
  <c r="H303" i="1"/>
  <c r="A303" i="1"/>
  <c r="BT302" i="1"/>
  <c r="BS302" i="1"/>
  <c r="BQ302" i="1"/>
  <c r="BP302" i="1"/>
  <c r="BO302" i="1"/>
  <c r="BN302" i="1"/>
  <c r="BM302" i="1"/>
  <c r="BL302" i="1"/>
  <c r="BK302" i="1"/>
  <c r="BI302" i="1"/>
  <c r="BH302" i="1"/>
  <c r="BG302" i="1"/>
  <c r="BF302" i="1"/>
  <c r="BE302" i="1"/>
  <c r="BD302" i="1"/>
  <c r="BC302" i="1"/>
  <c r="BB302" i="1"/>
  <c r="BA302" i="1"/>
  <c r="AS302" i="1"/>
  <c r="AR302" i="1"/>
  <c r="AQ302" i="1"/>
  <c r="AP302" i="1"/>
  <c r="AO302" i="1"/>
  <c r="AM302" i="1"/>
  <c r="AL302" i="1"/>
  <c r="AK302" i="1"/>
  <c r="AF302" i="1"/>
  <c r="AE302" i="1"/>
  <c r="AD302" i="1"/>
  <c r="AC302" i="1"/>
  <c r="AB302" i="1"/>
  <c r="AA302" i="1"/>
  <c r="Z302" i="1"/>
  <c r="U302" i="1"/>
  <c r="Q302" i="1"/>
  <c r="H302" i="1"/>
  <c r="A302" i="1"/>
  <c r="BT301" i="1"/>
  <c r="BS301" i="1"/>
  <c r="BQ301" i="1"/>
  <c r="BP301" i="1"/>
  <c r="BO301" i="1"/>
  <c r="BN301" i="1"/>
  <c r="BM301" i="1"/>
  <c r="BL301" i="1"/>
  <c r="BK301" i="1"/>
  <c r="BI301" i="1"/>
  <c r="BH301" i="1"/>
  <c r="BG301" i="1"/>
  <c r="BF301" i="1"/>
  <c r="BE301" i="1"/>
  <c r="BD301" i="1"/>
  <c r="BC301" i="1"/>
  <c r="BB301" i="1"/>
  <c r="BA301" i="1"/>
  <c r="AS301" i="1"/>
  <c r="AR301" i="1"/>
  <c r="AQ301" i="1"/>
  <c r="AP301" i="1"/>
  <c r="AO301" i="1"/>
  <c r="AM301" i="1"/>
  <c r="AL301" i="1"/>
  <c r="AK301" i="1"/>
  <c r="AF301" i="1"/>
  <c r="AE301" i="1"/>
  <c r="AD301" i="1"/>
  <c r="AC301" i="1"/>
  <c r="AB301" i="1"/>
  <c r="AA301" i="1"/>
  <c r="Z301" i="1"/>
  <c r="U301" i="1"/>
  <c r="Q301" i="1"/>
  <c r="H301" i="1"/>
  <c r="A301" i="1"/>
  <c r="BT300" i="1"/>
  <c r="BS300" i="1"/>
  <c r="BQ300" i="1"/>
  <c r="BP300" i="1"/>
  <c r="BO300" i="1"/>
  <c r="BN300" i="1"/>
  <c r="BM300" i="1"/>
  <c r="BL300" i="1"/>
  <c r="BK300" i="1"/>
  <c r="BI300" i="1"/>
  <c r="BH300" i="1"/>
  <c r="BG300" i="1"/>
  <c r="BF300" i="1"/>
  <c r="BE300" i="1"/>
  <c r="BD300" i="1"/>
  <c r="BC300" i="1"/>
  <c r="BB300" i="1"/>
  <c r="BA300" i="1"/>
  <c r="AS300" i="1"/>
  <c r="AR300" i="1"/>
  <c r="AQ300" i="1"/>
  <c r="AP300" i="1"/>
  <c r="AO300" i="1"/>
  <c r="AM300" i="1"/>
  <c r="AL300" i="1"/>
  <c r="AK300" i="1"/>
  <c r="AF300" i="1"/>
  <c r="AE300" i="1"/>
  <c r="AD300" i="1"/>
  <c r="AC300" i="1"/>
  <c r="AB300" i="1"/>
  <c r="AA300" i="1"/>
  <c r="Z300" i="1"/>
  <c r="U300" i="1"/>
  <c r="Q300" i="1"/>
  <c r="H300" i="1"/>
  <c r="A300" i="1"/>
  <c r="BT299" i="1"/>
  <c r="BS299" i="1"/>
  <c r="BQ299" i="1"/>
  <c r="BP299" i="1"/>
  <c r="BO299" i="1"/>
  <c r="BN299" i="1"/>
  <c r="BM299" i="1"/>
  <c r="BL299" i="1"/>
  <c r="BK299" i="1"/>
  <c r="BI299" i="1"/>
  <c r="BH299" i="1"/>
  <c r="BG299" i="1"/>
  <c r="BF299" i="1"/>
  <c r="BE299" i="1"/>
  <c r="BD299" i="1"/>
  <c r="BC299" i="1"/>
  <c r="BB299" i="1"/>
  <c r="BA299" i="1"/>
  <c r="AS299" i="1"/>
  <c r="AR299" i="1"/>
  <c r="AQ299" i="1"/>
  <c r="AP299" i="1"/>
  <c r="AO299" i="1"/>
  <c r="AM299" i="1"/>
  <c r="AL299" i="1"/>
  <c r="AK299" i="1"/>
  <c r="AF299" i="1"/>
  <c r="AE299" i="1"/>
  <c r="AD299" i="1"/>
  <c r="AC299" i="1"/>
  <c r="AB299" i="1"/>
  <c r="AA299" i="1"/>
  <c r="Z299" i="1"/>
  <c r="U299" i="1"/>
  <c r="Q299" i="1"/>
  <c r="H299" i="1"/>
  <c r="A299" i="1"/>
  <c r="BT298" i="1"/>
  <c r="BS298" i="1"/>
  <c r="BQ298" i="1"/>
  <c r="BP298" i="1"/>
  <c r="BO298" i="1"/>
  <c r="BN298" i="1"/>
  <c r="BM298" i="1"/>
  <c r="BL298" i="1"/>
  <c r="BK298" i="1"/>
  <c r="BI298" i="1"/>
  <c r="BH298" i="1"/>
  <c r="BG298" i="1"/>
  <c r="BF298" i="1"/>
  <c r="BE298" i="1"/>
  <c r="BD298" i="1"/>
  <c r="BC298" i="1"/>
  <c r="BB298" i="1"/>
  <c r="BA298" i="1"/>
  <c r="AS298" i="1"/>
  <c r="AR298" i="1"/>
  <c r="AQ298" i="1"/>
  <c r="AP298" i="1"/>
  <c r="AO298" i="1"/>
  <c r="AM298" i="1"/>
  <c r="AL298" i="1"/>
  <c r="AK298" i="1"/>
  <c r="AF298" i="1"/>
  <c r="AE298" i="1"/>
  <c r="AD298" i="1"/>
  <c r="AC298" i="1"/>
  <c r="AB298" i="1"/>
  <c r="AA298" i="1"/>
  <c r="Z298" i="1"/>
  <c r="U298" i="1"/>
  <c r="Q298" i="1"/>
  <c r="H298" i="1"/>
  <c r="A298" i="1"/>
  <c r="BT297" i="1"/>
  <c r="BS297" i="1"/>
  <c r="BQ297" i="1"/>
  <c r="BP297" i="1"/>
  <c r="BO297" i="1"/>
  <c r="BN297" i="1"/>
  <c r="BM297" i="1"/>
  <c r="BL297" i="1"/>
  <c r="BK297" i="1"/>
  <c r="BI297" i="1"/>
  <c r="BH297" i="1"/>
  <c r="BG297" i="1"/>
  <c r="BF297" i="1"/>
  <c r="BE297" i="1"/>
  <c r="BD297" i="1"/>
  <c r="BC297" i="1"/>
  <c r="BB297" i="1"/>
  <c r="BA297" i="1"/>
  <c r="AS297" i="1"/>
  <c r="AR297" i="1"/>
  <c r="AQ297" i="1"/>
  <c r="AP297" i="1"/>
  <c r="AO297" i="1"/>
  <c r="AM297" i="1"/>
  <c r="AL297" i="1"/>
  <c r="AK297" i="1"/>
  <c r="AF297" i="1"/>
  <c r="AE297" i="1"/>
  <c r="AD297" i="1"/>
  <c r="AC297" i="1"/>
  <c r="AB297" i="1"/>
  <c r="AA297" i="1"/>
  <c r="Z297" i="1"/>
  <c r="U297" i="1"/>
  <c r="Q297" i="1"/>
  <c r="H297" i="1"/>
  <c r="A297" i="1"/>
  <c r="BT296" i="1"/>
  <c r="BS296" i="1"/>
  <c r="BQ296" i="1"/>
  <c r="BP296" i="1"/>
  <c r="BO296" i="1"/>
  <c r="BN296" i="1"/>
  <c r="BM296" i="1"/>
  <c r="BL296" i="1"/>
  <c r="BK296" i="1"/>
  <c r="BI296" i="1"/>
  <c r="BH296" i="1"/>
  <c r="BG296" i="1"/>
  <c r="BF296" i="1"/>
  <c r="BE296" i="1"/>
  <c r="BD296" i="1"/>
  <c r="BC296" i="1"/>
  <c r="BB296" i="1"/>
  <c r="BA296" i="1"/>
  <c r="AS296" i="1"/>
  <c r="AR296" i="1"/>
  <c r="AQ296" i="1"/>
  <c r="AP296" i="1"/>
  <c r="AO296" i="1"/>
  <c r="AM296" i="1"/>
  <c r="AL296" i="1"/>
  <c r="AK296" i="1"/>
  <c r="AF296" i="1"/>
  <c r="AE296" i="1"/>
  <c r="AD296" i="1"/>
  <c r="AC296" i="1"/>
  <c r="AB296" i="1"/>
  <c r="AA296" i="1"/>
  <c r="Z296" i="1"/>
  <c r="U296" i="1"/>
  <c r="Q296" i="1"/>
  <c r="H296" i="1"/>
  <c r="A296" i="1"/>
  <c r="BT295" i="1"/>
  <c r="BS295" i="1"/>
  <c r="BQ295" i="1"/>
  <c r="BP295" i="1"/>
  <c r="BO295" i="1"/>
  <c r="BN295" i="1"/>
  <c r="BM295" i="1"/>
  <c r="BL295" i="1"/>
  <c r="BK295" i="1"/>
  <c r="BI295" i="1"/>
  <c r="BH295" i="1"/>
  <c r="BG295" i="1"/>
  <c r="BF295" i="1"/>
  <c r="BE295" i="1"/>
  <c r="BD295" i="1"/>
  <c r="BC295" i="1"/>
  <c r="BB295" i="1"/>
  <c r="BA295" i="1"/>
  <c r="AS295" i="1"/>
  <c r="AR295" i="1"/>
  <c r="AQ295" i="1"/>
  <c r="AP295" i="1"/>
  <c r="AO295" i="1"/>
  <c r="AM295" i="1"/>
  <c r="AL295" i="1"/>
  <c r="AK295" i="1"/>
  <c r="AF295" i="1"/>
  <c r="AE295" i="1"/>
  <c r="AD295" i="1"/>
  <c r="AC295" i="1"/>
  <c r="AB295" i="1"/>
  <c r="AA295" i="1"/>
  <c r="Z295" i="1"/>
  <c r="U295" i="1"/>
  <c r="Q295" i="1"/>
  <c r="H295" i="1"/>
  <c r="A295" i="1"/>
  <c r="BT294" i="1"/>
  <c r="BS294" i="1"/>
  <c r="BQ294" i="1"/>
  <c r="BP294" i="1"/>
  <c r="BO294" i="1"/>
  <c r="BN294" i="1"/>
  <c r="BM294" i="1"/>
  <c r="BL294" i="1"/>
  <c r="BK294" i="1"/>
  <c r="BI294" i="1"/>
  <c r="BH294" i="1"/>
  <c r="BG294" i="1"/>
  <c r="BF294" i="1"/>
  <c r="BE294" i="1"/>
  <c r="BD294" i="1"/>
  <c r="BC294" i="1"/>
  <c r="BB294" i="1"/>
  <c r="BA294" i="1"/>
  <c r="AS294" i="1"/>
  <c r="AR294" i="1"/>
  <c r="AQ294" i="1"/>
  <c r="AP294" i="1"/>
  <c r="AO294" i="1"/>
  <c r="AM294" i="1"/>
  <c r="AL294" i="1"/>
  <c r="AK294" i="1"/>
  <c r="AF294" i="1"/>
  <c r="AE294" i="1"/>
  <c r="AD294" i="1"/>
  <c r="AC294" i="1"/>
  <c r="AB294" i="1"/>
  <c r="AA294" i="1"/>
  <c r="Z294" i="1"/>
  <c r="Q294" i="1"/>
  <c r="H294" i="1"/>
  <c r="A294" i="1"/>
  <c r="BT293" i="1"/>
  <c r="BS293" i="1"/>
  <c r="BQ293" i="1"/>
  <c r="BP293" i="1"/>
  <c r="BO293" i="1"/>
  <c r="BN293" i="1"/>
  <c r="BM293" i="1"/>
  <c r="BL293" i="1"/>
  <c r="BK293" i="1"/>
  <c r="BI293" i="1"/>
  <c r="BH293" i="1"/>
  <c r="BG293" i="1"/>
  <c r="BF293" i="1"/>
  <c r="BE293" i="1"/>
  <c r="BD293" i="1"/>
  <c r="BC293" i="1"/>
  <c r="BB293" i="1"/>
  <c r="BA293" i="1"/>
  <c r="AS293" i="1"/>
  <c r="AR293" i="1"/>
  <c r="AQ293" i="1"/>
  <c r="AP293" i="1"/>
  <c r="AO293" i="1"/>
  <c r="AM293" i="1"/>
  <c r="AL293" i="1"/>
  <c r="AK293" i="1"/>
  <c r="AF293" i="1"/>
  <c r="AE293" i="1"/>
  <c r="AD293" i="1"/>
  <c r="AC293" i="1"/>
  <c r="AB293" i="1"/>
  <c r="AA293" i="1"/>
  <c r="Z293" i="1"/>
  <c r="U293" i="1"/>
  <c r="Q293" i="1"/>
  <c r="H293" i="1"/>
  <c r="A293" i="1"/>
  <c r="BT292" i="1"/>
  <c r="BS292" i="1"/>
  <c r="BQ292" i="1"/>
  <c r="BP292" i="1"/>
  <c r="BO292" i="1"/>
  <c r="BN292" i="1"/>
  <c r="BM292" i="1"/>
  <c r="BL292" i="1"/>
  <c r="BK292" i="1"/>
  <c r="BI292" i="1"/>
  <c r="BH292" i="1"/>
  <c r="BG292" i="1"/>
  <c r="BF292" i="1"/>
  <c r="BE292" i="1"/>
  <c r="BD292" i="1"/>
  <c r="BC292" i="1"/>
  <c r="BB292" i="1"/>
  <c r="BA292" i="1"/>
  <c r="AS292" i="1"/>
  <c r="AR292" i="1"/>
  <c r="AQ292" i="1"/>
  <c r="AP292" i="1"/>
  <c r="AO292" i="1"/>
  <c r="AM292" i="1"/>
  <c r="AL292" i="1"/>
  <c r="AK292" i="1"/>
  <c r="AF292" i="1"/>
  <c r="AE292" i="1"/>
  <c r="AD292" i="1"/>
  <c r="AC292" i="1"/>
  <c r="AB292" i="1"/>
  <c r="AA292" i="1"/>
  <c r="Z292" i="1"/>
  <c r="U292" i="1"/>
  <c r="H292" i="1"/>
  <c r="A292" i="1"/>
  <c r="BT291" i="1"/>
  <c r="BS291" i="1"/>
  <c r="BQ291" i="1"/>
  <c r="BP291" i="1"/>
  <c r="BO291" i="1"/>
  <c r="BN291" i="1"/>
  <c r="BM291" i="1"/>
  <c r="BL291" i="1"/>
  <c r="BK291" i="1"/>
  <c r="BI291" i="1"/>
  <c r="BH291" i="1"/>
  <c r="BG291" i="1"/>
  <c r="BF291" i="1"/>
  <c r="BE291" i="1"/>
  <c r="BD291" i="1"/>
  <c r="BC291" i="1"/>
  <c r="BB291" i="1"/>
  <c r="BA291" i="1"/>
  <c r="AS291" i="1"/>
  <c r="AR291" i="1"/>
  <c r="AQ291" i="1"/>
  <c r="AP291" i="1"/>
  <c r="AO291" i="1"/>
  <c r="AM291" i="1"/>
  <c r="AL291" i="1"/>
  <c r="AK291" i="1"/>
  <c r="AF291" i="1"/>
  <c r="AE291" i="1"/>
  <c r="AD291" i="1"/>
  <c r="AC291" i="1"/>
  <c r="AB291" i="1"/>
  <c r="AA291" i="1"/>
  <c r="Z291" i="1"/>
  <c r="U291" i="1"/>
  <c r="Q291" i="1"/>
  <c r="H291" i="1"/>
  <c r="A291" i="1"/>
  <c r="BT290" i="1"/>
  <c r="BS290" i="1"/>
  <c r="BQ290" i="1"/>
  <c r="BP290" i="1"/>
  <c r="BO290" i="1"/>
  <c r="BN290" i="1"/>
  <c r="BM290" i="1"/>
  <c r="BL290" i="1"/>
  <c r="BK290" i="1"/>
  <c r="BI290" i="1"/>
  <c r="BH290" i="1"/>
  <c r="BG290" i="1"/>
  <c r="BF290" i="1"/>
  <c r="BE290" i="1"/>
  <c r="BD290" i="1"/>
  <c r="BC290" i="1"/>
  <c r="BB290" i="1"/>
  <c r="BA290" i="1"/>
  <c r="AS290" i="1"/>
  <c r="AR290" i="1"/>
  <c r="AQ290" i="1"/>
  <c r="AP290" i="1"/>
  <c r="AO290" i="1"/>
  <c r="AM290" i="1"/>
  <c r="AL290" i="1"/>
  <c r="AK290" i="1"/>
  <c r="AF290" i="1"/>
  <c r="AE290" i="1"/>
  <c r="AD290" i="1"/>
  <c r="AC290" i="1"/>
  <c r="AB290" i="1"/>
  <c r="AA290" i="1"/>
  <c r="Z290" i="1"/>
  <c r="U290" i="1"/>
  <c r="Q290" i="1"/>
  <c r="H290" i="1"/>
  <c r="A290" i="1"/>
  <c r="BT289" i="1"/>
  <c r="BS289" i="1"/>
  <c r="BQ289" i="1"/>
  <c r="BP289" i="1"/>
  <c r="BO289" i="1"/>
  <c r="BN289" i="1"/>
  <c r="BM289" i="1"/>
  <c r="BL289" i="1"/>
  <c r="BK289" i="1"/>
  <c r="BI289" i="1"/>
  <c r="BH289" i="1"/>
  <c r="BG289" i="1"/>
  <c r="BF289" i="1"/>
  <c r="BE289" i="1"/>
  <c r="BD289" i="1"/>
  <c r="BC289" i="1"/>
  <c r="BB289" i="1"/>
  <c r="BA289" i="1"/>
  <c r="AS289" i="1"/>
  <c r="AR289" i="1"/>
  <c r="AQ289" i="1"/>
  <c r="AP289" i="1"/>
  <c r="AO289" i="1"/>
  <c r="AM289" i="1"/>
  <c r="AL289" i="1"/>
  <c r="AK289" i="1"/>
  <c r="AF289" i="1"/>
  <c r="AE289" i="1"/>
  <c r="AD289" i="1"/>
  <c r="AC289" i="1"/>
  <c r="AB289" i="1"/>
  <c r="AA289" i="1"/>
  <c r="Z289" i="1"/>
  <c r="U289" i="1"/>
  <c r="Q289" i="1"/>
  <c r="H289" i="1"/>
  <c r="A289" i="1"/>
  <c r="BT288" i="1"/>
  <c r="BS288" i="1"/>
  <c r="BQ288" i="1"/>
  <c r="BP288" i="1"/>
  <c r="BO288" i="1"/>
  <c r="BN288" i="1"/>
  <c r="BM288" i="1"/>
  <c r="BL288" i="1"/>
  <c r="BK288" i="1"/>
  <c r="BI288" i="1"/>
  <c r="BH288" i="1"/>
  <c r="BG288" i="1"/>
  <c r="BF288" i="1"/>
  <c r="BE288" i="1"/>
  <c r="BD288" i="1"/>
  <c r="BC288" i="1"/>
  <c r="BB288" i="1"/>
  <c r="BA288" i="1"/>
  <c r="AS288" i="1"/>
  <c r="AR288" i="1"/>
  <c r="AQ288" i="1"/>
  <c r="AP288" i="1"/>
  <c r="AO288" i="1"/>
  <c r="AM288" i="1"/>
  <c r="AL288" i="1"/>
  <c r="AK288" i="1"/>
  <c r="AF288" i="1"/>
  <c r="AE288" i="1"/>
  <c r="AD288" i="1"/>
  <c r="AC288" i="1"/>
  <c r="AB288" i="1"/>
  <c r="AA288" i="1"/>
  <c r="Z288" i="1"/>
  <c r="U288" i="1"/>
  <c r="Q288" i="1"/>
  <c r="H288" i="1"/>
  <c r="A288" i="1"/>
  <c r="BT287" i="1"/>
  <c r="BS287" i="1"/>
  <c r="BQ287" i="1"/>
  <c r="BP287" i="1"/>
  <c r="BO287" i="1"/>
  <c r="BN287" i="1"/>
  <c r="BM287" i="1"/>
  <c r="BL287" i="1"/>
  <c r="BK287" i="1"/>
  <c r="BI287" i="1"/>
  <c r="BH287" i="1"/>
  <c r="BG287" i="1"/>
  <c r="BF287" i="1"/>
  <c r="BE287" i="1"/>
  <c r="BD287" i="1"/>
  <c r="BC287" i="1"/>
  <c r="BB287" i="1"/>
  <c r="BA287" i="1"/>
  <c r="AS287" i="1"/>
  <c r="AR287" i="1"/>
  <c r="AQ287" i="1"/>
  <c r="AP287" i="1"/>
  <c r="AO287" i="1"/>
  <c r="AL287" i="1"/>
  <c r="AK287" i="1"/>
  <c r="AF287" i="1"/>
  <c r="AE287" i="1"/>
  <c r="AD287" i="1"/>
  <c r="AC287" i="1"/>
  <c r="AB287" i="1"/>
  <c r="AA287" i="1"/>
  <c r="Z287" i="1"/>
  <c r="U287" i="1"/>
  <c r="Q287" i="1"/>
  <c r="H287" i="1"/>
  <c r="A287" i="1"/>
  <c r="BT286" i="1"/>
  <c r="BS286" i="1"/>
  <c r="BQ286" i="1"/>
  <c r="BP286" i="1"/>
  <c r="BO286" i="1"/>
  <c r="BN286" i="1"/>
  <c r="BM286" i="1"/>
  <c r="BL286" i="1"/>
  <c r="BK286" i="1"/>
  <c r="BI286" i="1"/>
  <c r="BH286" i="1"/>
  <c r="BG286" i="1"/>
  <c r="BF286" i="1"/>
  <c r="BE286" i="1"/>
  <c r="BD286" i="1"/>
  <c r="BC286" i="1"/>
  <c r="BB286" i="1"/>
  <c r="BA286" i="1"/>
  <c r="AS286" i="1"/>
  <c r="AR286" i="1"/>
  <c r="AQ286" i="1"/>
  <c r="AP286" i="1"/>
  <c r="AO286" i="1"/>
  <c r="AM286" i="1"/>
  <c r="AL286" i="1"/>
  <c r="AK286" i="1"/>
  <c r="AF286" i="1"/>
  <c r="AE286" i="1"/>
  <c r="AD286" i="1"/>
  <c r="AC286" i="1"/>
  <c r="AB286" i="1"/>
  <c r="AA286" i="1"/>
  <c r="Z286" i="1"/>
  <c r="U286" i="1"/>
  <c r="Q286" i="1"/>
  <c r="H286" i="1"/>
  <c r="A286" i="1"/>
  <c r="BT285" i="1"/>
  <c r="BS285" i="1"/>
  <c r="BQ285" i="1"/>
  <c r="BP285" i="1"/>
  <c r="BO285" i="1"/>
  <c r="BN285" i="1"/>
  <c r="BM285" i="1"/>
  <c r="BL285" i="1"/>
  <c r="BK285" i="1"/>
  <c r="BI285" i="1"/>
  <c r="BH285" i="1"/>
  <c r="BG285" i="1"/>
  <c r="BF285" i="1"/>
  <c r="BE285" i="1"/>
  <c r="BD285" i="1"/>
  <c r="BC285" i="1"/>
  <c r="BB285" i="1"/>
  <c r="BA285" i="1"/>
  <c r="AS285" i="1"/>
  <c r="AR285" i="1"/>
  <c r="AQ285" i="1"/>
  <c r="AP285" i="1"/>
  <c r="AO285" i="1"/>
  <c r="AM285" i="1"/>
  <c r="AL285" i="1"/>
  <c r="AK285" i="1"/>
  <c r="AF285" i="1"/>
  <c r="AE285" i="1"/>
  <c r="AD285" i="1"/>
  <c r="AC285" i="1"/>
  <c r="AB285" i="1"/>
  <c r="AA285" i="1"/>
  <c r="Z285" i="1"/>
  <c r="U285" i="1"/>
  <c r="Q285" i="1"/>
  <c r="H285" i="1"/>
  <c r="A285" i="1"/>
  <c r="BT284" i="1"/>
  <c r="BS284" i="1"/>
  <c r="BQ284" i="1"/>
  <c r="BP284" i="1"/>
  <c r="BO284" i="1"/>
  <c r="BN284" i="1"/>
  <c r="BM284" i="1"/>
  <c r="BL284" i="1"/>
  <c r="BK284" i="1"/>
  <c r="BI284" i="1"/>
  <c r="BH284" i="1"/>
  <c r="BG284" i="1"/>
  <c r="BF284" i="1"/>
  <c r="BE284" i="1"/>
  <c r="BD284" i="1"/>
  <c r="BC284" i="1"/>
  <c r="BB284" i="1"/>
  <c r="BA284" i="1"/>
  <c r="AS284" i="1"/>
  <c r="AR284" i="1"/>
  <c r="AQ284" i="1"/>
  <c r="AP284" i="1"/>
  <c r="AO284" i="1"/>
  <c r="AM284" i="1"/>
  <c r="AL284" i="1"/>
  <c r="AK284" i="1"/>
  <c r="AF284" i="1"/>
  <c r="AE284" i="1"/>
  <c r="AD284" i="1"/>
  <c r="AC284" i="1"/>
  <c r="AB284" i="1"/>
  <c r="AA284" i="1"/>
  <c r="Z284" i="1"/>
  <c r="U284" i="1"/>
  <c r="Q284" i="1"/>
  <c r="H284" i="1"/>
  <c r="A284" i="1"/>
  <c r="BT283" i="1"/>
  <c r="BS283" i="1"/>
  <c r="BQ283" i="1"/>
  <c r="BP283" i="1"/>
  <c r="BO283" i="1"/>
  <c r="BN283" i="1"/>
  <c r="BM283" i="1"/>
  <c r="BL283" i="1"/>
  <c r="BK283" i="1"/>
  <c r="BI283" i="1"/>
  <c r="BH283" i="1"/>
  <c r="BG283" i="1"/>
  <c r="BF283" i="1"/>
  <c r="BE283" i="1"/>
  <c r="BD283" i="1"/>
  <c r="BC283" i="1"/>
  <c r="BB283" i="1"/>
  <c r="BA283" i="1"/>
  <c r="AS283" i="1"/>
  <c r="AR283" i="1"/>
  <c r="AQ283" i="1"/>
  <c r="AP283" i="1"/>
  <c r="AO283" i="1"/>
  <c r="AM283" i="1"/>
  <c r="AL283" i="1"/>
  <c r="AK283" i="1"/>
  <c r="AF283" i="1"/>
  <c r="AE283" i="1"/>
  <c r="AD283" i="1"/>
  <c r="AC283" i="1"/>
  <c r="AB283" i="1"/>
  <c r="AA283" i="1"/>
  <c r="Z283" i="1"/>
  <c r="U283" i="1"/>
  <c r="Q283" i="1"/>
  <c r="H283" i="1"/>
  <c r="A283" i="1"/>
  <c r="BT282" i="1"/>
  <c r="BS282" i="1"/>
  <c r="BQ282" i="1"/>
  <c r="BP282" i="1"/>
  <c r="BO282" i="1"/>
  <c r="BN282" i="1"/>
  <c r="BM282" i="1"/>
  <c r="BL282" i="1"/>
  <c r="BK282" i="1"/>
  <c r="BI282" i="1"/>
  <c r="BH282" i="1"/>
  <c r="BG282" i="1"/>
  <c r="BF282" i="1"/>
  <c r="BE282" i="1"/>
  <c r="BD282" i="1"/>
  <c r="BC282" i="1"/>
  <c r="BB282" i="1"/>
  <c r="BA282" i="1"/>
  <c r="AS282" i="1"/>
  <c r="AR282" i="1"/>
  <c r="AQ282" i="1"/>
  <c r="AP282" i="1"/>
  <c r="AO282" i="1"/>
  <c r="AM282" i="1"/>
  <c r="AL282" i="1"/>
  <c r="AK282" i="1"/>
  <c r="AF282" i="1"/>
  <c r="AE282" i="1"/>
  <c r="AD282" i="1"/>
  <c r="AC282" i="1"/>
  <c r="AB282" i="1"/>
  <c r="AA282" i="1"/>
  <c r="Z282" i="1"/>
  <c r="U282" i="1"/>
  <c r="Q282" i="1"/>
  <c r="H282" i="1"/>
  <c r="A282" i="1"/>
  <c r="BT281" i="1"/>
  <c r="BS281" i="1"/>
  <c r="BQ281" i="1"/>
  <c r="BP281" i="1"/>
  <c r="BO281" i="1"/>
  <c r="BN281" i="1"/>
  <c r="BM281" i="1"/>
  <c r="BL281" i="1"/>
  <c r="BK281" i="1"/>
  <c r="BI281" i="1"/>
  <c r="BH281" i="1"/>
  <c r="BG281" i="1"/>
  <c r="BF281" i="1"/>
  <c r="BE281" i="1"/>
  <c r="BD281" i="1"/>
  <c r="BC281" i="1"/>
  <c r="BB281" i="1"/>
  <c r="BA281" i="1"/>
  <c r="AS281" i="1"/>
  <c r="AR281" i="1"/>
  <c r="AQ281" i="1"/>
  <c r="AP281" i="1"/>
  <c r="AO281" i="1"/>
  <c r="AM281" i="1"/>
  <c r="AL281" i="1"/>
  <c r="AK281" i="1"/>
  <c r="AF281" i="1"/>
  <c r="AE281" i="1"/>
  <c r="AD281" i="1"/>
  <c r="AC281" i="1"/>
  <c r="AB281" i="1"/>
  <c r="AA281" i="1"/>
  <c r="Z281" i="1"/>
  <c r="U281" i="1"/>
  <c r="Q281" i="1"/>
  <c r="H281" i="1"/>
  <c r="A281" i="1"/>
  <c r="BT280" i="1"/>
  <c r="BS280" i="1"/>
  <c r="BQ280" i="1"/>
  <c r="BP280" i="1"/>
  <c r="BO280" i="1"/>
  <c r="BN280" i="1"/>
  <c r="BM280" i="1"/>
  <c r="BL280" i="1"/>
  <c r="BK280" i="1"/>
  <c r="BI280" i="1"/>
  <c r="BH280" i="1"/>
  <c r="BG280" i="1"/>
  <c r="BF280" i="1"/>
  <c r="BE280" i="1"/>
  <c r="BD280" i="1"/>
  <c r="BC280" i="1"/>
  <c r="BB280" i="1"/>
  <c r="BA280" i="1"/>
  <c r="AS280" i="1"/>
  <c r="AR280" i="1"/>
  <c r="AQ280" i="1"/>
  <c r="AP280" i="1"/>
  <c r="AO280" i="1"/>
  <c r="AM280" i="1"/>
  <c r="AL280" i="1"/>
  <c r="AK280" i="1"/>
  <c r="AF280" i="1"/>
  <c r="AE280" i="1"/>
  <c r="AD280" i="1"/>
  <c r="AC280" i="1"/>
  <c r="AB280" i="1"/>
  <c r="AA280" i="1"/>
  <c r="Z280" i="1"/>
  <c r="U280" i="1"/>
  <c r="Q280" i="1"/>
  <c r="H280" i="1"/>
  <c r="A280" i="1"/>
  <c r="BT279" i="1"/>
  <c r="BS279" i="1"/>
  <c r="BQ279" i="1"/>
  <c r="BP279" i="1"/>
  <c r="BO279" i="1"/>
  <c r="BN279" i="1"/>
  <c r="BM279" i="1"/>
  <c r="BL279" i="1"/>
  <c r="BK279" i="1"/>
  <c r="BI279" i="1"/>
  <c r="BH279" i="1"/>
  <c r="BG279" i="1"/>
  <c r="BF279" i="1"/>
  <c r="BE279" i="1"/>
  <c r="BD279" i="1"/>
  <c r="BC279" i="1"/>
  <c r="BB279" i="1"/>
  <c r="BA279" i="1"/>
  <c r="AS279" i="1"/>
  <c r="AR279" i="1"/>
  <c r="AQ279" i="1"/>
  <c r="AP279" i="1"/>
  <c r="AO279" i="1"/>
  <c r="AM279" i="1"/>
  <c r="AL279" i="1"/>
  <c r="AK279" i="1"/>
  <c r="AF279" i="1"/>
  <c r="AE279" i="1"/>
  <c r="AD279" i="1"/>
  <c r="AC279" i="1"/>
  <c r="AB279" i="1"/>
  <c r="AA279" i="1"/>
  <c r="Z279" i="1"/>
  <c r="U279" i="1"/>
  <c r="Q279" i="1"/>
  <c r="H279" i="1"/>
  <c r="A279" i="1"/>
  <c r="BT278" i="1"/>
  <c r="BS278" i="1"/>
  <c r="BQ278" i="1"/>
  <c r="BP278" i="1"/>
  <c r="BO278" i="1"/>
  <c r="BN278" i="1"/>
  <c r="BM278" i="1"/>
  <c r="BL278" i="1"/>
  <c r="BK278" i="1"/>
  <c r="BI278" i="1"/>
  <c r="BH278" i="1"/>
  <c r="BG278" i="1"/>
  <c r="BF278" i="1"/>
  <c r="BE278" i="1"/>
  <c r="BD278" i="1"/>
  <c r="BC278" i="1"/>
  <c r="BB278" i="1"/>
  <c r="BA278" i="1"/>
  <c r="AS278" i="1"/>
  <c r="AR278" i="1"/>
  <c r="AQ278" i="1"/>
  <c r="AP278" i="1"/>
  <c r="AO278" i="1"/>
  <c r="AM278" i="1"/>
  <c r="AL278" i="1"/>
  <c r="AK278" i="1"/>
  <c r="AF278" i="1"/>
  <c r="AE278" i="1"/>
  <c r="AD278" i="1"/>
  <c r="AC278" i="1"/>
  <c r="AB278" i="1"/>
  <c r="AA278" i="1"/>
  <c r="Z278" i="1"/>
  <c r="U278" i="1"/>
  <c r="Q278" i="1"/>
  <c r="H278" i="1"/>
  <c r="A278" i="1"/>
  <c r="BT277" i="1"/>
  <c r="BS277" i="1"/>
  <c r="BQ277" i="1"/>
  <c r="BP277" i="1"/>
  <c r="BO277" i="1"/>
  <c r="BN277" i="1"/>
  <c r="BM277" i="1"/>
  <c r="BL277" i="1"/>
  <c r="BK277" i="1"/>
  <c r="BI277" i="1"/>
  <c r="BH277" i="1"/>
  <c r="BG277" i="1"/>
  <c r="BF277" i="1"/>
  <c r="BE277" i="1"/>
  <c r="BD277" i="1"/>
  <c r="BC277" i="1"/>
  <c r="BB277" i="1"/>
  <c r="BA277" i="1"/>
  <c r="AS277" i="1"/>
  <c r="AR277" i="1"/>
  <c r="AQ277" i="1"/>
  <c r="AP277" i="1"/>
  <c r="AO277" i="1"/>
  <c r="AM277" i="1"/>
  <c r="AL277" i="1"/>
  <c r="AK277" i="1"/>
  <c r="AF277" i="1"/>
  <c r="AE277" i="1"/>
  <c r="AD277" i="1"/>
  <c r="AC277" i="1"/>
  <c r="AB277" i="1"/>
  <c r="AA277" i="1"/>
  <c r="Z277" i="1"/>
  <c r="U277" i="1"/>
  <c r="Q277" i="1"/>
  <c r="H277" i="1"/>
  <c r="A277" i="1"/>
  <c r="BT276" i="1"/>
  <c r="BS276" i="1"/>
  <c r="BQ276" i="1"/>
  <c r="BP276" i="1"/>
  <c r="BO276" i="1"/>
  <c r="BN276" i="1"/>
  <c r="BM276" i="1"/>
  <c r="BL276" i="1"/>
  <c r="BK276" i="1"/>
  <c r="BI276" i="1"/>
  <c r="BH276" i="1"/>
  <c r="BG276" i="1"/>
  <c r="BF276" i="1"/>
  <c r="BE276" i="1"/>
  <c r="BD276" i="1"/>
  <c r="BC276" i="1"/>
  <c r="BB276" i="1"/>
  <c r="BA276" i="1"/>
  <c r="AS276" i="1"/>
  <c r="AR276" i="1"/>
  <c r="AQ276" i="1"/>
  <c r="AP276" i="1"/>
  <c r="AO276" i="1"/>
  <c r="AM276" i="1"/>
  <c r="AL276" i="1"/>
  <c r="AK276" i="1"/>
  <c r="AF276" i="1"/>
  <c r="AE276" i="1"/>
  <c r="AD276" i="1"/>
  <c r="AC276" i="1"/>
  <c r="AB276" i="1"/>
  <c r="AA276" i="1"/>
  <c r="Z276" i="1"/>
  <c r="U276" i="1"/>
  <c r="Q276" i="1"/>
  <c r="H276" i="1"/>
  <c r="A276" i="1"/>
  <c r="BT275" i="1"/>
  <c r="BS275" i="1"/>
  <c r="BQ275" i="1"/>
  <c r="BP275" i="1"/>
  <c r="BO275" i="1"/>
  <c r="BN275" i="1"/>
  <c r="BM275" i="1"/>
  <c r="BL275" i="1"/>
  <c r="BK275" i="1"/>
  <c r="BI275" i="1"/>
  <c r="BH275" i="1"/>
  <c r="BG275" i="1"/>
  <c r="BF275" i="1"/>
  <c r="BE275" i="1"/>
  <c r="BD275" i="1"/>
  <c r="BC275" i="1"/>
  <c r="BB275" i="1"/>
  <c r="BA275" i="1"/>
  <c r="AS275" i="1"/>
  <c r="AR275" i="1"/>
  <c r="AQ275" i="1"/>
  <c r="AP275" i="1"/>
  <c r="AO275" i="1"/>
  <c r="AM275" i="1"/>
  <c r="AL275" i="1"/>
  <c r="AK275" i="1"/>
  <c r="AF275" i="1"/>
  <c r="AE275" i="1"/>
  <c r="AD275" i="1"/>
  <c r="AC275" i="1"/>
  <c r="AB275" i="1"/>
  <c r="AA275" i="1"/>
  <c r="Z275" i="1"/>
  <c r="U275" i="1"/>
  <c r="Q275" i="1"/>
  <c r="H275" i="1"/>
  <c r="A275" i="1"/>
  <c r="BT274" i="1"/>
  <c r="BS274" i="1"/>
  <c r="BQ274" i="1"/>
  <c r="BP274" i="1"/>
  <c r="BO274" i="1"/>
  <c r="BN274" i="1"/>
  <c r="BM274" i="1"/>
  <c r="BL274" i="1"/>
  <c r="BK274" i="1"/>
  <c r="BI274" i="1"/>
  <c r="BH274" i="1"/>
  <c r="BG274" i="1"/>
  <c r="BF274" i="1"/>
  <c r="BE274" i="1"/>
  <c r="BD274" i="1"/>
  <c r="BC274" i="1"/>
  <c r="BB274" i="1"/>
  <c r="BA274" i="1"/>
  <c r="AS274" i="1"/>
  <c r="AR274" i="1"/>
  <c r="AQ274" i="1"/>
  <c r="AP274" i="1"/>
  <c r="AO274" i="1"/>
  <c r="AM274" i="1"/>
  <c r="AL274" i="1"/>
  <c r="AK274" i="1"/>
  <c r="AF274" i="1"/>
  <c r="AE274" i="1"/>
  <c r="AD274" i="1"/>
  <c r="AC274" i="1"/>
  <c r="AB274" i="1"/>
  <c r="AA274" i="1"/>
  <c r="Z274" i="1"/>
  <c r="U274" i="1"/>
  <c r="Q274" i="1"/>
  <c r="H274" i="1"/>
  <c r="A274" i="1"/>
  <c r="BT273" i="1"/>
  <c r="BS273" i="1"/>
  <c r="BQ273" i="1"/>
  <c r="BP273" i="1"/>
  <c r="BO273" i="1"/>
  <c r="BN273" i="1"/>
  <c r="BM273" i="1"/>
  <c r="BL273" i="1"/>
  <c r="BK273" i="1"/>
  <c r="BI273" i="1"/>
  <c r="BH273" i="1"/>
  <c r="BG273" i="1"/>
  <c r="BF273" i="1"/>
  <c r="BE273" i="1"/>
  <c r="BD273" i="1"/>
  <c r="BC273" i="1"/>
  <c r="BB273" i="1"/>
  <c r="BA273" i="1"/>
  <c r="AS273" i="1"/>
  <c r="AR273" i="1"/>
  <c r="AQ273" i="1"/>
  <c r="AP273" i="1"/>
  <c r="AO273" i="1"/>
  <c r="AM273" i="1"/>
  <c r="AL273" i="1"/>
  <c r="AK273" i="1"/>
  <c r="AF273" i="1"/>
  <c r="AE273" i="1"/>
  <c r="AD273" i="1"/>
  <c r="AC273" i="1"/>
  <c r="AB273" i="1"/>
  <c r="AA273" i="1"/>
  <c r="Z273" i="1"/>
  <c r="U273" i="1"/>
  <c r="Q273" i="1"/>
  <c r="H273" i="1"/>
  <c r="A273" i="1"/>
  <c r="BT272" i="1"/>
  <c r="BS272" i="1"/>
  <c r="BQ272" i="1"/>
  <c r="BP272" i="1"/>
  <c r="BO272" i="1"/>
  <c r="BN272" i="1"/>
  <c r="BM272" i="1"/>
  <c r="BL272" i="1"/>
  <c r="BK272" i="1"/>
  <c r="BI272" i="1"/>
  <c r="BH272" i="1"/>
  <c r="BG272" i="1"/>
  <c r="BF272" i="1"/>
  <c r="BE272" i="1"/>
  <c r="BD272" i="1"/>
  <c r="BC272" i="1"/>
  <c r="BB272" i="1"/>
  <c r="BA272" i="1"/>
  <c r="AS272" i="1"/>
  <c r="AR272" i="1"/>
  <c r="AQ272" i="1"/>
  <c r="AP272" i="1"/>
  <c r="AO272" i="1"/>
  <c r="AM272" i="1"/>
  <c r="AL272" i="1"/>
  <c r="AK272" i="1"/>
  <c r="AF272" i="1"/>
  <c r="AE272" i="1"/>
  <c r="AD272" i="1"/>
  <c r="AC272" i="1"/>
  <c r="AB272" i="1"/>
  <c r="AA272" i="1"/>
  <c r="Z272" i="1"/>
  <c r="U272" i="1"/>
  <c r="Q272" i="1"/>
  <c r="H272" i="1"/>
  <c r="A272" i="1"/>
  <c r="BT271" i="1"/>
  <c r="BS271" i="1"/>
  <c r="BQ271" i="1"/>
  <c r="BP271" i="1"/>
  <c r="BO271" i="1"/>
  <c r="BN271" i="1"/>
  <c r="BM271" i="1"/>
  <c r="BL271" i="1"/>
  <c r="BK271" i="1"/>
  <c r="BI271" i="1"/>
  <c r="BH271" i="1"/>
  <c r="BG271" i="1"/>
  <c r="BF271" i="1"/>
  <c r="BE271" i="1"/>
  <c r="BD271" i="1"/>
  <c r="BC271" i="1"/>
  <c r="BB271" i="1"/>
  <c r="BA271" i="1"/>
  <c r="AS271" i="1"/>
  <c r="AR271" i="1"/>
  <c r="AQ271" i="1"/>
  <c r="AP271" i="1"/>
  <c r="AO271" i="1"/>
  <c r="AM271" i="1"/>
  <c r="AL271" i="1"/>
  <c r="AK271" i="1"/>
  <c r="AF271" i="1"/>
  <c r="AE271" i="1"/>
  <c r="AD271" i="1"/>
  <c r="AC271" i="1"/>
  <c r="AB271" i="1"/>
  <c r="AA271" i="1"/>
  <c r="Z271" i="1"/>
  <c r="U271" i="1"/>
  <c r="Q271" i="1"/>
  <c r="H271" i="1"/>
  <c r="A271" i="1"/>
  <c r="BT270" i="1"/>
  <c r="BS270" i="1"/>
  <c r="BQ270" i="1"/>
  <c r="BP270" i="1"/>
  <c r="BO270" i="1"/>
  <c r="BN270" i="1"/>
  <c r="BM270" i="1"/>
  <c r="BL270" i="1"/>
  <c r="BK270" i="1"/>
  <c r="BI270" i="1"/>
  <c r="BH270" i="1"/>
  <c r="BG270" i="1"/>
  <c r="BF270" i="1"/>
  <c r="BE270" i="1"/>
  <c r="BD270" i="1"/>
  <c r="BC270" i="1"/>
  <c r="BB270" i="1"/>
  <c r="BA270" i="1"/>
  <c r="AS270" i="1"/>
  <c r="AR270" i="1"/>
  <c r="AQ270" i="1"/>
  <c r="AP270" i="1"/>
  <c r="AO270" i="1"/>
  <c r="AM270" i="1"/>
  <c r="AL270" i="1"/>
  <c r="AK270" i="1"/>
  <c r="AF270" i="1"/>
  <c r="AE270" i="1"/>
  <c r="AD270" i="1"/>
  <c r="AC270" i="1"/>
  <c r="AB270" i="1"/>
  <c r="AA270" i="1"/>
  <c r="Z270" i="1"/>
  <c r="U270" i="1"/>
  <c r="Q270" i="1"/>
  <c r="H270" i="1"/>
  <c r="A270" i="1"/>
  <c r="BT269" i="1"/>
  <c r="BS269" i="1"/>
  <c r="BQ269" i="1"/>
  <c r="BP269" i="1"/>
  <c r="BO269" i="1"/>
  <c r="BN269" i="1"/>
  <c r="BM269" i="1"/>
  <c r="BL269" i="1"/>
  <c r="BK269" i="1"/>
  <c r="BI269" i="1"/>
  <c r="BH269" i="1"/>
  <c r="BG269" i="1"/>
  <c r="BF269" i="1"/>
  <c r="BE269" i="1"/>
  <c r="BD269" i="1"/>
  <c r="BC269" i="1"/>
  <c r="BB269" i="1"/>
  <c r="BA269" i="1"/>
  <c r="AS269" i="1"/>
  <c r="AR269" i="1"/>
  <c r="AQ269" i="1"/>
  <c r="AP269" i="1"/>
  <c r="AO269" i="1"/>
  <c r="AM269" i="1"/>
  <c r="AL269" i="1"/>
  <c r="AK269" i="1"/>
  <c r="AF269" i="1"/>
  <c r="AE269" i="1"/>
  <c r="AD269" i="1"/>
  <c r="AC269" i="1"/>
  <c r="AB269" i="1"/>
  <c r="AA269" i="1"/>
  <c r="Z269" i="1"/>
  <c r="U269" i="1"/>
  <c r="Q269" i="1"/>
  <c r="H269" i="1"/>
  <c r="A269" i="1"/>
  <c r="BT268" i="1"/>
  <c r="BS268" i="1"/>
  <c r="BQ268" i="1"/>
  <c r="BP268" i="1"/>
  <c r="BO268" i="1"/>
  <c r="BN268" i="1"/>
  <c r="BM268" i="1"/>
  <c r="BL268" i="1"/>
  <c r="BK268" i="1"/>
  <c r="BI268" i="1"/>
  <c r="BH268" i="1"/>
  <c r="BG268" i="1"/>
  <c r="BF268" i="1"/>
  <c r="BE268" i="1"/>
  <c r="BD268" i="1"/>
  <c r="BC268" i="1"/>
  <c r="BB268" i="1"/>
  <c r="BA268" i="1"/>
  <c r="AS268" i="1"/>
  <c r="AR268" i="1"/>
  <c r="AQ268" i="1"/>
  <c r="AP268" i="1"/>
  <c r="AO268" i="1"/>
  <c r="AM268" i="1"/>
  <c r="AL268" i="1"/>
  <c r="AK268" i="1"/>
  <c r="AF268" i="1"/>
  <c r="AE268" i="1"/>
  <c r="AD268" i="1"/>
  <c r="AC268" i="1"/>
  <c r="AB268" i="1"/>
  <c r="AA268" i="1"/>
  <c r="Z268" i="1"/>
  <c r="U268" i="1"/>
  <c r="Q268" i="1"/>
  <c r="H268" i="1"/>
  <c r="A268" i="1"/>
  <c r="BT267" i="1"/>
  <c r="BS267" i="1"/>
  <c r="BQ267" i="1"/>
  <c r="BP267" i="1"/>
  <c r="BO267" i="1"/>
  <c r="BN267" i="1"/>
  <c r="BM267" i="1"/>
  <c r="BL267" i="1"/>
  <c r="BK267" i="1"/>
  <c r="BI267" i="1"/>
  <c r="BH267" i="1"/>
  <c r="BG267" i="1"/>
  <c r="BF267" i="1"/>
  <c r="BE267" i="1"/>
  <c r="BD267" i="1"/>
  <c r="BC267" i="1"/>
  <c r="BB267" i="1"/>
  <c r="BA267" i="1"/>
  <c r="AS267" i="1"/>
  <c r="AR267" i="1"/>
  <c r="AQ267" i="1"/>
  <c r="AP267" i="1"/>
  <c r="AO267" i="1"/>
  <c r="AM267" i="1"/>
  <c r="AL267" i="1"/>
  <c r="AK267" i="1"/>
  <c r="AF267" i="1"/>
  <c r="AE267" i="1"/>
  <c r="AD267" i="1"/>
  <c r="AC267" i="1"/>
  <c r="AB267" i="1"/>
  <c r="AA267" i="1"/>
  <c r="Z267" i="1"/>
  <c r="U267" i="1"/>
  <c r="Q267" i="1"/>
  <c r="H267" i="1"/>
  <c r="A267" i="1"/>
  <c r="BT266" i="1"/>
  <c r="BS266" i="1"/>
  <c r="BQ266" i="1"/>
  <c r="BP266" i="1"/>
  <c r="BO266" i="1"/>
  <c r="BN266" i="1"/>
  <c r="BM266" i="1"/>
  <c r="BL266" i="1"/>
  <c r="BK266" i="1"/>
  <c r="BI266" i="1"/>
  <c r="BH266" i="1"/>
  <c r="BG266" i="1"/>
  <c r="BF266" i="1"/>
  <c r="BE266" i="1"/>
  <c r="BD266" i="1"/>
  <c r="BC266" i="1"/>
  <c r="BB266" i="1"/>
  <c r="BA266" i="1"/>
  <c r="AS266" i="1"/>
  <c r="AR266" i="1"/>
  <c r="AQ266" i="1"/>
  <c r="AP266" i="1"/>
  <c r="AO266" i="1"/>
  <c r="AM266" i="1"/>
  <c r="AL266" i="1"/>
  <c r="AK266" i="1"/>
  <c r="AF266" i="1"/>
  <c r="AE266" i="1"/>
  <c r="AD266" i="1"/>
  <c r="AC266" i="1"/>
  <c r="AB266" i="1"/>
  <c r="AA266" i="1"/>
  <c r="Z266" i="1"/>
  <c r="U266" i="1"/>
  <c r="Q266" i="1"/>
  <c r="H266" i="1"/>
  <c r="A266" i="1"/>
  <c r="BT265" i="1"/>
  <c r="BS265" i="1"/>
  <c r="BQ265" i="1"/>
  <c r="BP265" i="1"/>
  <c r="BO265" i="1"/>
  <c r="BN265" i="1"/>
  <c r="BM265" i="1"/>
  <c r="BL265" i="1"/>
  <c r="BK265" i="1"/>
  <c r="BI265" i="1"/>
  <c r="BH265" i="1"/>
  <c r="BG265" i="1"/>
  <c r="BF265" i="1"/>
  <c r="BE265" i="1"/>
  <c r="BD265" i="1"/>
  <c r="BC265" i="1"/>
  <c r="BB265" i="1"/>
  <c r="BA265" i="1"/>
  <c r="AS265" i="1"/>
  <c r="AR265" i="1"/>
  <c r="AQ265" i="1"/>
  <c r="AP265" i="1"/>
  <c r="AO265" i="1"/>
  <c r="AM265" i="1"/>
  <c r="AL265" i="1"/>
  <c r="AK265" i="1"/>
  <c r="AF265" i="1"/>
  <c r="AE265" i="1"/>
  <c r="AD265" i="1"/>
  <c r="AC265" i="1"/>
  <c r="AB265" i="1"/>
  <c r="AA265" i="1"/>
  <c r="Z265" i="1"/>
  <c r="U265" i="1"/>
  <c r="Q265" i="1"/>
  <c r="H265" i="1"/>
  <c r="A265" i="1"/>
  <c r="BT264" i="1"/>
  <c r="BS264" i="1"/>
  <c r="BQ264" i="1"/>
  <c r="BP264" i="1"/>
  <c r="BO264" i="1"/>
  <c r="BN264" i="1"/>
  <c r="BM264" i="1"/>
  <c r="BL264" i="1"/>
  <c r="BK264" i="1"/>
  <c r="BI264" i="1"/>
  <c r="BH264" i="1"/>
  <c r="BG264" i="1"/>
  <c r="BF264" i="1"/>
  <c r="BE264" i="1"/>
  <c r="BD264" i="1"/>
  <c r="BC264" i="1"/>
  <c r="BB264" i="1"/>
  <c r="BA264" i="1"/>
  <c r="AS264" i="1"/>
  <c r="AR264" i="1"/>
  <c r="AQ264" i="1"/>
  <c r="AP264" i="1"/>
  <c r="AO264" i="1"/>
  <c r="AM264" i="1"/>
  <c r="AL264" i="1"/>
  <c r="AK264" i="1"/>
  <c r="AF264" i="1"/>
  <c r="AE264" i="1"/>
  <c r="AD264" i="1"/>
  <c r="AC264" i="1"/>
  <c r="AB264" i="1"/>
  <c r="AA264" i="1"/>
  <c r="Z264" i="1"/>
  <c r="U264" i="1"/>
  <c r="Q264" i="1"/>
  <c r="H264" i="1"/>
  <c r="A264" i="1"/>
  <c r="BT263" i="1"/>
  <c r="BS263" i="1"/>
  <c r="BQ263" i="1"/>
  <c r="BP263" i="1"/>
  <c r="BO263" i="1"/>
  <c r="BN263" i="1"/>
  <c r="BM263" i="1"/>
  <c r="BL263" i="1"/>
  <c r="BK263" i="1"/>
  <c r="BI263" i="1"/>
  <c r="BH263" i="1"/>
  <c r="BG263" i="1"/>
  <c r="BF263" i="1"/>
  <c r="BE263" i="1"/>
  <c r="BD263" i="1"/>
  <c r="BC263" i="1"/>
  <c r="BB263" i="1"/>
  <c r="BA263" i="1"/>
  <c r="AS263" i="1"/>
  <c r="AR263" i="1"/>
  <c r="AQ263" i="1"/>
  <c r="AP263" i="1"/>
  <c r="AO263" i="1"/>
  <c r="AM263" i="1"/>
  <c r="AL263" i="1"/>
  <c r="AK263" i="1"/>
  <c r="AF263" i="1"/>
  <c r="AE263" i="1"/>
  <c r="AD263" i="1"/>
  <c r="AC263" i="1"/>
  <c r="AB263" i="1"/>
  <c r="AA263" i="1"/>
  <c r="Z263" i="1"/>
  <c r="U263" i="1"/>
  <c r="Q263" i="1"/>
  <c r="H263" i="1"/>
  <c r="A263" i="1"/>
  <c r="BT262" i="1"/>
  <c r="BS262" i="1"/>
  <c r="BQ262" i="1"/>
  <c r="BP262" i="1"/>
  <c r="BO262" i="1"/>
  <c r="BN262" i="1"/>
  <c r="BM262" i="1"/>
  <c r="BL262" i="1"/>
  <c r="BK262" i="1"/>
  <c r="BI262" i="1"/>
  <c r="BH262" i="1"/>
  <c r="BG262" i="1"/>
  <c r="BF262" i="1"/>
  <c r="BE262" i="1"/>
  <c r="BD262" i="1"/>
  <c r="BC262" i="1"/>
  <c r="BB262" i="1"/>
  <c r="BA262" i="1"/>
  <c r="AS262" i="1"/>
  <c r="AR262" i="1"/>
  <c r="AQ262" i="1"/>
  <c r="AP262" i="1"/>
  <c r="AO262" i="1"/>
  <c r="AM262" i="1"/>
  <c r="AL262" i="1"/>
  <c r="AK262" i="1"/>
  <c r="AF262" i="1"/>
  <c r="AE262" i="1"/>
  <c r="AD262" i="1"/>
  <c r="AC262" i="1"/>
  <c r="AB262" i="1"/>
  <c r="AA262" i="1"/>
  <c r="Z262" i="1"/>
  <c r="U262" i="1"/>
  <c r="Q262" i="1"/>
  <c r="H262" i="1"/>
  <c r="A262" i="1"/>
  <c r="BT261" i="1"/>
  <c r="BS261" i="1"/>
  <c r="BQ261" i="1"/>
  <c r="BP261" i="1"/>
  <c r="BO261" i="1"/>
  <c r="BN261" i="1"/>
  <c r="BM261" i="1"/>
  <c r="BL261" i="1"/>
  <c r="BK261" i="1"/>
  <c r="BI261" i="1"/>
  <c r="BH261" i="1"/>
  <c r="BG261" i="1"/>
  <c r="BF261" i="1"/>
  <c r="BE261" i="1"/>
  <c r="BD261" i="1"/>
  <c r="BC261" i="1"/>
  <c r="BB261" i="1"/>
  <c r="BA261" i="1"/>
  <c r="AS261" i="1"/>
  <c r="AR261" i="1"/>
  <c r="AQ261" i="1"/>
  <c r="AP261" i="1"/>
  <c r="AO261" i="1"/>
  <c r="AM261" i="1"/>
  <c r="AL261" i="1"/>
  <c r="AK261" i="1"/>
  <c r="AF261" i="1"/>
  <c r="AE261" i="1"/>
  <c r="AD261" i="1"/>
  <c r="AC261" i="1"/>
  <c r="AB261" i="1"/>
  <c r="AA261" i="1"/>
  <c r="Z261" i="1"/>
  <c r="U261" i="1"/>
  <c r="Q261" i="1"/>
  <c r="H261" i="1"/>
  <c r="A261" i="1"/>
  <c r="BT260" i="1"/>
  <c r="BS260" i="1"/>
  <c r="BQ260" i="1"/>
  <c r="BP260" i="1"/>
  <c r="BO260" i="1"/>
  <c r="BN260" i="1"/>
  <c r="BM260" i="1"/>
  <c r="BL260" i="1"/>
  <c r="BK260" i="1"/>
  <c r="BI260" i="1"/>
  <c r="BH260" i="1"/>
  <c r="BG260" i="1"/>
  <c r="BF260" i="1"/>
  <c r="BE260" i="1"/>
  <c r="BD260" i="1"/>
  <c r="BC260" i="1"/>
  <c r="BB260" i="1"/>
  <c r="BA260" i="1"/>
  <c r="AS260" i="1"/>
  <c r="AR260" i="1"/>
  <c r="AQ260" i="1"/>
  <c r="AP260" i="1"/>
  <c r="AO260" i="1"/>
  <c r="AM260" i="1"/>
  <c r="AL260" i="1"/>
  <c r="AK260" i="1"/>
  <c r="AF260" i="1"/>
  <c r="AE260" i="1"/>
  <c r="AD260" i="1"/>
  <c r="AC260" i="1"/>
  <c r="AB260" i="1"/>
  <c r="AA260" i="1"/>
  <c r="Z260" i="1"/>
  <c r="Q260" i="1"/>
  <c r="H260" i="1"/>
  <c r="A260" i="1"/>
  <c r="BT259" i="1"/>
  <c r="BS259" i="1"/>
  <c r="BQ259" i="1"/>
  <c r="BP259" i="1"/>
  <c r="BO259" i="1"/>
  <c r="BN259" i="1"/>
  <c r="BM259" i="1"/>
  <c r="BL259" i="1"/>
  <c r="BK259" i="1"/>
  <c r="BI259" i="1"/>
  <c r="BH259" i="1"/>
  <c r="BG259" i="1"/>
  <c r="BF259" i="1"/>
  <c r="BE259" i="1"/>
  <c r="BD259" i="1"/>
  <c r="BC259" i="1"/>
  <c r="BB259" i="1"/>
  <c r="BA259" i="1"/>
  <c r="AS259" i="1"/>
  <c r="AR259" i="1"/>
  <c r="AQ259" i="1"/>
  <c r="AP259" i="1"/>
  <c r="AO259" i="1"/>
  <c r="AM259" i="1"/>
  <c r="AL259" i="1"/>
  <c r="AK259" i="1"/>
  <c r="AF259" i="1"/>
  <c r="AE259" i="1"/>
  <c r="AD259" i="1"/>
  <c r="AC259" i="1"/>
  <c r="AB259" i="1"/>
  <c r="AA259" i="1"/>
  <c r="Z259" i="1"/>
  <c r="U259" i="1"/>
  <c r="Q259" i="1"/>
  <c r="H259" i="1"/>
  <c r="A259" i="1"/>
  <c r="BT258" i="1"/>
  <c r="BS258" i="1"/>
  <c r="BQ258" i="1"/>
  <c r="BP258" i="1"/>
  <c r="BO258" i="1"/>
  <c r="BN258" i="1"/>
  <c r="BM258" i="1"/>
  <c r="BL258" i="1"/>
  <c r="BK258" i="1"/>
  <c r="BI258" i="1"/>
  <c r="BH258" i="1"/>
  <c r="BG258" i="1"/>
  <c r="BF258" i="1"/>
  <c r="BE258" i="1"/>
  <c r="BD258" i="1"/>
  <c r="BC258" i="1"/>
  <c r="BB258" i="1"/>
  <c r="BA258" i="1"/>
  <c r="AS258" i="1"/>
  <c r="AR258" i="1"/>
  <c r="AQ258" i="1"/>
  <c r="AP258" i="1"/>
  <c r="AO258" i="1"/>
  <c r="AM258" i="1"/>
  <c r="AL258" i="1"/>
  <c r="AK258" i="1"/>
  <c r="AF258" i="1"/>
  <c r="AE258" i="1"/>
  <c r="AD258" i="1"/>
  <c r="AC258" i="1"/>
  <c r="AB258" i="1"/>
  <c r="AA258" i="1"/>
  <c r="Z258" i="1"/>
  <c r="U258" i="1"/>
  <c r="H258" i="1"/>
  <c r="A258" i="1"/>
  <c r="BT257" i="1"/>
  <c r="BS257" i="1"/>
  <c r="BQ257" i="1"/>
  <c r="BP257" i="1"/>
  <c r="BO257" i="1"/>
  <c r="BN257" i="1"/>
  <c r="BM257" i="1"/>
  <c r="BL257" i="1"/>
  <c r="BK257" i="1"/>
  <c r="BI257" i="1"/>
  <c r="BH257" i="1"/>
  <c r="BG257" i="1"/>
  <c r="BF257" i="1"/>
  <c r="BE257" i="1"/>
  <c r="BD257" i="1"/>
  <c r="BC257" i="1"/>
  <c r="BB257" i="1"/>
  <c r="BA257" i="1"/>
  <c r="AS257" i="1"/>
  <c r="AR257" i="1"/>
  <c r="AQ257" i="1"/>
  <c r="AP257" i="1"/>
  <c r="AO257" i="1"/>
  <c r="AM257" i="1"/>
  <c r="AL257" i="1"/>
  <c r="AK257" i="1"/>
  <c r="AF257" i="1"/>
  <c r="AE257" i="1"/>
  <c r="AD257" i="1"/>
  <c r="AC257" i="1"/>
  <c r="AB257" i="1"/>
  <c r="AA257" i="1"/>
  <c r="Z257" i="1"/>
  <c r="U257" i="1"/>
  <c r="Q257" i="1"/>
  <c r="H257" i="1"/>
  <c r="A257" i="1"/>
  <c r="BT256" i="1"/>
  <c r="BS256" i="1"/>
  <c r="BQ256" i="1"/>
  <c r="BP256" i="1"/>
  <c r="BO256" i="1"/>
  <c r="BN256" i="1"/>
  <c r="BM256" i="1"/>
  <c r="BL256" i="1"/>
  <c r="BK256" i="1"/>
  <c r="BI256" i="1"/>
  <c r="BH256" i="1"/>
  <c r="BG256" i="1"/>
  <c r="BF256" i="1"/>
  <c r="BE256" i="1"/>
  <c r="BD256" i="1"/>
  <c r="BC256" i="1"/>
  <c r="BB256" i="1"/>
  <c r="BA256" i="1"/>
  <c r="AS256" i="1"/>
  <c r="AR256" i="1"/>
  <c r="AQ256" i="1"/>
  <c r="AP256" i="1"/>
  <c r="AO256" i="1"/>
  <c r="AM256" i="1"/>
  <c r="AL256" i="1"/>
  <c r="AK256" i="1"/>
  <c r="AF256" i="1"/>
  <c r="AE256" i="1"/>
  <c r="AD256" i="1"/>
  <c r="AC256" i="1"/>
  <c r="AB256" i="1"/>
  <c r="AA256" i="1"/>
  <c r="Z256" i="1"/>
  <c r="U256" i="1"/>
  <c r="Q256" i="1"/>
  <c r="H256" i="1"/>
  <c r="A256" i="1"/>
  <c r="BT255" i="1"/>
  <c r="BS255" i="1"/>
  <c r="BQ255" i="1"/>
  <c r="BP255" i="1"/>
  <c r="BO255" i="1"/>
  <c r="BN255" i="1"/>
  <c r="BM255" i="1"/>
  <c r="BL255" i="1"/>
  <c r="BK255" i="1"/>
  <c r="BI255" i="1"/>
  <c r="BH255" i="1"/>
  <c r="BG255" i="1"/>
  <c r="BF255" i="1"/>
  <c r="BE255" i="1"/>
  <c r="BD255" i="1"/>
  <c r="BC255" i="1"/>
  <c r="BB255" i="1"/>
  <c r="BA255" i="1"/>
  <c r="AS255" i="1"/>
  <c r="AR255" i="1"/>
  <c r="AQ255" i="1"/>
  <c r="AP255" i="1"/>
  <c r="AO255" i="1"/>
  <c r="AM255" i="1"/>
  <c r="AL255" i="1"/>
  <c r="AK255" i="1"/>
  <c r="AF255" i="1"/>
  <c r="AE255" i="1"/>
  <c r="AD255" i="1"/>
  <c r="AC255" i="1"/>
  <c r="AB255" i="1"/>
  <c r="AA255" i="1"/>
  <c r="Z255" i="1"/>
  <c r="U255" i="1"/>
  <c r="Q255" i="1"/>
  <c r="H255" i="1"/>
  <c r="A255" i="1"/>
  <c r="BT254" i="1"/>
  <c r="BS254" i="1"/>
  <c r="BQ254" i="1"/>
  <c r="BP254" i="1"/>
  <c r="BO254" i="1"/>
  <c r="BN254" i="1"/>
  <c r="BM254" i="1"/>
  <c r="BL254" i="1"/>
  <c r="BK254" i="1"/>
  <c r="BI254" i="1"/>
  <c r="BH254" i="1"/>
  <c r="BG254" i="1"/>
  <c r="BF254" i="1"/>
  <c r="BE254" i="1"/>
  <c r="BD254" i="1"/>
  <c r="BC254" i="1"/>
  <c r="BB254" i="1"/>
  <c r="BA254" i="1"/>
  <c r="AS254" i="1"/>
  <c r="AR254" i="1"/>
  <c r="AQ254" i="1"/>
  <c r="AP254" i="1"/>
  <c r="AO254" i="1"/>
  <c r="AM254" i="1"/>
  <c r="AL254" i="1"/>
  <c r="AK254" i="1"/>
  <c r="AF254" i="1"/>
  <c r="AE254" i="1"/>
  <c r="AD254" i="1"/>
  <c r="AC254" i="1"/>
  <c r="AB254" i="1"/>
  <c r="AA254" i="1"/>
  <c r="Z254" i="1"/>
  <c r="U254" i="1"/>
  <c r="Q254" i="1"/>
  <c r="H254" i="1"/>
  <c r="A254" i="1"/>
  <c r="BT253" i="1"/>
  <c r="BS253" i="1"/>
  <c r="BQ253" i="1"/>
  <c r="BP253" i="1"/>
  <c r="BO253" i="1"/>
  <c r="BN253" i="1"/>
  <c r="BM253" i="1"/>
  <c r="BL253" i="1"/>
  <c r="BK253" i="1"/>
  <c r="BI253" i="1"/>
  <c r="BH253" i="1"/>
  <c r="BG253" i="1"/>
  <c r="BF253" i="1"/>
  <c r="BE253" i="1"/>
  <c r="BD253" i="1"/>
  <c r="BC253" i="1"/>
  <c r="AS253" i="1"/>
  <c r="AR253" i="1"/>
  <c r="AQ253" i="1"/>
  <c r="AP253" i="1"/>
  <c r="AO253" i="1"/>
  <c r="AL253" i="1"/>
  <c r="AK253" i="1"/>
  <c r="AF253" i="1"/>
  <c r="AE253" i="1"/>
  <c r="AD253" i="1"/>
  <c r="AC253" i="1"/>
  <c r="AB253" i="1"/>
  <c r="AA253" i="1"/>
  <c r="Z253" i="1"/>
  <c r="U253" i="1"/>
  <c r="Q253" i="1"/>
  <c r="H253" i="1"/>
  <c r="A253" i="1"/>
  <c r="BT252" i="1"/>
  <c r="BS252" i="1"/>
  <c r="BQ252" i="1"/>
  <c r="BP252" i="1"/>
  <c r="BO252" i="1"/>
  <c r="BN252" i="1"/>
  <c r="BM252" i="1"/>
  <c r="BL252" i="1"/>
  <c r="BK252" i="1"/>
  <c r="BI252" i="1"/>
  <c r="BH252" i="1"/>
  <c r="BG252" i="1"/>
  <c r="BF252" i="1"/>
  <c r="BE252" i="1"/>
  <c r="BD252" i="1"/>
  <c r="BC252" i="1"/>
  <c r="BB252" i="1"/>
  <c r="BA252" i="1"/>
  <c r="AS252" i="1"/>
  <c r="AR252" i="1"/>
  <c r="AQ252" i="1"/>
  <c r="AP252" i="1"/>
  <c r="AO252" i="1"/>
  <c r="AM252" i="1"/>
  <c r="AL252" i="1"/>
  <c r="AK252" i="1"/>
  <c r="AF252" i="1"/>
  <c r="AE252" i="1"/>
  <c r="AD252" i="1"/>
  <c r="AC252" i="1"/>
  <c r="AB252" i="1"/>
  <c r="AA252" i="1"/>
  <c r="Z252" i="1"/>
  <c r="U252" i="1"/>
  <c r="Q252" i="1"/>
  <c r="H252" i="1"/>
  <c r="A252" i="1"/>
  <c r="BT251" i="1"/>
  <c r="BS251" i="1"/>
  <c r="BQ251" i="1"/>
  <c r="BP251" i="1"/>
  <c r="BO251" i="1"/>
  <c r="BN251" i="1"/>
  <c r="BM251" i="1"/>
  <c r="BL251" i="1"/>
  <c r="BK251" i="1"/>
  <c r="BI251" i="1"/>
  <c r="BH251" i="1"/>
  <c r="BG251" i="1"/>
  <c r="BF251" i="1"/>
  <c r="BE251" i="1"/>
  <c r="BD251" i="1"/>
  <c r="BC251" i="1"/>
  <c r="BB251" i="1"/>
  <c r="BA251" i="1"/>
  <c r="AS251" i="1"/>
  <c r="AR251" i="1"/>
  <c r="AQ251" i="1"/>
  <c r="AP251" i="1"/>
  <c r="AO251" i="1"/>
  <c r="AM251" i="1"/>
  <c r="AL251" i="1"/>
  <c r="AK251" i="1"/>
  <c r="AF251" i="1"/>
  <c r="AE251" i="1"/>
  <c r="AD251" i="1"/>
  <c r="AC251" i="1"/>
  <c r="AB251" i="1"/>
  <c r="AA251" i="1"/>
  <c r="Z251" i="1"/>
  <c r="U251" i="1"/>
  <c r="Q251" i="1"/>
  <c r="H251" i="1"/>
  <c r="A251" i="1"/>
  <c r="BT250" i="1"/>
  <c r="BS250" i="1"/>
  <c r="BQ250" i="1"/>
  <c r="BP250" i="1"/>
  <c r="BO250" i="1"/>
  <c r="BN250" i="1"/>
  <c r="BM250" i="1"/>
  <c r="BL250" i="1"/>
  <c r="BK250" i="1"/>
  <c r="BI250" i="1"/>
  <c r="BH250" i="1"/>
  <c r="BG250" i="1"/>
  <c r="BF250" i="1"/>
  <c r="BE250" i="1"/>
  <c r="BD250" i="1"/>
  <c r="BC250" i="1"/>
  <c r="BB250" i="1"/>
  <c r="BA250" i="1"/>
  <c r="AS250" i="1"/>
  <c r="AR250" i="1"/>
  <c r="AQ250" i="1"/>
  <c r="AP250" i="1"/>
  <c r="AO250" i="1"/>
  <c r="AM250" i="1"/>
  <c r="AL250" i="1"/>
  <c r="AK250" i="1"/>
  <c r="AF250" i="1"/>
  <c r="AE250" i="1"/>
  <c r="AD250" i="1"/>
  <c r="AC250" i="1"/>
  <c r="AB250" i="1"/>
  <c r="AA250" i="1"/>
  <c r="Z250" i="1"/>
  <c r="U250" i="1"/>
  <c r="Q250" i="1"/>
  <c r="H250" i="1"/>
  <c r="A250" i="1"/>
  <c r="BT249" i="1"/>
  <c r="BS249" i="1"/>
  <c r="BQ249" i="1"/>
  <c r="BP249" i="1"/>
  <c r="BO249" i="1"/>
  <c r="BN249" i="1"/>
  <c r="BM249" i="1"/>
  <c r="BL249" i="1"/>
  <c r="BK249" i="1"/>
  <c r="BI249" i="1"/>
  <c r="BH249" i="1"/>
  <c r="BG249" i="1"/>
  <c r="BF249" i="1"/>
  <c r="BE249" i="1"/>
  <c r="BD249" i="1"/>
  <c r="BC249" i="1"/>
  <c r="BB249" i="1"/>
  <c r="BA249" i="1"/>
  <c r="AS249" i="1"/>
  <c r="AR249" i="1"/>
  <c r="AQ249" i="1"/>
  <c r="AP249" i="1"/>
  <c r="AO249" i="1"/>
  <c r="AM249" i="1"/>
  <c r="AL249" i="1"/>
  <c r="AK249" i="1"/>
  <c r="AF249" i="1"/>
  <c r="AE249" i="1"/>
  <c r="AD249" i="1"/>
  <c r="AC249" i="1"/>
  <c r="AB249" i="1"/>
  <c r="AA249" i="1"/>
  <c r="Z249" i="1"/>
  <c r="U249" i="1"/>
  <c r="Q249" i="1"/>
  <c r="H249" i="1"/>
  <c r="A249" i="1"/>
  <c r="BT248" i="1"/>
  <c r="BS248" i="1"/>
  <c r="BQ248" i="1"/>
  <c r="BP248" i="1"/>
  <c r="BO248" i="1"/>
  <c r="BN248" i="1"/>
  <c r="BM248" i="1"/>
  <c r="BL248" i="1"/>
  <c r="BK248" i="1"/>
  <c r="BI248" i="1"/>
  <c r="BH248" i="1"/>
  <c r="BG248" i="1"/>
  <c r="BF248" i="1"/>
  <c r="BE248" i="1"/>
  <c r="BD248" i="1"/>
  <c r="BC248" i="1"/>
  <c r="BB248" i="1"/>
  <c r="BA248" i="1"/>
  <c r="AS248" i="1"/>
  <c r="AR248" i="1"/>
  <c r="AQ248" i="1"/>
  <c r="AP248" i="1"/>
  <c r="AO248" i="1"/>
  <c r="AM248" i="1"/>
  <c r="AL248" i="1"/>
  <c r="AK248" i="1"/>
  <c r="AF248" i="1"/>
  <c r="AE248" i="1"/>
  <c r="AD248" i="1"/>
  <c r="AC248" i="1"/>
  <c r="AB248" i="1"/>
  <c r="AA248" i="1"/>
  <c r="Z248" i="1"/>
  <c r="U248" i="1"/>
  <c r="Q248" i="1"/>
  <c r="H248" i="1"/>
  <c r="A248" i="1"/>
  <c r="BT247" i="1"/>
  <c r="BS247" i="1"/>
  <c r="BQ247" i="1"/>
  <c r="BP247" i="1"/>
  <c r="BO247" i="1"/>
  <c r="BN247" i="1"/>
  <c r="BM247" i="1"/>
  <c r="BL247" i="1"/>
  <c r="BK247" i="1"/>
  <c r="BI247" i="1"/>
  <c r="BH247" i="1"/>
  <c r="BG247" i="1"/>
  <c r="BF247" i="1"/>
  <c r="BE247" i="1"/>
  <c r="BD247" i="1"/>
  <c r="BC247" i="1"/>
  <c r="BB247" i="1"/>
  <c r="BA247" i="1"/>
  <c r="AS247" i="1"/>
  <c r="AR247" i="1"/>
  <c r="AQ247" i="1"/>
  <c r="AP247" i="1"/>
  <c r="AO247" i="1"/>
  <c r="AM247" i="1"/>
  <c r="AL247" i="1"/>
  <c r="AK247" i="1"/>
  <c r="AF247" i="1"/>
  <c r="AE247" i="1"/>
  <c r="AD247" i="1"/>
  <c r="AC247" i="1"/>
  <c r="AB247" i="1"/>
  <c r="AA247" i="1"/>
  <c r="Z247" i="1"/>
  <c r="U247" i="1"/>
  <c r="Q247" i="1"/>
  <c r="H247" i="1"/>
  <c r="A247" i="1"/>
  <c r="BT246" i="1"/>
  <c r="BS246" i="1"/>
  <c r="BQ246" i="1"/>
  <c r="BP246" i="1"/>
  <c r="BO246" i="1"/>
  <c r="BN246" i="1"/>
  <c r="BM246" i="1"/>
  <c r="BL246" i="1"/>
  <c r="BK246" i="1"/>
  <c r="BI246" i="1"/>
  <c r="BH246" i="1"/>
  <c r="BG246" i="1"/>
  <c r="BF246" i="1"/>
  <c r="BE246" i="1"/>
  <c r="BD246" i="1"/>
  <c r="BC246" i="1"/>
  <c r="BB246" i="1"/>
  <c r="BA246" i="1"/>
  <c r="AS246" i="1"/>
  <c r="AR246" i="1"/>
  <c r="AQ246" i="1"/>
  <c r="AP246" i="1"/>
  <c r="AO246" i="1"/>
  <c r="AM246" i="1"/>
  <c r="AL246" i="1"/>
  <c r="AK246" i="1"/>
  <c r="AF246" i="1"/>
  <c r="AE246" i="1"/>
  <c r="AD246" i="1"/>
  <c r="AC246" i="1"/>
  <c r="AB246" i="1"/>
  <c r="AA246" i="1"/>
  <c r="Z246" i="1"/>
  <c r="U246" i="1"/>
  <c r="Q246" i="1"/>
  <c r="H246" i="1"/>
  <c r="A246" i="1"/>
  <c r="BT245" i="1"/>
  <c r="BS245" i="1"/>
  <c r="BQ245" i="1"/>
  <c r="BP245" i="1"/>
  <c r="BO245" i="1"/>
  <c r="BN245" i="1"/>
  <c r="BM245" i="1"/>
  <c r="BL245" i="1"/>
  <c r="BK245" i="1"/>
  <c r="BI245" i="1"/>
  <c r="BH245" i="1"/>
  <c r="BG245" i="1"/>
  <c r="BF245" i="1"/>
  <c r="BE245" i="1"/>
  <c r="BD245" i="1"/>
  <c r="BC245" i="1"/>
  <c r="BB245" i="1"/>
  <c r="BA245" i="1"/>
  <c r="AS245" i="1"/>
  <c r="AR245" i="1"/>
  <c r="AQ245" i="1"/>
  <c r="AP245" i="1"/>
  <c r="AO245" i="1"/>
  <c r="AM245" i="1"/>
  <c r="AL245" i="1"/>
  <c r="AK245" i="1"/>
  <c r="AF245" i="1"/>
  <c r="AE245" i="1"/>
  <c r="AD245" i="1"/>
  <c r="AC245" i="1"/>
  <c r="AB245" i="1"/>
  <c r="AA245" i="1"/>
  <c r="Z245" i="1"/>
  <c r="U245" i="1"/>
  <c r="Q245" i="1"/>
  <c r="H245" i="1"/>
  <c r="A245" i="1"/>
  <c r="BT244" i="1"/>
  <c r="BS244" i="1"/>
  <c r="BQ244" i="1"/>
  <c r="BP244" i="1"/>
  <c r="BO244" i="1"/>
  <c r="BN244" i="1"/>
  <c r="BM244" i="1"/>
  <c r="BL244" i="1"/>
  <c r="BK244" i="1"/>
  <c r="BI244" i="1"/>
  <c r="BH244" i="1"/>
  <c r="BG244" i="1"/>
  <c r="BF244" i="1"/>
  <c r="BE244" i="1"/>
  <c r="BD244" i="1"/>
  <c r="BC244" i="1"/>
  <c r="BB244" i="1"/>
  <c r="BA244" i="1"/>
  <c r="AS244" i="1"/>
  <c r="AR244" i="1"/>
  <c r="AQ244" i="1"/>
  <c r="AP244" i="1"/>
  <c r="AO244" i="1"/>
  <c r="AM244" i="1"/>
  <c r="AL244" i="1"/>
  <c r="AK244" i="1"/>
  <c r="AF244" i="1"/>
  <c r="AE244" i="1"/>
  <c r="AD244" i="1"/>
  <c r="AC244" i="1"/>
  <c r="AB244" i="1"/>
  <c r="AA244" i="1"/>
  <c r="Z244" i="1"/>
  <c r="U244" i="1"/>
  <c r="Q244" i="1"/>
  <c r="H244" i="1"/>
  <c r="A244" i="1"/>
  <c r="BT243" i="1"/>
  <c r="BS243" i="1"/>
  <c r="BQ243" i="1"/>
  <c r="BP243" i="1"/>
  <c r="BO243" i="1"/>
  <c r="BN243" i="1"/>
  <c r="BM243" i="1"/>
  <c r="BL243" i="1"/>
  <c r="BK243" i="1"/>
  <c r="BI243" i="1"/>
  <c r="BH243" i="1"/>
  <c r="BG243" i="1"/>
  <c r="BF243" i="1"/>
  <c r="BE243" i="1"/>
  <c r="BD243" i="1"/>
  <c r="BC243" i="1"/>
  <c r="BB243" i="1"/>
  <c r="BA243" i="1"/>
  <c r="AS243" i="1"/>
  <c r="AR243" i="1"/>
  <c r="AQ243" i="1"/>
  <c r="AP243" i="1"/>
  <c r="AO243" i="1"/>
  <c r="AM243" i="1"/>
  <c r="AL243" i="1"/>
  <c r="AK243" i="1"/>
  <c r="AF243" i="1"/>
  <c r="AE243" i="1"/>
  <c r="AD243" i="1"/>
  <c r="AC243" i="1"/>
  <c r="AB243" i="1"/>
  <c r="AA243" i="1"/>
  <c r="Z243" i="1"/>
  <c r="U243" i="1"/>
  <c r="Q243" i="1"/>
  <c r="H243" i="1"/>
  <c r="A243" i="1"/>
  <c r="BT242" i="1"/>
  <c r="BS242" i="1"/>
  <c r="BQ242" i="1"/>
  <c r="BP242" i="1"/>
  <c r="BO242" i="1"/>
  <c r="BN242" i="1"/>
  <c r="BM242" i="1"/>
  <c r="BL242" i="1"/>
  <c r="BK242" i="1"/>
  <c r="BI242" i="1"/>
  <c r="BH242" i="1"/>
  <c r="BG242" i="1"/>
  <c r="BF242" i="1"/>
  <c r="BE242" i="1"/>
  <c r="BD242" i="1"/>
  <c r="BC242" i="1"/>
  <c r="BB242" i="1"/>
  <c r="BA242" i="1"/>
  <c r="AS242" i="1"/>
  <c r="AR242" i="1"/>
  <c r="AQ242" i="1"/>
  <c r="AP242" i="1"/>
  <c r="AO242" i="1"/>
  <c r="AM242" i="1"/>
  <c r="AL242" i="1"/>
  <c r="AK242" i="1"/>
  <c r="AF242" i="1"/>
  <c r="AE242" i="1"/>
  <c r="AD242" i="1"/>
  <c r="AC242" i="1"/>
  <c r="AB242" i="1"/>
  <c r="AA242" i="1"/>
  <c r="Z242" i="1"/>
  <c r="U242" i="1"/>
  <c r="Q242" i="1"/>
  <c r="H242" i="1"/>
  <c r="A242" i="1"/>
  <c r="BT241" i="1"/>
  <c r="BS241" i="1"/>
  <c r="BQ241" i="1"/>
  <c r="BP241" i="1"/>
  <c r="BO241" i="1"/>
  <c r="BN241" i="1"/>
  <c r="BM241" i="1"/>
  <c r="BL241" i="1"/>
  <c r="BK241" i="1"/>
  <c r="BI241" i="1"/>
  <c r="BH241" i="1"/>
  <c r="BG241" i="1"/>
  <c r="BF241" i="1"/>
  <c r="BE241" i="1"/>
  <c r="BD241" i="1"/>
  <c r="BC241" i="1"/>
  <c r="BB241" i="1"/>
  <c r="BA241" i="1"/>
  <c r="AS241" i="1"/>
  <c r="AR241" i="1"/>
  <c r="AQ241" i="1"/>
  <c r="AP241" i="1"/>
  <c r="AO241" i="1"/>
  <c r="AM241" i="1"/>
  <c r="AL241" i="1"/>
  <c r="AK241" i="1"/>
  <c r="AF241" i="1"/>
  <c r="AE241" i="1"/>
  <c r="AD241" i="1"/>
  <c r="AC241" i="1"/>
  <c r="AB241" i="1"/>
  <c r="AA241" i="1"/>
  <c r="Z241" i="1"/>
  <c r="U241" i="1"/>
  <c r="Q241" i="1"/>
  <c r="H241" i="1"/>
  <c r="A241" i="1"/>
  <c r="BT240" i="1"/>
  <c r="BS240" i="1"/>
  <c r="BQ240" i="1"/>
  <c r="BP240" i="1"/>
  <c r="BO240" i="1"/>
  <c r="BN240" i="1"/>
  <c r="BM240" i="1"/>
  <c r="BL240" i="1"/>
  <c r="BK240" i="1"/>
  <c r="BI240" i="1"/>
  <c r="BH240" i="1"/>
  <c r="BG240" i="1"/>
  <c r="BF240" i="1"/>
  <c r="BE240" i="1"/>
  <c r="BD240" i="1"/>
  <c r="BC240" i="1"/>
  <c r="BB240" i="1"/>
  <c r="BA240" i="1"/>
  <c r="AS240" i="1"/>
  <c r="AR240" i="1"/>
  <c r="AQ240" i="1"/>
  <c r="AP240" i="1"/>
  <c r="AO240" i="1"/>
  <c r="AM240" i="1"/>
  <c r="AL240" i="1"/>
  <c r="AK240" i="1"/>
  <c r="AF240" i="1"/>
  <c r="AE240" i="1"/>
  <c r="AD240" i="1"/>
  <c r="AC240" i="1"/>
  <c r="AB240" i="1"/>
  <c r="AA240" i="1"/>
  <c r="Z240" i="1"/>
  <c r="U240" i="1"/>
  <c r="H240" i="1"/>
  <c r="A240" i="1"/>
  <c r="BT239" i="1"/>
  <c r="BS239" i="1"/>
  <c r="BQ239" i="1"/>
  <c r="BP239" i="1"/>
  <c r="BO239" i="1"/>
  <c r="BN239" i="1"/>
  <c r="BM239" i="1"/>
  <c r="BL239" i="1"/>
  <c r="BK239" i="1"/>
  <c r="BI239" i="1"/>
  <c r="BH239" i="1"/>
  <c r="BG239" i="1"/>
  <c r="BF239" i="1"/>
  <c r="BE239" i="1"/>
  <c r="BD239" i="1"/>
  <c r="BC239" i="1"/>
  <c r="BB239" i="1"/>
  <c r="BA239" i="1"/>
  <c r="AS239" i="1"/>
  <c r="AR239" i="1"/>
  <c r="AQ239" i="1"/>
  <c r="AP239" i="1"/>
  <c r="AO239" i="1"/>
  <c r="AM239" i="1"/>
  <c r="AL239" i="1"/>
  <c r="AK239" i="1"/>
  <c r="AF239" i="1"/>
  <c r="AE239" i="1"/>
  <c r="AD239" i="1"/>
  <c r="AC239" i="1"/>
  <c r="AB239" i="1"/>
  <c r="AA239" i="1"/>
  <c r="Z239" i="1"/>
  <c r="U239" i="1"/>
  <c r="H239" i="1"/>
  <c r="A239" i="1"/>
  <c r="BT238" i="1"/>
  <c r="BS238" i="1"/>
  <c r="BQ238" i="1"/>
  <c r="BP238" i="1"/>
  <c r="BO238" i="1"/>
  <c r="BN238" i="1"/>
  <c r="BM238" i="1"/>
  <c r="BL238" i="1"/>
  <c r="BK238" i="1"/>
  <c r="BI238" i="1"/>
  <c r="BH238" i="1"/>
  <c r="BG238" i="1"/>
  <c r="BF238" i="1"/>
  <c r="BE238" i="1"/>
  <c r="BD238" i="1"/>
  <c r="BC238" i="1"/>
  <c r="BB238" i="1"/>
  <c r="BA238" i="1"/>
  <c r="AS238" i="1"/>
  <c r="AR238" i="1"/>
  <c r="AQ238" i="1"/>
  <c r="AP238" i="1"/>
  <c r="AO238" i="1"/>
  <c r="AM238" i="1"/>
  <c r="AL238" i="1"/>
  <c r="AK238" i="1"/>
  <c r="AF238" i="1"/>
  <c r="AE238" i="1"/>
  <c r="AD238" i="1"/>
  <c r="AC238" i="1"/>
  <c r="AB238" i="1"/>
  <c r="AA238" i="1"/>
  <c r="Z238" i="1"/>
  <c r="U238" i="1"/>
  <c r="Q238" i="1"/>
  <c r="H238" i="1"/>
  <c r="A238" i="1"/>
  <c r="BT237" i="1"/>
  <c r="BS237" i="1"/>
  <c r="BQ237" i="1"/>
  <c r="BP237" i="1"/>
  <c r="BO237" i="1"/>
  <c r="BN237" i="1"/>
  <c r="BM237" i="1"/>
  <c r="BL237" i="1"/>
  <c r="BK237" i="1"/>
  <c r="BI237" i="1"/>
  <c r="BH237" i="1"/>
  <c r="BG237" i="1"/>
  <c r="BF237" i="1"/>
  <c r="BE237" i="1"/>
  <c r="BD237" i="1"/>
  <c r="BC237" i="1"/>
  <c r="BB237" i="1"/>
  <c r="BA237" i="1"/>
  <c r="AS237" i="1"/>
  <c r="AR237" i="1"/>
  <c r="AQ237" i="1"/>
  <c r="AP237" i="1"/>
  <c r="AO237" i="1"/>
  <c r="AM237" i="1"/>
  <c r="AL237" i="1"/>
  <c r="AK237" i="1"/>
  <c r="AF237" i="1"/>
  <c r="AE237" i="1"/>
  <c r="AD237" i="1"/>
  <c r="AC237" i="1"/>
  <c r="AB237" i="1"/>
  <c r="AA237" i="1"/>
  <c r="Z237" i="1"/>
  <c r="U237" i="1"/>
  <c r="Q237" i="1"/>
  <c r="H237" i="1"/>
  <c r="A237" i="1"/>
  <c r="BT236" i="1"/>
  <c r="BS236" i="1"/>
  <c r="BQ236" i="1"/>
  <c r="BP236" i="1"/>
  <c r="BO236" i="1"/>
  <c r="BN236" i="1"/>
  <c r="BM236" i="1"/>
  <c r="BL236" i="1"/>
  <c r="BK236" i="1"/>
  <c r="BI236" i="1"/>
  <c r="BH236" i="1"/>
  <c r="BG236" i="1"/>
  <c r="BF236" i="1"/>
  <c r="BE236" i="1"/>
  <c r="BD236" i="1"/>
  <c r="BC236" i="1"/>
  <c r="BB236" i="1"/>
  <c r="BA236" i="1"/>
  <c r="AS236" i="1"/>
  <c r="AR236" i="1"/>
  <c r="AQ236" i="1"/>
  <c r="AP236" i="1"/>
  <c r="AO236" i="1"/>
  <c r="AM236" i="1"/>
  <c r="AL236" i="1"/>
  <c r="AK236" i="1"/>
  <c r="AF236" i="1"/>
  <c r="AE236" i="1"/>
  <c r="AD236" i="1"/>
  <c r="AC236" i="1"/>
  <c r="AB236" i="1"/>
  <c r="AA236" i="1"/>
  <c r="Z236" i="1"/>
  <c r="U236" i="1"/>
  <c r="Q236" i="1"/>
  <c r="H236" i="1"/>
  <c r="A236" i="1"/>
  <c r="BT235" i="1"/>
  <c r="BS235" i="1"/>
  <c r="BQ235" i="1"/>
  <c r="BP235" i="1"/>
  <c r="BO235" i="1"/>
  <c r="BN235" i="1"/>
  <c r="BM235" i="1"/>
  <c r="BL235" i="1"/>
  <c r="BK235" i="1"/>
  <c r="BI235" i="1"/>
  <c r="BH235" i="1"/>
  <c r="BG235" i="1"/>
  <c r="BF235" i="1"/>
  <c r="BE235" i="1"/>
  <c r="BD235" i="1"/>
  <c r="BC235" i="1"/>
  <c r="BB235" i="1"/>
  <c r="BA235" i="1"/>
  <c r="AS235" i="1"/>
  <c r="AR235" i="1"/>
  <c r="AQ235" i="1"/>
  <c r="AP235" i="1"/>
  <c r="AO235" i="1"/>
  <c r="AM235" i="1"/>
  <c r="AL235" i="1"/>
  <c r="AK235" i="1"/>
  <c r="AF235" i="1"/>
  <c r="AE235" i="1"/>
  <c r="AD235" i="1"/>
  <c r="AC235" i="1"/>
  <c r="AB235" i="1"/>
  <c r="AA235" i="1"/>
  <c r="Z235" i="1"/>
  <c r="U235" i="1"/>
  <c r="Q235" i="1"/>
  <c r="H235" i="1"/>
  <c r="A235" i="1"/>
  <c r="BT234" i="1"/>
  <c r="BS234" i="1"/>
  <c r="BQ234" i="1"/>
  <c r="BP234" i="1"/>
  <c r="BO234" i="1"/>
  <c r="BN234" i="1"/>
  <c r="BM234" i="1"/>
  <c r="BL234" i="1"/>
  <c r="BK234" i="1"/>
  <c r="BI234" i="1"/>
  <c r="BH234" i="1"/>
  <c r="BG234" i="1"/>
  <c r="BF234" i="1"/>
  <c r="BE234" i="1"/>
  <c r="BD234" i="1"/>
  <c r="BC234" i="1"/>
  <c r="BB234" i="1"/>
  <c r="BA234" i="1"/>
  <c r="AS234" i="1"/>
  <c r="AR234" i="1"/>
  <c r="AQ234" i="1"/>
  <c r="AP234" i="1"/>
  <c r="AO234" i="1"/>
  <c r="AM234" i="1"/>
  <c r="AL234" i="1"/>
  <c r="AK234" i="1"/>
  <c r="AF234" i="1"/>
  <c r="AE234" i="1"/>
  <c r="AD234" i="1"/>
  <c r="AC234" i="1"/>
  <c r="AB234" i="1"/>
  <c r="AA234" i="1"/>
  <c r="Z234" i="1"/>
  <c r="U234" i="1"/>
  <c r="Q234" i="1"/>
  <c r="H234" i="1"/>
  <c r="A234" i="1"/>
  <c r="BT233" i="1"/>
  <c r="BS233" i="1"/>
  <c r="BQ233" i="1"/>
  <c r="BP233" i="1"/>
  <c r="BO233" i="1"/>
  <c r="BN233" i="1"/>
  <c r="BM233" i="1"/>
  <c r="BL233" i="1"/>
  <c r="BK233" i="1"/>
  <c r="BI233" i="1"/>
  <c r="BH233" i="1"/>
  <c r="BG233" i="1"/>
  <c r="BF233" i="1"/>
  <c r="BE233" i="1"/>
  <c r="BD233" i="1"/>
  <c r="BC233" i="1"/>
  <c r="BB233" i="1"/>
  <c r="BA233" i="1"/>
  <c r="AS233" i="1"/>
  <c r="AR233" i="1"/>
  <c r="AQ233" i="1"/>
  <c r="AP233" i="1"/>
  <c r="AO233" i="1"/>
  <c r="AM233" i="1"/>
  <c r="AL233" i="1"/>
  <c r="AK233" i="1"/>
  <c r="AF233" i="1"/>
  <c r="AE233" i="1"/>
  <c r="AD233" i="1"/>
  <c r="AC233" i="1"/>
  <c r="AB233" i="1"/>
  <c r="AA233" i="1"/>
  <c r="Z233" i="1"/>
  <c r="U233" i="1"/>
  <c r="Q233" i="1"/>
  <c r="H233" i="1"/>
  <c r="A233" i="1"/>
  <c r="BT232" i="1"/>
  <c r="BS232" i="1"/>
  <c r="BQ232" i="1"/>
  <c r="BP232" i="1"/>
  <c r="BO232" i="1"/>
  <c r="BN232" i="1"/>
  <c r="BM232" i="1"/>
  <c r="BL232" i="1"/>
  <c r="BK232" i="1"/>
  <c r="BI232" i="1"/>
  <c r="BH232" i="1"/>
  <c r="BG232" i="1"/>
  <c r="BF232" i="1"/>
  <c r="BE232" i="1"/>
  <c r="BD232" i="1"/>
  <c r="BC232" i="1"/>
  <c r="BB232" i="1"/>
  <c r="BA232" i="1"/>
  <c r="AS232" i="1"/>
  <c r="AR232" i="1"/>
  <c r="AQ232" i="1"/>
  <c r="AP232" i="1"/>
  <c r="AO232" i="1"/>
  <c r="AM232" i="1"/>
  <c r="AL232" i="1"/>
  <c r="AK232" i="1"/>
  <c r="AF232" i="1"/>
  <c r="AE232" i="1"/>
  <c r="AD232" i="1"/>
  <c r="AC232" i="1"/>
  <c r="AB232" i="1"/>
  <c r="AA232" i="1"/>
  <c r="Z232" i="1"/>
  <c r="U232" i="1"/>
  <c r="Q232" i="1"/>
  <c r="H232" i="1"/>
  <c r="A232" i="1"/>
  <c r="BT231" i="1"/>
  <c r="BS231" i="1"/>
  <c r="BQ231" i="1"/>
  <c r="BP231" i="1"/>
  <c r="BO231" i="1"/>
  <c r="BN231" i="1"/>
  <c r="BM231" i="1"/>
  <c r="BL231" i="1"/>
  <c r="BK231" i="1"/>
  <c r="BI231" i="1"/>
  <c r="BH231" i="1"/>
  <c r="BG231" i="1"/>
  <c r="BF231" i="1"/>
  <c r="BE231" i="1"/>
  <c r="BD231" i="1"/>
  <c r="BC231" i="1"/>
  <c r="BB231" i="1"/>
  <c r="BA231" i="1"/>
  <c r="AS231" i="1"/>
  <c r="AR231" i="1"/>
  <c r="AQ231" i="1"/>
  <c r="AP231" i="1"/>
  <c r="AO231" i="1"/>
  <c r="AM231" i="1"/>
  <c r="AL231" i="1"/>
  <c r="AK231" i="1"/>
  <c r="AF231" i="1"/>
  <c r="AE231" i="1"/>
  <c r="AD231" i="1"/>
  <c r="AC231" i="1"/>
  <c r="AB231" i="1"/>
  <c r="AA231" i="1"/>
  <c r="Z231" i="1"/>
  <c r="U231" i="1"/>
  <c r="Q231" i="1"/>
  <c r="H231" i="1"/>
  <c r="A231" i="1"/>
  <c r="BT230" i="1"/>
  <c r="BS230" i="1"/>
  <c r="BQ230" i="1"/>
  <c r="BP230" i="1"/>
  <c r="BO230" i="1"/>
  <c r="BN230" i="1"/>
  <c r="BM230" i="1"/>
  <c r="BL230" i="1"/>
  <c r="BK230" i="1"/>
  <c r="BI230" i="1"/>
  <c r="BH230" i="1"/>
  <c r="BG230" i="1"/>
  <c r="BF230" i="1"/>
  <c r="BE230" i="1"/>
  <c r="BD230" i="1"/>
  <c r="BC230" i="1"/>
  <c r="BB230" i="1"/>
  <c r="BA230" i="1"/>
  <c r="AS230" i="1"/>
  <c r="AR230" i="1"/>
  <c r="AQ230" i="1"/>
  <c r="AP230" i="1"/>
  <c r="AO230" i="1"/>
  <c r="AM230" i="1"/>
  <c r="AL230" i="1"/>
  <c r="AK230" i="1"/>
  <c r="AF230" i="1"/>
  <c r="AE230" i="1"/>
  <c r="AD230" i="1"/>
  <c r="AC230" i="1"/>
  <c r="AB230" i="1"/>
  <c r="AA230" i="1"/>
  <c r="Z230" i="1"/>
  <c r="U230" i="1"/>
  <c r="Q230" i="1"/>
  <c r="H230" i="1"/>
  <c r="A230" i="1"/>
  <c r="BT229" i="1"/>
  <c r="BS229" i="1"/>
  <c r="BQ229" i="1"/>
  <c r="BP229" i="1"/>
  <c r="BO229" i="1"/>
  <c r="BN229" i="1"/>
  <c r="BM229" i="1"/>
  <c r="BL229" i="1"/>
  <c r="BK229" i="1"/>
  <c r="BI229" i="1"/>
  <c r="BH229" i="1"/>
  <c r="BG229" i="1"/>
  <c r="BF229" i="1"/>
  <c r="BE229" i="1"/>
  <c r="BD229" i="1"/>
  <c r="BC229" i="1"/>
  <c r="BB229" i="1"/>
  <c r="BA229" i="1"/>
  <c r="AS229" i="1"/>
  <c r="AR229" i="1"/>
  <c r="AQ229" i="1"/>
  <c r="AP229" i="1"/>
  <c r="AO229" i="1"/>
  <c r="AM229" i="1"/>
  <c r="AL229" i="1"/>
  <c r="AK229" i="1"/>
  <c r="AF229" i="1"/>
  <c r="AE229" i="1"/>
  <c r="AD229" i="1"/>
  <c r="AC229" i="1"/>
  <c r="AB229" i="1"/>
  <c r="AA229" i="1"/>
  <c r="Z229" i="1"/>
  <c r="U229" i="1"/>
  <c r="Q229" i="1"/>
  <c r="H229" i="1"/>
  <c r="A229" i="1"/>
  <c r="BT228" i="1"/>
  <c r="BS228" i="1"/>
  <c r="BQ228" i="1"/>
  <c r="BP228" i="1"/>
  <c r="BO228" i="1"/>
  <c r="BN228" i="1"/>
  <c r="BM228" i="1"/>
  <c r="BL228" i="1"/>
  <c r="BK228" i="1"/>
  <c r="BI228" i="1"/>
  <c r="BH228" i="1"/>
  <c r="BG228" i="1"/>
  <c r="BF228" i="1"/>
  <c r="BE228" i="1"/>
  <c r="BD228" i="1"/>
  <c r="BC228" i="1"/>
  <c r="BB228" i="1"/>
  <c r="BA228" i="1"/>
  <c r="AS228" i="1"/>
  <c r="AR228" i="1"/>
  <c r="AQ228" i="1"/>
  <c r="AP228" i="1"/>
  <c r="AO228" i="1"/>
  <c r="AM228" i="1"/>
  <c r="AL228" i="1"/>
  <c r="AK228" i="1"/>
  <c r="AF228" i="1"/>
  <c r="AE228" i="1"/>
  <c r="AD228" i="1"/>
  <c r="AC228" i="1"/>
  <c r="AB228" i="1"/>
  <c r="AA228" i="1"/>
  <c r="Z228" i="1"/>
  <c r="U228" i="1"/>
  <c r="Q228" i="1"/>
  <c r="H228" i="1"/>
  <c r="A228" i="1"/>
  <c r="BT227" i="1"/>
  <c r="BS227" i="1"/>
  <c r="BQ227" i="1"/>
  <c r="BP227" i="1"/>
  <c r="BO227" i="1"/>
  <c r="BN227" i="1"/>
  <c r="BM227" i="1"/>
  <c r="BL227" i="1"/>
  <c r="BK227" i="1"/>
  <c r="BI227" i="1"/>
  <c r="BH227" i="1"/>
  <c r="BG227" i="1"/>
  <c r="BF227" i="1"/>
  <c r="BE227" i="1"/>
  <c r="BD227" i="1"/>
  <c r="BC227" i="1"/>
  <c r="BB227" i="1"/>
  <c r="BA227" i="1"/>
  <c r="AS227" i="1"/>
  <c r="AR227" i="1"/>
  <c r="AQ227" i="1"/>
  <c r="AP227" i="1"/>
  <c r="AO227" i="1"/>
  <c r="AM227" i="1"/>
  <c r="AL227" i="1"/>
  <c r="AK227" i="1"/>
  <c r="AF227" i="1"/>
  <c r="AE227" i="1"/>
  <c r="AD227" i="1"/>
  <c r="AC227" i="1"/>
  <c r="AB227" i="1"/>
  <c r="AA227" i="1"/>
  <c r="Z227" i="1"/>
  <c r="U227" i="1"/>
  <c r="Q227" i="1"/>
  <c r="H227" i="1"/>
  <c r="A227" i="1"/>
  <c r="BT226" i="1"/>
  <c r="BS226" i="1"/>
  <c r="BQ226" i="1"/>
  <c r="BP226" i="1"/>
  <c r="BO226" i="1"/>
  <c r="BN226" i="1"/>
  <c r="BM226" i="1"/>
  <c r="BL226" i="1"/>
  <c r="BK226" i="1"/>
  <c r="BI226" i="1"/>
  <c r="BH226" i="1"/>
  <c r="BG226" i="1"/>
  <c r="BF226" i="1"/>
  <c r="BE226" i="1"/>
  <c r="BD226" i="1"/>
  <c r="BC226" i="1"/>
  <c r="BB226" i="1"/>
  <c r="BA226" i="1"/>
  <c r="AS226" i="1"/>
  <c r="AR226" i="1"/>
  <c r="AQ226" i="1"/>
  <c r="AP226" i="1"/>
  <c r="AO226" i="1"/>
  <c r="AM226" i="1"/>
  <c r="AL226" i="1"/>
  <c r="AK226" i="1"/>
  <c r="AF226" i="1"/>
  <c r="AE226" i="1"/>
  <c r="AD226" i="1"/>
  <c r="AC226" i="1"/>
  <c r="AB226" i="1"/>
  <c r="AA226" i="1"/>
  <c r="Z226" i="1"/>
  <c r="U226" i="1"/>
  <c r="Q226" i="1"/>
  <c r="H226" i="1"/>
  <c r="A226" i="1"/>
  <c r="BT225" i="1"/>
  <c r="BS225" i="1"/>
  <c r="BQ225" i="1"/>
  <c r="BP225" i="1"/>
  <c r="BO225" i="1"/>
  <c r="BN225" i="1"/>
  <c r="BM225" i="1"/>
  <c r="BL225" i="1"/>
  <c r="BK225" i="1"/>
  <c r="BI225" i="1"/>
  <c r="BH225" i="1"/>
  <c r="BG225" i="1"/>
  <c r="BF225" i="1"/>
  <c r="BE225" i="1"/>
  <c r="BD225" i="1"/>
  <c r="BC225" i="1"/>
  <c r="BB225" i="1"/>
  <c r="BA225" i="1"/>
  <c r="AS225" i="1"/>
  <c r="AR225" i="1"/>
  <c r="AQ225" i="1"/>
  <c r="AP225" i="1"/>
  <c r="AO225" i="1"/>
  <c r="AM225" i="1"/>
  <c r="AL225" i="1"/>
  <c r="AK225" i="1"/>
  <c r="AF225" i="1"/>
  <c r="AE225" i="1"/>
  <c r="AD225" i="1"/>
  <c r="AC225" i="1"/>
  <c r="AB225" i="1"/>
  <c r="AA225" i="1"/>
  <c r="Z225" i="1"/>
  <c r="U225" i="1"/>
  <c r="Q225" i="1"/>
  <c r="H225" i="1"/>
  <c r="A225" i="1"/>
  <c r="BT224" i="1"/>
  <c r="BS224" i="1"/>
  <c r="BQ224" i="1"/>
  <c r="BP224" i="1"/>
  <c r="BO224" i="1"/>
  <c r="BN224" i="1"/>
  <c r="BM224" i="1"/>
  <c r="BL224" i="1"/>
  <c r="BK224" i="1"/>
  <c r="BI224" i="1"/>
  <c r="BH224" i="1"/>
  <c r="BG224" i="1"/>
  <c r="BF224" i="1"/>
  <c r="BE224" i="1"/>
  <c r="BD224" i="1"/>
  <c r="BC224" i="1"/>
  <c r="BB224" i="1"/>
  <c r="BA224" i="1"/>
  <c r="AS224" i="1"/>
  <c r="AR224" i="1"/>
  <c r="AQ224" i="1"/>
  <c r="AP224" i="1"/>
  <c r="AO224" i="1"/>
  <c r="AM224" i="1"/>
  <c r="AL224" i="1"/>
  <c r="AK224" i="1"/>
  <c r="AF224" i="1"/>
  <c r="AE224" i="1"/>
  <c r="AD224" i="1"/>
  <c r="AC224" i="1"/>
  <c r="AB224" i="1"/>
  <c r="AA224" i="1"/>
  <c r="Z224" i="1"/>
  <c r="U224" i="1"/>
  <c r="Q224" i="1"/>
  <c r="H224" i="1"/>
  <c r="A224" i="1"/>
  <c r="BT223" i="1"/>
  <c r="BS223" i="1"/>
  <c r="BQ223" i="1"/>
  <c r="BP223" i="1"/>
  <c r="BO223" i="1"/>
  <c r="BN223" i="1"/>
  <c r="BM223" i="1"/>
  <c r="BL223" i="1"/>
  <c r="BK223" i="1"/>
  <c r="BI223" i="1"/>
  <c r="BH223" i="1"/>
  <c r="BG223" i="1"/>
  <c r="BF223" i="1"/>
  <c r="BE223" i="1"/>
  <c r="BD223" i="1"/>
  <c r="BC223" i="1"/>
  <c r="BB223" i="1"/>
  <c r="BA223" i="1"/>
  <c r="AS223" i="1"/>
  <c r="AR223" i="1"/>
  <c r="AQ223" i="1"/>
  <c r="AP223" i="1"/>
  <c r="AO223" i="1"/>
  <c r="AM223" i="1"/>
  <c r="AL223" i="1"/>
  <c r="AK223" i="1"/>
  <c r="AF223" i="1"/>
  <c r="AE223" i="1"/>
  <c r="AD223" i="1"/>
  <c r="AC223" i="1"/>
  <c r="AB223" i="1"/>
  <c r="AA223" i="1"/>
  <c r="Z223" i="1"/>
  <c r="U223" i="1"/>
  <c r="R223" i="1"/>
  <c r="Q223" i="1"/>
  <c r="H223" i="1"/>
  <c r="A223" i="1"/>
  <c r="BT222" i="1"/>
  <c r="BS222" i="1"/>
  <c r="BQ222" i="1"/>
  <c r="BP222" i="1"/>
  <c r="BO222" i="1"/>
  <c r="BN222" i="1"/>
  <c r="BM222" i="1"/>
  <c r="BL222" i="1"/>
  <c r="BK222" i="1"/>
  <c r="BI222" i="1"/>
  <c r="BH222" i="1"/>
  <c r="BG222" i="1"/>
  <c r="BF222" i="1"/>
  <c r="BE222" i="1"/>
  <c r="BD222" i="1"/>
  <c r="BC222" i="1"/>
  <c r="BB222" i="1"/>
  <c r="BA222" i="1"/>
  <c r="AS222" i="1"/>
  <c r="AR222" i="1"/>
  <c r="AQ222" i="1"/>
  <c r="AP222" i="1"/>
  <c r="AO222" i="1"/>
  <c r="AM222" i="1"/>
  <c r="AL222" i="1"/>
  <c r="AK222" i="1"/>
  <c r="AF222" i="1"/>
  <c r="AE222" i="1"/>
  <c r="AD222" i="1"/>
  <c r="AC222" i="1"/>
  <c r="AB222" i="1"/>
  <c r="AA222" i="1"/>
  <c r="Z222" i="1"/>
  <c r="U222" i="1"/>
  <c r="R222" i="1"/>
  <c r="Q222" i="1"/>
  <c r="H222" i="1"/>
  <c r="A222" i="1"/>
  <c r="BT221" i="1"/>
  <c r="BS221" i="1"/>
  <c r="BQ221" i="1"/>
  <c r="BP221" i="1"/>
  <c r="BO221" i="1"/>
  <c r="BN221" i="1"/>
  <c r="BM221" i="1"/>
  <c r="BL221" i="1"/>
  <c r="BK221" i="1"/>
  <c r="BI221" i="1"/>
  <c r="BH221" i="1"/>
  <c r="BG221" i="1"/>
  <c r="BF221" i="1"/>
  <c r="BE221" i="1"/>
  <c r="BD221" i="1"/>
  <c r="BC221" i="1"/>
  <c r="BB221" i="1"/>
  <c r="BA221" i="1"/>
  <c r="AS221" i="1"/>
  <c r="AR221" i="1"/>
  <c r="AQ221" i="1"/>
  <c r="AP221" i="1"/>
  <c r="AO221" i="1"/>
  <c r="AM221" i="1"/>
  <c r="AL221" i="1"/>
  <c r="AK221" i="1"/>
  <c r="AF221" i="1"/>
  <c r="AE221" i="1"/>
  <c r="AD221" i="1"/>
  <c r="AC221" i="1"/>
  <c r="AB221" i="1"/>
  <c r="AA221" i="1"/>
  <c r="Z221" i="1"/>
  <c r="U221" i="1"/>
  <c r="Q221" i="1"/>
  <c r="H221" i="1"/>
  <c r="A221" i="1"/>
  <c r="BT220" i="1"/>
  <c r="BS220" i="1"/>
  <c r="BQ220" i="1"/>
  <c r="BP220" i="1"/>
  <c r="BO220" i="1"/>
  <c r="BN220" i="1"/>
  <c r="BM220" i="1"/>
  <c r="BL220" i="1"/>
  <c r="BK220" i="1"/>
  <c r="BI220" i="1"/>
  <c r="BH220" i="1"/>
  <c r="BG220" i="1"/>
  <c r="BF220" i="1"/>
  <c r="BE220" i="1"/>
  <c r="BD220" i="1"/>
  <c r="BC220" i="1"/>
  <c r="BB220" i="1"/>
  <c r="BA220" i="1"/>
  <c r="AS220" i="1"/>
  <c r="AR220" i="1"/>
  <c r="AQ220" i="1"/>
  <c r="AP220" i="1"/>
  <c r="AO220" i="1"/>
  <c r="AM220" i="1"/>
  <c r="AL220" i="1"/>
  <c r="AK220" i="1"/>
  <c r="AF220" i="1"/>
  <c r="AE220" i="1"/>
  <c r="AD220" i="1"/>
  <c r="AC220" i="1"/>
  <c r="AB220" i="1"/>
  <c r="AA220" i="1"/>
  <c r="Z220" i="1"/>
  <c r="U220" i="1"/>
  <c r="Q220" i="1"/>
  <c r="H220" i="1"/>
  <c r="A220" i="1"/>
  <c r="BT219" i="1"/>
  <c r="BS219" i="1"/>
  <c r="BQ219" i="1"/>
  <c r="BP219" i="1"/>
  <c r="BO219" i="1"/>
  <c r="BN219" i="1"/>
  <c r="BM219" i="1"/>
  <c r="BL219" i="1"/>
  <c r="BK219" i="1"/>
  <c r="BI219" i="1"/>
  <c r="BH219" i="1"/>
  <c r="BG219" i="1"/>
  <c r="BF219" i="1"/>
  <c r="BE219" i="1"/>
  <c r="BD219" i="1"/>
  <c r="BC219" i="1"/>
  <c r="BB219" i="1"/>
  <c r="BA219" i="1"/>
  <c r="AS219" i="1"/>
  <c r="AR219" i="1"/>
  <c r="AQ219" i="1"/>
  <c r="AP219" i="1"/>
  <c r="AO219" i="1"/>
  <c r="AM219" i="1"/>
  <c r="AL219" i="1"/>
  <c r="AK219" i="1"/>
  <c r="AF219" i="1"/>
  <c r="AE219" i="1"/>
  <c r="AD219" i="1"/>
  <c r="AC219" i="1"/>
  <c r="AB219" i="1"/>
  <c r="AA219" i="1"/>
  <c r="Z219" i="1"/>
  <c r="U219" i="1"/>
  <c r="Q219" i="1"/>
  <c r="H219" i="1"/>
  <c r="A219" i="1"/>
  <c r="BT218" i="1"/>
  <c r="BS218" i="1"/>
  <c r="BQ218" i="1"/>
  <c r="BP218" i="1"/>
  <c r="BO218" i="1"/>
  <c r="BN218" i="1"/>
  <c r="BM218" i="1"/>
  <c r="BL218" i="1"/>
  <c r="BK218" i="1"/>
  <c r="BI218" i="1"/>
  <c r="BH218" i="1"/>
  <c r="BG218" i="1"/>
  <c r="BF218" i="1"/>
  <c r="BE218" i="1"/>
  <c r="BD218" i="1"/>
  <c r="BC218" i="1"/>
  <c r="BB218" i="1"/>
  <c r="BA218" i="1"/>
  <c r="AS218" i="1"/>
  <c r="AR218" i="1"/>
  <c r="AQ218" i="1"/>
  <c r="AP218" i="1"/>
  <c r="AO218" i="1"/>
  <c r="AM218" i="1"/>
  <c r="AL218" i="1"/>
  <c r="AK218" i="1"/>
  <c r="AF218" i="1"/>
  <c r="AE218" i="1"/>
  <c r="AD218" i="1"/>
  <c r="AC218" i="1"/>
  <c r="AB218" i="1"/>
  <c r="AA218" i="1"/>
  <c r="Z218" i="1"/>
  <c r="U218" i="1"/>
  <c r="Q218" i="1"/>
  <c r="H218" i="1"/>
  <c r="A218" i="1"/>
  <c r="BT217" i="1"/>
  <c r="BS217" i="1"/>
  <c r="BQ217" i="1"/>
  <c r="BP217" i="1"/>
  <c r="BO217" i="1"/>
  <c r="BN217" i="1"/>
  <c r="BM217" i="1"/>
  <c r="BL217" i="1"/>
  <c r="BK217" i="1"/>
  <c r="BI217" i="1"/>
  <c r="BH217" i="1"/>
  <c r="BG217" i="1"/>
  <c r="BF217" i="1"/>
  <c r="BE217" i="1"/>
  <c r="BD217" i="1"/>
  <c r="BC217" i="1"/>
  <c r="BB217" i="1"/>
  <c r="BA217" i="1"/>
  <c r="AS217" i="1"/>
  <c r="AR217" i="1"/>
  <c r="AQ217" i="1"/>
  <c r="AP217" i="1"/>
  <c r="AO217" i="1"/>
  <c r="AM217" i="1"/>
  <c r="AL217" i="1"/>
  <c r="AK217" i="1"/>
  <c r="AF217" i="1"/>
  <c r="AE217" i="1"/>
  <c r="AD217" i="1"/>
  <c r="AC217" i="1"/>
  <c r="AB217" i="1"/>
  <c r="AA217" i="1"/>
  <c r="Z217" i="1"/>
  <c r="U217" i="1"/>
  <c r="Q217" i="1"/>
  <c r="H217" i="1"/>
  <c r="A217" i="1"/>
  <c r="BT216" i="1"/>
  <c r="BS216" i="1"/>
  <c r="BQ216" i="1"/>
  <c r="BP216" i="1"/>
  <c r="BO216" i="1"/>
  <c r="BN216" i="1"/>
  <c r="BM216" i="1"/>
  <c r="BL216" i="1"/>
  <c r="BK216" i="1"/>
  <c r="BI216" i="1"/>
  <c r="BH216" i="1"/>
  <c r="BG216" i="1"/>
  <c r="BF216" i="1"/>
  <c r="BE216" i="1"/>
  <c r="BD216" i="1"/>
  <c r="BC216" i="1"/>
  <c r="BB216" i="1"/>
  <c r="BA216" i="1"/>
  <c r="AS216" i="1"/>
  <c r="AR216" i="1"/>
  <c r="AQ216" i="1"/>
  <c r="AP216" i="1"/>
  <c r="AO216" i="1"/>
  <c r="AM216" i="1"/>
  <c r="AL216" i="1"/>
  <c r="AK216" i="1"/>
  <c r="AF216" i="1"/>
  <c r="AE216" i="1"/>
  <c r="AD216" i="1"/>
  <c r="AC216" i="1"/>
  <c r="AB216" i="1"/>
  <c r="AA216" i="1"/>
  <c r="Z216" i="1"/>
  <c r="U216" i="1"/>
  <c r="Q216" i="1"/>
  <c r="H216" i="1"/>
  <c r="A216" i="1"/>
  <c r="BT215" i="1"/>
  <c r="BS215" i="1"/>
  <c r="BQ215" i="1"/>
  <c r="BP215" i="1"/>
  <c r="BO215" i="1"/>
  <c r="BN215" i="1"/>
  <c r="BM215" i="1"/>
  <c r="BL215" i="1"/>
  <c r="BK215" i="1"/>
  <c r="BI215" i="1"/>
  <c r="BH215" i="1"/>
  <c r="BG215" i="1"/>
  <c r="BF215" i="1"/>
  <c r="BE215" i="1"/>
  <c r="BD215" i="1"/>
  <c r="BC215" i="1"/>
  <c r="BB215" i="1"/>
  <c r="BA215" i="1"/>
  <c r="AS215" i="1"/>
  <c r="AR215" i="1"/>
  <c r="AQ215" i="1"/>
  <c r="AP215" i="1"/>
  <c r="AO215" i="1"/>
  <c r="AM215" i="1"/>
  <c r="AL215" i="1"/>
  <c r="AK215" i="1"/>
  <c r="AF215" i="1"/>
  <c r="AE215" i="1"/>
  <c r="AD215" i="1"/>
  <c r="AC215" i="1"/>
  <c r="AB215" i="1"/>
  <c r="AA215" i="1"/>
  <c r="Z215" i="1"/>
  <c r="U215" i="1"/>
  <c r="Q215" i="1"/>
  <c r="H215" i="1"/>
  <c r="A215" i="1"/>
  <c r="BT214" i="1"/>
  <c r="BS214" i="1"/>
  <c r="BQ214" i="1"/>
  <c r="BP214" i="1"/>
  <c r="BO214" i="1"/>
  <c r="BN214" i="1"/>
  <c r="BM214" i="1"/>
  <c r="BL214" i="1"/>
  <c r="BK214" i="1"/>
  <c r="BI214" i="1"/>
  <c r="BH214" i="1"/>
  <c r="BG214" i="1"/>
  <c r="BF214" i="1"/>
  <c r="BE214" i="1"/>
  <c r="BD214" i="1"/>
  <c r="BC214" i="1"/>
  <c r="BB214" i="1"/>
  <c r="BA214" i="1"/>
  <c r="AS214" i="1"/>
  <c r="AR214" i="1"/>
  <c r="AQ214" i="1"/>
  <c r="AP214" i="1"/>
  <c r="AO214" i="1"/>
  <c r="AM214" i="1"/>
  <c r="AL214" i="1"/>
  <c r="AK214" i="1"/>
  <c r="AF214" i="1"/>
  <c r="AE214" i="1"/>
  <c r="AD214" i="1"/>
  <c r="AC214" i="1"/>
  <c r="AB214" i="1"/>
  <c r="AA214" i="1"/>
  <c r="Z214" i="1"/>
  <c r="U214" i="1"/>
  <c r="Q214" i="1"/>
  <c r="H214" i="1"/>
  <c r="A214" i="1"/>
  <c r="BT213" i="1"/>
  <c r="BS213" i="1"/>
  <c r="BQ213" i="1"/>
  <c r="BP213" i="1"/>
  <c r="BO213" i="1"/>
  <c r="BN213" i="1"/>
  <c r="BM213" i="1"/>
  <c r="BL213" i="1"/>
  <c r="BK213" i="1"/>
  <c r="BI213" i="1"/>
  <c r="BH213" i="1"/>
  <c r="BG213" i="1"/>
  <c r="BF213" i="1"/>
  <c r="BE213" i="1"/>
  <c r="BD213" i="1"/>
  <c r="BC213" i="1"/>
  <c r="BB213" i="1"/>
  <c r="BA213" i="1"/>
  <c r="AS213" i="1"/>
  <c r="AR213" i="1"/>
  <c r="AQ213" i="1"/>
  <c r="AP213" i="1"/>
  <c r="AO213" i="1"/>
  <c r="AM213" i="1"/>
  <c r="AL213" i="1"/>
  <c r="AK213" i="1"/>
  <c r="AF213" i="1"/>
  <c r="AE213" i="1"/>
  <c r="AD213" i="1"/>
  <c r="AC213" i="1"/>
  <c r="AB213" i="1"/>
  <c r="AA213" i="1"/>
  <c r="Z213" i="1"/>
  <c r="U213" i="1"/>
  <c r="Q213" i="1"/>
  <c r="H213" i="1"/>
  <c r="A213" i="1"/>
  <c r="BT212" i="1"/>
  <c r="BS212" i="1"/>
  <c r="BQ212" i="1"/>
  <c r="BP212" i="1"/>
  <c r="BO212" i="1"/>
  <c r="BN212" i="1"/>
  <c r="BM212" i="1"/>
  <c r="BL212" i="1"/>
  <c r="BK212" i="1"/>
  <c r="BI212" i="1"/>
  <c r="BH212" i="1"/>
  <c r="BG212" i="1"/>
  <c r="BF212" i="1"/>
  <c r="BE212" i="1"/>
  <c r="BD212" i="1"/>
  <c r="BC212" i="1"/>
  <c r="BB212" i="1"/>
  <c r="BA212" i="1"/>
  <c r="AS212" i="1"/>
  <c r="AR212" i="1"/>
  <c r="AQ212" i="1"/>
  <c r="AP212" i="1"/>
  <c r="AO212" i="1"/>
  <c r="AM212" i="1"/>
  <c r="AL212" i="1"/>
  <c r="AK212" i="1"/>
  <c r="AF212" i="1"/>
  <c r="AE212" i="1"/>
  <c r="AD212" i="1"/>
  <c r="AC212" i="1"/>
  <c r="AB212" i="1"/>
  <c r="AA212" i="1"/>
  <c r="Z212" i="1"/>
  <c r="U212" i="1"/>
  <c r="Q212" i="1"/>
  <c r="H212" i="1"/>
  <c r="A212" i="1"/>
  <c r="BT211" i="1"/>
  <c r="BS211" i="1"/>
  <c r="BQ211" i="1"/>
  <c r="BP211" i="1"/>
  <c r="BO211" i="1"/>
  <c r="BN211" i="1"/>
  <c r="BM211" i="1"/>
  <c r="BL211" i="1"/>
  <c r="BK211" i="1"/>
  <c r="BI211" i="1"/>
  <c r="BH211" i="1"/>
  <c r="BG211" i="1"/>
  <c r="BF211" i="1"/>
  <c r="BE211" i="1"/>
  <c r="BD211" i="1"/>
  <c r="BC211" i="1"/>
  <c r="BB211" i="1"/>
  <c r="BA211" i="1"/>
  <c r="AS211" i="1"/>
  <c r="AR211" i="1"/>
  <c r="AQ211" i="1"/>
  <c r="AP211" i="1"/>
  <c r="AO211" i="1"/>
  <c r="AM211" i="1"/>
  <c r="AL211" i="1"/>
  <c r="AK211" i="1"/>
  <c r="AF211" i="1"/>
  <c r="AE211" i="1"/>
  <c r="AD211" i="1"/>
  <c r="AC211" i="1"/>
  <c r="AB211" i="1"/>
  <c r="AA211" i="1"/>
  <c r="Z211" i="1"/>
  <c r="U211" i="1"/>
  <c r="Q211" i="1"/>
  <c r="H211" i="1"/>
  <c r="A211" i="1"/>
  <c r="BT210" i="1"/>
  <c r="BS210" i="1"/>
  <c r="BQ210" i="1"/>
  <c r="BP210" i="1"/>
  <c r="BO210" i="1"/>
  <c r="BN210" i="1"/>
  <c r="BM210" i="1"/>
  <c r="BL210" i="1"/>
  <c r="BK210" i="1"/>
  <c r="BI210" i="1"/>
  <c r="BH210" i="1"/>
  <c r="BG210" i="1"/>
  <c r="BF210" i="1"/>
  <c r="BE210" i="1"/>
  <c r="BD210" i="1"/>
  <c r="BC210" i="1"/>
  <c r="BB210" i="1"/>
  <c r="BA210" i="1"/>
  <c r="AS210" i="1"/>
  <c r="AR210" i="1"/>
  <c r="AQ210" i="1"/>
  <c r="AP210" i="1"/>
  <c r="AO210" i="1"/>
  <c r="AM210" i="1"/>
  <c r="AL210" i="1"/>
  <c r="AK210" i="1"/>
  <c r="AF210" i="1"/>
  <c r="AE210" i="1"/>
  <c r="AD210" i="1"/>
  <c r="AC210" i="1"/>
  <c r="AB210" i="1"/>
  <c r="AA210" i="1"/>
  <c r="Z210" i="1"/>
  <c r="U210" i="1"/>
  <c r="Q210" i="1"/>
  <c r="H210" i="1"/>
  <c r="A210" i="1"/>
  <c r="BT209" i="1"/>
  <c r="BS209" i="1"/>
  <c r="BQ209" i="1"/>
  <c r="BP209" i="1"/>
  <c r="BO209" i="1"/>
  <c r="BN209" i="1"/>
  <c r="BM209" i="1"/>
  <c r="BL209" i="1"/>
  <c r="BK209" i="1"/>
  <c r="BI209" i="1"/>
  <c r="BH209" i="1"/>
  <c r="BG209" i="1"/>
  <c r="BF209" i="1"/>
  <c r="BE209" i="1"/>
  <c r="BD209" i="1"/>
  <c r="BC209" i="1"/>
  <c r="BB209" i="1"/>
  <c r="BA209" i="1"/>
  <c r="AS209" i="1"/>
  <c r="AR209" i="1"/>
  <c r="AQ209" i="1"/>
  <c r="AP209" i="1"/>
  <c r="AO209" i="1"/>
  <c r="AM209" i="1"/>
  <c r="AL209" i="1"/>
  <c r="AK209" i="1"/>
  <c r="AF209" i="1"/>
  <c r="AE209" i="1"/>
  <c r="AD209" i="1"/>
  <c r="AC209" i="1"/>
  <c r="AB209" i="1"/>
  <c r="AA209" i="1"/>
  <c r="Z209" i="1"/>
  <c r="U209" i="1"/>
  <c r="Q209" i="1"/>
  <c r="H209" i="1"/>
  <c r="A209" i="1"/>
  <c r="BT208" i="1"/>
  <c r="BS208" i="1"/>
  <c r="BQ208" i="1"/>
  <c r="BP208" i="1"/>
  <c r="BO208" i="1"/>
  <c r="BN208" i="1"/>
  <c r="BM208" i="1"/>
  <c r="BL208" i="1"/>
  <c r="BK208" i="1"/>
  <c r="BI208" i="1"/>
  <c r="BH208" i="1"/>
  <c r="BG208" i="1"/>
  <c r="BF208" i="1"/>
  <c r="BE208" i="1"/>
  <c r="BD208" i="1"/>
  <c r="BC208" i="1"/>
  <c r="BB208" i="1"/>
  <c r="BA208" i="1"/>
  <c r="AS208" i="1"/>
  <c r="AR208" i="1"/>
  <c r="AQ208" i="1"/>
  <c r="AP208" i="1"/>
  <c r="AO208" i="1"/>
  <c r="AM208" i="1"/>
  <c r="AL208" i="1"/>
  <c r="AK208" i="1"/>
  <c r="AF208" i="1"/>
  <c r="AE208" i="1"/>
  <c r="AD208" i="1"/>
  <c r="AC208" i="1"/>
  <c r="AB208" i="1"/>
  <c r="AA208" i="1"/>
  <c r="Z208" i="1"/>
  <c r="Q208" i="1"/>
  <c r="H208" i="1"/>
  <c r="A208" i="1"/>
  <c r="BT207" i="1"/>
  <c r="BS207" i="1"/>
  <c r="BQ207" i="1"/>
  <c r="BP207" i="1"/>
  <c r="BO207" i="1"/>
  <c r="BN207" i="1"/>
  <c r="BM207" i="1"/>
  <c r="BL207" i="1"/>
  <c r="BK207" i="1"/>
  <c r="BI207" i="1"/>
  <c r="BH207" i="1"/>
  <c r="BG207" i="1"/>
  <c r="BF207" i="1"/>
  <c r="BE207" i="1"/>
  <c r="BD207" i="1"/>
  <c r="BC207" i="1"/>
  <c r="BB207" i="1"/>
  <c r="BA207" i="1"/>
  <c r="AS207" i="1"/>
  <c r="AR207" i="1"/>
  <c r="AQ207" i="1"/>
  <c r="AP207" i="1"/>
  <c r="AO207" i="1"/>
  <c r="AM207" i="1"/>
  <c r="AL207" i="1"/>
  <c r="AK207" i="1"/>
  <c r="AF207" i="1"/>
  <c r="AE207" i="1"/>
  <c r="AD207" i="1"/>
  <c r="AC207" i="1"/>
  <c r="AB207" i="1"/>
  <c r="AA207" i="1"/>
  <c r="Z207" i="1"/>
  <c r="U207" i="1"/>
  <c r="Q207" i="1"/>
  <c r="H207" i="1"/>
  <c r="A207" i="1"/>
  <c r="BT206" i="1"/>
  <c r="BS206" i="1"/>
  <c r="BQ206" i="1"/>
  <c r="BP206" i="1"/>
  <c r="BO206" i="1"/>
  <c r="BN206" i="1"/>
  <c r="BM206" i="1"/>
  <c r="BL206" i="1"/>
  <c r="BK206" i="1"/>
  <c r="BI206" i="1"/>
  <c r="BH206" i="1"/>
  <c r="BG206" i="1"/>
  <c r="BF206" i="1"/>
  <c r="BE206" i="1"/>
  <c r="BD206" i="1"/>
  <c r="BC206" i="1"/>
  <c r="BB206" i="1"/>
  <c r="BA206" i="1"/>
  <c r="AS206" i="1"/>
  <c r="AR206" i="1"/>
  <c r="AQ206" i="1"/>
  <c r="AP206" i="1"/>
  <c r="AO206" i="1"/>
  <c r="AM206" i="1"/>
  <c r="AL206" i="1"/>
  <c r="AK206" i="1"/>
  <c r="AF206" i="1"/>
  <c r="AE206" i="1"/>
  <c r="AD206" i="1"/>
  <c r="AC206" i="1"/>
  <c r="AB206" i="1"/>
  <c r="AA206" i="1"/>
  <c r="Z206" i="1"/>
  <c r="U206" i="1"/>
  <c r="H206" i="1"/>
  <c r="A206" i="1"/>
  <c r="BT205" i="1"/>
  <c r="BS205" i="1"/>
  <c r="BQ205" i="1"/>
  <c r="BP205" i="1"/>
  <c r="BO205" i="1"/>
  <c r="BN205" i="1"/>
  <c r="BM205" i="1"/>
  <c r="BL205" i="1"/>
  <c r="BK205" i="1"/>
  <c r="BI205" i="1"/>
  <c r="BH205" i="1"/>
  <c r="BG205" i="1"/>
  <c r="BF205" i="1"/>
  <c r="BE205" i="1"/>
  <c r="BD205" i="1"/>
  <c r="BC205" i="1"/>
  <c r="BB205" i="1"/>
  <c r="BA205" i="1"/>
  <c r="AS205" i="1"/>
  <c r="AR205" i="1"/>
  <c r="AQ205" i="1"/>
  <c r="AP205" i="1"/>
  <c r="AO205" i="1"/>
  <c r="AM205" i="1"/>
  <c r="AL205" i="1"/>
  <c r="AK205" i="1"/>
  <c r="AF205" i="1"/>
  <c r="AE205" i="1"/>
  <c r="AD205" i="1"/>
  <c r="AC205" i="1"/>
  <c r="AB205" i="1"/>
  <c r="AA205" i="1"/>
  <c r="Z205" i="1"/>
  <c r="U205" i="1"/>
  <c r="Q205" i="1"/>
  <c r="H205" i="1"/>
  <c r="A205" i="1"/>
  <c r="BT204" i="1"/>
  <c r="BS204" i="1"/>
  <c r="BQ204" i="1"/>
  <c r="BP204" i="1"/>
  <c r="BO204" i="1"/>
  <c r="BN204" i="1"/>
  <c r="BM204" i="1"/>
  <c r="BL204" i="1"/>
  <c r="BK204" i="1"/>
  <c r="BI204" i="1"/>
  <c r="BH204" i="1"/>
  <c r="BG204" i="1"/>
  <c r="BF204" i="1"/>
  <c r="BE204" i="1"/>
  <c r="BD204" i="1"/>
  <c r="BC204" i="1"/>
  <c r="BB204" i="1"/>
  <c r="BA204" i="1"/>
  <c r="AS204" i="1"/>
  <c r="AR204" i="1"/>
  <c r="AQ204" i="1"/>
  <c r="AP204" i="1"/>
  <c r="AO204" i="1"/>
  <c r="AM204" i="1"/>
  <c r="AL204" i="1"/>
  <c r="AK204" i="1"/>
  <c r="AF204" i="1"/>
  <c r="AE204" i="1"/>
  <c r="AD204" i="1"/>
  <c r="AC204" i="1"/>
  <c r="AB204" i="1"/>
  <c r="AA204" i="1"/>
  <c r="Z204" i="1"/>
  <c r="U204" i="1"/>
  <c r="Q204" i="1"/>
  <c r="H204" i="1"/>
  <c r="A204" i="1"/>
  <c r="BT203" i="1"/>
  <c r="BS203" i="1"/>
  <c r="BQ203" i="1"/>
  <c r="BP203" i="1"/>
  <c r="BO203" i="1"/>
  <c r="BN203" i="1"/>
  <c r="BM203" i="1"/>
  <c r="BL203" i="1"/>
  <c r="BK203" i="1"/>
  <c r="BI203" i="1"/>
  <c r="BH203" i="1"/>
  <c r="BG203" i="1"/>
  <c r="BF203" i="1"/>
  <c r="BE203" i="1"/>
  <c r="BD203" i="1"/>
  <c r="BC203" i="1"/>
  <c r="BB203" i="1"/>
  <c r="BA203" i="1"/>
  <c r="AS203" i="1"/>
  <c r="AR203" i="1"/>
  <c r="AQ203" i="1"/>
  <c r="AP203" i="1"/>
  <c r="AO203" i="1"/>
  <c r="AM203" i="1"/>
  <c r="AL203" i="1"/>
  <c r="AK203" i="1"/>
  <c r="AF203" i="1"/>
  <c r="AE203" i="1"/>
  <c r="AD203" i="1"/>
  <c r="AC203" i="1"/>
  <c r="AB203" i="1"/>
  <c r="AA203" i="1"/>
  <c r="Z203" i="1"/>
  <c r="U203" i="1"/>
  <c r="Q203" i="1"/>
  <c r="H203" i="1"/>
  <c r="A203" i="1"/>
  <c r="BT202" i="1"/>
  <c r="BS202" i="1"/>
  <c r="BQ202" i="1"/>
  <c r="BP202" i="1"/>
  <c r="BO202" i="1"/>
  <c r="BN202" i="1"/>
  <c r="BM202" i="1"/>
  <c r="BL202" i="1"/>
  <c r="BK202" i="1"/>
  <c r="BI202" i="1"/>
  <c r="BH202" i="1"/>
  <c r="BG202" i="1"/>
  <c r="BF202" i="1"/>
  <c r="BE202" i="1"/>
  <c r="BD202" i="1"/>
  <c r="BC202" i="1"/>
  <c r="BB202" i="1"/>
  <c r="BA202" i="1"/>
  <c r="AS202" i="1"/>
  <c r="AR202" i="1"/>
  <c r="AQ202" i="1"/>
  <c r="AP202" i="1"/>
  <c r="AO202" i="1"/>
  <c r="AM202" i="1"/>
  <c r="AL202" i="1"/>
  <c r="AK202" i="1"/>
  <c r="AF202" i="1"/>
  <c r="AE202" i="1"/>
  <c r="AD202" i="1"/>
  <c r="AC202" i="1"/>
  <c r="AB202" i="1"/>
  <c r="AA202" i="1"/>
  <c r="Z202" i="1"/>
  <c r="U202" i="1"/>
  <c r="Q202" i="1"/>
  <c r="H202" i="1"/>
  <c r="A202" i="1"/>
  <c r="BT201" i="1"/>
  <c r="BS201" i="1"/>
  <c r="BQ201" i="1"/>
  <c r="BP201" i="1"/>
  <c r="BO201" i="1"/>
  <c r="BN201" i="1"/>
  <c r="BM201" i="1"/>
  <c r="BL201" i="1"/>
  <c r="BK201" i="1"/>
  <c r="BI201" i="1"/>
  <c r="BH201" i="1"/>
  <c r="BG201" i="1"/>
  <c r="BF201" i="1"/>
  <c r="BE201" i="1"/>
  <c r="BD201" i="1"/>
  <c r="BC201" i="1"/>
  <c r="BB201" i="1"/>
  <c r="BA201" i="1"/>
  <c r="AS201" i="1"/>
  <c r="AR201" i="1"/>
  <c r="AQ201" i="1"/>
  <c r="AP201" i="1"/>
  <c r="AO201" i="1"/>
  <c r="AM201" i="1"/>
  <c r="AL201" i="1"/>
  <c r="AK201" i="1"/>
  <c r="AF201" i="1"/>
  <c r="AE201" i="1"/>
  <c r="AD201" i="1"/>
  <c r="AC201" i="1"/>
  <c r="AB201" i="1"/>
  <c r="AA201" i="1"/>
  <c r="Z201" i="1"/>
  <c r="U201" i="1"/>
  <c r="Q201" i="1"/>
  <c r="H201" i="1"/>
  <c r="A201" i="1"/>
  <c r="BT200" i="1"/>
  <c r="BS200" i="1"/>
  <c r="BQ200" i="1"/>
  <c r="BP200" i="1"/>
  <c r="BO200" i="1"/>
  <c r="BN200" i="1"/>
  <c r="BM200" i="1"/>
  <c r="BL200" i="1"/>
  <c r="BK200" i="1"/>
  <c r="BI200" i="1"/>
  <c r="BH200" i="1"/>
  <c r="BG200" i="1"/>
  <c r="BF200" i="1"/>
  <c r="BE200" i="1"/>
  <c r="BD200" i="1"/>
  <c r="BC200" i="1"/>
  <c r="BB200" i="1"/>
  <c r="BA200" i="1"/>
  <c r="AS200" i="1"/>
  <c r="AR200" i="1"/>
  <c r="AQ200" i="1"/>
  <c r="AP200" i="1"/>
  <c r="AO200" i="1"/>
  <c r="AM200" i="1"/>
  <c r="AL200" i="1"/>
  <c r="AK200" i="1"/>
  <c r="AF200" i="1"/>
  <c r="AE200" i="1"/>
  <c r="AD200" i="1"/>
  <c r="AC200" i="1"/>
  <c r="AB200" i="1"/>
  <c r="AA200" i="1"/>
  <c r="Z200" i="1"/>
  <c r="U200" i="1"/>
  <c r="Q200" i="1"/>
  <c r="H200" i="1"/>
  <c r="A200" i="1"/>
  <c r="BT199" i="1"/>
  <c r="BS199" i="1"/>
  <c r="BQ199" i="1"/>
  <c r="BP199" i="1"/>
  <c r="BO199" i="1"/>
  <c r="BN199" i="1"/>
  <c r="BM199" i="1"/>
  <c r="BL199" i="1"/>
  <c r="BK199" i="1"/>
  <c r="BI199" i="1"/>
  <c r="BH199" i="1"/>
  <c r="BG199" i="1"/>
  <c r="BF199" i="1"/>
  <c r="BE199" i="1"/>
  <c r="BD199" i="1"/>
  <c r="BC199" i="1"/>
  <c r="BB199" i="1"/>
  <c r="BA199" i="1"/>
  <c r="AS199" i="1"/>
  <c r="AR199" i="1"/>
  <c r="AQ199" i="1"/>
  <c r="AP199" i="1"/>
  <c r="AO199" i="1"/>
  <c r="AM199" i="1"/>
  <c r="AL199" i="1"/>
  <c r="AK199" i="1"/>
  <c r="AF199" i="1"/>
  <c r="AE199" i="1"/>
  <c r="AD199" i="1"/>
  <c r="AC199" i="1"/>
  <c r="AB199" i="1"/>
  <c r="AA199" i="1"/>
  <c r="Z199" i="1"/>
  <c r="U199" i="1"/>
  <c r="Q199" i="1"/>
  <c r="H199" i="1"/>
  <c r="A199" i="1"/>
  <c r="BT198" i="1"/>
  <c r="BS198" i="1"/>
  <c r="BQ198" i="1"/>
  <c r="BP198" i="1"/>
  <c r="BO198" i="1"/>
  <c r="BN198" i="1"/>
  <c r="BM198" i="1"/>
  <c r="BL198" i="1"/>
  <c r="BK198" i="1"/>
  <c r="BI198" i="1"/>
  <c r="BH198" i="1"/>
  <c r="BG198" i="1"/>
  <c r="BF198" i="1"/>
  <c r="BE198" i="1"/>
  <c r="BD198" i="1"/>
  <c r="BC198" i="1"/>
  <c r="BB198" i="1"/>
  <c r="BA198" i="1"/>
  <c r="AS198" i="1"/>
  <c r="AR198" i="1"/>
  <c r="AQ198" i="1"/>
  <c r="AP198" i="1"/>
  <c r="AO198" i="1"/>
  <c r="AM198" i="1"/>
  <c r="AL198" i="1"/>
  <c r="AK198" i="1"/>
  <c r="AF198" i="1"/>
  <c r="AE198" i="1"/>
  <c r="AD198" i="1"/>
  <c r="AC198" i="1"/>
  <c r="AB198" i="1"/>
  <c r="AA198" i="1"/>
  <c r="Z198" i="1"/>
  <c r="U198" i="1"/>
  <c r="Q198" i="1"/>
  <c r="H198" i="1"/>
  <c r="A198" i="1"/>
  <c r="BT197" i="1"/>
  <c r="BS197" i="1"/>
  <c r="BQ197" i="1"/>
  <c r="BP197" i="1"/>
  <c r="BO197" i="1"/>
  <c r="BN197" i="1"/>
  <c r="BM197" i="1"/>
  <c r="BL197" i="1"/>
  <c r="BK197" i="1"/>
  <c r="BI197" i="1"/>
  <c r="BH197" i="1"/>
  <c r="BG197" i="1"/>
  <c r="BF197" i="1"/>
  <c r="BE197" i="1"/>
  <c r="BD197" i="1"/>
  <c r="BC197" i="1"/>
  <c r="BB197" i="1"/>
  <c r="BA197" i="1"/>
  <c r="AS197" i="1"/>
  <c r="AR197" i="1"/>
  <c r="AQ197" i="1"/>
  <c r="AP197" i="1"/>
  <c r="AO197" i="1"/>
  <c r="AM197" i="1"/>
  <c r="AL197" i="1"/>
  <c r="AK197" i="1"/>
  <c r="AF197" i="1"/>
  <c r="AE197" i="1"/>
  <c r="AD197" i="1"/>
  <c r="AC197" i="1"/>
  <c r="AB197" i="1"/>
  <c r="AA197" i="1"/>
  <c r="Z197" i="1"/>
  <c r="U197" i="1"/>
  <c r="Q197" i="1"/>
  <c r="H197" i="1"/>
  <c r="A197" i="1"/>
  <c r="BT196" i="1"/>
  <c r="BS196" i="1"/>
  <c r="BQ196" i="1"/>
  <c r="BP196" i="1"/>
  <c r="BO196" i="1"/>
  <c r="BN196" i="1"/>
  <c r="BM196" i="1"/>
  <c r="BL196" i="1"/>
  <c r="BK196" i="1"/>
  <c r="BI196" i="1"/>
  <c r="BH196" i="1"/>
  <c r="BG196" i="1"/>
  <c r="BF196" i="1"/>
  <c r="BE196" i="1"/>
  <c r="BD196" i="1"/>
  <c r="BC196" i="1"/>
  <c r="BB196" i="1"/>
  <c r="BA196" i="1"/>
  <c r="AS196" i="1"/>
  <c r="AR196" i="1"/>
  <c r="AQ196" i="1"/>
  <c r="AP196" i="1"/>
  <c r="AO196" i="1"/>
  <c r="AM196" i="1"/>
  <c r="AL196" i="1"/>
  <c r="AK196" i="1"/>
  <c r="AF196" i="1"/>
  <c r="AE196" i="1"/>
  <c r="AD196" i="1"/>
  <c r="AC196" i="1"/>
  <c r="AB196" i="1"/>
  <c r="AA196" i="1"/>
  <c r="Z196" i="1"/>
  <c r="U196" i="1"/>
  <c r="Q196" i="1"/>
  <c r="H196" i="1"/>
  <c r="A196" i="1"/>
  <c r="BT195" i="1"/>
  <c r="BS195" i="1"/>
  <c r="BQ195" i="1"/>
  <c r="BP195" i="1"/>
  <c r="BO195" i="1"/>
  <c r="BN195" i="1"/>
  <c r="BM195" i="1"/>
  <c r="BL195" i="1"/>
  <c r="BK195" i="1"/>
  <c r="BI195" i="1"/>
  <c r="BH195" i="1"/>
  <c r="BG195" i="1"/>
  <c r="BF195" i="1"/>
  <c r="BE195" i="1"/>
  <c r="BD195" i="1"/>
  <c r="BC195" i="1"/>
  <c r="BB195" i="1"/>
  <c r="BA195" i="1"/>
  <c r="AS195" i="1"/>
  <c r="AR195" i="1"/>
  <c r="AQ195" i="1"/>
  <c r="AP195" i="1"/>
  <c r="AO195" i="1"/>
  <c r="AM195" i="1"/>
  <c r="AL195" i="1"/>
  <c r="AK195" i="1"/>
  <c r="AF195" i="1"/>
  <c r="AE195" i="1"/>
  <c r="AD195" i="1"/>
  <c r="AC195" i="1"/>
  <c r="AB195" i="1"/>
  <c r="AA195" i="1"/>
  <c r="Z195" i="1"/>
  <c r="U195" i="1"/>
  <c r="Q195" i="1"/>
  <c r="H195" i="1"/>
  <c r="A195" i="1"/>
  <c r="BT194" i="1"/>
  <c r="BS194" i="1"/>
  <c r="BQ194" i="1"/>
  <c r="BP194" i="1"/>
  <c r="BO194" i="1"/>
  <c r="BN194" i="1"/>
  <c r="BM194" i="1"/>
  <c r="BL194" i="1"/>
  <c r="BK194" i="1"/>
  <c r="BI194" i="1"/>
  <c r="BH194" i="1"/>
  <c r="BG194" i="1"/>
  <c r="BF194" i="1"/>
  <c r="BE194" i="1"/>
  <c r="BD194" i="1"/>
  <c r="BC194" i="1"/>
  <c r="BB194" i="1"/>
  <c r="BA194" i="1"/>
  <c r="AS194" i="1"/>
  <c r="AR194" i="1"/>
  <c r="AQ194" i="1"/>
  <c r="AP194" i="1"/>
  <c r="AO194" i="1"/>
  <c r="AM194" i="1"/>
  <c r="AL194" i="1"/>
  <c r="AK194" i="1"/>
  <c r="AF194" i="1"/>
  <c r="AE194" i="1"/>
  <c r="AD194" i="1"/>
  <c r="AC194" i="1"/>
  <c r="AB194" i="1"/>
  <c r="AA194" i="1"/>
  <c r="Z194" i="1"/>
  <c r="U194" i="1"/>
  <c r="Q194" i="1"/>
  <c r="H194" i="1"/>
  <c r="A194" i="1"/>
  <c r="BT193" i="1"/>
  <c r="BS193" i="1"/>
  <c r="BQ193" i="1"/>
  <c r="BP193" i="1"/>
  <c r="BO193" i="1"/>
  <c r="BN193" i="1"/>
  <c r="BM193" i="1"/>
  <c r="BL193" i="1"/>
  <c r="BK193" i="1"/>
  <c r="BI193" i="1"/>
  <c r="BH193" i="1"/>
  <c r="BG193" i="1"/>
  <c r="BF193" i="1"/>
  <c r="BE193" i="1"/>
  <c r="BD193" i="1"/>
  <c r="BC193" i="1"/>
  <c r="BB193" i="1"/>
  <c r="BA193" i="1"/>
  <c r="AS193" i="1"/>
  <c r="AR193" i="1"/>
  <c r="AQ193" i="1"/>
  <c r="AP193" i="1"/>
  <c r="AO193" i="1"/>
  <c r="AM193" i="1"/>
  <c r="AL193" i="1"/>
  <c r="AK193" i="1"/>
  <c r="AF193" i="1"/>
  <c r="AE193" i="1"/>
  <c r="AD193" i="1"/>
  <c r="AC193" i="1"/>
  <c r="AB193" i="1"/>
  <c r="AA193" i="1"/>
  <c r="Z193" i="1"/>
  <c r="U193" i="1"/>
  <c r="Q193" i="1"/>
  <c r="H193" i="1"/>
  <c r="A193" i="1"/>
  <c r="BT192" i="1"/>
  <c r="BS192" i="1"/>
  <c r="BQ192" i="1"/>
  <c r="BP192" i="1"/>
  <c r="BO192" i="1"/>
  <c r="BN192" i="1"/>
  <c r="BM192" i="1"/>
  <c r="BL192" i="1"/>
  <c r="BK192" i="1"/>
  <c r="BI192" i="1"/>
  <c r="BH192" i="1"/>
  <c r="BG192" i="1"/>
  <c r="BF192" i="1"/>
  <c r="BE192" i="1"/>
  <c r="BD192" i="1"/>
  <c r="BC192" i="1"/>
  <c r="BB192" i="1"/>
  <c r="BA192" i="1"/>
  <c r="AS192" i="1"/>
  <c r="AR192" i="1"/>
  <c r="AQ192" i="1"/>
  <c r="AP192" i="1"/>
  <c r="AO192" i="1"/>
  <c r="AM192" i="1"/>
  <c r="AL192" i="1"/>
  <c r="AK192" i="1"/>
  <c r="AF192" i="1"/>
  <c r="AE192" i="1"/>
  <c r="AD192" i="1"/>
  <c r="AC192" i="1"/>
  <c r="AB192" i="1"/>
  <c r="AA192" i="1"/>
  <c r="Z192" i="1"/>
  <c r="U192" i="1"/>
  <c r="Q192" i="1"/>
  <c r="H192" i="1"/>
  <c r="A192" i="1"/>
  <c r="BT191" i="1"/>
  <c r="BS191" i="1"/>
  <c r="BQ191" i="1"/>
  <c r="BP191" i="1"/>
  <c r="BO191" i="1"/>
  <c r="BN191" i="1"/>
  <c r="BM191" i="1"/>
  <c r="BL191" i="1"/>
  <c r="BK191" i="1"/>
  <c r="BI191" i="1"/>
  <c r="BH191" i="1"/>
  <c r="BG191" i="1"/>
  <c r="BF191" i="1"/>
  <c r="BE191" i="1"/>
  <c r="BD191" i="1"/>
  <c r="BC191" i="1"/>
  <c r="BB191" i="1"/>
  <c r="BA191" i="1"/>
  <c r="AS191" i="1"/>
  <c r="AR191" i="1"/>
  <c r="AQ191" i="1"/>
  <c r="AP191" i="1"/>
  <c r="AO191" i="1"/>
  <c r="AM191" i="1"/>
  <c r="AL191" i="1"/>
  <c r="AK191" i="1"/>
  <c r="AF191" i="1"/>
  <c r="AE191" i="1"/>
  <c r="AD191" i="1"/>
  <c r="AC191" i="1"/>
  <c r="AB191" i="1"/>
  <c r="AA191" i="1"/>
  <c r="Z191" i="1"/>
  <c r="U191" i="1"/>
  <c r="Q191" i="1"/>
  <c r="H191" i="1"/>
  <c r="A191" i="1"/>
  <c r="BT190" i="1"/>
  <c r="BS190" i="1"/>
  <c r="BQ190" i="1"/>
  <c r="BP190" i="1"/>
  <c r="BO190" i="1"/>
  <c r="BN190" i="1"/>
  <c r="BM190" i="1"/>
  <c r="BL190" i="1"/>
  <c r="BK190" i="1"/>
  <c r="BI190" i="1"/>
  <c r="BH190" i="1"/>
  <c r="BG190" i="1"/>
  <c r="BF190" i="1"/>
  <c r="BE190" i="1"/>
  <c r="BD190" i="1"/>
  <c r="BC190" i="1"/>
  <c r="BB190" i="1"/>
  <c r="BA190" i="1"/>
  <c r="AS190" i="1"/>
  <c r="AR190" i="1"/>
  <c r="AQ190" i="1"/>
  <c r="AP190" i="1"/>
  <c r="AO190" i="1"/>
  <c r="AM190" i="1"/>
  <c r="AL190" i="1"/>
  <c r="AK190" i="1"/>
  <c r="AF190" i="1"/>
  <c r="AE190" i="1"/>
  <c r="AD190" i="1"/>
  <c r="AC190" i="1"/>
  <c r="AB190" i="1"/>
  <c r="AA190" i="1"/>
  <c r="Z190" i="1"/>
  <c r="U190" i="1"/>
  <c r="Q190" i="1"/>
  <c r="H190" i="1"/>
  <c r="A190" i="1"/>
  <c r="BT189" i="1"/>
  <c r="BS189" i="1"/>
  <c r="BQ189" i="1"/>
  <c r="BP189" i="1"/>
  <c r="BO189" i="1"/>
  <c r="BN189" i="1"/>
  <c r="BM189" i="1"/>
  <c r="BL189" i="1"/>
  <c r="BK189" i="1"/>
  <c r="BI189" i="1"/>
  <c r="BH189" i="1"/>
  <c r="BG189" i="1"/>
  <c r="BF189" i="1"/>
  <c r="BE189" i="1"/>
  <c r="BD189" i="1"/>
  <c r="BC189" i="1"/>
  <c r="BB189" i="1"/>
  <c r="BA189" i="1"/>
  <c r="AS189" i="1"/>
  <c r="AR189" i="1"/>
  <c r="AQ189" i="1"/>
  <c r="AP189" i="1"/>
  <c r="AO189" i="1"/>
  <c r="AM189" i="1"/>
  <c r="AL189" i="1"/>
  <c r="AK189" i="1"/>
  <c r="AF189" i="1"/>
  <c r="AE189" i="1"/>
  <c r="AD189" i="1"/>
  <c r="AC189" i="1"/>
  <c r="AB189" i="1"/>
  <c r="AA189" i="1"/>
  <c r="Z189" i="1"/>
  <c r="U189" i="1"/>
  <c r="Q189" i="1"/>
  <c r="H189" i="1"/>
  <c r="A189" i="1"/>
  <c r="BT188" i="1"/>
  <c r="BS188" i="1"/>
  <c r="BQ188" i="1"/>
  <c r="BP188" i="1"/>
  <c r="BO188" i="1"/>
  <c r="BN188" i="1"/>
  <c r="BM188" i="1"/>
  <c r="BL188" i="1"/>
  <c r="BK188" i="1"/>
  <c r="BI188" i="1"/>
  <c r="BH188" i="1"/>
  <c r="BG188" i="1"/>
  <c r="BF188" i="1"/>
  <c r="BE188" i="1"/>
  <c r="BD188" i="1"/>
  <c r="BC188" i="1"/>
  <c r="BB188" i="1"/>
  <c r="BA188" i="1"/>
  <c r="AS188" i="1"/>
  <c r="AR188" i="1"/>
  <c r="AQ188" i="1"/>
  <c r="AP188" i="1"/>
  <c r="AO188" i="1"/>
  <c r="AM188" i="1"/>
  <c r="AL188" i="1"/>
  <c r="AK188" i="1"/>
  <c r="AF188" i="1"/>
  <c r="AE188" i="1"/>
  <c r="AD188" i="1"/>
  <c r="AC188" i="1"/>
  <c r="AB188" i="1"/>
  <c r="AA188" i="1"/>
  <c r="Z188" i="1"/>
  <c r="U188" i="1"/>
  <c r="Q188" i="1"/>
  <c r="H188" i="1"/>
  <c r="A188" i="1"/>
  <c r="BT187" i="1"/>
  <c r="BS187" i="1"/>
  <c r="BQ187" i="1"/>
  <c r="BP187" i="1"/>
  <c r="BO187" i="1"/>
  <c r="BN187" i="1"/>
  <c r="BM187" i="1"/>
  <c r="BL187" i="1"/>
  <c r="BK187" i="1"/>
  <c r="BI187" i="1"/>
  <c r="BH187" i="1"/>
  <c r="BG187" i="1"/>
  <c r="BF187" i="1"/>
  <c r="BE187" i="1"/>
  <c r="BD187" i="1"/>
  <c r="BC187" i="1"/>
  <c r="BB187" i="1"/>
  <c r="BA187" i="1"/>
  <c r="AS187" i="1"/>
  <c r="AR187" i="1"/>
  <c r="AQ187" i="1"/>
  <c r="AP187" i="1"/>
  <c r="AO187" i="1"/>
  <c r="AM187" i="1"/>
  <c r="AL187" i="1"/>
  <c r="AK187" i="1"/>
  <c r="AF187" i="1"/>
  <c r="AE187" i="1"/>
  <c r="AD187" i="1"/>
  <c r="AC187" i="1"/>
  <c r="AB187" i="1"/>
  <c r="AA187" i="1"/>
  <c r="Z187" i="1"/>
  <c r="U187" i="1"/>
  <c r="Q187" i="1"/>
  <c r="H187" i="1"/>
  <c r="A187" i="1"/>
  <c r="BT186" i="1"/>
  <c r="BS186" i="1"/>
  <c r="BQ186" i="1"/>
  <c r="BP186" i="1"/>
  <c r="BO186" i="1"/>
  <c r="BN186" i="1"/>
  <c r="BM186" i="1"/>
  <c r="BL186" i="1"/>
  <c r="BK186" i="1"/>
  <c r="BI186" i="1"/>
  <c r="BH186" i="1"/>
  <c r="BG186" i="1"/>
  <c r="BF186" i="1"/>
  <c r="BE186" i="1"/>
  <c r="BD186" i="1"/>
  <c r="BC186" i="1"/>
  <c r="BB186" i="1"/>
  <c r="BA186" i="1"/>
  <c r="AS186" i="1"/>
  <c r="AR186" i="1"/>
  <c r="AQ186" i="1"/>
  <c r="AP186" i="1"/>
  <c r="AO186" i="1"/>
  <c r="AM186" i="1"/>
  <c r="AL186" i="1"/>
  <c r="AK186" i="1"/>
  <c r="AF186" i="1"/>
  <c r="AE186" i="1"/>
  <c r="AD186" i="1"/>
  <c r="AC186" i="1"/>
  <c r="AB186" i="1"/>
  <c r="AA186" i="1"/>
  <c r="Z186" i="1"/>
  <c r="U186" i="1"/>
  <c r="Q186" i="1"/>
  <c r="H186" i="1"/>
  <c r="A186" i="1"/>
  <c r="BT185" i="1"/>
  <c r="BS185" i="1"/>
  <c r="BQ185" i="1"/>
  <c r="BP185" i="1"/>
  <c r="BO185" i="1"/>
  <c r="BN185" i="1"/>
  <c r="BM185" i="1"/>
  <c r="BL185" i="1"/>
  <c r="BK185" i="1"/>
  <c r="BI185" i="1"/>
  <c r="BH185" i="1"/>
  <c r="BG185" i="1"/>
  <c r="BF185" i="1"/>
  <c r="BE185" i="1"/>
  <c r="BD185" i="1"/>
  <c r="BC185" i="1"/>
  <c r="BB185" i="1"/>
  <c r="BA185" i="1"/>
  <c r="AS185" i="1"/>
  <c r="AR185" i="1"/>
  <c r="AQ185" i="1"/>
  <c r="AP185" i="1"/>
  <c r="AO185" i="1"/>
  <c r="AM185" i="1"/>
  <c r="AL185" i="1"/>
  <c r="AK185" i="1"/>
  <c r="AF185" i="1"/>
  <c r="AE185" i="1"/>
  <c r="AD185" i="1"/>
  <c r="AC185" i="1"/>
  <c r="AB185" i="1"/>
  <c r="AA185" i="1"/>
  <c r="Z185" i="1"/>
  <c r="U185" i="1"/>
  <c r="Q185" i="1"/>
  <c r="H185" i="1"/>
  <c r="A185" i="1"/>
  <c r="BT184" i="1"/>
  <c r="BS184" i="1"/>
  <c r="BQ184" i="1"/>
  <c r="BP184" i="1"/>
  <c r="BO184" i="1"/>
  <c r="BN184" i="1"/>
  <c r="BM184" i="1"/>
  <c r="BL184" i="1"/>
  <c r="BK184" i="1"/>
  <c r="BI184" i="1"/>
  <c r="BH184" i="1"/>
  <c r="BG184" i="1"/>
  <c r="BF184" i="1"/>
  <c r="BE184" i="1"/>
  <c r="BD184" i="1"/>
  <c r="BC184" i="1"/>
  <c r="BB184" i="1"/>
  <c r="BA184" i="1"/>
  <c r="AS184" i="1"/>
  <c r="AR184" i="1"/>
  <c r="AQ184" i="1"/>
  <c r="AP184" i="1"/>
  <c r="AO184" i="1"/>
  <c r="AM184" i="1"/>
  <c r="AL184" i="1"/>
  <c r="AK184" i="1"/>
  <c r="AF184" i="1"/>
  <c r="AE184" i="1"/>
  <c r="AD184" i="1"/>
  <c r="AC184" i="1"/>
  <c r="AB184" i="1"/>
  <c r="AA184" i="1"/>
  <c r="Z184" i="1"/>
  <c r="U184" i="1"/>
  <c r="H184" i="1"/>
  <c r="A184" i="1"/>
  <c r="BT183" i="1"/>
  <c r="BS183" i="1"/>
  <c r="BQ183" i="1"/>
  <c r="BP183" i="1"/>
  <c r="BO183" i="1"/>
  <c r="BN183" i="1"/>
  <c r="BM183" i="1"/>
  <c r="BL183" i="1"/>
  <c r="BK183" i="1"/>
  <c r="BI183" i="1"/>
  <c r="BH183" i="1"/>
  <c r="BG183" i="1"/>
  <c r="BF183" i="1"/>
  <c r="BE183" i="1"/>
  <c r="BD183" i="1"/>
  <c r="BC183" i="1"/>
  <c r="BB183" i="1"/>
  <c r="BA183" i="1"/>
  <c r="AS183" i="1"/>
  <c r="AR183" i="1"/>
  <c r="AQ183" i="1"/>
  <c r="AP183" i="1"/>
  <c r="AO183" i="1"/>
  <c r="AM183" i="1"/>
  <c r="AL183" i="1"/>
  <c r="AK183" i="1"/>
  <c r="AF183" i="1"/>
  <c r="AE183" i="1"/>
  <c r="AD183" i="1"/>
  <c r="AC183" i="1"/>
  <c r="AB183" i="1"/>
  <c r="AA183" i="1"/>
  <c r="Z183" i="1"/>
  <c r="U183" i="1"/>
  <c r="Q183" i="1"/>
  <c r="H183" i="1"/>
  <c r="A183" i="1"/>
  <c r="BT182" i="1"/>
  <c r="BS182" i="1"/>
  <c r="BQ182" i="1"/>
  <c r="BP182" i="1"/>
  <c r="BO182" i="1"/>
  <c r="BN182" i="1"/>
  <c r="BM182" i="1"/>
  <c r="BL182" i="1"/>
  <c r="BK182" i="1"/>
  <c r="BI182" i="1"/>
  <c r="BH182" i="1"/>
  <c r="BG182" i="1"/>
  <c r="BF182" i="1"/>
  <c r="BE182" i="1"/>
  <c r="BD182" i="1"/>
  <c r="BC182" i="1"/>
  <c r="BB182" i="1"/>
  <c r="BA182" i="1"/>
  <c r="AS182" i="1"/>
  <c r="AR182" i="1"/>
  <c r="AQ182" i="1"/>
  <c r="AP182" i="1"/>
  <c r="AO182" i="1"/>
  <c r="AM182" i="1"/>
  <c r="AL182" i="1"/>
  <c r="AK182" i="1"/>
  <c r="AF182" i="1"/>
  <c r="AE182" i="1"/>
  <c r="AD182" i="1"/>
  <c r="AC182" i="1"/>
  <c r="AB182" i="1"/>
  <c r="AA182" i="1"/>
  <c r="Z182" i="1"/>
  <c r="U182" i="1"/>
  <c r="Q182" i="1"/>
  <c r="H182" i="1"/>
  <c r="A182" i="1"/>
  <c r="BT181" i="1"/>
  <c r="BS181" i="1"/>
  <c r="BQ181" i="1"/>
  <c r="BP181" i="1"/>
  <c r="BO181" i="1"/>
  <c r="BN181" i="1"/>
  <c r="BM181" i="1"/>
  <c r="BL181" i="1"/>
  <c r="BK181" i="1"/>
  <c r="BI181" i="1"/>
  <c r="BH181" i="1"/>
  <c r="BG181" i="1"/>
  <c r="BF181" i="1"/>
  <c r="BE181" i="1"/>
  <c r="BD181" i="1"/>
  <c r="BC181" i="1"/>
  <c r="BB181" i="1"/>
  <c r="BA181" i="1"/>
  <c r="AS181" i="1"/>
  <c r="AR181" i="1"/>
  <c r="AQ181" i="1"/>
  <c r="AP181" i="1"/>
  <c r="AO181" i="1"/>
  <c r="AM181" i="1"/>
  <c r="AL181" i="1"/>
  <c r="AK181" i="1"/>
  <c r="AF181" i="1"/>
  <c r="AE181" i="1"/>
  <c r="AD181" i="1"/>
  <c r="AC181" i="1"/>
  <c r="AB181" i="1"/>
  <c r="AA181" i="1"/>
  <c r="Z181" i="1"/>
  <c r="U181" i="1"/>
  <c r="R181" i="1"/>
  <c r="Q181" i="1"/>
  <c r="H181" i="1"/>
  <c r="A181" i="1"/>
  <c r="BT180" i="1"/>
  <c r="BS180" i="1"/>
  <c r="BQ180" i="1"/>
  <c r="BP180" i="1"/>
  <c r="BO180" i="1"/>
  <c r="BN180" i="1"/>
  <c r="BM180" i="1"/>
  <c r="BL180" i="1"/>
  <c r="BK180" i="1"/>
  <c r="BI180" i="1"/>
  <c r="BH180" i="1"/>
  <c r="BG180" i="1"/>
  <c r="BF180" i="1"/>
  <c r="BE180" i="1"/>
  <c r="BD180" i="1"/>
  <c r="BC180" i="1"/>
  <c r="BB180" i="1"/>
  <c r="BA180" i="1"/>
  <c r="AS180" i="1"/>
  <c r="AR180" i="1"/>
  <c r="AQ180" i="1"/>
  <c r="AP180" i="1"/>
  <c r="AO180" i="1"/>
  <c r="AM180" i="1"/>
  <c r="AL180" i="1"/>
  <c r="AK180" i="1"/>
  <c r="AF180" i="1"/>
  <c r="AE180" i="1"/>
  <c r="AD180" i="1"/>
  <c r="AC180" i="1"/>
  <c r="AB180" i="1"/>
  <c r="AA180" i="1"/>
  <c r="Z180" i="1"/>
  <c r="U180" i="1"/>
  <c r="Q180" i="1"/>
  <c r="H180" i="1"/>
  <c r="A180" i="1"/>
  <c r="BT179" i="1"/>
  <c r="BS179" i="1"/>
  <c r="BQ179" i="1"/>
  <c r="BP179" i="1"/>
  <c r="BO179" i="1"/>
  <c r="BN179" i="1"/>
  <c r="BM179" i="1"/>
  <c r="BL179" i="1"/>
  <c r="BK179" i="1"/>
  <c r="BI179" i="1"/>
  <c r="BH179" i="1"/>
  <c r="BG179" i="1"/>
  <c r="BF179" i="1"/>
  <c r="BE179" i="1"/>
  <c r="BD179" i="1"/>
  <c r="BC179" i="1"/>
  <c r="BB179" i="1"/>
  <c r="BA179" i="1"/>
  <c r="AS179" i="1"/>
  <c r="AR179" i="1"/>
  <c r="AQ179" i="1"/>
  <c r="AP179" i="1"/>
  <c r="AO179" i="1"/>
  <c r="AM179" i="1"/>
  <c r="AL179" i="1"/>
  <c r="AK179" i="1"/>
  <c r="AF179" i="1"/>
  <c r="AE179" i="1"/>
  <c r="AD179" i="1"/>
  <c r="AC179" i="1"/>
  <c r="AB179" i="1"/>
  <c r="AA179" i="1"/>
  <c r="Z179" i="1"/>
  <c r="U179" i="1"/>
  <c r="Q179" i="1"/>
  <c r="H179" i="1"/>
  <c r="A179" i="1"/>
  <c r="BT178" i="1"/>
  <c r="BS178" i="1"/>
  <c r="BQ178" i="1"/>
  <c r="BP178" i="1"/>
  <c r="BO178" i="1"/>
  <c r="BN178" i="1"/>
  <c r="BM178" i="1"/>
  <c r="BL178" i="1"/>
  <c r="BK178" i="1"/>
  <c r="BI178" i="1"/>
  <c r="BH178" i="1"/>
  <c r="BG178" i="1"/>
  <c r="BF178" i="1"/>
  <c r="BE178" i="1"/>
  <c r="BD178" i="1"/>
  <c r="BC178" i="1"/>
  <c r="BB178" i="1"/>
  <c r="BA178" i="1"/>
  <c r="AS178" i="1"/>
  <c r="AR178" i="1"/>
  <c r="AQ178" i="1"/>
  <c r="AP178" i="1"/>
  <c r="AO178" i="1"/>
  <c r="AM178" i="1"/>
  <c r="AL178" i="1"/>
  <c r="AK178" i="1"/>
  <c r="AF178" i="1"/>
  <c r="AE178" i="1"/>
  <c r="AD178" i="1"/>
  <c r="AC178" i="1"/>
  <c r="AB178" i="1"/>
  <c r="AA178" i="1"/>
  <c r="Z178" i="1"/>
  <c r="U178" i="1"/>
  <c r="Q178" i="1"/>
  <c r="H178" i="1"/>
  <c r="A178" i="1"/>
  <c r="BT177" i="1"/>
  <c r="BS177" i="1"/>
  <c r="BQ177" i="1"/>
  <c r="BP177" i="1"/>
  <c r="BO177" i="1"/>
  <c r="BN177" i="1"/>
  <c r="BM177" i="1"/>
  <c r="BL177" i="1"/>
  <c r="BK177" i="1"/>
  <c r="BI177" i="1"/>
  <c r="BH177" i="1"/>
  <c r="BG177" i="1"/>
  <c r="BF177" i="1"/>
  <c r="BE177" i="1"/>
  <c r="BD177" i="1"/>
  <c r="BC177" i="1"/>
  <c r="BB177" i="1"/>
  <c r="BA177" i="1"/>
  <c r="AS177" i="1"/>
  <c r="AR177" i="1"/>
  <c r="AQ177" i="1"/>
  <c r="AP177" i="1"/>
  <c r="AO177" i="1"/>
  <c r="AM177" i="1"/>
  <c r="AL177" i="1"/>
  <c r="AK177" i="1"/>
  <c r="AF177" i="1"/>
  <c r="AE177" i="1"/>
  <c r="AD177" i="1"/>
  <c r="AC177" i="1"/>
  <c r="AB177" i="1"/>
  <c r="AA177" i="1"/>
  <c r="Z177" i="1"/>
  <c r="U177" i="1"/>
  <c r="Q177" i="1"/>
  <c r="H177" i="1"/>
  <c r="A177" i="1"/>
  <c r="BT176" i="1"/>
  <c r="BS176" i="1"/>
  <c r="BQ176" i="1"/>
  <c r="BP176" i="1"/>
  <c r="BO176" i="1"/>
  <c r="BN176" i="1"/>
  <c r="BM176" i="1"/>
  <c r="BL176" i="1"/>
  <c r="BK176" i="1"/>
  <c r="BI176" i="1"/>
  <c r="BH176" i="1"/>
  <c r="BG176" i="1"/>
  <c r="BF176" i="1"/>
  <c r="BE176" i="1"/>
  <c r="BD176" i="1"/>
  <c r="BC176" i="1"/>
  <c r="BB176" i="1"/>
  <c r="BA176" i="1"/>
  <c r="AS176" i="1"/>
  <c r="AR176" i="1"/>
  <c r="AQ176" i="1"/>
  <c r="AP176" i="1"/>
  <c r="AO176" i="1"/>
  <c r="AM176" i="1"/>
  <c r="AL176" i="1"/>
  <c r="AK176" i="1"/>
  <c r="AF176" i="1"/>
  <c r="AE176" i="1"/>
  <c r="AD176" i="1"/>
  <c r="AC176" i="1"/>
  <c r="AB176" i="1"/>
  <c r="AA176" i="1"/>
  <c r="Z176" i="1"/>
  <c r="U176" i="1"/>
  <c r="Q176" i="1"/>
  <c r="H176" i="1"/>
  <c r="A176" i="1"/>
  <c r="BT175" i="1"/>
  <c r="BS175" i="1"/>
  <c r="BQ175" i="1"/>
  <c r="BP175" i="1"/>
  <c r="BO175" i="1"/>
  <c r="BN175" i="1"/>
  <c r="BM175" i="1"/>
  <c r="BL175" i="1"/>
  <c r="BK175" i="1"/>
  <c r="BI175" i="1"/>
  <c r="BH175" i="1"/>
  <c r="BG175" i="1"/>
  <c r="BF175" i="1"/>
  <c r="BE175" i="1"/>
  <c r="BD175" i="1"/>
  <c r="BC175" i="1"/>
  <c r="BB175" i="1"/>
  <c r="BA175" i="1"/>
  <c r="AS175" i="1"/>
  <c r="AR175" i="1"/>
  <c r="AQ175" i="1"/>
  <c r="AP175" i="1"/>
  <c r="AO175" i="1"/>
  <c r="AM175" i="1"/>
  <c r="AL175" i="1"/>
  <c r="AK175" i="1"/>
  <c r="AF175" i="1"/>
  <c r="AE175" i="1"/>
  <c r="AD175" i="1"/>
  <c r="AC175" i="1"/>
  <c r="AB175" i="1"/>
  <c r="AA175" i="1"/>
  <c r="Z175" i="1"/>
  <c r="U175" i="1"/>
  <c r="Q175" i="1"/>
  <c r="H175" i="1"/>
  <c r="A175" i="1"/>
  <c r="BT174" i="1"/>
  <c r="BS174" i="1"/>
  <c r="BQ174" i="1"/>
  <c r="BP174" i="1"/>
  <c r="BO174" i="1"/>
  <c r="BN174" i="1"/>
  <c r="BM174" i="1"/>
  <c r="BL174" i="1"/>
  <c r="BK174" i="1"/>
  <c r="BI174" i="1"/>
  <c r="BH174" i="1"/>
  <c r="BG174" i="1"/>
  <c r="BF174" i="1"/>
  <c r="BE174" i="1"/>
  <c r="BD174" i="1"/>
  <c r="BC174" i="1"/>
  <c r="BB174" i="1"/>
  <c r="BA174" i="1"/>
  <c r="AS174" i="1"/>
  <c r="AR174" i="1"/>
  <c r="AQ174" i="1"/>
  <c r="AP174" i="1"/>
  <c r="AO174" i="1"/>
  <c r="AM174" i="1"/>
  <c r="AL174" i="1"/>
  <c r="AK174" i="1"/>
  <c r="AF174" i="1"/>
  <c r="AE174" i="1"/>
  <c r="AD174" i="1"/>
  <c r="AC174" i="1"/>
  <c r="AB174" i="1"/>
  <c r="AA174" i="1"/>
  <c r="Z174" i="1"/>
  <c r="U174" i="1"/>
  <c r="H174" i="1"/>
  <c r="A174" i="1"/>
  <c r="BT173" i="1"/>
  <c r="BS173" i="1"/>
  <c r="BQ173" i="1"/>
  <c r="BP173" i="1"/>
  <c r="BO173" i="1"/>
  <c r="BN173" i="1"/>
  <c r="BM173" i="1"/>
  <c r="BL173" i="1"/>
  <c r="BK173" i="1"/>
  <c r="BI173" i="1"/>
  <c r="BH173" i="1"/>
  <c r="BG173" i="1"/>
  <c r="BF173" i="1"/>
  <c r="BE173" i="1"/>
  <c r="BD173" i="1"/>
  <c r="BC173" i="1"/>
  <c r="BB173" i="1"/>
  <c r="BA173" i="1"/>
  <c r="AS173" i="1"/>
  <c r="AR173" i="1"/>
  <c r="AQ173" i="1"/>
  <c r="AP173" i="1"/>
  <c r="AO173" i="1"/>
  <c r="AM173" i="1"/>
  <c r="AL173" i="1"/>
  <c r="AK173" i="1"/>
  <c r="AF173" i="1"/>
  <c r="AE173" i="1"/>
  <c r="AD173" i="1"/>
  <c r="AC173" i="1"/>
  <c r="AB173" i="1"/>
  <c r="AA173" i="1"/>
  <c r="Z173" i="1"/>
  <c r="U173" i="1"/>
  <c r="Q173" i="1"/>
  <c r="H173" i="1"/>
  <c r="A173" i="1"/>
  <c r="BT172" i="1"/>
  <c r="BS172" i="1"/>
  <c r="BQ172" i="1"/>
  <c r="BP172" i="1"/>
  <c r="BO172" i="1"/>
  <c r="BN172" i="1"/>
  <c r="BM172" i="1"/>
  <c r="BL172" i="1"/>
  <c r="BK172" i="1"/>
  <c r="BI172" i="1"/>
  <c r="BH172" i="1"/>
  <c r="BG172" i="1"/>
  <c r="BF172" i="1"/>
  <c r="BE172" i="1"/>
  <c r="BD172" i="1"/>
  <c r="BC172" i="1"/>
  <c r="BB172" i="1"/>
  <c r="BA172" i="1"/>
  <c r="AS172" i="1"/>
  <c r="AR172" i="1"/>
  <c r="AQ172" i="1"/>
  <c r="AP172" i="1"/>
  <c r="AO172" i="1"/>
  <c r="AM172" i="1"/>
  <c r="AL172" i="1"/>
  <c r="AK172" i="1"/>
  <c r="AF172" i="1"/>
  <c r="AE172" i="1"/>
  <c r="AD172" i="1"/>
  <c r="AC172" i="1"/>
  <c r="AB172" i="1"/>
  <c r="AA172" i="1"/>
  <c r="Z172" i="1"/>
  <c r="U172" i="1"/>
  <c r="Q172" i="1"/>
  <c r="H172" i="1"/>
  <c r="A172" i="1"/>
  <c r="BT171" i="1"/>
  <c r="BS171" i="1"/>
  <c r="BQ171" i="1"/>
  <c r="BP171" i="1"/>
  <c r="BO171" i="1"/>
  <c r="BN171" i="1"/>
  <c r="BM171" i="1"/>
  <c r="BL171" i="1"/>
  <c r="BK171" i="1"/>
  <c r="BI171" i="1"/>
  <c r="BH171" i="1"/>
  <c r="BG171" i="1"/>
  <c r="BF171" i="1"/>
  <c r="BE171" i="1"/>
  <c r="BD171" i="1"/>
  <c r="BC171" i="1"/>
  <c r="BB171" i="1"/>
  <c r="BA171" i="1"/>
  <c r="AS171" i="1"/>
  <c r="AR171" i="1"/>
  <c r="AQ171" i="1"/>
  <c r="AP171" i="1"/>
  <c r="AO171" i="1"/>
  <c r="AM171" i="1"/>
  <c r="AL171" i="1"/>
  <c r="AK171" i="1"/>
  <c r="AF171" i="1"/>
  <c r="AE171" i="1"/>
  <c r="AD171" i="1"/>
  <c r="AC171" i="1"/>
  <c r="AB171" i="1"/>
  <c r="AA171" i="1"/>
  <c r="Z171" i="1"/>
  <c r="U171" i="1"/>
  <c r="Q171" i="1"/>
  <c r="H171" i="1"/>
  <c r="A171" i="1"/>
  <c r="BT170" i="1"/>
  <c r="BS170" i="1"/>
  <c r="BQ170" i="1"/>
  <c r="BP170" i="1"/>
  <c r="BO170" i="1"/>
  <c r="BN170" i="1"/>
  <c r="BM170" i="1"/>
  <c r="BL170" i="1"/>
  <c r="BK170" i="1"/>
  <c r="BI170" i="1"/>
  <c r="BH170" i="1"/>
  <c r="BG170" i="1"/>
  <c r="BF170" i="1"/>
  <c r="BE170" i="1"/>
  <c r="BD170" i="1"/>
  <c r="BC170" i="1"/>
  <c r="BB170" i="1"/>
  <c r="BA170" i="1"/>
  <c r="AS170" i="1"/>
  <c r="AR170" i="1"/>
  <c r="AQ170" i="1"/>
  <c r="AP170" i="1"/>
  <c r="AO170" i="1"/>
  <c r="AM170" i="1"/>
  <c r="AL170" i="1"/>
  <c r="AK170" i="1"/>
  <c r="AF170" i="1"/>
  <c r="AE170" i="1"/>
  <c r="AD170" i="1"/>
  <c r="AC170" i="1"/>
  <c r="AB170" i="1"/>
  <c r="AA170" i="1"/>
  <c r="Z170" i="1"/>
  <c r="U170" i="1"/>
  <c r="Q170" i="1"/>
  <c r="H170" i="1"/>
  <c r="A170" i="1"/>
  <c r="BT169" i="1"/>
  <c r="BS169" i="1"/>
  <c r="BQ169" i="1"/>
  <c r="BP169" i="1"/>
  <c r="BO169" i="1"/>
  <c r="BN169" i="1"/>
  <c r="BM169" i="1"/>
  <c r="BL169" i="1"/>
  <c r="BK169" i="1"/>
  <c r="BI169" i="1"/>
  <c r="BH169" i="1"/>
  <c r="BG169" i="1"/>
  <c r="BF169" i="1"/>
  <c r="BE169" i="1"/>
  <c r="BD169" i="1"/>
  <c r="BC169" i="1"/>
  <c r="BB169" i="1"/>
  <c r="BA169" i="1"/>
  <c r="AS169" i="1"/>
  <c r="AR169" i="1"/>
  <c r="AQ169" i="1"/>
  <c r="AP169" i="1"/>
  <c r="AO169" i="1"/>
  <c r="AM169" i="1"/>
  <c r="AL169" i="1"/>
  <c r="AK169" i="1"/>
  <c r="AF169" i="1"/>
  <c r="AE169" i="1"/>
  <c r="AD169" i="1"/>
  <c r="AC169" i="1"/>
  <c r="AB169" i="1"/>
  <c r="AA169" i="1"/>
  <c r="Z169" i="1"/>
  <c r="U169" i="1"/>
  <c r="Q169" i="1"/>
  <c r="H169" i="1"/>
  <c r="A169" i="1"/>
  <c r="BT168" i="1"/>
  <c r="BS168" i="1"/>
  <c r="BQ168" i="1"/>
  <c r="BP168" i="1"/>
  <c r="BO168" i="1"/>
  <c r="BN168" i="1"/>
  <c r="BM168" i="1"/>
  <c r="BL168" i="1"/>
  <c r="BK168" i="1"/>
  <c r="BI168" i="1"/>
  <c r="BH168" i="1"/>
  <c r="BG168" i="1"/>
  <c r="BF168" i="1"/>
  <c r="BE168" i="1"/>
  <c r="BD168" i="1"/>
  <c r="BC168" i="1"/>
  <c r="BB168" i="1"/>
  <c r="BA168" i="1"/>
  <c r="AS168" i="1"/>
  <c r="AR168" i="1"/>
  <c r="AQ168" i="1"/>
  <c r="AP168" i="1"/>
  <c r="AO168" i="1"/>
  <c r="AM168" i="1"/>
  <c r="AL168" i="1"/>
  <c r="AK168" i="1"/>
  <c r="AF168" i="1"/>
  <c r="AE168" i="1"/>
  <c r="AD168" i="1"/>
  <c r="AC168" i="1"/>
  <c r="AB168" i="1"/>
  <c r="AA168" i="1"/>
  <c r="Z168" i="1"/>
  <c r="U168" i="1"/>
  <c r="Q168" i="1"/>
  <c r="H168" i="1"/>
  <c r="A168" i="1"/>
  <c r="BT167" i="1"/>
  <c r="BS167" i="1"/>
  <c r="BQ167" i="1"/>
  <c r="BP167" i="1"/>
  <c r="BO167" i="1"/>
  <c r="BN167" i="1"/>
  <c r="BM167" i="1"/>
  <c r="BL167" i="1"/>
  <c r="BK167" i="1"/>
  <c r="BI167" i="1"/>
  <c r="BH167" i="1"/>
  <c r="BG167" i="1"/>
  <c r="BF167" i="1"/>
  <c r="BE167" i="1"/>
  <c r="BD167" i="1"/>
  <c r="BC167" i="1"/>
  <c r="BB167" i="1"/>
  <c r="BA167" i="1"/>
  <c r="AS167" i="1"/>
  <c r="AR167" i="1"/>
  <c r="AQ167" i="1"/>
  <c r="AP167" i="1"/>
  <c r="AO167" i="1"/>
  <c r="AM167" i="1"/>
  <c r="AL167" i="1"/>
  <c r="AK167" i="1"/>
  <c r="AF167" i="1"/>
  <c r="AE167" i="1"/>
  <c r="AD167" i="1"/>
  <c r="AC167" i="1"/>
  <c r="AB167" i="1"/>
  <c r="AA167" i="1"/>
  <c r="Z167" i="1"/>
  <c r="U167" i="1"/>
  <c r="Q167" i="1"/>
  <c r="H167" i="1"/>
  <c r="A167" i="1"/>
  <c r="BT166" i="1"/>
  <c r="BS166" i="1"/>
  <c r="BQ166" i="1"/>
  <c r="BP166" i="1"/>
  <c r="BO166" i="1"/>
  <c r="BN166" i="1"/>
  <c r="BM166" i="1"/>
  <c r="BL166" i="1"/>
  <c r="BK166" i="1"/>
  <c r="BI166" i="1"/>
  <c r="BH166" i="1"/>
  <c r="BG166" i="1"/>
  <c r="BF166" i="1"/>
  <c r="BE166" i="1"/>
  <c r="BD166" i="1"/>
  <c r="BC166" i="1"/>
  <c r="BB166" i="1"/>
  <c r="BA166" i="1"/>
  <c r="AS166" i="1"/>
  <c r="AR166" i="1"/>
  <c r="AQ166" i="1"/>
  <c r="AP166" i="1"/>
  <c r="AO166" i="1"/>
  <c r="AM166" i="1"/>
  <c r="AL166" i="1"/>
  <c r="AK166" i="1"/>
  <c r="AF166" i="1"/>
  <c r="AE166" i="1"/>
  <c r="AD166" i="1"/>
  <c r="AC166" i="1"/>
  <c r="AB166" i="1"/>
  <c r="AA166" i="1"/>
  <c r="Z166" i="1"/>
  <c r="U166" i="1"/>
  <c r="H166" i="1"/>
  <c r="A166" i="1"/>
  <c r="BT165" i="1"/>
  <c r="BS165" i="1"/>
  <c r="BQ165" i="1"/>
  <c r="BP165" i="1"/>
  <c r="BO165" i="1"/>
  <c r="BN165" i="1"/>
  <c r="BM165" i="1"/>
  <c r="BL165" i="1"/>
  <c r="BK165" i="1"/>
  <c r="BI165" i="1"/>
  <c r="BH165" i="1"/>
  <c r="BG165" i="1"/>
  <c r="BF165" i="1"/>
  <c r="BE165" i="1"/>
  <c r="BD165" i="1"/>
  <c r="BC165" i="1"/>
  <c r="BB165" i="1"/>
  <c r="BA165" i="1"/>
  <c r="AS165" i="1"/>
  <c r="AR165" i="1"/>
  <c r="AQ165" i="1"/>
  <c r="AP165" i="1"/>
  <c r="AO165" i="1"/>
  <c r="AM165" i="1"/>
  <c r="AL165" i="1"/>
  <c r="AK165" i="1"/>
  <c r="AF165" i="1"/>
  <c r="AE165" i="1"/>
  <c r="AD165" i="1"/>
  <c r="AC165" i="1"/>
  <c r="AB165" i="1"/>
  <c r="AA165" i="1"/>
  <c r="Z165" i="1"/>
  <c r="U165" i="1"/>
  <c r="Q165" i="1"/>
  <c r="H165" i="1"/>
  <c r="A165" i="1"/>
  <c r="BT164" i="1"/>
  <c r="BS164" i="1"/>
  <c r="BQ164" i="1"/>
  <c r="BP164" i="1"/>
  <c r="BO164" i="1"/>
  <c r="BN164" i="1"/>
  <c r="BM164" i="1"/>
  <c r="BL164" i="1"/>
  <c r="BK164" i="1"/>
  <c r="BI164" i="1"/>
  <c r="BH164" i="1"/>
  <c r="BG164" i="1"/>
  <c r="BF164" i="1"/>
  <c r="BE164" i="1"/>
  <c r="BD164" i="1"/>
  <c r="BC164" i="1"/>
  <c r="BB164" i="1"/>
  <c r="BA164" i="1"/>
  <c r="AS164" i="1"/>
  <c r="AR164" i="1"/>
  <c r="AQ164" i="1"/>
  <c r="AP164" i="1"/>
  <c r="AO164" i="1"/>
  <c r="AM164" i="1"/>
  <c r="AL164" i="1"/>
  <c r="AK164" i="1"/>
  <c r="AF164" i="1"/>
  <c r="AE164" i="1"/>
  <c r="AD164" i="1"/>
  <c r="AC164" i="1"/>
  <c r="AB164" i="1"/>
  <c r="AA164" i="1"/>
  <c r="Z164" i="1"/>
  <c r="Q164" i="1"/>
  <c r="H164" i="1"/>
  <c r="A164" i="1"/>
  <c r="BT163" i="1"/>
  <c r="BS163" i="1"/>
  <c r="BQ163" i="1"/>
  <c r="BP163" i="1"/>
  <c r="BO163" i="1"/>
  <c r="BN163" i="1"/>
  <c r="BM163" i="1"/>
  <c r="BL163" i="1"/>
  <c r="BK163" i="1"/>
  <c r="BI163" i="1"/>
  <c r="BH163" i="1"/>
  <c r="BG163" i="1"/>
  <c r="BF163" i="1"/>
  <c r="BE163" i="1"/>
  <c r="BD163" i="1"/>
  <c r="BC163" i="1"/>
  <c r="BB163" i="1"/>
  <c r="BA163" i="1"/>
  <c r="AS163" i="1"/>
  <c r="AR163" i="1"/>
  <c r="AQ163" i="1"/>
  <c r="AP163" i="1"/>
  <c r="AO163" i="1"/>
  <c r="AM163" i="1"/>
  <c r="AL163" i="1"/>
  <c r="AK163" i="1"/>
  <c r="AF163" i="1"/>
  <c r="AE163" i="1"/>
  <c r="AD163" i="1"/>
  <c r="AC163" i="1"/>
  <c r="AB163" i="1"/>
  <c r="AA163" i="1"/>
  <c r="Z163" i="1"/>
  <c r="U163" i="1"/>
  <c r="Q163" i="1"/>
  <c r="H163" i="1"/>
  <c r="A163" i="1"/>
  <c r="BT162" i="1"/>
  <c r="BS162" i="1"/>
  <c r="BQ162" i="1"/>
  <c r="BP162" i="1"/>
  <c r="BO162" i="1"/>
  <c r="BN162" i="1"/>
  <c r="BM162" i="1"/>
  <c r="BL162" i="1"/>
  <c r="BK162" i="1"/>
  <c r="BI162" i="1"/>
  <c r="BH162" i="1"/>
  <c r="BG162" i="1"/>
  <c r="BF162" i="1"/>
  <c r="BE162" i="1"/>
  <c r="BD162" i="1"/>
  <c r="BC162" i="1"/>
  <c r="BB162" i="1"/>
  <c r="BA162" i="1"/>
  <c r="AS162" i="1"/>
  <c r="AR162" i="1"/>
  <c r="AQ162" i="1"/>
  <c r="AP162" i="1"/>
  <c r="AO162" i="1"/>
  <c r="AM162" i="1"/>
  <c r="AL162" i="1"/>
  <c r="AK162" i="1"/>
  <c r="AF162" i="1"/>
  <c r="AE162" i="1"/>
  <c r="AD162" i="1"/>
  <c r="AC162" i="1"/>
  <c r="AB162" i="1"/>
  <c r="AA162" i="1"/>
  <c r="Z162" i="1"/>
  <c r="U162" i="1"/>
  <c r="Q162" i="1"/>
  <c r="H162" i="1"/>
  <c r="A162" i="1"/>
  <c r="BT161" i="1"/>
  <c r="BS161" i="1"/>
  <c r="BQ161" i="1"/>
  <c r="BP161" i="1"/>
  <c r="BO161" i="1"/>
  <c r="BN161" i="1"/>
  <c r="BM161" i="1"/>
  <c r="BL161" i="1"/>
  <c r="BK161" i="1"/>
  <c r="BI161" i="1"/>
  <c r="BH161" i="1"/>
  <c r="BG161" i="1"/>
  <c r="BF161" i="1"/>
  <c r="BE161" i="1"/>
  <c r="BD161" i="1"/>
  <c r="BC161" i="1"/>
  <c r="BB161" i="1"/>
  <c r="BA161" i="1"/>
  <c r="AS161" i="1"/>
  <c r="AR161" i="1"/>
  <c r="AQ161" i="1"/>
  <c r="AP161" i="1"/>
  <c r="AO161" i="1"/>
  <c r="AM161" i="1"/>
  <c r="AL161" i="1"/>
  <c r="AK161" i="1"/>
  <c r="AF161" i="1"/>
  <c r="AE161" i="1"/>
  <c r="AD161" i="1"/>
  <c r="AC161" i="1"/>
  <c r="AB161" i="1"/>
  <c r="AA161" i="1"/>
  <c r="Z161" i="1"/>
  <c r="U161" i="1"/>
  <c r="Q161" i="1"/>
  <c r="H161" i="1"/>
  <c r="A161" i="1"/>
  <c r="BT160" i="1"/>
  <c r="BS160" i="1"/>
  <c r="BQ160" i="1"/>
  <c r="BP160" i="1"/>
  <c r="BO160" i="1"/>
  <c r="BN160" i="1"/>
  <c r="BM160" i="1"/>
  <c r="BL160" i="1"/>
  <c r="BK160" i="1"/>
  <c r="BI160" i="1"/>
  <c r="BH160" i="1"/>
  <c r="BG160" i="1"/>
  <c r="BF160" i="1"/>
  <c r="BE160" i="1"/>
  <c r="BD160" i="1"/>
  <c r="BC160" i="1"/>
  <c r="BB160" i="1"/>
  <c r="BA160" i="1"/>
  <c r="AS160" i="1"/>
  <c r="AR160" i="1"/>
  <c r="AQ160" i="1"/>
  <c r="AP160" i="1"/>
  <c r="AO160" i="1"/>
  <c r="AM160" i="1"/>
  <c r="AL160" i="1"/>
  <c r="AK160" i="1"/>
  <c r="AF160" i="1"/>
  <c r="AE160" i="1"/>
  <c r="AD160" i="1"/>
  <c r="AC160" i="1"/>
  <c r="AB160" i="1"/>
  <c r="AA160" i="1"/>
  <c r="Z160" i="1"/>
  <c r="U160" i="1"/>
  <c r="Q160" i="1"/>
  <c r="H160" i="1"/>
  <c r="A160" i="1"/>
  <c r="BT159" i="1"/>
  <c r="BS159" i="1"/>
  <c r="BQ159" i="1"/>
  <c r="BP159" i="1"/>
  <c r="BO159" i="1"/>
  <c r="BN159" i="1"/>
  <c r="BM159" i="1"/>
  <c r="BL159" i="1"/>
  <c r="BK159" i="1"/>
  <c r="BI159" i="1"/>
  <c r="BH159" i="1"/>
  <c r="BG159" i="1"/>
  <c r="BF159" i="1"/>
  <c r="BE159" i="1"/>
  <c r="BD159" i="1"/>
  <c r="BC159" i="1"/>
  <c r="BB159" i="1"/>
  <c r="BA159" i="1"/>
  <c r="AS159" i="1"/>
  <c r="AR159" i="1"/>
  <c r="AQ159" i="1"/>
  <c r="AP159" i="1"/>
  <c r="AO159" i="1"/>
  <c r="AM159" i="1"/>
  <c r="AL159" i="1"/>
  <c r="AK159" i="1"/>
  <c r="AF159" i="1"/>
  <c r="AE159" i="1"/>
  <c r="AD159" i="1"/>
  <c r="AC159" i="1"/>
  <c r="AB159" i="1"/>
  <c r="AA159" i="1"/>
  <c r="Z159" i="1"/>
  <c r="U159" i="1"/>
  <c r="Q159" i="1"/>
  <c r="H159" i="1"/>
  <c r="A159" i="1"/>
  <c r="BT158" i="1"/>
  <c r="BS158" i="1"/>
  <c r="BQ158" i="1"/>
  <c r="BP158" i="1"/>
  <c r="BO158" i="1"/>
  <c r="BN158" i="1"/>
  <c r="BM158" i="1"/>
  <c r="BL158" i="1"/>
  <c r="BK158" i="1"/>
  <c r="BI158" i="1"/>
  <c r="BH158" i="1"/>
  <c r="BG158" i="1"/>
  <c r="BF158" i="1"/>
  <c r="BE158" i="1"/>
  <c r="BD158" i="1"/>
  <c r="BC158" i="1"/>
  <c r="BB158" i="1"/>
  <c r="BA158" i="1"/>
  <c r="AS158" i="1"/>
  <c r="AR158" i="1"/>
  <c r="AQ158" i="1"/>
  <c r="AP158" i="1"/>
  <c r="AO158" i="1"/>
  <c r="AM158" i="1"/>
  <c r="AL158" i="1"/>
  <c r="AK158" i="1"/>
  <c r="AF158" i="1"/>
  <c r="AE158" i="1"/>
  <c r="AD158" i="1"/>
  <c r="AC158" i="1"/>
  <c r="AB158" i="1"/>
  <c r="AA158" i="1"/>
  <c r="Z158" i="1"/>
  <c r="U158" i="1"/>
  <c r="Q158" i="1"/>
  <c r="H158" i="1"/>
  <c r="A158" i="1"/>
  <c r="BT157" i="1"/>
  <c r="BS157" i="1"/>
  <c r="BQ157" i="1"/>
  <c r="BP157" i="1"/>
  <c r="BO157" i="1"/>
  <c r="BN157" i="1"/>
  <c r="BM157" i="1"/>
  <c r="BL157" i="1"/>
  <c r="BK157" i="1"/>
  <c r="BI157" i="1"/>
  <c r="BH157" i="1"/>
  <c r="BG157" i="1"/>
  <c r="BF157" i="1"/>
  <c r="BE157" i="1"/>
  <c r="BD157" i="1"/>
  <c r="BC157" i="1"/>
  <c r="BB157" i="1"/>
  <c r="BA157" i="1"/>
  <c r="AS157" i="1"/>
  <c r="AR157" i="1"/>
  <c r="AQ157" i="1"/>
  <c r="AP157" i="1"/>
  <c r="AO157" i="1"/>
  <c r="AM157" i="1"/>
  <c r="AL157" i="1"/>
  <c r="AK157" i="1"/>
  <c r="AF157" i="1"/>
  <c r="AE157" i="1"/>
  <c r="AD157" i="1"/>
  <c r="AC157" i="1"/>
  <c r="AB157" i="1"/>
  <c r="AA157" i="1"/>
  <c r="Z157" i="1"/>
  <c r="U157" i="1"/>
  <c r="Q157" i="1"/>
  <c r="H157" i="1"/>
  <c r="A157" i="1"/>
  <c r="BT156" i="1"/>
  <c r="BS156" i="1"/>
  <c r="BQ156" i="1"/>
  <c r="BP156" i="1"/>
  <c r="BO156" i="1"/>
  <c r="BN156" i="1"/>
  <c r="BM156" i="1"/>
  <c r="BL156" i="1"/>
  <c r="BK156" i="1"/>
  <c r="BI156" i="1"/>
  <c r="BH156" i="1"/>
  <c r="BG156" i="1"/>
  <c r="BF156" i="1"/>
  <c r="BE156" i="1"/>
  <c r="BD156" i="1"/>
  <c r="BC156" i="1"/>
  <c r="BB156" i="1"/>
  <c r="BA156" i="1"/>
  <c r="AS156" i="1"/>
  <c r="AR156" i="1"/>
  <c r="AQ156" i="1"/>
  <c r="AP156" i="1"/>
  <c r="AO156" i="1"/>
  <c r="AM156" i="1"/>
  <c r="AL156" i="1"/>
  <c r="AK156" i="1"/>
  <c r="AF156" i="1"/>
  <c r="AE156" i="1"/>
  <c r="AD156" i="1"/>
  <c r="AC156" i="1"/>
  <c r="AB156" i="1"/>
  <c r="AA156" i="1"/>
  <c r="Z156" i="1"/>
  <c r="U156" i="1"/>
  <c r="Q156" i="1"/>
  <c r="H156" i="1"/>
  <c r="A156" i="1"/>
  <c r="BT155" i="1"/>
  <c r="BS155" i="1"/>
  <c r="BQ155" i="1"/>
  <c r="BP155" i="1"/>
  <c r="BO155" i="1"/>
  <c r="BN155" i="1"/>
  <c r="BM155" i="1"/>
  <c r="BL155" i="1"/>
  <c r="BK155" i="1"/>
  <c r="BI155" i="1"/>
  <c r="BH155" i="1"/>
  <c r="BG155" i="1"/>
  <c r="BF155" i="1"/>
  <c r="BE155" i="1"/>
  <c r="BD155" i="1"/>
  <c r="BC155" i="1"/>
  <c r="BB155" i="1"/>
  <c r="BA155" i="1"/>
  <c r="AS155" i="1"/>
  <c r="AR155" i="1"/>
  <c r="AQ155" i="1"/>
  <c r="AP155" i="1"/>
  <c r="AO155" i="1"/>
  <c r="AM155" i="1"/>
  <c r="AL155" i="1"/>
  <c r="AK155" i="1"/>
  <c r="AF155" i="1"/>
  <c r="AE155" i="1"/>
  <c r="AD155" i="1"/>
  <c r="AC155" i="1"/>
  <c r="AB155" i="1"/>
  <c r="AA155" i="1"/>
  <c r="Z155" i="1"/>
  <c r="U155" i="1"/>
  <c r="Q155" i="1"/>
  <c r="H155" i="1"/>
  <c r="A155" i="1"/>
  <c r="BT154" i="1"/>
  <c r="BS154" i="1"/>
  <c r="BQ154" i="1"/>
  <c r="BP154" i="1"/>
  <c r="BO154" i="1"/>
  <c r="BN154" i="1"/>
  <c r="BM154" i="1"/>
  <c r="BL154" i="1"/>
  <c r="BK154" i="1"/>
  <c r="BI154" i="1"/>
  <c r="BH154" i="1"/>
  <c r="BG154" i="1"/>
  <c r="BF154" i="1"/>
  <c r="BE154" i="1"/>
  <c r="BD154" i="1"/>
  <c r="BC154" i="1"/>
  <c r="BB154" i="1"/>
  <c r="BA154" i="1"/>
  <c r="AS154" i="1"/>
  <c r="AR154" i="1"/>
  <c r="AQ154" i="1"/>
  <c r="AP154" i="1"/>
  <c r="AO154" i="1"/>
  <c r="AM154" i="1"/>
  <c r="AL154" i="1"/>
  <c r="AK154" i="1"/>
  <c r="AF154" i="1"/>
  <c r="AE154" i="1"/>
  <c r="AD154" i="1"/>
  <c r="AC154" i="1"/>
  <c r="AB154" i="1"/>
  <c r="AA154" i="1"/>
  <c r="Z154" i="1"/>
  <c r="U154" i="1"/>
  <c r="Q154" i="1"/>
  <c r="H154" i="1"/>
  <c r="A154" i="1"/>
  <c r="BT153" i="1"/>
  <c r="BS153" i="1"/>
  <c r="BQ153" i="1"/>
  <c r="BP153" i="1"/>
  <c r="BO153" i="1"/>
  <c r="BN153" i="1"/>
  <c r="BM153" i="1"/>
  <c r="BL153" i="1"/>
  <c r="BK153" i="1"/>
  <c r="BI153" i="1"/>
  <c r="BH153" i="1"/>
  <c r="BG153" i="1"/>
  <c r="BF153" i="1"/>
  <c r="BE153" i="1"/>
  <c r="BD153" i="1"/>
  <c r="BC153" i="1"/>
  <c r="BB153" i="1"/>
  <c r="BA153" i="1"/>
  <c r="AS153" i="1"/>
  <c r="AR153" i="1"/>
  <c r="AQ153" i="1"/>
  <c r="AP153" i="1"/>
  <c r="AO153" i="1"/>
  <c r="AM153" i="1"/>
  <c r="AL153" i="1"/>
  <c r="AK153" i="1"/>
  <c r="AF153" i="1"/>
  <c r="AE153" i="1"/>
  <c r="AD153" i="1"/>
  <c r="AC153" i="1"/>
  <c r="AB153" i="1"/>
  <c r="AA153" i="1"/>
  <c r="Z153" i="1"/>
  <c r="U153" i="1"/>
  <c r="Q153" i="1"/>
  <c r="H153" i="1"/>
  <c r="A153" i="1"/>
  <c r="BT152" i="1"/>
  <c r="BS152" i="1"/>
  <c r="BQ152" i="1"/>
  <c r="BP152" i="1"/>
  <c r="BO152" i="1"/>
  <c r="BN152" i="1"/>
  <c r="BM152" i="1"/>
  <c r="BL152" i="1"/>
  <c r="BK152" i="1"/>
  <c r="BI152" i="1"/>
  <c r="BH152" i="1"/>
  <c r="BG152" i="1"/>
  <c r="BF152" i="1"/>
  <c r="BE152" i="1"/>
  <c r="BD152" i="1"/>
  <c r="BC152" i="1"/>
  <c r="BB152" i="1"/>
  <c r="BA152" i="1"/>
  <c r="AS152" i="1"/>
  <c r="AR152" i="1"/>
  <c r="AQ152" i="1"/>
  <c r="AP152" i="1"/>
  <c r="AO152" i="1"/>
  <c r="AM152" i="1"/>
  <c r="AL152" i="1"/>
  <c r="AK152" i="1"/>
  <c r="AF152" i="1"/>
  <c r="AE152" i="1"/>
  <c r="AD152" i="1"/>
  <c r="AC152" i="1"/>
  <c r="AB152" i="1"/>
  <c r="AA152" i="1"/>
  <c r="Z152" i="1"/>
  <c r="U152" i="1"/>
  <c r="Q152" i="1"/>
  <c r="H152" i="1"/>
  <c r="A152" i="1"/>
  <c r="BT151" i="1"/>
  <c r="BS151" i="1"/>
  <c r="BQ151" i="1"/>
  <c r="BP151" i="1"/>
  <c r="BO151" i="1"/>
  <c r="BN151" i="1"/>
  <c r="BM151" i="1"/>
  <c r="BL151" i="1"/>
  <c r="BK151" i="1"/>
  <c r="BI151" i="1"/>
  <c r="BH151" i="1"/>
  <c r="BG151" i="1"/>
  <c r="BF151" i="1"/>
  <c r="BE151" i="1"/>
  <c r="BD151" i="1"/>
  <c r="BC151" i="1"/>
  <c r="BB151" i="1"/>
  <c r="BA151" i="1"/>
  <c r="AS151" i="1"/>
  <c r="AR151" i="1"/>
  <c r="AQ151" i="1"/>
  <c r="AP151" i="1"/>
  <c r="AO151" i="1"/>
  <c r="AM151" i="1"/>
  <c r="AL151" i="1"/>
  <c r="AK151" i="1"/>
  <c r="AF151" i="1"/>
  <c r="AE151" i="1"/>
  <c r="AD151" i="1"/>
  <c r="AC151" i="1"/>
  <c r="AB151" i="1"/>
  <c r="AA151" i="1"/>
  <c r="Z151" i="1"/>
  <c r="U151" i="1"/>
  <c r="Q151" i="1"/>
  <c r="H151" i="1"/>
  <c r="A151" i="1"/>
  <c r="BT150" i="1"/>
  <c r="BS150" i="1"/>
  <c r="BQ150" i="1"/>
  <c r="BP150" i="1"/>
  <c r="BO150" i="1"/>
  <c r="BN150" i="1"/>
  <c r="BM150" i="1"/>
  <c r="BL150" i="1"/>
  <c r="BK150" i="1"/>
  <c r="BI150" i="1"/>
  <c r="BH150" i="1"/>
  <c r="BG150" i="1"/>
  <c r="BF150" i="1"/>
  <c r="BE150" i="1"/>
  <c r="BD150" i="1"/>
  <c r="BC150" i="1"/>
  <c r="BB150" i="1"/>
  <c r="BA150" i="1"/>
  <c r="AS150" i="1"/>
  <c r="AR150" i="1"/>
  <c r="AQ150" i="1"/>
  <c r="AP150" i="1"/>
  <c r="AO150" i="1"/>
  <c r="AM150" i="1"/>
  <c r="AL150" i="1"/>
  <c r="AK150" i="1"/>
  <c r="AF150" i="1"/>
  <c r="AE150" i="1"/>
  <c r="AD150" i="1"/>
  <c r="AC150" i="1"/>
  <c r="AB150" i="1"/>
  <c r="AA150" i="1"/>
  <c r="Z150" i="1"/>
  <c r="U150" i="1"/>
  <c r="Q150" i="1"/>
  <c r="H150" i="1"/>
  <c r="A150" i="1"/>
  <c r="BT149" i="1"/>
  <c r="BS149" i="1"/>
  <c r="BQ149" i="1"/>
  <c r="BP149" i="1"/>
  <c r="BO149" i="1"/>
  <c r="BN149" i="1"/>
  <c r="BM149" i="1"/>
  <c r="BL149" i="1"/>
  <c r="BK149" i="1"/>
  <c r="BI149" i="1"/>
  <c r="BH149" i="1"/>
  <c r="BG149" i="1"/>
  <c r="BF149" i="1"/>
  <c r="BE149" i="1"/>
  <c r="BD149" i="1"/>
  <c r="BC149" i="1"/>
  <c r="BB149" i="1"/>
  <c r="BA149" i="1"/>
  <c r="AS149" i="1"/>
  <c r="AR149" i="1"/>
  <c r="AQ149" i="1"/>
  <c r="AP149" i="1"/>
  <c r="AO149" i="1"/>
  <c r="AM149" i="1"/>
  <c r="AL149" i="1"/>
  <c r="AK149" i="1"/>
  <c r="AF149" i="1"/>
  <c r="AE149" i="1"/>
  <c r="AD149" i="1"/>
  <c r="AC149" i="1"/>
  <c r="AB149" i="1"/>
  <c r="AA149" i="1"/>
  <c r="Z149" i="1"/>
  <c r="U149" i="1"/>
  <c r="Q149" i="1"/>
  <c r="H149" i="1"/>
  <c r="A149" i="1"/>
  <c r="BT148" i="1"/>
  <c r="BS148" i="1"/>
  <c r="BQ148" i="1"/>
  <c r="BP148" i="1"/>
  <c r="BO148" i="1"/>
  <c r="BN148" i="1"/>
  <c r="BM148" i="1"/>
  <c r="BL148" i="1"/>
  <c r="BK148" i="1"/>
  <c r="BI148" i="1"/>
  <c r="BH148" i="1"/>
  <c r="BG148" i="1"/>
  <c r="BF148" i="1"/>
  <c r="BE148" i="1"/>
  <c r="BD148" i="1"/>
  <c r="BC148" i="1"/>
  <c r="BB148" i="1"/>
  <c r="BA148" i="1"/>
  <c r="AS148" i="1"/>
  <c r="AR148" i="1"/>
  <c r="AQ148" i="1"/>
  <c r="AP148" i="1"/>
  <c r="AO148" i="1"/>
  <c r="AM148" i="1"/>
  <c r="AL148" i="1"/>
  <c r="AK148" i="1"/>
  <c r="AF148" i="1"/>
  <c r="AE148" i="1"/>
  <c r="AD148" i="1"/>
  <c r="AC148" i="1"/>
  <c r="AB148" i="1"/>
  <c r="AA148" i="1"/>
  <c r="Z148" i="1"/>
  <c r="U148" i="1"/>
  <c r="Q148" i="1"/>
  <c r="H148" i="1"/>
  <c r="A148" i="1"/>
  <c r="BT147" i="1"/>
  <c r="BS147" i="1"/>
  <c r="BQ147" i="1"/>
  <c r="BP147" i="1"/>
  <c r="BO147" i="1"/>
  <c r="BN147" i="1"/>
  <c r="BM147" i="1"/>
  <c r="BL147" i="1"/>
  <c r="BK147" i="1"/>
  <c r="BI147" i="1"/>
  <c r="BH147" i="1"/>
  <c r="BG147" i="1"/>
  <c r="BF147" i="1"/>
  <c r="BE147" i="1"/>
  <c r="BD147" i="1"/>
  <c r="BC147" i="1"/>
  <c r="BB147" i="1"/>
  <c r="BA147" i="1"/>
  <c r="AS147" i="1"/>
  <c r="AR147" i="1"/>
  <c r="AQ147" i="1"/>
  <c r="AP147" i="1"/>
  <c r="AO147" i="1"/>
  <c r="AM147" i="1"/>
  <c r="AL147" i="1"/>
  <c r="AK147" i="1"/>
  <c r="AF147" i="1"/>
  <c r="AE147" i="1"/>
  <c r="AD147" i="1"/>
  <c r="AC147" i="1"/>
  <c r="AB147" i="1"/>
  <c r="AA147" i="1"/>
  <c r="Z147" i="1"/>
  <c r="U147" i="1"/>
  <c r="Q147" i="1"/>
  <c r="H147" i="1"/>
  <c r="A147" i="1"/>
  <c r="BT146" i="1"/>
  <c r="BS146" i="1"/>
  <c r="BQ146" i="1"/>
  <c r="BP146" i="1"/>
  <c r="BO146" i="1"/>
  <c r="BN146" i="1"/>
  <c r="BM146" i="1"/>
  <c r="BL146" i="1"/>
  <c r="BK146" i="1"/>
  <c r="BI146" i="1"/>
  <c r="BH146" i="1"/>
  <c r="BG146" i="1"/>
  <c r="BF146" i="1"/>
  <c r="BE146" i="1"/>
  <c r="BD146" i="1"/>
  <c r="BC146" i="1"/>
  <c r="BB146" i="1"/>
  <c r="BA146" i="1"/>
  <c r="AS146" i="1"/>
  <c r="AR146" i="1"/>
  <c r="AQ146" i="1"/>
  <c r="AP146" i="1"/>
  <c r="AO146" i="1"/>
  <c r="AM146" i="1"/>
  <c r="AL146" i="1"/>
  <c r="AK146" i="1"/>
  <c r="AF146" i="1"/>
  <c r="AE146" i="1"/>
  <c r="AD146" i="1"/>
  <c r="AC146" i="1"/>
  <c r="AB146" i="1"/>
  <c r="AA146" i="1"/>
  <c r="Z146" i="1"/>
  <c r="U146" i="1"/>
  <c r="Q146" i="1"/>
  <c r="H146" i="1"/>
  <c r="A146" i="1"/>
  <c r="BT145" i="1"/>
  <c r="BS145" i="1"/>
  <c r="BQ145" i="1"/>
  <c r="BP145" i="1"/>
  <c r="BO145" i="1"/>
  <c r="BN145" i="1"/>
  <c r="BM145" i="1"/>
  <c r="BL145" i="1"/>
  <c r="BK145" i="1"/>
  <c r="BI145" i="1"/>
  <c r="BH145" i="1"/>
  <c r="BG145" i="1"/>
  <c r="BF145" i="1"/>
  <c r="BE145" i="1"/>
  <c r="BD145" i="1"/>
  <c r="BC145" i="1"/>
  <c r="BB145" i="1"/>
  <c r="BA145" i="1"/>
  <c r="AS145" i="1"/>
  <c r="AR145" i="1"/>
  <c r="AQ145" i="1"/>
  <c r="AP145" i="1"/>
  <c r="AO145" i="1"/>
  <c r="AM145" i="1"/>
  <c r="AL145" i="1"/>
  <c r="AK145" i="1"/>
  <c r="AF145" i="1"/>
  <c r="AE145" i="1"/>
  <c r="AD145" i="1"/>
  <c r="AC145" i="1"/>
  <c r="AB145" i="1"/>
  <c r="AA145" i="1"/>
  <c r="Z145" i="1"/>
  <c r="U145" i="1"/>
  <c r="Q145" i="1"/>
  <c r="H145" i="1"/>
  <c r="A145" i="1"/>
  <c r="BT144" i="1"/>
  <c r="BS144" i="1"/>
  <c r="BQ144" i="1"/>
  <c r="BP144" i="1"/>
  <c r="BO144" i="1"/>
  <c r="BN144" i="1"/>
  <c r="BM144" i="1"/>
  <c r="BL144" i="1"/>
  <c r="BK144" i="1"/>
  <c r="BI144" i="1"/>
  <c r="BH144" i="1"/>
  <c r="BG144" i="1"/>
  <c r="BF144" i="1"/>
  <c r="BE144" i="1"/>
  <c r="BD144" i="1"/>
  <c r="BC144" i="1"/>
  <c r="BB144" i="1"/>
  <c r="BA144" i="1"/>
  <c r="AS144" i="1"/>
  <c r="AR144" i="1"/>
  <c r="AQ144" i="1"/>
  <c r="AP144" i="1"/>
  <c r="AO144" i="1"/>
  <c r="AM144" i="1"/>
  <c r="AL144" i="1"/>
  <c r="AK144" i="1"/>
  <c r="AF144" i="1"/>
  <c r="AE144" i="1"/>
  <c r="AD144" i="1"/>
  <c r="AC144" i="1"/>
  <c r="AB144" i="1"/>
  <c r="AA144" i="1"/>
  <c r="Z144" i="1"/>
  <c r="U144" i="1"/>
  <c r="Q144" i="1"/>
  <c r="H144" i="1"/>
  <c r="A144" i="1"/>
  <c r="BT143" i="1"/>
  <c r="BS143" i="1"/>
  <c r="BQ143" i="1"/>
  <c r="BP143" i="1"/>
  <c r="BO143" i="1"/>
  <c r="BN143" i="1"/>
  <c r="BM143" i="1"/>
  <c r="BL143" i="1"/>
  <c r="BK143" i="1"/>
  <c r="BI143" i="1"/>
  <c r="BH143" i="1"/>
  <c r="BG143" i="1"/>
  <c r="BF143" i="1"/>
  <c r="BE143" i="1"/>
  <c r="BD143" i="1"/>
  <c r="BC143" i="1"/>
  <c r="BB143" i="1"/>
  <c r="BA143" i="1"/>
  <c r="AS143" i="1"/>
  <c r="AR143" i="1"/>
  <c r="AQ143" i="1"/>
  <c r="AP143" i="1"/>
  <c r="AO143" i="1"/>
  <c r="AM143" i="1"/>
  <c r="AL143" i="1"/>
  <c r="AK143" i="1"/>
  <c r="AF143" i="1"/>
  <c r="AE143" i="1"/>
  <c r="AD143" i="1"/>
  <c r="AC143" i="1"/>
  <c r="AB143" i="1"/>
  <c r="AA143" i="1"/>
  <c r="Z143" i="1"/>
  <c r="U143" i="1"/>
  <c r="Q143" i="1"/>
  <c r="H143" i="1"/>
  <c r="A143" i="1"/>
  <c r="BT142" i="1"/>
  <c r="BS142" i="1"/>
  <c r="BQ142" i="1"/>
  <c r="BP142" i="1"/>
  <c r="BO142" i="1"/>
  <c r="BN142" i="1"/>
  <c r="BM142" i="1"/>
  <c r="BL142" i="1"/>
  <c r="BK142" i="1"/>
  <c r="BI142" i="1"/>
  <c r="BH142" i="1"/>
  <c r="BG142" i="1"/>
  <c r="BF142" i="1"/>
  <c r="BE142" i="1"/>
  <c r="BD142" i="1"/>
  <c r="BC142" i="1"/>
  <c r="BB142" i="1"/>
  <c r="BA142" i="1"/>
  <c r="AS142" i="1"/>
  <c r="AR142" i="1"/>
  <c r="AQ142" i="1"/>
  <c r="AP142" i="1"/>
  <c r="AO142" i="1"/>
  <c r="AM142" i="1"/>
  <c r="AL142" i="1"/>
  <c r="AK142" i="1"/>
  <c r="AF142" i="1"/>
  <c r="AE142" i="1"/>
  <c r="AD142" i="1"/>
  <c r="AC142" i="1"/>
  <c r="AB142" i="1"/>
  <c r="AA142" i="1"/>
  <c r="Z142" i="1"/>
  <c r="U142" i="1"/>
  <c r="Q142" i="1"/>
  <c r="H142" i="1"/>
  <c r="A142" i="1"/>
  <c r="BT141" i="1"/>
  <c r="BS141" i="1"/>
  <c r="BQ141" i="1"/>
  <c r="BP141" i="1"/>
  <c r="BO141" i="1"/>
  <c r="BN141" i="1"/>
  <c r="BM141" i="1"/>
  <c r="BL141" i="1"/>
  <c r="BK141" i="1"/>
  <c r="BI141" i="1"/>
  <c r="BH141" i="1"/>
  <c r="BG141" i="1"/>
  <c r="BF141" i="1"/>
  <c r="BE141" i="1"/>
  <c r="BD141" i="1"/>
  <c r="BC141" i="1"/>
  <c r="BB141" i="1"/>
  <c r="BA141" i="1"/>
  <c r="AS141" i="1"/>
  <c r="AR141" i="1"/>
  <c r="AQ141" i="1"/>
  <c r="AP141" i="1"/>
  <c r="AO141" i="1"/>
  <c r="AM141" i="1"/>
  <c r="AL141" i="1"/>
  <c r="AK141" i="1"/>
  <c r="AF141" i="1"/>
  <c r="AE141" i="1"/>
  <c r="AD141" i="1"/>
  <c r="AC141" i="1"/>
  <c r="AB141" i="1"/>
  <c r="AA141" i="1"/>
  <c r="Z141" i="1"/>
  <c r="U141" i="1"/>
  <c r="Q141" i="1"/>
  <c r="H141" i="1"/>
  <c r="A141" i="1"/>
  <c r="BT140" i="1"/>
  <c r="BS140" i="1"/>
  <c r="BQ140" i="1"/>
  <c r="BP140" i="1"/>
  <c r="BO140" i="1"/>
  <c r="BN140" i="1"/>
  <c r="BM140" i="1"/>
  <c r="BL140" i="1"/>
  <c r="BK140" i="1"/>
  <c r="BI140" i="1"/>
  <c r="BH140" i="1"/>
  <c r="BG140" i="1"/>
  <c r="BF140" i="1"/>
  <c r="BE140" i="1"/>
  <c r="BD140" i="1"/>
  <c r="BC140" i="1"/>
  <c r="BB140" i="1"/>
  <c r="BA140" i="1"/>
  <c r="AS140" i="1"/>
  <c r="AR140" i="1"/>
  <c r="AQ140" i="1"/>
  <c r="AP140" i="1"/>
  <c r="AO140" i="1"/>
  <c r="AM140" i="1"/>
  <c r="AL140" i="1"/>
  <c r="AK140" i="1"/>
  <c r="AF140" i="1"/>
  <c r="AE140" i="1"/>
  <c r="AD140" i="1"/>
  <c r="AC140" i="1"/>
  <c r="AB140" i="1"/>
  <c r="AA140" i="1"/>
  <c r="Z140" i="1"/>
  <c r="U140" i="1"/>
  <c r="Q140" i="1"/>
  <c r="H140" i="1"/>
  <c r="A140" i="1"/>
  <c r="BT139" i="1"/>
  <c r="BS139" i="1"/>
  <c r="BQ139" i="1"/>
  <c r="BP139" i="1"/>
  <c r="BO139" i="1"/>
  <c r="BN139" i="1"/>
  <c r="BM139" i="1"/>
  <c r="BL139" i="1"/>
  <c r="BK139" i="1"/>
  <c r="BI139" i="1"/>
  <c r="BH139" i="1"/>
  <c r="BG139" i="1"/>
  <c r="BF139" i="1"/>
  <c r="BE139" i="1"/>
  <c r="BD139" i="1"/>
  <c r="BC139" i="1"/>
  <c r="BB139" i="1"/>
  <c r="BA139" i="1"/>
  <c r="AS139" i="1"/>
  <c r="AR139" i="1"/>
  <c r="AQ139" i="1"/>
  <c r="AP139" i="1"/>
  <c r="AO139" i="1"/>
  <c r="AM139" i="1"/>
  <c r="AL139" i="1"/>
  <c r="AK139" i="1"/>
  <c r="AF139" i="1"/>
  <c r="AE139" i="1"/>
  <c r="AD139" i="1"/>
  <c r="AC139" i="1"/>
  <c r="AB139" i="1"/>
  <c r="AA139" i="1"/>
  <c r="Z139" i="1"/>
  <c r="U139" i="1"/>
  <c r="Q139" i="1"/>
  <c r="H139" i="1"/>
  <c r="A139" i="1"/>
  <c r="BT138" i="1"/>
  <c r="BS138" i="1"/>
  <c r="BQ138" i="1"/>
  <c r="BP138" i="1"/>
  <c r="BO138" i="1"/>
  <c r="BN138" i="1"/>
  <c r="BM138" i="1"/>
  <c r="BL138" i="1"/>
  <c r="BK138" i="1"/>
  <c r="BI138" i="1"/>
  <c r="BH138" i="1"/>
  <c r="BG138" i="1"/>
  <c r="BF138" i="1"/>
  <c r="BE138" i="1"/>
  <c r="BD138" i="1"/>
  <c r="BC138" i="1"/>
  <c r="BB138" i="1"/>
  <c r="BA138" i="1"/>
  <c r="AS138" i="1"/>
  <c r="AR138" i="1"/>
  <c r="AQ138" i="1"/>
  <c r="AP138" i="1"/>
  <c r="AO138" i="1"/>
  <c r="AM138" i="1"/>
  <c r="AL138" i="1"/>
  <c r="AK138" i="1"/>
  <c r="AF138" i="1"/>
  <c r="AE138" i="1"/>
  <c r="AD138" i="1"/>
  <c r="AC138" i="1"/>
  <c r="AB138" i="1"/>
  <c r="AA138" i="1"/>
  <c r="Z138" i="1"/>
  <c r="U138" i="1"/>
  <c r="Q138" i="1"/>
  <c r="H138" i="1"/>
  <c r="A138" i="1"/>
  <c r="BT137" i="1"/>
  <c r="BS137" i="1"/>
  <c r="BQ137" i="1"/>
  <c r="BP137" i="1"/>
  <c r="BO137" i="1"/>
  <c r="BN137" i="1"/>
  <c r="BM137" i="1"/>
  <c r="BL137" i="1"/>
  <c r="BK137" i="1"/>
  <c r="BI137" i="1"/>
  <c r="BH137" i="1"/>
  <c r="BG137" i="1"/>
  <c r="BF137" i="1"/>
  <c r="BE137" i="1"/>
  <c r="BD137" i="1"/>
  <c r="BC137" i="1"/>
  <c r="BB137" i="1"/>
  <c r="BA137" i="1"/>
  <c r="AS137" i="1"/>
  <c r="AR137" i="1"/>
  <c r="AQ137" i="1"/>
  <c r="AP137" i="1"/>
  <c r="AO137" i="1"/>
  <c r="AM137" i="1"/>
  <c r="AL137" i="1"/>
  <c r="AK137" i="1"/>
  <c r="AF137" i="1"/>
  <c r="AE137" i="1"/>
  <c r="AD137" i="1"/>
  <c r="AC137" i="1"/>
  <c r="AB137" i="1"/>
  <c r="AA137" i="1"/>
  <c r="Z137" i="1"/>
  <c r="U137" i="1"/>
  <c r="Q137" i="1"/>
  <c r="H137" i="1"/>
  <c r="A137" i="1"/>
  <c r="BT136" i="1"/>
  <c r="BS136" i="1"/>
  <c r="BQ136" i="1"/>
  <c r="BP136" i="1"/>
  <c r="BO136" i="1"/>
  <c r="BN136" i="1"/>
  <c r="BM136" i="1"/>
  <c r="BL136" i="1"/>
  <c r="BK136" i="1"/>
  <c r="BI136" i="1"/>
  <c r="BH136" i="1"/>
  <c r="BG136" i="1"/>
  <c r="BF136" i="1"/>
  <c r="BE136" i="1"/>
  <c r="BD136" i="1"/>
  <c r="BC136" i="1"/>
  <c r="BB136" i="1"/>
  <c r="BA136" i="1"/>
  <c r="AS136" i="1"/>
  <c r="AR136" i="1"/>
  <c r="AQ136" i="1"/>
  <c r="AP136" i="1"/>
  <c r="AO136" i="1"/>
  <c r="AM136" i="1"/>
  <c r="AL136" i="1"/>
  <c r="AK136" i="1"/>
  <c r="AF136" i="1"/>
  <c r="AE136" i="1"/>
  <c r="AD136" i="1"/>
  <c r="AC136" i="1"/>
  <c r="AB136" i="1"/>
  <c r="AA136" i="1"/>
  <c r="Z136" i="1"/>
  <c r="U136" i="1"/>
  <c r="Q136" i="1"/>
  <c r="H136" i="1"/>
  <c r="A136" i="1"/>
  <c r="BT135" i="1"/>
  <c r="BS135" i="1"/>
  <c r="BQ135" i="1"/>
  <c r="BP135" i="1"/>
  <c r="BO135" i="1"/>
  <c r="BN135" i="1"/>
  <c r="BM135" i="1"/>
  <c r="BL135" i="1"/>
  <c r="BK135" i="1"/>
  <c r="BI135" i="1"/>
  <c r="BH135" i="1"/>
  <c r="BG135" i="1"/>
  <c r="BF135" i="1"/>
  <c r="BE135" i="1"/>
  <c r="BD135" i="1"/>
  <c r="BC135" i="1"/>
  <c r="BB135" i="1"/>
  <c r="BA135" i="1"/>
  <c r="AS135" i="1"/>
  <c r="AR135" i="1"/>
  <c r="AQ135" i="1"/>
  <c r="AP135" i="1"/>
  <c r="AO135" i="1"/>
  <c r="AM135" i="1"/>
  <c r="AL135" i="1"/>
  <c r="AK135" i="1"/>
  <c r="AF135" i="1"/>
  <c r="AE135" i="1"/>
  <c r="AD135" i="1"/>
  <c r="AC135" i="1"/>
  <c r="AB135" i="1"/>
  <c r="AA135" i="1"/>
  <c r="Z135" i="1"/>
  <c r="U135" i="1"/>
  <c r="Q135" i="1"/>
  <c r="H135" i="1"/>
  <c r="A135" i="1"/>
  <c r="BT134" i="1"/>
  <c r="BS134" i="1"/>
  <c r="BQ134" i="1"/>
  <c r="BP134" i="1"/>
  <c r="BO134" i="1"/>
  <c r="BN134" i="1"/>
  <c r="BM134" i="1"/>
  <c r="BL134" i="1"/>
  <c r="BK134" i="1"/>
  <c r="BI134" i="1"/>
  <c r="BH134" i="1"/>
  <c r="BG134" i="1"/>
  <c r="BF134" i="1"/>
  <c r="BE134" i="1"/>
  <c r="BD134" i="1"/>
  <c r="BC134" i="1"/>
  <c r="BB134" i="1"/>
  <c r="BA134" i="1"/>
  <c r="AS134" i="1"/>
  <c r="AR134" i="1"/>
  <c r="AQ134" i="1"/>
  <c r="AP134" i="1"/>
  <c r="AO134" i="1"/>
  <c r="AM134" i="1"/>
  <c r="AL134" i="1"/>
  <c r="AK134" i="1"/>
  <c r="AF134" i="1"/>
  <c r="AE134" i="1"/>
  <c r="AD134" i="1"/>
  <c r="AC134" i="1"/>
  <c r="AB134" i="1"/>
  <c r="AA134" i="1"/>
  <c r="Z134" i="1"/>
  <c r="U134" i="1"/>
  <c r="Q134" i="1"/>
  <c r="H134" i="1"/>
  <c r="A134" i="1"/>
  <c r="BT133" i="1"/>
  <c r="BS133" i="1"/>
  <c r="BQ133" i="1"/>
  <c r="BP133" i="1"/>
  <c r="BO133" i="1"/>
  <c r="BN133" i="1"/>
  <c r="BM133" i="1"/>
  <c r="BL133" i="1"/>
  <c r="BK133" i="1"/>
  <c r="BI133" i="1"/>
  <c r="BH133" i="1"/>
  <c r="BG133" i="1"/>
  <c r="BF133" i="1"/>
  <c r="BE133" i="1"/>
  <c r="BD133" i="1"/>
  <c r="BC133" i="1"/>
  <c r="BB133" i="1"/>
  <c r="BA133" i="1"/>
  <c r="AS133" i="1"/>
  <c r="AR133" i="1"/>
  <c r="AQ133" i="1"/>
  <c r="AP133" i="1"/>
  <c r="AO133" i="1"/>
  <c r="AM133" i="1"/>
  <c r="AL133" i="1"/>
  <c r="AK133" i="1"/>
  <c r="AF133" i="1"/>
  <c r="AE133" i="1"/>
  <c r="AD133" i="1"/>
  <c r="AC133" i="1"/>
  <c r="AB133" i="1"/>
  <c r="AA133" i="1"/>
  <c r="Z133" i="1"/>
  <c r="U133" i="1"/>
  <c r="Q133" i="1"/>
  <c r="H133" i="1"/>
  <c r="A133" i="1"/>
  <c r="BT132" i="1"/>
  <c r="BS132" i="1"/>
  <c r="BQ132" i="1"/>
  <c r="BP132" i="1"/>
  <c r="BO132" i="1"/>
  <c r="BN132" i="1"/>
  <c r="BM132" i="1"/>
  <c r="BL132" i="1"/>
  <c r="BK132" i="1"/>
  <c r="BI132" i="1"/>
  <c r="BH132" i="1"/>
  <c r="BG132" i="1"/>
  <c r="BF132" i="1"/>
  <c r="BE132" i="1"/>
  <c r="BD132" i="1"/>
  <c r="BC132" i="1"/>
  <c r="BB132" i="1"/>
  <c r="BA132" i="1"/>
  <c r="AS132" i="1"/>
  <c r="AR132" i="1"/>
  <c r="AQ132" i="1"/>
  <c r="AP132" i="1"/>
  <c r="AO132" i="1"/>
  <c r="AM132" i="1"/>
  <c r="AL132" i="1"/>
  <c r="AK132" i="1"/>
  <c r="AF132" i="1"/>
  <c r="AE132" i="1"/>
  <c r="AD132" i="1"/>
  <c r="AC132" i="1"/>
  <c r="AB132" i="1"/>
  <c r="AA132" i="1"/>
  <c r="Z132" i="1"/>
  <c r="U132" i="1"/>
  <c r="Q132" i="1"/>
  <c r="H132" i="1"/>
  <c r="A132" i="1"/>
  <c r="BT131" i="1"/>
  <c r="BS131" i="1"/>
  <c r="BQ131" i="1"/>
  <c r="BP131" i="1"/>
  <c r="BO131" i="1"/>
  <c r="BN131" i="1"/>
  <c r="BM131" i="1"/>
  <c r="BL131" i="1"/>
  <c r="BK131" i="1"/>
  <c r="BI131" i="1"/>
  <c r="BH131" i="1"/>
  <c r="BG131" i="1"/>
  <c r="BF131" i="1"/>
  <c r="BE131" i="1"/>
  <c r="BD131" i="1"/>
  <c r="BC131" i="1"/>
  <c r="BB131" i="1"/>
  <c r="BA131" i="1"/>
  <c r="AS131" i="1"/>
  <c r="AR131" i="1"/>
  <c r="AQ131" i="1"/>
  <c r="AP131" i="1"/>
  <c r="AO131" i="1"/>
  <c r="AM131" i="1"/>
  <c r="AL131" i="1"/>
  <c r="AK131" i="1"/>
  <c r="AF131" i="1"/>
  <c r="AE131" i="1"/>
  <c r="AD131" i="1"/>
  <c r="AC131" i="1"/>
  <c r="AB131" i="1"/>
  <c r="AA131" i="1"/>
  <c r="Z131" i="1"/>
  <c r="U131" i="1"/>
  <c r="Q131" i="1"/>
  <c r="H131" i="1"/>
  <c r="A131" i="1"/>
  <c r="BT130" i="1"/>
  <c r="BS130" i="1"/>
  <c r="BQ130" i="1"/>
  <c r="BP130" i="1"/>
  <c r="BO130" i="1"/>
  <c r="BN130" i="1"/>
  <c r="BM130" i="1"/>
  <c r="BL130" i="1"/>
  <c r="BK130" i="1"/>
  <c r="BI130" i="1"/>
  <c r="BH130" i="1"/>
  <c r="BG130" i="1"/>
  <c r="BF130" i="1"/>
  <c r="BE130" i="1"/>
  <c r="BD130" i="1"/>
  <c r="BC130" i="1"/>
  <c r="BB130" i="1"/>
  <c r="BA130" i="1"/>
  <c r="AS130" i="1"/>
  <c r="AR130" i="1"/>
  <c r="AQ130" i="1"/>
  <c r="AP130" i="1"/>
  <c r="AO130" i="1"/>
  <c r="AM130" i="1"/>
  <c r="AL130" i="1"/>
  <c r="AK130" i="1"/>
  <c r="AF130" i="1"/>
  <c r="AE130" i="1"/>
  <c r="AD130" i="1"/>
  <c r="AC130" i="1"/>
  <c r="AB130" i="1"/>
  <c r="AA130" i="1"/>
  <c r="Z130" i="1"/>
  <c r="U130" i="1"/>
  <c r="Q130" i="1"/>
  <c r="H130" i="1"/>
  <c r="A130" i="1"/>
  <c r="BT129" i="1"/>
  <c r="BS129" i="1"/>
  <c r="BQ129" i="1"/>
  <c r="BP129" i="1"/>
  <c r="BO129" i="1"/>
  <c r="BN129" i="1"/>
  <c r="BM129" i="1"/>
  <c r="BL129" i="1"/>
  <c r="BK129" i="1"/>
  <c r="BI129" i="1"/>
  <c r="BH129" i="1"/>
  <c r="BG129" i="1"/>
  <c r="BF129" i="1"/>
  <c r="BE129" i="1"/>
  <c r="BD129" i="1"/>
  <c r="BC129" i="1"/>
  <c r="BB129" i="1"/>
  <c r="BA129" i="1"/>
  <c r="AS129" i="1"/>
  <c r="AR129" i="1"/>
  <c r="AQ129" i="1"/>
  <c r="AP129" i="1"/>
  <c r="AO129" i="1"/>
  <c r="AM129" i="1"/>
  <c r="AL129" i="1"/>
  <c r="AK129" i="1"/>
  <c r="AF129" i="1"/>
  <c r="AE129" i="1"/>
  <c r="AD129" i="1"/>
  <c r="AC129" i="1"/>
  <c r="AB129" i="1"/>
  <c r="AA129" i="1"/>
  <c r="Z129" i="1"/>
  <c r="U129" i="1"/>
  <c r="Q129" i="1"/>
  <c r="H129" i="1"/>
  <c r="A129" i="1"/>
  <c r="BT128" i="1"/>
  <c r="BS128" i="1"/>
  <c r="BQ128" i="1"/>
  <c r="BP128" i="1"/>
  <c r="BO128" i="1"/>
  <c r="BN128" i="1"/>
  <c r="BM128" i="1"/>
  <c r="BL128" i="1"/>
  <c r="BK128" i="1"/>
  <c r="BI128" i="1"/>
  <c r="BH128" i="1"/>
  <c r="BG128" i="1"/>
  <c r="BF128" i="1"/>
  <c r="BE128" i="1"/>
  <c r="BD128" i="1"/>
  <c r="BC128" i="1"/>
  <c r="BB128" i="1"/>
  <c r="BA128" i="1"/>
  <c r="AS128" i="1"/>
  <c r="AR128" i="1"/>
  <c r="AQ128" i="1"/>
  <c r="AP128" i="1"/>
  <c r="AO128" i="1"/>
  <c r="AM128" i="1"/>
  <c r="AL128" i="1"/>
  <c r="AK128" i="1"/>
  <c r="AF128" i="1"/>
  <c r="AE128" i="1"/>
  <c r="AD128" i="1"/>
  <c r="AC128" i="1"/>
  <c r="AB128" i="1"/>
  <c r="AA128" i="1"/>
  <c r="Z128" i="1"/>
  <c r="U128" i="1"/>
  <c r="Q128" i="1"/>
  <c r="H128" i="1"/>
  <c r="A128" i="1"/>
  <c r="BT127" i="1"/>
  <c r="BS127" i="1"/>
  <c r="BQ127" i="1"/>
  <c r="BP127" i="1"/>
  <c r="BO127" i="1"/>
  <c r="BN127" i="1"/>
  <c r="BM127" i="1"/>
  <c r="BL127" i="1"/>
  <c r="BK127" i="1"/>
  <c r="BI127" i="1"/>
  <c r="BH127" i="1"/>
  <c r="BG127" i="1"/>
  <c r="BF127" i="1"/>
  <c r="BE127" i="1"/>
  <c r="BD127" i="1"/>
  <c r="BC127" i="1"/>
  <c r="BB127" i="1"/>
  <c r="BA127" i="1"/>
  <c r="AS127" i="1"/>
  <c r="AR127" i="1"/>
  <c r="AQ127" i="1"/>
  <c r="AP127" i="1"/>
  <c r="AO127" i="1"/>
  <c r="AM127" i="1"/>
  <c r="AL127" i="1"/>
  <c r="AK127" i="1"/>
  <c r="AF127" i="1"/>
  <c r="AE127" i="1"/>
  <c r="AD127" i="1"/>
  <c r="AC127" i="1"/>
  <c r="AB127" i="1"/>
  <c r="AA127" i="1"/>
  <c r="Z127" i="1"/>
  <c r="U127" i="1"/>
  <c r="Q127" i="1"/>
  <c r="H127" i="1"/>
  <c r="A127" i="1"/>
  <c r="BT126" i="1"/>
  <c r="BS126" i="1"/>
  <c r="BQ126" i="1"/>
  <c r="BP126" i="1"/>
  <c r="BO126" i="1"/>
  <c r="BN126" i="1"/>
  <c r="BM126" i="1"/>
  <c r="BL126" i="1"/>
  <c r="BK126" i="1"/>
  <c r="BI126" i="1"/>
  <c r="BH126" i="1"/>
  <c r="BG126" i="1"/>
  <c r="BF126" i="1"/>
  <c r="BE126" i="1"/>
  <c r="BD126" i="1"/>
  <c r="BC126" i="1"/>
  <c r="BB126" i="1"/>
  <c r="BA126" i="1"/>
  <c r="AS126" i="1"/>
  <c r="AR126" i="1"/>
  <c r="AQ126" i="1"/>
  <c r="AP126" i="1"/>
  <c r="AO126" i="1"/>
  <c r="AM126" i="1"/>
  <c r="AL126" i="1"/>
  <c r="AK126" i="1"/>
  <c r="AF126" i="1"/>
  <c r="AE126" i="1"/>
  <c r="AD126" i="1"/>
  <c r="AC126" i="1"/>
  <c r="AB126" i="1"/>
  <c r="AA126" i="1"/>
  <c r="Z126" i="1"/>
  <c r="U126" i="1"/>
  <c r="Q126" i="1"/>
  <c r="H126" i="1"/>
  <c r="A126" i="1"/>
  <c r="BT125" i="1"/>
  <c r="BS125" i="1"/>
  <c r="BQ125" i="1"/>
  <c r="BP125" i="1"/>
  <c r="BO125" i="1"/>
  <c r="BN125" i="1"/>
  <c r="BM125" i="1"/>
  <c r="BL125" i="1"/>
  <c r="BK125" i="1"/>
  <c r="BI125" i="1"/>
  <c r="BH125" i="1"/>
  <c r="BG125" i="1"/>
  <c r="BF125" i="1"/>
  <c r="BE125" i="1"/>
  <c r="BD125" i="1"/>
  <c r="BC125" i="1"/>
  <c r="BB125" i="1"/>
  <c r="BA125" i="1"/>
  <c r="AS125" i="1"/>
  <c r="AR125" i="1"/>
  <c r="AQ125" i="1"/>
  <c r="AP125" i="1"/>
  <c r="AO125" i="1"/>
  <c r="AM125" i="1"/>
  <c r="AL125" i="1"/>
  <c r="AK125" i="1"/>
  <c r="AF125" i="1"/>
  <c r="AE125" i="1"/>
  <c r="AD125" i="1"/>
  <c r="AC125" i="1"/>
  <c r="AB125" i="1"/>
  <c r="AA125" i="1"/>
  <c r="Z125" i="1"/>
  <c r="U125" i="1"/>
  <c r="Q125" i="1"/>
  <c r="H125" i="1"/>
  <c r="A125" i="1"/>
  <c r="BT124" i="1"/>
  <c r="BS124" i="1"/>
  <c r="BQ124" i="1"/>
  <c r="BP124" i="1"/>
  <c r="BO124" i="1"/>
  <c r="BN124" i="1"/>
  <c r="BM124" i="1"/>
  <c r="BL124" i="1"/>
  <c r="BK124" i="1"/>
  <c r="BI124" i="1"/>
  <c r="BH124" i="1"/>
  <c r="BG124" i="1"/>
  <c r="BF124" i="1"/>
  <c r="BE124" i="1"/>
  <c r="BD124" i="1"/>
  <c r="BC124" i="1"/>
  <c r="BB124" i="1"/>
  <c r="BA124" i="1"/>
  <c r="AS124" i="1"/>
  <c r="AR124" i="1"/>
  <c r="AQ124" i="1"/>
  <c r="AP124" i="1"/>
  <c r="AO124" i="1"/>
  <c r="AM124" i="1"/>
  <c r="AL124" i="1"/>
  <c r="AK124" i="1"/>
  <c r="AF124" i="1"/>
  <c r="AE124" i="1"/>
  <c r="AD124" i="1"/>
  <c r="AC124" i="1"/>
  <c r="AB124" i="1"/>
  <c r="AA124" i="1"/>
  <c r="Z124" i="1"/>
  <c r="U124" i="1"/>
  <c r="Q124" i="1"/>
  <c r="H124" i="1"/>
  <c r="A124" i="1"/>
  <c r="BT123" i="1"/>
  <c r="BS123" i="1"/>
  <c r="BQ123" i="1"/>
  <c r="BP123" i="1"/>
  <c r="BO123" i="1"/>
  <c r="BN123" i="1"/>
  <c r="BM123" i="1"/>
  <c r="BL123" i="1"/>
  <c r="BK123" i="1"/>
  <c r="BI123" i="1"/>
  <c r="BH123" i="1"/>
  <c r="BG123" i="1"/>
  <c r="BF123" i="1"/>
  <c r="BE123" i="1"/>
  <c r="BD123" i="1"/>
  <c r="BC123" i="1"/>
  <c r="BB123" i="1"/>
  <c r="BA123" i="1"/>
  <c r="AS123" i="1"/>
  <c r="AR123" i="1"/>
  <c r="AQ123" i="1"/>
  <c r="AP123" i="1"/>
  <c r="AO123" i="1"/>
  <c r="AM123" i="1"/>
  <c r="AL123" i="1"/>
  <c r="AK123" i="1"/>
  <c r="AF123" i="1"/>
  <c r="AE123" i="1"/>
  <c r="AD123" i="1"/>
  <c r="AC123" i="1"/>
  <c r="AB123" i="1"/>
  <c r="AA123" i="1"/>
  <c r="Z123" i="1"/>
  <c r="U123" i="1"/>
  <c r="Q123" i="1"/>
  <c r="H123" i="1"/>
  <c r="A123" i="1"/>
  <c r="BT122" i="1"/>
  <c r="BS122" i="1"/>
  <c r="BQ122" i="1"/>
  <c r="BP122" i="1"/>
  <c r="BO122" i="1"/>
  <c r="BN122" i="1"/>
  <c r="BM122" i="1"/>
  <c r="BL122" i="1"/>
  <c r="BK122" i="1"/>
  <c r="BI122" i="1"/>
  <c r="BH122" i="1"/>
  <c r="BG122" i="1"/>
  <c r="BF122" i="1"/>
  <c r="BE122" i="1"/>
  <c r="BD122" i="1"/>
  <c r="BC122" i="1"/>
  <c r="BB122" i="1"/>
  <c r="BA122" i="1"/>
  <c r="AS122" i="1"/>
  <c r="AR122" i="1"/>
  <c r="AQ122" i="1"/>
  <c r="AP122" i="1"/>
  <c r="AO122" i="1"/>
  <c r="AM122" i="1"/>
  <c r="AL122" i="1"/>
  <c r="AK122" i="1"/>
  <c r="AF122" i="1"/>
  <c r="AE122" i="1"/>
  <c r="AD122" i="1"/>
  <c r="AC122" i="1"/>
  <c r="AB122" i="1"/>
  <c r="AA122" i="1"/>
  <c r="Z122" i="1"/>
  <c r="U122" i="1"/>
  <c r="Q122" i="1"/>
  <c r="H122" i="1"/>
  <c r="A122" i="1"/>
  <c r="BT121" i="1"/>
  <c r="BS121" i="1"/>
  <c r="BQ121" i="1"/>
  <c r="BP121" i="1"/>
  <c r="BO121" i="1"/>
  <c r="BN121" i="1"/>
  <c r="BM121" i="1"/>
  <c r="BL121" i="1"/>
  <c r="BK121" i="1"/>
  <c r="BI121" i="1"/>
  <c r="BH121" i="1"/>
  <c r="BG121" i="1"/>
  <c r="BF121" i="1"/>
  <c r="BE121" i="1"/>
  <c r="BD121" i="1"/>
  <c r="BC121" i="1"/>
  <c r="BB121" i="1"/>
  <c r="BA121" i="1"/>
  <c r="AS121" i="1"/>
  <c r="AR121" i="1"/>
  <c r="AQ121" i="1"/>
  <c r="AP121" i="1"/>
  <c r="AO121" i="1"/>
  <c r="AM121" i="1"/>
  <c r="AL121" i="1"/>
  <c r="AK121" i="1"/>
  <c r="AF121" i="1"/>
  <c r="AE121" i="1"/>
  <c r="AD121" i="1"/>
  <c r="AC121" i="1"/>
  <c r="AB121" i="1"/>
  <c r="AA121" i="1"/>
  <c r="Z121" i="1"/>
  <c r="U121" i="1"/>
  <c r="Q121" i="1"/>
  <c r="H121" i="1"/>
  <c r="A121" i="1"/>
  <c r="BT120" i="1"/>
  <c r="BS120" i="1"/>
  <c r="BQ120" i="1"/>
  <c r="BP120" i="1"/>
  <c r="BO120" i="1"/>
  <c r="BN120" i="1"/>
  <c r="BM120" i="1"/>
  <c r="BL120" i="1"/>
  <c r="BK120" i="1"/>
  <c r="BI120" i="1"/>
  <c r="BH120" i="1"/>
  <c r="BG120" i="1"/>
  <c r="BF120" i="1"/>
  <c r="BE120" i="1"/>
  <c r="BD120" i="1"/>
  <c r="BC120" i="1"/>
  <c r="BB120" i="1"/>
  <c r="BA120" i="1"/>
  <c r="AS120" i="1"/>
  <c r="AR120" i="1"/>
  <c r="AQ120" i="1"/>
  <c r="AP120" i="1"/>
  <c r="AO120" i="1"/>
  <c r="AM120" i="1"/>
  <c r="AL120" i="1"/>
  <c r="AK120" i="1"/>
  <c r="AF120" i="1"/>
  <c r="AE120" i="1"/>
  <c r="AD120" i="1"/>
  <c r="AC120" i="1"/>
  <c r="AB120" i="1"/>
  <c r="AA120" i="1"/>
  <c r="Z120" i="1"/>
  <c r="U120" i="1"/>
  <c r="Q120" i="1"/>
  <c r="H120" i="1"/>
  <c r="A120" i="1"/>
  <c r="BT119" i="1"/>
  <c r="BS119" i="1"/>
  <c r="BQ119" i="1"/>
  <c r="BP119" i="1"/>
  <c r="BO119" i="1"/>
  <c r="BN119" i="1"/>
  <c r="BM119" i="1"/>
  <c r="BL119" i="1"/>
  <c r="BK119" i="1"/>
  <c r="BI119" i="1"/>
  <c r="BH119" i="1"/>
  <c r="BG119" i="1"/>
  <c r="BF119" i="1"/>
  <c r="BE119" i="1"/>
  <c r="BD119" i="1"/>
  <c r="BC119" i="1"/>
  <c r="BB119" i="1"/>
  <c r="BA119" i="1"/>
  <c r="AS119" i="1"/>
  <c r="AR119" i="1"/>
  <c r="AQ119" i="1"/>
  <c r="AP119" i="1"/>
  <c r="AO119" i="1"/>
  <c r="AM119" i="1"/>
  <c r="AL119" i="1"/>
  <c r="AK119" i="1"/>
  <c r="AF119" i="1"/>
  <c r="AE119" i="1"/>
  <c r="AD119" i="1"/>
  <c r="AC119" i="1"/>
  <c r="AB119" i="1"/>
  <c r="AA119" i="1"/>
  <c r="Z119" i="1"/>
  <c r="U119" i="1"/>
  <c r="H119" i="1"/>
  <c r="A119" i="1"/>
  <c r="BT118" i="1"/>
  <c r="BS118" i="1"/>
  <c r="BQ118" i="1"/>
  <c r="BP118" i="1"/>
  <c r="BO118" i="1"/>
  <c r="BN118" i="1"/>
  <c r="BM118" i="1"/>
  <c r="BL118" i="1"/>
  <c r="BK118" i="1"/>
  <c r="BI118" i="1"/>
  <c r="BH118" i="1"/>
  <c r="BG118" i="1"/>
  <c r="BF118" i="1"/>
  <c r="BE118" i="1"/>
  <c r="BD118" i="1"/>
  <c r="BC118" i="1"/>
  <c r="BB118" i="1"/>
  <c r="BA118" i="1"/>
  <c r="AS118" i="1"/>
  <c r="AR118" i="1"/>
  <c r="AQ118" i="1"/>
  <c r="AP118" i="1"/>
  <c r="AO118" i="1"/>
  <c r="AM118" i="1"/>
  <c r="AL118" i="1"/>
  <c r="AK118" i="1"/>
  <c r="AF118" i="1"/>
  <c r="AE118" i="1"/>
  <c r="AD118" i="1"/>
  <c r="AC118" i="1"/>
  <c r="AB118" i="1"/>
  <c r="AA118" i="1"/>
  <c r="Z118" i="1"/>
  <c r="U118" i="1"/>
  <c r="Q118" i="1"/>
  <c r="H118" i="1"/>
  <c r="A118" i="1"/>
  <c r="BT117" i="1"/>
  <c r="BS117" i="1"/>
  <c r="BQ117" i="1"/>
  <c r="BP117" i="1"/>
  <c r="BO117" i="1"/>
  <c r="BN117" i="1"/>
  <c r="BM117" i="1"/>
  <c r="BL117" i="1"/>
  <c r="BK117" i="1"/>
  <c r="BI117" i="1"/>
  <c r="BH117" i="1"/>
  <c r="BG117" i="1"/>
  <c r="BF117" i="1"/>
  <c r="BE117" i="1"/>
  <c r="BD117" i="1"/>
  <c r="BC117" i="1"/>
  <c r="BB117" i="1"/>
  <c r="BA117" i="1"/>
  <c r="AS117" i="1"/>
  <c r="AR117" i="1"/>
  <c r="AQ117" i="1"/>
  <c r="AP117" i="1"/>
  <c r="AO117" i="1"/>
  <c r="AM117" i="1"/>
  <c r="AL117" i="1"/>
  <c r="AK117" i="1"/>
  <c r="AF117" i="1"/>
  <c r="AE117" i="1"/>
  <c r="AD117" i="1"/>
  <c r="AC117" i="1"/>
  <c r="AB117" i="1"/>
  <c r="AA117" i="1"/>
  <c r="Z117" i="1"/>
  <c r="U117" i="1"/>
  <c r="Q117" i="1"/>
  <c r="H117" i="1"/>
  <c r="A117" i="1"/>
  <c r="BT116" i="1"/>
  <c r="BS116" i="1"/>
  <c r="BQ116" i="1"/>
  <c r="BP116" i="1"/>
  <c r="BO116" i="1"/>
  <c r="BN116" i="1"/>
  <c r="BM116" i="1"/>
  <c r="BL116" i="1"/>
  <c r="BK116" i="1"/>
  <c r="BI116" i="1"/>
  <c r="BH116" i="1"/>
  <c r="BG116" i="1"/>
  <c r="BF116" i="1"/>
  <c r="BE116" i="1"/>
  <c r="BD116" i="1"/>
  <c r="BC116" i="1"/>
  <c r="BB116" i="1"/>
  <c r="BA116" i="1"/>
  <c r="AS116" i="1"/>
  <c r="AR116" i="1"/>
  <c r="AQ116" i="1"/>
  <c r="AP116" i="1"/>
  <c r="AO116" i="1"/>
  <c r="AM116" i="1"/>
  <c r="AL116" i="1"/>
  <c r="AK116" i="1"/>
  <c r="AF116" i="1"/>
  <c r="AE116" i="1"/>
  <c r="AD116" i="1"/>
  <c r="AC116" i="1"/>
  <c r="AB116" i="1"/>
  <c r="AA116" i="1"/>
  <c r="Z116" i="1"/>
  <c r="U116" i="1"/>
  <c r="Q116" i="1"/>
  <c r="H116" i="1"/>
  <c r="A116" i="1"/>
  <c r="BT115" i="1"/>
  <c r="BS115" i="1"/>
  <c r="BQ115" i="1"/>
  <c r="BP115" i="1"/>
  <c r="BO115" i="1"/>
  <c r="BN115" i="1"/>
  <c r="BM115" i="1"/>
  <c r="BL115" i="1"/>
  <c r="BK115" i="1"/>
  <c r="BI115" i="1"/>
  <c r="BH115" i="1"/>
  <c r="BG115" i="1"/>
  <c r="BF115" i="1"/>
  <c r="BE115" i="1"/>
  <c r="BD115" i="1"/>
  <c r="BC115" i="1"/>
  <c r="BB115" i="1"/>
  <c r="BA115" i="1"/>
  <c r="AS115" i="1"/>
  <c r="AR115" i="1"/>
  <c r="AQ115" i="1"/>
  <c r="AP115" i="1"/>
  <c r="AO115" i="1"/>
  <c r="AM115" i="1"/>
  <c r="AL115" i="1"/>
  <c r="AK115" i="1"/>
  <c r="AF115" i="1"/>
  <c r="AE115" i="1"/>
  <c r="AD115" i="1"/>
  <c r="AC115" i="1"/>
  <c r="AB115" i="1"/>
  <c r="AA115" i="1"/>
  <c r="Z115" i="1"/>
  <c r="U115" i="1"/>
  <c r="Q115" i="1"/>
  <c r="H115" i="1"/>
  <c r="A115" i="1"/>
  <c r="BT114" i="1"/>
  <c r="BS114" i="1"/>
  <c r="BQ114" i="1"/>
  <c r="BP114" i="1"/>
  <c r="BO114" i="1"/>
  <c r="BN114" i="1"/>
  <c r="BM114" i="1"/>
  <c r="BL114" i="1"/>
  <c r="BK114" i="1"/>
  <c r="BI114" i="1"/>
  <c r="BH114" i="1"/>
  <c r="BG114" i="1"/>
  <c r="BF114" i="1"/>
  <c r="BE114" i="1"/>
  <c r="BD114" i="1"/>
  <c r="BC114" i="1"/>
  <c r="BB114" i="1"/>
  <c r="BA114" i="1"/>
  <c r="AS114" i="1"/>
  <c r="AR114" i="1"/>
  <c r="AQ114" i="1"/>
  <c r="AP114" i="1"/>
  <c r="AO114" i="1"/>
  <c r="AM114" i="1"/>
  <c r="AL114" i="1"/>
  <c r="AK114" i="1"/>
  <c r="AF114" i="1"/>
  <c r="AE114" i="1"/>
  <c r="AD114" i="1"/>
  <c r="AC114" i="1"/>
  <c r="AB114" i="1"/>
  <c r="AA114" i="1"/>
  <c r="Z114" i="1"/>
  <c r="U114" i="1"/>
  <c r="Q114" i="1"/>
  <c r="H114" i="1"/>
  <c r="A114" i="1"/>
  <c r="BT113" i="1"/>
  <c r="BS113" i="1"/>
  <c r="BQ113" i="1"/>
  <c r="BP113" i="1"/>
  <c r="BO113" i="1"/>
  <c r="BN113" i="1"/>
  <c r="BM113" i="1"/>
  <c r="BL113" i="1"/>
  <c r="BK113" i="1"/>
  <c r="BI113" i="1"/>
  <c r="BH113" i="1"/>
  <c r="BG113" i="1"/>
  <c r="BF113" i="1"/>
  <c r="BE113" i="1"/>
  <c r="BD113" i="1"/>
  <c r="BC113" i="1"/>
  <c r="BB113" i="1"/>
  <c r="BA113" i="1"/>
  <c r="AS113" i="1"/>
  <c r="AR113" i="1"/>
  <c r="AQ113" i="1"/>
  <c r="AP113" i="1"/>
  <c r="AO113" i="1"/>
  <c r="AM113" i="1"/>
  <c r="AL113" i="1"/>
  <c r="AK113" i="1"/>
  <c r="AF113" i="1"/>
  <c r="AE113" i="1"/>
  <c r="AD113" i="1"/>
  <c r="AC113" i="1"/>
  <c r="AB113" i="1"/>
  <c r="AA113" i="1"/>
  <c r="Z113" i="1"/>
  <c r="U113" i="1"/>
  <c r="Q113" i="1"/>
  <c r="H113" i="1"/>
  <c r="A113" i="1"/>
  <c r="BT112" i="1"/>
  <c r="BS112" i="1"/>
  <c r="BQ112" i="1"/>
  <c r="BP112" i="1"/>
  <c r="BO112" i="1"/>
  <c r="BN112" i="1"/>
  <c r="BM112" i="1"/>
  <c r="BL112" i="1"/>
  <c r="BK112" i="1"/>
  <c r="BI112" i="1"/>
  <c r="BH112" i="1"/>
  <c r="BG112" i="1"/>
  <c r="BF112" i="1"/>
  <c r="BE112" i="1"/>
  <c r="BD112" i="1"/>
  <c r="BC112" i="1"/>
  <c r="BB112" i="1"/>
  <c r="BA112" i="1"/>
  <c r="AS112" i="1"/>
  <c r="AR112" i="1"/>
  <c r="AQ112" i="1"/>
  <c r="AP112" i="1"/>
  <c r="AO112" i="1"/>
  <c r="AM112" i="1"/>
  <c r="AL112" i="1"/>
  <c r="AK112" i="1"/>
  <c r="AF112" i="1"/>
  <c r="AE112" i="1"/>
  <c r="AD112" i="1"/>
  <c r="AC112" i="1"/>
  <c r="AB112" i="1"/>
  <c r="AA112" i="1"/>
  <c r="Z112" i="1"/>
  <c r="U112" i="1"/>
  <c r="Q112" i="1"/>
  <c r="H112" i="1"/>
  <c r="A112" i="1"/>
  <c r="BT111" i="1"/>
  <c r="BS111" i="1"/>
  <c r="BQ111" i="1"/>
  <c r="BP111" i="1"/>
  <c r="BO111" i="1"/>
  <c r="BN111" i="1"/>
  <c r="BM111" i="1"/>
  <c r="BL111" i="1"/>
  <c r="BK111" i="1"/>
  <c r="BI111" i="1"/>
  <c r="BH111" i="1"/>
  <c r="BG111" i="1"/>
  <c r="BF111" i="1"/>
  <c r="BE111" i="1"/>
  <c r="BD111" i="1"/>
  <c r="BC111" i="1"/>
  <c r="BB111" i="1"/>
  <c r="BA111" i="1"/>
  <c r="AS111" i="1"/>
  <c r="AR111" i="1"/>
  <c r="AQ111" i="1"/>
  <c r="AP111" i="1"/>
  <c r="AO111" i="1"/>
  <c r="AM111" i="1"/>
  <c r="AL111" i="1"/>
  <c r="AK111" i="1"/>
  <c r="AF111" i="1"/>
  <c r="AE111" i="1"/>
  <c r="AD111" i="1"/>
  <c r="AC111" i="1"/>
  <c r="AB111" i="1"/>
  <c r="AA111" i="1"/>
  <c r="Z111" i="1"/>
  <c r="U111" i="1"/>
  <c r="Q111" i="1"/>
  <c r="H111" i="1"/>
  <c r="A111" i="1"/>
  <c r="BT110" i="1"/>
  <c r="BS110" i="1"/>
  <c r="BQ110" i="1"/>
  <c r="BP110" i="1"/>
  <c r="BO110" i="1"/>
  <c r="BN110" i="1"/>
  <c r="BM110" i="1"/>
  <c r="BL110" i="1"/>
  <c r="BK110" i="1"/>
  <c r="BI110" i="1"/>
  <c r="BH110" i="1"/>
  <c r="BG110" i="1"/>
  <c r="BF110" i="1"/>
  <c r="BE110" i="1"/>
  <c r="BD110" i="1"/>
  <c r="BC110" i="1"/>
  <c r="BB110" i="1"/>
  <c r="BA110" i="1"/>
  <c r="AS110" i="1"/>
  <c r="AR110" i="1"/>
  <c r="AQ110" i="1"/>
  <c r="AP110" i="1"/>
  <c r="AO110" i="1"/>
  <c r="AM110" i="1"/>
  <c r="AL110" i="1"/>
  <c r="AK110" i="1"/>
  <c r="AF110" i="1"/>
  <c r="AE110" i="1"/>
  <c r="AD110" i="1"/>
  <c r="AC110" i="1"/>
  <c r="AB110" i="1"/>
  <c r="AA110" i="1"/>
  <c r="Z110" i="1"/>
  <c r="U110" i="1"/>
  <c r="Q110" i="1"/>
  <c r="H110" i="1"/>
  <c r="A110" i="1"/>
  <c r="BT109" i="1"/>
  <c r="BS109" i="1"/>
  <c r="BQ109" i="1"/>
  <c r="BP109" i="1"/>
  <c r="BO109" i="1"/>
  <c r="BN109" i="1"/>
  <c r="BM109" i="1"/>
  <c r="BL109" i="1"/>
  <c r="BK109" i="1"/>
  <c r="BI109" i="1"/>
  <c r="BH109" i="1"/>
  <c r="BG109" i="1"/>
  <c r="BF109" i="1"/>
  <c r="BE109" i="1"/>
  <c r="BD109" i="1"/>
  <c r="BC109" i="1"/>
  <c r="BB109" i="1"/>
  <c r="BA109" i="1"/>
  <c r="AS109" i="1"/>
  <c r="AR109" i="1"/>
  <c r="AQ109" i="1"/>
  <c r="AP109" i="1"/>
  <c r="AO109" i="1"/>
  <c r="AM109" i="1"/>
  <c r="AL109" i="1"/>
  <c r="AK109" i="1"/>
  <c r="AF109" i="1"/>
  <c r="AE109" i="1"/>
  <c r="AD109" i="1"/>
  <c r="AC109" i="1"/>
  <c r="AB109" i="1"/>
  <c r="AA109" i="1"/>
  <c r="Z109" i="1"/>
  <c r="U109" i="1"/>
  <c r="Q109" i="1"/>
  <c r="H109" i="1"/>
  <c r="A109" i="1"/>
  <c r="BT108" i="1"/>
  <c r="BS108" i="1"/>
  <c r="BQ108" i="1"/>
  <c r="BP108" i="1"/>
  <c r="BO108" i="1"/>
  <c r="BN108" i="1"/>
  <c r="BM108" i="1"/>
  <c r="BL108" i="1"/>
  <c r="BK108" i="1"/>
  <c r="BI108" i="1"/>
  <c r="BH108" i="1"/>
  <c r="BG108" i="1"/>
  <c r="BF108" i="1"/>
  <c r="BE108" i="1"/>
  <c r="BD108" i="1"/>
  <c r="BC108" i="1"/>
  <c r="BB108" i="1"/>
  <c r="BA108" i="1"/>
  <c r="AS108" i="1"/>
  <c r="AR108" i="1"/>
  <c r="AQ108" i="1"/>
  <c r="AP108" i="1"/>
  <c r="AO108" i="1"/>
  <c r="AM108" i="1"/>
  <c r="AL108" i="1"/>
  <c r="AK108" i="1"/>
  <c r="AF108" i="1"/>
  <c r="AE108" i="1"/>
  <c r="AD108" i="1"/>
  <c r="AC108" i="1"/>
  <c r="AB108" i="1"/>
  <c r="AA108" i="1"/>
  <c r="Z108" i="1"/>
  <c r="U108" i="1"/>
  <c r="Q108" i="1"/>
  <c r="H108" i="1"/>
  <c r="A108" i="1"/>
  <c r="BT107" i="1"/>
  <c r="BS107" i="1"/>
  <c r="BQ107" i="1"/>
  <c r="BP107" i="1"/>
  <c r="BO107" i="1"/>
  <c r="BN107" i="1"/>
  <c r="BM107" i="1"/>
  <c r="BL107" i="1"/>
  <c r="BK107" i="1"/>
  <c r="BI107" i="1"/>
  <c r="BH107" i="1"/>
  <c r="BG107" i="1"/>
  <c r="BF107" i="1"/>
  <c r="BE107" i="1"/>
  <c r="BD107" i="1"/>
  <c r="BC107" i="1"/>
  <c r="BB107" i="1"/>
  <c r="BA107" i="1"/>
  <c r="AS107" i="1"/>
  <c r="AR107" i="1"/>
  <c r="AQ107" i="1"/>
  <c r="AP107" i="1"/>
  <c r="AO107" i="1"/>
  <c r="AM107" i="1"/>
  <c r="AL107" i="1"/>
  <c r="AK107" i="1"/>
  <c r="AF107" i="1"/>
  <c r="AE107" i="1"/>
  <c r="AD107" i="1"/>
  <c r="AC107" i="1"/>
  <c r="AB107" i="1"/>
  <c r="AA107" i="1"/>
  <c r="Z107" i="1"/>
  <c r="U107" i="1"/>
  <c r="Q107" i="1"/>
  <c r="H107" i="1"/>
  <c r="A107" i="1"/>
  <c r="BT106" i="1"/>
  <c r="BS106" i="1"/>
  <c r="BQ106" i="1"/>
  <c r="BP106" i="1"/>
  <c r="BO106" i="1"/>
  <c r="BN106" i="1"/>
  <c r="BM106" i="1"/>
  <c r="BL106" i="1"/>
  <c r="BK106" i="1"/>
  <c r="BI106" i="1"/>
  <c r="BH106" i="1"/>
  <c r="BG106" i="1"/>
  <c r="BF106" i="1"/>
  <c r="BE106" i="1"/>
  <c r="BD106" i="1"/>
  <c r="BC106" i="1"/>
  <c r="BB106" i="1"/>
  <c r="BA106" i="1"/>
  <c r="AS106" i="1"/>
  <c r="AR106" i="1"/>
  <c r="AQ106" i="1"/>
  <c r="AP106" i="1"/>
  <c r="AO106" i="1"/>
  <c r="AM106" i="1"/>
  <c r="AL106" i="1"/>
  <c r="AK106" i="1"/>
  <c r="AF106" i="1"/>
  <c r="AE106" i="1"/>
  <c r="AD106" i="1"/>
  <c r="AC106" i="1"/>
  <c r="AB106" i="1"/>
  <c r="AA106" i="1"/>
  <c r="Z106" i="1"/>
  <c r="U106" i="1"/>
  <c r="Q106" i="1"/>
  <c r="H106" i="1"/>
  <c r="A106" i="1"/>
  <c r="BT105" i="1"/>
  <c r="BS105" i="1"/>
  <c r="BQ105" i="1"/>
  <c r="BP105" i="1"/>
  <c r="BO105" i="1"/>
  <c r="BN105" i="1"/>
  <c r="BM105" i="1"/>
  <c r="BL105" i="1"/>
  <c r="BK105" i="1"/>
  <c r="BI105" i="1"/>
  <c r="BH105" i="1"/>
  <c r="BG105" i="1"/>
  <c r="BF105" i="1"/>
  <c r="BE105" i="1"/>
  <c r="BD105" i="1"/>
  <c r="BC105" i="1"/>
  <c r="BB105" i="1"/>
  <c r="BA105" i="1"/>
  <c r="AS105" i="1"/>
  <c r="AR105" i="1"/>
  <c r="AQ105" i="1"/>
  <c r="AP105" i="1"/>
  <c r="AO105" i="1"/>
  <c r="AM105" i="1"/>
  <c r="AL105" i="1"/>
  <c r="AK105" i="1"/>
  <c r="AF105" i="1"/>
  <c r="AE105" i="1"/>
  <c r="AD105" i="1"/>
  <c r="AC105" i="1"/>
  <c r="AB105" i="1"/>
  <c r="AA105" i="1"/>
  <c r="Z105" i="1"/>
  <c r="U105" i="1"/>
  <c r="Q105" i="1"/>
  <c r="H105" i="1"/>
  <c r="A105" i="1"/>
  <c r="BT104" i="1"/>
  <c r="BS104" i="1"/>
  <c r="BQ104" i="1"/>
  <c r="BP104" i="1"/>
  <c r="BO104" i="1"/>
  <c r="BN104" i="1"/>
  <c r="BM104" i="1"/>
  <c r="BL104" i="1"/>
  <c r="BK104" i="1"/>
  <c r="BI104" i="1"/>
  <c r="BH104" i="1"/>
  <c r="BG104" i="1"/>
  <c r="BF104" i="1"/>
  <c r="BE104" i="1"/>
  <c r="BD104" i="1"/>
  <c r="BC104" i="1"/>
  <c r="BB104" i="1"/>
  <c r="BA104" i="1"/>
  <c r="AS104" i="1"/>
  <c r="AR104" i="1"/>
  <c r="AQ104" i="1"/>
  <c r="AP104" i="1"/>
  <c r="AO104" i="1"/>
  <c r="AM104" i="1"/>
  <c r="AL104" i="1"/>
  <c r="AK104" i="1"/>
  <c r="AF104" i="1"/>
  <c r="AE104" i="1"/>
  <c r="AD104" i="1"/>
  <c r="AC104" i="1"/>
  <c r="AB104" i="1"/>
  <c r="AA104" i="1"/>
  <c r="Z104" i="1"/>
  <c r="U104" i="1"/>
  <c r="Q104" i="1"/>
  <c r="H104" i="1"/>
  <c r="A104" i="1"/>
  <c r="BT103" i="1"/>
  <c r="BS103" i="1"/>
  <c r="BQ103" i="1"/>
  <c r="BP103" i="1"/>
  <c r="BO103" i="1"/>
  <c r="BN103" i="1"/>
  <c r="BM103" i="1"/>
  <c r="BL103" i="1"/>
  <c r="BK103" i="1"/>
  <c r="BI103" i="1"/>
  <c r="BH103" i="1"/>
  <c r="BG103" i="1"/>
  <c r="BF103" i="1"/>
  <c r="BE103" i="1"/>
  <c r="BD103" i="1"/>
  <c r="BC103" i="1"/>
  <c r="BB103" i="1"/>
  <c r="BA103" i="1"/>
  <c r="AS103" i="1"/>
  <c r="AR103" i="1"/>
  <c r="AQ103" i="1"/>
  <c r="AP103" i="1"/>
  <c r="AO103" i="1"/>
  <c r="AM103" i="1"/>
  <c r="AL103" i="1"/>
  <c r="AK103" i="1"/>
  <c r="AF103" i="1"/>
  <c r="AE103" i="1"/>
  <c r="AD103" i="1"/>
  <c r="AC103" i="1"/>
  <c r="AB103" i="1"/>
  <c r="AA103" i="1"/>
  <c r="Z103" i="1"/>
  <c r="U103" i="1"/>
  <c r="Q103" i="1"/>
  <c r="H103" i="1"/>
  <c r="A103" i="1"/>
  <c r="BT102" i="1"/>
  <c r="BS102" i="1"/>
  <c r="BQ102" i="1"/>
  <c r="BP102" i="1"/>
  <c r="BO102" i="1"/>
  <c r="BN102" i="1"/>
  <c r="BM102" i="1"/>
  <c r="BL102" i="1"/>
  <c r="BK102" i="1"/>
  <c r="BI102" i="1"/>
  <c r="BH102" i="1"/>
  <c r="BG102" i="1"/>
  <c r="BF102" i="1"/>
  <c r="BE102" i="1"/>
  <c r="BD102" i="1"/>
  <c r="BC102" i="1"/>
  <c r="BB102" i="1"/>
  <c r="BA102" i="1"/>
  <c r="AS102" i="1"/>
  <c r="AR102" i="1"/>
  <c r="AQ102" i="1"/>
  <c r="AP102" i="1"/>
  <c r="AO102" i="1"/>
  <c r="AM102" i="1"/>
  <c r="AL102" i="1"/>
  <c r="AK102" i="1"/>
  <c r="AF102" i="1"/>
  <c r="AE102" i="1"/>
  <c r="AD102" i="1"/>
  <c r="AC102" i="1"/>
  <c r="AB102" i="1"/>
  <c r="AA102" i="1"/>
  <c r="Z102" i="1"/>
  <c r="U102" i="1"/>
  <c r="Q102" i="1"/>
  <c r="H102" i="1"/>
  <c r="A102" i="1"/>
  <c r="BT101" i="1"/>
  <c r="BS101" i="1"/>
  <c r="BQ101" i="1"/>
  <c r="BP101" i="1"/>
  <c r="BO101" i="1"/>
  <c r="BN101" i="1"/>
  <c r="BM101" i="1"/>
  <c r="BL101" i="1"/>
  <c r="BK101" i="1"/>
  <c r="BI101" i="1"/>
  <c r="BH101" i="1"/>
  <c r="BG101" i="1"/>
  <c r="BF101" i="1"/>
  <c r="BE101" i="1"/>
  <c r="BD101" i="1"/>
  <c r="BC101" i="1"/>
  <c r="BB101" i="1"/>
  <c r="BA101" i="1"/>
  <c r="AS101" i="1"/>
  <c r="AR101" i="1"/>
  <c r="AQ101" i="1"/>
  <c r="AP101" i="1"/>
  <c r="AO101" i="1"/>
  <c r="AM101" i="1"/>
  <c r="AL101" i="1"/>
  <c r="AK101" i="1"/>
  <c r="AF101" i="1"/>
  <c r="AE101" i="1"/>
  <c r="AD101" i="1"/>
  <c r="AC101" i="1"/>
  <c r="AB101" i="1"/>
  <c r="AA101" i="1"/>
  <c r="Z101" i="1"/>
  <c r="U101" i="1"/>
  <c r="Q101" i="1"/>
  <c r="H101" i="1"/>
  <c r="A101" i="1"/>
  <c r="BT100" i="1"/>
  <c r="BS100" i="1"/>
  <c r="BQ100" i="1"/>
  <c r="BP100" i="1"/>
  <c r="BO100" i="1"/>
  <c r="BN100" i="1"/>
  <c r="BM100" i="1"/>
  <c r="BL100" i="1"/>
  <c r="BK100" i="1"/>
  <c r="BI100" i="1"/>
  <c r="BH100" i="1"/>
  <c r="BG100" i="1"/>
  <c r="BF100" i="1"/>
  <c r="BE100" i="1"/>
  <c r="BD100" i="1"/>
  <c r="BC100" i="1"/>
  <c r="BB100" i="1"/>
  <c r="BA100" i="1"/>
  <c r="AS100" i="1"/>
  <c r="AR100" i="1"/>
  <c r="AQ100" i="1"/>
  <c r="AP100" i="1"/>
  <c r="AO100" i="1"/>
  <c r="AM100" i="1"/>
  <c r="AL100" i="1"/>
  <c r="AK100" i="1"/>
  <c r="AF100" i="1"/>
  <c r="AE100" i="1"/>
  <c r="AD100" i="1"/>
  <c r="AC100" i="1"/>
  <c r="AB100" i="1"/>
  <c r="AA100" i="1"/>
  <c r="Z100" i="1"/>
  <c r="U100" i="1"/>
  <c r="Q100" i="1"/>
  <c r="H100" i="1"/>
  <c r="A100" i="1"/>
  <c r="BT99" i="1"/>
  <c r="BS99" i="1"/>
  <c r="BQ99" i="1"/>
  <c r="BP99" i="1"/>
  <c r="BO99" i="1"/>
  <c r="BN99" i="1"/>
  <c r="BM99" i="1"/>
  <c r="BL99" i="1"/>
  <c r="BK99" i="1"/>
  <c r="BI99" i="1"/>
  <c r="BH99" i="1"/>
  <c r="BG99" i="1"/>
  <c r="BF99" i="1"/>
  <c r="BE99" i="1"/>
  <c r="BD99" i="1"/>
  <c r="BC99" i="1"/>
  <c r="BB99" i="1"/>
  <c r="BA99" i="1"/>
  <c r="AS99" i="1"/>
  <c r="AR99" i="1"/>
  <c r="AQ99" i="1"/>
  <c r="AP99" i="1"/>
  <c r="AO99" i="1"/>
  <c r="AM99" i="1"/>
  <c r="AL99" i="1"/>
  <c r="AK99" i="1"/>
  <c r="AF99" i="1"/>
  <c r="AE99" i="1"/>
  <c r="AD99" i="1"/>
  <c r="AC99" i="1"/>
  <c r="AB99" i="1"/>
  <c r="AA99" i="1"/>
  <c r="Z99" i="1"/>
  <c r="U99" i="1"/>
  <c r="Q99" i="1"/>
  <c r="H99" i="1"/>
  <c r="A99" i="1"/>
  <c r="BT98" i="1"/>
  <c r="BS98" i="1"/>
  <c r="BQ98" i="1"/>
  <c r="BP98" i="1"/>
  <c r="BO98" i="1"/>
  <c r="BN98" i="1"/>
  <c r="BM98" i="1"/>
  <c r="BL98" i="1"/>
  <c r="BK98" i="1"/>
  <c r="BI98" i="1"/>
  <c r="BH98" i="1"/>
  <c r="BG98" i="1"/>
  <c r="BF98" i="1"/>
  <c r="BE98" i="1"/>
  <c r="BD98" i="1"/>
  <c r="BC98" i="1"/>
  <c r="BB98" i="1"/>
  <c r="BA98" i="1"/>
  <c r="AS98" i="1"/>
  <c r="AR98" i="1"/>
  <c r="AQ98" i="1"/>
  <c r="AP98" i="1"/>
  <c r="AO98" i="1"/>
  <c r="AM98" i="1"/>
  <c r="AL98" i="1"/>
  <c r="AK98" i="1"/>
  <c r="AF98" i="1"/>
  <c r="AE98" i="1"/>
  <c r="AD98" i="1"/>
  <c r="AC98" i="1"/>
  <c r="AB98" i="1"/>
  <c r="AA98" i="1"/>
  <c r="Z98" i="1"/>
  <c r="U98" i="1"/>
  <c r="Q98" i="1"/>
  <c r="H98" i="1"/>
  <c r="A98" i="1"/>
  <c r="BT97" i="1"/>
  <c r="BS97" i="1"/>
  <c r="BQ97" i="1"/>
  <c r="BP97" i="1"/>
  <c r="BO97" i="1"/>
  <c r="BN97" i="1"/>
  <c r="BM97" i="1"/>
  <c r="BL97" i="1"/>
  <c r="BK97" i="1"/>
  <c r="BI97" i="1"/>
  <c r="BH97" i="1"/>
  <c r="BG97" i="1"/>
  <c r="BF97" i="1"/>
  <c r="BE97" i="1"/>
  <c r="BD97" i="1"/>
  <c r="BC97" i="1"/>
  <c r="BB97" i="1"/>
  <c r="BA97" i="1"/>
  <c r="AS97" i="1"/>
  <c r="AR97" i="1"/>
  <c r="AQ97" i="1"/>
  <c r="AP97" i="1"/>
  <c r="AO97" i="1"/>
  <c r="AM97" i="1"/>
  <c r="AL97" i="1"/>
  <c r="AK97" i="1"/>
  <c r="AF97" i="1"/>
  <c r="AE97" i="1"/>
  <c r="AD97" i="1"/>
  <c r="AC97" i="1"/>
  <c r="AB97" i="1"/>
  <c r="AA97" i="1"/>
  <c r="Z97" i="1"/>
  <c r="U97" i="1"/>
  <c r="Q97" i="1"/>
  <c r="H97" i="1"/>
  <c r="A97" i="1"/>
  <c r="BT96" i="1"/>
  <c r="BS96" i="1"/>
  <c r="BQ96" i="1"/>
  <c r="BP96" i="1"/>
  <c r="BO96" i="1"/>
  <c r="BN96" i="1"/>
  <c r="BM96" i="1"/>
  <c r="BL96" i="1"/>
  <c r="BK96" i="1"/>
  <c r="BI96" i="1"/>
  <c r="BH96" i="1"/>
  <c r="BG96" i="1"/>
  <c r="BF96" i="1"/>
  <c r="BE96" i="1"/>
  <c r="BD96" i="1"/>
  <c r="BC96" i="1"/>
  <c r="BB96" i="1"/>
  <c r="BA96" i="1"/>
  <c r="AS96" i="1"/>
  <c r="AR96" i="1"/>
  <c r="AQ96" i="1"/>
  <c r="AP96" i="1"/>
  <c r="AO96" i="1"/>
  <c r="AM96" i="1"/>
  <c r="AL96" i="1"/>
  <c r="AK96" i="1"/>
  <c r="AF96" i="1"/>
  <c r="AE96" i="1"/>
  <c r="AD96" i="1"/>
  <c r="AC96" i="1"/>
  <c r="AB96" i="1"/>
  <c r="AA96" i="1"/>
  <c r="Z96" i="1"/>
  <c r="U96" i="1"/>
  <c r="Q96" i="1"/>
  <c r="H96" i="1"/>
  <c r="A96" i="1"/>
  <c r="BT95" i="1"/>
  <c r="BS95" i="1"/>
  <c r="BQ95" i="1"/>
  <c r="BP95" i="1"/>
  <c r="BO95" i="1"/>
  <c r="BN95" i="1"/>
  <c r="BM95" i="1"/>
  <c r="BL95" i="1"/>
  <c r="BK95" i="1"/>
  <c r="BI95" i="1"/>
  <c r="BH95" i="1"/>
  <c r="BG95" i="1"/>
  <c r="BF95" i="1"/>
  <c r="BE95" i="1"/>
  <c r="BD95" i="1"/>
  <c r="BC95" i="1"/>
  <c r="BB95" i="1"/>
  <c r="BA95" i="1"/>
  <c r="AS95" i="1"/>
  <c r="AR95" i="1"/>
  <c r="AQ95" i="1"/>
  <c r="AP95" i="1"/>
  <c r="AO95" i="1"/>
  <c r="AM95" i="1"/>
  <c r="AL95" i="1"/>
  <c r="AK95" i="1"/>
  <c r="AF95" i="1"/>
  <c r="AE95" i="1"/>
  <c r="AD95" i="1"/>
  <c r="AC95" i="1"/>
  <c r="AB95" i="1"/>
  <c r="AA95" i="1"/>
  <c r="Z95" i="1"/>
  <c r="U95" i="1"/>
  <c r="Q95" i="1"/>
  <c r="H95" i="1"/>
  <c r="A95" i="1"/>
  <c r="BT94" i="1"/>
  <c r="BS94" i="1"/>
  <c r="BQ94" i="1"/>
  <c r="BP94" i="1"/>
  <c r="BO94" i="1"/>
  <c r="BN94" i="1"/>
  <c r="BM94" i="1"/>
  <c r="BL94" i="1"/>
  <c r="BK94" i="1"/>
  <c r="BI94" i="1"/>
  <c r="BH94" i="1"/>
  <c r="BG94" i="1"/>
  <c r="BF94" i="1"/>
  <c r="BE94" i="1"/>
  <c r="BD94" i="1"/>
  <c r="BC94" i="1"/>
  <c r="BB94" i="1"/>
  <c r="BA94" i="1"/>
  <c r="AS94" i="1"/>
  <c r="AR94" i="1"/>
  <c r="AQ94" i="1"/>
  <c r="AP94" i="1"/>
  <c r="AO94" i="1"/>
  <c r="AM94" i="1"/>
  <c r="AL94" i="1"/>
  <c r="AK94" i="1"/>
  <c r="AF94" i="1"/>
  <c r="AE94" i="1"/>
  <c r="AD94" i="1"/>
  <c r="AC94" i="1"/>
  <c r="AB94" i="1"/>
  <c r="AA94" i="1"/>
  <c r="Z94" i="1"/>
  <c r="U94" i="1"/>
  <c r="Q94" i="1"/>
  <c r="H94" i="1"/>
  <c r="A94" i="1"/>
  <c r="BT93" i="1"/>
  <c r="BS93" i="1"/>
  <c r="BQ93" i="1"/>
  <c r="BP93" i="1"/>
  <c r="BO93" i="1"/>
  <c r="BN93" i="1"/>
  <c r="BM93" i="1"/>
  <c r="BL93" i="1"/>
  <c r="BK93" i="1"/>
  <c r="BI93" i="1"/>
  <c r="BH93" i="1"/>
  <c r="BG93" i="1"/>
  <c r="BF93" i="1"/>
  <c r="BE93" i="1"/>
  <c r="BD93" i="1"/>
  <c r="BC93" i="1"/>
  <c r="BB93" i="1"/>
  <c r="BA93" i="1"/>
  <c r="AS93" i="1"/>
  <c r="AR93" i="1"/>
  <c r="AQ93" i="1"/>
  <c r="AP93" i="1"/>
  <c r="AO93" i="1"/>
  <c r="AM93" i="1"/>
  <c r="AL93" i="1"/>
  <c r="AK93" i="1"/>
  <c r="AF93" i="1"/>
  <c r="AE93" i="1"/>
  <c r="AD93" i="1"/>
  <c r="AC93" i="1"/>
  <c r="AB93" i="1"/>
  <c r="AA93" i="1"/>
  <c r="Z93" i="1"/>
  <c r="U93" i="1"/>
  <c r="Q93" i="1"/>
  <c r="H93" i="1"/>
  <c r="A93" i="1"/>
  <c r="BT92" i="1"/>
  <c r="BS92" i="1"/>
  <c r="BQ92" i="1"/>
  <c r="BP92" i="1"/>
  <c r="BO92" i="1"/>
  <c r="BN92" i="1"/>
  <c r="BM92" i="1"/>
  <c r="BL92" i="1"/>
  <c r="BK92" i="1"/>
  <c r="BI92" i="1"/>
  <c r="BH92" i="1"/>
  <c r="BG92" i="1"/>
  <c r="BF92" i="1"/>
  <c r="BE92" i="1"/>
  <c r="BD92" i="1"/>
  <c r="BC92" i="1"/>
  <c r="BB92" i="1"/>
  <c r="BA92" i="1"/>
  <c r="AS92" i="1"/>
  <c r="AR92" i="1"/>
  <c r="AQ92" i="1"/>
  <c r="AP92" i="1"/>
  <c r="AO92" i="1"/>
  <c r="AM92" i="1"/>
  <c r="AL92" i="1"/>
  <c r="AK92" i="1"/>
  <c r="AF92" i="1"/>
  <c r="AE92" i="1"/>
  <c r="AD92" i="1"/>
  <c r="AC92" i="1"/>
  <c r="AB92" i="1"/>
  <c r="AA92" i="1"/>
  <c r="Z92" i="1"/>
  <c r="U92" i="1"/>
  <c r="Q92" i="1"/>
  <c r="H92" i="1"/>
  <c r="A92" i="1"/>
  <c r="BT91" i="1"/>
  <c r="BS91" i="1"/>
  <c r="BQ91" i="1"/>
  <c r="BP91" i="1"/>
  <c r="BO91" i="1"/>
  <c r="BN91" i="1"/>
  <c r="BM91" i="1"/>
  <c r="BL91" i="1"/>
  <c r="BK91" i="1"/>
  <c r="BI91" i="1"/>
  <c r="BH91" i="1"/>
  <c r="BG91" i="1"/>
  <c r="BF91" i="1"/>
  <c r="BE91" i="1"/>
  <c r="BD91" i="1"/>
  <c r="BC91" i="1"/>
  <c r="BB91" i="1"/>
  <c r="BA91" i="1"/>
  <c r="AS91" i="1"/>
  <c r="AR91" i="1"/>
  <c r="AQ91" i="1"/>
  <c r="AP91" i="1"/>
  <c r="AO91" i="1"/>
  <c r="AM91" i="1"/>
  <c r="AL91" i="1"/>
  <c r="AK91" i="1"/>
  <c r="AF91" i="1"/>
  <c r="AE91" i="1"/>
  <c r="AD91" i="1"/>
  <c r="AC91" i="1"/>
  <c r="AB91" i="1"/>
  <c r="AA91" i="1"/>
  <c r="Z91" i="1"/>
  <c r="U91" i="1"/>
  <c r="Q91" i="1"/>
  <c r="H91" i="1"/>
  <c r="A91" i="1"/>
  <c r="BT90" i="1"/>
  <c r="BS90" i="1"/>
  <c r="BQ90" i="1"/>
  <c r="BP90" i="1"/>
  <c r="BO90" i="1"/>
  <c r="BN90" i="1"/>
  <c r="BM90" i="1"/>
  <c r="BL90" i="1"/>
  <c r="BK90" i="1"/>
  <c r="BI90" i="1"/>
  <c r="BH90" i="1"/>
  <c r="BG90" i="1"/>
  <c r="BF90" i="1"/>
  <c r="BE90" i="1"/>
  <c r="BD90" i="1"/>
  <c r="BC90" i="1"/>
  <c r="BB90" i="1"/>
  <c r="BA90" i="1"/>
  <c r="AS90" i="1"/>
  <c r="AR90" i="1"/>
  <c r="AQ90" i="1"/>
  <c r="AP90" i="1"/>
  <c r="AO90" i="1"/>
  <c r="AM90" i="1"/>
  <c r="AL90" i="1"/>
  <c r="AK90" i="1"/>
  <c r="AF90" i="1"/>
  <c r="AE90" i="1"/>
  <c r="AD90" i="1"/>
  <c r="AC90" i="1"/>
  <c r="AB90" i="1"/>
  <c r="AA90" i="1"/>
  <c r="Z90" i="1"/>
  <c r="U90" i="1"/>
  <c r="Q90" i="1"/>
  <c r="H90" i="1"/>
  <c r="A90" i="1"/>
  <c r="BT89" i="1"/>
  <c r="BS89" i="1"/>
  <c r="BQ89" i="1"/>
  <c r="BP89" i="1"/>
  <c r="BO89" i="1"/>
  <c r="BN89" i="1"/>
  <c r="BM89" i="1"/>
  <c r="BL89" i="1"/>
  <c r="BK89" i="1"/>
  <c r="BI89" i="1"/>
  <c r="BH89" i="1"/>
  <c r="BG89" i="1"/>
  <c r="BF89" i="1"/>
  <c r="BE89" i="1"/>
  <c r="BD89" i="1"/>
  <c r="BC89" i="1"/>
  <c r="BB89" i="1"/>
  <c r="BA89" i="1"/>
  <c r="AS89" i="1"/>
  <c r="AR89" i="1"/>
  <c r="AQ89" i="1"/>
  <c r="AP89" i="1"/>
  <c r="AO89" i="1"/>
  <c r="AM89" i="1"/>
  <c r="AL89" i="1"/>
  <c r="AK89" i="1"/>
  <c r="AF89" i="1"/>
  <c r="AE89" i="1"/>
  <c r="AD89" i="1"/>
  <c r="AC89" i="1"/>
  <c r="AB89" i="1"/>
  <c r="AA89" i="1"/>
  <c r="Z89" i="1"/>
  <c r="U89" i="1"/>
  <c r="Q89" i="1"/>
  <c r="H89" i="1"/>
  <c r="A89" i="1"/>
  <c r="BT88" i="1"/>
  <c r="BS88" i="1"/>
  <c r="BQ88" i="1"/>
  <c r="BP88" i="1"/>
  <c r="BO88" i="1"/>
  <c r="BN88" i="1"/>
  <c r="BM88" i="1"/>
  <c r="BL88" i="1"/>
  <c r="BK88" i="1"/>
  <c r="BI88" i="1"/>
  <c r="BH88" i="1"/>
  <c r="BG88" i="1"/>
  <c r="BF88" i="1"/>
  <c r="BE88" i="1"/>
  <c r="BD88" i="1"/>
  <c r="BC88" i="1"/>
  <c r="BB88" i="1"/>
  <c r="BA88" i="1"/>
  <c r="AS88" i="1"/>
  <c r="AR88" i="1"/>
  <c r="AQ88" i="1"/>
  <c r="AP88" i="1"/>
  <c r="AO88" i="1"/>
  <c r="AM88" i="1"/>
  <c r="AL88" i="1"/>
  <c r="AK88" i="1"/>
  <c r="AF88" i="1"/>
  <c r="AE88" i="1"/>
  <c r="AD88" i="1"/>
  <c r="AC88" i="1"/>
  <c r="AB88" i="1"/>
  <c r="AA88" i="1"/>
  <c r="Z88" i="1"/>
  <c r="U88" i="1"/>
  <c r="Q88" i="1"/>
  <c r="H88" i="1"/>
  <c r="A88" i="1"/>
  <c r="BT87" i="1"/>
  <c r="BS87" i="1"/>
  <c r="BQ87" i="1"/>
  <c r="BP87" i="1"/>
  <c r="BO87" i="1"/>
  <c r="BN87" i="1"/>
  <c r="BM87" i="1"/>
  <c r="BL87" i="1"/>
  <c r="BK87" i="1"/>
  <c r="BI87" i="1"/>
  <c r="BH87" i="1"/>
  <c r="BG87" i="1"/>
  <c r="BF87" i="1"/>
  <c r="BE87" i="1"/>
  <c r="BD87" i="1"/>
  <c r="BC87" i="1"/>
  <c r="BB87" i="1"/>
  <c r="BA87" i="1"/>
  <c r="AS87" i="1"/>
  <c r="AR87" i="1"/>
  <c r="AQ87" i="1"/>
  <c r="AP87" i="1"/>
  <c r="AO87" i="1"/>
  <c r="AM87" i="1"/>
  <c r="AL87" i="1"/>
  <c r="AK87" i="1"/>
  <c r="AF87" i="1"/>
  <c r="AE87" i="1"/>
  <c r="AD87" i="1"/>
  <c r="AC87" i="1"/>
  <c r="AB87" i="1"/>
  <c r="AA87" i="1"/>
  <c r="Z87" i="1"/>
  <c r="U87" i="1"/>
  <c r="Q87" i="1"/>
  <c r="H87" i="1"/>
  <c r="A87" i="1"/>
  <c r="BT86" i="1"/>
  <c r="BS86" i="1"/>
  <c r="BQ86" i="1"/>
  <c r="BP86" i="1"/>
  <c r="BO86" i="1"/>
  <c r="BN86" i="1"/>
  <c r="BM86" i="1"/>
  <c r="BL86" i="1"/>
  <c r="BK86" i="1"/>
  <c r="BI86" i="1"/>
  <c r="BH86" i="1"/>
  <c r="BG86" i="1"/>
  <c r="BF86" i="1"/>
  <c r="BE86" i="1"/>
  <c r="BD86" i="1"/>
  <c r="BC86" i="1"/>
  <c r="BB86" i="1"/>
  <c r="BA86" i="1"/>
  <c r="AS86" i="1"/>
  <c r="AR86" i="1"/>
  <c r="AQ86" i="1"/>
  <c r="AP86" i="1"/>
  <c r="AO86" i="1"/>
  <c r="AM86" i="1"/>
  <c r="AL86" i="1"/>
  <c r="AK86" i="1"/>
  <c r="AF86" i="1"/>
  <c r="AE86" i="1"/>
  <c r="AD86" i="1"/>
  <c r="AC86" i="1"/>
  <c r="AB86" i="1"/>
  <c r="AA86" i="1"/>
  <c r="Z86" i="1"/>
  <c r="U86" i="1"/>
  <c r="Q86" i="1"/>
  <c r="H86" i="1"/>
  <c r="A86" i="1"/>
  <c r="BT85" i="1"/>
  <c r="BS85" i="1"/>
  <c r="BQ85" i="1"/>
  <c r="BP85" i="1"/>
  <c r="BO85" i="1"/>
  <c r="BN85" i="1"/>
  <c r="BM85" i="1"/>
  <c r="BL85" i="1"/>
  <c r="BK85" i="1"/>
  <c r="BI85" i="1"/>
  <c r="BH85" i="1"/>
  <c r="BG85" i="1"/>
  <c r="BF85" i="1"/>
  <c r="BE85" i="1"/>
  <c r="BD85" i="1"/>
  <c r="BC85" i="1"/>
  <c r="BB85" i="1"/>
  <c r="BA85" i="1"/>
  <c r="AS85" i="1"/>
  <c r="AR85" i="1"/>
  <c r="AQ85" i="1"/>
  <c r="AP85" i="1"/>
  <c r="AO85" i="1"/>
  <c r="AM85" i="1"/>
  <c r="AL85" i="1"/>
  <c r="AK85" i="1"/>
  <c r="AF85" i="1"/>
  <c r="AE85" i="1"/>
  <c r="AD85" i="1"/>
  <c r="AC85" i="1"/>
  <c r="AB85" i="1"/>
  <c r="AA85" i="1"/>
  <c r="Z85" i="1"/>
  <c r="U85" i="1"/>
  <c r="Q85" i="1"/>
  <c r="H85" i="1"/>
  <c r="A85" i="1"/>
  <c r="BT84" i="1"/>
  <c r="BS84" i="1"/>
  <c r="BQ84" i="1"/>
  <c r="BP84" i="1"/>
  <c r="BO84" i="1"/>
  <c r="BN84" i="1"/>
  <c r="BM84" i="1"/>
  <c r="BL84" i="1"/>
  <c r="BK84" i="1"/>
  <c r="BI84" i="1"/>
  <c r="BH84" i="1"/>
  <c r="BG84" i="1"/>
  <c r="BF84" i="1"/>
  <c r="BE84" i="1"/>
  <c r="BD84" i="1"/>
  <c r="BC84" i="1"/>
  <c r="BB84" i="1"/>
  <c r="BA84" i="1"/>
  <c r="AS84" i="1"/>
  <c r="AR84" i="1"/>
  <c r="AQ84" i="1"/>
  <c r="AP84" i="1"/>
  <c r="AO84" i="1"/>
  <c r="AM84" i="1"/>
  <c r="AL84" i="1"/>
  <c r="AK84" i="1"/>
  <c r="AF84" i="1"/>
  <c r="AE84" i="1"/>
  <c r="AD84" i="1"/>
  <c r="AC84" i="1"/>
  <c r="AB84" i="1"/>
  <c r="AA84" i="1"/>
  <c r="Z84" i="1"/>
  <c r="U84" i="1"/>
  <c r="Q84" i="1"/>
  <c r="H84" i="1"/>
  <c r="A84" i="1"/>
  <c r="BT83" i="1"/>
  <c r="BS83" i="1"/>
  <c r="BQ83" i="1"/>
  <c r="BP83" i="1"/>
  <c r="BO83" i="1"/>
  <c r="BN83" i="1"/>
  <c r="BM83" i="1"/>
  <c r="BL83" i="1"/>
  <c r="BK83" i="1"/>
  <c r="BI83" i="1"/>
  <c r="BH83" i="1"/>
  <c r="BG83" i="1"/>
  <c r="BF83" i="1"/>
  <c r="BE83" i="1"/>
  <c r="BD83" i="1"/>
  <c r="BC83" i="1"/>
  <c r="BB83" i="1"/>
  <c r="BA83" i="1"/>
  <c r="AS83" i="1"/>
  <c r="AR83" i="1"/>
  <c r="AQ83" i="1"/>
  <c r="AP83" i="1"/>
  <c r="AO83" i="1"/>
  <c r="AM83" i="1"/>
  <c r="AL83" i="1"/>
  <c r="AK83" i="1"/>
  <c r="AF83" i="1"/>
  <c r="AE83" i="1"/>
  <c r="AD83" i="1"/>
  <c r="AC83" i="1"/>
  <c r="AB83" i="1"/>
  <c r="AA83" i="1"/>
  <c r="Z83" i="1"/>
  <c r="U83" i="1"/>
  <c r="Q83" i="1"/>
  <c r="H83" i="1"/>
  <c r="A83" i="1"/>
  <c r="BT82" i="1"/>
  <c r="BS82" i="1"/>
  <c r="BQ82" i="1"/>
  <c r="BP82" i="1"/>
  <c r="BO82" i="1"/>
  <c r="BN82" i="1"/>
  <c r="BM82" i="1"/>
  <c r="BL82" i="1"/>
  <c r="BK82" i="1"/>
  <c r="BI82" i="1"/>
  <c r="BH82" i="1"/>
  <c r="BG82" i="1"/>
  <c r="BF82" i="1"/>
  <c r="BE82" i="1"/>
  <c r="BD82" i="1"/>
  <c r="BC82" i="1"/>
  <c r="BB82" i="1"/>
  <c r="BA82" i="1"/>
  <c r="AS82" i="1"/>
  <c r="AR82" i="1"/>
  <c r="AQ82" i="1"/>
  <c r="AP82" i="1"/>
  <c r="AO82" i="1"/>
  <c r="AM82" i="1"/>
  <c r="AL82" i="1"/>
  <c r="AK82" i="1"/>
  <c r="AF82" i="1"/>
  <c r="AE82" i="1"/>
  <c r="AD82" i="1"/>
  <c r="AC82" i="1"/>
  <c r="AB82" i="1"/>
  <c r="AA82" i="1"/>
  <c r="Z82" i="1"/>
  <c r="U82" i="1"/>
  <c r="Q82" i="1"/>
  <c r="H82" i="1"/>
  <c r="A82" i="1"/>
  <c r="BT81" i="1"/>
  <c r="BS81" i="1"/>
  <c r="BQ81" i="1"/>
  <c r="BP81" i="1"/>
  <c r="BO81" i="1"/>
  <c r="BN81" i="1"/>
  <c r="BM81" i="1"/>
  <c r="BL81" i="1"/>
  <c r="BK81" i="1"/>
  <c r="BI81" i="1"/>
  <c r="BH81" i="1"/>
  <c r="BG81" i="1"/>
  <c r="BF81" i="1"/>
  <c r="BE81" i="1"/>
  <c r="BD81" i="1"/>
  <c r="BC81" i="1"/>
  <c r="BB81" i="1"/>
  <c r="BA81" i="1"/>
  <c r="AS81" i="1"/>
  <c r="AR81" i="1"/>
  <c r="AQ81" i="1"/>
  <c r="AP81" i="1"/>
  <c r="AO81" i="1"/>
  <c r="AM81" i="1"/>
  <c r="AL81" i="1"/>
  <c r="AK81" i="1"/>
  <c r="AF81" i="1"/>
  <c r="AE81" i="1"/>
  <c r="AD81" i="1"/>
  <c r="AC81" i="1"/>
  <c r="AB81" i="1"/>
  <c r="AA81" i="1"/>
  <c r="Z81" i="1"/>
  <c r="U81" i="1"/>
  <c r="H81" i="1"/>
  <c r="A81" i="1"/>
  <c r="BT80" i="1"/>
  <c r="BS80" i="1"/>
  <c r="BQ80" i="1"/>
  <c r="BP80" i="1"/>
  <c r="BO80" i="1"/>
  <c r="BN80" i="1"/>
  <c r="BM80" i="1"/>
  <c r="BL80" i="1"/>
  <c r="BK80" i="1"/>
  <c r="BI80" i="1"/>
  <c r="BH80" i="1"/>
  <c r="BG80" i="1"/>
  <c r="BF80" i="1"/>
  <c r="BE80" i="1"/>
  <c r="BD80" i="1"/>
  <c r="BC80" i="1"/>
  <c r="BB80" i="1"/>
  <c r="BA80" i="1"/>
  <c r="AS80" i="1"/>
  <c r="AR80" i="1"/>
  <c r="AQ80" i="1"/>
  <c r="AP80" i="1"/>
  <c r="AO80" i="1"/>
  <c r="AM80" i="1"/>
  <c r="AL80" i="1"/>
  <c r="AK80" i="1"/>
  <c r="AF80" i="1"/>
  <c r="AE80" i="1"/>
  <c r="AD80" i="1"/>
  <c r="AC80" i="1"/>
  <c r="AB80" i="1"/>
  <c r="AA80" i="1"/>
  <c r="Z80" i="1"/>
  <c r="U80" i="1"/>
  <c r="Q80" i="1"/>
  <c r="H80" i="1"/>
  <c r="A80" i="1"/>
  <c r="BT79" i="1"/>
  <c r="BS79" i="1"/>
  <c r="BQ79" i="1"/>
  <c r="BP79" i="1"/>
  <c r="BO79" i="1"/>
  <c r="BN79" i="1"/>
  <c r="BM79" i="1"/>
  <c r="BL79" i="1"/>
  <c r="BK79" i="1"/>
  <c r="BI79" i="1"/>
  <c r="BH79" i="1"/>
  <c r="BG79" i="1"/>
  <c r="BF79" i="1"/>
  <c r="BE79" i="1"/>
  <c r="BD79" i="1"/>
  <c r="BC79" i="1"/>
  <c r="BB79" i="1"/>
  <c r="BA79" i="1"/>
  <c r="AS79" i="1"/>
  <c r="AR79" i="1"/>
  <c r="AQ79" i="1"/>
  <c r="AP79" i="1"/>
  <c r="AO79" i="1"/>
  <c r="AM79" i="1"/>
  <c r="AL79" i="1"/>
  <c r="AK79" i="1"/>
  <c r="AF79" i="1"/>
  <c r="AE79" i="1"/>
  <c r="AD79" i="1"/>
  <c r="AC79" i="1"/>
  <c r="AB79" i="1"/>
  <c r="AA79" i="1"/>
  <c r="Z79" i="1"/>
  <c r="U79" i="1"/>
  <c r="Q79" i="1"/>
  <c r="H79" i="1"/>
  <c r="A79" i="1"/>
  <c r="BT78" i="1"/>
  <c r="BS78" i="1"/>
  <c r="BQ78" i="1"/>
  <c r="BP78" i="1"/>
  <c r="BO78" i="1"/>
  <c r="BN78" i="1"/>
  <c r="BM78" i="1"/>
  <c r="BL78" i="1"/>
  <c r="BK78" i="1"/>
  <c r="BI78" i="1"/>
  <c r="BH78" i="1"/>
  <c r="BG78" i="1"/>
  <c r="BF78" i="1"/>
  <c r="BE78" i="1"/>
  <c r="BD78" i="1"/>
  <c r="BC78" i="1"/>
  <c r="BB78" i="1"/>
  <c r="BA78" i="1"/>
  <c r="AS78" i="1"/>
  <c r="AR78" i="1"/>
  <c r="AQ78" i="1"/>
  <c r="AP78" i="1"/>
  <c r="AO78" i="1"/>
  <c r="AM78" i="1"/>
  <c r="AL78" i="1"/>
  <c r="AK78" i="1"/>
  <c r="AF78" i="1"/>
  <c r="AE78" i="1"/>
  <c r="AD78" i="1"/>
  <c r="AC78" i="1"/>
  <c r="AB78" i="1"/>
  <c r="AA78" i="1"/>
  <c r="Z78" i="1"/>
  <c r="U78" i="1"/>
  <c r="Q78" i="1"/>
  <c r="H78" i="1"/>
  <c r="A78" i="1"/>
  <c r="BT77" i="1"/>
  <c r="BS77" i="1"/>
  <c r="BQ77" i="1"/>
  <c r="BP77" i="1"/>
  <c r="BO77" i="1"/>
  <c r="BN77" i="1"/>
  <c r="BM77" i="1"/>
  <c r="BL77" i="1"/>
  <c r="BK77" i="1"/>
  <c r="BI77" i="1"/>
  <c r="BH77" i="1"/>
  <c r="BG77" i="1"/>
  <c r="BF77" i="1"/>
  <c r="BE77" i="1"/>
  <c r="BD77" i="1"/>
  <c r="BC77" i="1"/>
  <c r="BB77" i="1"/>
  <c r="BA77" i="1"/>
  <c r="AS77" i="1"/>
  <c r="AR77" i="1"/>
  <c r="AQ77" i="1"/>
  <c r="AP77" i="1"/>
  <c r="AO77" i="1"/>
  <c r="AM77" i="1"/>
  <c r="AL77" i="1"/>
  <c r="AK77" i="1"/>
  <c r="AF77" i="1"/>
  <c r="AE77" i="1"/>
  <c r="AD77" i="1"/>
  <c r="AC77" i="1"/>
  <c r="AB77" i="1"/>
  <c r="AA77" i="1"/>
  <c r="Z77" i="1"/>
  <c r="U77" i="1"/>
  <c r="Q77" i="1"/>
  <c r="H77" i="1"/>
  <c r="A77" i="1"/>
  <c r="BT76" i="1"/>
  <c r="BS76" i="1"/>
  <c r="BQ76" i="1"/>
  <c r="BP76" i="1"/>
  <c r="BO76" i="1"/>
  <c r="BN76" i="1"/>
  <c r="BM76" i="1"/>
  <c r="BL76" i="1"/>
  <c r="BK76" i="1"/>
  <c r="BI76" i="1"/>
  <c r="BH76" i="1"/>
  <c r="BG76" i="1"/>
  <c r="BF76" i="1"/>
  <c r="BE76" i="1"/>
  <c r="BD76" i="1"/>
  <c r="BC76" i="1"/>
  <c r="BB76" i="1"/>
  <c r="BA76" i="1"/>
  <c r="AS76" i="1"/>
  <c r="AR76" i="1"/>
  <c r="AQ76" i="1"/>
  <c r="AP76" i="1"/>
  <c r="AO76" i="1"/>
  <c r="AM76" i="1"/>
  <c r="AL76" i="1"/>
  <c r="AK76" i="1"/>
  <c r="AF76" i="1"/>
  <c r="AE76" i="1"/>
  <c r="AD76" i="1"/>
  <c r="AC76" i="1"/>
  <c r="AB76" i="1"/>
  <c r="AA76" i="1"/>
  <c r="Z76" i="1"/>
  <c r="U76" i="1"/>
  <c r="Q76" i="1"/>
  <c r="H76" i="1"/>
  <c r="A76" i="1"/>
  <c r="BT75" i="1"/>
  <c r="BS75" i="1"/>
  <c r="BQ75" i="1"/>
  <c r="BP75" i="1"/>
  <c r="BO75" i="1"/>
  <c r="BN75" i="1"/>
  <c r="BM75" i="1"/>
  <c r="BL75" i="1"/>
  <c r="BK75" i="1"/>
  <c r="BI75" i="1"/>
  <c r="BH75" i="1"/>
  <c r="BG75" i="1"/>
  <c r="BF75" i="1"/>
  <c r="BE75" i="1"/>
  <c r="BD75" i="1"/>
  <c r="BC75" i="1"/>
  <c r="BB75" i="1"/>
  <c r="BA75" i="1"/>
  <c r="AS75" i="1"/>
  <c r="AR75" i="1"/>
  <c r="AQ75" i="1"/>
  <c r="AP75" i="1"/>
  <c r="AO75" i="1"/>
  <c r="AM75" i="1"/>
  <c r="AL75" i="1"/>
  <c r="AK75" i="1"/>
  <c r="AF75" i="1"/>
  <c r="AE75" i="1"/>
  <c r="AD75" i="1"/>
  <c r="AC75" i="1"/>
  <c r="AB75" i="1"/>
  <c r="AA75" i="1"/>
  <c r="Z75" i="1"/>
  <c r="U75" i="1"/>
  <c r="Q75" i="1"/>
  <c r="H75" i="1"/>
  <c r="A75" i="1"/>
  <c r="BT74" i="1"/>
  <c r="BS74" i="1"/>
  <c r="BQ74" i="1"/>
  <c r="BP74" i="1"/>
  <c r="BO74" i="1"/>
  <c r="BN74" i="1"/>
  <c r="BM74" i="1"/>
  <c r="BL74" i="1"/>
  <c r="BK74" i="1"/>
  <c r="BI74" i="1"/>
  <c r="BH74" i="1"/>
  <c r="BG74" i="1"/>
  <c r="BF74" i="1"/>
  <c r="BE74" i="1"/>
  <c r="BD74" i="1"/>
  <c r="BC74" i="1"/>
  <c r="BB74" i="1"/>
  <c r="BA74" i="1"/>
  <c r="AS74" i="1"/>
  <c r="AR74" i="1"/>
  <c r="AQ74" i="1"/>
  <c r="AP74" i="1"/>
  <c r="AO74" i="1"/>
  <c r="AM74" i="1"/>
  <c r="AL74" i="1"/>
  <c r="AK74" i="1"/>
  <c r="AF74" i="1"/>
  <c r="AE74" i="1"/>
  <c r="AD74" i="1"/>
  <c r="AC74" i="1"/>
  <c r="AB74" i="1"/>
  <c r="AA74" i="1"/>
  <c r="Z74" i="1"/>
  <c r="U74" i="1"/>
  <c r="Q74" i="1"/>
  <c r="H74" i="1"/>
  <c r="A74" i="1"/>
  <c r="BT73" i="1"/>
  <c r="BS73" i="1"/>
  <c r="BQ73" i="1"/>
  <c r="BP73" i="1"/>
  <c r="BO73" i="1"/>
  <c r="BN73" i="1"/>
  <c r="BM73" i="1"/>
  <c r="BL73" i="1"/>
  <c r="BK73" i="1"/>
  <c r="BI73" i="1"/>
  <c r="BH73" i="1"/>
  <c r="BG73" i="1"/>
  <c r="BF73" i="1"/>
  <c r="BE73" i="1"/>
  <c r="BD73" i="1"/>
  <c r="BC73" i="1"/>
  <c r="BB73" i="1"/>
  <c r="BA73" i="1"/>
  <c r="AS73" i="1"/>
  <c r="AR73" i="1"/>
  <c r="AQ73" i="1"/>
  <c r="AP73" i="1"/>
  <c r="AO73" i="1"/>
  <c r="AM73" i="1"/>
  <c r="AL73" i="1"/>
  <c r="AK73" i="1"/>
  <c r="AF73" i="1"/>
  <c r="AE73" i="1"/>
  <c r="AD73" i="1"/>
  <c r="AC73" i="1"/>
  <c r="AB73" i="1"/>
  <c r="AA73" i="1"/>
  <c r="Z73" i="1"/>
  <c r="U73" i="1"/>
  <c r="Q73" i="1"/>
  <c r="H73" i="1"/>
  <c r="A73" i="1"/>
  <c r="BT72" i="1"/>
  <c r="BS72" i="1"/>
  <c r="BQ72" i="1"/>
  <c r="BP72" i="1"/>
  <c r="BO72" i="1"/>
  <c r="BN72" i="1"/>
  <c r="BM72" i="1"/>
  <c r="BL72" i="1"/>
  <c r="BK72" i="1"/>
  <c r="BI72" i="1"/>
  <c r="BH72" i="1"/>
  <c r="BG72" i="1"/>
  <c r="BF72" i="1"/>
  <c r="BE72" i="1"/>
  <c r="BD72" i="1"/>
  <c r="BC72" i="1"/>
  <c r="BB72" i="1"/>
  <c r="BA72" i="1"/>
  <c r="AS72" i="1"/>
  <c r="AR72" i="1"/>
  <c r="AQ72" i="1"/>
  <c r="AP72" i="1"/>
  <c r="AO72" i="1"/>
  <c r="AM72" i="1"/>
  <c r="AL72" i="1"/>
  <c r="AK72" i="1"/>
  <c r="AF72" i="1"/>
  <c r="AE72" i="1"/>
  <c r="AD72" i="1"/>
  <c r="AC72" i="1"/>
  <c r="AB72" i="1"/>
  <c r="AA72" i="1"/>
  <c r="Z72" i="1"/>
  <c r="U72" i="1"/>
  <c r="Q72" i="1"/>
  <c r="H72" i="1"/>
  <c r="A72" i="1"/>
  <c r="BT71" i="1"/>
  <c r="BS71" i="1"/>
  <c r="BQ71" i="1"/>
  <c r="BP71" i="1"/>
  <c r="BO71" i="1"/>
  <c r="BN71" i="1"/>
  <c r="BM71" i="1"/>
  <c r="BL71" i="1"/>
  <c r="BK71" i="1"/>
  <c r="BI71" i="1"/>
  <c r="BH71" i="1"/>
  <c r="BG71" i="1"/>
  <c r="BF71" i="1"/>
  <c r="BE71" i="1"/>
  <c r="BD71" i="1"/>
  <c r="BC71" i="1"/>
  <c r="BB71" i="1"/>
  <c r="BA71" i="1"/>
  <c r="AS71" i="1"/>
  <c r="AR71" i="1"/>
  <c r="AQ71" i="1"/>
  <c r="AP71" i="1"/>
  <c r="AO71" i="1"/>
  <c r="AM71" i="1"/>
  <c r="AL71" i="1"/>
  <c r="AK71" i="1"/>
  <c r="AF71" i="1"/>
  <c r="AE71" i="1"/>
  <c r="AD71" i="1"/>
  <c r="AC71" i="1"/>
  <c r="AB71" i="1"/>
  <c r="AA71" i="1"/>
  <c r="Z71" i="1"/>
  <c r="U71" i="1"/>
  <c r="Q71" i="1"/>
  <c r="H71" i="1"/>
  <c r="A71" i="1"/>
  <c r="BT70" i="1"/>
  <c r="BS70" i="1"/>
  <c r="BQ70" i="1"/>
  <c r="BP70" i="1"/>
  <c r="BO70" i="1"/>
  <c r="BN70" i="1"/>
  <c r="BM70" i="1"/>
  <c r="BL70" i="1"/>
  <c r="BK70" i="1"/>
  <c r="BI70" i="1"/>
  <c r="BH70" i="1"/>
  <c r="BG70" i="1"/>
  <c r="BF70" i="1"/>
  <c r="BE70" i="1"/>
  <c r="BD70" i="1"/>
  <c r="BC70" i="1"/>
  <c r="BB70" i="1"/>
  <c r="BA70" i="1"/>
  <c r="AS70" i="1"/>
  <c r="AR70" i="1"/>
  <c r="AQ70" i="1"/>
  <c r="AP70" i="1"/>
  <c r="AO70" i="1"/>
  <c r="AM70" i="1"/>
  <c r="AL70" i="1"/>
  <c r="AK70" i="1"/>
  <c r="AF70" i="1"/>
  <c r="AE70" i="1"/>
  <c r="AD70" i="1"/>
  <c r="AC70" i="1"/>
  <c r="AB70" i="1"/>
  <c r="AA70" i="1"/>
  <c r="Z70" i="1"/>
  <c r="U70" i="1"/>
  <c r="Q70" i="1"/>
  <c r="H70" i="1"/>
  <c r="A70" i="1"/>
  <c r="BT69" i="1"/>
  <c r="BS69" i="1"/>
  <c r="BQ69" i="1"/>
  <c r="BP69" i="1"/>
  <c r="BO69" i="1"/>
  <c r="BN69" i="1"/>
  <c r="BM69" i="1"/>
  <c r="BL69" i="1"/>
  <c r="BK69" i="1"/>
  <c r="BI69" i="1"/>
  <c r="BH69" i="1"/>
  <c r="BG69" i="1"/>
  <c r="BF69" i="1"/>
  <c r="BE69" i="1"/>
  <c r="BD69" i="1"/>
  <c r="BC69" i="1"/>
  <c r="BB69" i="1"/>
  <c r="BA69" i="1"/>
  <c r="AS69" i="1"/>
  <c r="AR69" i="1"/>
  <c r="AQ69" i="1"/>
  <c r="AP69" i="1"/>
  <c r="AO69" i="1"/>
  <c r="AM69" i="1"/>
  <c r="AL69" i="1"/>
  <c r="AK69" i="1"/>
  <c r="AF69" i="1"/>
  <c r="AE69" i="1"/>
  <c r="AD69" i="1"/>
  <c r="AC69" i="1"/>
  <c r="AB69" i="1"/>
  <c r="AA69" i="1"/>
  <c r="Z69" i="1"/>
  <c r="U69" i="1"/>
  <c r="Q69" i="1"/>
  <c r="H69" i="1"/>
  <c r="A69" i="1"/>
  <c r="BT68" i="1"/>
  <c r="BS68" i="1"/>
  <c r="BQ68" i="1"/>
  <c r="BP68" i="1"/>
  <c r="BO68" i="1"/>
  <c r="BN68" i="1"/>
  <c r="BM68" i="1"/>
  <c r="BL68" i="1"/>
  <c r="BK68" i="1"/>
  <c r="BI68" i="1"/>
  <c r="BH68" i="1"/>
  <c r="BG68" i="1"/>
  <c r="BF68" i="1"/>
  <c r="BE68" i="1"/>
  <c r="BD68" i="1"/>
  <c r="BC68" i="1"/>
  <c r="BB68" i="1"/>
  <c r="BA68" i="1"/>
  <c r="AS68" i="1"/>
  <c r="AR68" i="1"/>
  <c r="AQ68" i="1"/>
  <c r="AP68" i="1"/>
  <c r="AO68" i="1"/>
  <c r="AM68" i="1"/>
  <c r="AL68" i="1"/>
  <c r="AK68" i="1"/>
  <c r="AF68" i="1"/>
  <c r="AE68" i="1"/>
  <c r="AD68" i="1"/>
  <c r="AC68" i="1"/>
  <c r="AB68" i="1"/>
  <c r="AA68" i="1"/>
  <c r="Z68" i="1"/>
  <c r="U68" i="1"/>
  <c r="Q68" i="1"/>
  <c r="H68" i="1"/>
  <c r="A68" i="1"/>
  <c r="BT67" i="1"/>
  <c r="BS67" i="1"/>
  <c r="BQ67" i="1"/>
  <c r="BP67" i="1"/>
  <c r="BO67" i="1"/>
  <c r="BN67" i="1"/>
  <c r="BM67" i="1"/>
  <c r="BL67" i="1"/>
  <c r="BK67" i="1"/>
  <c r="BI67" i="1"/>
  <c r="BH67" i="1"/>
  <c r="BG67" i="1"/>
  <c r="BF67" i="1"/>
  <c r="BE67" i="1"/>
  <c r="BD67" i="1"/>
  <c r="BC67" i="1"/>
  <c r="BB67" i="1"/>
  <c r="BA67" i="1"/>
  <c r="AS67" i="1"/>
  <c r="AR67" i="1"/>
  <c r="AQ67" i="1"/>
  <c r="AP67" i="1"/>
  <c r="AO67" i="1"/>
  <c r="AM67" i="1"/>
  <c r="AL67" i="1"/>
  <c r="AK67" i="1"/>
  <c r="AF67" i="1"/>
  <c r="AE67" i="1"/>
  <c r="AD67" i="1"/>
  <c r="AC67" i="1"/>
  <c r="AB67" i="1"/>
  <c r="AA67" i="1"/>
  <c r="Z67" i="1"/>
  <c r="U67" i="1"/>
  <c r="Q67" i="1"/>
  <c r="H67" i="1"/>
  <c r="A67" i="1"/>
  <c r="BT66" i="1"/>
  <c r="BS66" i="1"/>
  <c r="BQ66" i="1"/>
  <c r="BP66" i="1"/>
  <c r="BO66" i="1"/>
  <c r="BN66" i="1"/>
  <c r="BM66" i="1"/>
  <c r="BL66" i="1"/>
  <c r="BK66" i="1"/>
  <c r="BI66" i="1"/>
  <c r="BH66" i="1"/>
  <c r="BG66" i="1"/>
  <c r="BF66" i="1"/>
  <c r="BE66" i="1"/>
  <c r="BD66" i="1"/>
  <c r="BC66" i="1"/>
  <c r="BB66" i="1"/>
  <c r="BA66" i="1"/>
  <c r="AS66" i="1"/>
  <c r="AR66" i="1"/>
  <c r="AQ66" i="1"/>
  <c r="AP66" i="1"/>
  <c r="AO66" i="1"/>
  <c r="AM66" i="1"/>
  <c r="AL66" i="1"/>
  <c r="AK66" i="1"/>
  <c r="AF66" i="1"/>
  <c r="AE66" i="1"/>
  <c r="AD66" i="1"/>
  <c r="AC66" i="1"/>
  <c r="AB66" i="1"/>
  <c r="AA66" i="1"/>
  <c r="Z66" i="1"/>
  <c r="U66" i="1"/>
  <c r="Q66" i="1"/>
  <c r="H66" i="1"/>
  <c r="A66" i="1"/>
  <c r="BT65" i="1"/>
  <c r="BS65" i="1"/>
  <c r="BQ65" i="1"/>
  <c r="BP65" i="1"/>
  <c r="BO65" i="1"/>
  <c r="BN65" i="1"/>
  <c r="BM65" i="1"/>
  <c r="BL65" i="1"/>
  <c r="BK65" i="1"/>
  <c r="BI65" i="1"/>
  <c r="BH65" i="1"/>
  <c r="BG65" i="1"/>
  <c r="BF65" i="1"/>
  <c r="BE65" i="1"/>
  <c r="BD65" i="1"/>
  <c r="BC65" i="1"/>
  <c r="BB65" i="1"/>
  <c r="BA65" i="1"/>
  <c r="AS65" i="1"/>
  <c r="AR65" i="1"/>
  <c r="AQ65" i="1"/>
  <c r="AP65" i="1"/>
  <c r="AO65" i="1"/>
  <c r="AM65" i="1"/>
  <c r="AL65" i="1"/>
  <c r="AK65" i="1"/>
  <c r="AF65" i="1"/>
  <c r="AE65" i="1"/>
  <c r="AD65" i="1"/>
  <c r="AC65" i="1"/>
  <c r="AB65" i="1"/>
  <c r="AA65" i="1"/>
  <c r="Z65" i="1"/>
  <c r="U65" i="1"/>
  <c r="H65" i="1"/>
  <c r="A65" i="1"/>
  <c r="BT64" i="1"/>
  <c r="BS64" i="1"/>
  <c r="BQ64" i="1"/>
  <c r="BP64" i="1"/>
  <c r="BO64" i="1"/>
  <c r="BN64" i="1"/>
  <c r="BM64" i="1"/>
  <c r="BL64" i="1"/>
  <c r="BK64" i="1"/>
  <c r="BI64" i="1"/>
  <c r="BH64" i="1"/>
  <c r="BG64" i="1"/>
  <c r="BF64" i="1"/>
  <c r="BE64" i="1"/>
  <c r="BD64" i="1"/>
  <c r="BC64" i="1"/>
  <c r="BB64" i="1"/>
  <c r="BA64" i="1"/>
  <c r="AS64" i="1"/>
  <c r="AR64" i="1"/>
  <c r="AQ64" i="1"/>
  <c r="AP64" i="1"/>
  <c r="AO64" i="1"/>
  <c r="AM64" i="1"/>
  <c r="AL64" i="1"/>
  <c r="AK64" i="1"/>
  <c r="AF64" i="1"/>
  <c r="AE64" i="1"/>
  <c r="AD64" i="1"/>
  <c r="AC64" i="1"/>
  <c r="AB64" i="1"/>
  <c r="AA64" i="1"/>
  <c r="Z64" i="1"/>
  <c r="U64" i="1"/>
  <c r="Q64" i="1"/>
  <c r="H64" i="1"/>
  <c r="A64" i="1"/>
  <c r="BT63" i="1"/>
  <c r="BS63" i="1"/>
  <c r="BQ63" i="1"/>
  <c r="BP63" i="1"/>
  <c r="BO63" i="1"/>
  <c r="BN63" i="1"/>
  <c r="BM63" i="1"/>
  <c r="BL63" i="1"/>
  <c r="BK63" i="1"/>
  <c r="BI63" i="1"/>
  <c r="BH63" i="1"/>
  <c r="BG63" i="1"/>
  <c r="BF63" i="1"/>
  <c r="BE63" i="1"/>
  <c r="BD63" i="1"/>
  <c r="BC63" i="1"/>
  <c r="BB63" i="1"/>
  <c r="BA63" i="1"/>
  <c r="AS63" i="1"/>
  <c r="AR63" i="1"/>
  <c r="AQ63" i="1"/>
  <c r="AP63" i="1"/>
  <c r="AO63" i="1"/>
  <c r="AM63" i="1"/>
  <c r="AL63" i="1"/>
  <c r="AK63" i="1"/>
  <c r="AF63" i="1"/>
  <c r="AE63" i="1"/>
  <c r="AD63" i="1"/>
  <c r="AC63" i="1"/>
  <c r="AB63" i="1"/>
  <c r="AA63" i="1"/>
  <c r="Z63" i="1"/>
  <c r="U63" i="1"/>
  <c r="Q63" i="1"/>
  <c r="H63" i="1"/>
  <c r="A63" i="1"/>
  <c r="BT62" i="1"/>
  <c r="BS62" i="1"/>
  <c r="BQ62" i="1"/>
  <c r="BP62" i="1"/>
  <c r="BO62" i="1"/>
  <c r="BN62" i="1"/>
  <c r="BM62" i="1"/>
  <c r="BL62" i="1"/>
  <c r="BK62" i="1"/>
  <c r="BI62" i="1"/>
  <c r="BH62" i="1"/>
  <c r="BG62" i="1"/>
  <c r="BF62" i="1"/>
  <c r="BE62" i="1"/>
  <c r="BD62" i="1"/>
  <c r="BC62" i="1"/>
  <c r="BB62" i="1"/>
  <c r="BA62" i="1"/>
  <c r="AS62" i="1"/>
  <c r="AR62" i="1"/>
  <c r="AQ62" i="1"/>
  <c r="AP62" i="1"/>
  <c r="AO62" i="1"/>
  <c r="AM62" i="1"/>
  <c r="AL62" i="1"/>
  <c r="AK62" i="1"/>
  <c r="AF62" i="1"/>
  <c r="AE62" i="1"/>
  <c r="AD62" i="1"/>
  <c r="AC62" i="1"/>
  <c r="AB62" i="1"/>
  <c r="AA62" i="1"/>
  <c r="Z62" i="1"/>
  <c r="U62" i="1"/>
  <c r="Q62" i="1"/>
  <c r="H62" i="1"/>
  <c r="A62" i="1"/>
  <c r="BT61" i="1"/>
  <c r="BS61" i="1"/>
  <c r="BQ61" i="1"/>
  <c r="BP61" i="1"/>
  <c r="BO61" i="1"/>
  <c r="BN61" i="1"/>
  <c r="BM61" i="1"/>
  <c r="BL61" i="1"/>
  <c r="BK61" i="1"/>
  <c r="BI61" i="1"/>
  <c r="BH61" i="1"/>
  <c r="BG61" i="1"/>
  <c r="BF61" i="1"/>
  <c r="BE61" i="1"/>
  <c r="BD61" i="1"/>
  <c r="BC61" i="1"/>
  <c r="BB61" i="1"/>
  <c r="BA61" i="1"/>
  <c r="AS61" i="1"/>
  <c r="AR61" i="1"/>
  <c r="AQ61" i="1"/>
  <c r="AP61" i="1"/>
  <c r="AO61" i="1"/>
  <c r="AM61" i="1"/>
  <c r="AL61" i="1"/>
  <c r="AK61" i="1"/>
  <c r="AF61" i="1"/>
  <c r="AE61" i="1"/>
  <c r="AD61" i="1"/>
  <c r="AC61" i="1"/>
  <c r="AB61" i="1"/>
  <c r="AA61" i="1"/>
  <c r="Z61" i="1"/>
  <c r="U61" i="1"/>
  <c r="Q61" i="1"/>
  <c r="H61" i="1"/>
  <c r="A61" i="1"/>
  <c r="BT60" i="1"/>
  <c r="BS60" i="1"/>
  <c r="BQ60" i="1"/>
  <c r="BP60" i="1"/>
  <c r="BO60" i="1"/>
  <c r="BN60" i="1"/>
  <c r="BM60" i="1"/>
  <c r="BL60" i="1"/>
  <c r="BK60" i="1"/>
  <c r="BI60" i="1"/>
  <c r="BH60" i="1"/>
  <c r="BG60" i="1"/>
  <c r="BF60" i="1"/>
  <c r="BE60" i="1"/>
  <c r="BD60" i="1"/>
  <c r="BC60" i="1"/>
  <c r="BB60" i="1"/>
  <c r="BA60" i="1"/>
  <c r="AS60" i="1"/>
  <c r="AR60" i="1"/>
  <c r="AQ60" i="1"/>
  <c r="AP60" i="1"/>
  <c r="AO60" i="1"/>
  <c r="AM60" i="1"/>
  <c r="AL60" i="1"/>
  <c r="AK60" i="1"/>
  <c r="AF60" i="1"/>
  <c r="AE60" i="1"/>
  <c r="AD60" i="1"/>
  <c r="AC60" i="1"/>
  <c r="AB60" i="1"/>
  <c r="AA60" i="1"/>
  <c r="Z60" i="1"/>
  <c r="U60" i="1"/>
  <c r="Q60" i="1"/>
  <c r="H60" i="1"/>
  <c r="A60" i="1"/>
  <c r="BT59" i="1"/>
  <c r="BS59" i="1"/>
  <c r="BQ59" i="1"/>
  <c r="BP59" i="1"/>
  <c r="BO59" i="1"/>
  <c r="BN59" i="1"/>
  <c r="BM59" i="1"/>
  <c r="BL59" i="1"/>
  <c r="BK59" i="1"/>
  <c r="BI59" i="1"/>
  <c r="BH59" i="1"/>
  <c r="BG59" i="1"/>
  <c r="BF59" i="1"/>
  <c r="BE59" i="1"/>
  <c r="BD59" i="1"/>
  <c r="BC59" i="1"/>
  <c r="BB59" i="1"/>
  <c r="BA59" i="1"/>
  <c r="AS59" i="1"/>
  <c r="AR59" i="1"/>
  <c r="AQ59" i="1"/>
  <c r="AP59" i="1"/>
  <c r="AO59" i="1"/>
  <c r="AM59" i="1"/>
  <c r="AL59" i="1"/>
  <c r="AK59" i="1"/>
  <c r="AF59" i="1"/>
  <c r="AE59" i="1"/>
  <c r="AD59" i="1"/>
  <c r="AC59" i="1"/>
  <c r="AB59" i="1"/>
  <c r="AA59" i="1"/>
  <c r="Z59" i="1"/>
  <c r="U59" i="1"/>
  <c r="H59" i="1"/>
  <c r="A59" i="1"/>
  <c r="BT58" i="1"/>
  <c r="BS58" i="1"/>
  <c r="BQ58" i="1"/>
  <c r="BP58" i="1"/>
  <c r="BO58" i="1"/>
  <c r="BN58" i="1"/>
  <c r="BM58" i="1"/>
  <c r="BL58" i="1"/>
  <c r="BK58" i="1"/>
  <c r="BI58" i="1"/>
  <c r="BH58" i="1"/>
  <c r="BG58" i="1"/>
  <c r="BF58" i="1"/>
  <c r="BE58" i="1"/>
  <c r="BD58" i="1"/>
  <c r="BC58" i="1"/>
  <c r="BB58" i="1"/>
  <c r="BA58" i="1"/>
  <c r="AS58" i="1"/>
  <c r="AR58" i="1"/>
  <c r="AQ58" i="1"/>
  <c r="AP58" i="1"/>
  <c r="AO58" i="1"/>
  <c r="AM58" i="1"/>
  <c r="AL58" i="1"/>
  <c r="AK58" i="1"/>
  <c r="AF58" i="1"/>
  <c r="AE58" i="1"/>
  <c r="AD58" i="1"/>
  <c r="AC58" i="1"/>
  <c r="AB58" i="1"/>
  <c r="AA58" i="1"/>
  <c r="Z58" i="1"/>
  <c r="U58" i="1"/>
  <c r="Q58" i="1"/>
  <c r="H58" i="1"/>
  <c r="A58" i="1"/>
  <c r="BT57" i="1"/>
  <c r="BS57" i="1"/>
  <c r="BQ57" i="1"/>
  <c r="BP57" i="1"/>
  <c r="BO57" i="1"/>
  <c r="BN57" i="1"/>
  <c r="BM57" i="1"/>
  <c r="BL57" i="1"/>
  <c r="BK57" i="1"/>
  <c r="BI57" i="1"/>
  <c r="BH57" i="1"/>
  <c r="BG57" i="1"/>
  <c r="BF57" i="1"/>
  <c r="BE57" i="1"/>
  <c r="BD57" i="1"/>
  <c r="BC57" i="1"/>
  <c r="BB57" i="1"/>
  <c r="BA57" i="1"/>
  <c r="AS57" i="1"/>
  <c r="AR57" i="1"/>
  <c r="AQ57" i="1"/>
  <c r="AP57" i="1"/>
  <c r="AO57" i="1"/>
  <c r="AM57" i="1"/>
  <c r="AL57" i="1"/>
  <c r="AK57" i="1"/>
  <c r="AF57" i="1"/>
  <c r="AE57" i="1"/>
  <c r="AD57" i="1"/>
  <c r="AC57" i="1"/>
  <c r="AB57" i="1"/>
  <c r="AA57" i="1"/>
  <c r="Z57" i="1"/>
  <c r="U57" i="1"/>
  <c r="Q57" i="1"/>
  <c r="H57" i="1"/>
  <c r="A57" i="1"/>
  <c r="BT56" i="1"/>
  <c r="BS56" i="1"/>
  <c r="BQ56" i="1"/>
  <c r="BP56" i="1"/>
  <c r="BO56" i="1"/>
  <c r="BN56" i="1"/>
  <c r="BM56" i="1"/>
  <c r="BL56" i="1"/>
  <c r="BK56" i="1"/>
  <c r="BI56" i="1"/>
  <c r="BH56" i="1"/>
  <c r="BG56" i="1"/>
  <c r="BF56" i="1"/>
  <c r="BE56" i="1"/>
  <c r="BD56" i="1"/>
  <c r="BC56" i="1"/>
  <c r="BB56" i="1"/>
  <c r="BA56" i="1"/>
  <c r="AS56" i="1"/>
  <c r="AR56" i="1"/>
  <c r="AQ56" i="1"/>
  <c r="AP56" i="1"/>
  <c r="AO56" i="1"/>
  <c r="AM56" i="1"/>
  <c r="AL56" i="1"/>
  <c r="AK56" i="1"/>
  <c r="AF56" i="1"/>
  <c r="AE56" i="1"/>
  <c r="AD56" i="1"/>
  <c r="AC56" i="1"/>
  <c r="AB56" i="1"/>
  <c r="AA56" i="1"/>
  <c r="Z56" i="1"/>
  <c r="U56" i="1"/>
  <c r="H56" i="1"/>
  <c r="A56" i="1"/>
  <c r="BT55" i="1"/>
  <c r="BS55" i="1"/>
  <c r="BQ55" i="1"/>
  <c r="BP55" i="1"/>
  <c r="BO55" i="1"/>
  <c r="BN55" i="1"/>
  <c r="BM55" i="1"/>
  <c r="BL55" i="1"/>
  <c r="BK55" i="1"/>
  <c r="BI55" i="1"/>
  <c r="BH55" i="1"/>
  <c r="BG55" i="1"/>
  <c r="BF55" i="1"/>
  <c r="BE55" i="1"/>
  <c r="BD55" i="1"/>
  <c r="BC55" i="1"/>
  <c r="BB55" i="1"/>
  <c r="BA55" i="1"/>
  <c r="AS55" i="1"/>
  <c r="AR55" i="1"/>
  <c r="AQ55" i="1"/>
  <c r="AP55" i="1"/>
  <c r="AO55" i="1"/>
  <c r="AM55" i="1"/>
  <c r="AL55" i="1"/>
  <c r="AK55" i="1"/>
  <c r="AF55" i="1"/>
  <c r="AE55" i="1"/>
  <c r="AD55" i="1"/>
  <c r="AC55" i="1"/>
  <c r="AB55" i="1"/>
  <c r="AA55" i="1"/>
  <c r="Z55" i="1"/>
  <c r="U55" i="1"/>
  <c r="Q55" i="1"/>
  <c r="H55" i="1"/>
  <c r="A55" i="1"/>
  <c r="BT54" i="1"/>
  <c r="BS54" i="1"/>
  <c r="BQ54" i="1"/>
  <c r="BP54" i="1"/>
  <c r="BO54" i="1"/>
  <c r="BN54" i="1"/>
  <c r="BM54" i="1"/>
  <c r="BL54" i="1"/>
  <c r="BK54" i="1"/>
  <c r="BI54" i="1"/>
  <c r="BH54" i="1"/>
  <c r="BG54" i="1"/>
  <c r="BF54" i="1"/>
  <c r="BE54" i="1"/>
  <c r="BD54" i="1"/>
  <c r="BC54" i="1"/>
  <c r="BB54" i="1"/>
  <c r="BA54" i="1"/>
  <c r="AS54" i="1"/>
  <c r="AR54" i="1"/>
  <c r="AQ54" i="1"/>
  <c r="AP54" i="1"/>
  <c r="AO54" i="1"/>
  <c r="AM54" i="1"/>
  <c r="AL54" i="1"/>
  <c r="AK54" i="1"/>
  <c r="AF54" i="1"/>
  <c r="AE54" i="1"/>
  <c r="AD54" i="1"/>
  <c r="AC54" i="1"/>
  <c r="AB54" i="1"/>
  <c r="AA54" i="1"/>
  <c r="Z54" i="1"/>
  <c r="U54" i="1"/>
  <c r="Q54" i="1"/>
  <c r="H54" i="1"/>
  <c r="A54" i="1"/>
  <c r="BT53" i="1"/>
  <c r="BS53" i="1"/>
  <c r="BQ53" i="1"/>
  <c r="BP53" i="1"/>
  <c r="BO53" i="1"/>
  <c r="BN53" i="1"/>
  <c r="BM53" i="1"/>
  <c r="BL53" i="1"/>
  <c r="BK53" i="1"/>
  <c r="BI53" i="1"/>
  <c r="BH53" i="1"/>
  <c r="BG53" i="1"/>
  <c r="BF53" i="1"/>
  <c r="BE53" i="1"/>
  <c r="BD53" i="1"/>
  <c r="BC53" i="1"/>
  <c r="BB53" i="1"/>
  <c r="BA53" i="1"/>
  <c r="AS53" i="1"/>
  <c r="AR53" i="1"/>
  <c r="AQ53" i="1"/>
  <c r="AP53" i="1"/>
  <c r="AO53" i="1"/>
  <c r="AM53" i="1"/>
  <c r="AL53" i="1"/>
  <c r="AK53" i="1"/>
  <c r="AF53" i="1"/>
  <c r="AE53" i="1"/>
  <c r="AD53" i="1"/>
  <c r="AC53" i="1"/>
  <c r="AB53" i="1"/>
  <c r="AA53" i="1"/>
  <c r="Z53" i="1"/>
  <c r="U53" i="1"/>
  <c r="Q53" i="1"/>
  <c r="H53" i="1"/>
  <c r="A53" i="1"/>
  <c r="BT52" i="1"/>
  <c r="BS52" i="1"/>
  <c r="BQ52" i="1"/>
  <c r="BP52" i="1"/>
  <c r="BO52" i="1"/>
  <c r="BN52" i="1"/>
  <c r="BM52" i="1"/>
  <c r="BL52" i="1"/>
  <c r="BK52" i="1"/>
  <c r="BI52" i="1"/>
  <c r="BH52" i="1"/>
  <c r="BG52" i="1"/>
  <c r="BF52" i="1"/>
  <c r="BE52" i="1"/>
  <c r="BD52" i="1"/>
  <c r="BC52" i="1"/>
  <c r="BB52" i="1"/>
  <c r="BA52" i="1"/>
  <c r="AS52" i="1"/>
  <c r="AR52" i="1"/>
  <c r="AQ52" i="1"/>
  <c r="AP52" i="1"/>
  <c r="AO52" i="1"/>
  <c r="AM52" i="1"/>
  <c r="AL52" i="1"/>
  <c r="AK52" i="1"/>
  <c r="AF52" i="1"/>
  <c r="AE52" i="1"/>
  <c r="AD52" i="1"/>
  <c r="AC52" i="1"/>
  <c r="AB52" i="1"/>
  <c r="AA52" i="1"/>
  <c r="Z52" i="1"/>
  <c r="U52" i="1"/>
  <c r="Q52" i="1"/>
  <c r="H52" i="1"/>
  <c r="A52" i="1"/>
  <c r="BT51" i="1"/>
  <c r="BS51" i="1"/>
  <c r="BQ51" i="1"/>
  <c r="BP51" i="1"/>
  <c r="BO51" i="1"/>
  <c r="BN51" i="1"/>
  <c r="BM51" i="1"/>
  <c r="BL51" i="1"/>
  <c r="BK51" i="1"/>
  <c r="BI51" i="1"/>
  <c r="BH51" i="1"/>
  <c r="BG51" i="1"/>
  <c r="BF51" i="1"/>
  <c r="BE51" i="1"/>
  <c r="BD51" i="1"/>
  <c r="BC51" i="1"/>
  <c r="BB51" i="1"/>
  <c r="BA51" i="1"/>
  <c r="AS51" i="1"/>
  <c r="AR51" i="1"/>
  <c r="AQ51" i="1"/>
  <c r="AP51" i="1"/>
  <c r="AO51" i="1"/>
  <c r="AM51" i="1"/>
  <c r="AL51" i="1"/>
  <c r="AK51" i="1"/>
  <c r="AF51" i="1"/>
  <c r="AE51" i="1"/>
  <c r="AD51" i="1"/>
  <c r="AC51" i="1"/>
  <c r="AB51" i="1"/>
  <c r="AA51" i="1"/>
  <c r="Z51" i="1"/>
  <c r="U51" i="1"/>
  <c r="Q51" i="1"/>
  <c r="H51" i="1"/>
  <c r="A51" i="1"/>
  <c r="BT50" i="1"/>
  <c r="BS50" i="1"/>
  <c r="BQ50" i="1"/>
  <c r="BP50" i="1"/>
  <c r="BO50" i="1"/>
  <c r="BN50" i="1"/>
  <c r="BM50" i="1"/>
  <c r="BL50" i="1"/>
  <c r="BK50" i="1"/>
  <c r="BI50" i="1"/>
  <c r="BH50" i="1"/>
  <c r="BG50" i="1"/>
  <c r="BF50" i="1"/>
  <c r="BE50" i="1"/>
  <c r="BD50" i="1"/>
  <c r="BC50" i="1"/>
  <c r="BB50" i="1"/>
  <c r="BA50" i="1"/>
  <c r="AS50" i="1"/>
  <c r="AR50" i="1"/>
  <c r="AQ50" i="1"/>
  <c r="AP50" i="1"/>
  <c r="AO50" i="1"/>
  <c r="AM50" i="1"/>
  <c r="AL50" i="1"/>
  <c r="AK50" i="1"/>
  <c r="AF50" i="1"/>
  <c r="AE50" i="1"/>
  <c r="AD50" i="1"/>
  <c r="AC50" i="1"/>
  <c r="AB50" i="1"/>
  <c r="AA50" i="1"/>
  <c r="Z50" i="1"/>
  <c r="U50" i="1"/>
  <c r="Q50" i="1"/>
  <c r="H50" i="1"/>
  <c r="A50" i="1"/>
  <c r="BT49" i="1"/>
  <c r="BS49" i="1"/>
  <c r="BQ49" i="1"/>
  <c r="BP49" i="1"/>
  <c r="BO49" i="1"/>
  <c r="BN49" i="1"/>
  <c r="BM49" i="1"/>
  <c r="BL49" i="1"/>
  <c r="BK49" i="1"/>
  <c r="BI49" i="1"/>
  <c r="BH49" i="1"/>
  <c r="BG49" i="1"/>
  <c r="BF49" i="1"/>
  <c r="BE49" i="1"/>
  <c r="BD49" i="1"/>
  <c r="BC49" i="1"/>
  <c r="BB49" i="1"/>
  <c r="BA49" i="1"/>
  <c r="AS49" i="1"/>
  <c r="AR49" i="1"/>
  <c r="AQ49" i="1"/>
  <c r="AP49" i="1"/>
  <c r="AO49" i="1"/>
  <c r="AM49" i="1"/>
  <c r="AL49" i="1"/>
  <c r="AK49" i="1"/>
  <c r="AF49" i="1"/>
  <c r="AE49" i="1"/>
  <c r="AD49" i="1"/>
  <c r="AC49" i="1"/>
  <c r="AB49" i="1"/>
  <c r="AA49" i="1"/>
  <c r="Z49" i="1"/>
  <c r="U49" i="1"/>
  <c r="Q49" i="1"/>
  <c r="H49" i="1"/>
  <c r="A49" i="1"/>
  <c r="BT48" i="1"/>
  <c r="BS48" i="1"/>
  <c r="BQ48" i="1"/>
  <c r="BP48" i="1"/>
  <c r="BO48" i="1"/>
  <c r="BN48" i="1"/>
  <c r="BM48" i="1"/>
  <c r="BL48" i="1"/>
  <c r="BK48" i="1"/>
  <c r="BI48" i="1"/>
  <c r="BH48" i="1"/>
  <c r="BG48" i="1"/>
  <c r="BF48" i="1"/>
  <c r="BE48" i="1"/>
  <c r="BD48" i="1"/>
  <c r="BC48" i="1"/>
  <c r="BB48" i="1"/>
  <c r="BA48" i="1"/>
  <c r="AS48" i="1"/>
  <c r="AR48" i="1"/>
  <c r="AQ48" i="1"/>
  <c r="AP48" i="1"/>
  <c r="AO48" i="1"/>
  <c r="AM48" i="1"/>
  <c r="AL48" i="1"/>
  <c r="AK48" i="1"/>
  <c r="AF48" i="1"/>
  <c r="AE48" i="1"/>
  <c r="AD48" i="1"/>
  <c r="AC48" i="1"/>
  <c r="AB48" i="1"/>
  <c r="AA48" i="1"/>
  <c r="Z48" i="1"/>
  <c r="U48" i="1"/>
  <c r="Q48" i="1"/>
  <c r="H48" i="1"/>
  <c r="A48" i="1"/>
  <c r="BT47" i="1"/>
  <c r="BS47" i="1"/>
  <c r="BQ47" i="1"/>
  <c r="BP47" i="1"/>
  <c r="BO47" i="1"/>
  <c r="BN47" i="1"/>
  <c r="BM47" i="1"/>
  <c r="BL47" i="1"/>
  <c r="BK47" i="1"/>
  <c r="BI47" i="1"/>
  <c r="BH47" i="1"/>
  <c r="BG47" i="1"/>
  <c r="BF47" i="1"/>
  <c r="BE47" i="1"/>
  <c r="BD47" i="1"/>
  <c r="BC47" i="1"/>
  <c r="BB47" i="1"/>
  <c r="BA47" i="1"/>
  <c r="AS47" i="1"/>
  <c r="AR47" i="1"/>
  <c r="AQ47" i="1"/>
  <c r="AP47" i="1"/>
  <c r="AO47" i="1"/>
  <c r="AM47" i="1"/>
  <c r="AL47" i="1"/>
  <c r="AK47" i="1"/>
  <c r="AF47" i="1"/>
  <c r="AE47" i="1"/>
  <c r="AD47" i="1"/>
  <c r="AC47" i="1"/>
  <c r="AB47" i="1"/>
  <c r="AA47" i="1"/>
  <c r="Z47" i="1"/>
  <c r="U47" i="1"/>
  <c r="Q47" i="1"/>
  <c r="H47" i="1"/>
  <c r="A47" i="1"/>
  <c r="BT46" i="1"/>
  <c r="BS46" i="1"/>
  <c r="BQ46" i="1"/>
  <c r="BP46" i="1"/>
  <c r="BO46" i="1"/>
  <c r="BN46" i="1"/>
  <c r="BM46" i="1"/>
  <c r="BL46" i="1"/>
  <c r="BK46" i="1"/>
  <c r="BI46" i="1"/>
  <c r="BH46" i="1"/>
  <c r="BG46" i="1"/>
  <c r="BF46" i="1"/>
  <c r="BE46" i="1"/>
  <c r="BD46" i="1"/>
  <c r="BC46" i="1"/>
  <c r="BB46" i="1"/>
  <c r="BA46" i="1"/>
  <c r="AS46" i="1"/>
  <c r="AR46" i="1"/>
  <c r="AQ46" i="1"/>
  <c r="AP46" i="1"/>
  <c r="AO46" i="1"/>
  <c r="AM46" i="1"/>
  <c r="AL46" i="1"/>
  <c r="AK46" i="1"/>
  <c r="AF46" i="1"/>
  <c r="AE46" i="1"/>
  <c r="AD46" i="1"/>
  <c r="AC46" i="1"/>
  <c r="AB46" i="1"/>
  <c r="AA46" i="1"/>
  <c r="Z46" i="1"/>
  <c r="U46" i="1"/>
  <c r="Q46" i="1"/>
  <c r="H46" i="1"/>
  <c r="A46" i="1"/>
  <c r="BT45" i="1"/>
  <c r="BS45" i="1"/>
  <c r="BQ45" i="1"/>
  <c r="BP45" i="1"/>
  <c r="BO45" i="1"/>
  <c r="BN45" i="1"/>
  <c r="BM45" i="1"/>
  <c r="BL45" i="1"/>
  <c r="BK45" i="1"/>
  <c r="BI45" i="1"/>
  <c r="BH45" i="1"/>
  <c r="BG45" i="1"/>
  <c r="BF45" i="1"/>
  <c r="BE45" i="1"/>
  <c r="BD45" i="1"/>
  <c r="BC45" i="1"/>
  <c r="BB45" i="1"/>
  <c r="BA45" i="1"/>
  <c r="AS45" i="1"/>
  <c r="AR45" i="1"/>
  <c r="AQ45" i="1"/>
  <c r="AP45" i="1"/>
  <c r="AO45" i="1"/>
  <c r="AM45" i="1"/>
  <c r="AL45" i="1"/>
  <c r="AK45" i="1"/>
  <c r="AF45" i="1"/>
  <c r="AE45" i="1"/>
  <c r="AD45" i="1"/>
  <c r="AC45" i="1"/>
  <c r="AB45" i="1"/>
  <c r="AA45" i="1"/>
  <c r="Z45" i="1"/>
  <c r="U45" i="1"/>
  <c r="Q45" i="1"/>
  <c r="H45" i="1"/>
  <c r="A45" i="1"/>
  <c r="BT44" i="1"/>
  <c r="BS44" i="1"/>
  <c r="BQ44" i="1"/>
  <c r="BP44" i="1"/>
  <c r="BO44" i="1"/>
  <c r="BN44" i="1"/>
  <c r="BM44" i="1"/>
  <c r="BL44" i="1"/>
  <c r="BK44" i="1"/>
  <c r="BI44" i="1"/>
  <c r="BH44" i="1"/>
  <c r="BG44" i="1"/>
  <c r="BF44" i="1"/>
  <c r="BE44" i="1"/>
  <c r="BD44" i="1"/>
  <c r="BC44" i="1"/>
  <c r="BB44" i="1"/>
  <c r="BA44" i="1"/>
  <c r="AS44" i="1"/>
  <c r="AR44" i="1"/>
  <c r="AQ44" i="1"/>
  <c r="AP44" i="1"/>
  <c r="AO44" i="1"/>
  <c r="AM44" i="1"/>
  <c r="AL44" i="1"/>
  <c r="AK44" i="1"/>
  <c r="AF44" i="1"/>
  <c r="AE44" i="1"/>
  <c r="AD44" i="1"/>
  <c r="AC44" i="1"/>
  <c r="AB44" i="1"/>
  <c r="AA44" i="1"/>
  <c r="Z44" i="1"/>
  <c r="U44" i="1"/>
  <c r="Q44" i="1"/>
  <c r="H44" i="1"/>
  <c r="A44" i="1"/>
  <c r="BT43" i="1"/>
  <c r="BS43" i="1"/>
  <c r="BQ43" i="1"/>
  <c r="BP43" i="1"/>
  <c r="BO43" i="1"/>
  <c r="BN43" i="1"/>
  <c r="BM43" i="1"/>
  <c r="BL43" i="1"/>
  <c r="BK43" i="1"/>
  <c r="BI43" i="1"/>
  <c r="BH43" i="1"/>
  <c r="BG43" i="1"/>
  <c r="BF43" i="1"/>
  <c r="BE43" i="1"/>
  <c r="BD43" i="1"/>
  <c r="BC43" i="1"/>
  <c r="BB43" i="1"/>
  <c r="BA43" i="1"/>
  <c r="AS43" i="1"/>
  <c r="AR43" i="1"/>
  <c r="AQ43" i="1"/>
  <c r="AP43" i="1"/>
  <c r="AO43" i="1"/>
  <c r="AM43" i="1"/>
  <c r="AL43" i="1"/>
  <c r="AK43" i="1"/>
  <c r="AF43" i="1"/>
  <c r="AE43" i="1"/>
  <c r="AD43" i="1"/>
  <c r="AC43" i="1"/>
  <c r="AB43" i="1"/>
  <c r="AA43" i="1"/>
  <c r="Z43" i="1"/>
  <c r="U43" i="1"/>
  <c r="Q43" i="1"/>
  <c r="H43" i="1"/>
  <c r="A43" i="1"/>
  <c r="BT42" i="1"/>
  <c r="BS42" i="1"/>
  <c r="BQ42" i="1"/>
  <c r="BP42" i="1"/>
  <c r="BO42" i="1"/>
  <c r="BN42" i="1"/>
  <c r="BM42" i="1"/>
  <c r="BL42" i="1"/>
  <c r="BK42" i="1"/>
  <c r="BI42" i="1"/>
  <c r="BH42" i="1"/>
  <c r="BG42" i="1"/>
  <c r="BF42" i="1"/>
  <c r="BE42" i="1"/>
  <c r="BD42" i="1"/>
  <c r="BC42" i="1"/>
  <c r="BB42" i="1"/>
  <c r="BA42" i="1"/>
  <c r="AS42" i="1"/>
  <c r="AR42" i="1"/>
  <c r="AQ42" i="1"/>
  <c r="AP42" i="1"/>
  <c r="AO42" i="1"/>
  <c r="AM42" i="1"/>
  <c r="AL42" i="1"/>
  <c r="AK42" i="1"/>
  <c r="AF42" i="1"/>
  <c r="AE42" i="1"/>
  <c r="AD42" i="1"/>
  <c r="AC42" i="1"/>
  <c r="AB42" i="1"/>
  <c r="AA42" i="1"/>
  <c r="Z42" i="1"/>
  <c r="U42" i="1"/>
  <c r="Q42" i="1"/>
  <c r="H42" i="1"/>
  <c r="A42" i="1"/>
  <c r="BT41" i="1"/>
  <c r="BS41" i="1"/>
  <c r="BQ41" i="1"/>
  <c r="BP41" i="1"/>
  <c r="BO41" i="1"/>
  <c r="BN41" i="1"/>
  <c r="BM41" i="1"/>
  <c r="BL41" i="1"/>
  <c r="BK41" i="1"/>
  <c r="BI41" i="1"/>
  <c r="BH41" i="1"/>
  <c r="BG41" i="1"/>
  <c r="BF41" i="1"/>
  <c r="BE41" i="1"/>
  <c r="BD41" i="1"/>
  <c r="BC41" i="1"/>
  <c r="BB41" i="1"/>
  <c r="BA41" i="1"/>
  <c r="AS41" i="1"/>
  <c r="AR41" i="1"/>
  <c r="AQ41" i="1"/>
  <c r="AP41" i="1"/>
  <c r="AO41" i="1"/>
  <c r="AM41" i="1"/>
  <c r="AL41" i="1"/>
  <c r="AK41" i="1"/>
  <c r="AF41" i="1"/>
  <c r="AE41" i="1"/>
  <c r="AD41" i="1"/>
  <c r="AC41" i="1"/>
  <c r="AB41" i="1"/>
  <c r="AA41" i="1"/>
  <c r="Z41" i="1"/>
  <c r="U41" i="1"/>
  <c r="Q41" i="1"/>
  <c r="H41" i="1"/>
  <c r="A41" i="1"/>
  <c r="BT40" i="1"/>
  <c r="BS40" i="1"/>
  <c r="BQ40" i="1"/>
  <c r="BP40" i="1"/>
  <c r="BO40" i="1"/>
  <c r="BN40" i="1"/>
  <c r="BM40" i="1"/>
  <c r="BL40" i="1"/>
  <c r="BK40" i="1"/>
  <c r="BI40" i="1"/>
  <c r="BH40" i="1"/>
  <c r="BG40" i="1"/>
  <c r="BF40" i="1"/>
  <c r="BE40" i="1"/>
  <c r="BD40" i="1"/>
  <c r="BC40" i="1"/>
  <c r="BB40" i="1"/>
  <c r="BA40" i="1"/>
  <c r="AS40" i="1"/>
  <c r="AR40" i="1"/>
  <c r="AQ40" i="1"/>
  <c r="AP40" i="1"/>
  <c r="AO40" i="1"/>
  <c r="AM40" i="1"/>
  <c r="AL40" i="1"/>
  <c r="AK40" i="1"/>
  <c r="AF40" i="1"/>
  <c r="AE40" i="1"/>
  <c r="AD40" i="1"/>
  <c r="AC40" i="1"/>
  <c r="AB40" i="1"/>
  <c r="AA40" i="1"/>
  <c r="Z40" i="1"/>
  <c r="U40" i="1"/>
  <c r="Q40" i="1"/>
  <c r="H40" i="1"/>
  <c r="A40" i="1"/>
  <c r="BT39" i="1"/>
  <c r="BS39" i="1"/>
  <c r="BQ39" i="1"/>
  <c r="BP39" i="1"/>
  <c r="BO39" i="1"/>
  <c r="BN39" i="1"/>
  <c r="BM39" i="1"/>
  <c r="BL39" i="1"/>
  <c r="BK39" i="1"/>
  <c r="BI39" i="1"/>
  <c r="BH39" i="1"/>
  <c r="BG39" i="1"/>
  <c r="BF39" i="1"/>
  <c r="BE39" i="1"/>
  <c r="BD39" i="1"/>
  <c r="BC39" i="1"/>
  <c r="BA39" i="1"/>
  <c r="AS39" i="1"/>
  <c r="AR39" i="1"/>
  <c r="AQ39" i="1"/>
  <c r="AP39" i="1"/>
  <c r="AO39" i="1"/>
  <c r="AM39" i="1"/>
  <c r="AL39" i="1"/>
  <c r="AK39" i="1"/>
  <c r="AF39" i="1"/>
  <c r="AE39" i="1"/>
  <c r="AD39" i="1"/>
  <c r="AC39" i="1"/>
  <c r="AB39" i="1"/>
  <c r="AA39" i="1"/>
  <c r="Z39" i="1"/>
  <c r="U39" i="1"/>
  <c r="H39" i="1"/>
  <c r="A39" i="1"/>
  <c r="BT38" i="1"/>
  <c r="BS38" i="1"/>
  <c r="BQ38" i="1"/>
  <c r="BP38" i="1"/>
  <c r="BO38" i="1"/>
  <c r="BN38" i="1"/>
  <c r="BM38" i="1"/>
  <c r="BL38" i="1"/>
  <c r="BK38" i="1"/>
  <c r="BI38" i="1"/>
  <c r="BH38" i="1"/>
  <c r="BG38" i="1"/>
  <c r="BF38" i="1"/>
  <c r="BE38" i="1"/>
  <c r="BD38" i="1"/>
  <c r="BC38" i="1"/>
  <c r="BB38" i="1"/>
  <c r="BA38" i="1"/>
  <c r="AS38" i="1"/>
  <c r="AR38" i="1"/>
  <c r="AQ38" i="1"/>
  <c r="AP38" i="1"/>
  <c r="AO38" i="1"/>
  <c r="AM38" i="1"/>
  <c r="AL38" i="1"/>
  <c r="AK38" i="1"/>
  <c r="AF38" i="1"/>
  <c r="AE38" i="1"/>
  <c r="AD38" i="1"/>
  <c r="AC38" i="1"/>
  <c r="AB38" i="1"/>
  <c r="AA38" i="1"/>
  <c r="Z38" i="1"/>
  <c r="U38" i="1"/>
  <c r="Q38" i="1"/>
  <c r="H38" i="1"/>
  <c r="A38" i="1"/>
  <c r="BT37" i="1"/>
  <c r="BS37" i="1"/>
  <c r="BQ37" i="1"/>
  <c r="BP37" i="1"/>
  <c r="BO37" i="1"/>
  <c r="BN37" i="1"/>
  <c r="BM37" i="1"/>
  <c r="BL37" i="1"/>
  <c r="BK37" i="1"/>
  <c r="BI37" i="1"/>
  <c r="BH37" i="1"/>
  <c r="BG37" i="1"/>
  <c r="BF37" i="1"/>
  <c r="BE37" i="1"/>
  <c r="BD37" i="1"/>
  <c r="BC37" i="1"/>
  <c r="BB37" i="1"/>
  <c r="BA37" i="1"/>
  <c r="AS37" i="1"/>
  <c r="AR37" i="1"/>
  <c r="AQ37" i="1"/>
  <c r="AP37" i="1"/>
  <c r="AO37" i="1"/>
  <c r="AM37" i="1"/>
  <c r="AL37" i="1"/>
  <c r="AK37" i="1"/>
  <c r="AF37" i="1"/>
  <c r="AE37" i="1"/>
  <c r="AD37" i="1"/>
  <c r="AC37" i="1"/>
  <c r="AB37" i="1"/>
  <c r="AA37" i="1"/>
  <c r="Z37" i="1"/>
  <c r="U37" i="1"/>
  <c r="H37" i="1"/>
  <c r="A37" i="1"/>
  <c r="BT36" i="1"/>
  <c r="BS36" i="1"/>
  <c r="BQ36" i="1"/>
  <c r="BP36" i="1"/>
  <c r="BO36" i="1"/>
  <c r="BN36" i="1"/>
  <c r="BM36" i="1"/>
  <c r="BL36" i="1"/>
  <c r="BK36" i="1"/>
  <c r="BI36" i="1"/>
  <c r="BH36" i="1"/>
  <c r="BG36" i="1"/>
  <c r="BF36" i="1"/>
  <c r="BE36" i="1"/>
  <c r="BD36" i="1"/>
  <c r="BC36" i="1"/>
  <c r="BB36" i="1"/>
  <c r="BA36" i="1"/>
  <c r="AS36" i="1"/>
  <c r="AR36" i="1"/>
  <c r="AQ36" i="1"/>
  <c r="AP36" i="1"/>
  <c r="AO36" i="1"/>
  <c r="AM36" i="1"/>
  <c r="AL36" i="1"/>
  <c r="AK36" i="1"/>
  <c r="AF36" i="1"/>
  <c r="AE36" i="1"/>
  <c r="AD36" i="1"/>
  <c r="AC36" i="1"/>
  <c r="AB36" i="1"/>
  <c r="AA36" i="1"/>
  <c r="Z36" i="1"/>
  <c r="U36" i="1"/>
  <c r="Q36" i="1"/>
  <c r="H36" i="1"/>
  <c r="A36" i="1"/>
  <c r="BT35" i="1"/>
  <c r="BS35" i="1"/>
  <c r="BQ35" i="1"/>
  <c r="BP35" i="1"/>
  <c r="BO35" i="1"/>
  <c r="BN35" i="1"/>
  <c r="BM35" i="1"/>
  <c r="BL35" i="1"/>
  <c r="BK35" i="1"/>
  <c r="BI35" i="1"/>
  <c r="BH35" i="1"/>
  <c r="BG35" i="1"/>
  <c r="BF35" i="1"/>
  <c r="BE35" i="1"/>
  <c r="BD35" i="1"/>
  <c r="BC35" i="1"/>
  <c r="BB35" i="1"/>
  <c r="BA35" i="1"/>
  <c r="AS35" i="1"/>
  <c r="AR35" i="1"/>
  <c r="AQ35" i="1"/>
  <c r="AP35" i="1"/>
  <c r="AO35" i="1"/>
  <c r="AM35" i="1"/>
  <c r="AL35" i="1"/>
  <c r="AK35" i="1"/>
  <c r="AF35" i="1"/>
  <c r="AE35" i="1"/>
  <c r="AD35" i="1"/>
  <c r="AC35" i="1"/>
  <c r="AB35" i="1"/>
  <c r="AA35" i="1"/>
  <c r="Z35" i="1"/>
  <c r="U35" i="1"/>
  <c r="Q35" i="1"/>
  <c r="H35" i="1"/>
  <c r="A35" i="1"/>
  <c r="BT34" i="1"/>
  <c r="BS34" i="1"/>
  <c r="BQ34" i="1"/>
  <c r="BP34" i="1"/>
  <c r="BO34" i="1"/>
  <c r="BN34" i="1"/>
  <c r="BM34" i="1"/>
  <c r="BL34" i="1"/>
  <c r="BK34" i="1"/>
  <c r="BI34" i="1"/>
  <c r="BH34" i="1"/>
  <c r="BG34" i="1"/>
  <c r="BF34" i="1"/>
  <c r="BE34" i="1"/>
  <c r="BD34" i="1"/>
  <c r="BC34" i="1"/>
  <c r="BB34" i="1"/>
  <c r="BA34" i="1"/>
  <c r="AS34" i="1"/>
  <c r="AR34" i="1"/>
  <c r="AQ34" i="1"/>
  <c r="AP34" i="1"/>
  <c r="AO34" i="1"/>
  <c r="AM34" i="1"/>
  <c r="AL34" i="1"/>
  <c r="AK34" i="1"/>
  <c r="AF34" i="1"/>
  <c r="AE34" i="1"/>
  <c r="AD34" i="1"/>
  <c r="AC34" i="1"/>
  <c r="AB34" i="1"/>
  <c r="AA34" i="1"/>
  <c r="Z34" i="1"/>
  <c r="U34" i="1"/>
  <c r="Q34" i="1"/>
  <c r="H34" i="1"/>
  <c r="A34" i="1"/>
  <c r="BT33" i="1"/>
  <c r="BS33" i="1"/>
  <c r="BQ33" i="1"/>
  <c r="BP33" i="1"/>
  <c r="BO33" i="1"/>
  <c r="BN33" i="1"/>
  <c r="BM33" i="1"/>
  <c r="BL33" i="1"/>
  <c r="BK33" i="1"/>
  <c r="BI33" i="1"/>
  <c r="BH33" i="1"/>
  <c r="BG33" i="1"/>
  <c r="BF33" i="1"/>
  <c r="BE33" i="1"/>
  <c r="BD33" i="1"/>
  <c r="BC33" i="1"/>
  <c r="BB33" i="1"/>
  <c r="BA33" i="1"/>
  <c r="AS33" i="1"/>
  <c r="AR33" i="1"/>
  <c r="AQ33" i="1"/>
  <c r="AP33" i="1"/>
  <c r="AO33" i="1"/>
  <c r="AM33" i="1"/>
  <c r="AL33" i="1"/>
  <c r="AK33" i="1"/>
  <c r="AF33" i="1"/>
  <c r="AE33" i="1"/>
  <c r="AD33" i="1"/>
  <c r="AC33" i="1"/>
  <c r="AB33" i="1"/>
  <c r="AA33" i="1"/>
  <c r="Z33" i="1"/>
  <c r="U33" i="1"/>
  <c r="Q33" i="1"/>
  <c r="H33" i="1"/>
  <c r="A33" i="1"/>
  <c r="BT32" i="1"/>
  <c r="BS32" i="1"/>
  <c r="BQ32" i="1"/>
  <c r="BP32" i="1"/>
  <c r="BO32" i="1"/>
  <c r="BN32" i="1"/>
  <c r="BM32" i="1"/>
  <c r="BL32" i="1"/>
  <c r="BK32" i="1"/>
  <c r="BI32" i="1"/>
  <c r="BH32" i="1"/>
  <c r="BG32" i="1"/>
  <c r="BF32" i="1"/>
  <c r="BE32" i="1"/>
  <c r="BD32" i="1"/>
  <c r="BC32" i="1"/>
  <c r="BB32" i="1"/>
  <c r="BA32" i="1"/>
  <c r="AS32" i="1"/>
  <c r="AR32" i="1"/>
  <c r="AQ32" i="1"/>
  <c r="AP32" i="1"/>
  <c r="AO32" i="1"/>
  <c r="AM32" i="1"/>
  <c r="AL32" i="1"/>
  <c r="AK32" i="1"/>
  <c r="AF32" i="1"/>
  <c r="AE32" i="1"/>
  <c r="AD32" i="1"/>
  <c r="AC32" i="1"/>
  <c r="AB32" i="1"/>
  <c r="AA32" i="1"/>
  <c r="Z32" i="1"/>
  <c r="U32" i="1"/>
  <c r="Q32" i="1"/>
  <c r="H32" i="1"/>
  <c r="A32" i="1"/>
  <c r="BT31" i="1"/>
  <c r="BS31" i="1"/>
  <c r="BQ31" i="1"/>
  <c r="BP31" i="1"/>
  <c r="BO31" i="1"/>
  <c r="BN31" i="1"/>
  <c r="BM31" i="1"/>
  <c r="BL31" i="1"/>
  <c r="BK31" i="1"/>
  <c r="BI31" i="1"/>
  <c r="BH31" i="1"/>
  <c r="BG31" i="1"/>
  <c r="BF31" i="1"/>
  <c r="BE31" i="1"/>
  <c r="BD31" i="1"/>
  <c r="BC31" i="1"/>
  <c r="BB31" i="1"/>
  <c r="BA31" i="1"/>
  <c r="AS31" i="1"/>
  <c r="AR31" i="1"/>
  <c r="AQ31" i="1"/>
  <c r="AP31" i="1"/>
  <c r="AO31" i="1"/>
  <c r="AM31" i="1"/>
  <c r="AL31" i="1"/>
  <c r="AK31" i="1"/>
  <c r="AF31" i="1"/>
  <c r="AE31" i="1"/>
  <c r="AD31" i="1"/>
  <c r="AC31" i="1"/>
  <c r="AB31" i="1"/>
  <c r="AA31" i="1"/>
  <c r="Z31" i="1"/>
  <c r="U31" i="1"/>
  <c r="Q31" i="1"/>
  <c r="H31" i="1"/>
  <c r="A31" i="1"/>
  <c r="BT30" i="1"/>
  <c r="BS30" i="1"/>
  <c r="BQ30" i="1"/>
  <c r="BP30" i="1"/>
  <c r="BO30" i="1"/>
  <c r="BN30" i="1"/>
  <c r="BM30" i="1"/>
  <c r="BL30" i="1"/>
  <c r="BK30" i="1"/>
  <c r="BI30" i="1"/>
  <c r="BH30" i="1"/>
  <c r="BG30" i="1"/>
  <c r="BF30" i="1"/>
  <c r="BE30" i="1"/>
  <c r="BD30" i="1"/>
  <c r="BC30" i="1"/>
  <c r="BB30" i="1"/>
  <c r="BA30" i="1"/>
  <c r="AS30" i="1"/>
  <c r="AR30" i="1"/>
  <c r="AQ30" i="1"/>
  <c r="AP30" i="1"/>
  <c r="AO30" i="1"/>
  <c r="AM30" i="1"/>
  <c r="AL30" i="1"/>
  <c r="AK30" i="1"/>
  <c r="AF30" i="1"/>
  <c r="AE30" i="1"/>
  <c r="AD30" i="1"/>
  <c r="AC30" i="1"/>
  <c r="AB30" i="1"/>
  <c r="AA30" i="1"/>
  <c r="Z30" i="1"/>
  <c r="U30" i="1"/>
  <c r="Q30" i="1"/>
  <c r="H30" i="1"/>
  <c r="A30" i="1"/>
  <c r="BT29" i="1"/>
  <c r="BS29" i="1"/>
  <c r="BQ29" i="1"/>
  <c r="BP29" i="1"/>
  <c r="BO29" i="1"/>
  <c r="BN29" i="1"/>
  <c r="BM29" i="1"/>
  <c r="BL29" i="1"/>
  <c r="BK29" i="1"/>
  <c r="BI29" i="1"/>
  <c r="BH29" i="1"/>
  <c r="BG29" i="1"/>
  <c r="BF29" i="1"/>
  <c r="BE29" i="1"/>
  <c r="BD29" i="1"/>
  <c r="BC29" i="1"/>
  <c r="BB29" i="1"/>
  <c r="BA29" i="1"/>
  <c r="AS29" i="1"/>
  <c r="AR29" i="1"/>
  <c r="AQ29" i="1"/>
  <c r="AP29" i="1"/>
  <c r="AO29" i="1"/>
  <c r="AM29" i="1"/>
  <c r="AL29" i="1"/>
  <c r="AK29" i="1"/>
  <c r="AF29" i="1"/>
  <c r="AE29" i="1"/>
  <c r="AD29" i="1"/>
  <c r="AC29" i="1"/>
  <c r="AB29" i="1"/>
  <c r="AA29" i="1"/>
  <c r="Z29" i="1"/>
  <c r="U29" i="1"/>
  <c r="Q29" i="1"/>
  <c r="H29" i="1"/>
  <c r="A29" i="1"/>
  <c r="BT28" i="1"/>
  <c r="BS28" i="1"/>
  <c r="BQ28" i="1"/>
  <c r="BP28" i="1"/>
  <c r="BO28" i="1"/>
  <c r="BN28" i="1"/>
  <c r="BM28" i="1"/>
  <c r="BL28" i="1"/>
  <c r="BK28" i="1"/>
  <c r="BI28" i="1"/>
  <c r="BH28" i="1"/>
  <c r="BG28" i="1"/>
  <c r="BF28" i="1"/>
  <c r="BE28" i="1"/>
  <c r="BD28" i="1"/>
  <c r="BC28" i="1"/>
  <c r="BB28" i="1"/>
  <c r="BA28" i="1"/>
  <c r="AS28" i="1"/>
  <c r="AR28" i="1"/>
  <c r="AQ28" i="1"/>
  <c r="AP28" i="1"/>
  <c r="AO28" i="1"/>
  <c r="AM28" i="1"/>
  <c r="AL28" i="1"/>
  <c r="AK28" i="1"/>
  <c r="AF28" i="1"/>
  <c r="AE28" i="1"/>
  <c r="AD28" i="1"/>
  <c r="AC28" i="1"/>
  <c r="AB28" i="1"/>
  <c r="AA28" i="1"/>
  <c r="Z28" i="1"/>
  <c r="U28" i="1"/>
  <c r="Q28" i="1"/>
  <c r="H28" i="1"/>
  <c r="A28" i="1"/>
  <c r="BT27" i="1"/>
  <c r="BS27" i="1"/>
  <c r="BQ27" i="1"/>
  <c r="BP27" i="1"/>
  <c r="BO27" i="1"/>
  <c r="BN27" i="1"/>
  <c r="BM27" i="1"/>
  <c r="BL27" i="1"/>
  <c r="BK27" i="1"/>
  <c r="BI27" i="1"/>
  <c r="BH27" i="1"/>
  <c r="BG27" i="1"/>
  <c r="BF27" i="1"/>
  <c r="BE27" i="1"/>
  <c r="BD27" i="1"/>
  <c r="BC27" i="1"/>
  <c r="BB27" i="1"/>
  <c r="BA27" i="1"/>
  <c r="AS27" i="1"/>
  <c r="AR27" i="1"/>
  <c r="AQ27" i="1"/>
  <c r="AP27" i="1"/>
  <c r="AO27" i="1"/>
  <c r="AM27" i="1"/>
  <c r="AL27" i="1"/>
  <c r="AK27" i="1"/>
  <c r="AF27" i="1"/>
  <c r="AE27" i="1"/>
  <c r="AD27" i="1"/>
  <c r="AC27" i="1"/>
  <c r="AB27" i="1"/>
  <c r="AA27" i="1"/>
  <c r="Z27" i="1"/>
  <c r="U27" i="1"/>
  <c r="Q27" i="1"/>
  <c r="H27" i="1"/>
  <c r="A27" i="1"/>
  <c r="BT26" i="1"/>
  <c r="BS26" i="1"/>
  <c r="BQ26" i="1"/>
  <c r="BP26" i="1"/>
  <c r="BO26" i="1"/>
  <c r="BN26" i="1"/>
  <c r="BM26" i="1"/>
  <c r="BL26" i="1"/>
  <c r="BK26" i="1"/>
  <c r="BI26" i="1"/>
  <c r="BH26" i="1"/>
  <c r="BG26" i="1"/>
  <c r="BF26" i="1"/>
  <c r="BE26" i="1"/>
  <c r="BD26" i="1"/>
  <c r="BC26" i="1"/>
  <c r="BB26" i="1"/>
  <c r="BA26" i="1"/>
  <c r="AS26" i="1"/>
  <c r="AR26" i="1"/>
  <c r="AQ26" i="1"/>
  <c r="AP26" i="1"/>
  <c r="AO26" i="1"/>
  <c r="AM26" i="1"/>
  <c r="AL26" i="1"/>
  <c r="AK26" i="1"/>
  <c r="AF26" i="1"/>
  <c r="AE26" i="1"/>
  <c r="AD26" i="1"/>
  <c r="AC26" i="1"/>
  <c r="AB26" i="1"/>
  <c r="AA26" i="1"/>
  <c r="Z26" i="1"/>
  <c r="U26" i="1"/>
  <c r="Q26" i="1"/>
  <c r="H26" i="1"/>
  <c r="A26" i="1"/>
  <c r="BT25" i="1"/>
  <c r="BS25" i="1"/>
  <c r="BQ25" i="1"/>
  <c r="BP25" i="1"/>
  <c r="BO25" i="1"/>
  <c r="BN25" i="1"/>
  <c r="BM25" i="1"/>
  <c r="BL25" i="1"/>
  <c r="BK25" i="1"/>
  <c r="BI25" i="1"/>
  <c r="BH25" i="1"/>
  <c r="BG25" i="1"/>
  <c r="BF25" i="1"/>
  <c r="BE25" i="1"/>
  <c r="BD25" i="1"/>
  <c r="BC25" i="1"/>
  <c r="BB25" i="1"/>
  <c r="BA25" i="1"/>
  <c r="AS25" i="1"/>
  <c r="AR25" i="1"/>
  <c r="AQ25" i="1"/>
  <c r="AP25" i="1"/>
  <c r="AO25" i="1"/>
  <c r="AM25" i="1"/>
  <c r="AL25" i="1"/>
  <c r="AK25" i="1"/>
  <c r="AF25" i="1"/>
  <c r="AE25" i="1"/>
  <c r="AD25" i="1"/>
  <c r="AC25" i="1"/>
  <c r="AB25" i="1"/>
  <c r="AA25" i="1"/>
  <c r="Z25" i="1"/>
  <c r="U25" i="1"/>
  <c r="Q25" i="1"/>
  <c r="H25" i="1"/>
  <c r="A25" i="1"/>
  <c r="BT24" i="1"/>
  <c r="BS24" i="1"/>
  <c r="BQ24" i="1"/>
  <c r="BP24" i="1"/>
  <c r="BO24" i="1"/>
  <c r="BN24" i="1"/>
  <c r="BM24" i="1"/>
  <c r="BL24" i="1"/>
  <c r="BK24" i="1"/>
  <c r="BI24" i="1"/>
  <c r="BH24" i="1"/>
  <c r="BG24" i="1"/>
  <c r="BF24" i="1"/>
  <c r="BE24" i="1"/>
  <c r="BD24" i="1"/>
  <c r="BC24" i="1"/>
  <c r="BB24" i="1"/>
  <c r="BA24" i="1"/>
  <c r="AS24" i="1"/>
  <c r="AR24" i="1"/>
  <c r="AQ24" i="1"/>
  <c r="AP24" i="1"/>
  <c r="AO24" i="1"/>
  <c r="AM24" i="1"/>
  <c r="AL24" i="1"/>
  <c r="AK24" i="1"/>
  <c r="AF24" i="1"/>
  <c r="AE24" i="1"/>
  <c r="AD24" i="1"/>
  <c r="AC24" i="1"/>
  <c r="AB24" i="1"/>
  <c r="AA24" i="1"/>
  <c r="Z24" i="1"/>
  <c r="U24" i="1"/>
  <c r="H24" i="1"/>
  <c r="A24" i="1"/>
  <c r="BT23" i="1"/>
  <c r="BS23" i="1"/>
  <c r="BQ23" i="1"/>
  <c r="BP23" i="1"/>
  <c r="BO23" i="1"/>
  <c r="BN23" i="1"/>
  <c r="BM23" i="1"/>
  <c r="BL23" i="1"/>
  <c r="BK23" i="1"/>
  <c r="BI23" i="1"/>
  <c r="BH23" i="1"/>
  <c r="BG23" i="1"/>
  <c r="BF23" i="1"/>
  <c r="BE23" i="1"/>
  <c r="BD23" i="1"/>
  <c r="BC23" i="1"/>
  <c r="BB23" i="1"/>
  <c r="BA23" i="1"/>
  <c r="AS23" i="1"/>
  <c r="AR23" i="1"/>
  <c r="AQ23" i="1"/>
  <c r="AP23" i="1"/>
  <c r="AO23" i="1"/>
  <c r="AM23" i="1"/>
  <c r="AL23" i="1"/>
  <c r="AK23" i="1"/>
  <c r="AF23" i="1"/>
  <c r="AE23" i="1"/>
  <c r="AD23" i="1"/>
  <c r="AC23" i="1"/>
  <c r="AB23" i="1"/>
  <c r="AA23" i="1"/>
  <c r="Z23" i="1"/>
  <c r="U23" i="1"/>
  <c r="Q23" i="1"/>
  <c r="H23" i="1"/>
  <c r="A23" i="1"/>
  <c r="BT22" i="1"/>
  <c r="BS22" i="1"/>
  <c r="BQ22" i="1"/>
  <c r="BP22" i="1"/>
  <c r="BO22" i="1"/>
  <c r="BN22" i="1"/>
  <c r="BM22" i="1"/>
  <c r="BL22" i="1"/>
  <c r="BK22" i="1"/>
  <c r="BI22" i="1"/>
  <c r="BH22" i="1"/>
  <c r="BG22" i="1"/>
  <c r="BF22" i="1"/>
  <c r="BE22" i="1"/>
  <c r="BD22" i="1"/>
  <c r="BC22" i="1"/>
  <c r="BB22" i="1"/>
  <c r="BA22" i="1"/>
  <c r="AS22" i="1"/>
  <c r="AR22" i="1"/>
  <c r="AQ22" i="1"/>
  <c r="AP22" i="1"/>
  <c r="AO22" i="1"/>
  <c r="AM22" i="1"/>
  <c r="AL22" i="1"/>
  <c r="AK22" i="1"/>
  <c r="AF22" i="1"/>
  <c r="AE22" i="1"/>
  <c r="AD22" i="1"/>
  <c r="AC22" i="1"/>
  <c r="AB22" i="1"/>
  <c r="AA22" i="1"/>
  <c r="Z22" i="1"/>
  <c r="U22" i="1"/>
  <c r="Q22" i="1"/>
  <c r="H22" i="1"/>
  <c r="A22" i="1"/>
  <c r="BT21" i="1"/>
  <c r="BS21" i="1"/>
  <c r="BQ21" i="1"/>
  <c r="BP21" i="1"/>
  <c r="BO21" i="1"/>
  <c r="BN21" i="1"/>
  <c r="BM21" i="1"/>
  <c r="BL21" i="1"/>
  <c r="BK21" i="1"/>
  <c r="BI21" i="1"/>
  <c r="BH21" i="1"/>
  <c r="BG21" i="1"/>
  <c r="BF21" i="1"/>
  <c r="BE21" i="1"/>
  <c r="BD21" i="1"/>
  <c r="BC21" i="1"/>
  <c r="BB21" i="1"/>
  <c r="BA21" i="1"/>
  <c r="AS21" i="1"/>
  <c r="AR21" i="1"/>
  <c r="AQ21" i="1"/>
  <c r="AP21" i="1"/>
  <c r="AO21" i="1"/>
  <c r="AM21" i="1"/>
  <c r="AL21" i="1"/>
  <c r="AK21" i="1"/>
  <c r="AF21" i="1"/>
  <c r="AE21" i="1"/>
  <c r="AD21" i="1"/>
  <c r="AC21" i="1"/>
  <c r="AB21" i="1"/>
  <c r="AA21" i="1"/>
  <c r="Z21" i="1"/>
  <c r="U21" i="1"/>
  <c r="Q21" i="1"/>
  <c r="H21" i="1"/>
  <c r="A21" i="1"/>
  <c r="BT20" i="1"/>
  <c r="BS20" i="1"/>
  <c r="BQ20" i="1"/>
  <c r="BP20" i="1"/>
  <c r="BO20" i="1"/>
  <c r="BN20" i="1"/>
  <c r="BM20" i="1"/>
  <c r="BL20" i="1"/>
  <c r="BK20" i="1"/>
  <c r="BI20" i="1"/>
  <c r="BH20" i="1"/>
  <c r="BG20" i="1"/>
  <c r="BF20" i="1"/>
  <c r="BE20" i="1"/>
  <c r="BD20" i="1"/>
  <c r="BC20" i="1"/>
  <c r="BB20" i="1"/>
  <c r="BA20" i="1"/>
  <c r="AS20" i="1"/>
  <c r="AR20" i="1"/>
  <c r="AQ20" i="1"/>
  <c r="AP20" i="1"/>
  <c r="AO20" i="1"/>
  <c r="AM20" i="1"/>
  <c r="AL20" i="1"/>
  <c r="AK20" i="1"/>
  <c r="AF20" i="1"/>
  <c r="AE20" i="1"/>
  <c r="AD20" i="1"/>
  <c r="AC20" i="1"/>
  <c r="AB20" i="1"/>
  <c r="AA20" i="1"/>
  <c r="Z20" i="1"/>
  <c r="U20" i="1"/>
  <c r="Q20" i="1"/>
  <c r="H20" i="1"/>
  <c r="A20" i="1"/>
  <c r="BT19" i="1"/>
  <c r="BS19" i="1"/>
  <c r="BQ19" i="1"/>
  <c r="BP19" i="1"/>
  <c r="BO19" i="1"/>
  <c r="BN19" i="1"/>
  <c r="BM19" i="1"/>
  <c r="BL19" i="1"/>
  <c r="BK19" i="1"/>
  <c r="BI19" i="1"/>
  <c r="BH19" i="1"/>
  <c r="BG19" i="1"/>
  <c r="BF19" i="1"/>
  <c r="BE19" i="1"/>
  <c r="BD19" i="1"/>
  <c r="BC19" i="1"/>
  <c r="BB19" i="1"/>
  <c r="BA19" i="1"/>
  <c r="AS19" i="1"/>
  <c r="AR19" i="1"/>
  <c r="AQ19" i="1"/>
  <c r="AP19" i="1"/>
  <c r="AO19" i="1"/>
  <c r="AM19" i="1"/>
  <c r="AL19" i="1"/>
  <c r="AK19" i="1"/>
  <c r="AF19" i="1"/>
  <c r="AE19" i="1"/>
  <c r="AD19" i="1"/>
  <c r="AC19" i="1"/>
  <c r="AB19" i="1"/>
  <c r="AA19" i="1"/>
  <c r="Z19" i="1"/>
  <c r="U19" i="1"/>
  <c r="Q19" i="1"/>
  <c r="H19" i="1"/>
  <c r="A19" i="1"/>
  <c r="BT18" i="1"/>
  <c r="BS18" i="1"/>
  <c r="BQ18" i="1"/>
  <c r="BP18" i="1"/>
  <c r="BO18" i="1"/>
  <c r="BN18" i="1"/>
  <c r="BM18" i="1"/>
  <c r="BL18" i="1"/>
  <c r="BK18" i="1"/>
  <c r="BI18" i="1"/>
  <c r="BH18" i="1"/>
  <c r="BG18" i="1"/>
  <c r="BF18" i="1"/>
  <c r="BE18" i="1"/>
  <c r="BD18" i="1"/>
  <c r="BC18" i="1"/>
  <c r="BB18" i="1"/>
  <c r="BA18" i="1"/>
  <c r="AS18" i="1"/>
  <c r="AR18" i="1"/>
  <c r="AQ18" i="1"/>
  <c r="AP18" i="1"/>
  <c r="AO18" i="1"/>
  <c r="AM18" i="1"/>
  <c r="AL18" i="1"/>
  <c r="AK18" i="1"/>
  <c r="AF18" i="1"/>
  <c r="AE18" i="1"/>
  <c r="AD18" i="1"/>
  <c r="AC18" i="1"/>
  <c r="AB18" i="1"/>
  <c r="AA18" i="1"/>
  <c r="Z18" i="1"/>
  <c r="U18" i="1"/>
  <c r="Q18" i="1"/>
  <c r="H18" i="1"/>
  <c r="A18" i="1"/>
  <c r="BT17" i="1"/>
  <c r="BS17" i="1"/>
  <c r="BQ17" i="1"/>
  <c r="BP17" i="1"/>
  <c r="BO17" i="1"/>
  <c r="BN17" i="1"/>
  <c r="BM17" i="1"/>
  <c r="BL17" i="1"/>
  <c r="BK17" i="1"/>
  <c r="BI17" i="1"/>
  <c r="BH17" i="1"/>
  <c r="BG17" i="1"/>
  <c r="BF17" i="1"/>
  <c r="BE17" i="1"/>
  <c r="BD17" i="1"/>
  <c r="BC17" i="1"/>
  <c r="BB17" i="1"/>
  <c r="BA17" i="1"/>
  <c r="AS17" i="1"/>
  <c r="AR17" i="1"/>
  <c r="AQ17" i="1"/>
  <c r="AP17" i="1"/>
  <c r="AO17" i="1"/>
  <c r="AM17" i="1"/>
  <c r="AL17" i="1"/>
  <c r="AK17" i="1"/>
  <c r="AF17" i="1"/>
  <c r="AE17" i="1"/>
  <c r="AD17" i="1"/>
  <c r="AC17" i="1"/>
  <c r="AB17" i="1"/>
  <c r="AA17" i="1"/>
  <c r="Z17" i="1"/>
  <c r="U17" i="1"/>
  <c r="Q17" i="1"/>
  <c r="H17" i="1"/>
  <c r="A17" i="1"/>
  <c r="BT16" i="1"/>
  <c r="BS16" i="1"/>
  <c r="BQ16" i="1"/>
  <c r="BP16" i="1"/>
  <c r="BO16" i="1"/>
  <c r="BN16" i="1"/>
  <c r="BM16" i="1"/>
  <c r="BL16" i="1"/>
  <c r="BK16" i="1"/>
  <c r="BI16" i="1"/>
  <c r="BH16" i="1"/>
  <c r="BG16" i="1"/>
  <c r="BF16" i="1"/>
  <c r="BE16" i="1"/>
  <c r="BD16" i="1"/>
  <c r="BC16" i="1"/>
  <c r="BB16" i="1"/>
  <c r="BA16" i="1"/>
  <c r="AS16" i="1"/>
  <c r="AR16" i="1"/>
  <c r="AQ16" i="1"/>
  <c r="AP16" i="1"/>
  <c r="AO16" i="1"/>
  <c r="AM16" i="1"/>
  <c r="AL16" i="1"/>
  <c r="AK16" i="1"/>
  <c r="AF16" i="1"/>
  <c r="AE16" i="1"/>
  <c r="AD16" i="1"/>
  <c r="AC16" i="1"/>
  <c r="AB16" i="1"/>
  <c r="AA16" i="1"/>
  <c r="Z16" i="1"/>
  <c r="U16" i="1"/>
  <c r="Q16" i="1"/>
  <c r="H16" i="1"/>
  <c r="A16" i="1"/>
  <c r="BT15" i="1"/>
  <c r="BS15" i="1"/>
  <c r="BQ15" i="1"/>
  <c r="BP15" i="1"/>
  <c r="BO15" i="1"/>
  <c r="BN15" i="1"/>
  <c r="BM15" i="1"/>
  <c r="BL15" i="1"/>
  <c r="BK15" i="1"/>
  <c r="BI15" i="1"/>
  <c r="BH15" i="1"/>
  <c r="BG15" i="1"/>
  <c r="BF15" i="1"/>
  <c r="BE15" i="1"/>
  <c r="BD15" i="1"/>
  <c r="BC15" i="1"/>
  <c r="BB15" i="1"/>
  <c r="BA15" i="1"/>
  <c r="AS15" i="1"/>
  <c r="AR15" i="1"/>
  <c r="AQ15" i="1"/>
  <c r="AP15" i="1"/>
  <c r="AO15" i="1"/>
  <c r="AM15" i="1"/>
  <c r="AL15" i="1"/>
  <c r="AK15" i="1"/>
  <c r="AF15" i="1"/>
  <c r="AE15" i="1"/>
  <c r="AD15" i="1"/>
  <c r="AC15" i="1"/>
  <c r="AB15" i="1"/>
  <c r="AA15" i="1"/>
  <c r="Z15" i="1"/>
  <c r="U15" i="1"/>
  <c r="Q15" i="1"/>
  <c r="H15" i="1"/>
  <c r="A15" i="1"/>
  <c r="BT14" i="1"/>
  <c r="BS14" i="1"/>
  <c r="BQ14" i="1"/>
  <c r="BP14" i="1"/>
  <c r="BO14" i="1"/>
  <c r="BN14" i="1"/>
  <c r="BM14" i="1"/>
  <c r="BL14" i="1"/>
  <c r="BK14" i="1"/>
  <c r="BI14" i="1"/>
  <c r="BH14" i="1"/>
  <c r="BG14" i="1"/>
  <c r="BF14" i="1"/>
  <c r="BE14" i="1"/>
  <c r="BD14" i="1"/>
  <c r="BC14" i="1"/>
  <c r="BB14" i="1"/>
  <c r="BA14" i="1"/>
  <c r="AS14" i="1"/>
  <c r="AR14" i="1"/>
  <c r="AQ14" i="1"/>
  <c r="AP14" i="1"/>
  <c r="AO14" i="1"/>
  <c r="AM14" i="1"/>
  <c r="AL14" i="1"/>
  <c r="AK14" i="1"/>
  <c r="AF14" i="1"/>
  <c r="AE14" i="1"/>
  <c r="AD14" i="1"/>
  <c r="AC14" i="1"/>
  <c r="AB14" i="1"/>
  <c r="AA14" i="1"/>
  <c r="Z14" i="1"/>
  <c r="U14" i="1"/>
  <c r="Q14" i="1"/>
  <c r="H14" i="1"/>
  <c r="A14" i="1"/>
  <c r="BT13" i="1"/>
  <c r="BS13" i="1"/>
  <c r="BQ13" i="1"/>
  <c r="BP13" i="1"/>
  <c r="BO13" i="1"/>
  <c r="BN13" i="1"/>
  <c r="BM13" i="1"/>
  <c r="BL13" i="1"/>
  <c r="BK13" i="1"/>
  <c r="BI13" i="1"/>
  <c r="BH13" i="1"/>
  <c r="BG13" i="1"/>
  <c r="BF13" i="1"/>
  <c r="BE13" i="1"/>
  <c r="BD13" i="1"/>
  <c r="BC13" i="1"/>
  <c r="BB13" i="1"/>
  <c r="BA13" i="1"/>
  <c r="AS13" i="1"/>
  <c r="AR13" i="1"/>
  <c r="AQ13" i="1"/>
  <c r="AP13" i="1"/>
  <c r="AO13" i="1"/>
  <c r="AM13" i="1"/>
  <c r="AL13" i="1"/>
  <c r="AK13" i="1"/>
  <c r="AF13" i="1"/>
  <c r="AE13" i="1"/>
  <c r="AD13" i="1"/>
  <c r="AC13" i="1"/>
  <c r="AB13" i="1"/>
  <c r="AA13" i="1"/>
  <c r="Z13" i="1"/>
  <c r="U13" i="1"/>
  <c r="Q13" i="1"/>
  <c r="H13" i="1"/>
  <c r="A13" i="1"/>
  <c r="BT12" i="1"/>
  <c r="BS12" i="1"/>
  <c r="BQ12" i="1"/>
  <c r="BP12" i="1"/>
  <c r="BO12" i="1"/>
  <c r="BN12" i="1"/>
  <c r="BM12" i="1"/>
  <c r="BL12" i="1"/>
  <c r="BK12" i="1"/>
  <c r="BI12" i="1"/>
  <c r="BH12" i="1"/>
  <c r="BG12" i="1"/>
  <c r="BF12" i="1"/>
  <c r="BE12" i="1"/>
  <c r="BD12" i="1"/>
  <c r="BC12" i="1"/>
  <c r="BB12" i="1"/>
  <c r="BA12" i="1"/>
  <c r="AS12" i="1"/>
  <c r="AR12" i="1"/>
  <c r="AQ12" i="1"/>
  <c r="AP12" i="1"/>
  <c r="AO12" i="1"/>
  <c r="AM12" i="1"/>
  <c r="AL12" i="1"/>
  <c r="AK12" i="1"/>
  <c r="AF12" i="1"/>
  <c r="AE12" i="1"/>
  <c r="AD12" i="1"/>
  <c r="AC12" i="1"/>
  <c r="AB12" i="1"/>
  <c r="AA12" i="1"/>
  <c r="Z12" i="1"/>
  <c r="U12" i="1"/>
  <c r="Q12" i="1"/>
  <c r="H12" i="1"/>
  <c r="A12" i="1"/>
  <c r="BT11" i="1"/>
  <c r="BS11" i="1"/>
  <c r="BQ11" i="1"/>
  <c r="BP11" i="1"/>
  <c r="BO11" i="1"/>
  <c r="BN11" i="1"/>
  <c r="BM11" i="1"/>
  <c r="BL11" i="1"/>
  <c r="BK11" i="1"/>
  <c r="BI11" i="1"/>
  <c r="BH11" i="1"/>
  <c r="BG11" i="1"/>
  <c r="BF11" i="1"/>
  <c r="BE11" i="1"/>
  <c r="BD11" i="1"/>
  <c r="BC11" i="1"/>
  <c r="BB11" i="1"/>
  <c r="BA11" i="1"/>
  <c r="AS11" i="1"/>
  <c r="AR11" i="1"/>
  <c r="AQ11" i="1"/>
  <c r="AP11" i="1"/>
  <c r="AO11" i="1"/>
  <c r="AM11" i="1"/>
  <c r="AL11" i="1"/>
  <c r="AK11" i="1"/>
  <c r="AF11" i="1"/>
  <c r="AE11" i="1"/>
  <c r="AD11" i="1"/>
  <c r="AC11" i="1"/>
  <c r="AB11" i="1"/>
  <c r="AA11" i="1"/>
  <c r="Z11" i="1"/>
  <c r="U11" i="1"/>
  <c r="Q11" i="1"/>
  <c r="H11" i="1"/>
  <c r="A11" i="1"/>
  <c r="BT10" i="1"/>
  <c r="BS10" i="1"/>
  <c r="BQ10" i="1"/>
  <c r="BP10" i="1"/>
  <c r="BO10" i="1"/>
  <c r="BN10" i="1"/>
  <c r="BM10" i="1"/>
  <c r="BL10" i="1"/>
  <c r="BK10" i="1"/>
  <c r="BI10" i="1"/>
  <c r="BH10" i="1"/>
  <c r="BG10" i="1"/>
  <c r="BF10" i="1"/>
  <c r="BE10" i="1"/>
  <c r="BD10" i="1"/>
  <c r="BC10" i="1"/>
  <c r="BB10" i="1"/>
  <c r="BA10" i="1"/>
  <c r="AS10" i="1"/>
  <c r="AR10" i="1"/>
  <c r="AQ10" i="1"/>
  <c r="AP10" i="1"/>
  <c r="AO10" i="1"/>
  <c r="AM10" i="1"/>
  <c r="AL10" i="1"/>
  <c r="AK10" i="1"/>
  <c r="AF10" i="1"/>
  <c r="AE10" i="1"/>
  <c r="AD10" i="1"/>
  <c r="AC10" i="1"/>
  <c r="AB10" i="1"/>
  <c r="AA10" i="1"/>
  <c r="Z10" i="1"/>
  <c r="U10" i="1"/>
  <c r="Q10" i="1"/>
  <c r="H10" i="1"/>
  <c r="A10" i="1"/>
  <c r="BT9" i="1"/>
  <c r="BS9" i="1"/>
  <c r="BQ9" i="1"/>
  <c r="BP9" i="1"/>
  <c r="BO9" i="1"/>
  <c r="BN9" i="1"/>
  <c r="BM9" i="1"/>
  <c r="BL9" i="1"/>
  <c r="BK9" i="1"/>
  <c r="BI9" i="1"/>
  <c r="BH9" i="1"/>
  <c r="BG9" i="1"/>
  <c r="BF9" i="1"/>
  <c r="BE9" i="1"/>
  <c r="BD9" i="1"/>
  <c r="BC9" i="1"/>
  <c r="BB9" i="1"/>
  <c r="BA9" i="1"/>
  <c r="AS9" i="1"/>
  <c r="AR9" i="1"/>
  <c r="AQ9" i="1"/>
  <c r="AP9" i="1"/>
  <c r="AO9" i="1"/>
  <c r="AM9" i="1"/>
  <c r="AL9" i="1"/>
  <c r="AK9" i="1"/>
  <c r="AF9" i="1"/>
  <c r="AE9" i="1"/>
  <c r="AD9" i="1"/>
  <c r="AC9" i="1"/>
  <c r="AB9" i="1"/>
  <c r="AA9" i="1"/>
  <c r="Z9" i="1"/>
  <c r="U9" i="1"/>
  <c r="Q9" i="1"/>
  <c r="H9" i="1"/>
  <c r="A9" i="1"/>
  <c r="BT8" i="1"/>
  <c r="BS8" i="1"/>
  <c r="BQ8" i="1"/>
  <c r="BP8" i="1"/>
  <c r="BO8" i="1"/>
  <c r="BN8" i="1"/>
  <c r="BM8" i="1"/>
  <c r="BL8" i="1"/>
  <c r="BK8" i="1"/>
  <c r="BI8" i="1"/>
  <c r="BH8" i="1"/>
  <c r="BG8" i="1"/>
  <c r="BF8" i="1"/>
  <c r="BE8" i="1"/>
  <c r="BD8" i="1"/>
  <c r="BC8" i="1"/>
  <c r="BB8" i="1"/>
  <c r="BA8" i="1"/>
  <c r="AS8" i="1"/>
  <c r="AR8" i="1"/>
  <c r="AQ8" i="1"/>
  <c r="AP8" i="1"/>
  <c r="AO8" i="1"/>
  <c r="AM8" i="1"/>
  <c r="AL8" i="1"/>
  <c r="AK8" i="1"/>
  <c r="AF8" i="1"/>
  <c r="AE8" i="1"/>
  <c r="AD8" i="1"/>
  <c r="AC8" i="1"/>
  <c r="AB8" i="1"/>
  <c r="AA8" i="1"/>
  <c r="Z8" i="1"/>
  <c r="U8" i="1"/>
  <c r="Q8" i="1"/>
  <c r="H8" i="1"/>
  <c r="A8" i="1"/>
  <c r="BT7" i="1"/>
  <c r="BS7" i="1"/>
  <c r="BQ7" i="1"/>
  <c r="BP7" i="1"/>
  <c r="BO7" i="1"/>
  <c r="BN7" i="1"/>
  <c r="BM7" i="1"/>
  <c r="BL7" i="1"/>
  <c r="BK7" i="1"/>
  <c r="BI7" i="1"/>
  <c r="BH7" i="1"/>
  <c r="BG7" i="1"/>
  <c r="BF7" i="1"/>
  <c r="BE7" i="1"/>
  <c r="BD7" i="1"/>
  <c r="BC7" i="1"/>
  <c r="BB7" i="1"/>
  <c r="BA7" i="1"/>
  <c r="AS7" i="1"/>
  <c r="AR7" i="1"/>
  <c r="AQ7" i="1"/>
  <c r="AP7" i="1"/>
  <c r="AO7" i="1"/>
  <c r="AM7" i="1"/>
  <c r="AL7" i="1"/>
  <c r="AK7" i="1"/>
  <c r="AF7" i="1"/>
  <c r="AE7" i="1"/>
  <c r="AD7" i="1"/>
  <c r="AC7" i="1"/>
  <c r="AB7" i="1"/>
  <c r="AA7" i="1"/>
  <c r="Z7" i="1"/>
  <c r="U7" i="1"/>
  <c r="Q7" i="1"/>
  <c r="H7" i="1"/>
  <c r="A7" i="1"/>
  <c r="BT6" i="1"/>
  <c r="BS6" i="1"/>
  <c r="BQ6" i="1"/>
  <c r="BP6" i="1"/>
  <c r="BO6" i="1"/>
  <c r="BN6" i="1"/>
  <c r="BM6" i="1"/>
  <c r="BL6" i="1"/>
  <c r="BK6" i="1"/>
  <c r="BI6" i="1"/>
  <c r="BH6" i="1"/>
  <c r="BG6" i="1"/>
  <c r="BF6" i="1"/>
  <c r="BE6" i="1"/>
  <c r="BD6" i="1"/>
  <c r="BC6" i="1"/>
  <c r="BB6" i="1"/>
  <c r="BA6" i="1"/>
  <c r="AS6" i="1"/>
  <c r="AR6" i="1"/>
  <c r="AQ6" i="1"/>
  <c r="AP6" i="1"/>
  <c r="AO6" i="1"/>
  <c r="AM6" i="1"/>
  <c r="AL6" i="1"/>
  <c r="AK6" i="1"/>
  <c r="AF6" i="1"/>
  <c r="AE6" i="1"/>
  <c r="AD6" i="1"/>
  <c r="AC6" i="1"/>
  <c r="AB6" i="1"/>
  <c r="AA6" i="1"/>
  <c r="Z6" i="1"/>
  <c r="U6" i="1"/>
  <c r="Q6" i="1"/>
  <c r="H6" i="1"/>
  <c r="A6" i="1"/>
  <c r="BT5" i="1"/>
  <c r="BS5" i="1"/>
  <c r="BQ5" i="1"/>
  <c r="BP5" i="1"/>
  <c r="BO5" i="1"/>
  <c r="BN5" i="1"/>
  <c r="BM5" i="1"/>
  <c r="BL5" i="1"/>
  <c r="BK5" i="1"/>
  <c r="BI5" i="1"/>
  <c r="BH5" i="1"/>
  <c r="BG5" i="1"/>
  <c r="BF5" i="1"/>
  <c r="BE5" i="1"/>
  <c r="BD5" i="1"/>
  <c r="BC5" i="1"/>
  <c r="BB5" i="1"/>
  <c r="BA5" i="1"/>
  <c r="AS5" i="1"/>
  <c r="AR5" i="1"/>
  <c r="AQ5" i="1"/>
  <c r="AP5" i="1"/>
  <c r="AO5" i="1"/>
  <c r="AM5" i="1"/>
  <c r="AL5" i="1"/>
  <c r="AK5" i="1"/>
  <c r="AF5" i="1"/>
  <c r="AE5" i="1"/>
  <c r="AD5" i="1"/>
  <c r="AC5" i="1"/>
  <c r="AB5" i="1"/>
  <c r="AA5" i="1"/>
  <c r="Z5" i="1"/>
  <c r="U5" i="1"/>
  <c r="Q5" i="1"/>
  <c r="H5" i="1"/>
  <c r="A5" i="1"/>
  <c r="AO4" i="1"/>
  <c r="AP3" i="1"/>
  <c r="BQ2" i="1"/>
  <c r="BP2" i="1"/>
  <c r="BO2" i="1"/>
  <c r="BN2" i="1"/>
  <c r="BM2" i="1"/>
  <c r="BL2" i="1"/>
  <c r="BK2" i="1"/>
  <c r="AM2" i="1"/>
  <c r="AL2" i="1"/>
  <c r="AK2" i="1"/>
  <c r="AF2" i="1"/>
  <c r="AE2" i="1"/>
  <c r="AD2" i="1"/>
  <c r="AC2" i="1"/>
  <c r="AB2" i="1"/>
  <c r="AA2" i="1"/>
  <c r="Z2" i="1"/>
  <c r="R1" i="1"/>
  <c r="E1" i="1"/>
  <c r="AO3" i="19"/>
  <c r="BO2" i="19"/>
  <c r="BN2" i="19"/>
  <c r="BM2" i="19"/>
  <c r="BL2" i="19"/>
  <c r="BK2" i="19"/>
  <c r="BJ2" i="19"/>
  <c r="BI2" i="19"/>
  <c r="AM2" i="19"/>
  <c r="AL2" i="19"/>
  <c r="AK2" i="19"/>
  <c r="AF2" i="19"/>
  <c r="AE2" i="19"/>
  <c r="AD2" i="19"/>
  <c r="AC2" i="19"/>
  <c r="AB2" i="19"/>
  <c r="AA2" i="19"/>
  <c r="Z2" i="19"/>
  <c r="U1" i="19"/>
  <c r="R1" i="19"/>
</calcChain>
</file>

<file path=xl/sharedStrings.xml><?xml version="1.0" encoding="utf-8"?>
<sst xmlns="http://schemas.openxmlformats.org/spreadsheetml/2006/main" count="45500" uniqueCount="7421">
  <si>
    <t>UN/CEFACT XML D16B : Factur-X, EXTENDED</t>
  </si>
  <si>
    <t>BT (YES) or not (NO)</t>
  </si>
  <si>
    <t>CDE</t>
  </si>
  <si>
    <t>ID</t>
  </si>
  <si>
    <t>Level</t>
  </si>
  <si>
    <t>EN16931 Cardinality</t>
  </si>
  <si>
    <t>Business Term</t>
  </si>
  <si>
    <t>Description</t>
  </si>
  <si>
    <t>Usage Note</t>
  </si>
  <si>
    <t>CIUS (CORE INVOICE USAGE SPECIFICATION)</t>
  </si>
  <si>
    <t>Business rule</t>
  </si>
  <si>
    <t>Semantic data type</t>
  </si>
  <si>
    <t>XML Cardinality</t>
  </si>
  <si>
    <t>EXT PROFILES
Cardinality</t>
  </si>
  <si>
    <t>Xpath XML UN/CEFACT16B-Norme</t>
  </si>
  <si>
    <t>DT</t>
  </si>
  <si>
    <t>Type</t>
  </si>
  <si>
    <t>Card.</t>
  </si>
  <si>
    <t>Match</t>
  </si>
  <si>
    <t>Rules</t>
  </si>
  <si>
    <t>Profiles</t>
  </si>
  <si>
    <t>NEW Profile</t>
  </si>
  <si>
    <t>Parent</t>
  </si>
  <si>
    <t>Child</t>
  </si>
  <si>
    <t>Nb parent above</t>
  </si>
  <si>
    <t>Terme métier FR</t>
  </si>
  <si>
    <t>Description FR</t>
  </si>
  <si>
    <t>Note d'utilisation</t>
  </si>
  <si>
    <t>Spécification d'usage (CIUS)</t>
  </si>
  <si>
    <t>Règles métier</t>
  </si>
  <si>
    <t>EDC</t>
  </si>
  <si>
    <t>BG-2</t>
  </si>
  <si>
    <t>1..1</t>
  </si>
  <si>
    <t>EXCHANGE DOCUMENT CONTEXT</t>
  </si>
  <si>
    <t>A group of business terms providing information on the business process and rules applicable to the Invoice document.</t>
  </si>
  <si>
    <t/>
  </si>
  <si>
    <t>/rsm:CrossIndustryInvoice
/rsm:ExchangedDocumentContext</t>
  </si>
  <si>
    <t>/rsm:CrossIndustryInvoice/rsm:ExchangedDocumentContext</t>
  </si>
  <si>
    <t>G</t>
  </si>
  <si>
    <t>MINIMUM</t>
  </si>
  <si>
    <t xml:space="preserve">Groupe de termes métiers fournissant des informations sur le processus métier et les règles applicables au document Facture. </t>
  </si>
  <si>
    <t>EXT</t>
  </si>
  <si>
    <t>0..1</t>
  </si>
  <si>
    <t>TestIndicator</t>
  </si>
  <si>
    <t>To be used only in case of a test invoice</t>
  </si>
  <si>
    <t>/rsm:CrossIndustryInvoice
/rsm:ExchangedDocumentContext
/ram:TestIndicator</t>
  </si>
  <si>
    <t>/rsm:CrossIndustryInvoice/rsm:ExchangedDocumentContext/ram:TestIndicator</t>
  </si>
  <si>
    <t>EXTENDED</t>
  </si>
  <si>
    <t>EXTENDED FR B2B</t>
  </si>
  <si>
    <t>Indicateur de test</t>
  </si>
  <si>
    <t>Indicator</t>
  </si>
  <si>
    <t>Indicates if the invoice document is a test one</t>
  </si>
  <si>
    <t>To be used only in case of a test invoice, with value = true</t>
  </si>
  <si>
    <t>/rsm:CrossIndustryInvoice
/rsm:ExchangedDocumentContext
/ram:TestIndicator
/udt:Indicator</t>
  </si>
  <si>
    <t>/rsm:CrossIndustryInvoice/rsm:ExchangedDocumentContext/ram:TestIndicator/udt:Indicator</t>
  </si>
  <si>
    <t>I</t>
  </si>
  <si>
    <t>E</t>
  </si>
  <si>
    <t>Test indicator, value</t>
  </si>
  <si>
    <t>BT-23-00</t>
  </si>
  <si>
    <t>(Business process type)</t>
  </si>
  <si>
    <t>/rsm:CrossIndustryInvoice
/rsm:ExchangedDocumentContext
/ram:BusinessProcessSpecifiedDocumentContextParameter</t>
  </si>
  <si>
    <t>/rsm:CrossIndustryInvoice/rsm:ExchangedDocumentContext/ram:BusinessProcessSpecifiedDocumentContextParameter</t>
  </si>
  <si>
    <t>0..n</t>
  </si>
  <si>
    <t>(Identifiant de type de processus métier)</t>
  </si>
  <si>
    <t>Card 1..1 to be corrected on XML</t>
  </si>
  <si>
    <t>BT-23</t>
  </si>
  <si>
    <t>Business process type</t>
  </si>
  <si>
    <t>Identifies the business process context in which the transaction appears, to enable the Buyer to process the Invoice in an appropriate way.</t>
  </si>
  <si>
    <t>To be specified by the Buyer.</t>
  </si>
  <si>
    <t>CHORUSPRO: this data makes it possible to inform the "cadre de facturation" (billing framework, which could be invoice from agent, co-contractor, subcontractor, invoicing part of a public works contract, etc.). The codes to be used are defined in the CHORUSPRO specifications: A1 (invoice deposit), A2 (prepaid invoice deposit), ... By default (in the absence of this field), the case A1 is applied.</t>
  </si>
  <si>
    <t>Text</t>
  </si>
  <si>
    <t>/rsm:CrossIndustryInvoice
/rsm:ExchangedDocumentContext
/ram:BusinessProcessSpecifiedDocumentContextParameter
/ram:ID</t>
  </si>
  <si>
    <t>/rsm:CrossIndustryInvoice/rsm:ExchangedDocumentContext/ram:BusinessProcessSpecifiedDocumentContextParameter/ram:ID</t>
  </si>
  <si>
    <t>T</t>
  </si>
  <si>
    <t>Identifiant de type de processus métier</t>
  </si>
  <si>
    <t>Identifie le contexte de processus métier dans lequel se déroule l'opération. Permet à l'Acheteur de traiter la Facture de manière appropriée.</t>
  </si>
  <si>
    <t>A spécifier par l'Acheteur.</t>
  </si>
  <si>
    <t>CHORUSPRO : cette donnée permet de renseigner le cadre de facturation (facture de mandataire, de cotraitant, de sous-traitant, pièce de facturation d'un marché de travaux, etc.). Les codes à utiliser sont définis dans les spécifications CHORUSPRO : A1 (dépôt facture), A2 (dépôt facture déjà payée), ... Par défaut (en cas d'absence de ce champ), c'est le cas A1 qui s'applique.</t>
  </si>
  <si>
    <t>Texte</t>
  </si>
  <si>
    <t>BT-24-00</t>
  </si>
  <si>
    <t>(Specification identifier)</t>
  </si>
  <si>
    <t>/rsm:CrossIndustryInvoice
/rsm:ExchangedDocumentContext
/ram:GuidelineSpecifiedDocumentContextParameter</t>
  </si>
  <si>
    <t>/rsm:CrossIndustryInvoice/rsm:ExchangedDocumentContext/ram:GuidelineSpecifiedDocumentContextParameter</t>
  </si>
  <si>
    <t>(Identification de spécification)</t>
  </si>
  <si>
    <t>BT-24</t>
  </si>
  <si>
    <t>Specification identifier</t>
  </si>
  <si>
    <t>An identification of the specification containing the total set of rules regarding semantic content, cardinalities and business rules to which the data contained in the instance document conforms.</t>
  </si>
  <si>
    <t>This identifies compliance or conformance to this document. Compliant invoices specify: urn:cen.eu:en16931:2017. Invoices, compliant to a user specification may identify that user specification here.
No identification scheme is to be used.</t>
  </si>
  <si>
    <t>For profile Minimum : urn:factur-x.eu:1p0:minimum
For profile BASIC WL : urn:factur-x.eu:1p0:basicwl
For profile BASIC : urn:cen.eu:en16931:2017#compliant#urn:factur-x.eu:1p0:basic
For Profile EN 16931 (Comfort) : urn:cen.eu:en16931:2017
For Profile EXTENDED : urn:cen.eu:en16931:2017#conformant#urn:factur-x.eu:1p0:extended</t>
  </si>
  <si>
    <t>BR-1: An Invoice shall have a Specification identifier (BT-24).</t>
  </si>
  <si>
    <t>Identifier</t>
  </si>
  <si>
    <t>/rsm:CrossIndustryInvoice
/rsm:ExchangedDocumentContext
/ram:GuidelineSpecifiedDocumentContextParameter
/ram:ID</t>
  </si>
  <si>
    <t>/rsm:CrossIndustryInvoice/rsm:ExchangedDocumentContext/ram:GuidelineSpecifiedDocumentContextParameter/ram:ID</t>
  </si>
  <si>
    <t>CAR-2, CAR-3</t>
  </si>
  <si>
    <t>Identification de spécification</t>
  </si>
  <si>
    <t>Identification de la spécification contenant la totalité des règles concernant le contenu sémantique, les cardinalités et les règles opérationnelles auxquelles se conforment les données contenues dans l’instance de document.</t>
  </si>
  <si>
    <t>Elle identifie la norme de facturation européenne ainsi que les éventuelles extensions appliquées.
L'identification peut inclure la version de la spécification.</t>
  </si>
  <si>
    <t>Pour le profil Minimum : urn:factur-x.eu:1p0:minimum
Pour le profil BASIC WL : urn:factur-x.eu:1p0:basicwl
Pour le profil BASIC :  urn:cen.eu:en16931:2017#compliant#urn:factur-x.eu:1p0:basic
Pour le Profil EN 16931 (Comfort) : urn:cen.eu:en16931:2017
Pour le Profil EXTENDED : urn:cen.eu:en16931:2017#conformant#urn:factur-x.eu:1p0:extended</t>
  </si>
  <si>
    <t>BR-1 : Une Facture doit avoir un Identifiant de spécification (BT-24).</t>
  </si>
  <si>
    <t>Identifiant</t>
  </si>
  <si>
    <t>BT-1-00</t>
  </si>
  <si>
    <t>EXCHANGE DOCUMENT</t>
  </si>
  <si>
    <t>/rsm:CrossIndustryInvoice
/rsm:ExchangedDocument</t>
  </si>
  <si>
    <t>/rsm:CrossIndustryInvoice/rsm:ExchangedDocument</t>
  </si>
  <si>
    <t>BT-1</t>
  </si>
  <si>
    <t>Invoice number</t>
  </si>
  <si>
    <t>A unique identification of the Invoice.</t>
  </si>
  <si>
    <t>The sequential number required in Article 226(2) of the directive 2006/112/EC [2], to uniquely identify the Invoice within the business context, time-frame, operating systems and records of the Seller. It may be based on one or more series of numbers, which may include alphanumeric characters. No identification scheme is to be used.</t>
  </si>
  <si>
    <t>CHORUSPRO: the invoice number is limited to 20 characters</t>
  </si>
  <si>
    <t>BR-2: An Invoice shall have an Invoice number (BT-1).</t>
  </si>
  <si>
    <t>/rsm:CrossIndustryInvoice
/rsm:ExchangedDocument
/ram:ID</t>
  </si>
  <si>
    <t>/rsm:CrossIndustryInvoice/rsm:ExchangedDocument/ram:ID</t>
  </si>
  <si>
    <t>Numéro de facture</t>
  </si>
  <si>
    <t>Identification unique de la Facture.</t>
  </si>
  <si>
    <t>Numéro séquentiel requis à l'Article 226(2) de la Directive 2006/112/CE [2], pour identifier la Facture de façon unique. Il peut être basé sur une ou plusieurs séries, qui peuvent comporter des caractères alphanumériques.</t>
  </si>
  <si>
    <t>CHORUSPRO : le numéro de facture est limité à 20 caractères</t>
  </si>
  <si>
    <t>BR-2 : Une Facture doit avoir un Numéro de facture (BT-1).</t>
  </si>
  <si>
    <t>Name</t>
  </si>
  <si>
    <t>A freetext name of the invoice document</t>
  </si>
  <si>
    <t>/rsm:CrossIndustryInvoice
/rsm:ExchangedDocument
/ram:Name</t>
  </si>
  <si>
    <t>/rsm:CrossIndustryInvoice/rsm:ExchangedDocument/ram:Name</t>
  </si>
  <si>
    <t>Nom du document (texte libre)</t>
  </si>
  <si>
    <t>BT-3</t>
  </si>
  <si>
    <t>Invoice type code</t>
  </si>
  <si>
    <t>A code specifying the functional type of the Invoice.</t>
  </si>
  <si>
    <t>Commercial invoices and credit notes are defined according the entries in UNTDID 1001 [6].
Other entries of UNTDID 1001 [6] with specific invoices or credit notes may be used if applicable.</t>
  </si>
  <si>
    <t>The types of documents used are:
380: Commercial Invoice
381: Credit note
384: Corrected invoice
389: Self-billied invoice (created by the buyer on behalf of the supplier)
261: Self billed credit note (not accepted by CHORUSPRO)
386: Prepayment invoice
751: Invoice information for accounting purposes (not accepted by CHORUSPRO)</t>
  </si>
  <si>
    <t>BR-4: An Invoice shall have an Invoice type code (BT-3).</t>
  </si>
  <si>
    <t>Code</t>
  </si>
  <si>
    <t>/rsm:CrossIndustryInvoice
/rsm:ExchangedDocument
/ram:TypeCode</t>
  </si>
  <si>
    <t>/rsm:CrossIndustryInvoice/rsm:ExchangedDocument/ram:TypeCode</t>
  </si>
  <si>
    <t>C</t>
  </si>
  <si>
    <t>CAR-2</t>
  </si>
  <si>
    <t>Type de facture en code</t>
  </si>
  <si>
    <t>Code spécifiant le type fonctionnel de la Facture.</t>
  </si>
  <si>
    <t>Les factures commerciales et les notes de crédit sont définies selon les entrées issues de la liste UNTDID 1001 [6].
Les autres entrées de la liste UNTDID 1001 [6] concernant des factures ou des notes de crédit spécifiques peuvent être utilisées, le cas échéant.</t>
  </si>
  <si>
    <t>Les types de document utilisés sont les suivants : 
380 : Facture commerciale
381 : Avoir (note de crédit)
384 : Facture rectificative
389 : Facture d'autofacturation (créée par l'acheteur pour le compte du fournisseur)
261 : Avoir d'autofacturation (non accepté par CHORUSPRO)
386 : Facture d'acompte
751 : Informations de facture pour comptabilisation (non accepté par CHORUSPRO)</t>
  </si>
  <si>
    <t>BR-4 : Une Facture doit avoir un Code de type de facture (BT-3).</t>
  </si>
  <si>
    <t>BT-2-00</t>
  </si>
  <si>
    <t>(INVOICE ISSUE DATE)</t>
  </si>
  <si>
    <t>/rsm:CrossIndustryInvoice
/rsm:ExchangedDocument
/ram:IssueDateTime</t>
  </si>
  <si>
    <t>/rsm:CrossIndustryInvoice/rsm:ExchangedDocument/ram:IssueDateTime</t>
  </si>
  <si>
    <t>(DATE D'ÉMISSION DE LA FACTURE)</t>
  </si>
  <si>
    <t>BT-2</t>
  </si>
  <si>
    <t>Invoice issue date</t>
  </si>
  <si>
    <t>The date when the Invoice was issued.</t>
  </si>
  <si>
    <t>CHORUSPRO: the issue date must be before or equal to the deposit date.</t>
  </si>
  <si>
    <t>BR-3: An Invoice shall have an Invoice issue date (BT-2).</t>
  </si>
  <si>
    <t>Date</t>
  </si>
  <si>
    <t>/rsm:CrossIndustryInvoice
/rsm:ExchangedDocument
/ram:IssueDateTime
/udt:DateTimeString</t>
  </si>
  <si>
    <t>/rsm:CrossIndustryInvoice/rsm:ExchangedDocument/ram:IssueDateTime/udt:DateTimeString</t>
  </si>
  <si>
    <t>D</t>
  </si>
  <si>
    <t>@format="102"</t>
  </si>
  <si>
    <t>Date d'émission de la facture</t>
  </si>
  <si>
    <t>Date à laquelle la Facture a été émise.</t>
  </si>
  <si>
    <t>CHORUSPRO : la date d'émission doit être antérieure ou égale à la date de dépôt.</t>
  </si>
  <si>
    <t>BR-3 : Une Facture doit avoir une date d'émission de la facture (BT-2).</t>
  </si>
  <si>
    <t>BT-2-0</t>
  </si>
  <si>
    <t>date format</t>
  </si>
  <si>
    <t>Value= 102</t>
  </si>
  <si>
    <t>Only value "102"</t>
  </si>
  <si>
    <t>/rsm:CrossIndustryInvoice
/rsm:ExchangedDocument
/ram:IssueDateTime
/udt:DateTimeString
/@format</t>
  </si>
  <si>
    <t>/rsm:CrossIndustryInvoice/rsm:ExchangedDocument/ram:IssueDateTime/udt:DateTimeString/@format</t>
  </si>
  <si>
    <t>A</t>
  </si>
  <si>
    <t>Format de la date</t>
  </si>
  <si>
    <t>Valeur = 102</t>
  </si>
  <si>
    <t>Uniquement Valeur = 102</t>
  </si>
  <si>
    <t>COPY INDICATOR</t>
  </si>
  <si>
    <t>/rsm:CrossIndustryInvoice
/rsm:ExchangedDocument
/ram:CopyIndicator</t>
  </si>
  <si>
    <t>/rsm:CrossIndustryInvoice/rsm:ExchangedDocument/ram:CopyIndicator</t>
  </si>
  <si>
    <t>Copy Indicator</t>
  </si>
  <si>
    <t>Indicates if the invoice document is a copy of another invoice document</t>
  </si>
  <si>
    <t>Value is true if this document is a copy</t>
  </si>
  <si>
    <t>/rsm:CrossIndustryInvoice
/rsm:ExchangedDocument
/ram:CopyIndicator
/udt:Indicator</t>
  </si>
  <si>
    <t>/rsm:CrossIndustryInvoice/rsm:ExchangedDocument/ram:CopyIndicator/udt:Indicator</t>
  </si>
  <si>
    <t>LanguageID</t>
  </si>
  <si>
    <t>indicates the language used in the invoice document</t>
  </si>
  <si>
    <t>/rsm:CrossIndustryInvoice
/rsm:ExchangedDocument
/ram:LanguageID</t>
  </si>
  <si>
    <t>/rsm:CrossIndustryInvoice/rsm:ExchangedDocument/ram:LanguageID</t>
  </si>
  <si>
    <t>Langue de la facture en code</t>
  </si>
  <si>
    <t>BG-1</t>
  </si>
  <si>
    <t>INVOICE NOTE</t>
  </si>
  <si>
    <t>A group of business terms providing textual notes that are relevant for the invoice, together with an indication of the note subject.</t>
  </si>
  <si>
    <t>/rsm:CrossIndustryInvoice
/rsm:ExchangedDocument
/ram:IncludedNote</t>
  </si>
  <si>
    <t>/rsm:CrossIndustryInvoice/rsm:ExchangedDocument/ram:IncludedNote</t>
  </si>
  <si>
    <t>BASIC WL</t>
  </si>
  <si>
    <t>NOTE DE FACTURE</t>
  </si>
  <si>
    <t>Groupe de termes métier fournissant des notes en texte pertinentes dans la facture, associées à un indicateur précisant le sujet de la note.</t>
  </si>
  <si>
    <t>ContentCode</t>
  </si>
  <si>
    <t>a code to classify the content of the invoice</t>
  </si>
  <si>
    <t>To be chosen from the entries in UNTDID 4451 [6], and must be the same as BT-21</t>
  </si>
  <si>
    <t>/rsm:CrossIndustryInvoice
/rsm:ExchangedDocument
/ram:IncludedNote
/ram:ContentCode</t>
  </si>
  <si>
    <t>/rsm:CrossIndustryInvoice/rsm:ExchangedDocument/ram:IncludedNote/ram:ContentCode</t>
  </si>
  <si>
    <t>Note de facture en code</t>
  </si>
  <si>
    <t>BT-22</t>
  </si>
  <si>
    <t>Invoice note</t>
  </si>
  <si>
    <t>A textual note that gives unstructured information that is relevant to the Invoice as a whole.</t>
  </si>
  <si>
    <t>Such as the reason for any correction or assignment note in case the invoice has been factored</t>
  </si>
  <si>
    <t>/rsm:CrossIndustryInvoice
/rsm:ExchangedDocument
/ram:IncludedNote
/ram:Content</t>
  </si>
  <si>
    <t>/rsm:CrossIndustryInvoice/rsm:ExchangedDocument/ram:IncludedNote/ram:Content</t>
  </si>
  <si>
    <t>CAR-3</t>
  </si>
  <si>
    <t>Note de facture</t>
  </si>
  <si>
    <t>Commentaire fournissant des informations non structurées concernant la Facture dans son ensemble.</t>
  </si>
  <si>
    <t>Exemple : raison d'une rectification.</t>
  </si>
  <si>
    <t>BT-21</t>
  </si>
  <si>
    <t>Invoice note subject code</t>
  </si>
  <si>
    <t>The subject of the textual note in BT-22.</t>
  </si>
  <si>
    <t>To be chosen from the entries in UNTDID 4451 [6].</t>
  </si>
  <si>
    <t>Among the list, the following codes can be used:
AAI: General Information
SUR: Supplier Notes
REG: Regulatory information
ABL: Legal Information
TXD: Tax Information
CUS: Customs Information</t>
  </si>
  <si>
    <t>/rsm:CrossIndustryInvoice
/rsm:ExchangedDocument
/ram:IncludedNote
/ram:SubjectCode</t>
  </si>
  <si>
    <t>/rsm:CrossIndustryInvoice/rsm:ExchangedDocument/ram:IncludedNote/ram:SubjectCode</t>
  </si>
  <si>
    <t>Sujet de la note de facture en code</t>
  </si>
  <si>
    <t>Sujet de la note en texte suivant.</t>
  </si>
  <si>
    <t>Doit être choisi permi les codes disponibles dans la liste UNTDID 4451 [6].</t>
  </si>
  <si>
    <t>Parmi la liste, les codes suivant peuvent notamment être utilisés :
AAI : Information générale
SUR : Remarques fournisseur
REG : Information réglementaire
ABL : Information légale
TXD :  Information fiscale
CUS : Information douanière</t>
  </si>
  <si>
    <t>EffectiveSpecifiedPeriod</t>
  </si>
  <si>
    <t>/rsm:CrossIndustryInvoice
/rsm:ExchangedDocument
/ram:EffectiveSpecifiedPeriod</t>
  </si>
  <si>
    <t>/rsm:CrossIndustryInvoice/rsm:ExchangedDocument/ram:EffectiveSpecifiedPeriod</t>
  </si>
  <si>
    <t>Date d'échéance contractuelle</t>
  </si>
  <si>
    <t>CompleteDateTime</t>
  </si>
  <si>
    <t>/rsm:CrossIndustryInvoice
/rsm:ExchangedDocument
/ram:EffectiveSpecifiedPeriod
/ram:CompleteDateTime</t>
  </si>
  <si>
    <t>/rsm:CrossIndustryInvoice/rsm:ExchangedDocument/ram:EffectiveSpecifiedPeriod/ram:CompleteDateTime</t>
  </si>
  <si>
    <t>DateTimeString</t>
  </si>
  <si>
    <t>/rsm:CrossIndustryInvoice
/rsm:ExchangedDocument
/ram:EffectiveSpecifiedPeriod
/ram:CompleteDateTime
/udt:DateTimeString</t>
  </si>
  <si>
    <t>/rsm:CrossIndustryInvoice/rsm:ExchangedDocument/ram:EffectiveSpecifiedPeriod/ram:CompleteDateTime/udt:DateTimeString</t>
  </si>
  <si>
    <t>Date d'échéance contractuelle, valeur</t>
  </si>
  <si>
    <t>format</t>
  </si>
  <si>
    <t>/rsm:CrossIndustryInvoice
/rsm:ExchangedDocument
/ram:EffectiveSpecifiedPeriod
/ram:CompleteDateTime
/udt:DateTimeString
/@format</t>
  </si>
  <si>
    <t>/rsm:CrossIndustryInvoice/rsm:ExchangedDocument/ram:EffectiveSpecifiedPeriod/ram:CompleteDateTime/udt:DateTimeString/@format</t>
  </si>
  <si>
    <t>Date, format</t>
  </si>
  <si>
    <t>SCT</t>
  </si>
  <si>
    <t>BG-25-00</t>
  </si>
  <si>
    <t>SUPPLY CHAIN TRADE TRANSACTION</t>
  </si>
  <si>
    <t>/rsm:CrossIndustryInvoice
/rsm:SupplyChainTradeTransaction</t>
  </si>
  <si>
    <t>/rsm:CrossIndustryInvoice/rsm:SupplyChainTradeTransaction</t>
  </si>
  <si>
    <t>(LIGNE DE FACTURE)</t>
  </si>
  <si>
    <t>SCT_LINE</t>
  </si>
  <si>
    <t>BG-25</t>
  </si>
  <si>
    <t>1..n</t>
  </si>
  <si>
    <t>INVOICE LINE</t>
  </si>
  <si>
    <t>A group of business terms providing information on individual Invoice lines.</t>
  </si>
  <si>
    <t>BR-16: An Invoice shall have at least one Invoice line (BG-25).</t>
  </si>
  <si>
    <t>/rsm:CrossIndustryInvoice
/rsm:SupplyChainTradeTransaction
/ram:IncludedSupplyChainTradeLineItem</t>
  </si>
  <si>
    <t>/rsm:CrossIndustryInvoice/rsm:SupplyChainTradeTransaction/ram:IncludedSupplyChainTradeLineItem</t>
  </si>
  <si>
    <t>BASIC</t>
  </si>
  <si>
    <t>LIGNE DE FACTURE</t>
  </si>
  <si>
    <t>Groupe de termes métiers fournissant des informations sur des lignes de Facture individuelles.</t>
  </si>
  <si>
    <t>BR-16 : Une Facture doit avoir au moins une ligne de Facture (BG-25).</t>
  </si>
  <si>
    <t>BT-126-00</t>
  </si>
  <si>
    <t>ASSOCIATED LINE DOCUMENT</t>
  </si>
  <si>
    <t>/rsm:CrossIndustryInvoice
/rsm:SupplyChainTradeTransaction
/ram:IncludedSupplyChainTradeLineItem
/ram:AssociatedDocumentLineDocument</t>
  </si>
  <si>
    <t>/rsm:CrossIndustryInvoice/rsm:SupplyChainTradeTransaction/ram:IncludedSupplyChainTradeLineItem/ram:AssociatedDocumentLineDocument</t>
  </si>
  <si>
    <t>(Identifiant de ligne de facture)</t>
  </si>
  <si>
    <t>BT-126</t>
  </si>
  <si>
    <t>Invoice line identifier</t>
  </si>
  <si>
    <t>A unique identifier for the individual line within the Invoice.</t>
  </si>
  <si>
    <t>BR-21: Each   Invoice   line   (BG-25)   shall   have   an   Invoice   line identifier (BT-126).</t>
  </si>
  <si>
    <t>/rsm:CrossIndustryInvoice
/rsm:SupplyChainTradeTransaction
/ram:IncludedSupplyChainTradeLineItem
/ram:AssociatedDocumentLineDocument
/ram:LineID</t>
  </si>
  <si>
    <t>/rsm:CrossIndustryInvoice/rsm:SupplyChainTradeTransaction/ram:IncludedSupplyChainTradeLineItem/ram:AssociatedDocumentLineDocument/ram:LineID</t>
  </si>
  <si>
    <t>Identifiant de ligne de facture</t>
  </si>
  <si>
    <t>Identifiant unique d'une ligne au sein de la Facture.</t>
  </si>
  <si>
    <t>BR-21 : Chaque Ligne de facture (BG-25) doit avoir un Identifiant de ligne de facture (BT-126).</t>
  </si>
  <si>
    <t>NEW ? (needed in DE and FR)</t>
  </si>
  <si>
    <t>Parent Line ID</t>
  </si>
  <si>
    <t>The code specifying the status of this document line.</t>
  </si>
  <si>
    <t>/rsm:CrossIndustryInvoice
/rsm:SupplyChainTradeTransaction
/ram:IncludedSupplyChainTradeLineItem
/ram:AssociatedDocumentLineDocument
/ram:ParentLineID</t>
  </si>
  <si>
    <t>/rsm:CrossIndustryInvoice/rsm:SupplyChainTradeTransaction/ram:IncludedSupplyChainTradeLineItem/ram:AssociatedDocumentLineDocument/ram:ParentLineID</t>
  </si>
  <si>
    <t>Identfiant de ligne parent pour une souus-ligne</t>
  </si>
  <si>
    <t>LineStatusCode</t>
  </si>
  <si>
    <t>Codelist UNTDID 1229</t>
  </si>
  <si>
    <t>/rsm:CrossIndustryInvoice
/rsm:SupplyChainTradeTransaction
/ram:IncludedSupplyChainTradeLineItem
/ram:AssociatedDocumentLineDocument
/ram:LineStatusCode</t>
  </si>
  <si>
    <t>/rsm:CrossIndustryInvoice/rsm:SupplyChainTradeTransaction/ram:IncludedSupplyChainTradeLineItem/ram:AssociatedDocumentLineDocument/ram:LineStatusCode</t>
  </si>
  <si>
    <t>Type de ligne de facture en code</t>
  </si>
  <si>
    <t>LineStatusReasonCode</t>
  </si>
  <si>
    <t>The code specifying the line status reason for this document line.</t>
  </si>
  <si>
    <t>/rsm:CrossIndustryInvoice
/rsm:SupplyChainTradeTransaction
/ram:IncludedSupplyChainTradeLineItem
/ram:AssociatedDocumentLineDocument
/ram:LineStatusReasonCode</t>
  </si>
  <si>
    <t>/rsm:CrossIndustryInvoice/rsm:SupplyChainTradeTransaction/ram:IncludedSupplyChainTradeLineItem/ram:AssociatedDocumentLineDocument/ram:LineStatusReasonCode</t>
  </si>
  <si>
    <t>Sous-type de ligne de facture</t>
  </si>
  <si>
    <t>BT-127-00</t>
  </si>
  <si>
    <t>INVOICE LINE NOTE</t>
  </si>
  <si>
    <t>/rsm:CrossIndustryInvoice
/rsm:SupplyChainTradeTransaction
/ram:IncludedSupplyChainTradeLineItem
/ram:AssociatedDocumentLineDocument
/ram:IncludedNote</t>
  </si>
  <si>
    <t>/rsm:CrossIndustryInvoice/rsm:SupplyChainTradeTransaction/ram:IncludedSupplyChainTradeLineItem/ram:AssociatedDocumentLineDocument/ram:IncludedNote</t>
  </si>
  <si>
    <t>EN 16931</t>
  </si>
  <si>
    <t>/rsm:CrossIndustryInvoice
/rsm:SupplyChainTradeTransaction
/ram:IncludedSupplyChainTradeLineItem
/ram:AssociatedDocumentLineDocument
/ram:IncludedNote
/ram:ContentCode</t>
  </si>
  <si>
    <t>/rsm:CrossIndustryInvoice/rsm:SupplyChainTradeTransaction/ram:IncludedSupplyChainTradeLineItem/ram:AssociatedDocumentLineDocument/ram:IncludedNote/ram:ContentCode</t>
  </si>
  <si>
    <t>Contenu en code</t>
  </si>
  <si>
    <t>BT-127</t>
  </si>
  <si>
    <t>Invoice line note</t>
  </si>
  <si>
    <t>A textual note that gives unstructured information that is relevant to the Invoice line.</t>
  </si>
  <si>
    <t>/rsm:CrossIndustryInvoice
/rsm:SupplyChainTradeTransaction
/ram:IncludedSupplyChainTradeLineItem
/ram:AssociatedDocumentLineDocument
/ram:IncludedNote
/ram:Content</t>
  </si>
  <si>
    <t>/rsm:CrossIndustryInvoice/rsm:SupplyChainTradeTransaction/ram:IncludedSupplyChainTradeLineItem/ram:AssociatedDocumentLineDocument/ram:IncludedNote/ram:Content</t>
  </si>
  <si>
    <t>Note de ligne de facture</t>
  </si>
  <si>
    <t>Commentaire fournissant des informations non structurées concernant la ligne de Facture.</t>
  </si>
  <si>
    <t>SubjectCode</t>
  </si>
  <si>
    <t>/rsm:CrossIndustryInvoice
/rsm:SupplyChainTradeTransaction
/ram:IncludedSupplyChainTradeLineItem
/ram:AssociatedDocumentLineDocument
/ram:IncludedNote
/ram:SubjectCode</t>
  </si>
  <si>
    <t>/rsm:CrossIndustryInvoice/rsm:SupplyChainTradeTransaction/ram:IncludedSupplyChainTradeLineItem/ram:AssociatedDocumentLineDocument/ram:IncludedNote/ram:SubjectCode</t>
  </si>
  <si>
    <t>Sujet de la note applicable à la ligne de facture en code</t>
  </si>
  <si>
    <t>BG-31</t>
  </si>
  <si>
    <t>ITEM INFORMATION</t>
  </si>
  <si>
    <t>A group of business terms providing information about the goods and services invoiced.</t>
  </si>
  <si>
    <t>/rsm:CrossIndustryInvoice
/rsm:SupplyChainTradeTransaction
/ram:IncludedSupplyChainTradeLineItem
/ram:SpecifiedTradeProduct</t>
  </si>
  <si>
    <t>/rsm:CrossIndustryInvoice/rsm:SupplyChainTradeTransaction/ram:IncludedSupplyChainTradeLineItem/ram:SpecifiedTradeProduct</t>
  </si>
  <si>
    <t>INFORMATIONS SUR L'ARTICLE</t>
  </si>
  <si>
    <t>Groupe de termes métiers fournissant des informations sur les biens et services facturés.</t>
  </si>
  <si>
    <t>NEW ? (present in Order-X)</t>
  </si>
  <si>
    <t>Item standard identifier
Scheme identifier</t>
  </si>
  <si>
    <t>An item identifier</t>
  </si>
  <si>
    <t>/rsm:CrossIndustryInvoice
/rsm:SupplyChainTradeTransaction
/ram:IncludedSupplyChainTradeLineItem
/ram:SpecifiedTradeProduct
/ram:ID</t>
  </si>
  <si>
    <t>/rsm:CrossIndustryInvoice/rsm:SupplyChainTradeTransaction/ram:IncludedSupplyChainTradeLineItem/ram:SpecifiedTradeProduct/ram:ID</t>
  </si>
  <si>
    <t>Identifiant de l'article</t>
  </si>
  <si>
    <t>Identifiant privé d'article</t>
  </si>
  <si>
    <t>BT-157</t>
  </si>
  <si>
    <t>Item standard identifier</t>
  </si>
  <si>
    <t>An item identifier based on a registered scheme.
The identification scheme identifier of the Item standard identifier</t>
  </si>
  <si>
    <t>The identification scheme shall be identified from the entries of the list published by the ISO/IEC 6523 maintenance agency.</t>
  </si>
  <si>
    <t>CHORUSPRO: this field is limited to 40 characters</t>
  </si>
  <si>
    <t>BR-64: The Item standard identifier (BT-157) shall have a Scheme identifier</t>
  </si>
  <si>
    <t>/rsm:CrossIndustryInvoice
/rsm:SupplyChainTradeTransaction
/ram:IncludedSupplyChainTradeLineItem
/ram:SpecifiedTradeProduct
/ram:GlobalID</t>
  </si>
  <si>
    <t>/rsm:CrossIndustryInvoice/rsm:SupplyChainTradeTransaction/ram:IncludedSupplyChainTradeLineItem/ram:SpecifiedTradeProduct/ram:GlobalID</t>
  </si>
  <si>
    <t>Identifiant standard de l'article</t>
  </si>
  <si>
    <t>Identifiant d'article basé sur un schéma enregistré.</t>
  </si>
  <si>
    <t>CHORUSPRO : ce champ est limité à 40 caractères</t>
  </si>
  <si>
    <t>BR-64 : L'Identifiant standard de l'article (BT-157) doit avoir un Identifiant de schéma</t>
  </si>
  <si>
    <t>BT-157-1</t>
  </si>
  <si>
    <t>Scheme identifier for Item standard identifier</t>
  </si>
  <si>
    <t>Identifiant du schéma de l'identifiant standard de l'article</t>
  </si>
  <si>
    <t>If used, the identification scheme identifier shall be chosen from the entries of the list published by the ISO/IEC 6523 maintenance agency.</t>
  </si>
  <si>
    <t>/rsm:CrossIndustryInvoice
/rsm:SupplyChainTradeTransaction
/ram:IncludedSupplyChainTradeLineItem
/ram:SpecifiedTradeProduct
/ram:GlobalID
/@schemeID</t>
  </si>
  <si>
    <t>/rsm:CrossIndustryInvoice/rsm:SupplyChainTradeTransaction/ram:IncludedSupplyChainTradeLineItem/ram:SpecifiedTradeProduct/ram:GlobalID/@schemeID</t>
  </si>
  <si>
    <t>S</t>
  </si>
  <si>
    <t>Identifiant du schéma</t>
  </si>
  <si>
    <t>S'il est utilisé, l'identifiant du schéma doit être choisi parmi les entrées  de liste publiée par l'agence de maintenance ISO 6523.</t>
  </si>
  <si>
    <t>BT-155</t>
  </si>
  <si>
    <t>Item Seller's identifier</t>
  </si>
  <si>
    <t>An identifier, assigned by the Seller, for the item.</t>
  </si>
  <si>
    <t>/rsm:CrossIndustryInvoice
/rsm:SupplyChainTradeTransaction
/ram:IncludedSupplyChainTradeLineItem
/ram:SpecifiedTradeProduct
/ram:SellerAssignedID</t>
  </si>
  <si>
    <t>/rsm:CrossIndustryInvoice/rsm:SupplyChainTradeTransaction/ram:IncludedSupplyChainTradeLineItem/ram:SpecifiedTradeProduct/ram:SellerAssignedID</t>
  </si>
  <si>
    <t>Identifiant vendeur de l'article</t>
  </si>
  <si>
    <t>Identifiant attribué par le Vendeur à un article.</t>
  </si>
  <si>
    <t>BT-156</t>
  </si>
  <si>
    <t>Item Buyer's identifier</t>
  </si>
  <si>
    <t>An identifier, assigned by the Buyer, for the item.</t>
  </si>
  <si>
    <t>/rsm:CrossIndustryInvoice
/rsm:SupplyChainTradeTransaction
/ram:IncludedSupplyChainTradeLineItem
/ram:SpecifiedTradeProduct
/ram:BuyerAssignedID</t>
  </si>
  <si>
    <t>/rsm:CrossIndustryInvoice/rsm:SupplyChainTradeTransaction/ram:IncludedSupplyChainTradeLineItem/ram:SpecifiedTradeProduct/ram:BuyerAssignedID</t>
  </si>
  <si>
    <t>Identifiant acheteur de l'article</t>
  </si>
  <si>
    <t>Identifiant attribué par l'Acheteur à un article.</t>
  </si>
  <si>
    <t>Item (Trade Product) Industry Assigned ID</t>
  </si>
  <si>
    <t>An identifier, assigned by the Industry, for the item.</t>
  </si>
  <si>
    <t>/rsm:CrossIndustryInvoice
/rsm:SupplyChainTradeTransaction
/ram:IncludedSupplyChainTradeLineItem
/ram:SpecifiedTradeProduct
/ram:IndustryAssignedID</t>
  </si>
  <si>
    <t>/rsm:CrossIndustryInvoice/rsm:SupplyChainTradeTransaction/ram:IncludedSupplyChainTradeLineItem/ram:SpecifiedTradeProduct/ram:IndustryAssignedID</t>
  </si>
  <si>
    <t>Identifiant Industrie de l'article</t>
  </si>
  <si>
    <t>Item (Trade Product) Model Name ID</t>
  </si>
  <si>
    <t>A unique model identifier for this item.</t>
  </si>
  <si>
    <t>/rsm:CrossIndustryInvoice
/rsm:SupplyChainTradeTransaction
/ram:IncludedSupplyChainTradeLineItem
/ram:SpecifiedTradeProduct
/ram:ModelID</t>
  </si>
  <si>
    <t>/rsm:CrossIndustryInvoice/rsm:SupplyChainTradeTransaction/ram:IncludedSupplyChainTradeLineItem/ram:SpecifiedTradeProduct/ram:ModelID</t>
  </si>
  <si>
    <t>BT-153</t>
  </si>
  <si>
    <t>Item name</t>
  </si>
  <si>
    <t>A name for an item.</t>
  </si>
  <si>
    <t>BR-25: Each Invoice line (BG-25) shall contain the Item name (BT- 153).</t>
  </si>
  <si>
    <t>/rsm:CrossIndustryInvoice
/rsm:SupplyChainTradeTransaction
/ram:IncludedSupplyChainTradeLineItem
/ram:SpecifiedTradeProduct
/ram:Name</t>
  </si>
  <si>
    <t>/rsm:CrossIndustryInvoice/rsm:SupplyChainTradeTransaction/ram:IncludedSupplyChainTradeLineItem/ram:SpecifiedTradeProduct/ram:Name</t>
  </si>
  <si>
    <t>Nom de l'article</t>
  </si>
  <si>
    <t>Nom d'un article.</t>
  </si>
  <si>
    <t>BR-25 : Chaque Ligne de facture (BG-25) doit comporter le Nom de l'article (BT-153).</t>
  </si>
  <si>
    <t>BT-154</t>
  </si>
  <si>
    <t>Item description</t>
  </si>
  <si>
    <t>A description for an item.</t>
  </si>
  <si>
    <t>The Item description allows for describing the item and its features in more detail than the Item name.</t>
  </si>
  <si>
    <t>/rsm:CrossIndustryInvoice
/rsm:SupplyChainTradeTransaction
/ram:IncludedSupplyChainTradeLineItem
/ram:SpecifiedTradeProduct
/ram:Description</t>
  </si>
  <si>
    <t>/rsm:CrossIndustryInvoice/rsm:SupplyChainTradeTransaction/ram:IncludedSupplyChainTradeLineItem/ram:SpecifiedTradeProduct/ram:Description</t>
  </si>
  <si>
    <t>Description de l'article</t>
  </si>
  <si>
    <t>Description d'un article.</t>
  </si>
  <si>
    <t>La description de l'article permet de présenter l'article et ses caractéristiques avec plus de détails que le Nom de l'article.</t>
  </si>
  <si>
    <t>Item (Trade Product) Batch ID (lot ID)</t>
  </si>
  <si>
    <t>A batch identifier for this item.</t>
  </si>
  <si>
    <t>/rsm:CrossIndustryInvoice
/rsm:SupplyChainTradeTransaction
/ram:IncludedSupplyChainTradeLineItem
/ram:SpecifiedTradeProduct
/ram:BatchID</t>
  </si>
  <si>
    <t>/rsm:CrossIndustryInvoice/rsm:SupplyChainTradeTransaction/ram:IncludedSupplyChainTradeLineItem/ram:SpecifiedTradeProduct/ram:BatchID</t>
  </si>
  <si>
    <t>Valeur de la caractéristique produit (mesure numérique)</t>
  </si>
  <si>
    <t>Item (Trade Product) Brand Name</t>
  </si>
  <si>
    <t>The brand name, expressed as text, for this item.</t>
  </si>
  <si>
    <t>/rsm:CrossIndustryInvoice
/rsm:SupplyChainTradeTransaction
/ram:IncludedSupplyChainTradeLineItem
/ram:SpecifiedTradeProduct
/ram:BrandName</t>
  </si>
  <si>
    <t>/rsm:CrossIndustryInvoice/rsm:SupplyChainTradeTransaction/ram:IncludedSupplyChainTradeLineItem/ram:SpecifiedTradeProduct/ram:BrandName</t>
  </si>
  <si>
    <t>Item (Trade Product) Model Name</t>
  </si>
  <si>
    <t>A group of business terms providing information about properties of the goods and services ordered.</t>
  </si>
  <si>
    <t>/rsm:CrossIndustryInvoice
/rsm:SupplyChainTradeTransaction
/ram:IncludedSupplyChainTradeLineItem
/ram:SpecifiedTradeProduct
/ram:ModelName</t>
  </si>
  <si>
    <t>/rsm:CrossIndustryInvoice/rsm:SupplyChainTradeTransaction/ram:IncludedSupplyChainTradeLineItem/ram:SpecifiedTradeProduct/ram:ModelName</t>
  </si>
  <si>
    <t>BG-32</t>
  </si>
  <si>
    <t>ITEM ATTRIBUTES</t>
  </si>
  <si>
    <t>A group of business terms providing information about properties of the goods and services invoiced.</t>
  </si>
  <si>
    <t>/rsm:CrossIndustryInvoice
/rsm:SupplyChainTradeTransaction
/ram:IncludedSupplyChainTradeLineItem
/ram:SpecifiedTradeProduct
/ram:ApplicableProductCharacteristic</t>
  </si>
  <si>
    <t>/rsm:CrossIndustryInvoice/rsm:SupplyChainTradeTransaction/ram:IncludedSupplyChainTradeLineItem/ram:SpecifiedTradeProduct/ram:ApplicableProductCharacteristic</t>
  </si>
  <si>
    <t>ATTRIBUTS D'ARTICLE</t>
  </si>
  <si>
    <t>Groupe de termes métiers fournissant des informations sur les propriétés des biens et services facturés.</t>
  </si>
  <si>
    <t>TypeCode</t>
  </si>
  <si>
    <t>/rsm:CrossIndustryInvoice
/rsm:SupplyChainTradeTransaction
/ram:IncludedSupplyChainTradeLineItem
/ram:SpecifiedTradeProduct
/ram:ApplicableProductCharacteristic
/ram:TypeCode</t>
  </si>
  <si>
    <t>/rsm:CrossIndustryInvoice/rsm:SupplyChainTradeTransaction/ram:IncludedSupplyChainTradeLineItem/ram:SpecifiedTradeProduct/ram:ApplicableProductCharacteristic/ram:TypeCode</t>
  </si>
  <si>
    <t>Type de caractéristique produit en code</t>
  </si>
  <si>
    <t>BT-160</t>
  </si>
  <si>
    <t>Item attribute name</t>
  </si>
  <si>
    <t>The name of the attribute or property of the item.</t>
  </si>
  <si>
    <t>Such as “Colour”.</t>
  </si>
  <si>
    <t>BR-54: Each Item attribute (BG-32) shall contain an Item attribute name (BT-160) and an Item attribute value (BT-161).</t>
  </si>
  <si>
    <t>/rsm:CrossIndustryInvoice
/rsm:SupplyChainTradeTransaction
/ram:IncludedSupplyChainTradeLineItem
/ram:SpecifiedTradeProduct
/ram:ApplicableProductCharacteristic
/ram:Description</t>
  </si>
  <si>
    <t>/rsm:CrossIndustryInvoice/rsm:SupplyChainTradeTransaction/ram:IncludedSupplyChainTradeLineItem/ram:SpecifiedTradeProduct/ram:ApplicableProductCharacteristic/ram:Description</t>
  </si>
  <si>
    <t>Nom d'attribut d'article</t>
  </si>
  <si>
    <t>Nom de l'attribut ou de la propriété de l'article.</t>
  </si>
  <si>
    <t>Exemple : Couleur.</t>
  </si>
  <si>
    <t>BR-54 : Chaque Attribut d'article (BG-32) doit comporter un Nom d'attribut d'article (BT-160) et une Valeur d'attribut d'article (BT-161).</t>
  </si>
  <si>
    <t>ValueMeasure</t>
  </si>
  <si>
    <t>A measure of a value for this product characteristic.</t>
  </si>
  <si>
    <t>/rsm:CrossIndustryInvoice
/rsm:SupplyChainTradeTransaction
/ram:IncludedSupplyChainTradeLineItem
/ram:SpecifiedTradeProduct
/ram:ApplicableProductCharacteristic
/ram:ValueMeasure</t>
  </si>
  <si>
    <t>/rsm:CrossIndustryInvoice/rsm:SupplyChainTradeTransaction/ram:IncludedSupplyChainTradeLineItem/ram:SpecifiedTradeProduct/ram:ApplicableProductCharacteristic/ram:ValueMeasure</t>
  </si>
  <si>
    <t>unitCode of Value Measure</t>
  </si>
  <si>
    <t>/rsm:CrossIndustryInvoice
/rsm:SupplyChainTradeTransaction
/ram:IncludedSupplyChainTradeLineItem
/ram:SpecifiedTradeProduct
/ram:ApplicableProductCharacteristic
/ram:ValueMeasure
/@unitCode</t>
  </si>
  <si>
    <t>/rsm:CrossIndustryInvoice/rsm:SupplyChainTradeTransaction/ram:IncludedSupplyChainTradeLineItem/ram:SpecifiedTradeProduct/ram:ApplicableProductCharacteristic/ram:ValueMeasure/@unitCode</t>
  </si>
  <si>
    <t>Unité de mesure</t>
  </si>
  <si>
    <t>BT-161</t>
  </si>
  <si>
    <t>Item attribute value</t>
  </si>
  <si>
    <t>The value of the attribute or property of the item.</t>
  </si>
  <si>
    <t>Such as “Red”.</t>
  </si>
  <si>
    <t xml:space="preserve">BR-54: Each Item attribute (BG-32) shall contain an Item attribute name (BT-160) and an Item attribute value (BT-161).
</t>
  </si>
  <si>
    <t>/rsm:CrossIndustryInvoice
/rsm:SupplyChainTradeTransaction
/ram:IncludedSupplyChainTradeLineItem
/ram:SpecifiedTradeProduct
/ram:ApplicableProductCharacteristic
/ram:Value</t>
  </si>
  <si>
    <t>/rsm:CrossIndustryInvoice/rsm:SupplyChainTradeTransaction/ram:IncludedSupplyChainTradeLineItem/ram:SpecifiedTradeProduct/ram:ApplicableProductCharacteristic/ram:Value</t>
  </si>
  <si>
    <t>SYN-2, CAR-2, CAR-3</t>
  </si>
  <si>
    <t>Valeur d'attribut d'article</t>
  </si>
  <si>
    <t>Valeur de l'attribut ou de la propriété de l'article.</t>
  </si>
  <si>
    <t>Exemple : Rouge.</t>
  </si>
  <si>
    <t>BT-158-00</t>
  </si>
  <si>
    <t>(ITEM CLASSIFICATION IDENTIFIER)</t>
  </si>
  <si>
    <t>/rsm:CrossIndustryInvoice
/rsm:SupplyChainTradeTransaction
/ram:IncludedSupplyChainTradeLineItem
/ram:SpecifiedTradeProduct
/ram:DesignatedProductClassification</t>
  </si>
  <si>
    <t>/rsm:CrossIndustryInvoice/rsm:SupplyChainTradeTransaction/ram:IncludedSupplyChainTradeLineItem/ram:SpecifiedTradeProduct/ram:DesignatedProductClassification</t>
  </si>
  <si>
    <t>BT-158</t>
  </si>
  <si>
    <t>Item classification identifier
Scheme identifier
Scheme version identifier</t>
  </si>
  <si>
    <t>A code for classifying the item by its type or nature.
The identification scheme identifier of the Item classification identifier
The version of the identification scheme.</t>
  </si>
  <si>
    <t>Classification codes are used to allow grouping of similar items for a various purposes e.g. public procurement (CPV), e- Commerce (UNSPSC) etc.
The identification scheme shall be chosen from the entries in UNTDID 7143 [6].</t>
  </si>
  <si>
    <t>BR-65: The   Item   classification   identifier   (BT-158)   shall   have   a Scheme identifier</t>
  </si>
  <si>
    <t>/rsm:CrossIndustryInvoice
/rsm:SupplyChainTradeTransaction
/ram:IncludedSupplyChainTradeLineItem
/ram:SpecifiedTradeProduct
/ram:DesignatedProductClassification
/ram:ClassCode</t>
  </si>
  <si>
    <t>/rsm:CrossIndustryInvoice/rsm:SupplyChainTradeTransaction/ram:IncludedSupplyChainTradeLineItem/ram:SpecifiedTradeProduct/ram:DesignatedProductClassification/ram:ClassCode</t>
  </si>
  <si>
    <t>Code de classification de l'article</t>
  </si>
  <si>
    <t>Code permettant de classer un article en fonction de son type ou de sa nature.</t>
  </si>
  <si>
    <t>Les codes de classement sont utilisés pour permettre le regroupement d'articles similaires à des fins diverses, par exemple marchés publics (CPV), e-commerce (UNSPSC), etc.</t>
  </si>
  <si>
    <t>BR-65 : L'Identifiant de la classification de l'article (BT-158) doit avoir un Identifiant de schéma</t>
  </si>
  <si>
    <t>BT-158-1</t>
  </si>
  <si>
    <t>Scheme identifier</t>
  </si>
  <si>
    <t>The identification scheme identifier of Item classification identifier</t>
  </si>
  <si>
    <t>Identification scheme must be chosen among the values available in UNTDID 7143 [6].</t>
  </si>
  <si>
    <t>/rsm:CrossIndustryInvoice
/rsm:SupplyChainTradeTransaction
/ram:IncludedSupplyChainTradeLineItem
/ram:SpecifiedTradeProduct
/ram:DesignatedProductClassification
/ram:ClassCode
/@listID</t>
  </si>
  <si>
    <t>/rsm:CrossIndustryInvoice/rsm:SupplyChainTradeTransaction/ram:IncludedSupplyChainTradeLineItem/ram:SpecifiedTradeProduct/ram:DesignatedProductClassification/ram:ClassCode/@listID</t>
  </si>
  <si>
    <t>Identifiant du schéma de l'identifiant de classification de l'article</t>
  </si>
  <si>
    <t>Le schéma d'identification doit être choisi parmi les entrées disponibles dans l'UNTDID 7143 [6].</t>
  </si>
  <si>
    <t>BT-158-2</t>
  </si>
  <si>
    <t>Scheme version identifier</t>
  </si>
  <si>
    <t>/rsm:CrossIndustryInvoice
/rsm:SupplyChainTradeTransaction
/ram:IncludedSupplyChainTradeLineItem
/ram:SpecifiedTradeProduct
/ram:DesignatedProductClassification
/ram:ClassCode
/@listVersionID</t>
  </si>
  <si>
    <t>/rsm:CrossIndustryInvoice/rsm:SupplyChainTradeTransaction/ram:IncludedSupplyChainTradeLineItem/ram:SpecifiedTradeProduct/ram:DesignatedProductClassification/ram:ClassCode/@listVersionID</t>
  </si>
  <si>
    <t>Version du schéma d'identification</t>
  </si>
  <si>
    <t>Version du schéma d'identification.</t>
  </si>
  <si>
    <t>ClassName</t>
  </si>
  <si>
    <t>/rsm:CrossIndustryInvoice
/rsm:SupplyChainTradeTransaction
/ram:IncludedSupplyChainTradeLineItem
/ram:SpecifiedTradeProduct
/ram:DesignatedProductClassification
/ram:ClassName</t>
  </si>
  <si>
    <t>/rsm:CrossIndustryInvoice/rsm:SupplyChainTradeTransaction/ram:IncludedSupplyChainTradeLineItem/ram:SpecifiedTradeProduct/ram:DesignatedProductClassification/ram:ClassName</t>
  </si>
  <si>
    <t>Nom de la classification de l'article</t>
  </si>
  <si>
    <t>Item (Trade Product) Instances</t>
  </si>
  <si>
    <t>/rsm:CrossIndustryInvoice
/rsm:SupplyChainTradeTransaction
/ram:IncludedSupplyChainTradeLineItem
/ram:SpecifiedTradeProduct
/ram:IndividualTradeProductInstance</t>
  </si>
  <si>
    <t>/rsm:CrossIndustryInvoice/rsm:SupplyChainTradeTransaction/ram:IncludedSupplyChainTradeLineItem/ram:SpecifiedTradeProduct/ram:IndividualTradeProductInstance</t>
  </si>
  <si>
    <t>Item (Trade Product) Instances Batch ID</t>
  </si>
  <si>
    <t>The unique batch identifier for this trade product instance</t>
  </si>
  <si>
    <t>/rsm:CrossIndustryInvoice
/rsm:SupplyChainTradeTransaction
/ram:IncludedSupplyChainTradeLineItem
/ram:SpecifiedTradeProduct
/ram:IndividualTradeProductInstance
/ram:BatchID</t>
  </si>
  <si>
    <t>/rsm:CrossIndustryInvoice/rsm:SupplyChainTradeTransaction/ram:IncludedSupplyChainTradeLineItem/ram:SpecifiedTradeProduct/ram:IndividualTradeProductInstance/ram:BatchID</t>
  </si>
  <si>
    <t>Item (Trade Product) Instances Supplier Serial ID</t>
  </si>
  <si>
    <t>The unique supplier assigned serial identifier for this trade product instance.</t>
  </si>
  <si>
    <t>/rsm:CrossIndustryInvoice
/rsm:SupplyChainTradeTransaction
/ram:IncludedSupplyChainTradeLineItem
/ram:SpecifiedTradeProduct
/ram:IndividualTradeProductInstance
/ram:SupplierAssignedSerialID</t>
  </si>
  <si>
    <t>/rsm:CrossIndustryInvoice/rsm:SupplyChainTradeTransaction/ram:IncludedSupplyChainTradeLineItem/ram:SpecifiedTradeProduct/ram:IndividualTradeProductInstance/ram:SupplierAssignedSerialID</t>
  </si>
  <si>
    <t>BT-159-00</t>
  </si>
  <si>
    <t>(Item country of origin)</t>
  </si>
  <si>
    <t>/rsm:CrossIndustryInvoice
/rsm:SupplyChainTradeTransaction
/ram:IncludedSupplyChainTradeLineItem
/ram:SpecifiedTradeProduct
/ram:OriginTradeCountry</t>
  </si>
  <si>
    <t>/rsm:CrossIndustryInvoice/rsm:SupplyChainTradeTransaction/ram:IncludedSupplyChainTradeLineItem/ram:SpecifiedTradeProduct/ram:OriginTradeCountry</t>
  </si>
  <si>
    <t>(Pays d'origine de l'article)</t>
  </si>
  <si>
    <t>Card 1..1 to be corrected</t>
  </si>
  <si>
    <t>BT-159</t>
  </si>
  <si>
    <t>Item country of origin</t>
  </si>
  <si>
    <t>The code identifying the country from which the item originates.</t>
  </si>
  <si>
    <t>The lists of valid countries are registered with the EN ISO 3166-1 Maintenance agency, “Codes for the representation of names of countries and their subdivisions”.</t>
  </si>
  <si>
    <t>/rsm:CrossIndustryInvoice
/rsm:SupplyChainTradeTransaction
/ram:IncludedSupplyChainTradeLineItem
/ram:SpecifiedTradeProduct
/ram:OriginTradeCountry
/ram:ID</t>
  </si>
  <si>
    <t>/rsm:CrossIndustryInvoice/rsm:SupplyChainTradeTransaction/ram:IncludedSupplyChainTradeLineItem/ram:SpecifiedTradeProduct/ram:OriginTradeCountry/ram:ID</t>
  </si>
  <si>
    <t>Pays d'origine de l'article</t>
  </si>
  <si>
    <t>Code identifiant le pays d'où provient l'article.</t>
  </si>
  <si>
    <t>Les listes de pays valides sont enregistrées auprès de l'Agence de maintenance de la norme ISO 3166-1 « Codes pour la représentation des noms de pays et de leurs subdivisions ». Il est recommandé d'utiliser la représentation alpha-2.</t>
  </si>
  <si>
    <t>IncludedReferencedProduct</t>
  </si>
  <si>
    <t xml:space="preserve">	
An included product referenced from this trade product.</t>
  </si>
  <si>
    <t>/rsm:CrossIndustryInvoice
/rsm:SupplyChainTradeTransaction
/ram:IncludedSupplyChainTradeLineItem
/ram:SpecifiedTradeProduct
/ram:IncludedReferencedProduct</t>
  </si>
  <si>
    <t>/rsm:CrossIndustryInvoice/rsm:SupplyChainTradeTransaction/ram:IncludedSupplyChainTradeLineItem/ram:SpecifiedTradeProduct/ram:IncludedReferencedProduct</t>
  </si>
  <si>
    <t>Détails sur les produits référencés (sous-lignes)</t>
  </si>
  <si>
    <r>
      <t xml:space="preserve">ID 
</t>
    </r>
    <r>
      <rPr>
        <i/>
        <sz val="11"/>
        <color theme="1"/>
        <rFont val="Calibri (Corps)"/>
      </rPr>
      <t>of Included Referenced Product</t>
    </r>
  </si>
  <si>
    <t>/rsm:CrossIndustryInvoice
/rsm:SupplyChainTradeTransaction
/ram:IncludedSupplyChainTradeLineItem
/ram:SpecifiedTradeProduct
/ram:IncludedReferencedProduct
/ram:ID</t>
  </si>
  <si>
    <t>/rsm:CrossIndustryInvoice/rsm:SupplyChainTradeTransaction/ram:IncludedSupplyChainTradeLineItem/ram:SpecifiedTradeProduct/ram:IncludedReferencedProduct/ram:ID</t>
  </si>
  <si>
    <t>Identifiant privé de l'article</t>
  </si>
  <si>
    <r>
      <t xml:space="preserve">GlobalID 
</t>
    </r>
    <r>
      <rPr>
        <i/>
        <sz val="11"/>
        <color theme="1"/>
        <rFont val="Calibri (Corps)"/>
      </rPr>
      <t>of Included Referenced Product</t>
    </r>
  </si>
  <si>
    <t>/rsm:CrossIndustryInvoice
/rsm:SupplyChainTradeTransaction
/ram:IncludedSupplyChainTradeLineItem
/ram:SpecifiedTradeProduct
/ram:IncludedReferencedProduct
/ram:GlobalID</t>
  </si>
  <si>
    <t>/rsm:CrossIndustryInvoice/rsm:SupplyChainTradeTransaction/ram:IncludedSupplyChainTradeLineItem/ram:SpecifiedTradeProduct/ram:IncludedReferencedProduct/ram:GlobalID</t>
  </si>
  <si>
    <t>schemeID</t>
  </si>
  <si>
    <t>/rsm:CrossIndustryInvoice
/rsm:SupplyChainTradeTransaction
/ram:IncludedSupplyChainTradeLineItem
/ram:SpecifiedTradeProduct
/ram:IncludedReferencedProduct
/ram:GlobalID
/@schemeID</t>
  </si>
  <si>
    <t>/rsm:CrossIndustryInvoice/rsm:SupplyChainTradeTransaction/ram:IncludedSupplyChainTradeLineItem/ram:SpecifiedTradeProduct/ram:IncludedReferencedProduct/ram:GlobalID/@schemeID</t>
  </si>
  <si>
    <r>
      <t xml:space="preserve">SellerAssignedID 
</t>
    </r>
    <r>
      <rPr>
        <i/>
        <sz val="11"/>
        <color theme="1"/>
        <rFont val="Calibri (Corps)"/>
      </rPr>
      <t>of Included Referenced Product</t>
    </r>
  </si>
  <si>
    <t>/rsm:CrossIndustryInvoice
/rsm:SupplyChainTradeTransaction
/ram:IncludedSupplyChainTradeLineItem
/ram:SpecifiedTradeProduct
/ram:IncludedReferencedProduct
/ram:SellerAssignedID</t>
  </si>
  <si>
    <t>/rsm:CrossIndustryInvoice/rsm:SupplyChainTradeTransaction/ram:IncludedSupplyChainTradeLineItem/ram:SpecifiedTradeProduct/ram:IncludedReferencedProduct/ram:SellerAssignedID</t>
  </si>
  <si>
    <r>
      <t xml:space="preserve">BuyerAssignedID 
</t>
    </r>
    <r>
      <rPr>
        <i/>
        <sz val="11"/>
        <color theme="1"/>
        <rFont val="Calibri (Corps)"/>
      </rPr>
      <t>of Included Referenced Product</t>
    </r>
  </si>
  <si>
    <t>/rsm:CrossIndustryInvoice
/rsm:SupplyChainTradeTransaction
/ram:IncludedSupplyChainTradeLineItem
/ram:SpecifiedTradeProduct
/ram:IncludedReferencedProduct
/ram:BuyerAssignedID</t>
  </si>
  <si>
    <t>/rsm:CrossIndustryInvoice/rsm:SupplyChainTradeTransaction/ram:IncludedSupplyChainTradeLineItem/ram:SpecifiedTradeProduct/ram:IncludedReferencedProduct/ram:BuyerAssignedID</t>
  </si>
  <si>
    <r>
      <t xml:space="preserve">Industry AssignedID 
</t>
    </r>
    <r>
      <rPr>
        <i/>
        <sz val="11"/>
        <color theme="1"/>
        <rFont val="Calibri (Corps)"/>
      </rPr>
      <t>of Included Referenced Product</t>
    </r>
  </si>
  <si>
    <t>/rsm:CrossIndustryInvoice
/rsm:SupplyChainTradeTransaction
/ram:IncludedSupplyChainTradeLineItem
/ram:SpecifiedTradeProduct
/ram:IncludedReferencedProduct
/ram:IndustryAssignedID</t>
  </si>
  <si>
    <t>/rsm:CrossIndustryInvoice/rsm:SupplyChainTradeTransaction/ram:IncludedSupplyChainTradeLineItem/ram:SpecifiedTradeProduct/ram:IncludedReferencedProduct/ram:IndustryAssignedID</t>
  </si>
  <si>
    <t>Identifiant de l'industrie  de l'article</t>
  </si>
  <si>
    <r>
      <t xml:space="preserve">Name 
</t>
    </r>
    <r>
      <rPr>
        <i/>
        <sz val="11"/>
        <color theme="1"/>
        <rFont val="Calibri (Corps)"/>
      </rPr>
      <t>of Included Referenced Product</t>
    </r>
  </si>
  <si>
    <t>/rsm:CrossIndustryInvoice
/rsm:SupplyChainTradeTransaction
/ram:IncludedSupplyChainTradeLineItem
/ram:SpecifiedTradeProduct
/ram:IncludedReferencedProduct
/ram:Name</t>
  </si>
  <si>
    <t>/rsm:CrossIndustryInvoice/rsm:SupplyChainTradeTransaction/ram:IncludedSupplyChainTradeLineItem/ram:SpecifiedTradeProduct/ram:IncludedReferencedProduct/ram:Name</t>
  </si>
  <si>
    <r>
      <t xml:space="preserve">Description 
</t>
    </r>
    <r>
      <rPr>
        <i/>
        <sz val="11"/>
        <color theme="1"/>
        <rFont val="Calibri (Corps)"/>
      </rPr>
      <t>of Included Referenced Product</t>
    </r>
  </si>
  <si>
    <t>/rsm:CrossIndustryInvoice
/rsm:SupplyChainTradeTransaction
/ram:IncludedSupplyChainTradeLineItem
/ram:SpecifiedTradeProduct
/ram:IncludedReferencedProduct
/ram:Description</t>
  </si>
  <si>
    <t>/rsm:CrossIndustryInvoice/rsm:SupplyChainTradeTransaction/ram:IncludedSupplyChainTradeLineItem/ram:SpecifiedTradeProduct/ram:IncludedReferencedProduct/ram:Description</t>
  </si>
  <si>
    <r>
      <t xml:space="preserve">UnitQuantity 
</t>
    </r>
    <r>
      <rPr>
        <i/>
        <sz val="11"/>
        <color theme="1"/>
        <rFont val="Calibri (Corps)"/>
      </rPr>
      <t>of Included Referenced Product</t>
    </r>
  </si>
  <si>
    <t>/rsm:CrossIndustryInvoice
/rsm:SupplyChainTradeTransaction
/ram:IncludedSupplyChainTradeLineItem
/ram:SpecifiedTradeProduct
/ram:IncludedReferencedProduct
/ram:UnitQuantity</t>
  </si>
  <si>
    <t>/rsm:CrossIndustryInvoice/rsm:SupplyChainTradeTransaction/ram:IncludedSupplyChainTradeLineItem/ram:SpecifiedTradeProduct/ram:IncludedReferencedProduct/ram:UnitQuantity</t>
  </si>
  <si>
    <t>Q</t>
  </si>
  <si>
    <t>Quantité incluse</t>
  </si>
  <si>
    <t>unitCode</t>
  </si>
  <si>
    <t>/rsm:CrossIndustryInvoice
/rsm:SupplyChainTradeTransaction
/ram:IncludedSupplyChainTradeLineItem
/ram:SpecifiedTradeProduct
/ram:IncludedReferencedProduct
/ram:UnitQuantity
/@unitCode</t>
  </si>
  <si>
    <t>/rsm:CrossIndustryInvoice/rsm:SupplyChainTradeTransaction/ram:IncludedSupplyChainTradeLineItem/ram:SpecifiedTradeProduct/ram:IncludedReferencedProduct/ram:UnitQuantity/@unitCode</t>
  </si>
  <si>
    <t>SCT_LINE_TA</t>
  </si>
  <si>
    <t>BG-29</t>
  </si>
  <si>
    <t>LINE TRADE AGREEMENT 
(PRICE DETAILS)</t>
  </si>
  <si>
    <t>A group of business terms providing information about the price applied for the goods and services invoiced on the Invoice line.</t>
  </si>
  <si>
    <t>/rsm:CrossIndustryInvoice
/rsm:SupplyChainTradeTransaction
/ram:IncludedSupplyChainTradeLineItem
/ram:SpecifiedLineTradeAgreement</t>
  </si>
  <si>
    <t>/rsm:CrossIndustryInvoice/rsm:SupplyChainTradeTransaction/ram:IncludedSupplyChainTradeLineItem/ram:SpecifiedLineTradeAgreement</t>
  </si>
  <si>
    <t>STR-3</t>
  </si>
  <si>
    <t>Groupe de termes métiers fournissant des informations sur le prix appliqué pour les biens et services facturés sur la ligne de Facture.</t>
  </si>
  <si>
    <t>BT-132-00</t>
  </si>
  <si>
    <t>(Referenced purchase order line reference)</t>
  </si>
  <si>
    <t>/rsm:CrossIndustryInvoice
/rsm:SupplyChainTradeTransaction
/ram:IncludedSupplyChainTradeLineItem
/ram:SpecifiedLineTradeAgreement
/ram:BuyerOrderReferencedDocument</t>
  </si>
  <si>
    <t>/rsm:CrossIndustryInvoice/rsm:SupplyChainTradeTransaction/ram:IncludedSupplyChainTradeLineItem/ram:SpecifiedLineTradeAgreement/ram:BuyerOrderReferencedDocument</t>
  </si>
  <si>
    <t>(Identifiant de ligne de bon de commande référencée)</t>
  </si>
  <si>
    <t>IssuerAssignedID 
Of Referenced Purchased Order</t>
  </si>
  <si>
    <t>Referenced Purchase Order ID for this line</t>
  </si>
  <si>
    <t>To be used only in case of multiple Purchase Order. Otherwise, it is stated on Document level</t>
  </si>
  <si>
    <t>/rsm:CrossIndustryInvoice
/rsm:SupplyChainTradeTransaction
/ram:IncludedSupplyChainTradeLineItem
/ram:SpecifiedLineTradeAgreement
/ram:BuyerOrderReferencedDocument
/ram:IssuerAssignedID</t>
  </si>
  <si>
    <t>/rsm:CrossIndustryInvoice/rsm:SupplyChainTradeTransaction/ram:IncludedSupplyChainTradeLineItem/ram:SpecifiedLineTradeAgreement/ram:BuyerOrderReferencedDocument/ram:IssuerAssignedID</t>
  </si>
  <si>
    <t>Identifiant de la commande</t>
  </si>
  <si>
    <t>BT-132</t>
  </si>
  <si>
    <t>Referenced purchase order line reference</t>
  </si>
  <si>
    <t>An identifier for a referenced line within a purchase order, issued by the Buyer.</t>
  </si>
  <si>
    <t>The purchase order identifier is referenced on document level.</t>
  </si>
  <si>
    <t>Document reference</t>
  </si>
  <si>
    <t>/rsm:CrossIndustryInvoice
/rsm:SupplyChainTradeTransaction
/ram:IncludedSupplyChainTradeLineItem
/ram:SpecifiedLineTradeAgreement
/ram:BuyerOrderReferencedDocument
/ram:LineID</t>
  </si>
  <si>
    <t>/rsm:CrossIndustryInvoice/rsm:SupplyChainTradeTransaction/ram:IncludedSupplyChainTradeLineItem/ram:SpecifiedLineTradeAgreement/ram:BuyerOrderReferencedDocument/ram:LineID</t>
  </si>
  <si>
    <t>O</t>
  </si>
  <si>
    <t>Identifiant de ligne de bon de commande référencée</t>
  </si>
  <si>
    <t>Identifiant d'une ligne d'un bon de commande référencée, généré par l'Acheteur.</t>
  </si>
  <si>
    <t>L'Identifiant de bon de commande est référencé au niveau du document.</t>
  </si>
  <si>
    <t>Référence de Document</t>
  </si>
  <si>
    <r>
      <t xml:space="preserve">FormattedIssueDateTime
</t>
    </r>
    <r>
      <rPr>
        <i/>
        <sz val="11"/>
        <color theme="1"/>
        <rFont val="Calibri (Corps)"/>
      </rPr>
      <t>of the Referenced Purchase Order</t>
    </r>
  </si>
  <si>
    <t>Date of the Referenced Purchase Order for this line</t>
  </si>
  <si>
    <t>/rsm:CrossIndustryInvoice
/rsm:SupplyChainTradeTransaction
/ram:IncludedSupplyChainTradeLineItem
/ram:SpecifiedLineTradeAgreement
/ram:BuyerOrderReferencedDocument
/ram:FormattedIssueDateTime</t>
  </si>
  <si>
    <t>/rsm:CrossIndustryInvoice/rsm:SupplyChainTradeTransaction/ram:IncludedSupplyChainTradeLineItem/ram:SpecifiedLineTradeAgreement/ram:BuyerOrderReferencedDocument/ram:FormattedIssueDateTime</t>
  </si>
  <si>
    <t>Date de la commande</t>
  </si>
  <si>
    <t>/rsm:CrossIndustryInvoice
/rsm:SupplyChainTradeTransaction
/ram:IncludedSupplyChainTradeLineItem
/ram:SpecifiedLineTradeAgreement
/ram:BuyerOrderReferencedDocument
/ram:FormattedIssueDateTime
/qdt:DateTimeString</t>
  </si>
  <si>
    <t>/rsm:CrossIndustryInvoice/rsm:SupplyChainTradeTransaction/ram:IncludedSupplyChainTradeLineItem/ram:SpecifiedLineTradeAgreement/ram:BuyerOrderReferencedDocument/ram:FormattedIssueDateTime/qdt:DateTimeString</t>
  </si>
  <si>
    <t>Date de la commande, valeur</t>
  </si>
  <si>
    <t>/rsm:CrossIndustryInvoice
/rsm:SupplyChainTradeTransaction
/ram:IncludedSupplyChainTradeLineItem
/ram:SpecifiedLineTradeAgreement
/ram:BuyerOrderReferencedDocument
/ram:FormattedIssueDateTime
/qdt:DateTimeString
/@format</t>
  </si>
  <si>
    <t>/rsm:CrossIndustryInvoice/rsm:SupplyChainTradeTransaction/ram:IncludedSupplyChainTradeLineItem/ram:SpecifiedLineTradeAgreement/ram:BuyerOrderReferencedDocument/ram:FormattedIssueDateTime/qdt:DateTimeString/@format</t>
  </si>
  <si>
    <t>QUOTATION REFERENCE DOC ON LINE LEVEL</t>
  </si>
  <si>
    <t>Referenced Contract document for this line</t>
  </si>
  <si>
    <t>To be used only in case of multiple Contract document referenced. Otherwise, it is stated on Document level</t>
  </si>
  <si>
    <t>/rsm:CrossIndustryInvoice
/rsm:SupplyChainTradeTransaction
/ram:IncludedSupplyChainTradeLineItem
/ram:SpecifiedLineTradeAgreement
/ram:QuotationReferencedDocument</t>
  </si>
  <si>
    <t>/rsm:CrossIndustryInvoice/rsm:SupplyChainTradeTransaction/ram:IncludedSupplyChainTradeLineItem/ram:SpecifiedLineTradeAgreement/ram:QuotationReferencedDocument</t>
  </si>
  <si>
    <t>Détails sur uune devis référencé</t>
  </si>
  <si>
    <t>IssuerAssignedID</t>
  </si>
  <si>
    <t>The quotation document referenced in this line trade agreement</t>
  </si>
  <si>
    <t>/rsm:CrossIndustryInvoice
/rsm:SupplyChainTradeTransaction
/ram:IncludedSupplyChainTradeLineItem
/ram:SpecifiedLineTradeAgreement
/ram:QuotationReferencedDocument
/ram:IssuerAssignedID</t>
  </si>
  <si>
    <t>/rsm:CrossIndustryInvoice/rsm:SupplyChainTradeTransaction/ram:IncludedSupplyChainTradeLineItem/ram:SpecifiedLineTradeAgreement/ram:QuotationReferencedDocument/ram:IssuerAssignedID</t>
  </si>
  <si>
    <t>Identifiant du devis</t>
  </si>
  <si>
    <t>LineID</t>
  </si>
  <si>
    <t>The unique identifier of a line in this Quotation referenced document.</t>
  </si>
  <si>
    <t>/rsm:CrossIndustryInvoice
/rsm:SupplyChainTradeTransaction
/ram:IncludedSupplyChainTradeLineItem
/ram:SpecifiedLineTradeAgreement
/ram:QuotationReferencedDocument
/ram:LineID</t>
  </si>
  <si>
    <t>/rsm:CrossIndustryInvoice/rsm:SupplyChainTradeTransaction/ram:IncludedSupplyChainTradeLineItem/ram:SpecifiedLineTradeAgreement/ram:QuotationReferencedDocument/ram:LineID</t>
  </si>
  <si>
    <t>Identifiant de la ligne du devis</t>
  </si>
  <si>
    <t>(ISSUE DATE)</t>
  </si>
  <si>
    <t>/rsm:CrossIndustryInvoice
/rsm:SupplyChainTradeTransaction
/ram:IncludedSupplyChainTradeLineItem
/ram:SpecifiedLineTradeAgreement
/ram:QuotationReferencedDocument
/ram:FormattedIssueDateTime</t>
  </si>
  <si>
    <t>/rsm:CrossIndustryInvoice/rsm:SupplyChainTradeTransaction/ram:IncludedSupplyChainTradeLineItem/ram:SpecifiedLineTradeAgreement/ram:QuotationReferencedDocument/ram:FormattedIssueDateTime</t>
  </si>
  <si>
    <t>Date du devis</t>
  </si>
  <si>
    <t>Issue Date</t>
  </si>
  <si>
    <t>The formatted date or date time for the issuance of this referenced Quotation.</t>
  </si>
  <si>
    <t>/rsm:CrossIndustryInvoice
/rsm:SupplyChainTradeTransaction
/ram:IncludedSupplyChainTradeLineItem
/ram:SpecifiedLineTradeAgreement
/ram:QuotationReferencedDocument
/ram:FormattedIssueDateTime
/qdt:DateTimeString</t>
  </si>
  <si>
    <t>/rsm:CrossIndustryInvoice/rsm:SupplyChainTradeTransaction/ram:IncludedSupplyChainTradeLineItem/ram:SpecifiedLineTradeAgreement/ram:QuotationReferencedDocument/ram:FormattedIssueDateTime/qdt:DateTimeString</t>
  </si>
  <si>
    <t>Date du devis, valeur</t>
  </si>
  <si>
    <t>UNTDID 2379 : 
Value = 102 :CCYYMMDD
Value = 203 :CCYYMMDDHHMM</t>
  </si>
  <si>
    <t>/rsm:CrossIndustryInvoice
/rsm:SupplyChainTradeTransaction
/ram:IncludedSupplyChainTradeLineItem
/ram:SpecifiedLineTradeAgreement
/ram:QuotationReferencedDocument
/ram:FormattedIssueDateTime
/qdt:DateTimeString
/@format</t>
  </si>
  <si>
    <t>/rsm:CrossIndustryInvoice/rsm:SupplyChainTradeTransaction/ram:IncludedSupplyChainTradeLineItem/ram:SpecifiedLineTradeAgreement/ram:QuotationReferencedDocument/ram:FormattedIssueDateTime/qdt:DateTimeString/@format</t>
  </si>
  <si>
    <t>CONTRACT REFERENCE DOC ON LINE LEVEL</t>
  </si>
  <si>
    <t>/rsm:CrossIndustryInvoice
/rsm:SupplyChainTradeTransaction
/ram:IncludedSupplyChainTradeLineItem
/ram:SpecifiedLineTradeAgreement
/ram:ContractReferencedDocument</t>
  </si>
  <si>
    <t>/rsm:CrossIndustryInvoice/rsm:SupplyChainTradeTransaction/ram:IncludedSupplyChainTradeLineItem/ram:SpecifiedLineTradeAgreement/ram:ContractReferencedDocument</t>
  </si>
  <si>
    <t>Détails sur un contrat référencé</t>
  </si>
  <si>
    <t>Referenced Contract ID applied to this line</t>
  </si>
  <si>
    <t>/rsm:CrossIndustryInvoice
/rsm:SupplyChainTradeTransaction
/ram:IncludedSupplyChainTradeLineItem
/ram:SpecifiedLineTradeAgreement
/ram:ContractReferencedDocument
/ram:IssuerAssignedID</t>
  </si>
  <si>
    <t>/rsm:CrossIndustryInvoice/rsm:SupplyChainTradeTransaction/ram:IncludedSupplyChainTradeLineItem/ram:SpecifiedLineTradeAgreement/ram:ContractReferencedDocument/ram:IssuerAssignedID</t>
  </si>
  <si>
    <t>Identifiant du contrat</t>
  </si>
  <si>
    <t>Referenced Contract LineID applied to this line</t>
  </si>
  <si>
    <t>/rsm:CrossIndustryInvoice
/rsm:SupplyChainTradeTransaction
/ram:IncludedSupplyChainTradeLineItem
/ram:SpecifiedLineTradeAgreement
/ram:ContractReferencedDocument
/ram:LineID</t>
  </si>
  <si>
    <t>/rsm:CrossIndustryInvoice/rsm:SupplyChainTradeTransaction/ram:IncludedSupplyChainTradeLineItem/ram:SpecifiedLineTradeAgreement/ram:ContractReferencedDocument/ram:LineID</t>
  </si>
  <si>
    <t>Identifiant de la ligne du contrat</t>
  </si>
  <si>
    <t>Date of the Referenced Contract for this line</t>
  </si>
  <si>
    <t>/rsm:CrossIndustryInvoice
/rsm:SupplyChainTradeTransaction
/ram:IncludedSupplyChainTradeLineItem
/ram:SpecifiedLineTradeAgreement
/ram:ContractReferencedDocument
/ram:FormattedIssueDateTime</t>
  </si>
  <si>
    <t>/rsm:CrossIndustryInvoice/rsm:SupplyChainTradeTransaction/ram:IncludedSupplyChainTradeLineItem/ram:SpecifiedLineTradeAgreement/ram:ContractReferencedDocument/ram:FormattedIssueDateTime</t>
  </si>
  <si>
    <t>Date du contrat</t>
  </si>
  <si>
    <t>/rsm:CrossIndustryInvoice
/rsm:SupplyChainTradeTransaction
/ram:IncludedSupplyChainTradeLineItem
/ram:SpecifiedLineTradeAgreement
/ram:ContractReferencedDocument
/ram:FormattedIssueDateTime
/qdt:DateTimeString</t>
  </si>
  <si>
    <t>/rsm:CrossIndustryInvoice/rsm:SupplyChainTradeTransaction/ram:IncludedSupplyChainTradeLineItem/ram:SpecifiedLineTradeAgreement/ram:ContractReferencedDocument/ram:FormattedIssueDateTime/qdt:DateTimeString</t>
  </si>
  <si>
    <t>Date du contrat, valeur</t>
  </si>
  <si>
    <t>/rsm:CrossIndustryInvoice
/rsm:SupplyChainTradeTransaction
/ram:IncludedSupplyChainTradeLineItem
/ram:SpecifiedLineTradeAgreement
/ram:ContractReferencedDocument
/ram:FormattedIssueDateTime
/qdt:DateTimeString
/@format</t>
  </si>
  <si>
    <t>/rsm:CrossIndustryInvoice/rsm:SupplyChainTradeTransaction/ram:IncludedSupplyChainTradeLineItem/ram:SpecifiedLineTradeAgreement/ram:ContractReferencedDocument/ram:FormattedIssueDateTime/qdt:DateTimeString/@format</t>
  </si>
  <si>
    <t>ADDITIONAL REFERENCED DOCUMENT ON LINE LEVEL</t>
  </si>
  <si>
    <t>Referenced Additional document for this line</t>
  </si>
  <si>
    <t>/rsm:CrossIndustryInvoice
/rsm:SupplyChainTradeTransaction
/ram:IncludedSupplyChainTradeLineItem
/ram:SpecifiedLineTradeAgreement
/ram:AdditionalReferencedDocument</t>
  </si>
  <si>
    <t>/rsm:CrossIndustryInvoice/rsm:SupplyChainTradeTransaction/ram:IncludedSupplyChainTradeLineItem/ram:SpecifiedLineTradeAgreement/ram:AdditionalReferencedDocument</t>
  </si>
  <si>
    <t>Détails sur des documents additionnels référencés</t>
  </si>
  <si>
    <t>/rsm:CrossIndustryInvoice
/rsm:SupplyChainTradeTransaction
/ram:IncludedSupplyChainTradeLineItem
/ram:SpecifiedLineTradeAgreement
/ram:AdditionalReferencedDocument
/ram:IssuerAssignedID</t>
  </si>
  <si>
    <t>/rsm:CrossIndustryInvoice/rsm:SupplyChainTradeTransaction/ram:IncludedSupplyChainTradeLineItem/ram:SpecifiedLineTradeAgreement/ram:AdditionalReferencedDocument/ram:IssuerAssignedID</t>
  </si>
  <si>
    <t>Identifiant du document</t>
  </si>
  <si>
    <t>URIID</t>
  </si>
  <si>
    <t>/rsm:CrossIndustryInvoice
/rsm:SupplyChainTradeTransaction
/ram:IncludedSupplyChainTradeLineItem
/ram:SpecifiedLineTradeAgreement
/ram:AdditionalReferencedDocument
/ram:URIID</t>
  </si>
  <si>
    <t>/rsm:CrossIndustryInvoice/rsm:SupplyChainTradeTransaction/ram:IncludedSupplyChainTradeLineItem/ram:SpecifiedLineTradeAgreement/ram:AdditionalReferencedDocument/ram:URIID</t>
  </si>
  <si>
    <t>/rsm:CrossIndustryInvoice
/rsm:SupplyChainTradeTransaction
/ram:IncludedSupplyChainTradeLineItem
/ram:SpecifiedLineTradeAgreement
/ram:AdditionalReferencedDocument
/ram:LineID</t>
  </si>
  <si>
    <t>/rsm:CrossIndustryInvoice/rsm:SupplyChainTradeTransaction/ram:IncludedSupplyChainTradeLineItem/ram:SpecifiedLineTradeAgreement/ram:AdditionalReferencedDocument/ram:LineID</t>
  </si>
  <si>
    <t>Identifiant de la ligne du document</t>
  </si>
  <si>
    <t>/rsm:CrossIndustryInvoice
/rsm:SupplyChainTradeTransaction
/ram:IncludedSupplyChainTradeLineItem
/ram:SpecifiedLineTradeAgreement
/ram:AdditionalReferencedDocument
/ram:TypeCode</t>
  </si>
  <si>
    <t>/rsm:CrossIndustryInvoice/rsm:SupplyChainTradeTransaction/ram:IncludedSupplyChainTradeLineItem/ram:SpecifiedLineTradeAgreement/ram:AdditionalReferencedDocument/ram:TypeCode</t>
  </si>
  <si>
    <t>/rsm:CrossIndustryInvoice
/rsm:SupplyChainTradeTransaction
/ram:IncludedSupplyChainTradeLineItem
/ram:SpecifiedLineTradeAgreement
/ram:AdditionalReferencedDocument
/ram:Name</t>
  </si>
  <si>
    <t>/rsm:CrossIndustryInvoice/rsm:SupplyChainTradeTransaction/ram:IncludedSupplyChainTradeLineItem/ram:SpecifiedLineTradeAgreement/ram:AdditionalReferencedDocument/ram:Name</t>
  </si>
  <si>
    <t>AttachmentBinaryObject</t>
  </si>
  <si>
    <t>/rsm:CrossIndustryInvoice
/rsm:SupplyChainTradeTransaction
/ram:IncludedSupplyChainTradeLineItem
/ram:SpecifiedLineTradeAgreement
/ram:AdditionalReferencedDocument
/ram:AttachmentBinaryObject</t>
  </si>
  <si>
    <t>/rsm:CrossIndustryInvoice/rsm:SupplyChainTradeTransaction/ram:IncludedSupplyChainTradeLineItem/ram:SpecifiedLineTradeAgreement/ram:AdditionalReferencedDocument/ram:AttachmentBinaryObject</t>
  </si>
  <si>
    <t>B</t>
  </si>
  <si>
    <t>mimeCode</t>
  </si>
  <si>
    <t>/rsm:CrossIndustryInvoice
/rsm:SupplyChainTradeTransaction
/ram:IncludedSupplyChainTradeLineItem
/ram:SpecifiedLineTradeAgreement
/ram:AdditionalReferencedDocument
/ram:AttachmentBinaryObject
/@mimeCode</t>
  </si>
  <si>
    <t>/rsm:CrossIndustryInvoice/rsm:SupplyChainTradeTransaction/ram:IncludedSupplyChainTradeLineItem/ram:SpecifiedLineTradeAgreement/ram:AdditionalReferencedDocument/ram:AttachmentBinaryObject/@mimeCode</t>
  </si>
  <si>
    <t>Document Mime joint en code</t>
  </si>
  <si>
    <t>filename</t>
  </si>
  <si>
    <t>/rsm:CrossIndustryInvoice
/rsm:SupplyChainTradeTransaction
/ram:IncludedSupplyChainTradeLineItem
/ram:SpecifiedLineTradeAgreement
/ram:AdditionalReferencedDocument
/ram:AttachmentBinaryObject
/@filename</t>
  </si>
  <si>
    <t>/rsm:CrossIndustryInvoice/rsm:SupplyChainTradeTransaction/ram:IncludedSupplyChainTradeLineItem/ram:SpecifiedLineTradeAgreement/ram:AdditionalReferencedDocument/ram:AttachmentBinaryObject/@filename</t>
  </si>
  <si>
    <t>ReferenceTypeCode</t>
  </si>
  <si>
    <t>/rsm:CrossIndustryInvoice
/rsm:SupplyChainTradeTransaction
/ram:IncludedSupplyChainTradeLineItem
/ram:SpecifiedLineTradeAgreement
/ram:AdditionalReferencedDocument
/ram:ReferenceTypeCode</t>
  </si>
  <si>
    <t>/rsm:CrossIndustryInvoice/rsm:SupplyChainTradeTransaction/ram:IncludedSupplyChainTradeLineItem/ram:SpecifiedLineTradeAgreement/ram:AdditionalReferencedDocument/ram:ReferenceTypeCode</t>
  </si>
  <si>
    <t>Type de document en code</t>
  </si>
  <si>
    <t>FormattedIssueDateTime</t>
  </si>
  <si>
    <t>/rsm:CrossIndustryInvoice
/rsm:SupplyChainTradeTransaction
/ram:IncludedSupplyChainTradeLineItem
/ram:SpecifiedLineTradeAgreement
/ram:AdditionalReferencedDocument
/ram:FormattedIssueDateTime</t>
  </si>
  <si>
    <t>/rsm:CrossIndustryInvoice/rsm:SupplyChainTradeTransaction/ram:IncludedSupplyChainTradeLineItem/ram:SpecifiedLineTradeAgreement/ram:AdditionalReferencedDocument/ram:FormattedIssueDateTime</t>
  </si>
  <si>
    <t>Date du document</t>
  </si>
  <si>
    <t>/rsm:CrossIndustryInvoice
/rsm:SupplyChainTradeTransaction
/ram:IncludedSupplyChainTradeLineItem
/ram:SpecifiedLineTradeAgreement
/ram:AdditionalReferencedDocument
/ram:FormattedIssueDateTime
/qdt:DateTimeString</t>
  </si>
  <si>
    <t>/rsm:CrossIndustryInvoice/rsm:SupplyChainTradeTransaction/ram:IncludedSupplyChainTradeLineItem/ram:SpecifiedLineTradeAgreement/ram:AdditionalReferencedDocument/ram:FormattedIssueDateTime/qdt:DateTimeString</t>
  </si>
  <si>
    <t>Date du document, valeur</t>
  </si>
  <si>
    <t>/rsm:CrossIndustryInvoice
/rsm:SupplyChainTradeTransaction
/ram:IncludedSupplyChainTradeLineItem
/ram:SpecifiedLineTradeAgreement
/ram:AdditionalReferencedDocument
/ram:FormattedIssueDateTime
/qdt:DateTimeString
/@format</t>
  </si>
  <si>
    <t>/rsm:CrossIndustryInvoice/rsm:SupplyChainTradeTransaction/ram:IncludedSupplyChainTradeLineItem/ram:SpecifiedLineTradeAgreement/ram:AdditionalReferencedDocument/ram:FormattedIssueDateTime/qdt:DateTimeString/@format</t>
  </si>
  <si>
    <t>BT-148-00</t>
  </si>
  <si>
    <t>PRICE DETAIL - ITEM GROSS PRICE</t>
  </si>
  <si>
    <t>/rsm:CrossIndustryInvoice
/rsm:SupplyChainTradeTransaction
/ram:IncludedSupplyChainTradeLineItem
/ram:SpecifiedLineTradeAgreement
/ram:GrossPriceProductTradePrice</t>
  </si>
  <si>
    <t>/rsm:CrossIndustryInvoice/rsm:SupplyChainTradeTransaction/ram:IncludedSupplyChainTradeLineItem/ram:SpecifiedLineTradeAgreement/ram:GrossPriceProductTradePrice</t>
  </si>
  <si>
    <t>PRIX UNITAIRE BRUT - DETAIL</t>
  </si>
  <si>
    <t>BT-148</t>
  </si>
  <si>
    <t>Item gross price</t>
  </si>
  <si>
    <t>The unit price, exclusive of VAT, before subtracting Item price discount.</t>
  </si>
  <si>
    <t>The Item gross price MUST NOT be negative</t>
  </si>
  <si>
    <t>BR-28: The Item gross price (BT-148) shall NOT be negative.</t>
  </si>
  <si>
    <t>Unit price amount</t>
  </si>
  <si>
    <t>/rsm:CrossIndustryInvoice
/rsm:SupplyChainTradeTransaction
/ram:IncludedSupplyChainTradeLineItem
/ram:SpecifiedLineTradeAgreement
/ram:GrossPriceProductTradePrice
/ram:ChargeAmount</t>
  </si>
  <si>
    <t>/rsm:CrossIndustryInvoice/rsm:SupplyChainTradeTransaction/ram:IncludedSupplyChainTradeLineItem/ram:SpecifiedLineTradeAgreement/ram:GrossPriceProductTradePrice/ram:ChargeAmount</t>
  </si>
  <si>
    <t>U</t>
  </si>
  <si>
    <t>Prix brut de l'article</t>
  </si>
  <si>
    <t>Prix unitaire, hors TVA, avant application du Rabais sur le prix de l'article.</t>
  </si>
  <si>
    <t>Le prix brut de l'article ne DOIT pas être négatif</t>
  </si>
  <si>
    <t>BR-28 : Le Prix brut de l'article (BT-148) ne doit PAS être négatif.</t>
  </si>
  <si>
    <t>Montant de prix unitaire</t>
  </si>
  <si>
    <t>BT-149-1</t>
  </si>
  <si>
    <t>Item price base quantity</t>
  </si>
  <si>
    <t>The number of item units to which the price applies.</t>
  </si>
  <si>
    <t>To fill if BT-149 is present and if BT-148 is present, with the same value than BT-149</t>
  </si>
  <si>
    <t>Quantity</t>
  </si>
  <si>
    <t>/rsm:CrossIndustryInvoice
/rsm:SupplyChainTradeTransaction
/ram:IncludedSupplyChainTradeLineItem
/ram:SpecifiedLineTradeAgreement
/ram:GrossPriceProductTradePrice
/ram:BasisQuantity</t>
  </si>
  <si>
    <t>/rsm:CrossIndustryInvoice/rsm:SupplyChainTradeTransaction/ram:IncludedSupplyChainTradeLineItem/ram:SpecifiedLineTradeAgreement/ram:GrossPriceProductTradePrice/ram:BasisQuantity</t>
  </si>
  <si>
    <t>Quantité de base du prix de l'article</t>
  </si>
  <si>
    <t>Nombre d'articles sur lequel s'applique le prix.</t>
  </si>
  <si>
    <t>A compléter si BT-149 est présent et si BT-148 est présent, avec la même valeur que BT-149.</t>
  </si>
  <si>
    <t>Quantité</t>
  </si>
  <si>
    <t>BT-150-1</t>
  </si>
  <si>
    <t>Item price base quantity unit of measure code</t>
  </si>
  <si>
    <t>The unit of measure that applies to the Item price base quantity.</t>
  </si>
  <si>
    <t>The Item price base quantity unit of measure shall be the same as the Invoiced quantity unit of measure (BT-130).</t>
  </si>
  <si>
    <t>In particular, the most common units of measurement are:
LTR = Liter (1 dm3)
MTQ = cubic meter
KGM = Kilogram
MTR = Meter
C62 = Unit
TNE = Tonne</t>
  </si>
  <si>
    <t>Must be the same than BT-150 for Net Price</t>
  </si>
  <si>
    <t>/rsm:CrossIndustryInvoice
/rsm:SupplyChainTradeTransaction
/ram:IncludedSupplyChainTradeLineItem
/ram:SpecifiedLineTradeAgreement
/ram:GrossPriceProductTradePrice
/ram:BasisQuantity
/@unitCode</t>
  </si>
  <si>
    <t>/rsm:CrossIndustryInvoice/rsm:SupplyChainTradeTransaction/ram:IncludedSupplyChainTradeLineItem/ram:SpecifiedLineTradeAgreement/ram:GrossPriceProductTradePrice/ram:BasisQuantity/@unitCode</t>
  </si>
  <si>
    <t>Unité de mesure de la quantité de base du prix de l'article</t>
  </si>
  <si>
    <t>Unité de mesure applicable à la Quantité de base du prix de l'article.</t>
  </si>
  <si>
    <t>Il convient que l'Unité de mesure de la quantité de base du prix de l'article soit identique à l'Unité de mesure de quantité facturée.
Il convient que les unités de mesure soient exprimées selon les termes de la Recommandation UN-ECE N ° 20 « Codes des unités de mesure utilisées dans le commerce international » [7], par exemple « KGM » pour kilogramme.</t>
  </si>
  <si>
    <t>En particulier, les unités de mesures les plus courantes sont les suivantes:
LTR = Litre (1 dm3)
MTQ = Mètre cube
KGM = Kilogramme
MTR = Mètre
C62 = Unité
TNE = Tonne</t>
  </si>
  <si>
    <t>Doit être le même que BT-150 pour Prix Net</t>
  </si>
  <si>
    <t>Allow Charges and Allowances on Gross price</t>
  </si>
  <si>
    <t>BT-147-00</t>
  </si>
  <si>
    <t>(((Item price discount)))</t>
  </si>
  <si>
    <t>/rsm:CrossIndustryInvoice
/rsm:SupplyChainTradeTransaction
/ram:IncludedSupplyChainTradeLineItem
/ram:SpecifiedLineTradeAgreement
/ram:GrossPriceProductTradePrice
/ram:AppliedTradeAllowanceCharge</t>
  </si>
  <si>
    <t>/rsm:CrossIndustryInvoice/rsm:SupplyChainTradeTransaction/ram:IncludedSupplyChainTradeLineItem/ram:SpecifiedLineTradeAgreement/ram:GrossPriceProductTradePrice/ram:AppliedTradeAllowanceCharge</t>
  </si>
  <si>
    <t>(((Rabais sur le prix de l'article)))</t>
  </si>
  <si>
    <t>BT-147-01</t>
  </si>
  <si>
    <t>((Item price discount))</t>
  </si>
  <si>
    <t>/rsm:CrossIndustryInvoice
/rsm:SupplyChainTradeTransaction
/ram:IncludedSupplyChainTradeLineItem
/ram:SpecifiedLineTradeAgreement
/ram:GrossPriceProductTradePrice
/ram:AppliedTradeAllowanceCharge
/ram:ChargeIndicator</t>
  </si>
  <si>
    <t>/rsm:CrossIndustryInvoice/rsm:SupplyChainTradeTransaction/ram:IncludedSupplyChainTradeLineItem/ram:SpecifiedLineTradeAgreement/ram:GrossPriceProductTradePrice/ram:AppliedTradeAllowanceCharge/ram:ChargeIndicator</t>
  </si>
  <si>
    <t>((Rabais sur le prix de l'article))</t>
  </si>
  <si>
    <t>BT-147-02</t>
  </si>
  <si>
    <t>(Item price discount)</t>
  </si>
  <si>
    <t>Value = false</t>
  </si>
  <si>
    <t>/rsm:CrossIndustryInvoice
/rsm:SupplyChainTradeTransaction
/ram:IncludedSupplyChainTradeLineItem
/ram:SpecifiedLineTradeAgreement
/ram:GrossPriceProductTradePrice
/ram:AppliedTradeAllowanceCharge
/ram:ChargeIndicator
/udt:Indicator</t>
  </si>
  <si>
    <t>/rsm:CrossIndustryInvoice/rsm:SupplyChainTradeTransaction/ram:IncludedSupplyChainTradeLineItem/ram:SpecifiedLineTradeAgreement/ram:GrossPriceProductTradePrice/ram:AppliedTradeAllowanceCharge/ram:ChargeIndicator/udt:Indicator</t>
  </si>
  <si>
    <t>(Rabais sur le prix de l'article)</t>
  </si>
  <si>
    <t>Valeur = false</t>
  </si>
  <si>
    <t>CalculationPercent</t>
  </si>
  <si>
    <t>The percentage applied to calculate this trade allowance</t>
  </si>
  <si>
    <t>/rsm:CrossIndustryInvoice
/rsm:SupplyChainTradeTransaction
/ram:IncludedSupplyChainTradeLineItem
/ram:SpecifiedLineTradeAgreement
/ram:GrossPriceProductTradePrice
/ram:AppliedTradeAllowanceCharge
/ram:CalculationPercent</t>
  </si>
  <si>
    <t>/rsm:CrossIndustryInvoice/rsm:SupplyChainTradeTransaction/ram:IncludedSupplyChainTradeLineItem/ram:SpecifiedLineTradeAgreement/ram:GrossPriceProductTradePrice/ram:AppliedTradeAllowanceCharge/ram:CalculationPercent</t>
  </si>
  <si>
    <t>P</t>
  </si>
  <si>
    <t>BasisAmount</t>
  </si>
  <si>
    <t>The monetary value that is the basis on which this trade allowance is calculated.</t>
  </si>
  <si>
    <t>/rsm:CrossIndustryInvoice
/rsm:SupplyChainTradeTransaction
/ram:IncludedSupplyChainTradeLineItem
/ram:SpecifiedLineTradeAgreement
/ram:GrossPriceProductTradePrice
/ram:AppliedTradeAllowanceCharge
/ram:BasisAmount</t>
  </si>
  <si>
    <t>/rsm:CrossIndustryInvoice/rsm:SupplyChainTradeTransaction/ram:IncludedSupplyChainTradeLineItem/ram:SpecifiedLineTradeAgreement/ram:GrossPriceProductTradePrice/ram:AppliedTradeAllowanceCharge/ram:BasisAmount</t>
  </si>
  <si>
    <t>BT-147</t>
  </si>
  <si>
    <t>Item price discount</t>
  </si>
  <si>
    <t>The total discount subtracted from the Item gross price to calculate the Item net price.</t>
  </si>
  <si>
    <t>Only applies if the discount is provided per unit and if it is not included in the Item gross price.</t>
  </si>
  <si>
    <t>/rsm:CrossIndustryInvoice
/rsm:SupplyChainTradeTransaction
/ram:IncludedSupplyChainTradeLineItem
/ram:SpecifiedLineTradeAgreement
/ram:GrossPriceProductTradePrice
/ram:AppliedTradeAllowanceCharge
/ram:ActualAmount</t>
  </si>
  <si>
    <t>/rsm:CrossIndustryInvoice/rsm:SupplyChainTradeTransaction/ram:IncludedSupplyChainTradeLineItem/ram:SpecifiedLineTradeAgreement/ram:GrossPriceProductTradePrice/ram:AppliedTradeAllowanceCharge/ram:ActualAmount</t>
  </si>
  <si>
    <t>Rabais sur le prix de l'article</t>
  </si>
  <si>
    <t>Remise totale qui, une fois soustraite du Prix brut de l'article, donne le Prix net de l'article.</t>
  </si>
  <si>
    <t>S'applique exclusivement à l'unité et si elle n'est pas incluse dans le Prix brut de l'article.</t>
  </si>
  <si>
    <t>Reason Code</t>
  </si>
  <si>
    <t>The code specifying the reason for this trade allowance.</t>
  </si>
  <si>
    <t>/rsm:CrossIndustryInvoice
/rsm:SupplyChainTradeTransaction
/ram:IncludedSupplyChainTradeLineItem
/ram:SpecifiedLineTradeAgreement
/ram:GrossPriceProductTradePrice
/ram:AppliedTradeAllowanceCharge
/ram:ReasonCode</t>
  </si>
  <si>
    <t>/rsm:CrossIndustryInvoice/rsm:SupplyChainTradeTransaction/ram:IncludedSupplyChainTradeLineItem/ram:SpecifiedLineTradeAgreement/ram:GrossPriceProductTradePrice/ram:AppliedTradeAllowanceCharge/ram:ReasonCode</t>
  </si>
  <si>
    <t>Code Raison du discount</t>
  </si>
  <si>
    <t>Reason</t>
  </si>
  <si>
    <t>/rsm:CrossIndustryInvoice
/rsm:SupplyChainTradeTransaction
/ram:IncludedSupplyChainTradeLineItem
/ram:SpecifiedLineTradeAgreement
/ram:GrossPriceProductTradePrice
/ram:AppliedTradeAllowanceCharge
/ram:Reason</t>
  </si>
  <si>
    <t>/rsm:CrossIndustryInvoice/rsm:SupplyChainTradeTransaction/ram:IncludedSupplyChainTradeLineItem/ram:SpecifiedLineTradeAgreement/ram:GrossPriceProductTradePrice/ram:AppliedTradeAllowanceCharge/ram:Reason</t>
  </si>
  <si>
    <t>Raison du discount</t>
  </si>
  <si>
    <t>(((Item price charge)))</t>
  </si>
  <si>
    <t>(((Frais sur le prix de l'article)))</t>
  </si>
  <si>
    <t>((Item price charge))</t>
  </si>
  <si>
    <t>((Frais sur le prix de l'article))</t>
  </si>
  <si>
    <t>(Item price charge)</t>
  </si>
  <si>
    <t>Value = true</t>
  </si>
  <si>
    <t>(Frais sur le prix de l'article)</t>
  </si>
  <si>
    <t>The percentage applied to calculate this trade charge</t>
  </si>
  <si>
    <t>Pourcentage de frais</t>
  </si>
  <si>
    <t>The monetary value that is the basis on which this trade charge is calculated.</t>
  </si>
  <si>
    <t>Base de calcul des frais</t>
  </si>
  <si>
    <t>Item price charge</t>
  </si>
  <si>
    <t>The total charge added to the Item gross price to calculate the Item net price.</t>
  </si>
  <si>
    <t>Only applies if the charge is provided per unit and if it is not included in the Item gross price, for instance for WEEE tax.</t>
  </si>
  <si>
    <t>Frais sur le prix de l'article</t>
  </si>
  <si>
    <t>Charge ou frais total qui, une fois ajoutée au Prix brut de l'article, donne le Prix net de l'article.</t>
  </si>
  <si>
    <t>S'applique exclusivement à l'unité et si elle n'est pas incluse dans le Prix brut de l'article. Par exemple pour signifier la DEEE</t>
  </si>
  <si>
    <t>Use entries of the UNTDID 7161 code list . The order line level item trade price discount reason code and the order line level item trade price discount reason shall indicate the same item trade price charge reason. Example AEW for WEEE.</t>
  </si>
  <si>
    <t>Code Raison des frais sur Prix unitaire</t>
  </si>
  <si>
    <t>For instance WEEE to specify a WEEE tax.</t>
  </si>
  <si>
    <t>Raison des frais sur Prix unitaire</t>
  </si>
  <si>
    <t>BT-146-00</t>
  </si>
  <si>
    <t>PRICE DETAIL - ITEM NET PRICE</t>
  </si>
  <si>
    <t>/rsm:CrossIndustryInvoice
/rsm:SupplyChainTradeTransaction
/ram:IncludedSupplyChainTradeLineItem
/ram:SpecifiedLineTradeAgreement
/ram:NetPriceProductTradePrice</t>
  </si>
  <si>
    <t>/rsm:CrossIndustryInvoice/rsm:SupplyChainTradeTransaction/ram:IncludedSupplyChainTradeLineItem/ram:SpecifiedLineTradeAgreement/ram:NetPriceProductTradePrice</t>
  </si>
  <si>
    <t>PRIX UNITAIRE NET - DETAIL</t>
  </si>
  <si>
    <t>BT-146</t>
  </si>
  <si>
    <t>Item net price</t>
  </si>
  <si>
    <t>The price of an item, exclusive of VAT, after subtracting item price discount.</t>
  </si>
  <si>
    <t>The Item net price has to be equal with the Item gross price less the Item price discount.</t>
  </si>
  <si>
    <t>The Item net price MUST NOT be negative</t>
  </si>
  <si>
    <t>BR-26: Each  Invoice  line  (BG-25)  shall  contain  the  Item  net  price (BT-146).
BR-27: The Item net price (BT-146) shall NOT be negative.</t>
  </si>
  <si>
    <t>/rsm:CrossIndustryInvoice
/rsm:SupplyChainTradeTransaction
/ram:IncludedSupplyChainTradeLineItem
/ram:SpecifiedLineTradeAgreement
/ram:NetPriceProductTradePrice
/ram:ChargeAmount</t>
  </si>
  <si>
    <t>/rsm:CrossIndustryInvoice/rsm:SupplyChainTradeTransaction/ram:IncludedSupplyChainTradeLineItem/ram:SpecifiedLineTradeAgreement/ram:NetPriceProductTradePrice/ram:ChargeAmount</t>
  </si>
  <si>
    <t>Prix net de l'article</t>
  </si>
  <si>
    <t>Prix d'un article, hors TVA, après application du Rabais sur le prix de l'article.</t>
  </si>
  <si>
    <t>Le Prix net de l'article doit être égal au Prix brut de l'article, moins le Rabais sur le prix de l'article.</t>
  </si>
  <si>
    <t>Le prix net de l'article ne DOIT pas être négatif</t>
  </si>
  <si>
    <t>BR-26 : Chaque Ligne de facture (BG-25) doit comporter le Prix net de l’article (BT-146).
BR-27 : Le Prix net de l'article (BT-146) ne doit PAS être négatif.</t>
  </si>
  <si>
    <t>BT-149</t>
  </si>
  <si>
    <t>Optional, if filled and if BT-148 is present (EN16931 and EXTENDED profiles), then it should be the same value than BT-149-1</t>
  </si>
  <si>
    <t>/rsm:CrossIndustryInvoice
/rsm:SupplyChainTradeTransaction
/ram:IncludedSupplyChainTradeLineItem
/ram:SpecifiedLineTradeAgreement
/ram:NetPriceProductTradePrice
/ram:BasisQuantity</t>
  </si>
  <si>
    <t>/rsm:CrossIndustryInvoice/rsm:SupplyChainTradeTransaction/ram:IncludedSupplyChainTradeLineItem/ram:SpecifiedLineTradeAgreement/ram:NetPriceProductTradePrice/ram:BasisQuantity</t>
  </si>
  <si>
    <t>Optionnel, si renseigné et si BT-148 est présente (profils EN16931 et EXTENDED), alors ce doit être la même valeur que BT-149-1</t>
  </si>
  <si>
    <t>BT-150</t>
  </si>
  <si>
    <t>Must be equal to the value of BT-130 and BT-150-1 if it exists</t>
  </si>
  <si>
    <t>/rsm:CrossIndustryInvoice
/rsm:SupplyChainTradeTransaction
/ram:IncludedSupplyChainTradeLineItem
/ram:SpecifiedLineTradeAgreement
/ram:NetPriceProductTradePrice
/ram:BasisQuantity
/@unitCode</t>
  </si>
  <si>
    <t>/rsm:CrossIndustryInvoice/rsm:SupplyChainTradeTransaction/ram:IncludedSupplyChainTradeLineItem/ram:SpecifiedLineTradeAgreement/ram:NetPriceProductTradePrice/ram:BasisQuantity/@unitCode</t>
  </si>
  <si>
    <t>Doit être la même valeur que BT-130 et BT-150-1 si elle existe</t>
  </si>
  <si>
    <t>IncludedTradeTax</t>
  </si>
  <si>
    <t>/rsm:CrossIndustryInvoice
/rsm:SupplyChainTradeTransaction
/ram:IncludedSupplyChainTradeLineItem
/ram:SpecifiedLineTradeAgreement
/ram:NetPriceProductTradePrice
/ram:IncludedTradeTax</t>
  </si>
  <si>
    <t>/rsm:CrossIndustryInvoice/rsm:SupplyChainTradeTransaction/ram:IncludedSupplyChainTradeLineItem/ram:SpecifiedLineTradeAgreement/ram:NetPriceProductTradePrice/ram:IncludedTradeTax</t>
  </si>
  <si>
    <t>TVA incluse pour B2C</t>
  </si>
  <si>
    <t>CalculatedAmount</t>
  </si>
  <si>
    <t>A monetary value resulting from the calculation of this trade related tax, levy or duty.</t>
  </si>
  <si>
    <t>/rsm:CrossIndustryInvoice
/rsm:SupplyChainTradeTransaction
/ram:IncludedSupplyChainTradeLineItem
/ram:SpecifiedLineTradeAgreement
/ram:NetPriceProductTradePrice
/ram:IncludedTradeTax
/ram:CalculatedAmount</t>
  </si>
  <si>
    <t>/rsm:CrossIndustryInvoice/rsm:SupplyChainTradeTransaction/ram:IncludedSupplyChainTradeLineItem/ram:SpecifiedLineTradeAgreement/ram:NetPriceProductTradePrice/ram:IncludedTradeTax/ram:CalculatedAmount</t>
  </si>
  <si>
    <t>Montant de TVA incluse pour le B2C</t>
  </si>
  <si>
    <t>The code specifying the type of trade related tax, levy or duty, such as a code for a Value Added Tax (VAT) [Reference United Nations Code List (UNCL) 5153].</t>
  </si>
  <si>
    <t>Value = VAT</t>
  </si>
  <si>
    <t>Fixed value "VAT"</t>
  </si>
  <si>
    <t>/rsm:CrossIndustryInvoice
/rsm:SupplyChainTradeTransaction
/ram:IncludedSupplyChainTradeLineItem
/ram:SpecifiedLineTradeAgreement
/ram:NetPriceProductTradePrice
/ram:IncludedTradeTax
/ram:TypeCode</t>
  </si>
  <si>
    <t>/rsm:CrossIndustryInvoice/rsm:SupplyChainTradeTransaction/ram:IncludedSupplyChainTradeLineItem/ram:SpecifiedLineTradeAgreement/ram:NetPriceProductTradePrice/ram:IncludedTradeTax/ram:TypeCode</t>
  </si>
  <si>
    <t>Code TVA pour le B2C</t>
  </si>
  <si>
    <t>ExemptionReason</t>
  </si>
  <si>
    <t>/rsm:CrossIndustryInvoice
/rsm:SupplyChainTradeTransaction
/ram:IncludedSupplyChainTradeLineItem
/ram:SpecifiedLineTradeAgreement
/ram:NetPriceProductTradePrice
/ram:IncludedTradeTax
/ram:ExemptionReason</t>
  </si>
  <si>
    <t>/rsm:CrossIndustryInvoice/rsm:SupplyChainTradeTransaction/ram:IncludedSupplyChainTradeLineItem/ram:SpecifiedLineTradeAgreement/ram:NetPriceProductTradePrice/ram:IncludedTradeTax/ram:ExemptionReason</t>
  </si>
  <si>
    <t>Raison de l'exonération de TVA pour le B2C</t>
  </si>
  <si>
    <t>CategoryCode</t>
  </si>
  <si>
    <t>The VAT category code for the invoiced item.</t>
  </si>
  <si>
    <t>The following entries of UNTDID 5305 [6] are used (further clarification between brackets):
- Standard rate (Liable for VAT in a standard way)
- Zero rated goods (Liable for VAT with a percentage rate of zero)
- Exempt from tax (VAT/IGIC/IPSI)
- VAT Reverse Charge (Reverse charge VAT/IGIC/IPSI rules apply)
- VAT exempt for intra community supply of goods (VAT/IGIC/IPSI not levied due to Intra-community supply rules)
- Free export item, tax not charged (VAT/IGIC/IPSI not levied due to export outside of the EU)
- Services outside scope of tax (Sale is not subject to VAT/IGIC/IPSI)
- Canary Islands General Indirect Tax (Liable for IGIC tax)
- Liable for IPSI (Ceuta/Melilla tax)</t>
  </si>
  <si>
    <t>The VAT category codes are as follows:
S = Standard VAT rate
Z = Zero rated goods
E = VAT exempt
AE = Reverse charge
K = Intra-Community supply (specific reverse charge)
G = Exempt VAT for Export outside EU
O = Outside VAT scope
L = Canary Islands
M = Ceuta and Mellila</t>
  </si>
  <si>
    <t>/rsm:CrossIndustryInvoice
/rsm:SupplyChainTradeTransaction
/ram:IncludedSupplyChainTradeLineItem
/ram:SpecifiedLineTradeAgreement
/ram:NetPriceProductTradePrice
/ram:IncludedTradeTax
/ram:CategoryCode</t>
  </si>
  <si>
    <t>/rsm:CrossIndustryInvoice/rsm:SupplyChainTradeTransaction/ram:IncludedSupplyChainTradeLineItem/ram:SpecifiedLineTradeAgreement/ram:NetPriceProductTradePrice/ram:IncludedTradeTax/ram:CategoryCode</t>
  </si>
  <si>
    <t>Catégorie de TVA pour le B2C</t>
  </si>
  <si>
    <t>ExemptionReasonCode</t>
  </si>
  <si>
    <t>/rsm:CrossIndustryInvoice
/rsm:SupplyChainTradeTransaction
/ram:IncludedSupplyChainTradeLineItem
/ram:SpecifiedLineTradeAgreement
/ram:NetPriceProductTradePrice
/ram:IncludedTradeTax
/ram:ExemptionReasonCode</t>
  </si>
  <si>
    <t>/rsm:CrossIndustryInvoice/rsm:SupplyChainTradeTransaction/ram:IncludedSupplyChainTradeLineItem/ram:SpecifiedLineTradeAgreement/ram:NetPriceProductTradePrice/ram:IncludedTradeTax/ram:ExemptionReasonCode</t>
  </si>
  <si>
    <t>Motif d'exonération de la TVA en code</t>
  </si>
  <si>
    <t>RateApplicablePercent</t>
  </si>
  <si>
    <t>The VAT rate, represented as percentage that applies to the invoiced item.</t>
  </si>
  <si>
    <t>The value to enter is the percentage. For example, for 20%, it must be filled 20 (and not 0.2)</t>
  </si>
  <si>
    <t>/rsm:CrossIndustryInvoice
/rsm:SupplyChainTradeTransaction
/ram:IncludedSupplyChainTradeLineItem
/ram:SpecifiedLineTradeAgreement
/ram:NetPriceProductTradePrice
/ram:IncludedTradeTax
/ram:RateApplicablePercent</t>
  </si>
  <si>
    <t>/rsm:CrossIndustryInvoice/rsm:SupplyChainTradeTransaction/ram:IncludedSupplyChainTradeLineItem/ram:SpecifiedLineTradeAgreement/ram:NetPriceProductTradePrice/ram:IncludedTradeTax/ram:RateApplicablePercent</t>
  </si>
  <si>
    <t>Taux de TVA pour le B2C</t>
  </si>
  <si>
    <t>ULTIMATE CUSTOMER ORDER REFERENCED DOCUMENT</t>
  </si>
  <si>
    <t>An ultimate customer order document referenced for this line trade agreement.</t>
  </si>
  <si>
    <t>/rsm:CrossIndustryInvoice
/rsm:SupplyChainTradeTransaction
/ram:IncludedSupplyChainTradeLineItem
/ram:SpecifiedLineTradeAgreement
/ram:UltimateCustomerOrderReferencedDocument</t>
  </si>
  <si>
    <t>/rsm:CrossIndustryInvoice/rsm:SupplyChainTradeTransaction/ram:IncludedSupplyChainTradeLineItem/ram:SpecifiedLineTradeAgreement/ram:UltimateCustomerOrderReferencedDocument</t>
  </si>
  <si>
    <t>/rsm:CrossIndustryInvoice
/rsm:SupplyChainTradeTransaction
/ram:IncludedSupplyChainTradeLineItem
/ram:SpecifiedLineTradeAgreement
/ram:UltimateCustomerOrderReferencedDocument
/ram:IssuerAssignedID</t>
  </si>
  <si>
    <t>/rsm:CrossIndustryInvoice/rsm:SupplyChainTradeTransaction/ram:IncludedSupplyChainTradeLineItem/ram:SpecifiedLineTradeAgreement/ram:UltimateCustomerOrderReferencedDocument/ram:IssuerAssignedID</t>
  </si>
  <si>
    <t>/rsm:CrossIndustryInvoice
/rsm:SupplyChainTradeTransaction
/ram:IncludedSupplyChainTradeLineItem
/ram:SpecifiedLineTradeAgreement
/ram:UltimateCustomerOrderReferencedDocument
/ram:LineID</t>
  </si>
  <si>
    <t>/rsm:CrossIndustryInvoice/rsm:SupplyChainTradeTransaction/ram:IncludedSupplyChainTradeLineItem/ram:SpecifiedLineTradeAgreement/ram:UltimateCustomerOrderReferencedDocument/ram:LineID</t>
  </si>
  <si>
    <t>(Ultimate Customer Order Date)</t>
  </si>
  <si>
    <t>/rsm:CrossIndustryInvoice
/rsm:SupplyChainTradeTransaction
/ram:IncludedSupplyChainTradeLineItem
/ram:SpecifiedLineTradeAgreement
/ram:UltimateCustomerOrderReferencedDocument
/ram:FormattedIssueDateTime</t>
  </si>
  <si>
    <t>/rsm:CrossIndustryInvoice/rsm:SupplyChainTradeTransaction/ram:IncludedSupplyChainTradeLineItem/ram:SpecifiedLineTradeAgreement/ram:UltimateCustomerOrderReferencedDocument/ram:FormattedIssueDateTime</t>
  </si>
  <si>
    <t>Ultimate Customer Order Date</t>
  </si>
  <si>
    <t>/rsm:CrossIndustryInvoice
/rsm:SupplyChainTradeTransaction
/ram:IncludedSupplyChainTradeLineItem
/ram:SpecifiedLineTradeAgreement
/ram:UltimateCustomerOrderReferencedDocument
/ram:FormattedIssueDateTime
/qdt:DateTimeString</t>
  </si>
  <si>
    <t>/rsm:CrossIndustryInvoice/rsm:SupplyChainTradeTransaction/ram:IncludedSupplyChainTradeLineItem/ram:SpecifiedLineTradeAgreement/ram:UltimateCustomerOrderReferencedDocument/ram:FormattedIssueDateTime/qdt:DateTimeString</t>
  </si>
  <si>
    <t>/rsm:CrossIndustryInvoice
/rsm:SupplyChainTradeTransaction
/ram:IncludedSupplyChainTradeLineItem
/ram:SpecifiedLineTradeAgreement
/ram:UltimateCustomerOrderReferencedDocument
/ram:FormattedIssueDateTime
/qdt:DateTimeString
/@format</t>
  </si>
  <si>
    <t>/rsm:CrossIndustryInvoice/rsm:SupplyChainTradeTransaction/ram:IncludedSupplyChainTradeLineItem/ram:SpecifiedLineTradeAgreement/ram:UltimateCustomerOrderReferencedDocument/ram:FormattedIssueDateTime/qdt:DateTimeString/@format</t>
  </si>
  <si>
    <t>SCT_LINE_TD</t>
  </si>
  <si>
    <t>BT-129-00</t>
  </si>
  <si>
    <t>LINE TRADE DELIVERY</t>
  </si>
  <si>
    <t>/rsm:CrossIndustryInvoice
/rsm:SupplyChainTradeTransaction
/ram:IncludedSupplyChainTradeLineItem
/ram:SpecifiedLineTradeDelivery</t>
  </si>
  <si>
    <t>/rsm:CrossIndustryInvoice/rsm:SupplyChainTradeTransaction/ram:IncludedSupplyChainTradeLineItem/ram:SpecifiedLineTradeDelivery</t>
  </si>
  <si>
    <t>BT-129</t>
  </si>
  <si>
    <t>Invoiced quantity</t>
  </si>
  <si>
    <t>The quantity of items (goods or services) that is charged in the Invoice line.</t>
  </si>
  <si>
    <t xml:space="preserve">CHORUS PRO: Invoiced quantity is fulfilled on 10 digits maximum. </t>
  </si>
  <si>
    <t>BR-22: Each  Invoice  line  (BG-25)  shall  have  an  Invoiced  quantity (BT-129).</t>
  </si>
  <si>
    <t>/rsm:CrossIndustryInvoice
/rsm:SupplyChainTradeTransaction
/ram:IncludedSupplyChainTradeLineItem
/ram:SpecifiedLineTradeDelivery
/ram:BilledQuantity</t>
  </si>
  <si>
    <t>/rsm:CrossIndustryInvoice/rsm:SupplyChainTradeTransaction/ram:IncludedSupplyChainTradeLineItem/ram:SpecifiedLineTradeDelivery/ram:BilledQuantity</t>
  </si>
  <si>
    <t>Quantité facturée</t>
  </si>
  <si>
    <t>Quantité d'articles (biens ou services) prise en compte dans la ligne de Facture.</t>
  </si>
  <si>
    <t xml:space="preserve">CHORUS PRO : La quantité facturée est renseignée sur 10 chiffres maximum. </t>
  </si>
  <si>
    <t>BR-22 : Chaque Ligne de facture (BG-25) doit avoir une Quantité facturée (BT-129).</t>
  </si>
  <si>
    <t>BT-130</t>
  </si>
  <si>
    <t>Invoiced quantity unit of measure code</t>
  </si>
  <si>
    <t>The unit of measure that applies to the invoiced quantity.</t>
  </si>
  <si>
    <t>The unit of measure shall be chosen from the lists in UN/ECE Recommendation N°. 20 “Codes for Units of Measure Used in International Trade” [7] and UN/ECE Recommendation N° 21 “Codes for Passengers, Types of Cargo, Packages and Packaging Materials (with Complementary Codes for Package Names)” [19] applying the method described in UN/ECE Rec N° 20 Intro 2.a). Note that in most cases it is not needed for Buyers and Sellers to implement these lists fully in their software. Sellers need only to support the units needed for their goods and services; Buyers only need to verify that the units used in the Invoice are equal to the units used in other documents (such as Contract, Catalogue, Order and Despatch advice).</t>
  </si>
  <si>
    <t>BR-23: An Invoice line (BG-25) shall have an Invoiced quantity unit of measure code (BT-130).</t>
  </si>
  <si>
    <t>/rsm:CrossIndustryInvoice
/rsm:SupplyChainTradeTransaction
/ram:IncludedSupplyChainTradeLineItem
/ram:SpecifiedLineTradeDelivery
/ram:BilledQuantity
/@unitCode</t>
  </si>
  <si>
    <t>/rsm:CrossIndustryInvoice/rsm:SupplyChainTradeTransaction/ram:IncludedSupplyChainTradeLineItem/ram:SpecifiedLineTradeDelivery/ram:BilledQuantity/@unitCode</t>
  </si>
  <si>
    <t>Unité de mesure de la quantité facturée</t>
  </si>
  <si>
    <t>Unité de mesure applicable à la quantité facturée.</t>
  </si>
  <si>
    <t>Il convient que les unités de mesure soient exprimées selon les termes de la Recommandation UN/ECE N ° 20 « Codes des unités de mesure utilisées dans le commerce international » [7], par exemple « KGM » pour kilogramme.</t>
  </si>
  <si>
    <t>BR-23 : Une Ligne de facture (BG-25) doit avoir un Code de l'unité de mesure de la quantité facturée (BT-130).</t>
  </si>
  <si>
    <t>Charge Free Quantity</t>
  </si>
  <si>
    <t>The quantity, at line level, free of charge, in this trade delivery.</t>
  </si>
  <si>
    <t>/rsm:CrossIndustryInvoice
/rsm:SupplyChainTradeTransaction
/ram:IncludedSupplyChainTradeLineItem
/ram:SpecifiedLineTradeDelivery
/ram:ChargeFreeQuantity</t>
  </si>
  <si>
    <t>/rsm:CrossIndustryInvoice/rsm:SupplyChainTradeTransaction/ram:IncludedSupplyChainTradeLineItem/ram:SpecifiedLineTradeDelivery/ram:ChargeFreeQuantity</t>
  </si>
  <si>
    <t>Quantité sans frais</t>
  </si>
  <si>
    <t>/rsm:CrossIndustryInvoice
/rsm:SupplyChainTradeTransaction
/ram:IncludedSupplyChainTradeLineItem
/ram:SpecifiedLineTradeDelivery
/ram:ChargeFreeQuantity
/@unitCode</t>
  </si>
  <si>
    <t>/rsm:CrossIndustryInvoice/rsm:SupplyChainTradeTransaction/ram:IncludedSupplyChainTradeLineItem/ram:SpecifiedLineTradeDelivery/ram:ChargeFreeQuantity/@unitCode</t>
  </si>
  <si>
    <t>PackageQuantity</t>
  </si>
  <si>
    <t>The number of packages, at line level, in this trade delivery.</t>
  </si>
  <si>
    <t>/rsm:CrossIndustryInvoice
/rsm:SupplyChainTradeTransaction
/ram:IncludedSupplyChainTradeLineItem
/ram:SpecifiedLineTradeDelivery
/ram:PackageQuantity</t>
  </si>
  <si>
    <t>/rsm:CrossIndustryInvoice/rsm:SupplyChainTradeTransaction/ram:IncludedSupplyChainTradeLineItem/ram:SpecifiedLineTradeDelivery/ram:PackageQuantity</t>
  </si>
  <si>
    <t>Nombre de colis</t>
  </si>
  <si>
    <t>/rsm:CrossIndustryInvoice
/rsm:SupplyChainTradeTransaction
/ram:IncludedSupplyChainTradeLineItem
/ram:SpecifiedLineTradeDelivery
/ram:PackageQuantity
/@unitCode</t>
  </si>
  <si>
    <t>/rsm:CrossIndustryInvoice/rsm:SupplyChainTradeTransaction/ram:IncludedSupplyChainTradeLineItem/ram:SpecifiedLineTradeDelivery/ram:PackageQuantity/@unitCode</t>
  </si>
  <si>
    <t>SHIP TO PARTY FOR THIS LINE</t>
  </si>
  <si>
    <t>SHIP TO PARTY APPLIED FOR THIS LINE</t>
  </si>
  <si>
    <t>To be used in case of multiple Delivery. Otherwise, it is stated on Document level.</t>
  </si>
  <si>
    <t>/rsm:CrossIndustryInvoice
/rsm:SupplyChainTradeTransaction
/ram:IncludedSupplyChainTradeLineItem
/ram:SpecifiedLineTradeDelivery
/ram:ShipToTradeParty</t>
  </si>
  <si>
    <t>/rsm:CrossIndustryInvoice/rsm:SupplyChainTradeTransaction/ram:IncludedSupplyChainTradeLineItem/ram:SpecifiedLineTradeDelivery/ram:ShipToTradeParty</t>
  </si>
  <si>
    <t>Détails sur un lieu de livraison alternatif</t>
  </si>
  <si>
    <t>SHIP TO ID</t>
  </si>
  <si>
    <t>GloablID, if global identifier exists and can be stated in @schemeID, ID else</t>
  </si>
  <si>
    <t>/rsm:CrossIndustryInvoice
/rsm:SupplyChainTradeTransaction
/ram:IncludedSupplyChainTradeLineItem
/ram:SpecifiedLineTradeDelivery
/ram:ShipToTradeParty
/ram:ID</t>
  </si>
  <si>
    <t>/rsm:CrossIndustryInvoice/rsm:SupplyChainTradeTransaction/ram:IncludedSupplyChainTradeLineItem/ram:SpecifiedLineTradeDelivery/ram:ShipToTradeParty/ram:ID</t>
  </si>
  <si>
    <t>Identifiant du lieu de livraison à la ligne</t>
  </si>
  <si>
    <t>SHIP TO GlobalID</t>
  </si>
  <si>
    <t>/rsm:CrossIndustryInvoice
/rsm:SupplyChainTradeTransaction
/ram:IncludedSupplyChainTradeLineItem
/ram:SpecifiedLineTradeDelivery
/ram:ShipToTradeParty
/ram:GlobalID</t>
  </si>
  <si>
    <t>/rsm:CrossIndustryInvoice/rsm:SupplyChainTradeTransaction/ram:IncludedSupplyChainTradeLineItem/ram:SpecifiedLineTradeDelivery/ram:ShipToTradeParty/ram:GlobalID</t>
  </si>
  <si>
    <t>Identifiant global du lieu de livraison à la ligne</t>
  </si>
  <si>
    <t>/rsm:CrossIndustryInvoice
/rsm:SupplyChainTradeTransaction
/ram:IncludedSupplyChainTradeLineItem
/ram:SpecifiedLineTradeDelivery
/ram:ShipToTradeParty
/ram:GlobalID
/@schemeID</t>
  </si>
  <si>
    <t>/rsm:CrossIndustryInvoice/rsm:SupplyChainTradeTransaction/ram:IncludedSupplyChainTradeLineItem/ram:SpecifiedLineTradeDelivery/ram:ShipToTradeParty/ram:GlobalID/@schemeID</t>
  </si>
  <si>
    <t>SHIP TO Name</t>
  </si>
  <si>
    <t>/rsm:CrossIndustryInvoice
/rsm:SupplyChainTradeTransaction
/ram:IncludedSupplyChainTradeLineItem
/ram:SpecifiedLineTradeDelivery
/ram:ShipToTradeParty
/ram:Name</t>
  </si>
  <si>
    <t>/rsm:CrossIndustryInvoice/rsm:SupplyChainTradeTransaction/ram:IncludedSupplyChainTradeLineItem/ram:SpecifiedLineTradeDelivery/ram:ShipToTradeParty/ram:Name</t>
  </si>
  <si>
    <t>Nom du lieu de livraison</t>
  </si>
  <si>
    <t>(SHIP TO Legal ID)</t>
  </si>
  <si>
    <t>/rsm:CrossIndustryInvoice
/rsm:SupplyChainTradeTransaction
/ram:IncludedSupplyChainTradeLineItem
/ram:SpecifiedLineTradeDelivery
/ram:ShipToTradeParty
/ram:SpecifiedLegalOrganization</t>
  </si>
  <si>
    <t>/rsm:CrossIndustryInvoice/rsm:SupplyChainTradeTransaction/ram:IncludedSupplyChainTradeLineItem/ram:SpecifiedLineTradeDelivery/ram:ShipToTradeParty/ram:SpecifiedLegalOrganization</t>
  </si>
  <si>
    <t>Détails sur l'organisation légale du lieu de livraison alternatif</t>
  </si>
  <si>
    <t>SHIP TO Legal ID</t>
  </si>
  <si>
    <t>/rsm:CrossIndustryInvoice
/rsm:SupplyChainTradeTransaction
/ram:IncludedSupplyChainTradeLineItem
/ram:SpecifiedLineTradeDelivery
/ram:ShipToTradeParty
/ram:SpecifiedLegalOrganization
/ram:ID</t>
  </si>
  <si>
    <t>/rsm:CrossIndustryInvoice/rsm:SupplyChainTradeTransaction/ram:IncludedSupplyChainTradeLineItem/ram:SpecifiedLineTradeDelivery/ram:ShipToTradeParty/ram:SpecifiedLegalOrganization/ram:ID</t>
  </si>
  <si>
    <t>Identifiant de l'organisation légale du lieu de livraison alternatif</t>
  </si>
  <si>
    <t>For a SIREN or a SIRET, the value of this field is "0002"</t>
  </si>
  <si>
    <t>/rsm:CrossIndustryInvoice
/rsm:SupplyChainTradeTransaction
/ram:IncludedSupplyChainTradeLineItem
/ram:SpecifiedLineTradeDelivery
/ram:ShipToTradeParty
/ram:SpecifiedLegalOrganization
/ram:ID
/@schemeID</t>
  </si>
  <si>
    <t>/rsm:CrossIndustryInvoice/rsm:SupplyChainTradeTransaction/ram:IncludedSupplyChainTradeLineItem/ram:SpecifiedLineTradeDelivery/ram:ShipToTradeParty/ram:SpecifiedLegalOrganization/ram:ID/@schemeID</t>
  </si>
  <si>
    <t>Schéma de l'identifiant de l'organisation légale du lieu de livraison alternatif</t>
  </si>
  <si>
    <t>SHIP TO Trading Business Name</t>
  </si>
  <si>
    <t>/rsm:CrossIndustryInvoice
/rsm:SupplyChainTradeTransaction
/ram:IncludedSupplyChainTradeLineItem
/ram:SpecifiedLineTradeDelivery
/ram:ShipToTradeParty
/ram:SpecifiedLegalOrganization
/ram:TradingBusinessName</t>
  </si>
  <si>
    <t>/rsm:CrossIndustryInvoice/rsm:SupplyChainTradeTransaction/ram:IncludedSupplyChainTradeLineItem/ram:SpecifiedLineTradeDelivery/ram:ShipToTradeParty/ram:SpecifiedLegalOrganization/ram:TradingBusinessName</t>
  </si>
  <si>
    <t>Nom commercial du lieu de livraison alternatif</t>
  </si>
  <si>
    <t>SHIP TO Contact</t>
  </si>
  <si>
    <t>/rsm:CrossIndustryInvoice
/rsm:SupplyChainTradeTransaction
/ram:IncludedSupplyChainTradeLineItem
/ram:SpecifiedLineTradeDelivery
/ram:ShipToTradeParty
/ram:DefinedTradeContact</t>
  </si>
  <si>
    <t>/rsm:CrossIndustryInvoice/rsm:SupplyChainTradeTransaction/ram:IncludedSupplyChainTradeLineItem/ram:SpecifiedLineTradeDelivery/ram:ShipToTradeParty/ram:DefinedTradeContact</t>
  </si>
  <si>
    <t>Coordonnées du lieu de livraison</t>
  </si>
  <si>
    <t>SHIP TO Contact PersonName</t>
  </si>
  <si>
    <t>/rsm:CrossIndustryInvoice
/rsm:SupplyChainTradeTransaction
/ram:IncludedSupplyChainTradeLineItem
/ram:SpecifiedLineTradeDelivery
/ram:ShipToTradeParty
/ram:DefinedTradeContact
/ram:PersonName</t>
  </si>
  <si>
    <t>/rsm:CrossIndustryInvoice/rsm:SupplyChainTradeTransaction/ram:IncludedSupplyChainTradeLineItem/ram:SpecifiedLineTradeDelivery/ram:ShipToTradeParty/ram:DefinedTradeContact/ram:PersonName</t>
  </si>
  <si>
    <t>Point de contact du lieu livraison</t>
  </si>
  <si>
    <t>SHIP TO Contact DepartmentName</t>
  </si>
  <si>
    <t>/rsm:CrossIndustryInvoice
/rsm:SupplyChainTradeTransaction
/ram:IncludedSupplyChainTradeLineItem
/ram:SpecifiedLineTradeDelivery
/ram:ShipToTradeParty
/ram:DefinedTradeContact
/ram:DepartmentName</t>
  </si>
  <si>
    <t>/rsm:CrossIndustryInvoice/rsm:SupplyChainTradeTransaction/ram:IncludedSupplyChainTradeLineItem/ram:SpecifiedLineTradeDelivery/ram:ShipToTradeParty/ram:DefinedTradeContact/ram:DepartmentName</t>
  </si>
  <si>
    <t>Point de contact du lieu de livraison</t>
  </si>
  <si>
    <t>SHIP TO Contact Type</t>
  </si>
  <si>
    <t>The code specifying the type of trade contact.</t>
  </si>
  <si>
    <t>To be chosen from the entries in UNTDID 3139</t>
  </si>
  <si>
    <t>/rsm:CrossIndustryInvoice
/rsm:SupplyChainTradeTransaction
/ram:IncludedSupplyChainTradeLineItem
/ram:SpecifiedLineTradeDelivery
/ram:ShipToTradeParty
/ram:DefinedTradeContact
/ram:TypeCode</t>
  </si>
  <si>
    <t>/rsm:CrossIndustryInvoice/rsm:SupplyChainTradeTransaction/ram:IncludedSupplyChainTradeLineItem/ram:SpecifiedLineTradeDelivery/ram:ShipToTradeParty/ram:DefinedTradeContact/ram:TypeCode</t>
  </si>
  <si>
    <t>Type de Point de contact du lieu de livraison</t>
  </si>
  <si>
    <t>A choisir dans la liste UNTDID 3139</t>
  </si>
  <si>
    <t xml:space="preserve">SHIP TO Contact Telephone </t>
  </si>
  <si>
    <t>/rsm:CrossIndustryInvoice
/rsm:SupplyChainTradeTransaction
/ram:IncludedSupplyChainTradeLineItem
/ram:SpecifiedLineTradeDelivery
/ram:ShipToTradeParty
/ram:DefinedTradeContact
/ram:TelephoneUniversalCommunication</t>
  </si>
  <si>
    <t>/rsm:CrossIndustryInvoice/rsm:SupplyChainTradeTransaction/ram:IncludedSupplyChainTradeLineItem/ram:SpecifiedLineTradeDelivery/ram:ShipToTradeParty/ram:DefinedTradeContact/ram:TelephoneUniversalCommunication</t>
  </si>
  <si>
    <t>Détail d'un numéro de téléphone</t>
  </si>
  <si>
    <t>SHIP TO Contact Telephone number</t>
  </si>
  <si>
    <t>/rsm:CrossIndustryInvoice
/rsm:SupplyChainTradeTransaction
/ram:IncludedSupplyChainTradeLineItem
/ram:SpecifiedLineTradeDelivery
/ram:ShipToTradeParty
/ram:DefinedTradeContact
/ram:TelephoneUniversalCommunication
/ram:CompleteNumber</t>
  </si>
  <si>
    <t>/rsm:CrossIndustryInvoice/rsm:SupplyChainTradeTransaction/ram:IncludedSupplyChainTradeLineItem/ram:SpecifiedLineTradeDelivery/ram:ShipToTradeParty/ram:DefinedTradeContact/ram:TelephoneUniversalCommunication/ram:CompleteNumber</t>
  </si>
  <si>
    <t>Numéro de téléphone</t>
  </si>
  <si>
    <t>SHIP TO Contact Fax</t>
  </si>
  <si>
    <t>/rsm:CrossIndustryInvoice
/rsm:SupplyChainTradeTransaction
/ram:IncludedSupplyChainTradeLineItem
/ram:SpecifiedLineTradeDelivery
/ram:ShipToTradeParty
/ram:DefinedTradeContact
/ram:FaxUniversalCommunication</t>
  </si>
  <si>
    <t>/rsm:CrossIndustryInvoice/rsm:SupplyChainTradeTransaction/ram:IncludedSupplyChainTradeLineItem/ram:SpecifiedLineTradeDelivery/ram:ShipToTradeParty/ram:DefinedTradeContact/ram:FaxUniversalCommunication</t>
  </si>
  <si>
    <t>Détails d'un numéro de fax</t>
  </si>
  <si>
    <t>SHIP TO Contact Fax Number</t>
  </si>
  <si>
    <t>/rsm:CrossIndustryInvoice
/rsm:SupplyChainTradeTransaction
/ram:IncludedSupplyChainTradeLineItem
/ram:SpecifiedLineTradeDelivery
/ram:ShipToTradeParty
/ram:DefinedTradeContact
/ram:FaxUniversalCommunication
/ram:CompleteNumber</t>
  </si>
  <si>
    <t>/rsm:CrossIndustryInvoice/rsm:SupplyChainTradeTransaction/ram:IncludedSupplyChainTradeLineItem/ram:SpecifiedLineTradeDelivery/ram:ShipToTradeParty/ram:DefinedTradeContact/ram:FaxUniversalCommunication/ram:CompleteNumber</t>
  </si>
  <si>
    <t>Numéro de fax du contact</t>
  </si>
  <si>
    <t>EmailURIUniversalCommunication</t>
  </si>
  <si>
    <t>/rsm:CrossIndustryInvoice
/rsm:SupplyChainTradeTransaction
/ram:IncludedSupplyChainTradeLineItem
/ram:SpecifiedLineTradeDelivery
/ram:ShipToTradeParty
/ram:DefinedTradeContact
/ram:EmailURIUniversalCommunication</t>
  </si>
  <si>
    <t>/rsm:CrossIndustryInvoice/rsm:SupplyChainTradeTransaction/ram:IncludedSupplyChainTradeLineItem/ram:SpecifiedLineTradeDelivery/ram:ShipToTradeParty/ram:DefinedTradeContact/ram:EmailURIUniversalCommunication</t>
  </si>
  <si>
    <t>Détails d'un email</t>
  </si>
  <si>
    <t>/rsm:CrossIndustryInvoice
/rsm:SupplyChainTradeTransaction
/ram:IncludedSupplyChainTradeLineItem
/ram:SpecifiedLineTradeDelivery
/ram:ShipToTradeParty
/ram:DefinedTradeContact
/ram:EmailURIUniversalCommunication
/ram:URIID</t>
  </si>
  <si>
    <t>/rsm:CrossIndustryInvoice/rsm:SupplyChainTradeTransaction/ram:IncludedSupplyChainTradeLineItem/ram:SpecifiedLineTradeDelivery/ram:ShipToTradeParty/ram:DefinedTradeContact/ram:EmailURIUniversalCommunication/ram:URIID</t>
  </si>
  <si>
    <t>Adresse électronique du contact</t>
  </si>
  <si>
    <t>SHIP TO POSTAL ADDRESS</t>
  </si>
  <si>
    <t>/rsm:CrossIndustryInvoice
/rsm:SupplyChainTradeTransaction
/ram:IncludedSupplyChainTradeLineItem
/ram:SpecifiedLineTradeDelivery
/ram:ShipToTradeParty
/ram:PostalTradeAddress</t>
  </si>
  <si>
    <t>/rsm:CrossIndustryInvoice/rsm:SupplyChainTradeTransaction/ram:IncludedSupplyChainTradeLineItem/ram:SpecifiedLineTradeDelivery/ram:ShipToTradeParty/ram:PostalTradeAddress</t>
  </si>
  <si>
    <t>Adresse de livraison</t>
  </si>
  <si>
    <t>PostcodeCode</t>
  </si>
  <si>
    <t>/rsm:CrossIndustryInvoice
/rsm:SupplyChainTradeTransaction
/ram:IncludedSupplyChainTradeLineItem
/ram:SpecifiedLineTradeDelivery
/ram:ShipToTradeParty
/ram:PostalTradeAddress
/ram:PostcodeCode</t>
  </si>
  <si>
    <t>/rsm:CrossIndustryInvoice/rsm:SupplyChainTradeTransaction/ram:IncludedSupplyChainTradeLineItem/ram:SpecifiedLineTradeDelivery/ram:ShipToTradeParty/ram:PostalTradeAddress/ram:PostcodeCode</t>
  </si>
  <si>
    <t>Code postal de livraison</t>
  </si>
  <si>
    <t>LineOne</t>
  </si>
  <si>
    <t>/rsm:CrossIndustryInvoice
/rsm:SupplyChainTradeTransaction
/ram:IncludedSupplyChainTradeLineItem
/ram:SpecifiedLineTradeDelivery
/ram:ShipToTradeParty
/ram:PostalTradeAddress
/ram:LineOne</t>
  </si>
  <si>
    <t>/rsm:CrossIndustryInvoice/rsm:SupplyChainTradeTransaction/ram:IncludedSupplyChainTradeLineItem/ram:SpecifiedLineTradeDelivery/ram:ShipToTradeParty/ram:PostalTradeAddress/ram:LineOne</t>
  </si>
  <si>
    <t>Adresse de livraison - Ligne 1</t>
  </si>
  <si>
    <t>LineTwo</t>
  </si>
  <si>
    <t>/rsm:CrossIndustryInvoice
/rsm:SupplyChainTradeTransaction
/ram:IncludedSupplyChainTradeLineItem
/ram:SpecifiedLineTradeDelivery
/ram:ShipToTradeParty
/ram:PostalTradeAddress
/ram:LineTwo</t>
  </si>
  <si>
    <t>/rsm:CrossIndustryInvoice/rsm:SupplyChainTradeTransaction/ram:IncludedSupplyChainTradeLineItem/ram:SpecifiedLineTradeDelivery/ram:ShipToTradeParty/ram:PostalTradeAddress/ram:LineTwo</t>
  </si>
  <si>
    <t>Adresse de livraison - Ligne 2</t>
  </si>
  <si>
    <t>LineThree</t>
  </si>
  <si>
    <t>/rsm:CrossIndustryInvoice
/rsm:SupplyChainTradeTransaction
/ram:IncludedSupplyChainTradeLineItem
/ram:SpecifiedLineTradeDelivery
/ram:ShipToTradeParty
/ram:PostalTradeAddress
/ram:LineThree</t>
  </si>
  <si>
    <t>/rsm:CrossIndustryInvoice/rsm:SupplyChainTradeTransaction/ram:IncludedSupplyChainTradeLineItem/ram:SpecifiedLineTradeDelivery/ram:ShipToTradeParty/ram:PostalTradeAddress/ram:LineThree</t>
  </si>
  <si>
    <t>Adresse de livraison - Ligne 3</t>
  </si>
  <si>
    <t>CityName</t>
  </si>
  <si>
    <t>/rsm:CrossIndustryInvoice
/rsm:SupplyChainTradeTransaction
/ram:IncludedSupplyChainTradeLineItem
/ram:SpecifiedLineTradeDelivery
/ram:ShipToTradeParty
/ram:PostalTradeAddress
/ram:CityName</t>
  </si>
  <si>
    <t>/rsm:CrossIndustryInvoice/rsm:SupplyChainTradeTransaction/ram:IncludedSupplyChainTradeLineItem/ram:SpecifiedLineTradeDelivery/ram:ShipToTradeParty/ram:PostalTradeAddress/ram:CityName</t>
  </si>
  <si>
    <t>Localité de livraison</t>
  </si>
  <si>
    <t>CountryID</t>
  </si>
  <si>
    <t>/rsm:CrossIndustryInvoice
/rsm:SupplyChainTradeTransaction
/ram:IncludedSupplyChainTradeLineItem
/ram:SpecifiedLineTradeDelivery
/ram:ShipToTradeParty
/ram:PostalTradeAddress
/ram:CountryID</t>
  </si>
  <si>
    <t>/rsm:CrossIndustryInvoice/rsm:SupplyChainTradeTransaction/ram:IncludedSupplyChainTradeLineItem/ram:SpecifiedLineTradeDelivery/ram:ShipToTradeParty/ram:PostalTradeAddress/ram:CountryID</t>
  </si>
  <si>
    <t>Code du pays de livraison</t>
  </si>
  <si>
    <t>CountrySubDivisionName</t>
  </si>
  <si>
    <t>/rsm:CrossIndustryInvoice
/rsm:SupplyChainTradeTransaction
/ram:IncludedSupplyChainTradeLineItem
/ram:SpecifiedLineTradeDelivery
/ram:ShipToTradeParty
/ram:PostalTradeAddress
/ram:CountrySubDivisionName</t>
  </si>
  <si>
    <t>/rsm:CrossIndustryInvoice/rsm:SupplyChainTradeTransaction/ram:IncludedSupplyChainTradeLineItem/ram:SpecifiedLineTradeDelivery/ram:ShipToTradeParty/ram:PostalTradeAddress/ram:CountrySubDivisionName</t>
  </si>
  <si>
    <t>Subdivision du pays de livraison</t>
  </si>
  <si>
    <t>SHIP TO Electronic Address</t>
  </si>
  <si>
    <t>/rsm:CrossIndustryInvoice
/rsm:SupplyChainTradeTransaction
/ram:IncludedSupplyChainTradeLineItem
/ram:SpecifiedLineTradeDelivery
/ram:ShipToTradeParty
/ram:URIUniversalCommunication</t>
  </si>
  <si>
    <t>/rsm:CrossIndustryInvoice/rsm:SupplyChainTradeTransaction/ram:IncludedSupplyChainTradeLineItem/ram:SpecifiedLineTradeDelivery/ram:ShipToTradeParty/ram:URIUniversalCommunication</t>
  </si>
  <si>
    <t>Détails sur une adresse électronique</t>
  </si>
  <si>
    <t>/rsm:CrossIndustryInvoice
/rsm:SupplyChainTradeTransaction
/ram:IncludedSupplyChainTradeLineItem
/ram:SpecifiedLineTradeDelivery
/ram:ShipToTradeParty
/ram:URIUniversalCommunication
/ram:URIID</t>
  </si>
  <si>
    <t>/rsm:CrossIndustryInvoice/rsm:SupplyChainTradeTransaction/ram:IncludedSupplyChainTradeLineItem/ram:SpecifiedLineTradeDelivery/ram:ShipToTradeParty/ram:URIUniversalCommunication/ram:URIID</t>
  </si>
  <si>
    <t>Adresse électronique du lieu de livraison alternatif</t>
  </si>
  <si>
    <t>The scheme identifier shall be chosen from a list to be maintained by the Connecting Europe Facility.</t>
  </si>
  <si>
    <t>/rsm:CrossIndustryInvoice
/rsm:SupplyChainTradeTransaction
/ram:IncludedSupplyChainTradeLineItem
/ram:SpecifiedLineTradeDelivery
/ram:ShipToTradeParty
/ram:URIUniversalCommunication
/ram:URIID
/@schemeID</t>
  </si>
  <si>
    <t>/rsm:CrossIndustryInvoice/rsm:SupplyChainTradeTransaction/ram:IncludedSupplyChainTradeLineItem/ram:SpecifiedLineTradeDelivery/ram:ShipToTradeParty/ram:URIUniversalCommunication/ram:URIID/@schemeID</t>
  </si>
  <si>
    <t>SHIP TO TAX ID</t>
  </si>
  <si>
    <t>/rsm:CrossIndustryInvoice
/rsm:SupplyChainTradeTransaction
/ram:IncludedSupplyChainTradeLineItem
/ram:SpecifiedLineTradeDelivery
/ram:ShipToTradeParty
/ram:SpecifiedTaxRegistration</t>
  </si>
  <si>
    <t>/rsm:CrossIndustryInvoice/rsm:SupplyChainTradeTransaction/ram:IncludedSupplyChainTradeLineItem/ram:SpecifiedLineTradeDelivery/ram:ShipToTradeParty/ram:SpecifiedTaxRegistration</t>
  </si>
  <si>
    <t>Détails sur l'enregistrement fiscal</t>
  </si>
  <si>
    <t>/rsm:CrossIndustryInvoice
/rsm:SupplyChainTradeTransaction
/ram:IncludedSupplyChainTradeLineItem
/ram:SpecifiedLineTradeDelivery
/ram:ShipToTradeParty
/ram:SpecifiedTaxRegistration
/ram:ID</t>
  </si>
  <si>
    <t>/rsm:CrossIndustryInvoice/rsm:SupplyChainTradeTransaction/ram:IncludedSupplyChainTradeLineItem/ram:SpecifiedLineTradeDelivery/ram:ShipToTradeParty/ram:SpecifiedTaxRegistration/ram:ID</t>
  </si>
  <si>
    <t>Identifiant fiscal (local)
Identifiant à la TVA</t>
  </si>
  <si>
    <t>Value = VA</t>
  </si>
  <si>
    <t>@schemeID="VA"</t>
  </si>
  <si>
    <t>/rsm:CrossIndustryInvoice
/rsm:SupplyChainTradeTransaction
/ram:IncludedSupplyChainTradeLineItem
/ram:SpecifiedLineTradeDelivery
/ram:ShipToTradeParty
/ram:SpecifiedTaxRegistration
/ram:ID
/@schemeID</t>
  </si>
  <si>
    <t>/rsm:CrossIndustryInvoice/rsm:SupplyChainTradeTransaction/ram:IncludedSupplyChainTradeLineItem/ram:SpecifiedLineTradeDelivery/ram:ShipToTradeParty/ram:SpecifiedTaxRegistration/ram:ID/@schemeID</t>
  </si>
  <si>
    <t>Type d'identifiant fiscal</t>
  </si>
  <si>
    <t>ULTIMATE SHIP TO PARTY FOR THIS LINE</t>
  </si>
  <si>
    <t xml:space="preserve">  
The ultimate ship to party, at line level, for this trade delivery.</t>
  </si>
  <si>
    <t>/rsm:CrossIndustryInvoice
/rsm:SupplyChainTradeTransaction
/ram:IncludedSupplyChainTradeLineItem
/ram:SpecifiedLineTradeDelivery
/ram:UltimateShipToTradeParty</t>
  </si>
  <si>
    <t>/rsm:CrossIndustryInvoice/rsm:SupplyChainTradeTransaction/ram:IncludedSupplyChainTradeLineItem/ram:SpecifiedLineTradeDelivery/ram:UltimateShipToTradeParty</t>
  </si>
  <si>
    <t>Détails sur le lieu de livraison final</t>
  </si>
  <si>
    <t>/rsm:CrossIndustryInvoice
/rsm:SupplyChainTradeTransaction
/ram:IncludedSupplyChainTradeLineItem
/ram:SpecifiedLineTradeDelivery
/ram:UltimateShipToTradeParty
/ram:ID</t>
  </si>
  <si>
    <t>/rsm:CrossIndustryInvoice/rsm:SupplyChainTradeTransaction/ram:IncludedSupplyChainTradeLineItem/ram:SpecifiedLineTradeDelivery/ram:UltimateShipToTradeParty/ram:ID</t>
  </si>
  <si>
    <t>Identifiant du lieu de livraison final à la ligne</t>
  </si>
  <si>
    <t>GlobalID</t>
  </si>
  <si>
    <t>/rsm:CrossIndustryInvoice
/rsm:SupplyChainTradeTransaction
/ram:IncludedSupplyChainTradeLineItem
/ram:SpecifiedLineTradeDelivery
/ram:UltimateShipToTradeParty
/ram:GlobalID</t>
  </si>
  <si>
    <t>/rsm:CrossIndustryInvoice/rsm:SupplyChainTradeTransaction/ram:IncludedSupplyChainTradeLineItem/ram:SpecifiedLineTradeDelivery/ram:UltimateShipToTradeParty/ram:GlobalID</t>
  </si>
  <si>
    <t>Identifiant global du lieu final de livraison à la ligne</t>
  </si>
  <si>
    <t>/rsm:CrossIndustryInvoice
/rsm:SupplyChainTradeTransaction
/ram:IncludedSupplyChainTradeLineItem
/ram:SpecifiedLineTradeDelivery
/ram:UltimateShipToTradeParty
/ram:GlobalID
/@schemeID</t>
  </si>
  <si>
    <t>/rsm:CrossIndustryInvoice/rsm:SupplyChainTradeTransaction/ram:IncludedSupplyChainTradeLineItem/ram:SpecifiedLineTradeDelivery/ram:UltimateShipToTradeParty/ram:GlobalID/@schemeID</t>
  </si>
  <si>
    <t>/rsm:CrossIndustryInvoice
/rsm:SupplyChainTradeTransaction
/ram:IncludedSupplyChainTradeLineItem
/ram:SpecifiedLineTradeDelivery
/ram:UltimateShipToTradeParty
/ram:Name</t>
  </si>
  <si>
    <t>/rsm:CrossIndustryInvoice/rsm:SupplyChainTradeTransaction/ram:IncludedSupplyChainTradeLineItem/ram:SpecifiedLineTradeDelivery/ram:UltimateShipToTradeParty/ram:Name</t>
  </si>
  <si>
    <t>Nom du lieu de livraison final</t>
  </si>
  <si>
    <t>ULTIMATE SHIP TO Legal ID</t>
  </si>
  <si>
    <t>/rsm:CrossIndustryInvoice
/rsm:SupplyChainTradeTransaction
/ram:IncludedSupplyChainTradeLineItem
/ram:SpecifiedLineTradeDelivery
/ram:UltimateShipToTradeParty
/ram:SpecifiedLegalOrganization</t>
  </si>
  <si>
    <t>/rsm:CrossIndustryInvoice/rsm:SupplyChainTradeTransaction/ram:IncludedSupplyChainTradeLineItem/ram:SpecifiedLineTradeDelivery/ram:UltimateShipToTradeParty/ram:SpecifiedLegalOrganization</t>
  </si>
  <si>
    <t>/rsm:CrossIndustryInvoice
/rsm:SupplyChainTradeTransaction
/ram:IncludedSupplyChainTradeLineItem
/ram:SpecifiedLineTradeDelivery
/ram:UltimateShipToTradeParty
/ram:SpecifiedLegalOrganization
/ram:ID</t>
  </si>
  <si>
    <t>/rsm:CrossIndustryInvoice/rsm:SupplyChainTradeTransaction/ram:IncludedSupplyChainTradeLineItem/ram:SpecifiedLineTradeDelivery/ram:UltimateShipToTradeParty/ram:SpecifiedLegalOrganization/ram:ID</t>
  </si>
  <si>
    <t>/rsm:CrossIndustryInvoice
/rsm:SupplyChainTradeTransaction
/ram:IncludedSupplyChainTradeLineItem
/ram:SpecifiedLineTradeDelivery
/ram:UltimateShipToTradeParty
/ram:SpecifiedLegalOrganization
/ram:ID
/@schemeID</t>
  </si>
  <si>
    <t>/rsm:CrossIndustryInvoice/rsm:SupplyChainTradeTransaction/ram:IncludedSupplyChainTradeLineItem/ram:SpecifiedLineTradeDelivery/ram:UltimateShipToTradeParty/ram:SpecifiedLegalOrganization/ram:ID/@schemeID</t>
  </si>
  <si>
    <t>ULTIMATE SHIP TO Trading Business Name</t>
  </si>
  <si>
    <t>/rsm:CrossIndustryInvoice
/rsm:SupplyChainTradeTransaction
/ram:IncludedSupplyChainTradeLineItem
/ram:SpecifiedLineTradeDelivery
/ram:UltimateShipToTradeParty
/ram:SpecifiedLegalOrganization
/ram:TradingBusinessName</t>
  </si>
  <si>
    <t>/rsm:CrossIndustryInvoice/rsm:SupplyChainTradeTransaction/ram:IncludedSupplyChainTradeLineItem/ram:SpecifiedLineTradeDelivery/ram:UltimateShipToTradeParty/ram:SpecifiedLegalOrganization/ram:TradingBusinessName</t>
  </si>
  <si>
    <t>ULTIMATE SHIP TO Contact</t>
  </si>
  <si>
    <t>/rsm:CrossIndustryInvoice
/rsm:SupplyChainTradeTransaction
/ram:IncludedSupplyChainTradeLineItem
/ram:SpecifiedLineTradeDelivery
/ram:UltimateShipToTradeParty
/ram:DefinedTradeContact</t>
  </si>
  <si>
    <t>/rsm:CrossIndustryInvoice/rsm:SupplyChainTradeTransaction/ram:IncludedSupplyChainTradeLineItem/ram:SpecifiedLineTradeDelivery/ram:UltimateShipToTradeParty/ram:DefinedTradeContact</t>
  </si>
  <si>
    <t>Coordonnées du lieu de livraison final</t>
  </si>
  <si>
    <t>ULTIMATE SHIP TO Contact PersonName</t>
  </si>
  <si>
    <t>/rsm:CrossIndustryInvoice
/rsm:SupplyChainTradeTransaction
/ram:IncludedSupplyChainTradeLineItem
/ram:SpecifiedLineTradeDelivery
/ram:UltimateShipToTradeParty
/ram:DefinedTradeContact
/ram:PersonName</t>
  </si>
  <si>
    <t>/rsm:CrossIndustryInvoice/rsm:SupplyChainTradeTransaction/ram:IncludedSupplyChainTradeLineItem/ram:SpecifiedLineTradeDelivery/ram:UltimateShipToTradeParty/ram:DefinedTradeContact/ram:PersonName</t>
  </si>
  <si>
    <t>Point de contact du lieu livraison final</t>
  </si>
  <si>
    <t>ULTIMATE SHIP TO Contact DepartmentName</t>
  </si>
  <si>
    <t>/rsm:CrossIndustryInvoice
/rsm:SupplyChainTradeTransaction
/ram:IncludedSupplyChainTradeLineItem
/ram:SpecifiedLineTradeDelivery
/ram:UltimateShipToTradeParty
/ram:DefinedTradeContact
/ram:DepartmentName</t>
  </si>
  <si>
    <t>/rsm:CrossIndustryInvoice/rsm:SupplyChainTradeTransaction/ram:IncludedSupplyChainTradeLineItem/ram:SpecifiedLineTradeDelivery/ram:UltimateShipToTradeParty/ram:DefinedTradeContact/ram:DepartmentName</t>
  </si>
  <si>
    <t>Point de contact du lieu de livraison final</t>
  </si>
  <si>
    <t>ULTIMATE SHIP TO Contact Type</t>
  </si>
  <si>
    <t>/rsm:CrossIndustryInvoice
/rsm:SupplyChainTradeTransaction
/ram:IncludedSupplyChainTradeLineItem
/ram:SpecifiedLineTradeDelivery
/ram:UltimateShipToTradeParty
/ram:DefinedTradeContact
/ram:TypeCode</t>
  </si>
  <si>
    <t>/rsm:CrossIndustryInvoice/rsm:SupplyChainTradeTransaction/ram:IncludedSupplyChainTradeLineItem/ram:SpecifiedLineTradeDelivery/ram:UltimateShipToTradeParty/ram:DefinedTradeContact/ram:TypeCode</t>
  </si>
  <si>
    <t>Type de Point de contact du lieu de livraison final</t>
  </si>
  <si>
    <t>ULTIMATE SHIP TO Contact Phone</t>
  </si>
  <si>
    <t>/rsm:CrossIndustryInvoice
/rsm:SupplyChainTradeTransaction
/ram:IncludedSupplyChainTradeLineItem
/ram:SpecifiedLineTradeDelivery
/ram:UltimateShipToTradeParty
/ram:DefinedTradeContact
/ram:TelephoneUniversalCommunication</t>
  </si>
  <si>
    <t>/rsm:CrossIndustryInvoice/rsm:SupplyChainTradeTransaction/ram:IncludedSupplyChainTradeLineItem/ram:SpecifiedLineTradeDelivery/ram:UltimateShipToTradeParty/ram:DefinedTradeContact/ram:TelephoneUniversalCommunication</t>
  </si>
  <si>
    <t>ULTIMATE SHIP TO Contact Phone Number</t>
  </si>
  <si>
    <t>/rsm:CrossIndustryInvoice
/rsm:SupplyChainTradeTransaction
/ram:IncludedSupplyChainTradeLineItem
/ram:SpecifiedLineTradeDelivery
/ram:UltimateShipToTradeParty
/ram:DefinedTradeContact
/ram:TelephoneUniversalCommunication
/ram:CompleteNumber</t>
  </si>
  <si>
    <t>/rsm:CrossIndustryInvoice/rsm:SupplyChainTradeTransaction/ram:IncludedSupplyChainTradeLineItem/ram:SpecifiedLineTradeDelivery/ram:UltimateShipToTradeParty/ram:DefinedTradeContact/ram:TelephoneUniversalCommunication/ram:CompleteNumber</t>
  </si>
  <si>
    <t>ULTIMATE SHIP TO Contact Fax</t>
  </si>
  <si>
    <t>/rsm:CrossIndustryInvoice
/rsm:SupplyChainTradeTransaction
/ram:IncludedSupplyChainTradeLineItem
/ram:SpecifiedLineTradeDelivery
/ram:UltimateShipToTradeParty
/ram:DefinedTradeContact
/ram:FaxUniversalCommunication</t>
  </si>
  <si>
    <t>/rsm:CrossIndustryInvoice/rsm:SupplyChainTradeTransaction/ram:IncludedSupplyChainTradeLineItem/ram:SpecifiedLineTradeDelivery/ram:UltimateShipToTradeParty/ram:DefinedTradeContact/ram:FaxUniversalCommunication</t>
  </si>
  <si>
    <t>ULTIMATE SHIP TO Contact Fax Number</t>
  </si>
  <si>
    <t>/rsm:CrossIndustryInvoice
/rsm:SupplyChainTradeTransaction
/ram:IncludedSupplyChainTradeLineItem
/ram:SpecifiedLineTradeDelivery
/ram:UltimateShipToTradeParty
/ram:DefinedTradeContact
/ram:FaxUniversalCommunication
/ram:CompleteNumber</t>
  </si>
  <si>
    <t>/rsm:CrossIndustryInvoice/rsm:SupplyChainTradeTransaction/ram:IncludedSupplyChainTradeLineItem/ram:SpecifiedLineTradeDelivery/ram:UltimateShipToTradeParty/ram:DefinedTradeContact/ram:FaxUniversalCommunication/ram:CompleteNumber</t>
  </si>
  <si>
    <t>ULTIMATE SHIP TO Contact email</t>
  </si>
  <si>
    <t>/rsm:CrossIndustryInvoice
/rsm:SupplyChainTradeTransaction
/ram:IncludedSupplyChainTradeLineItem
/ram:SpecifiedLineTradeDelivery
/ram:UltimateShipToTradeParty
/ram:DefinedTradeContact
/ram:EmailURIUniversalCommunication</t>
  </si>
  <si>
    <t>/rsm:CrossIndustryInvoice/rsm:SupplyChainTradeTransaction/ram:IncludedSupplyChainTradeLineItem/ram:SpecifiedLineTradeDelivery/ram:UltimateShipToTradeParty/ram:DefinedTradeContact/ram:EmailURIUniversalCommunication</t>
  </si>
  <si>
    <t>/rsm:CrossIndustryInvoice
/rsm:SupplyChainTradeTransaction
/ram:IncludedSupplyChainTradeLineItem
/ram:SpecifiedLineTradeDelivery
/ram:UltimateShipToTradeParty
/ram:DefinedTradeContact
/ram:EmailURIUniversalCommunication
/ram:URIID</t>
  </si>
  <si>
    <t>/rsm:CrossIndustryInvoice/rsm:SupplyChainTradeTransaction/ram:IncludedSupplyChainTradeLineItem/ram:SpecifiedLineTradeDelivery/ram:UltimateShipToTradeParty/ram:DefinedTradeContact/ram:EmailURIUniversalCommunication/ram:URIID</t>
  </si>
  <si>
    <t>ULTIMATE SHIP TO PostalTradeAddress</t>
  </si>
  <si>
    <t>/rsm:CrossIndustryInvoice
/rsm:SupplyChainTradeTransaction
/ram:IncludedSupplyChainTradeLineItem
/ram:SpecifiedLineTradeDelivery
/ram:UltimateShipToTradeParty
/ram:PostalTradeAddress</t>
  </si>
  <si>
    <t>/rsm:CrossIndustryInvoice/rsm:SupplyChainTradeTransaction/ram:IncludedSupplyChainTradeLineItem/ram:SpecifiedLineTradeDelivery/ram:UltimateShipToTradeParty/ram:PostalTradeAddress</t>
  </si>
  <si>
    <t>Adresse de livraison final</t>
  </si>
  <si>
    <t>/rsm:CrossIndustryInvoice
/rsm:SupplyChainTradeTransaction
/ram:IncludedSupplyChainTradeLineItem
/ram:SpecifiedLineTradeDelivery
/ram:UltimateShipToTradeParty
/ram:PostalTradeAddress
/ram:PostcodeCode</t>
  </si>
  <si>
    <t>/rsm:CrossIndustryInvoice/rsm:SupplyChainTradeTransaction/ram:IncludedSupplyChainTradeLineItem/ram:SpecifiedLineTradeDelivery/ram:UltimateShipToTradeParty/ram:PostalTradeAddress/ram:PostcodeCode</t>
  </si>
  <si>
    <t>Code postal de livraison final</t>
  </si>
  <si>
    <t>/rsm:CrossIndustryInvoice
/rsm:SupplyChainTradeTransaction
/ram:IncludedSupplyChainTradeLineItem
/ram:SpecifiedLineTradeDelivery
/ram:UltimateShipToTradeParty
/ram:PostalTradeAddress
/ram:LineOne</t>
  </si>
  <si>
    <t>/rsm:CrossIndustryInvoice/rsm:SupplyChainTradeTransaction/ram:IncludedSupplyChainTradeLineItem/ram:SpecifiedLineTradeDelivery/ram:UltimateShipToTradeParty/ram:PostalTradeAddress/ram:LineOne</t>
  </si>
  <si>
    <t>/rsm:CrossIndustryInvoice
/rsm:SupplyChainTradeTransaction
/ram:IncludedSupplyChainTradeLineItem
/ram:SpecifiedLineTradeDelivery
/ram:UltimateShipToTradeParty
/ram:PostalTradeAddress
/ram:LineTwo</t>
  </si>
  <si>
    <t>/rsm:CrossIndustryInvoice/rsm:SupplyChainTradeTransaction/ram:IncludedSupplyChainTradeLineItem/ram:SpecifiedLineTradeDelivery/ram:UltimateShipToTradeParty/ram:PostalTradeAddress/ram:LineTwo</t>
  </si>
  <si>
    <t>/rsm:CrossIndustryInvoice
/rsm:SupplyChainTradeTransaction
/ram:IncludedSupplyChainTradeLineItem
/ram:SpecifiedLineTradeDelivery
/ram:UltimateShipToTradeParty
/ram:PostalTradeAddress
/ram:LineThree</t>
  </si>
  <si>
    <t>/rsm:CrossIndustryInvoice/rsm:SupplyChainTradeTransaction/ram:IncludedSupplyChainTradeLineItem/ram:SpecifiedLineTradeDelivery/ram:UltimateShipToTradeParty/ram:PostalTradeAddress/ram:LineThree</t>
  </si>
  <si>
    <t>Adresse de livraison final - Ligne 3</t>
  </si>
  <si>
    <t>/rsm:CrossIndustryInvoice
/rsm:SupplyChainTradeTransaction
/ram:IncludedSupplyChainTradeLineItem
/ram:SpecifiedLineTradeDelivery
/ram:UltimateShipToTradeParty
/ram:PostalTradeAddress
/ram:CityName</t>
  </si>
  <si>
    <t>/rsm:CrossIndustryInvoice/rsm:SupplyChainTradeTransaction/ram:IncludedSupplyChainTradeLineItem/ram:SpecifiedLineTradeDelivery/ram:UltimateShipToTradeParty/ram:PostalTradeAddress/ram:CityName</t>
  </si>
  <si>
    <t>Localité de livraison finale</t>
  </si>
  <si>
    <t>/rsm:CrossIndustryInvoice
/rsm:SupplyChainTradeTransaction
/ram:IncludedSupplyChainTradeLineItem
/ram:SpecifiedLineTradeDelivery
/ram:UltimateShipToTradeParty
/ram:PostalTradeAddress
/ram:CountryID</t>
  </si>
  <si>
    <t>/rsm:CrossIndustryInvoice/rsm:SupplyChainTradeTransaction/ram:IncludedSupplyChainTradeLineItem/ram:SpecifiedLineTradeDelivery/ram:UltimateShipToTradeParty/ram:PostalTradeAddress/ram:CountryID</t>
  </si>
  <si>
    <t>Code du pays de livraison finale</t>
  </si>
  <si>
    <t>/rsm:CrossIndustryInvoice
/rsm:SupplyChainTradeTransaction
/ram:IncludedSupplyChainTradeLineItem
/ram:SpecifiedLineTradeDelivery
/ram:UltimateShipToTradeParty
/ram:PostalTradeAddress
/ram:CountrySubDivisionName</t>
  </si>
  <si>
    <t>/rsm:CrossIndustryInvoice/rsm:SupplyChainTradeTransaction/ram:IncludedSupplyChainTradeLineItem/ram:SpecifiedLineTradeDelivery/ram:UltimateShipToTradeParty/ram:PostalTradeAddress/ram:CountrySubDivisionName</t>
  </si>
  <si>
    <t>Subdivision du pays de livraison finale</t>
  </si>
  <si>
    <t>ULTIMATE SHIP TO Electronic Address</t>
  </si>
  <si>
    <t>/rsm:CrossIndustryInvoice
/rsm:SupplyChainTradeTransaction
/ram:IncludedSupplyChainTradeLineItem
/ram:SpecifiedLineTradeDelivery
/ram:UltimateShipToTradeParty
/ram:URIUniversalCommunication</t>
  </si>
  <si>
    <t>/rsm:CrossIndustryInvoice/rsm:SupplyChainTradeTransaction/ram:IncludedSupplyChainTradeLineItem/ram:SpecifiedLineTradeDelivery/ram:UltimateShipToTradeParty/ram:URIUniversalCommunication</t>
  </si>
  <si>
    <t>/rsm:CrossIndustryInvoice
/rsm:SupplyChainTradeTransaction
/ram:IncludedSupplyChainTradeLineItem
/ram:SpecifiedLineTradeDelivery
/ram:UltimateShipToTradeParty
/ram:URIUniversalCommunication
/ram:URIID</t>
  </si>
  <si>
    <t>/rsm:CrossIndustryInvoice/rsm:SupplyChainTradeTransaction/ram:IncludedSupplyChainTradeLineItem/ram:SpecifiedLineTradeDelivery/ram:UltimateShipToTradeParty/ram:URIUniversalCommunication/ram:URIID</t>
  </si>
  <si>
    <t>/rsm:CrossIndustryInvoice
/rsm:SupplyChainTradeTransaction
/ram:IncludedSupplyChainTradeLineItem
/ram:SpecifiedLineTradeDelivery
/ram:UltimateShipToTradeParty
/ram:URIUniversalCommunication
/ram:URIID
/@schemeID</t>
  </si>
  <si>
    <t>/rsm:CrossIndustryInvoice/rsm:SupplyChainTradeTransaction/ram:IncludedSupplyChainTradeLineItem/ram:SpecifiedLineTradeDelivery/ram:UltimateShipToTradeParty/ram:URIUniversalCommunication/ram:URIID/@schemeID</t>
  </si>
  <si>
    <t>ULTIMATE SHIP TO  Tax ID</t>
  </si>
  <si>
    <t>/rsm:CrossIndustryInvoice
/rsm:SupplyChainTradeTransaction
/ram:IncludedSupplyChainTradeLineItem
/ram:SpecifiedLineTradeDelivery
/ram:UltimateShipToTradeParty
/ram:SpecifiedTaxRegistration</t>
  </si>
  <si>
    <t>/rsm:CrossIndustryInvoice/rsm:SupplyChainTradeTransaction/ram:IncludedSupplyChainTradeLineItem/ram:SpecifiedLineTradeDelivery/ram:UltimateShipToTradeParty/ram:SpecifiedTaxRegistration</t>
  </si>
  <si>
    <t>/rsm:CrossIndustryInvoice
/rsm:SupplyChainTradeTransaction
/ram:IncludedSupplyChainTradeLineItem
/ram:SpecifiedLineTradeDelivery
/ram:UltimateShipToTradeParty
/ram:SpecifiedTaxRegistration
/ram:ID</t>
  </si>
  <si>
    <t>/rsm:CrossIndustryInvoice/rsm:SupplyChainTradeTransaction/ram:IncludedSupplyChainTradeLineItem/ram:SpecifiedLineTradeDelivery/ram:UltimateShipToTradeParty/ram:SpecifiedTaxRegistration/ram:ID</t>
  </si>
  <si>
    <t>/rsm:CrossIndustryInvoice
/rsm:SupplyChainTradeTransaction
/ram:IncludedSupplyChainTradeLineItem
/ram:SpecifiedLineTradeDelivery
/ram:UltimateShipToTradeParty
/ram:SpecifiedTaxRegistration
/ram:ID
/@schemeID</t>
  </si>
  <si>
    <t>/rsm:CrossIndustryInvoice/rsm:SupplyChainTradeTransaction/ram:IncludedSupplyChainTradeLineItem/ram:SpecifiedLineTradeDelivery/ram:UltimateShipToTradeParty/ram:SpecifiedTaxRegistration/ram:ID/@schemeID</t>
  </si>
  <si>
    <t>DELIVERY DATE ON LINE</t>
  </si>
  <si>
    <t>/rsm:CrossIndustryInvoice
/rsm:SupplyChainTradeTransaction
/ram:IncludedSupplyChainTradeLineItem
/ram:SpecifiedLineTradeDelivery
/ram:ActualDeliverySupplyChainEvent</t>
  </si>
  <si>
    <t>/rsm:CrossIndustryInvoice/rsm:SupplyChainTradeTransaction/ram:IncludedSupplyChainTradeLineItem/ram:SpecifiedLineTradeDelivery/ram:ActualDeliverySupplyChainEvent</t>
  </si>
  <si>
    <t>Détails sur la livraison réelle</t>
  </si>
  <si>
    <t>(Delivery Date for this line)</t>
  </si>
  <si>
    <t>/rsm:CrossIndustryInvoice
/rsm:SupplyChainTradeTransaction
/ram:IncludedSupplyChainTradeLineItem
/ram:SpecifiedLineTradeDelivery
/ram:ActualDeliverySupplyChainEvent
/ram:OccurrenceDateTime</t>
  </si>
  <si>
    <t>/rsm:CrossIndustryInvoice/rsm:SupplyChainTradeTransaction/ram:IncludedSupplyChainTradeLineItem/ram:SpecifiedLineTradeDelivery/ram:ActualDeliverySupplyChainEvent/ram:OccurrenceDateTime</t>
  </si>
  <si>
    <t>Date de livraison à la ligne</t>
  </si>
  <si>
    <t>Delivery Date for this line</t>
  </si>
  <si>
    <t>/rsm:CrossIndustryInvoice
/rsm:SupplyChainTradeTransaction
/ram:IncludedSupplyChainTradeLineItem
/ram:SpecifiedLineTradeDelivery
/ram:ActualDeliverySupplyChainEvent
/ram:OccurrenceDateTime
/udt:DateTimeString</t>
  </si>
  <si>
    <t>/rsm:CrossIndustryInvoice/rsm:SupplyChainTradeTransaction/ram:IncludedSupplyChainTradeLineItem/ram:SpecifiedLineTradeDelivery/ram:ActualDeliverySupplyChainEvent/ram:OccurrenceDateTime/udt:DateTimeString</t>
  </si>
  <si>
    <t>Date de livraison à la ligne, valeur</t>
  </si>
  <si>
    <t>/rsm:CrossIndustryInvoice
/rsm:SupplyChainTradeTransaction
/ram:IncludedSupplyChainTradeLineItem
/ram:SpecifiedLineTradeDelivery
/ram:ActualDeliverySupplyChainEvent
/ram:OccurrenceDateTime
/udt:DateTimeString
/@format</t>
  </si>
  <si>
    <t>/rsm:CrossIndustryInvoice/rsm:SupplyChainTradeTransaction/ram:IncludedSupplyChainTradeLineItem/ram:SpecifiedLineTradeDelivery/ram:ActualDeliverySupplyChainEvent/ram:OccurrenceDateTime/udt:DateTimeString/@format</t>
  </si>
  <si>
    <t>DESPATCH ADVICE REFERENCED DOCUMENT FOR THIS LINE</t>
  </si>
  <si>
    <t>/rsm:CrossIndustryInvoice
/rsm:SupplyChainTradeTransaction
/ram:IncludedSupplyChainTradeLineItem
/ram:SpecifiedLineTradeDelivery
/ram:DespatchAdviceReferencedDocument</t>
  </si>
  <si>
    <t>/rsm:CrossIndustryInvoice/rsm:SupplyChainTradeTransaction/ram:IncludedSupplyChainTradeLineItem/ram:SpecifiedLineTradeDelivery/ram:DespatchAdviceReferencedDocument</t>
  </si>
  <si>
    <t>Détails sur l'avis d'expédition référencé</t>
  </si>
  <si>
    <t>/rsm:CrossIndustryInvoice
/rsm:SupplyChainTradeTransaction
/ram:IncludedSupplyChainTradeLineItem
/ram:SpecifiedLineTradeDelivery
/ram:DespatchAdviceReferencedDocument
/ram:IssuerAssignedID</t>
  </si>
  <si>
    <t>/rsm:CrossIndustryInvoice/rsm:SupplyChainTradeTransaction/ram:IncludedSupplyChainTradeLineItem/ram:SpecifiedLineTradeDelivery/ram:DespatchAdviceReferencedDocument/ram:IssuerAssignedID</t>
  </si>
  <si>
    <t>Identifiant de l'avis d'expédition</t>
  </si>
  <si>
    <t>/rsm:CrossIndustryInvoice
/rsm:SupplyChainTradeTransaction
/ram:IncludedSupplyChainTradeLineItem
/ram:SpecifiedLineTradeDelivery
/ram:DespatchAdviceReferencedDocument
/ram:LineID</t>
  </si>
  <si>
    <t>/rsm:CrossIndustryInvoice/rsm:SupplyChainTradeTransaction/ram:IncludedSupplyChainTradeLineItem/ram:SpecifiedLineTradeDelivery/ram:DespatchAdviceReferencedDocument/ram:LineID</t>
  </si>
  <si>
    <t>Identifiant de la ligne de l'avis d'expédition</t>
  </si>
  <si>
    <t>(Date of Referenced Document)</t>
  </si>
  <si>
    <t>/rsm:CrossIndustryInvoice
/rsm:SupplyChainTradeTransaction
/ram:IncludedSupplyChainTradeLineItem
/ram:SpecifiedLineTradeDelivery
/ram:DespatchAdviceReferencedDocument
/ram:FormattedIssueDateTime</t>
  </si>
  <si>
    <t>/rsm:CrossIndustryInvoice/rsm:SupplyChainTradeTransaction/ram:IncludedSupplyChainTradeLineItem/ram:SpecifiedLineTradeDelivery/ram:DespatchAdviceReferencedDocument/ram:FormattedIssueDateTime</t>
  </si>
  <si>
    <t>Date de l'avis d'expédition</t>
  </si>
  <si>
    <t>Date of Referenced Document</t>
  </si>
  <si>
    <t>/rsm:CrossIndustryInvoice
/rsm:SupplyChainTradeTransaction
/ram:IncludedSupplyChainTradeLineItem
/ram:SpecifiedLineTradeDelivery
/ram:DespatchAdviceReferencedDocument
/ram:FormattedIssueDateTime
/qdt:DateTimeString</t>
  </si>
  <si>
    <t>/rsm:CrossIndustryInvoice/rsm:SupplyChainTradeTransaction/ram:IncludedSupplyChainTradeLineItem/ram:SpecifiedLineTradeDelivery/ram:DespatchAdviceReferencedDocument/ram:FormattedIssueDateTime/qdt:DateTimeString</t>
  </si>
  <si>
    <t>Date de l'avis d'expédition à la ligne, valeur</t>
  </si>
  <si>
    <t>/rsm:CrossIndustryInvoice
/rsm:SupplyChainTradeTransaction
/ram:IncludedSupplyChainTradeLineItem
/ram:SpecifiedLineTradeDelivery
/ram:DespatchAdviceReferencedDocument
/ram:FormattedIssueDateTime
/qdt:DateTimeString
/@format</t>
  </si>
  <si>
    <t>/rsm:CrossIndustryInvoice/rsm:SupplyChainTradeTransaction/ram:IncludedSupplyChainTradeLineItem/ram:SpecifiedLineTradeDelivery/ram:DespatchAdviceReferencedDocument/ram:FormattedIssueDateTime/qdt:DateTimeString/@format</t>
  </si>
  <si>
    <t>RECEIVING ADVICE REFERENCED DOCUMENT FOR THIS LINE</t>
  </si>
  <si>
    <t>/rsm:CrossIndustryInvoice
/rsm:SupplyChainTradeTransaction
/ram:IncludedSupplyChainTradeLineItem
/ram:SpecifiedLineTradeDelivery
/ram:ReceivingAdviceReferencedDocument</t>
  </si>
  <si>
    <t>/rsm:CrossIndustryInvoice/rsm:SupplyChainTradeTransaction/ram:IncludedSupplyChainTradeLineItem/ram:SpecifiedLineTradeDelivery/ram:ReceivingAdviceReferencedDocument</t>
  </si>
  <si>
    <t>Détails sur l'avis de réception référencé</t>
  </si>
  <si>
    <t>/rsm:CrossIndustryInvoice
/rsm:SupplyChainTradeTransaction
/ram:IncludedSupplyChainTradeLineItem
/ram:SpecifiedLineTradeDelivery
/ram:ReceivingAdviceReferencedDocument
/ram:IssuerAssignedID</t>
  </si>
  <si>
    <t>/rsm:CrossIndustryInvoice/rsm:SupplyChainTradeTransaction/ram:IncludedSupplyChainTradeLineItem/ram:SpecifiedLineTradeDelivery/ram:ReceivingAdviceReferencedDocument/ram:IssuerAssignedID</t>
  </si>
  <si>
    <t>Identifiant de l'avis de réception</t>
  </si>
  <si>
    <t>/rsm:CrossIndustryInvoice
/rsm:SupplyChainTradeTransaction
/ram:IncludedSupplyChainTradeLineItem
/ram:SpecifiedLineTradeDelivery
/ram:ReceivingAdviceReferencedDocument
/ram:LineID</t>
  </si>
  <si>
    <t>/rsm:CrossIndustryInvoice/rsm:SupplyChainTradeTransaction/ram:IncludedSupplyChainTradeLineItem/ram:SpecifiedLineTradeDelivery/ram:ReceivingAdviceReferencedDocument/ram:LineID</t>
  </si>
  <si>
    <t>Identifiant de la ligne de l'avis de réception</t>
  </si>
  <si>
    <t>/rsm:CrossIndustryInvoice
/rsm:SupplyChainTradeTransaction
/ram:IncludedSupplyChainTradeLineItem
/ram:SpecifiedLineTradeDelivery
/ram:ReceivingAdviceReferencedDocument
/ram:FormattedIssueDateTime</t>
  </si>
  <si>
    <t>/rsm:CrossIndustryInvoice/rsm:SupplyChainTradeTransaction/ram:IncludedSupplyChainTradeLineItem/ram:SpecifiedLineTradeDelivery/ram:ReceivingAdviceReferencedDocument/ram:FormattedIssueDateTime</t>
  </si>
  <si>
    <t>Date de l'avis de réception</t>
  </si>
  <si>
    <t>/rsm:CrossIndustryInvoice
/rsm:SupplyChainTradeTransaction
/ram:IncludedSupplyChainTradeLineItem
/ram:SpecifiedLineTradeDelivery
/ram:ReceivingAdviceReferencedDocument
/ram:FormattedIssueDateTime
/qdt:DateTimeString</t>
  </si>
  <si>
    <t>/rsm:CrossIndustryInvoice/rsm:SupplyChainTradeTransaction/ram:IncludedSupplyChainTradeLineItem/ram:SpecifiedLineTradeDelivery/ram:ReceivingAdviceReferencedDocument/ram:FormattedIssueDateTime/qdt:DateTimeString</t>
  </si>
  <si>
    <t>Date de l'avis de réception à la ligne, valeur</t>
  </si>
  <si>
    <t>/rsm:CrossIndustryInvoice
/rsm:SupplyChainTradeTransaction
/ram:IncludedSupplyChainTradeLineItem
/ram:SpecifiedLineTradeDelivery
/ram:ReceivingAdviceReferencedDocument
/ram:FormattedIssueDateTime
/qdt:DateTimeString
/@format</t>
  </si>
  <si>
    <t>/rsm:CrossIndustryInvoice/rsm:SupplyChainTradeTransaction/ram:IncludedSupplyChainTradeLineItem/ram:SpecifiedLineTradeDelivery/ram:ReceivingAdviceReferencedDocument/ram:FormattedIssueDateTime/qdt:DateTimeString/@format</t>
  </si>
  <si>
    <t>DELIVERY NOTE REFERENCED DOCUMENT FOR THIS LINE</t>
  </si>
  <si>
    <t>/rsm:CrossIndustryInvoice
/rsm:SupplyChainTradeTransaction
/ram:IncludedSupplyChainTradeLineItem
/ram:SpecifiedLineTradeDelivery
/ram:DeliveryNoteReferencedDocument</t>
  </si>
  <si>
    <t>/rsm:CrossIndustryInvoice/rsm:SupplyChainTradeTransaction/ram:IncludedSupplyChainTradeLineItem/ram:SpecifiedLineTradeDelivery/ram:DeliveryNoteReferencedDocument</t>
  </si>
  <si>
    <t>Détails sur le bon de livraison référencé</t>
  </si>
  <si>
    <t>/rsm:CrossIndustryInvoice
/rsm:SupplyChainTradeTransaction
/ram:IncludedSupplyChainTradeLineItem
/ram:SpecifiedLineTradeDelivery
/ram:DeliveryNoteReferencedDocument
/ram:IssuerAssignedID</t>
  </si>
  <si>
    <t>/rsm:CrossIndustryInvoice/rsm:SupplyChainTradeTransaction/ram:IncludedSupplyChainTradeLineItem/ram:SpecifiedLineTradeDelivery/ram:DeliveryNoteReferencedDocument/ram:IssuerAssignedID</t>
  </si>
  <si>
    <t>Identifiant du bon de livraison</t>
  </si>
  <si>
    <t>/rsm:CrossIndustryInvoice
/rsm:SupplyChainTradeTransaction
/ram:IncludedSupplyChainTradeLineItem
/ram:SpecifiedLineTradeDelivery
/ram:DeliveryNoteReferencedDocument
/ram:LineID</t>
  </si>
  <si>
    <t>/rsm:CrossIndustryInvoice/rsm:SupplyChainTradeTransaction/ram:IncludedSupplyChainTradeLineItem/ram:SpecifiedLineTradeDelivery/ram:DeliveryNoteReferencedDocument/ram:LineID</t>
  </si>
  <si>
    <t>Identifiant de la ligne du bon de livraison</t>
  </si>
  <si>
    <t>/rsm:CrossIndustryInvoice
/rsm:SupplyChainTradeTransaction
/ram:IncludedSupplyChainTradeLineItem
/ram:SpecifiedLineTradeDelivery
/ram:DeliveryNoteReferencedDocument
/ram:FormattedIssueDateTime</t>
  </si>
  <si>
    <t>/rsm:CrossIndustryInvoice/rsm:SupplyChainTradeTransaction/ram:IncludedSupplyChainTradeLineItem/ram:SpecifiedLineTradeDelivery/ram:DeliveryNoteReferencedDocument/ram:FormattedIssueDateTime</t>
  </si>
  <si>
    <t>Date du bon de livraison</t>
  </si>
  <si>
    <t>/rsm:CrossIndustryInvoice
/rsm:SupplyChainTradeTransaction
/ram:IncludedSupplyChainTradeLineItem
/ram:SpecifiedLineTradeDelivery
/ram:DeliveryNoteReferencedDocument
/ram:FormattedIssueDateTime
/qdt:DateTimeString</t>
  </si>
  <si>
    <t>/rsm:CrossIndustryInvoice/rsm:SupplyChainTradeTransaction/ram:IncludedSupplyChainTradeLineItem/ram:SpecifiedLineTradeDelivery/ram:DeliveryNoteReferencedDocument/ram:FormattedIssueDateTime/qdt:DateTimeString</t>
  </si>
  <si>
    <t>Date du bon de livraison à la ligne, valeur</t>
  </si>
  <si>
    <t>/rsm:CrossIndustryInvoice
/rsm:SupplyChainTradeTransaction
/ram:IncludedSupplyChainTradeLineItem
/ram:SpecifiedLineTradeDelivery
/ram:DeliveryNoteReferencedDocument
/ram:FormattedIssueDateTime
/qdt:DateTimeString
/@format</t>
  </si>
  <si>
    <t>/rsm:CrossIndustryInvoice/rsm:SupplyChainTradeTransaction/ram:IncludedSupplyChainTradeLineItem/ram:SpecifiedLineTradeDelivery/ram:DeliveryNoteReferencedDocument/ram:FormattedIssueDateTime/qdt:DateTimeString/@format</t>
  </si>
  <si>
    <t>SCT_LINE_TS</t>
  </si>
  <si>
    <t>BG-30-00</t>
  </si>
  <si>
    <t>LINE TRADE SETTLEMENT</t>
  </si>
  <si>
    <t>/rsm:CrossIndustryInvoice
/rsm:SupplyChainTradeTransaction
/ram:IncludedSupplyChainTradeLineItem
/ram:SpecifiedLineTradeSettlement</t>
  </si>
  <si>
    <t>/rsm:CrossIndustryInvoice/rsm:SupplyChainTradeTransaction/ram:IncludedSupplyChainTradeLineItem/ram:SpecifiedLineTradeSettlement</t>
  </si>
  <si>
    <t>BG-30</t>
  </si>
  <si>
    <t>LINE VAT INFORMATION</t>
  </si>
  <si>
    <t>A group of business terms providing information about the VAT applicable for the goods and services invoiced on the Invoice line.</t>
  </si>
  <si>
    <t>/rsm:CrossIndustryInvoice
/rsm:SupplyChainTradeTransaction
/ram:IncludedSupplyChainTradeLineItem
/ram:SpecifiedLineTradeSettlement
/ram:ApplicableTradeTax</t>
  </si>
  <si>
    <t>/rsm:CrossIndustryInvoice/rsm:SupplyChainTradeTransaction/ram:IncludedSupplyChainTradeLineItem/ram:SpecifiedLineTradeSettlement/ram:ApplicableTradeTax</t>
  </si>
  <si>
    <t>INFORMATIONS DE TVA D'UNE LIGNE</t>
  </si>
  <si>
    <t>Groupe de termes métiers fournissant des informations sur la TVA applicable aux biens et services facturés sur la ligne de Facture.</t>
  </si>
  <si>
    <t>VAT Calculated Amount</t>
  </si>
  <si>
    <t>/rsm:CrossIndustryInvoice
/rsm:SupplyChainTradeTransaction
/ram:IncludedSupplyChainTradeLineItem
/ram:SpecifiedLineTradeSettlement
/ram:ApplicableTradeTax
/ram:CalculatedAmount</t>
  </si>
  <si>
    <t>/rsm:CrossIndustryInvoice/rsm:SupplyChainTradeTransaction/ram:IncludedSupplyChainTradeLineItem/ram:SpecifiedLineTradeSettlement/ram:ApplicableTradeTax/ram:CalculatedAmount</t>
  </si>
  <si>
    <t>Montant de taxes</t>
  </si>
  <si>
    <t>BT-151-0</t>
  </si>
  <si>
    <t>VAT type code on line level</t>
  </si>
  <si>
    <t>/rsm:CrossIndustryInvoice
/rsm:SupplyChainTradeTransaction
/ram:IncludedSupplyChainTradeLineItem
/ram:SpecifiedLineTradeSettlement
/ram:ApplicableTradeTax
/ram:TypeCode</t>
  </si>
  <si>
    <t>/rsm:CrossIndustryInvoice/rsm:SupplyChainTradeTransaction/ram:IncludedSupplyChainTradeLineItem/ram:SpecifiedLineTradeSettlement/ram:ApplicableTradeTax/ram:TypeCode</t>
  </si>
  <si>
    <t>Type en code</t>
  </si>
  <si>
    <t>Valeur = VAT</t>
  </si>
  <si>
    <t>VAT Exemption Reason</t>
  </si>
  <si>
    <t>The reason, expressed as text, for exemption from this trade related tax</t>
  </si>
  <si>
    <t>/rsm:CrossIndustryInvoice
/rsm:SupplyChainTradeTransaction
/ram:IncludedSupplyChainTradeLineItem
/ram:SpecifiedLineTradeSettlement
/ram:ApplicableTradeTax
/ram:ExemptionReason</t>
  </si>
  <si>
    <t>/rsm:CrossIndustryInvoice/rsm:SupplyChainTradeTransaction/ram:IncludedSupplyChainTradeLineItem/ram:SpecifiedLineTradeSettlement/ram:ApplicableTradeTax/ram:ExemptionReason</t>
  </si>
  <si>
    <t>Motif d'exonération de la TVA</t>
  </si>
  <si>
    <t>BT-151</t>
  </si>
  <si>
    <t>Invoiced item VAT category code</t>
  </si>
  <si>
    <t>BR-CO-4: Each  Invoice  line  (BG-25)  shall  be  categorized  with  an Invoiced item VAT category code (BT-151).</t>
  </si>
  <si>
    <t>/rsm:CrossIndustryInvoice
/rsm:SupplyChainTradeTransaction
/ram:IncludedSupplyChainTradeLineItem
/ram:SpecifiedLineTradeSettlement
/ram:ApplicableTradeTax
/ram:CategoryCode</t>
  </si>
  <si>
    <t>/rsm:CrossIndustryInvoice/rsm:SupplyChainTradeTransaction/ram:IncludedSupplyChainTradeLineItem/ram:SpecifiedLineTradeSettlement/ram:ApplicableTradeTax/ram:CategoryCode</t>
  </si>
  <si>
    <t>Code de type de TVA de l'article facturé</t>
  </si>
  <si>
    <t>Code de type de TVA applicable à l'article facturé.</t>
  </si>
  <si>
    <t>Les entrées suivantes de l'UNTDID 5305 [6] sont utilisées:
- Liable for VAT in a standard way
- Liable for VAT with a percentage rate of 0 (zero).
- Exempt from VAT/IGIC/IPSI.
- Reverse charge VAT/IGIC/IPSI rules apply.
- VAT/IGIC/IPSI not levied due to Intra-community supply rules.
- VAT/IGIC/IPSI not levied due to export outside of the EU.
- Sale is not subject to VAT/IGIC/IPSI.
- Liable for IGIC (Canary) tax
- Liable for IPSI (Ceuta/Melilla) tax</t>
  </si>
  <si>
    <t>Les codes de catégorie de TVA sont les suivants :
S = Taux de TVA standard
Z = Taux de TVA égal à 0 (non applicable en France)
E = Exempté de TVA
AE = Autoliquidation de TVA
K = Autoliquidation pour cause de livraison intracommunautaire
G = Exempté de TVA pour Export hors UE
O = Hors du périmètre d'application de la TVA
L = Iles Canaries
M = Ceuta et Mellila</t>
  </si>
  <si>
    <t>BR-CO-4 : Chaque Ligne de facture (BG-25) doit être classée à l'aide d'un Code de type de TVA de l'article facturé (BT-151).</t>
  </si>
  <si>
    <t>VAT Exemption Reason Code</t>
  </si>
  <si>
    <t>A code specifying a reason for exemption from this trade related tax</t>
  </si>
  <si>
    <t>/rsm:CrossIndustryInvoice
/rsm:SupplyChainTradeTransaction
/ram:IncludedSupplyChainTradeLineItem
/ram:SpecifiedLineTradeSettlement
/ram:ApplicableTradeTax
/ram:ExemptionReasonCode</t>
  </si>
  <si>
    <t>/rsm:CrossIndustryInvoice/rsm:SupplyChainTradeTransaction/ram:IncludedSupplyChainTradeLineItem/ram:SpecifiedLineTradeSettlement/ram:ApplicableTradeTax/ram:ExemptionReasonCode</t>
  </si>
  <si>
    <t>BT-152</t>
  </si>
  <si>
    <t>Invoiced item VAT rate</t>
  </si>
  <si>
    <t>Percentage</t>
  </si>
  <si>
    <t>/rsm:CrossIndustryInvoice
/rsm:SupplyChainTradeTransaction
/ram:IncludedSupplyChainTradeLineItem
/ram:SpecifiedLineTradeSettlement
/ram:ApplicableTradeTax
/ram:RateApplicablePercent</t>
  </si>
  <si>
    <t>/rsm:CrossIndustryInvoice/rsm:SupplyChainTradeTransaction/ram:IncludedSupplyChainTradeLineItem/ram:SpecifiedLineTradeSettlement/ram:ApplicableTradeTax/ram:RateApplicablePercent</t>
  </si>
  <si>
    <t>Taux de TVA de l'article facturé</t>
  </si>
  <si>
    <t>Taux de TVA, exprimé sous forme de pourcentage, applicable à l'article facturé.</t>
  </si>
  <si>
    <t>Un taux de TVA de zéro pour cent est appliqué dans les calculs même si l'article se trouve hors du champ d'application de la TVA.</t>
  </si>
  <si>
    <t>La valeur à inscrire est celle du pourcentage. Par exemple, pour 20%, il faut renseigner 20 (et non 0.2)</t>
  </si>
  <si>
    <t>Pourcentage</t>
  </si>
  <si>
    <t>BG-26</t>
  </si>
  <si>
    <t>INVOICE LINE PERIOD</t>
  </si>
  <si>
    <t>A group of business terms providing information about the period relevant for the Invoice line.</t>
  </si>
  <si>
    <t>Is also called Invoice line delivery period.</t>
  </si>
  <si>
    <t>/rsm:CrossIndustryInvoice
/rsm:SupplyChainTradeTransaction
/ram:IncludedSupplyChainTradeLineItem
/ram:SpecifiedLineTradeSettlement
/ram:BillingSpecifiedPeriod</t>
  </si>
  <si>
    <t>/rsm:CrossIndustryInvoice/rsm:SupplyChainTradeTransaction/ram:IncludedSupplyChainTradeLineItem/ram:SpecifiedLineTradeSettlement/ram:BillingSpecifiedPeriod</t>
  </si>
  <si>
    <t>PÉRIODE DE FACTURATION D'UNE LIGNE</t>
  </si>
  <si>
    <t>Groupe de termes métiers fournissant des informations sur la période de facturation concernant la ligne de Facture.</t>
  </si>
  <si>
    <t>Est également appelé période de livraison de la facture.</t>
  </si>
  <si>
    <t>BT-134-00</t>
  </si>
  <si>
    <t>(Invoice line period start date)</t>
  </si>
  <si>
    <t>/rsm:CrossIndustryInvoice
/rsm:SupplyChainTradeTransaction
/ram:IncludedSupplyChainTradeLineItem
/ram:SpecifiedLineTradeSettlement
/ram:BillingSpecifiedPeriod
/ram:StartDateTime</t>
  </si>
  <si>
    <t>/rsm:CrossIndustryInvoice/rsm:SupplyChainTradeTransaction/ram:IncludedSupplyChainTradeLineItem/ram:SpecifiedLineTradeSettlement/ram:BillingSpecifiedPeriod/ram:StartDateTime</t>
  </si>
  <si>
    <t>(Date de début de période de facturation d'une ligne)</t>
  </si>
  <si>
    <t>BT-134</t>
  </si>
  <si>
    <t>Invoice line period start date</t>
  </si>
  <si>
    <t>The date when the Invoice period for this Invoice line starts.</t>
  </si>
  <si>
    <t>The date is the first day of the period.</t>
  </si>
  <si>
    <t>This date must be less than or equal to the end date of the period (BT-135), if it exists</t>
  </si>
  <si>
    <t>BR-CO-20: If  Invoice  line  period  (BG-26)  is  used,  the  Invoice  line period start date (BT-134) or the Invoice line period end date (BT-135) shall be filled, or both.</t>
  </si>
  <si>
    <t>/rsm:CrossIndustryInvoice
/rsm:SupplyChainTradeTransaction
/ram:IncludedSupplyChainTradeLineItem
/ram:SpecifiedLineTradeSettlement
/ram:BillingSpecifiedPeriod
/ram:StartDateTime
/udt:DateTimeString</t>
  </si>
  <si>
    <t>/rsm:CrossIndustryInvoice/rsm:SupplyChainTradeTransaction/ram:IncludedSupplyChainTradeLineItem/ram:SpecifiedLineTradeSettlement/ram:BillingSpecifiedPeriod/ram:StartDateTime/udt:DateTimeString</t>
  </si>
  <si>
    <t>Date de début de période de facturation d'une ligne</t>
  </si>
  <si>
    <t>Date à laquelle la période de facturation commence pour cette ligne de Facture.</t>
  </si>
  <si>
    <t>Cette date correspond au premier jour de la période.</t>
  </si>
  <si>
    <t>Cette date doit être inférieure ou égale à la date de fin de période (BT-135), si elle existe</t>
  </si>
  <si>
    <t>BR-CO-20 : Si la Période de facturation d'une ligne (BG-26) est utilisée, la Date de début de période de facturation d'une ligne (BT-134) et/ou la Date de fin de période de facturation d'une ligne (BT-135) doit être remplie.</t>
  </si>
  <si>
    <t>BT-134-0</t>
  </si>
  <si>
    <t>Date format</t>
  </si>
  <si>
    <t>Value = 102</t>
  </si>
  <si>
    <t>/rsm:CrossIndustryInvoice
/rsm:SupplyChainTradeTransaction
/ram:IncludedSupplyChainTradeLineItem
/ram:SpecifiedLineTradeSettlement
/ram:BillingSpecifiedPeriod
/ram:StartDateTime
/udt:DateTimeString
/@format</t>
  </si>
  <si>
    <t>/rsm:CrossIndustryInvoice/rsm:SupplyChainTradeTransaction/ram:IncludedSupplyChainTradeLineItem/ram:SpecifiedLineTradeSettlement/ram:BillingSpecifiedPeriod/ram:StartDateTime/udt:DateTimeString/@format</t>
  </si>
  <si>
    <t>Format</t>
  </si>
  <si>
    <t>BT-135-00</t>
  </si>
  <si>
    <t>(Invoice line period end date)</t>
  </si>
  <si>
    <t>/rsm:CrossIndustryInvoice
/rsm:SupplyChainTradeTransaction
/ram:IncludedSupplyChainTradeLineItem
/ram:SpecifiedLineTradeSettlement
/ram:BillingSpecifiedPeriod
/ram:EndDateTime</t>
  </si>
  <si>
    <t>/rsm:CrossIndustryInvoice/rsm:SupplyChainTradeTransaction/ram:IncludedSupplyChainTradeLineItem/ram:SpecifiedLineTradeSettlement/ram:BillingSpecifiedPeriod/ram:EndDateTime</t>
  </si>
  <si>
    <t>(Date de fin de période de facturation d'une ligne)</t>
  </si>
  <si>
    <t>BT-135</t>
  </si>
  <si>
    <t>Invoice line period end date</t>
  </si>
  <si>
    <t>The date when the Invoice period for this Invoice line ends.</t>
  </si>
  <si>
    <t>The date is the last day of the period.</t>
  </si>
  <si>
    <t>This date must be greater than or equal to the period start date (BT-134), if it exists</t>
  </si>
  <si>
    <t>BR-30: If both Invoice line period start date (BT-134) and Invoice line  period  end  date  (BT-135)  are  given  then  the  Invoice line period end date (BT-135) shall be later or equal to the Invoice line period start date (BT-134).
BR-CO-20: If  Invoice  line  period  (BG-26)  is  used,  the  Invoice  line period start date (BT-134) or the Invoice line period end date (BT-135) shall be filled, or both.</t>
  </si>
  <si>
    <t>/rsm:CrossIndustryInvoice
/rsm:SupplyChainTradeTransaction
/ram:IncludedSupplyChainTradeLineItem
/ram:SpecifiedLineTradeSettlement
/ram:BillingSpecifiedPeriod
/ram:EndDateTime
/udt:DateTimeString</t>
  </si>
  <si>
    <t>/rsm:CrossIndustryInvoice/rsm:SupplyChainTradeTransaction/ram:IncludedSupplyChainTradeLineItem/ram:SpecifiedLineTradeSettlement/ram:BillingSpecifiedPeriod/ram:EndDateTime/udt:DateTimeString</t>
  </si>
  <si>
    <t>Date de fin de période de facturation d'une ligne</t>
  </si>
  <si>
    <t>Date à laquelle la période de facturation se termine pour cette ligne de Facture.</t>
  </si>
  <si>
    <t>Cette date correspond au dernier jour de la période.</t>
  </si>
  <si>
    <t>Cette date doit être supérieure ou égale à la date de début de période (BT-134), si elle existe</t>
  </si>
  <si>
    <t>BR-30 : Si la Date de début de période de facturation d'une ligne (BT-134) et la Date de fin de période de facturation d'une ligne (BT-135) sont données alors la Date de fin de période de facturation d'une ligne (BT-135) doit être postérieure ou égale à la Date de début de période de facturation d'une ligne (BT-134).
BR-CO-20 : Si la Période de facturation d'une ligne (BG-26) est utilisée, la Date de début de période de facturation d'une ligne (BT-134) et/ou la Date de fin de période de factura</t>
  </si>
  <si>
    <t>BT-135-0</t>
  </si>
  <si>
    <t>/rsm:CrossIndustryInvoice
/rsm:SupplyChainTradeTransaction
/ram:IncludedSupplyChainTradeLineItem
/ram:SpecifiedLineTradeSettlement
/ram:BillingSpecifiedPeriod
/ram:EndDateTime
/udt:DateTimeString
/@format</t>
  </si>
  <si>
    <t>/rsm:CrossIndustryInvoice/rsm:SupplyChainTradeTransaction/ram:IncludedSupplyChainTradeLineItem/ram:SpecifiedLineTradeSettlement/ram:BillingSpecifiedPeriod/ram:EndDateTime/udt:DateTimeString/@format</t>
  </si>
  <si>
    <t>BG-27</t>
  </si>
  <si>
    <t>INVOICE LINE ALLOWANCES</t>
  </si>
  <si>
    <t>A group of business terms providing information about allowances applicable to the individual Invoice line.</t>
  </si>
  <si>
    <t>Invoice line allowancess are subject to the same VAT rate as the line they relate to. If invoice line allowances are subject to a different VAT rate, they must be treated as standalone (negative) invoice lines</t>
  </si>
  <si>
    <t>ChargeIndicator=false</t>
  </si>
  <si>
    <t>/rsm:CrossIndustryInvoice
/rsm:SupplyChainTradeTransaction
/ram:IncludedSupplyChainTradeLineItem
/ram:SpecifiedLineTradeSettlement
/ram:SpecifiedTradeAllowanceCharge</t>
  </si>
  <si>
    <t>/rsm:CrossIndustryInvoice/rsm:SupplyChainTradeTransaction/ram:IncludedSupplyChainTradeLineItem/ram:SpecifiedLineTradeSettlement/ram:SpecifiedTradeAllowanceCharge</t>
  </si>
  <si>
    <t>STR-4</t>
  </si>
  <si>
    <t>REMISES DE LIGNE DE FACTURE</t>
  </si>
  <si>
    <t>Groupe de termes métiers fournissant des informations sur les remises applicables à une ligne de Facture.</t>
  </si>
  <si>
    <t>Les remises de ligne sont soumises au même taux de TVA que celui de la ligne auxquelles elles se rapportent. Si des remises font l'objet d'un taux de TVA différent, elle doivent être traitées comme des lignes de facture autonomes (négatives)</t>
  </si>
  <si>
    <t>BG-27-0</t>
  </si>
  <si>
    <t>Charges and Allowances line Indicator</t>
  </si>
  <si>
    <t>Indicator indicating whether the following data is for a charge or an allowance.</t>
  </si>
  <si>
    <t>/rsm:CrossIndustryInvoice
/rsm:SupplyChainTradeTransaction
/ram:IncludedSupplyChainTradeLineItem
/ram:SpecifiedLineTradeSettlement
/ram:SpecifiedTradeAllowanceCharge
/ram:ChargeIndicator</t>
  </si>
  <si>
    <t>/rsm:CrossIndustryInvoice/rsm:SupplyChainTradeTransaction/ram:IncludedSupplyChainTradeLineItem/ram:SpecifiedLineTradeSettlement/ram:SpecifiedTradeAllowanceCharge/ram:ChargeIndicator</t>
  </si>
  <si>
    <t>Indicateur de charge</t>
  </si>
  <si>
    <t>Indicateur précisant si les données qui suivent sont celles d'une charge ou d'une remise.</t>
  </si>
  <si>
    <t>BG-27-1</t>
  </si>
  <si>
    <t>Allowances indicator value</t>
  </si>
  <si>
    <t>/rsm:CrossIndustryInvoice
/rsm:SupplyChainTradeTransaction
/ram:IncludedSupplyChainTradeLineItem
/ram:SpecifiedLineTradeSettlement
/ram:SpecifiedTradeAllowanceCharge
/ram:ChargeIndicator
/udt:Indicator</t>
  </si>
  <si>
    <t>/rsm:CrossIndustryInvoice/rsm:SupplyChainTradeTransaction/ram:IncludedSupplyChainTradeLineItem/ram:SpecifiedLineTradeSettlement/ram:SpecifiedTradeAllowanceCharge/ram:ChargeIndicator/udt:Indicator</t>
  </si>
  <si>
    <t>Valeur de l'indicateur de charge</t>
  </si>
  <si>
    <t>BT-138</t>
  </si>
  <si>
    <t>Invoice line allowance percentage</t>
  </si>
  <si>
    <t>The percentage that may be used, in conjunction with the Invoice line allowance base amount, to calculate the Invoice line allowance amount.</t>
  </si>
  <si>
    <t>/rsm:CrossIndustryInvoice
/rsm:SupplyChainTradeTransaction
/ram:IncludedSupplyChainTradeLineItem
/ram:SpecifiedLineTradeSettlement
/ram:SpecifiedTradeAllowanceCharge
/ram:CalculationPercent</t>
  </si>
  <si>
    <t>/rsm:CrossIndustryInvoice/rsm:SupplyChainTradeTransaction/ram:IncludedSupplyChainTradeLineItem/ram:SpecifiedLineTradeSettlement/ram:SpecifiedTradeAllowanceCharge/ram:CalculationPercent</t>
  </si>
  <si>
    <t>Pourcentage de remise applicable à la ligne de facture</t>
  </si>
  <si>
    <t>Pourcentage pouvant être utilisé conjointement avec l'Assiette de la remise applicable à la ligne de facture pour calculer le Montant de la remise applicable à la ligne de facture.</t>
  </si>
  <si>
    <t>BT-137</t>
  </si>
  <si>
    <t>Invoice line allowance base amount</t>
  </si>
  <si>
    <t>The base amount that may be used, in conjunction with the Invoice line allowance percentage, to calculate the Invoice line allowance amount.</t>
  </si>
  <si>
    <t>Amount</t>
  </si>
  <si>
    <t>/rsm:CrossIndustryInvoice
/rsm:SupplyChainTradeTransaction
/ram:IncludedSupplyChainTradeLineItem
/ram:SpecifiedLineTradeSettlement
/ram:SpecifiedTradeAllowanceCharge
/ram:BasisAmount</t>
  </si>
  <si>
    <t>/rsm:CrossIndustryInvoice/rsm:SupplyChainTradeTransaction/ram:IncludedSupplyChainTradeLineItem/ram:SpecifiedLineTradeSettlement/ram:SpecifiedTradeAllowanceCharge/ram:BasisAmount</t>
  </si>
  <si>
    <t>Assiette de la remise applicable à la ligne de facture</t>
  </si>
  <si>
    <t>Montant de base pouvant être utilisé conjointement avec le Pourcentage de remise applicable à la ligne de facture pour calculer le Montant de la remise applicable à la ligne de facture.</t>
  </si>
  <si>
    <t>Montant</t>
  </si>
  <si>
    <t>BT-136</t>
  </si>
  <si>
    <t>Invoice line allowance amount</t>
  </si>
  <si>
    <t>The amount of an allowance, without VAT.</t>
  </si>
  <si>
    <t>BR-41: Each  Invoice  line  allowance  (BG-27)  shall  have  an  Invoice line allowance amount (BT-136).</t>
  </si>
  <si>
    <t>/rsm:CrossIndustryInvoice
/rsm:SupplyChainTradeTransaction
/ram:IncludedSupplyChainTradeLineItem
/ram:SpecifiedLineTradeSettlement
/ram:SpecifiedTradeAllowanceCharge
/ram:ActualAmount</t>
  </si>
  <si>
    <t>/rsm:CrossIndustryInvoice/rsm:SupplyChainTradeTransaction/ram:IncludedSupplyChainTradeLineItem/ram:SpecifiedLineTradeSettlement/ram:SpecifiedTradeAllowanceCharge/ram:ActualAmount</t>
  </si>
  <si>
    <t>Montant de la remise applicable à la ligne de facture</t>
  </si>
  <si>
    <t>Montant d'une remise, hors TVA.</t>
  </si>
  <si>
    <t>BR-41 : Chaque Remise de ligne de facture (BG-27) doit avoir un Montant de la remise de ligne de facture (BT-136).</t>
  </si>
  <si>
    <t>BT-140</t>
  </si>
  <si>
    <t>Invoice line allowance reason code</t>
  </si>
  <si>
    <t>The reason for the Invoice line allowance, expressed as a code.</t>
  </si>
  <si>
    <t>Use entries of the UNTDID 5189 code list [6]. The Invoice line level allowance reason code and the Invoice line level allowance reason shall indicate the same allowance reason.</t>
  </si>
  <si>
    <t>BR-42: Each  Invoice  line  allowance  (BG-27)  shall  have  an  Invoice line allowance reason (BT-139) or an Invoice line allowance reason code (BT-140).
BR-CO-7: Invoice line allowance reason code (BT-140) and Invoice line  allowance  reason  (BT-139)  shall  indicate  the same type of allowance reason.
BR-CO-23: Each  Invoice  line  allowance  (BG-27)  shall  contain  an Invoice  line  allowance  reason  (BT-139)  or  an  Invoice line allowance reason code (BT-140), or both.</t>
  </si>
  <si>
    <t>/rsm:CrossIndustryInvoice
/rsm:SupplyChainTradeTransaction
/ram:IncludedSupplyChainTradeLineItem
/ram:SpecifiedLineTradeSettlement
/ram:SpecifiedTradeAllowanceCharge
/ram:ReasonCode</t>
  </si>
  <si>
    <t>/rsm:CrossIndustryInvoice/rsm:SupplyChainTradeTransaction/ram:IncludedSupplyChainTradeLineItem/ram:SpecifiedLineTradeSettlement/ram:SpecifiedTradeAllowanceCharge/ram:ReasonCode</t>
  </si>
  <si>
    <t>Code de motif de la remise applicable à la ligne de facture</t>
  </si>
  <si>
    <t>Motif de la remise applicable à la ligne de Facture, exprimé sous forme de code.</t>
  </si>
  <si>
    <t>Voir liste de code UNTDID5189. 
Le Code de motif de la remise applicable à la ligne de facture et le Motif de la remise applicable à la ligne de facture doivent indiquer le même motif de remise.</t>
  </si>
  <si>
    <t>BR-42 : Chaque Remise de ligne de facture (BG-27) doit être associée à un Motif de la remise de ligne de facture (BT-139) ou à un Code de motif de la remise de ligne de facture (BT-140).
BR-CO-7 : Le Code de motif de la remise de ligne de facture (BT-140) et le Motif de la remise de ligne de facture (BT-139) doivent indiquer le même type de motif de remise.
BR-CO-23 : Chaque Remise de ligne de facture (BG-27) doit être associée à un Motif de la remise de la ligne de facture (BT-139) et/ou à un Code de motif de la remise de ligne de facture (BT-140).</t>
  </si>
  <si>
    <t>BT-139</t>
  </si>
  <si>
    <t>Invoice line allowance reason</t>
  </si>
  <si>
    <t>The reason for the Invoice line allowance, expressed as text.</t>
  </si>
  <si>
    <t>/rsm:CrossIndustryInvoice
/rsm:SupplyChainTradeTransaction
/ram:IncludedSupplyChainTradeLineItem
/ram:SpecifiedLineTradeSettlement
/ram:SpecifiedTradeAllowanceCharge
/ram:Reason</t>
  </si>
  <si>
    <t>/rsm:CrossIndustryInvoice/rsm:SupplyChainTradeTransaction/ram:IncludedSupplyChainTradeLineItem/ram:SpecifiedLineTradeSettlement/ram:SpecifiedTradeAllowanceCharge/ram:Reason</t>
  </si>
  <si>
    <t>Motif de la remise applicable à la ligne de facture</t>
  </si>
  <si>
    <t>Motif de la remise applicable à la ligne de Facture, exprimé sous forme de texte.</t>
  </si>
  <si>
    <t>BG-28</t>
  </si>
  <si>
    <t>INVOICE LINE CHARGES</t>
  </si>
  <si>
    <t>A group of business terms providing information about charges and taxes other than VAT applicable to the individual Invoice line.</t>
  </si>
  <si>
    <t>All charges and taxes are assumed to be liable to the same VAT rate as the Invoice line.</t>
  </si>
  <si>
    <t>Invoice line charges are subject to the same VAT rate as that of the line to which they relate. If invoice line charges are subject to a different VAT rate, they must be treated as stand-alone invoice lines.</t>
  </si>
  <si>
    <t>ChargeIndicator=true</t>
  </si>
  <si>
    <t>CHARGE DE LIGNE DE FACTURE</t>
  </si>
  <si>
    <t>Groupe de termes métiers fournissant des informations sur les charges et frais et les taxes autres que la TVA applicables à une ligne de Facture individuelle.</t>
  </si>
  <si>
    <t>Toutes les charges et  frais et taxes sont supposés être assujettis au même taux de TVA que la ligne de Facture.</t>
  </si>
  <si>
    <t>Les charges de ligne sont soumises au même taux de TVA que celui de la ligne auxquelles elles se rapportent. Si des charges font l'objet d'un taux de TVA différent, elle doivent être traitées comme des lignes de facture autonomes.</t>
  </si>
  <si>
    <t>BG-28-0</t>
  </si>
  <si>
    <t>BG-28-1</t>
  </si>
  <si>
    <t>Charges indicator value</t>
  </si>
  <si>
    <t>Valeur = true</t>
  </si>
  <si>
    <t>BT-143</t>
  </si>
  <si>
    <t>Invoice line charge percentage</t>
  </si>
  <si>
    <t>The percentage that may be used, in conjunction with the Invoice line charge base amount, to calculate the Invoice line charge amount.</t>
  </si>
  <si>
    <t>Pourcentage de charges et frais applicable à la ligne de facture</t>
  </si>
  <si>
    <t>Pourcentage pouvant être utilisé conjointement avec l'Assiette des charges et frais applicables à la ligne de facture pour calculer le Montant des charges et frais applicables à la ligne de facture.</t>
  </si>
  <si>
    <t>BT-142</t>
  </si>
  <si>
    <t>Invoice line charge base amount</t>
  </si>
  <si>
    <t>The base amount that may be used, in conjunction with the Invoice line charge percentage, to calculate the Invoice line charge amount.</t>
  </si>
  <si>
    <t>Assiette des charges et frais applicables à la ligne de facture</t>
  </si>
  <si>
    <t>Montant de base pouvant être utilisé conjointement avec le Pourcentage de charges et frais applicable à la ligne de facture pour calculer le Montant des charges et frais applicables à la ligne de facture.</t>
  </si>
  <si>
    <t>BT-141</t>
  </si>
  <si>
    <t>Invoice line charge amount</t>
  </si>
  <si>
    <t>The amount of a charge, without VAT.</t>
  </si>
  <si>
    <t>BR-43: Each Invoice line charge (BG-28) shall have an Invoice line charge amount (BT-141).</t>
  </si>
  <si>
    <t>Montant des charges et frais applicables à la ligne de facture</t>
  </si>
  <si>
    <t>Montant de frais, hors TVA.</t>
  </si>
  <si>
    <t>BR-43 : Chaque Charge ou frais sur ligne de facture  (BG-28) doit avoir un Montant des charges ou frais applicables à la ligne de facture (BT-141).</t>
  </si>
  <si>
    <t>BT-145</t>
  </si>
  <si>
    <t>Invoice line charge reason code</t>
  </si>
  <si>
    <t>The reason for the Invoice line charge, expressed as a code.</t>
  </si>
  <si>
    <t>Use entries of the UNTDID 7161 code list [6]. The Invoice line charge reason code and the Invoice line charge reason shall indicate the same charge reason.</t>
  </si>
  <si>
    <t>In particular, the following codes and reasons can be used:
AA = Advertising discount
ABL = Packing supplement
ADR = Other services
ADT = Removal
FC = transportation costs
FI = Financial expenses
LA = Labeling</t>
  </si>
  <si>
    <t>BR-44: Each Invoice line charge (BG-28) shall have an Invoice line charge  reason  (BT-144)  or  an  Invoice  line  charge  reason code (BT-145).
BR-CO-8: Invoice  line  charge  reason  code  (BT-145)  and  Invoice line charge reason (BT144) shall indicate the same type of charge reason.
BR-CO-24: Each Invoice line charge (BG-28) shall contain an Invoice line  charge  reason  (BT-144)  or  an  Invoice  line  charge reason code (BT-145), or both.</t>
  </si>
  <si>
    <t>Code de motif des charges et frais applicables à la ligne de facture</t>
  </si>
  <si>
    <t>Motif des charges et frais applicables à la ligne de Facture, exprimé sous forme de code.</t>
  </si>
  <si>
    <t>Voir liste de code UNTDID7161. 
Le Code de motif des charges et frais applicables à la ligne de facture et le Motif des charges et frais applicables à la ligne de facture doivent indiquer le même motif de frais.</t>
  </si>
  <si>
    <t>En particulier, les codes et motifs suivants peuvent être utilisés :
AA = Remise pour publicité
ABL = Supplément emballage
ADR = Autres services
ADS = Commande d'une palette complète
ADT = Enlèvement
FC = Frais de transport
FI = Frais financiers
LA = Etiquetage</t>
  </si>
  <si>
    <t>BR-44 : Chaque Charge ou frais sur ligne de facture (BG-28) doit être associée à un Motif des charges ou frais applicables à la ligne de facture (BT-144) ou à un Code de motif des charges ou frais applicables à la ligne de facture (BT-145).
BR-CO-8 : Le Code de motif des charges ou frais applicables à la ligne de facture (BT-145) et le Motif des charges ou frais applicables à la ligne de facture (BT144) doivent indiquer le même type de motif de charge ou frais.
BR-CO-24 : Chaque Charge ou frais sur ligne de facture (BG-28) doit être associée à un Motif des charges ou frais applicables à la ligne de facture (BT-144) et/ou à un Code de motif des charges ou frais applicables à la ligne de facture (BT-145).</t>
  </si>
  <si>
    <t>BT-144</t>
  </si>
  <si>
    <t>Invoice line charge reason</t>
  </si>
  <si>
    <t>The reason for the Invoice line charge, expressed as text.</t>
  </si>
  <si>
    <t>Motif des charges et frais applicables à la ligne de facture</t>
  </si>
  <si>
    <t>Motif des charges et frais applicables à la ligne de Facture, exprimé sous forme de texte.</t>
  </si>
  <si>
    <t>BT-131-00</t>
  </si>
  <si>
    <t>INVOICE LINE TOTALS</t>
  </si>
  <si>
    <t>/rsm:CrossIndustryInvoice
/rsm:SupplyChainTradeTransaction
/ram:IncludedSupplyChainTradeLineItem
/ram:SpecifiedLineTradeSettlement
/ram:SpecifiedTradeSettlementLineMonetarySummation</t>
  </si>
  <si>
    <t>/rsm:CrossIndustryInvoice/rsm:SupplyChainTradeTransaction/ram:IncludedSupplyChainTradeLineItem/ram:SpecifiedLineTradeSettlement/ram:SpecifiedTradeSettlementLineMonetarySummation</t>
  </si>
  <si>
    <t>MONTANTS TOTAUX DE LIGNE</t>
  </si>
  <si>
    <t>BT-131</t>
  </si>
  <si>
    <t>Invoice line net amount</t>
  </si>
  <si>
    <t>The total amount of the Invoice line.</t>
  </si>
  <si>
    <t>The amount is “net” without VAT, i.e. inclusive of line level allowances and charges as well as other relevant taxes.</t>
  </si>
  <si>
    <t>BR-24: Each  Invoice  line  (BG-25)  shall  have  an  Invoice  line  net amount (BT-131).</t>
  </si>
  <si>
    <t>/rsm:CrossIndustryInvoice
/rsm:SupplyChainTradeTransaction
/ram:IncludedSupplyChainTradeLineItem
/ram:SpecifiedLineTradeSettlement
/ram:SpecifiedTradeSettlementLineMonetarySummation
/ram:LineTotalAmount</t>
  </si>
  <si>
    <t>/rsm:CrossIndustryInvoice/rsm:SupplyChainTradeTransaction/ram:IncludedSupplyChainTradeLineItem/ram:SpecifiedLineTradeSettlement/ram:SpecifiedTradeSettlementLineMonetarySummation/ram:LineTotalAmount</t>
  </si>
  <si>
    <t>Montant net de ligne de facture</t>
  </si>
  <si>
    <t>Montant total de la ligne de Facture.</t>
  </si>
  <si>
    <t>Ce montant est « net » hors TVA, c'est-à-dire qu'il inclut des remises et charges ou frais au niveau de la ligne ainsi que des autres taxes afférentes.</t>
  </si>
  <si>
    <t>BR-24 : Chaque Ligne de facture (BG-25) doit avoir un Montant net de ligne de facture (BT-131).</t>
  </si>
  <si>
    <t>Line Total Charges (without VAT)</t>
  </si>
  <si>
    <t>/rsm:CrossIndustryInvoice
/rsm:SupplyChainTradeTransaction
/ram:IncludedSupplyChainTradeLineItem
/ram:SpecifiedLineTradeSettlement
/ram:SpecifiedTradeSettlementLineMonetarySummation
/ram:ChargeTotalAmount</t>
  </si>
  <si>
    <t>/rsm:CrossIndustryInvoice/rsm:SupplyChainTradeTransaction/ram:IncludedSupplyChainTradeLineItem/ram:SpecifiedLineTradeSettlement/ram:SpecifiedTradeSettlementLineMonetarySummation/ram:ChargeTotalAmount</t>
  </si>
  <si>
    <t>Montant total des charges de ligne</t>
  </si>
  <si>
    <t>Line Total Allowance Amount (without VAT)</t>
  </si>
  <si>
    <t>/rsm:CrossIndustryInvoice
/rsm:SupplyChainTradeTransaction
/ram:IncludedSupplyChainTradeLineItem
/ram:SpecifiedLineTradeSettlement
/ram:SpecifiedTradeSettlementLineMonetarySummation
/ram:AllowanceTotalAmount</t>
  </si>
  <si>
    <t>/rsm:CrossIndustryInvoice/rsm:SupplyChainTradeTransaction/ram:IncludedSupplyChainTradeLineItem/ram:SpecifiedLineTradeSettlement/ram:SpecifiedTradeSettlementLineMonetarySummation/ram:AllowanceTotalAmount</t>
  </si>
  <si>
    <t>Montant total des remises de ligne</t>
  </si>
  <si>
    <t>Line Total Tax amount</t>
  </si>
  <si>
    <t>/rsm:CrossIndustryInvoice
/rsm:SupplyChainTradeTransaction
/ram:IncludedSupplyChainTradeLineItem
/ram:SpecifiedLineTradeSettlement
/ram:SpecifiedTradeSettlementLineMonetarySummation
/ram:TaxTotalAmount</t>
  </si>
  <si>
    <t>/rsm:CrossIndustryInvoice/rsm:SupplyChainTradeTransaction/ram:IncludedSupplyChainTradeLineItem/ram:SpecifiedLineTradeSettlement/ram:SpecifiedTradeSettlementLineMonetarySummation/ram:TaxTotalAmount</t>
  </si>
  <si>
    <t>Montant total de taxes (TVA)</t>
  </si>
  <si>
    <t>NEW ? (For B2C, Line Total with VAT)</t>
  </si>
  <si>
    <t>Line Grand Total amount</t>
  </si>
  <si>
    <t>/rsm:CrossIndustryInvoice
/rsm:SupplyChainTradeTransaction
/ram:IncludedSupplyChainTradeLineItem
/ram:SpecifiedLineTradeSettlement
/ram:SpecifiedTradeSettlementLineMonetarySummation
/ram:GrandTotalAmount</t>
  </si>
  <si>
    <t>/rsm:CrossIndustryInvoice/rsm:SupplyChainTradeTransaction/ram:IncludedSupplyChainTradeLineItem/ram:SpecifiedLineTradeSettlement/ram:SpecifiedTradeSettlementLineMonetarySummation/ram:GrandTotalAmount</t>
  </si>
  <si>
    <t>Montant total avec taxes</t>
  </si>
  <si>
    <t>Total Allowance AND Charge Amount for this line</t>
  </si>
  <si>
    <t>/rsm:CrossIndustryInvoice
/rsm:SupplyChainTradeTransaction
/ram:IncludedSupplyChainTradeLineItem
/ram:SpecifiedLineTradeSettlement
/ram:SpecifiedTradeSettlementLineMonetarySummation
/ram:TotalAllowanceChargeAmount</t>
  </si>
  <si>
    <t>/rsm:CrossIndustryInvoice/rsm:SupplyChainTradeTransaction/ram:IncludedSupplyChainTradeLineItem/ram:SpecifiedLineTradeSettlement/ram:SpecifiedTradeSettlementLineMonetarySummation/ram:TotalAllowanceChargeAmount</t>
  </si>
  <si>
    <t>Montant total des remises et charges de ligne</t>
  </si>
  <si>
    <t xml:space="preserve">NEW, for multiple preceding Invoice reference, on line level </t>
  </si>
  <si>
    <t>PRECEDING INVOICE REFERENCE</t>
  </si>
  <si>
    <t>A group of business terms providing information on one preceding Invoice (in case of multiple preceding invoice)</t>
  </si>
  <si>
    <t>To be used in case:
- a preceding invoice is corrected
- preceding partial invoices are referred to from a final invoice
-preceding pre-payment invoices are referred to from a final invoice</t>
  </si>
  <si>
    <t>This business group is mandatory in case of a Credit Note which needs to reference more than one invoices it credits, unless the Credit Note refers to a period which must then be present in group BG-14.</t>
  </si>
  <si>
    <t>/rsm:CrossIndustryInvoice
/rsm:SupplyChainTradeTransaction
/ram:IncludedSupplyChainTradeLineItem
/ram:SpecifiedLineTradeSettlement
/ram:InvoiceReferencedDocument</t>
  </si>
  <si>
    <t>/rsm:CrossIndustryInvoice/rsm:SupplyChainTradeTransaction/ram:IncludedSupplyChainTradeLineItem/ram:SpecifiedLineTradeSettlement/ram:InvoiceReferencedDocument</t>
  </si>
  <si>
    <t>RÉFÉRENCE À UNE FACTURE ANTÉRIEURE</t>
  </si>
  <si>
    <t>Groupe de termes métiers fournissant des informations sur une Facture antérieure qui doit être rectifiée ou faire l’objet d’une facture d’avoir (en cas de multiple référence à la facture antérieure, à référencer au niveau de la ligne)</t>
  </si>
  <si>
    <t>À utiliser dans les cas suivants : 
- la correction d'une facture précédente
- la facture finale faisant référence à des factures partielles précédentes
- la facture finale faisant référence à des factures de pré-paiement précédentes</t>
  </si>
  <si>
    <t>Ce groupe est obligatoire en cas d'avoir pour référencer la ou les facture(s) auxquelle(s) l'avoir se réfère en cas de multiple références à une facture antérieure, sauf si l'avoir se réfère à une période qui doit alors être renseignée dans le groupe BG-14.</t>
  </si>
  <si>
    <t>Preceding Invoice reference</t>
  </si>
  <si>
    <t>The identification of an Invoice that was previously sent by the Seller.</t>
  </si>
  <si>
    <t>/rsm:CrossIndustryInvoice
/rsm:SupplyChainTradeTransaction
/ram:IncludedSupplyChainTradeLineItem
/ram:SpecifiedLineTradeSettlement
/ram:InvoiceReferencedDocument
/ram:IssuerAssignedID</t>
  </si>
  <si>
    <t>/rsm:CrossIndustryInvoice/rsm:SupplyChainTradeTransaction/ram:IncludedSupplyChainTradeLineItem/ram:SpecifiedLineTradeSettlement/ram:InvoiceReferencedDocument/ram:IssuerAssignedID</t>
  </si>
  <si>
    <t>Numéro de facture antérieure</t>
  </si>
  <si>
    <t>Identification d'une Facture précédemment envoyée par le Vendeur.</t>
  </si>
  <si>
    <t>Preceding invoive TypeCode</t>
  </si>
  <si>
    <t>The type of preceding Invoice Document</t>
  </si>
  <si>
    <t>Can be used in case of final invoive after prepaid invoice, in order to refernce the previous prepaid invoices.
Codelist UNCL 1001 restricted like BT-3</t>
  </si>
  <si>
    <t>/rsm:CrossIndustryInvoice
/rsm:SupplyChainTradeTransaction
/ram:IncludedSupplyChainTradeLineItem
/ram:SpecifiedLineTradeSettlement
/ram:InvoiceReferencedDocument
/ram:TypeCode</t>
  </si>
  <si>
    <t>/rsm:CrossIndustryInvoice/rsm:SupplyChainTradeTransaction/ram:IncludedSupplyChainTradeLineItem/ram:SpecifiedLineTradeSettlement/ram:InvoiceReferencedDocument/ram:TypeCode</t>
  </si>
  <si>
    <t>Type de facture antérieure</t>
  </si>
  <si>
    <t>Le type de la facture antérieure</t>
  </si>
  <si>
    <t>Peut être utilisée pour référencer des factures d'acompte dans la facture finale
Codelist UNCL 1001 restreinte comme pour BT-3</t>
  </si>
  <si>
    <t>(Preceding Invoice issue date)</t>
  </si>
  <si>
    <t>/rsm:CrossIndustryInvoice/rsm:SupplyChainTradeTransaction/ram:IncludedSupplyChainTradeLineItem/ram:SpecifiedLineTradeSettlement/ram:InvoiceReferencedDocument/ram:FormattedIssueDateTime</t>
  </si>
  <si>
    <t>(Date d'émission de facture antérieure)</t>
  </si>
  <si>
    <t>Preceding Invoice issue date</t>
  </si>
  <si>
    <t>The date when the Preceding Invoice was issued.</t>
  </si>
  <si>
    <t>The Preceding Invoice issue date shall be provided in case the Preceding Invoice identifier is not unique.</t>
  </si>
  <si>
    <t>/rsm:CrossIndustryInvoice
/rsm:SupplyChainTradeTransaction
/ram:IncludedSupplyChainTradeLineItem
/ram:SpecifiedLineTradeSettlement
/ram:InvoiceReferencedDocument
/ram:FormattedIssueDateTime
/qdt:DateTimeString</t>
  </si>
  <si>
    <t>/rsm:CrossIndustryInvoice/rsm:SupplyChainTradeTransaction/ram:IncludedSupplyChainTradeLineItem/ram:SpecifiedLineTradeSettlement/ram:InvoiceReferencedDocument/ram:FormattedIssueDateTime/qdt:DateTimeString</t>
  </si>
  <si>
    <t>Date d'émission de facture antérieure</t>
  </si>
  <si>
    <t>Date à laquelle la Facture antérieure a été émise.</t>
  </si>
  <si>
    <t>La Date d'émission de facture antérieure doit être fournie si l'identifiant de facture antérieure n'est pas unique.</t>
  </si>
  <si>
    <t>/rsm:CrossIndustryInvoice
/rsm:SupplyChainTradeTransaction
/ram:IncludedSupplyChainTradeLineItem
/ram:SpecifiedLineTradeSettlement
/ram:InvoiceReferencedDocument
/ram:FormattedIssueDateTime
/qdt:DateTimeString
/@format</t>
  </si>
  <si>
    <t>/rsm:CrossIndustryInvoice/rsm:SupplyChainTradeTransaction/ram:IncludedSupplyChainTradeLineItem/ram:SpecifiedLineTradeSettlement/ram:InvoiceReferencedDocument/ram:FormattedIssueDateTime/qdt:DateTimeString/@format</t>
  </si>
  <si>
    <t>BT-128-00</t>
  </si>
  <si>
    <t>(Invoice line object identifier)</t>
  </si>
  <si>
    <t>/rsm:CrossIndustryInvoice
/rsm:SupplyChainTradeTransaction
/ram:IncludedSupplyChainTradeLineItem
/ram:SpecifiedLineTradeSettlement
/ram:AdditionalReferencedDocument</t>
  </si>
  <si>
    <t>/rsm:CrossIndustryInvoice/rsm:SupplyChainTradeTransaction/ram:IncludedSupplyChainTradeLineItem/ram:SpecifiedLineTradeSettlement/ram:AdditionalReferencedDocument</t>
  </si>
  <si>
    <t>(Identifiant de l'objet à la ligne)</t>
  </si>
  <si>
    <t>BT-128</t>
  </si>
  <si>
    <t>Invoice line object identifier</t>
  </si>
  <si>
    <t>An identifier for an object on which the invoice line is based, given by the Seller.</t>
  </si>
  <si>
    <t>It may be a subscription number, telephone number, meter point etc., as applicable.</t>
  </si>
  <si>
    <t>/rsm:CrossIndustryInvoice
/rsm:SupplyChainTradeTransaction
/ram:IncludedSupplyChainTradeLineItem
/ram:SpecifiedLineTradeSettlement
/ram:AdditionalReferencedDocument
/ram:IssuerAssignedID</t>
  </si>
  <si>
    <t>/rsm:CrossIndustryInvoice/rsm:SupplyChainTradeTransaction/ram:IncludedSupplyChainTradeLineItem/ram:SpecifiedLineTradeSettlement/ram:AdditionalReferencedDocument/ram:IssuerAssignedID</t>
  </si>
  <si>
    <t>Use with TypeCode "130"</t>
  </si>
  <si>
    <t>Identifiant de l'objet à la ligne</t>
  </si>
  <si>
    <t>Identifiant d'un objet sur lequel la ligne de facturation est basée, attribué par le vendeur.</t>
  </si>
  <si>
    <t>Il peut s'agir d'un numéro d'abonnement, d'un numéro de téléphone, d'un compteur, etc., selon le cas.</t>
  </si>
  <si>
    <t>BT-128-0</t>
  </si>
  <si>
    <t>Value = 130</t>
  </si>
  <si>
    <t>/rsm:CrossIndustryInvoice
/rsm:SupplyChainTradeTransaction
/ram:IncludedSupplyChainTradeLineItem
/ram:SpecifiedLineTradeSettlement
/ram:AdditionalReferencedDocument
/ram:TypeCode</t>
  </si>
  <si>
    <t>/rsm:CrossIndustryInvoice/rsm:SupplyChainTradeTransaction/ram:IncludedSupplyChainTradeLineItem/ram:SpecifiedLineTradeSettlement/ram:AdditionalReferencedDocument/ram:TypeCode</t>
  </si>
  <si>
    <t>Valeur = 130</t>
  </si>
  <si>
    <t>Utiliser Typcode = 130</t>
  </si>
  <si>
    <t>BT-128-1</t>
  </si>
  <si>
    <t>Invoice line object identifier identification
scheme identifier</t>
  </si>
  <si>
    <t>The identification scheme identifier of the Invoice line object identifier.</t>
  </si>
  <si>
    <t>If it may be not clear for the receiver what scheme is used for the identifier, a conditional scheme identifier should be used that shall be chosen from the UNTDID 1153 code list [6] entries.</t>
  </si>
  <si>
    <t>/rsm:CrossIndustryInvoice
/rsm:SupplyChainTradeTransaction
/ram:IncludedSupplyChainTradeLineItem
/ram:SpecifiedLineTradeSettlement
/ram:AdditionalReferencedDocument
/ram:ReferenceTypeCode</t>
  </si>
  <si>
    <t>/rsm:CrossIndustryInvoice/rsm:SupplyChainTradeTransaction/ram:IncludedSupplyChainTradeLineItem/ram:SpecifiedLineTradeSettlement/ram:AdditionalReferencedDocument/ram:ReferenceTypeCode</t>
  </si>
  <si>
    <t>Identifiant du schéma de l'identifiant d'un objet à la ligne de facture.</t>
  </si>
  <si>
    <t>Si l'identifiant du schéma à utiliser par le destinataire n'est pas évident, un identifiant du schéma conditionnel doit être utilisé parmi les entrées de liste de code UNTDID 1153 [6].</t>
  </si>
  <si>
    <t>BT-133-00</t>
  </si>
  <si>
    <t>(Invoice line Buyer accounting reference)</t>
  </si>
  <si>
    <t>/rsm:CrossIndustryInvoice
/rsm:SupplyChainTradeTransaction
/ram:IncludedSupplyChainTradeLineItem
/ram:SpecifiedLineTradeSettlement
/ram:ReceivableSpecifiedTradeAccountingAccount</t>
  </si>
  <si>
    <t>/rsm:CrossIndustryInvoice/rsm:SupplyChainTradeTransaction/ram:IncludedSupplyChainTradeLineItem/ram:SpecifiedLineTradeSettlement/ram:ReceivableSpecifiedTradeAccountingAccount</t>
  </si>
  <si>
    <t>(Référence comptable de l'acheteur)</t>
  </si>
  <si>
    <t>BT-133</t>
  </si>
  <si>
    <t>Invoice line Buyer accounting reference</t>
  </si>
  <si>
    <t>A textual value that specifies where to book the relevant data into the Buyer's financial accounts.</t>
  </si>
  <si>
    <t>If required, this reference shall be provided by the Buyer to the Seller prior to the issuing of the Invoice.</t>
  </si>
  <si>
    <t>/rsm:CrossIndustryInvoice
/rsm:SupplyChainTradeTransaction
/ram:IncludedSupplyChainTradeLineItem
/ram:SpecifiedLineTradeSettlement
/ram:ReceivableSpecifiedTradeAccountingAccount
/ram:ID</t>
  </si>
  <si>
    <t>/rsm:CrossIndustryInvoice/rsm:SupplyChainTradeTransaction/ram:IncludedSupplyChainTradeLineItem/ram:SpecifiedLineTradeSettlement/ram:ReceivableSpecifiedTradeAccountingAccount/ram:ID</t>
  </si>
  <si>
    <t>Référence comptable de l'acheteur</t>
  </si>
  <si>
    <t>Valeur textuelle spécifiant où imputer les données pertinentes dans les comptes comptables de l'Acheteur.</t>
  </si>
  <si>
    <t>Si nécessaire, cette référence doit être fournie par l'Acheteur au Vendeur avant émission de la Facture.</t>
  </si>
  <si>
    <t>/rsm:CrossIndustryInvoice
/rsm:SupplyChainTradeTransaction
/ram:IncludedSupplyChainTradeLineItem
/ram:SpecifiedLineTradeSettlement
/ram:ReceivableSpecifiedTradeAccountingAccount
/ram:TypeCode</t>
  </si>
  <si>
    <t>/rsm:CrossIndustryInvoice/rsm:SupplyChainTradeTransaction/ram:IncludedSupplyChainTradeLineItem/ram:SpecifiedLineTradeSettlement/ram:ReceivableSpecifiedTradeAccountingAccount/ram:TypeCode</t>
  </si>
  <si>
    <t>Code de type de référence comptable de l'acheteur</t>
  </si>
  <si>
    <t>SCT_HTA</t>
  </si>
  <si>
    <t>BT-10-00</t>
  </si>
  <si>
    <t>HEADER TRADE AGREEMENT</t>
  </si>
  <si>
    <t>/rsm:CrossIndustryInvoice
/rsm:SupplyChainTradeTransaction
/ram:ApplicableHeaderTradeAgreement</t>
  </si>
  <si>
    <t>/rsm:CrossIndustryInvoice/rsm:SupplyChainTradeTransaction/ram:ApplicableHeaderTradeAgreement</t>
  </si>
  <si>
    <t>BT-10</t>
  </si>
  <si>
    <t>Buyer reference</t>
  </si>
  <si>
    <t>An identifier assigned by the Buyer used for internal routing purposes.</t>
  </si>
  <si>
    <t>The identifier is defined by the Buyer (e.g. contact ID, department, office id, project code), but provided by the Seller in the Invoice.</t>
  </si>
  <si>
    <t>CHORUS PRO: for the public sector, it is the "Service Exécutant". It is mandatory for some buyers. It must belong to the Chorus Pro repository. It is limited to 100 characters.</t>
  </si>
  <si>
    <t>/rsm:CrossIndustryInvoice
/rsm:SupplyChainTradeTransaction
/ram:ApplicableHeaderTradeAgreement
/ram:BuyerReference</t>
  </si>
  <si>
    <t>/rsm:CrossIndustryInvoice/rsm:SupplyChainTradeTransaction/ram:ApplicableHeaderTradeAgreement/ram:BuyerReference</t>
  </si>
  <si>
    <t>Référence de l’acheteur</t>
  </si>
  <si>
    <t>Identifiant attribué par l'Acheteur et destiné au routage de la facture en interne.</t>
  </si>
  <si>
    <t>L'identifiant est défini par l'Acheteur (par exemple, ID de contact, service, ID de bureau, code de projet) mais est indiqué par le Vendeur dans la Facture.</t>
  </si>
  <si>
    <t>CHORUS PRO : pour le secteur public, il s'agit du "Service Executant". Il est obligatoire pour certains acheteurs. Il doit appartenir au référentiel Chorus Pro. Il est limité à 100 caractères</t>
  </si>
  <si>
    <t>BG-4</t>
  </si>
  <si>
    <t>SELLER</t>
  </si>
  <si>
    <t>A group of business terms providing information about the Seller.</t>
  </si>
  <si>
    <t>/rsm:CrossIndustryInvoice
/rsm:SupplyChainTradeTransaction
/ram:ApplicableHeaderTradeAgreement
/ram:SellerTradeParty</t>
  </si>
  <si>
    <t>/rsm:CrossIndustryInvoice/rsm:SupplyChainTradeTransaction/ram:ApplicableHeaderTradeAgreement/ram:SellerTradeParty</t>
  </si>
  <si>
    <t>VENDEUR</t>
  </si>
  <si>
    <t>Groupe de termes métiers fournissant des informations sur le Vendeur.</t>
  </si>
  <si>
    <t>BT-29</t>
  </si>
  <si>
    <t>Seller identifier</t>
  </si>
  <si>
    <t>An identification of the Seller.</t>
  </si>
  <si>
    <t>For many systems, the Seller identifier is a key piece of information. Multiple Seller identifiers may be assigned or specified. They may be differentiated by using various identification schemes. If no scheme is specified, it should be known by Buyer and Seller, e.g. a previously exchanged Buyer assigned identifier of the Seller.
If used, the identification scheme identifier shall be chosen from the entries of the list published by the ISO/IEC 6523 maintenance agency.</t>
  </si>
  <si>
    <t>If the seller has a GlobalID, he can use it with the tag below. Otherwise, it uses the ID.</t>
  </si>
  <si>
    <t>BR-CO-26: In   order   for   the   buyer   to   automatically   identify   a supplier,  the  Seller  identifier  (BT-29),  the  Seller  legal registration  identifier  (BT-30)  and/or  the  Seller  VAT identifier (BT-31) shall be present.</t>
  </si>
  <si>
    <t>/rsm:CrossIndustryInvoice
/rsm:SupplyChainTradeTransaction
/ram:ApplicableHeaderTradeAgreement
/ram:SellerTradeParty
/ram:ID</t>
  </si>
  <si>
    <t>/rsm:CrossIndustryInvoice/rsm:SupplyChainTradeTransaction/ram:ApplicableHeaderTradeAgreement/ram:SellerTradeParty/ram:ID</t>
  </si>
  <si>
    <t>SYN-1, CAR-3</t>
  </si>
  <si>
    <t>Identifiant du vendeur</t>
  </si>
  <si>
    <t>Identification du Vendeur.</t>
  </si>
  <si>
    <t>Dans de nombreux systèmes, l'Identifiant du vendeur est un élément d'information clé. Plusieurs Identifiants de vendeur peuvent être attribués ou spécifiés. Toutefois, tous les identifiants sont spécifiques à un contexte et lorsqu'il y a échange de données entre des systèmes, il est important de les différencier en utilisant un schéma d'identification différent.</t>
  </si>
  <si>
    <t>Si le vendeur dispose d'un GlobalID, il peut l'utiliser avec la balise ci-dessous. Sinon, il utilise l'ID.</t>
  </si>
  <si>
    <t>BR-CO-26 : Pour que l'acheteur identifie automatiquement un fournisseur, l'Identifiant du Vendeur (BT-29), l'Identifiant d'enregistrement légal du vendeur (BT-30) et/ou l'Identifiant à la TVA du vendeur  (BT-31) doivent être présents.</t>
  </si>
  <si>
    <t>BT-29-0</t>
  </si>
  <si>
    <t>Seller identifier (Global ID)</t>
  </si>
  <si>
    <t>/rsm:CrossIndustryInvoice
/rsm:SupplyChainTradeTransaction
/ram:ApplicableHeaderTradeAgreement
/ram:SellerTradeParty
/ram:GlobalID</t>
  </si>
  <si>
    <t>/rsm:CrossIndustryInvoice/rsm:SupplyChainTradeTransaction/ram:ApplicableHeaderTradeAgreement/ram:SellerTradeParty/ram:GlobalID</t>
  </si>
  <si>
    <t>Identifiant du vendeur (Global ID)</t>
  </si>
  <si>
    <t>Identifiant du schéma de l'identifiant global</t>
  </si>
  <si>
    <t>GlobalID, si un identifiant global existe et peut être déterminé dans le @schemeID, sinon utiliser ID</t>
  </si>
  <si>
    <t>BT-29-1</t>
  </si>
  <si>
    <t>Seller identifier identification scheme identifier</t>
  </si>
  <si>
    <t>The identification scheme identifier of the Seller identifier.</t>
  </si>
  <si>
    <t xml:space="preserve">In particular, the following codes can be used:
0021 : SWIFT
0060 : DUNS
0088 : GLN
0177 : ODETTE 
</t>
  </si>
  <si>
    <t>/rsm:CrossIndustryInvoice
/rsm:SupplyChainTradeTransaction
/ram:ApplicableHeaderTradeAgreement
/ram:SellerTradeParty
/ram:GlobalID
/@schemeID</t>
  </si>
  <si>
    <t>/rsm:CrossIndustryInvoice/rsm:SupplyChainTradeTransaction/ram:ApplicableHeaderTradeAgreement/ram:SellerTradeParty/ram:GlobalID/@schemeID</t>
  </si>
  <si>
    <t>Identifiant du schéma de l'identifiant du vendeur.</t>
  </si>
  <si>
    <t xml:space="preserve">En particulier les codes suivant peuvent être utilisés : 
0021 : SWIFT
0060 : DUNS
0088 : GLN
0177 : ODETTE 
</t>
  </si>
  <si>
    <t>BT-27</t>
  </si>
  <si>
    <t>Seller name</t>
  </si>
  <si>
    <t>The full formal name by which the Seller is registered in the national registry of legal entities or as a Taxable person or otherwise trades as a person or persons.</t>
  </si>
  <si>
    <t>BR-6: An Invoice shall contain the Seller name (BT-27).</t>
  </si>
  <si>
    <t>/rsm:CrossIndustryInvoice
/rsm:SupplyChainTradeTransaction
/ram:ApplicableHeaderTradeAgreement
/ram:SellerTradeParty
/ram:Name</t>
  </si>
  <si>
    <t>/rsm:CrossIndustryInvoice/rsm:SupplyChainTradeTransaction/ram:ApplicableHeaderTradeAgreement/ram:SellerTradeParty/ram:Name</t>
  </si>
  <si>
    <t>Raison sociale du vendeur</t>
  </si>
  <si>
    <t>Dénomination officielle complète sous laquelle le Vendeur est inscrit dans le registre national des personnes morales ou en tant qu'Assujetti, ou alors exerce ses activités en tant que personne ou groupe de personnes.</t>
  </si>
  <si>
    <t>BR-6 : Une Facture doit comporter la Raison sociale du vendeur (BT-27).</t>
  </si>
  <si>
    <t>BT-33</t>
  </si>
  <si>
    <t>Seller additional legal information</t>
  </si>
  <si>
    <t>Additional legal information relevant for the Seller.</t>
  </si>
  <si>
    <t>Such as share capital.</t>
  </si>
  <si>
    <t>/rsm:CrossIndustryInvoice
/rsm:SupplyChainTradeTransaction
/ram:ApplicableHeaderTradeAgreement
/ram:SellerTradeParty
/ram:Description</t>
  </si>
  <si>
    <t>/rsm:CrossIndustryInvoice/rsm:SupplyChainTradeTransaction/ram:ApplicableHeaderTradeAgreement/ram:SellerTradeParty/ram:Description</t>
  </si>
  <si>
    <t>Informations juridiques additionnelles sur le vendeur</t>
  </si>
  <si>
    <t>Informations juridiques additionnelles sur le Vendeur.</t>
  </si>
  <si>
    <t> Exemple : capital social.</t>
  </si>
  <si>
    <t>BT-30-00</t>
  </si>
  <si>
    <t>SELLER LEGAL ORGANIZATION</t>
  </si>
  <si>
    <t>/rsm:CrossIndustryInvoice
/rsm:SupplyChainTradeTransaction
/ram:ApplicableHeaderTradeAgreement
/ram:SellerTradeParty
/ram:SpecifiedLegalOrganization</t>
  </si>
  <si>
    <t>/rsm:CrossIndustryInvoice/rsm:SupplyChainTradeTransaction/ram:ApplicableHeaderTradeAgreement/ram:SellerTradeParty/ram:SpecifiedLegalOrganization</t>
  </si>
  <si>
    <t>ENREGISTREMENT LÉGAL DU VENDEUR</t>
  </si>
  <si>
    <t>BT-30</t>
  </si>
  <si>
    <t>Seller legal registration identifier</t>
  </si>
  <si>
    <t>An identifier issued by an official registrar that identifies the Seller as a legal entity or person.</t>
  </si>
  <si>
    <t>If no identification scheme is specified, it should be known by Buyer and Seller.</t>
  </si>
  <si>
    <t>/rsm:CrossIndustryInvoice
/rsm:SupplyChainTradeTransaction
/ram:ApplicableHeaderTradeAgreement
/ram:SellerTradeParty
/ram:SpecifiedLegalOrganization
/ram:ID</t>
  </si>
  <si>
    <t>/rsm:CrossIndustryInvoice/rsm:SupplyChainTradeTransaction/ram:ApplicableHeaderTradeAgreement/ram:SellerTradeParty/ram:SpecifiedLegalOrganization/ram:ID</t>
  </si>
  <si>
    <t>Identifiant d’enregistrement légal du vendeur</t>
  </si>
  <si>
    <t>Identifiant délivré par un organisme d’enregistrement officiel, qui identifie le Vendeur comme une entité juridique ou une personne morale.</t>
  </si>
  <si>
    <t>Si aucun schéma d'identification n'est précisé, il devrait être connu de l'Acheteur et du Vendeur.</t>
  </si>
  <si>
    <t>BT-30-1</t>
  </si>
  <si>
    <t>Seller legal registration identifier identification scheme identifier</t>
  </si>
  <si>
    <t>The identification scheme identifier of the Seller legal registration identifier.</t>
  </si>
  <si>
    <t>/rsm:CrossIndustryInvoice
/rsm:SupplyChainTradeTransaction
/ram:ApplicableHeaderTradeAgreement
/ram:SellerTradeParty
/ram:SpecifiedLegalOrganization
/ram:ID
/@schemeID</t>
  </si>
  <si>
    <t>/rsm:CrossIndustryInvoice/rsm:SupplyChainTradeTransaction/ram:ApplicableHeaderTradeAgreement/ram:SellerTradeParty/ram:SpecifiedLegalOrganization/ram:ID/@schemeID</t>
  </si>
  <si>
    <t>Identifiant du schéma de l'identifiant d'enregistrement légal du vendeur.</t>
  </si>
  <si>
    <t>Pour un SIREN ou un SIRET, la valeur de ce champ est "0002"</t>
  </si>
  <si>
    <t>BT-28</t>
  </si>
  <si>
    <t>Seller trading name</t>
  </si>
  <si>
    <t>A name by which the Seller is known, other than Seller name (also known as Business name).</t>
  </si>
  <si>
    <t>This may be used if different from the Seller name.</t>
  </si>
  <si>
    <t>CHORUS PRO: this field is limied to 99 characters.</t>
  </si>
  <si>
    <t>/rsm:CrossIndustryInvoice
/rsm:SupplyChainTradeTransaction
/ram:ApplicableHeaderTradeAgreement
/ram:SellerTradeParty
/ram:SpecifiedLegalOrganization
/ram:TradingBusinessName</t>
  </si>
  <si>
    <t>/rsm:CrossIndustryInvoice/rsm:SupplyChainTradeTransaction/ram:ApplicableHeaderTradeAgreement/ram:SellerTradeParty/ram:SpecifiedLegalOrganization/ram:TradingBusinessName</t>
  </si>
  <si>
    <t>Appellation commerciale du vendeur</t>
  </si>
  <si>
    <t>Nom sous lequel le Vendeur est connu, autre que la Raison sociale du vendeur (également appelée Dénomination commerciale).</t>
  </si>
  <si>
    <t>Elle peut être utilisée si elle diffère de la Raison sociale du Vendeur.</t>
  </si>
  <si>
    <t>CHORUS PRO : ce champ est limité à 99 caractères</t>
  </si>
  <si>
    <t>SELLER LEGAL POSTAL ADDRESS</t>
  </si>
  <si>
    <t>Legal address of the seller in case the seller address is different</t>
  </si>
  <si>
    <t>/rsm:CrossIndustryInvoice
/rsm:SupplyChainTradeTransaction
/ram:ApplicableHeaderTradeAgreement
/ram:SellerTradeParty
/ram:SpecifiedLegalOrganization
/ram:PostalTradeAddress</t>
  </si>
  <si>
    <t>/rsm:CrossIndustryInvoice/rsm:SupplyChainTradeTransaction/ram:ApplicableHeaderTradeAgreement/ram:SellerTradeParty/ram:SpecifiedLegalOrganization/ram:PostalTradeAddress</t>
  </si>
  <si>
    <t>Adresse postale légale</t>
  </si>
  <si>
    <t>Adresse légale de la Partie dans le cas où elle est différente de son adresse usuelle</t>
  </si>
  <si>
    <t>Postcode Code</t>
  </si>
  <si>
    <t>The identifier for an addressable group of properties according to the relevant postal service.</t>
  </si>
  <si>
    <t>Such as a ZIP code or a post code.</t>
  </si>
  <si>
    <t>/rsm:CrossIndustryInvoice
/rsm:SupplyChainTradeTransaction
/ram:ApplicableHeaderTradeAgreement
/ram:SellerTradeParty
/ram:SpecifiedLegalOrganization
/ram:PostalTradeAddress
/ram:PostcodeCode</t>
  </si>
  <si>
    <t>/rsm:CrossIndustryInvoice/rsm:SupplyChainTradeTransaction/ram:ApplicableHeaderTradeAgreement/ram:SellerTradeParty/ram:SpecifiedLegalOrganization/ram:PostalTradeAddress/ram:PostcodeCode</t>
  </si>
  <si>
    <t>Code postal du vendeur</t>
  </si>
  <si>
    <t>Line One</t>
  </si>
  <si>
    <t>The main address line in an address.</t>
  </si>
  <si>
    <t>Usually the street name and number or post office box.</t>
  </si>
  <si>
    <t>/rsm:CrossIndustryInvoice
/rsm:SupplyChainTradeTransaction
/ram:ApplicableHeaderTradeAgreement
/ram:SellerTradeParty
/ram:SpecifiedLegalOrganization
/ram:PostalTradeAddress
/ram:LineOne</t>
  </si>
  <si>
    <t>/rsm:CrossIndustryInvoice/rsm:SupplyChainTradeTransaction/ram:ApplicableHeaderTradeAgreement/ram:SellerTradeParty/ram:SpecifiedLegalOrganization/ram:PostalTradeAddress/ram:LineOne</t>
  </si>
  <si>
    <t>Adresse légale du vendeur - Ligne 1</t>
  </si>
  <si>
    <t>Line Two</t>
  </si>
  <si>
    <t>An additional address line in an address that can be used to give further details supplementing the main line.</t>
  </si>
  <si>
    <t>/rsm:CrossIndustryInvoice
/rsm:SupplyChainTradeTransaction
/ram:ApplicableHeaderTradeAgreement
/ram:SellerTradeParty
/ram:SpecifiedLegalOrganization
/ram:PostalTradeAddress
/ram:LineTwo</t>
  </si>
  <si>
    <t>/rsm:CrossIndustryInvoice/rsm:SupplyChainTradeTransaction/ram:ApplicableHeaderTradeAgreement/ram:SellerTradeParty/ram:SpecifiedLegalOrganization/ram:PostalTradeAddress/ram:LineTwo</t>
  </si>
  <si>
    <t>Adresse légale du vendeur - Ligne 2</t>
  </si>
  <si>
    <t>Line Three</t>
  </si>
  <si>
    <t>/rsm:CrossIndustryInvoice
/rsm:SupplyChainTradeTransaction
/ram:ApplicableHeaderTradeAgreement
/ram:SellerTradeParty
/ram:SpecifiedLegalOrganization
/ram:PostalTradeAddress
/ram:LineThree</t>
  </si>
  <si>
    <t>/rsm:CrossIndustryInvoice/rsm:SupplyChainTradeTransaction/ram:ApplicableHeaderTradeAgreement/ram:SellerTradeParty/ram:SpecifiedLegalOrganization/ram:PostalTradeAddress/ram:LineThree</t>
  </si>
  <si>
    <t>Adresse légale du vendeur - Ligne 3</t>
  </si>
  <si>
    <t>City Name</t>
  </si>
  <si>
    <t>The common name of the city, town or village, where the Seller address is located.</t>
  </si>
  <si>
    <t>/rsm:CrossIndustryInvoice
/rsm:SupplyChainTradeTransaction
/ram:ApplicableHeaderTradeAgreement
/ram:SellerTradeParty
/ram:SpecifiedLegalOrganization
/ram:PostalTradeAddress
/ram:CityName</t>
  </si>
  <si>
    <t>/rsm:CrossIndustryInvoice/rsm:SupplyChainTradeTransaction/ram:ApplicableHeaderTradeAgreement/ram:SellerTradeParty/ram:SpecifiedLegalOrganization/ram:PostalTradeAddress/ram:CityName</t>
  </si>
  <si>
    <t>Localité du vendeur</t>
  </si>
  <si>
    <t>Country ID</t>
  </si>
  <si>
    <t>A code that identifies the country.</t>
  </si>
  <si>
    <t>If no tax representative is specified, this is the country where VAT is liable. The lists of valid countries are registered with the EN ISO 3166-1 Maintenance agency, “Codes for the representation of names of countries and their subdivisions”.</t>
  </si>
  <si>
    <t>/rsm:CrossIndustryInvoice
/rsm:SupplyChainTradeTransaction
/ram:ApplicableHeaderTradeAgreement
/ram:SellerTradeParty
/ram:SpecifiedLegalOrganization
/ram:PostalTradeAddress
/ram:CountryID</t>
  </si>
  <si>
    <t>/rsm:CrossIndustryInvoice/rsm:SupplyChainTradeTransaction/ram:ApplicableHeaderTradeAgreement/ram:SellerTradeParty/ram:SpecifiedLegalOrganization/ram:PostalTradeAddress/ram:CountryID</t>
  </si>
  <si>
    <t>Code de pays du vendeur</t>
  </si>
  <si>
    <t>Country Subdivision Name</t>
  </si>
  <si>
    <t>The subdivision of a country.</t>
  </si>
  <si>
    <t>Such as a region, a county, a state, a province, etc.</t>
  </si>
  <si>
    <t>/rsm:CrossIndustryInvoice
/rsm:SupplyChainTradeTransaction
/ram:ApplicableHeaderTradeAgreement
/ram:SellerTradeParty
/ram:SpecifiedLegalOrganization
/ram:PostalTradeAddress
/ram:CountrySubDivisionName</t>
  </si>
  <si>
    <t>/rsm:CrossIndustryInvoice/rsm:SupplyChainTradeTransaction/ram:ApplicableHeaderTradeAgreement/ram:SellerTradeParty/ram:SpecifiedLegalOrganization/ram:PostalTradeAddress/ram:CountrySubDivisionName</t>
  </si>
  <si>
    <t>Subdivision d'un pays.</t>
  </si>
  <si>
    <t>Exemple : région, comté, état, province, etc.</t>
  </si>
  <si>
    <t>BG-6</t>
  </si>
  <si>
    <t>SELLER CONTACT</t>
  </si>
  <si>
    <t>A group of business terms providing contact information about the Seller.</t>
  </si>
  <si>
    <t>/rsm:CrossIndustryInvoice
/rsm:SupplyChainTradeTransaction
/ram:ApplicableHeaderTradeAgreement
/ram:SellerTradeParty
/ram:DefinedTradeContact</t>
  </si>
  <si>
    <t>/rsm:CrossIndustryInvoice/rsm:SupplyChainTradeTransaction/ram:ApplicableHeaderTradeAgreement/ram:SellerTradeParty/ram:DefinedTradeContact</t>
  </si>
  <si>
    <t>COORDONNÉES DU VENDEUR</t>
  </si>
  <si>
    <t>Groupe de termes métiers fournissant des informations de contact concernant le Vendeur.</t>
  </si>
  <si>
    <t>BT-41</t>
  </si>
  <si>
    <t>Seller contact point</t>
  </si>
  <si>
    <t>A contact point for a legal entity or person.</t>
  </si>
  <si>
    <t>Such as person name, contact identification, department or office identification : Person Name</t>
  </si>
  <si>
    <t>/rsm:CrossIndustryInvoice
/rsm:SupplyChainTradeTransaction
/ram:ApplicableHeaderTradeAgreement
/ram:SellerTradeParty
/ram:DefinedTradeContact
/ram:PersonName</t>
  </si>
  <si>
    <t>/rsm:CrossIndustryInvoice/rsm:SupplyChainTradeTransaction/ram:ApplicableHeaderTradeAgreement/ram:SellerTradeParty/ram:DefinedTradeContact/ram:PersonName</t>
  </si>
  <si>
    <t>STR-5</t>
  </si>
  <si>
    <t>Point de contact vendeur</t>
  </si>
  <si>
    <t>Point de contact correspondant à une entité juridique ou à une personne morale.</t>
  </si>
  <si>
    <t>Exemple : nom d'une personne, ou identification d'un contact, d'un service ou d'un bureau : PERSON</t>
  </si>
  <si>
    <t>BT-41-0</t>
  </si>
  <si>
    <t>Such as person name, contact identification, department or office identification : Department Name</t>
  </si>
  <si>
    <t>/rsm:CrossIndustryInvoice
/rsm:SupplyChainTradeTransaction
/ram:ApplicableHeaderTradeAgreement
/ram:SellerTradeParty
/ram:DefinedTradeContact
/ram:DepartmentName</t>
  </si>
  <si>
    <t>/rsm:CrossIndustryInvoice/rsm:SupplyChainTradeTransaction/ram:ApplicableHeaderTradeAgreement/ram:SellerTradeParty/ram:DefinedTradeContact/ram:DepartmentName</t>
  </si>
  <si>
    <t>Exemple : nom d'une personne, ou identification d'un contact, d'un service ou d'un bureau : DEP</t>
  </si>
  <si>
    <t>Seller Contact - Type</t>
  </si>
  <si>
    <t>/rsm:CrossIndustryInvoice
/rsm:SupplyChainTradeTransaction
/ram:ApplicableHeaderTradeAgreement
/ram:SellerTradeParty
/ram:DefinedTradeContact
/ram:TypeCode</t>
  </si>
  <si>
    <t>/rsm:CrossIndustryInvoice/rsm:SupplyChainTradeTransaction/ram:ApplicableHeaderTradeAgreement/ram:SellerTradeParty/ram:DefinedTradeContact/ram:TypeCode</t>
  </si>
  <si>
    <t>Type de Point de contact vendeur</t>
  </si>
  <si>
    <t>BT-42-00</t>
  </si>
  <si>
    <t>(Seller contact telephone number)</t>
  </si>
  <si>
    <t>/rsm:CrossIndustryInvoice
/rsm:SupplyChainTradeTransaction
/ram:ApplicableHeaderTradeAgreement
/ram:SellerTradeParty
/ram:DefinedTradeContact
/ram:TelephoneUniversalCommunication</t>
  </si>
  <si>
    <t>/rsm:CrossIndustryInvoice/rsm:SupplyChainTradeTransaction/ram:ApplicableHeaderTradeAgreement/ram:SellerTradeParty/ram:DefinedTradeContact/ram:TelephoneUniversalCommunication</t>
  </si>
  <si>
    <t>(Numéro de téléphone du contact vendeur)</t>
  </si>
  <si>
    <t>BT-42</t>
  </si>
  <si>
    <t>Seller contact telephone number</t>
  </si>
  <si>
    <t>A phone number for the contact point.</t>
  </si>
  <si>
    <t>/rsm:CrossIndustryInvoice
/rsm:SupplyChainTradeTransaction
/ram:ApplicableHeaderTradeAgreement
/ram:SellerTradeParty
/ram:DefinedTradeContact
/ram:TelephoneUniversalCommunication
/ram:CompleteNumber</t>
  </si>
  <si>
    <t>/rsm:CrossIndustryInvoice/rsm:SupplyChainTradeTransaction/ram:ApplicableHeaderTradeAgreement/ram:SellerTradeParty/ram:DefinedTradeContact/ram:TelephoneUniversalCommunication/ram:CompleteNumber</t>
  </si>
  <si>
    <t>Numéro de téléphone du contact vendeur</t>
  </si>
  <si>
    <t>Numéro de téléphone du point de contact.</t>
  </si>
  <si>
    <t>(Seller Fax Number)</t>
  </si>
  <si>
    <t>/rsm:CrossIndustryInvoice
/rsm:SupplyChainTradeTransaction
/ram:ApplicableHeaderTradeAgreement
/ram:SellerTradeParty
/ram:DefinedTradeContact
/ram:FaxUniversalCommunication</t>
  </si>
  <si>
    <t>/rsm:CrossIndustryInvoice/rsm:SupplyChainTradeTransaction/ram:ApplicableHeaderTradeAgreement/ram:SellerTradeParty/ram:DefinedTradeContact/ram:FaxUniversalCommunication</t>
  </si>
  <si>
    <t>Seller Fax Number</t>
  </si>
  <si>
    <t>/rsm:CrossIndustryInvoice
/rsm:SupplyChainTradeTransaction
/ram:ApplicableHeaderTradeAgreement
/ram:SellerTradeParty
/ram:DefinedTradeContact
/ram:FaxUniversalCommunication
/ram:CompleteNumber</t>
  </si>
  <si>
    <t>/rsm:CrossIndustryInvoice/rsm:SupplyChainTradeTransaction/ram:ApplicableHeaderTradeAgreement/ram:SellerTradeParty/ram:DefinedTradeContact/ram:FaxUniversalCommunication/ram:CompleteNumber</t>
  </si>
  <si>
    <t>Numéro de fax du contact vendeur</t>
  </si>
  <si>
    <t>BT-43-00</t>
  </si>
  <si>
    <t>(Seller contact email address)</t>
  </si>
  <si>
    <t>/rsm:CrossIndustryInvoice
/rsm:SupplyChainTradeTransaction
/ram:ApplicableHeaderTradeAgreement
/ram:SellerTradeParty
/ram:DefinedTradeContact
/ram:EmailURIUniversalCommunication</t>
  </si>
  <si>
    <t>/rsm:CrossIndustryInvoice/rsm:SupplyChainTradeTransaction/ram:ApplicableHeaderTradeAgreement/ram:SellerTradeParty/ram:DefinedTradeContact/ram:EmailURIUniversalCommunication</t>
  </si>
  <si>
    <t>(Adresse électronique du contact vendeur)</t>
  </si>
  <si>
    <t>BT-43</t>
  </si>
  <si>
    <t>Seller contact email address</t>
  </si>
  <si>
    <t>An e-mail address for the contact point.</t>
  </si>
  <si>
    <t>/rsm:CrossIndustryInvoice
/rsm:SupplyChainTradeTransaction
/ram:ApplicableHeaderTradeAgreement
/ram:SellerTradeParty
/ram:DefinedTradeContact
/ram:EmailURIUniversalCommunication
/ram:URIID</t>
  </si>
  <si>
    <t>/rsm:CrossIndustryInvoice/rsm:SupplyChainTradeTransaction/ram:ApplicableHeaderTradeAgreement/ram:SellerTradeParty/ram:DefinedTradeContact/ram:EmailURIUniversalCommunication/ram:URIID</t>
  </si>
  <si>
    <t>Adresse électronique du contact vendeur</t>
  </si>
  <si>
    <t>Adresse e-mail du point de contact.</t>
  </si>
  <si>
    <t>BG-5</t>
  </si>
  <si>
    <t>SELLER POSTAL ADDRESS</t>
  </si>
  <si>
    <t>A group of business terms providing information about the address of the Seller.</t>
  </si>
  <si>
    <t>Sufficient components of the address are to be filled to comply with legal requirements.</t>
  </si>
  <si>
    <t>Like any address, the fields necessary to define the address must appear. The country code is mandatory.</t>
  </si>
  <si>
    <t>BR-8: An Invoice shall contain the Seller postal address (BG-5).</t>
  </si>
  <si>
    <t>/rsm:CrossIndustryInvoice
/rsm:SupplyChainTradeTransaction
/ram:ApplicableHeaderTradeAgreement
/ram:SellerTradeParty
/ram:PostalTradeAddress</t>
  </si>
  <si>
    <t>/rsm:CrossIndustryInvoice/rsm:SupplyChainTradeTransaction/ram:ApplicableHeaderTradeAgreement/ram:SellerTradeParty/ram:PostalTradeAddress</t>
  </si>
  <si>
    <t>ADRESSE POSTALE DU VENDEUR</t>
  </si>
  <si>
    <t>Groupe de termes métiers fournissant des informations sur l'adresse du Vendeur.</t>
  </si>
  <si>
    <t>Les éléments pertinents de l'adresse doivent être remplis pour se conformer aux exigences légales.</t>
  </si>
  <si>
    <t>Comme toute adresse, les champs nécessaires pour définir l'adresse doivent figurer. Le code pays est obligatoire.</t>
  </si>
  <si>
    <t>BR-8 : Une Facture doit comporter l'Adresse postale du vendeur (BG-5).</t>
  </si>
  <si>
    <t>BT-38</t>
  </si>
  <si>
    <t>Seller post code</t>
  </si>
  <si>
    <t>/rsm:CrossIndustryInvoice
/rsm:SupplyChainTradeTransaction
/ram:ApplicableHeaderTradeAgreement
/ram:SellerTradeParty
/ram:PostalTradeAddress
/ram:PostcodeCode</t>
  </si>
  <si>
    <t>/rsm:CrossIndustryInvoice/rsm:SupplyChainTradeTransaction/ram:ApplicableHeaderTradeAgreement/ram:SellerTradeParty/ram:PostalTradeAddress/ram:PostcodeCode</t>
  </si>
  <si>
    <t>Identifiant d'un groupe adressable de propriétés, conforme au service postal concerné.</t>
  </si>
  <si>
    <t>Exemple : code postal ou numéro postal d'acheminement.</t>
  </si>
  <si>
    <t>BT-35</t>
  </si>
  <si>
    <t>Seller address line 1</t>
  </si>
  <si>
    <t>/rsm:CrossIndustryInvoice
/rsm:SupplyChainTradeTransaction
/ram:ApplicableHeaderTradeAgreement
/ram:SellerTradeParty
/ram:PostalTradeAddress
/ram:LineOne</t>
  </si>
  <si>
    <t>/rsm:CrossIndustryInvoice/rsm:SupplyChainTradeTransaction/ram:ApplicableHeaderTradeAgreement/ram:SellerTradeParty/ram:PostalTradeAddress/ram:LineOne</t>
  </si>
  <si>
    <t>Adresse du vendeur - Ligne 1</t>
  </si>
  <si>
    <t>Ligne principale d'une adresse.</t>
  </si>
  <si>
    <t>Généralement, le nom et le numéro de la rue ou la boîte postale.</t>
  </si>
  <si>
    <t>BT-36</t>
  </si>
  <si>
    <t>Seller address line 2</t>
  </si>
  <si>
    <t>/rsm:CrossIndustryInvoice
/rsm:SupplyChainTradeTransaction
/ram:ApplicableHeaderTradeAgreement
/ram:SellerTradeParty
/ram:PostalTradeAddress
/ram:LineTwo</t>
  </si>
  <si>
    <t>/rsm:CrossIndustryInvoice/rsm:SupplyChainTradeTransaction/ram:ApplicableHeaderTradeAgreement/ram:SellerTradeParty/ram:PostalTradeAddress/ram:LineTwo</t>
  </si>
  <si>
    <t>Adresse du vendeur - Ligne 2</t>
  </si>
  <si>
    <t>Ligne supplémentaire d'une adresse, qui peut être utilisée pour donner des précisions et compléter la ligne principale.</t>
  </si>
  <si>
    <t>BT-162</t>
  </si>
  <si>
    <t>Seller address line 3</t>
  </si>
  <si>
    <t>/rsm:CrossIndustryInvoice
/rsm:SupplyChainTradeTransaction
/ram:ApplicableHeaderTradeAgreement
/ram:SellerTradeParty
/ram:PostalTradeAddress
/ram:LineThree</t>
  </si>
  <si>
    <t>/rsm:CrossIndustryInvoice/rsm:SupplyChainTradeTransaction/ram:ApplicableHeaderTradeAgreement/ram:SellerTradeParty/ram:PostalTradeAddress/ram:LineThree</t>
  </si>
  <si>
    <t>Adresse du vendeur - Ligne 3</t>
  </si>
  <si>
    <t>BT-37</t>
  </si>
  <si>
    <t>Seller city</t>
  </si>
  <si>
    <t>/rsm:CrossIndustryInvoice
/rsm:SupplyChainTradeTransaction
/ram:ApplicableHeaderTradeAgreement
/ram:SellerTradeParty
/ram:PostalTradeAddress
/ram:CityName</t>
  </si>
  <si>
    <t>/rsm:CrossIndustryInvoice/rsm:SupplyChainTradeTransaction/ram:ApplicableHeaderTradeAgreement/ram:SellerTradeParty/ram:PostalTradeAddress/ram:CityName</t>
  </si>
  <si>
    <t>Nom usuel de la commune, ville ou village, dans laquelle se trouve l'adresse du Vendeur.</t>
  </si>
  <si>
    <t>BT-40</t>
  </si>
  <si>
    <t>Seller country code</t>
  </si>
  <si>
    <t>BR-9: The   Seller   postal   address   (BG-5)   shall   contain   a   Seller country code (BT-40).</t>
  </si>
  <si>
    <t>/rsm:CrossIndustryInvoice
/rsm:SupplyChainTradeTransaction
/ram:ApplicableHeaderTradeAgreement
/ram:SellerTradeParty
/ram:PostalTradeAddress
/ram:CountryID</t>
  </si>
  <si>
    <t>/rsm:CrossIndustryInvoice/rsm:SupplyChainTradeTransaction/ram:ApplicableHeaderTradeAgreement/ram:SellerTradeParty/ram:PostalTradeAddress/ram:CountryID</t>
  </si>
  <si>
    <t>Code d'identification du pays.</t>
  </si>
  <si>
    <t>BR-9 : L'Adresse postale du vendeur (BG-5) doit contenir un Code de pays du vendeur (BT-40).</t>
  </si>
  <si>
    <t>BT-39</t>
  </si>
  <si>
    <t>Seller country subdivision</t>
  </si>
  <si>
    <t>/rsm:CrossIndustryInvoice
/rsm:SupplyChainTradeTransaction
/ram:ApplicableHeaderTradeAgreement
/ram:SellerTradeParty
/ram:PostalTradeAddress
/ram:CountrySubDivisionName</t>
  </si>
  <si>
    <t>/rsm:CrossIndustryInvoice/rsm:SupplyChainTradeTransaction/ram:ApplicableHeaderTradeAgreement/ram:SellerTradeParty/ram:PostalTradeAddress/ram:CountrySubDivisionName</t>
  </si>
  <si>
    <t>Subdivision du pays du vendeur</t>
  </si>
  <si>
    <t>BT-34-00</t>
  </si>
  <si>
    <t>(SELLER ELECTRONIC ADDRESS)</t>
  </si>
  <si>
    <t>/rsm:CrossIndustryInvoice
/rsm:SupplyChainTradeTransaction
/ram:ApplicableHeaderTradeAgreement
/ram:SellerTradeParty
/ram:URIUniversalCommunication</t>
  </si>
  <si>
    <t>/rsm:CrossIndustryInvoice/rsm:SupplyChainTradeTransaction/ram:ApplicableHeaderTradeAgreement/ram:SellerTradeParty/ram:URIUniversalCommunication</t>
  </si>
  <si>
    <t>(ADRESSE ÉLECTRONIQUE DU VENDEUR )</t>
  </si>
  <si>
    <t>BT-34</t>
  </si>
  <si>
    <t>Seller electronic address</t>
  </si>
  <si>
    <t>Identifies the Seller's electronic address to which the application level response to the invoice may be delivered.
The identification scheme identifier of the Seller electronic address.</t>
  </si>
  <si>
    <t>BR-62: The Seller  electronic  address  (BT-34)  shall  have  a Scheme identifier.</t>
  </si>
  <si>
    <t>/rsm:CrossIndustryInvoice
/rsm:SupplyChainTradeTransaction
/ram:ApplicableHeaderTradeAgreement
/ram:SellerTradeParty
/ram:URIUniversalCommunication
/ram:URIID</t>
  </si>
  <si>
    <t>/rsm:CrossIndustryInvoice/rsm:SupplyChainTradeTransaction/ram:ApplicableHeaderTradeAgreement/ram:SellerTradeParty/ram:URIUniversalCommunication/ram:URIID</t>
  </si>
  <si>
    <t xml:space="preserve">Adresse électronique du vendeur </t>
  </si>
  <si>
    <t>Identifie l'adresse électronique du Vendeur à laquelle un document commercial peut être transmis.</t>
  </si>
  <si>
    <t>BR-62 : L'Adresse électronique du vendeur (BT-34) doit avoir un Identifiant de schéma.</t>
  </si>
  <si>
    <t>BT-34-1</t>
  </si>
  <si>
    <t>Seller electronic address identification scheme identifier</t>
  </si>
  <si>
    <t>The identification scheme identifier of the Seller electronic address</t>
  </si>
  <si>
    <t>/rsm:CrossIndustryInvoice
/rsm:SupplyChainTradeTransaction
/ram:ApplicableHeaderTradeAgreement
/ram:SellerTradeParty
/ram:URIUniversalCommunication
/ram:URIID
/@schemeID</t>
  </si>
  <si>
    <t>/rsm:CrossIndustryInvoice/rsm:SupplyChainTradeTransaction/ram:ApplicableHeaderTradeAgreement/ram:SellerTradeParty/ram:URIUniversalCommunication/ram:URIID/@schemeID</t>
  </si>
  <si>
    <t>Identifiant du schéma d'identification de l'adresse électronique du vendeur</t>
  </si>
  <si>
    <t>Le schéma d'identification doit être choisi dans une liste maintenue par le CEF (Connecting Europe Facility).</t>
  </si>
  <si>
    <t>BT-31-00</t>
  </si>
  <si>
    <t>(SELLER VAT IDENTIFIER)</t>
  </si>
  <si>
    <t>0..2</t>
  </si>
  <si>
    <t>/rsm:CrossIndustryInvoice
/rsm:SupplyChainTradeTransaction
/ram:ApplicableHeaderTradeAgreement
/ram:SellerTradeParty
/ram:SpecifiedTaxRegistration</t>
  </si>
  <si>
    <t>/rsm:CrossIndustryInvoice/rsm:SupplyChainTradeTransaction/ram:ApplicableHeaderTradeAgreement/ram:SellerTradeParty/ram:SpecifiedTaxRegistration</t>
  </si>
  <si>
    <t>(IDENTIFIANT À LA TVA DU VENDEUR)</t>
  </si>
  <si>
    <t>BT-31</t>
  </si>
  <si>
    <t>Seller VAT identifier</t>
  </si>
  <si>
    <t>The Seller's VAT identifier (also known as Seller VAT identification number).</t>
  </si>
  <si>
    <t>VAT number prefixed by a country code. A VAT registered Supplier shall include his VAT ID, except when he uses a tax representative.</t>
  </si>
  <si>
    <t>BR-CO-9: The    Seller    VAT    identifier    (BT-31),    the    Seller    tax representative  VAT  identifier  (BT-63)  and  the  Buyer VAT identifier (BT-48) shall have a prefix in accordance with ISO code ISO 3166-1 alpha-2 by which the country of issue may be identified. Nevertheless, Greece may use the prefix ‘EL’.
BR-CO-26: In   order   for   the   buyer   to   automatically   identify   a supplier,  the  Seller  identifier  (BT-29),  the  Seller  legal registration  identifier  (BT-30)  and/or  the  Seller  VAT identifier (BT-31) shall be present.</t>
  </si>
  <si>
    <t>/rsm:CrossIndustryInvoice
/rsm:SupplyChainTradeTransaction
/ram:ApplicableHeaderTradeAgreement
/ram:SellerTradeParty
/ram:SpecifiedTaxRegistration
/ram:ID</t>
  </si>
  <si>
    <t>/rsm:CrossIndustryInvoice/rsm:SupplyChainTradeTransaction/ram:ApplicableHeaderTradeAgreement/ram:SellerTradeParty/ram:SpecifiedTaxRegistration/ram:ID</t>
  </si>
  <si>
    <t>Identifiant à la TVA du vendeur</t>
  </si>
  <si>
    <t>Identifiant à la TVA du Vendeur (également appelé Numéro d'identification à la TVA du vendeur).</t>
  </si>
  <si>
    <t>Selon l'Article 215 de la Directive 2006/112/CE du Conseil [2], le numéro individuel d'identification à la TVA comporte un préfixe conforme à l’ISO 3166-1 alpha-2 permettant d'identifier l'État membre par lequel il a été attribué. Néanmoins, la Grèce est autorisée à utiliser le préfixe « EL ».</t>
  </si>
  <si>
    <t>BR-CO-9 : L'Identifiant à la TVA du vendeur (BT-31), l'Identifiant à la TVA du représentant fiscal du vendeur (BT-63) et l'Identifiant à la TVA de l'acheteur (BT-48) doivent comporter un préfixe conforme au code ISO 3166‑1 alpha-2 permettant d'identifier le pays par lequel il a été attribué. Néanmoins, la Grèce est autorisée à utiliser le préfixe « EL ».
BR-CO-26 : Pour que l'acheteur identifie automatiquement un fournisseur, l'Identifiant du Vendeur (BT-29), l'Identifiant d'enregistrement léga</t>
  </si>
  <si>
    <t>BT-31-0</t>
  </si>
  <si>
    <t>scheme identifier attribute</t>
  </si>
  <si>
    <t>Scheme identifier for supplier VAT identifier</t>
  </si>
  <si>
    <t>/rsm:CrossIndustryInvoice
/rsm:SupplyChainTradeTransaction
/ram:ApplicableHeaderTradeAgreement
/ram:SellerTradeParty
/ram:SpecifiedTaxRegistration
/ram:ID
/@schemeID</t>
  </si>
  <si>
    <t>/rsm:CrossIndustryInvoice/rsm:SupplyChainTradeTransaction/ram:ApplicableHeaderTradeAgreement/ram:SellerTradeParty/ram:SpecifiedTaxRegistration/ram:ID/@schemeID</t>
  </si>
  <si>
    <t>Identifiant du schéma de l'identifiant d'enregistrement à la taxe du vendeur</t>
  </si>
  <si>
    <t>Valeur = VA</t>
  </si>
  <si>
    <t>BT-32-00</t>
  </si>
  <si>
    <t>(SELLER TAX REGISTRATION IDENTIFIER)</t>
  </si>
  <si>
    <t>BT-32</t>
  </si>
  <si>
    <t>Seller tax registration identifier</t>
  </si>
  <si>
    <t>The local identification (defined by the Seller’s address) of the Seller for tax purposes or a reference that enables the Seller to state his registered tax status.</t>
  </si>
  <si>
    <t>This information may affect how the Buyer settles the payment (such as for social security fees). E.g. in some countries, if the Seller is not registered as a tax paying entity then the Buyer is required to withhold the amount of the tax and pay it on behalf of the Seller.</t>
  </si>
  <si>
    <t>@schemeID="FC"</t>
  </si>
  <si>
    <t>Identification fiscale du vendeur</t>
  </si>
  <si>
    <t>Référence permettant au Vendeur d'indiquer qu'il est enregistré auprès de l'administration fiscale.</t>
  </si>
  <si>
    <t>Cette information peut avoir une incidence sur la façon dont l'Acheteur règle le paiement (notamment en ce qui concerne les cotisations de sécurité sociale). Par exemple, dans certains pays, si le Vendeur n'est pas enregistré comme entité imposable, l'Acheteur est tenu de retenir le montant de la taxe et de le payer pour le compte du Vendeur.</t>
  </si>
  <si>
    <t>BT-32-0</t>
  </si>
  <si>
    <t>Scheme identifier for supplier fiscal identifier</t>
  </si>
  <si>
    <t>Value = FC</t>
  </si>
  <si>
    <t>Valeur = FC</t>
  </si>
  <si>
    <t>BG-7</t>
  </si>
  <si>
    <t>BUYER</t>
  </si>
  <si>
    <t>A group of business terms providing information about the Buyer.</t>
  </si>
  <si>
    <t>/rsm:CrossIndustryInvoice
/rsm:SupplyChainTradeTransaction
/ram:ApplicableHeaderTradeAgreement
/ram:BuyerTradeParty</t>
  </si>
  <si>
    <t>/rsm:CrossIndustryInvoice/rsm:SupplyChainTradeTransaction/ram:ApplicableHeaderTradeAgreement/ram:BuyerTradeParty</t>
  </si>
  <si>
    <t>ACHETEUR</t>
  </si>
  <si>
    <t>Groupe de termes métiers fournissant des informations sur l'Acheteur.</t>
  </si>
  <si>
    <t>BT-46</t>
  </si>
  <si>
    <t>Buyer identifier</t>
  </si>
  <si>
    <t>An identifier of the Buyer.
The identification scheme identifier of the Buyer identifier.</t>
  </si>
  <si>
    <t>If no scheme is specified, it should be known by Buyer and Seller, e.g. a previously exchanged Seller assigned identifier of the Buyer.
If used, the identification scheme shall be chosen from the entries of the list published by the ISO/IEC 6523 maintenance agency.</t>
  </si>
  <si>
    <t>/rsm:CrossIndustryInvoice
/rsm:SupplyChainTradeTransaction
/ram:ApplicableHeaderTradeAgreement
/ram:BuyerTradeParty
/ram:ID</t>
  </si>
  <si>
    <t>/rsm:CrossIndustryInvoice/rsm:SupplyChainTradeTransaction/ram:ApplicableHeaderTradeAgreement/ram:BuyerTradeParty/ram:ID</t>
  </si>
  <si>
    <t>Identifiant de l'acheteur</t>
  </si>
  <si>
    <t>Identification de l'Acheteur.</t>
  </si>
  <si>
    <t>Si aucun schéma d'identification n'est précisé, il devrait être connu de l'Acheteur et du Vendeur, par exemple un identifiant de l'acehteur attribué par le Vendeur préalablement échangé.</t>
  </si>
  <si>
    <t>BT-46-0</t>
  </si>
  <si>
    <t>/rsm:CrossIndustryInvoice
/rsm:SupplyChainTradeTransaction
/ram:ApplicableHeaderTradeAgreement
/ram:BuyerTradeParty
/ram:GlobalID</t>
  </si>
  <si>
    <t>/rsm:CrossIndustryInvoice/rsm:SupplyChainTradeTransaction/ram:ApplicableHeaderTradeAgreement/ram:BuyerTradeParty/ram:GlobalID</t>
  </si>
  <si>
    <t>Identifiant de l'acheteur
Identifiant du schéma (GlobalID)</t>
  </si>
  <si>
    <t>BT-46-1</t>
  </si>
  <si>
    <t>scheme identifier attribute (if GlobalID)</t>
  </si>
  <si>
    <t>Scheme identifier for Buyer identifier</t>
  </si>
  <si>
    <t>/rsm:CrossIndustryInvoice
/rsm:SupplyChainTradeTransaction
/ram:ApplicableHeaderTradeAgreement
/ram:BuyerTradeParty
/ram:GlobalID
/@schemeID</t>
  </si>
  <si>
    <t>/rsm:CrossIndustryInvoice/rsm:SupplyChainTradeTransaction/ram:ApplicableHeaderTradeAgreement/ram:BuyerTradeParty/ram:GlobalID/@schemeID</t>
  </si>
  <si>
    <t>Attribut de l'Identifiant du schéma (si GlobalID)</t>
  </si>
  <si>
    <t>Identifiant du schéma de l'identifiant de l'acheteur</t>
  </si>
  <si>
    <t>BT-44</t>
  </si>
  <si>
    <t>Buyer name</t>
  </si>
  <si>
    <t>The full name of the Buyer.</t>
  </si>
  <si>
    <t>BR-7: An Invoice shall contain the Buyer name (BT-44).</t>
  </si>
  <si>
    <t>/rsm:CrossIndustryInvoice
/rsm:SupplyChainTradeTransaction
/ram:ApplicableHeaderTradeAgreement
/ram:BuyerTradeParty
/ram:Name</t>
  </si>
  <si>
    <t>/rsm:CrossIndustryInvoice/rsm:SupplyChainTradeTransaction/ram:ApplicableHeaderTradeAgreement/ram:BuyerTradeParty/ram:Name</t>
  </si>
  <si>
    <t>Raison sociale de l'acheteur</t>
  </si>
  <si>
    <t>Nom complet de l'Acheteur.</t>
  </si>
  <si>
    <t xml:space="preserve"> </t>
  </si>
  <si>
    <t>BR-7 : Une Facture doit comporter la Raison sociale de l'Acheteur (BT-44).</t>
  </si>
  <si>
    <t>Buyer additional legal information</t>
  </si>
  <si>
    <t>Additional legal information relevant for the Buyer.</t>
  </si>
  <si>
    <t>/rsm:CrossIndustryInvoice
/rsm:SupplyChainTradeTransaction
/ram:ApplicableHeaderTradeAgreement
/ram:BuyerTradeParty
/ram:Description</t>
  </si>
  <si>
    <t>/rsm:CrossIndustryInvoice/rsm:SupplyChainTradeTransaction/ram:ApplicableHeaderTradeAgreement/ram:BuyerTradeParty/ram:Description</t>
  </si>
  <si>
    <t>Informations juridiques additionnelles sur l'acheteur</t>
  </si>
  <si>
    <t>BT-47-00</t>
  </si>
  <si>
    <t>(BUYER LEGAL REGISTRATION IDENTIFIER)</t>
  </si>
  <si>
    <t>/rsm:CrossIndustryInvoice
/rsm:SupplyChainTradeTransaction
/ram:ApplicableHeaderTradeAgreement
/ram:BuyerTradeParty
/ram:SpecifiedLegalOrganization</t>
  </si>
  <si>
    <t>/rsm:CrossIndustryInvoice/rsm:SupplyChainTradeTransaction/ram:ApplicableHeaderTradeAgreement/ram:BuyerTradeParty/ram:SpecifiedLegalOrganization</t>
  </si>
  <si>
    <t>(IDENTIFIANT D’ENREGISTREMENT  LÉGAL DE L'ACHETEUR)</t>
  </si>
  <si>
    <t>BT-47</t>
  </si>
  <si>
    <t>Buyer legal registration identifier</t>
  </si>
  <si>
    <t>An identifier issued by an official registrar that identifies the Buyer as a legal entity or person.
The identification scheme identifier of the Buyer legal registration identifier.</t>
  </si>
  <si>
    <t>If no identification scheme is specified, it should be known by Buyer and Seller, e.g. the identifier that is exclusively used in the applicable legal environment.
If used, the identification scheme shall be chosen from the entries of the list published by the ISO/IEC 6523 maintenance agency.</t>
  </si>
  <si>
    <t>CHORUSPRO: the identifier of the buyer (public entity) is mandatory and is always a SIRET number</t>
  </si>
  <si>
    <t>/rsm:CrossIndustryInvoice
/rsm:SupplyChainTradeTransaction
/ram:ApplicableHeaderTradeAgreement
/ram:BuyerTradeParty
/ram:SpecifiedLegalOrganization
/ram:ID</t>
  </si>
  <si>
    <t>/rsm:CrossIndustryInvoice/rsm:SupplyChainTradeTransaction/ram:ApplicableHeaderTradeAgreement/ram:BuyerTradeParty/ram:SpecifiedLegalOrganization/ram:ID</t>
  </si>
  <si>
    <t>Identifiant d’enregistrement  légal de l'acheteur</t>
  </si>
  <si>
    <t>Identifiant délivré par un organisme d’enregistrement officiel, qui identifie l'Acheteur comme une entité juridique ou une personne morale.</t>
  </si>
  <si>
    <t>Si aucun schéma d'identification n'est précisé, il devrait être connu de l'Acheteur et du Vendeur, par exemple un identifiant exclusivement utilisé dans l'environnement juridique applicable.</t>
  </si>
  <si>
    <t>CHORUSPRO : l'identifiant de l'acheteur est obligatoire et est toujours un N° de SIRET</t>
  </si>
  <si>
    <t>BT-47-1</t>
  </si>
  <si>
    <t>Scheme identifier for Buyer legal identifier</t>
  </si>
  <si>
    <t>/rsm:CrossIndustryInvoice
/rsm:SupplyChainTradeTransaction
/ram:ApplicableHeaderTradeAgreement
/ram:BuyerTradeParty
/ram:SpecifiedLegalOrganization
/ram:ID
/@schemeID</t>
  </si>
  <si>
    <t>/rsm:CrossIndustryInvoice/rsm:SupplyChainTradeTransaction/ram:ApplicableHeaderTradeAgreement/ram:BuyerTradeParty/ram:SpecifiedLegalOrganization/ram:ID/@schemeID</t>
  </si>
  <si>
    <t>Identifiant du schéma de l'identifiant d'enregistrement légal de l'acheteur</t>
  </si>
  <si>
    <t>BT-45</t>
  </si>
  <si>
    <t>Buyer trading name</t>
  </si>
  <si>
    <t>A name by which the Buyer is known, other than Buyer name (also known as Business name).</t>
  </si>
  <si>
    <t>This may be used if different from the Buyer name.</t>
  </si>
  <si>
    <t>/rsm:CrossIndustryInvoice
/rsm:SupplyChainTradeTransaction
/ram:ApplicableHeaderTradeAgreement
/ram:BuyerTradeParty
/ram:SpecifiedLegalOrganization
/ram:TradingBusinessName</t>
  </si>
  <si>
    <t>/rsm:CrossIndustryInvoice/rsm:SupplyChainTradeTransaction/ram:ApplicableHeaderTradeAgreement/ram:BuyerTradeParty/ram:SpecifiedLegalOrganization/ram:TradingBusinessName</t>
  </si>
  <si>
    <t>Nom commercial de l'acheteur</t>
  </si>
  <si>
    <t>Nom par lequel l'Acheteur est connu, autre que la raison sociale de l'Acheteur (également appelé Nom de l'entreprise).</t>
  </si>
  <si>
    <t>Elle peut être utilisée si elle diffère de la Raison sociale de l'Acheteur.</t>
  </si>
  <si>
    <t>BUYER LEGAL POSTAL ADDRESS</t>
  </si>
  <si>
    <t>Legal address of the buyerr in case the Buyer address is different</t>
  </si>
  <si>
    <t>/rsm:CrossIndustryInvoice
/rsm:SupplyChainTradeTransaction
/ram:ApplicableHeaderTradeAgreement
/ram:BuyerTradeParty
/ram:SpecifiedLegalOrganization
/ram:PostalTradeAddress</t>
  </si>
  <si>
    <t>/rsm:CrossIndustryInvoice/rsm:SupplyChainTradeTransaction/ram:ApplicableHeaderTradeAgreement/ram:BuyerTradeParty/ram:SpecifiedLegalOrganization/ram:PostalTradeAddress</t>
  </si>
  <si>
    <t>/rsm:CrossIndustryInvoice
/rsm:SupplyChainTradeTransaction
/ram:ApplicableHeaderTradeAgreement
/ram:BuyerTradeParty
/ram:SpecifiedLegalOrganization
/ram:PostalTradeAddress
/ram:PostcodeCode</t>
  </si>
  <si>
    <t>/rsm:CrossIndustryInvoice/rsm:SupplyChainTradeTransaction/ram:ApplicableHeaderTradeAgreement/ram:BuyerTradeParty/ram:SpecifiedLegalOrganization/ram:PostalTradeAddress/ram:PostcodeCode</t>
  </si>
  <si>
    <t>Code postal de l'adresse légale de l'acheteur</t>
  </si>
  <si>
    <t>/rsm:CrossIndustryInvoice
/rsm:SupplyChainTradeTransaction
/ram:ApplicableHeaderTradeAgreement
/ram:BuyerTradeParty
/ram:SpecifiedLegalOrganization
/ram:PostalTradeAddress
/ram:LineOne</t>
  </si>
  <si>
    <t>/rsm:CrossIndustryInvoice/rsm:SupplyChainTradeTransaction/ram:ApplicableHeaderTradeAgreement/ram:BuyerTradeParty/ram:SpecifiedLegalOrganization/ram:PostalTradeAddress/ram:LineOne</t>
  </si>
  <si>
    <t>Adresse légale de l'acheteur - Ligne 1</t>
  </si>
  <si>
    <t>/rsm:CrossIndustryInvoice
/rsm:SupplyChainTradeTransaction
/ram:ApplicableHeaderTradeAgreement
/ram:BuyerTradeParty
/ram:SpecifiedLegalOrganization
/ram:PostalTradeAddress
/ram:LineTwo</t>
  </si>
  <si>
    <t>/rsm:CrossIndustryInvoice/rsm:SupplyChainTradeTransaction/ram:ApplicableHeaderTradeAgreement/ram:BuyerTradeParty/ram:SpecifiedLegalOrganization/ram:PostalTradeAddress/ram:LineTwo</t>
  </si>
  <si>
    <t>Adresse légale de l'acheteur - Ligne 2</t>
  </si>
  <si>
    <t>/rsm:CrossIndustryInvoice
/rsm:SupplyChainTradeTransaction
/ram:ApplicableHeaderTradeAgreement
/ram:BuyerTradeParty
/ram:SpecifiedLegalOrganization
/ram:PostalTradeAddress
/ram:LineThree</t>
  </si>
  <si>
    <t>/rsm:CrossIndustryInvoice/rsm:SupplyChainTradeTransaction/ram:ApplicableHeaderTradeAgreement/ram:BuyerTradeParty/ram:SpecifiedLegalOrganization/ram:PostalTradeAddress/ram:LineThree</t>
  </si>
  <si>
    <t>Adresse légale de l'acheteur - Ligne 3</t>
  </si>
  <si>
    <t>The common name of the city, town or village, where the Buyer's address is located.</t>
  </si>
  <si>
    <t>/rsm:CrossIndustryInvoice
/rsm:SupplyChainTradeTransaction
/ram:ApplicableHeaderTradeAgreement
/ram:BuyerTradeParty
/ram:SpecifiedLegalOrganization
/ram:PostalTradeAddress
/ram:CityName</t>
  </si>
  <si>
    <t>/rsm:CrossIndustryInvoice/rsm:SupplyChainTradeTransaction/ram:ApplicableHeaderTradeAgreement/ram:BuyerTradeParty/ram:SpecifiedLegalOrganization/ram:PostalTradeAddress/ram:CityName</t>
  </si>
  <si>
    <t>Localité de l'adresse légale  de l'acheteur</t>
  </si>
  <si>
    <t>/rsm:CrossIndustryInvoice
/rsm:SupplyChainTradeTransaction
/ram:ApplicableHeaderTradeAgreement
/ram:BuyerTradeParty
/ram:SpecifiedLegalOrganization
/ram:PostalTradeAddress
/ram:CountryID</t>
  </si>
  <si>
    <t>/rsm:CrossIndustryInvoice/rsm:SupplyChainTradeTransaction/ram:ApplicableHeaderTradeAgreement/ram:BuyerTradeParty/ram:SpecifiedLegalOrganization/ram:PostalTradeAddress/ram:CountryID</t>
  </si>
  <si>
    <t>Code de pays de l'adresse légale de l'acheteur</t>
  </si>
  <si>
    <t>/rsm:CrossIndustryInvoice
/rsm:SupplyChainTradeTransaction
/ram:ApplicableHeaderTradeAgreement
/ram:BuyerTradeParty
/ram:SpecifiedLegalOrganization
/ram:PostalTradeAddress
/ram:CountrySubDivisionName</t>
  </si>
  <si>
    <t>/rsm:CrossIndustryInvoice/rsm:SupplyChainTradeTransaction/ram:ApplicableHeaderTradeAgreement/ram:BuyerTradeParty/ram:SpecifiedLegalOrganization/ram:PostalTradeAddress/ram:CountrySubDivisionName</t>
  </si>
  <si>
    <t>Subdivision du pays de l'adresse légale de l'acheteur</t>
  </si>
  <si>
    <t>BG-9</t>
  </si>
  <si>
    <t>BUYER CONTACT</t>
  </si>
  <si>
    <t>A group of business terms providing contact information relevant for the Buyer.</t>
  </si>
  <si>
    <t>Contact details can be given by the Buyer at the time of the ordering or as master data exchanged prior to ordering. Contact details should not be used for the purpose of routing the received Invoice internally by the recipient; the Buyer reference identifier should be used for this purpose.</t>
  </si>
  <si>
    <t>/rsm:CrossIndustryInvoice
/rsm:SupplyChainTradeTransaction
/ram:ApplicableHeaderTradeAgreement
/ram:BuyerTradeParty
/ram:DefinedTradeContact</t>
  </si>
  <si>
    <t>/rsm:CrossIndustryInvoice/rsm:SupplyChainTradeTransaction/ram:ApplicableHeaderTradeAgreement/ram:BuyerTradeParty/ram:DefinedTradeContact</t>
  </si>
  <si>
    <t>COORDONNÉES DE L'ACHETEUR</t>
  </si>
  <si>
    <t xml:space="preserve">Groupe de termes métiers fournissant des informations de contact concernant l'Acheteur. </t>
  </si>
  <si>
    <t>Les coordonnées peuvent être fournies par l'Acheteur au moment de la commande ou parmi les données de référence échangées avant la commande. Il est recommandé de ne pas utiliser les coordonnées pour acheminer en interne la Facture reçue par le destinataire ; il convient d'utiliser à cette fin l'identifiant Référence de l’Acheteur.</t>
  </si>
  <si>
    <t>BT-56</t>
  </si>
  <si>
    <t>Buyer contact point</t>
  </si>
  <si>
    <t>/rsm:CrossIndustryInvoice
/rsm:SupplyChainTradeTransaction
/ram:ApplicableHeaderTradeAgreement
/ram:BuyerTradeParty
/ram:DefinedTradeContact
/ram:PersonName</t>
  </si>
  <si>
    <t>/rsm:CrossIndustryInvoice/rsm:SupplyChainTradeTransaction/ram:ApplicableHeaderTradeAgreement/ram:BuyerTradeParty/ram:DefinedTradeContact/ram:PersonName</t>
  </si>
  <si>
    <t>Point de contact acheteur</t>
  </si>
  <si>
    <t>BT-56-0</t>
  </si>
  <si>
    <t>For CHORUSPRO, it corresponds to the name of the "Service Exécutant" which is stated in BT-10</t>
  </si>
  <si>
    <t>/rsm:CrossIndustryInvoice
/rsm:SupplyChainTradeTransaction
/ram:ApplicableHeaderTradeAgreement
/ram:BuyerTradeParty
/ram:DefinedTradeContact
/ram:DepartmentName</t>
  </si>
  <si>
    <t>/rsm:CrossIndustryInvoice/rsm:SupplyChainTradeTransaction/ram:ApplicableHeaderTradeAgreement/ram:BuyerTradeParty/ram:DefinedTradeContact/ram:DepartmentName</t>
  </si>
  <si>
    <t>Pour CHORUSPRO, il s'agit du nom du Service Exécutant (BT-10)</t>
  </si>
  <si>
    <t>Buyer Contact - Type</t>
  </si>
  <si>
    <t>/rsm:CrossIndustryInvoice
/rsm:SupplyChainTradeTransaction
/ram:ApplicableHeaderTradeAgreement
/ram:BuyerTradeParty
/ram:DefinedTradeContact
/ram:TypeCode</t>
  </si>
  <si>
    <t>/rsm:CrossIndustryInvoice/rsm:SupplyChainTradeTransaction/ram:ApplicableHeaderTradeAgreement/ram:BuyerTradeParty/ram:DefinedTradeContact/ram:TypeCode</t>
  </si>
  <si>
    <t>Type de Point de contact acheteur</t>
  </si>
  <si>
    <t>BT-57-00</t>
  </si>
  <si>
    <t>(Buyer contact telephone number)</t>
  </si>
  <si>
    <t>/rsm:CrossIndustryInvoice
/rsm:SupplyChainTradeTransaction
/ram:ApplicableHeaderTradeAgreement
/ram:BuyerTradeParty
/ram:DefinedTradeContact
/ram:TelephoneUniversalCommunication</t>
  </si>
  <si>
    <t>/rsm:CrossIndustryInvoice/rsm:SupplyChainTradeTransaction/ram:ApplicableHeaderTradeAgreement/ram:BuyerTradeParty/ram:DefinedTradeContact/ram:TelephoneUniversalCommunication</t>
  </si>
  <si>
    <t>(Numéro de téléphone du contact acheteur)</t>
  </si>
  <si>
    <t>BT-57</t>
  </si>
  <si>
    <t>Buyer contact telephone number</t>
  </si>
  <si>
    <t>/rsm:CrossIndustryInvoice
/rsm:SupplyChainTradeTransaction
/ram:ApplicableHeaderTradeAgreement
/ram:BuyerTradeParty
/ram:DefinedTradeContact
/ram:TelephoneUniversalCommunication
/ram:CompleteNumber</t>
  </si>
  <si>
    <t>/rsm:CrossIndustryInvoice/rsm:SupplyChainTradeTransaction/ram:ApplicableHeaderTradeAgreement/ram:BuyerTradeParty/ram:DefinedTradeContact/ram:TelephoneUniversalCommunication/ram:CompleteNumber</t>
  </si>
  <si>
    <t>Numéro de téléphone du contact acheteur</t>
  </si>
  <si>
    <t>(Buyer Fax Number)</t>
  </si>
  <si>
    <t>/rsm:CrossIndustryInvoice
/rsm:SupplyChainTradeTransaction
/ram:ApplicableHeaderTradeAgreement
/ram:BuyerTradeParty
/ram:DefinedTradeContact
/ram:FaxUniversalCommunication</t>
  </si>
  <si>
    <t>/rsm:CrossIndustryInvoice/rsm:SupplyChainTradeTransaction/ram:ApplicableHeaderTradeAgreement/ram:BuyerTradeParty/ram:DefinedTradeContact/ram:FaxUniversalCommunication</t>
  </si>
  <si>
    <t>Buyer Fax Number</t>
  </si>
  <si>
    <t>/rsm:CrossIndustryInvoice
/rsm:SupplyChainTradeTransaction
/ram:ApplicableHeaderTradeAgreement
/ram:BuyerTradeParty
/ram:DefinedTradeContact
/ram:FaxUniversalCommunication
/ram:CompleteNumber</t>
  </si>
  <si>
    <t>/rsm:CrossIndustryInvoice/rsm:SupplyChainTradeTransaction/ram:ApplicableHeaderTradeAgreement/ram:BuyerTradeParty/ram:DefinedTradeContact/ram:FaxUniversalCommunication/ram:CompleteNumber</t>
  </si>
  <si>
    <t>Numéro de fax du contact acheteur</t>
  </si>
  <si>
    <t>BT-58-00</t>
  </si>
  <si>
    <t>(Buyer contact email address)</t>
  </si>
  <si>
    <t>/rsm:CrossIndustryInvoice
/rsm:SupplyChainTradeTransaction
/ram:ApplicableHeaderTradeAgreement
/ram:BuyerTradeParty
/ram:DefinedTradeContact
/ram:EmailURIUniversalCommunication</t>
  </si>
  <si>
    <t>/rsm:CrossIndustryInvoice/rsm:SupplyChainTradeTransaction/ram:ApplicableHeaderTradeAgreement/ram:BuyerTradeParty/ram:DefinedTradeContact/ram:EmailURIUniversalCommunication</t>
  </si>
  <si>
    <t>(Adresse électronique du contact acheteur)</t>
  </si>
  <si>
    <t>BT-58</t>
  </si>
  <si>
    <t>Buyer contact email address</t>
  </si>
  <si>
    <t>/rsm:CrossIndustryInvoice
/rsm:SupplyChainTradeTransaction
/ram:ApplicableHeaderTradeAgreement
/ram:BuyerTradeParty
/ram:DefinedTradeContact
/ram:EmailURIUniversalCommunication
/ram:URIID</t>
  </si>
  <si>
    <t>/rsm:CrossIndustryInvoice/rsm:SupplyChainTradeTransaction/ram:ApplicableHeaderTradeAgreement/ram:BuyerTradeParty/ram:DefinedTradeContact/ram:EmailURIUniversalCommunication/ram:URIID</t>
  </si>
  <si>
    <t>Adresse électronique du contact acheteur</t>
  </si>
  <si>
    <t>BG-8</t>
  </si>
  <si>
    <t>BUYER POSTAL ADDRESS</t>
  </si>
  <si>
    <t>A group of business terms providing information about the postal address for the Buyer.</t>
  </si>
  <si>
    <t>BR-10: An Invoice shall contain the Buyer postal address (BG-8).</t>
  </si>
  <si>
    <t>/rsm:CrossIndustryInvoice
/rsm:SupplyChainTradeTransaction
/ram:ApplicableHeaderTradeAgreement
/ram:BuyerTradeParty
/ram:PostalTradeAddress</t>
  </si>
  <si>
    <t>/rsm:CrossIndustryInvoice/rsm:SupplyChainTradeTransaction/ram:ApplicableHeaderTradeAgreement/ram:BuyerTradeParty/ram:PostalTradeAddress</t>
  </si>
  <si>
    <t>ADRESSE POSTALE DE L'ACHETEUR</t>
  </si>
  <si>
    <t>Groupe de termes métiers fournissant des informations sur l'adresse postale de l'Acheteur.</t>
  </si>
  <si>
    <t>BR-10 : Une Facture doit comporter l'Adresse postale de l'Acheteur (BG-8).</t>
  </si>
  <si>
    <t>BT-53</t>
  </si>
  <si>
    <t>Buyer post code</t>
  </si>
  <si>
    <t>/rsm:CrossIndustryInvoice
/rsm:SupplyChainTradeTransaction
/ram:ApplicableHeaderTradeAgreement
/ram:BuyerTradeParty
/ram:PostalTradeAddress
/ram:PostcodeCode</t>
  </si>
  <si>
    <t>/rsm:CrossIndustryInvoice/rsm:SupplyChainTradeTransaction/ram:ApplicableHeaderTradeAgreement/ram:BuyerTradeParty/ram:PostalTradeAddress/ram:PostcodeCode</t>
  </si>
  <si>
    <t>Code postal de l'acheteur</t>
  </si>
  <si>
    <t>BT-50</t>
  </si>
  <si>
    <t>Buyer address line 1</t>
  </si>
  <si>
    <t>/rsm:CrossIndustryInvoice
/rsm:SupplyChainTradeTransaction
/ram:ApplicableHeaderTradeAgreement
/ram:BuyerTradeParty
/ram:PostalTradeAddress
/ram:LineOne</t>
  </si>
  <si>
    <t>/rsm:CrossIndustryInvoice/rsm:SupplyChainTradeTransaction/ram:ApplicableHeaderTradeAgreement/ram:BuyerTradeParty/ram:PostalTradeAddress/ram:LineOne</t>
  </si>
  <si>
    <t>Adresse de l'acheteur - Ligne 1</t>
  </si>
  <si>
    <t>BT-51</t>
  </si>
  <si>
    <t>Buyer address line 2</t>
  </si>
  <si>
    <t>/rsm:CrossIndustryInvoice
/rsm:SupplyChainTradeTransaction
/ram:ApplicableHeaderTradeAgreement
/ram:BuyerTradeParty
/ram:PostalTradeAddress
/ram:LineTwo</t>
  </si>
  <si>
    <t>/rsm:CrossIndustryInvoice/rsm:SupplyChainTradeTransaction/ram:ApplicableHeaderTradeAgreement/ram:BuyerTradeParty/ram:PostalTradeAddress/ram:LineTwo</t>
  </si>
  <si>
    <t>Adresse de l'acheteur - Ligne 2</t>
  </si>
  <si>
    <t>BT-163</t>
  </si>
  <si>
    <t>Buyer address line 3</t>
  </si>
  <si>
    <t>/rsm:CrossIndustryInvoice
/rsm:SupplyChainTradeTransaction
/ram:ApplicableHeaderTradeAgreement
/ram:BuyerTradeParty
/ram:PostalTradeAddress
/ram:LineThree</t>
  </si>
  <si>
    <t>/rsm:CrossIndustryInvoice/rsm:SupplyChainTradeTransaction/ram:ApplicableHeaderTradeAgreement/ram:BuyerTradeParty/ram:PostalTradeAddress/ram:LineThree</t>
  </si>
  <si>
    <t>Adresse de l'acheteur - Ligne 3</t>
  </si>
  <si>
    <t>BT-52</t>
  </si>
  <si>
    <t>Buyer city</t>
  </si>
  <si>
    <t>/rsm:CrossIndustryInvoice
/rsm:SupplyChainTradeTransaction
/ram:ApplicableHeaderTradeAgreement
/ram:BuyerTradeParty
/ram:PostalTradeAddress
/ram:CityName</t>
  </si>
  <si>
    <t>/rsm:CrossIndustryInvoice/rsm:SupplyChainTradeTransaction/ram:ApplicableHeaderTradeAgreement/ram:BuyerTradeParty/ram:PostalTradeAddress/ram:CityName</t>
  </si>
  <si>
    <t>Localité de l'acheteur</t>
  </si>
  <si>
    <t>Nom usuel de la commune, ville ou village, dans laquelle se trouve l'adresse de l'Acheteur.</t>
  </si>
  <si>
    <t>BT-55</t>
  </si>
  <si>
    <t>Buyer country code</t>
  </si>
  <si>
    <t>BR-11: The  Buyer  postal  address  shall  contain  a  Buyer  country code (BT-55).</t>
  </si>
  <si>
    <t>/rsm:CrossIndustryInvoice
/rsm:SupplyChainTradeTransaction
/ram:ApplicableHeaderTradeAgreement
/ram:BuyerTradeParty
/ram:PostalTradeAddress
/ram:CountryID</t>
  </si>
  <si>
    <t>/rsm:CrossIndustryInvoice/rsm:SupplyChainTradeTransaction/ram:ApplicableHeaderTradeAgreement/ram:BuyerTradeParty/ram:PostalTradeAddress/ram:CountryID</t>
  </si>
  <si>
    <t>Code de pays de l'acheteur</t>
  </si>
  <si>
    <t>BR-11 : L'Adresse postale de l'Acheteur doit contenir un Code de pays de l'acheteur (BT-55).</t>
  </si>
  <si>
    <t>BT-54</t>
  </si>
  <si>
    <t>Buyer country subdivision</t>
  </si>
  <si>
    <t>/rsm:CrossIndustryInvoice
/rsm:SupplyChainTradeTransaction
/ram:ApplicableHeaderTradeAgreement
/ram:BuyerTradeParty
/ram:PostalTradeAddress
/ram:CountrySubDivisionName</t>
  </si>
  <si>
    <t>/rsm:CrossIndustryInvoice/rsm:SupplyChainTradeTransaction/ram:ApplicableHeaderTradeAgreement/ram:BuyerTradeParty/ram:PostalTradeAddress/ram:CountrySubDivisionName</t>
  </si>
  <si>
    <t>Subdivision du pays de l'acheteur</t>
  </si>
  <si>
    <t>BT-49-00</t>
  </si>
  <si>
    <t>(BUYER ELECTRONIC ADDRESS)</t>
  </si>
  <si>
    <t>/rsm:CrossIndustryInvoice
/rsm:SupplyChainTradeTransaction
/ram:ApplicableHeaderTradeAgreement
/ram:BuyerTradeParty
/ram:URIUniversalCommunication</t>
  </si>
  <si>
    <t>/rsm:CrossIndustryInvoice/rsm:SupplyChainTradeTransaction/ram:ApplicableHeaderTradeAgreement/ram:BuyerTradeParty/ram:URIUniversalCommunication</t>
  </si>
  <si>
    <t>(ADRESSE ÉLECTRONIQUE DE L'ACHETEUR)</t>
  </si>
  <si>
    <t>BT-49</t>
  </si>
  <si>
    <t>Buyer electronic address</t>
  </si>
  <si>
    <t>Identifies the Buyer's electronic address to which the invoice is delivered.</t>
  </si>
  <si>
    <t>BR-63: The Buyer electronic  address  (BT-49) shall have a Scheme identifier.</t>
  </si>
  <si>
    <t>/rsm:CrossIndustryInvoice
/rsm:SupplyChainTradeTransaction
/ram:ApplicableHeaderTradeAgreement
/ram:BuyerTradeParty
/ram:URIUniversalCommunication
/ram:URIID</t>
  </si>
  <si>
    <t>/rsm:CrossIndustryInvoice/rsm:SupplyChainTradeTransaction/ram:ApplicableHeaderTradeAgreement/ram:BuyerTradeParty/ram:URIUniversalCommunication/ram:URIID</t>
  </si>
  <si>
    <t>Adresse électronique de l'acheteur</t>
  </si>
  <si>
    <t>Identifie l'adresse électronique de l'Acheteur à laquelle il convient qu'un document commercial soit transmis.</t>
  </si>
  <si>
    <t>BR-63 : L'Adresse électronique de l'acheteur (BT-49) doit avoir un Identifiant de schéma.</t>
  </si>
  <si>
    <t>BT-49-1</t>
  </si>
  <si>
    <t>Scheme identifier for Buyer electronic address</t>
  </si>
  <si>
    <t>/rsm:CrossIndustryInvoice
/rsm:SupplyChainTradeTransaction
/ram:ApplicableHeaderTradeAgreement
/ram:BuyerTradeParty
/ram:URIUniversalCommunication
/ram:URIID
/@schemeID</t>
  </si>
  <si>
    <t>/rsm:CrossIndustryInvoice/rsm:SupplyChainTradeTransaction/ram:ApplicableHeaderTradeAgreement/ram:BuyerTradeParty/ram:URIUniversalCommunication/ram:URIID/@schemeID</t>
  </si>
  <si>
    <t>Identifiant du schéma de l'adresse électronique de l'acheteur.</t>
  </si>
  <si>
    <t>BT-48-00</t>
  </si>
  <si>
    <t>(BUYER VAT IDENTIFIER)</t>
  </si>
  <si>
    <t>/rsm:CrossIndustryInvoice
/rsm:SupplyChainTradeTransaction
/ram:ApplicableHeaderTradeAgreement
/ram:BuyerTradeParty
/ram:SpecifiedTaxRegistration</t>
  </si>
  <si>
    <t>/rsm:CrossIndustryInvoice/rsm:SupplyChainTradeTransaction/ram:ApplicableHeaderTradeAgreement/ram:BuyerTradeParty/ram:SpecifiedTaxRegistration</t>
  </si>
  <si>
    <t>(IDENTIFIANT À LA TVA DE L'ACHETEUR)</t>
  </si>
  <si>
    <t>BT-48</t>
  </si>
  <si>
    <t>Buyer VAT identifier</t>
  </si>
  <si>
    <t>The Buyer's VAT identifier (also known as Buyer VAT identification number).</t>
  </si>
  <si>
    <t>VAT number prefixed by a country code based on EN ISO 3166-1 "Codes for the representation of names of countries and their subdivisions"</t>
  </si>
  <si>
    <t>CHORUSPRO: If entered, ChorusPro will not integrate the VAT ID of the buyer because it is the SIRET number that is used to identify a buyer for public entities (BT-47)</t>
  </si>
  <si>
    <t>BR-CO-9: The    Seller    VAT    identifier    (BT-31),    the    Seller    tax representative  VAT  identifier  (BT-63)  and  the  Buyer VAT identifier (BT-48) shall have a prefix in accordance with ISO code ISO 3166-1 alpha-2 by which the country of issue may be identified. Nevertheless, Greece may use the prefix ‘EL’.</t>
  </si>
  <si>
    <t>/rsm:CrossIndustryInvoice
/rsm:SupplyChainTradeTransaction
/ram:ApplicableHeaderTradeAgreement
/ram:BuyerTradeParty
/ram:SpecifiedTaxRegistration
/ram:ID</t>
  </si>
  <si>
    <t>/rsm:CrossIndustryInvoice/rsm:SupplyChainTradeTransaction/ram:ApplicableHeaderTradeAgreement/ram:BuyerTradeParty/ram:SpecifiedTaxRegistration/ram:ID</t>
  </si>
  <si>
    <t>Identifiant à la TVA de l'acheteur</t>
  </si>
  <si>
    <t>Identifiant à la TVA de l'Acheteur (également appelé Numéro d'identification à la TVA de l'acheteur).</t>
  </si>
  <si>
    <t>CHORUSPRO : S’il est renseigné, Chorus Pro n’intègrera pas l’identifiant de TVA de l'acheteur car c'est le n° de SIRET qui est utilisé pour identifier l'acheteur (BT-47)</t>
  </si>
  <si>
    <t>BR-CO-9 : L'Identifiant à la TVA du vendeur (BT-31), l'Identifiant à la TVA du représentant fiscal du vendeur (BT-63) et l'Identifiant à la TVA de l'acheteur (BT-48) doivent comporter un préfixe conforme au code ISO 3166‑1 alpha-2 permettant d'identifier le pays par lequel il a été attribué. Néanmoins, la Grèce est autorisée à utiliser le préfixe « EL ».</t>
  </si>
  <si>
    <t>BT-48-0</t>
  </si>
  <si>
    <t>Scheme identifier for Buyer VAT Identifier</t>
  </si>
  <si>
    <t>/rsm:CrossIndustryInvoice
/rsm:SupplyChainTradeTransaction
/ram:ApplicableHeaderTradeAgreement
/ram:BuyerTradeParty
/ram:SpecifiedTaxRegistration
/ram:ID
/@schemeID</t>
  </si>
  <si>
    <t>/rsm:CrossIndustryInvoice/rsm:SupplyChainTradeTransaction/ram:ApplicableHeaderTradeAgreement/ram:BuyerTradeParty/ram:SpecifiedTaxRegistration/ram:ID/@schemeID</t>
  </si>
  <si>
    <t>Identifiant du schéma de l'identifiant de TVA de l'acheteur</t>
  </si>
  <si>
    <t>NEW ? (needed in FR for B2B)</t>
  </si>
  <si>
    <t>Sales Agent</t>
  </si>
  <si>
    <t>A group of business terms providing information about the Sales Agent</t>
  </si>
  <si>
    <t>/rsm:CrossIndustryInvoice
/rsm:SupplyChainTradeTransaction
/ram:ApplicableHeaderTradeAgreement
/ram:SalesAgentTradeParty</t>
  </si>
  <si>
    <t>/rsm:CrossIndustryInvoice/rsm:SupplyChainTradeTransaction/ram:ApplicableHeaderTradeAgreement/ram:SalesAgentTradeParty</t>
  </si>
  <si>
    <t>AGENT DU VENDEUR</t>
  </si>
  <si>
    <t>Groupe de termes métiers fournissant des informations sur l'Agent du Vendeur (celui qui vend, reçoit / traite la commande, voire émet la facture pour le compte du Vendeur)</t>
  </si>
  <si>
    <t>/rsm:CrossIndustryInvoice
/rsm:SupplyChainTradeTransaction
/ram:ApplicableHeaderTradeAgreement
/ram:SalesAgentTradeParty
/ram:ID</t>
  </si>
  <si>
    <t>/rsm:CrossIndustryInvoice/rsm:SupplyChainTradeTransaction/ram:ApplicableHeaderTradeAgreement/ram:SalesAgentTradeParty/ram:ID</t>
  </si>
  <si>
    <t>Identifiant de l'Agent du Vendeur</t>
  </si>
  <si>
    <t>/rsm:CrossIndustryInvoice
/rsm:SupplyChainTradeTransaction
/ram:ApplicableHeaderTradeAgreement
/ram:SalesAgentTradeParty
/ram:GlobalID</t>
  </si>
  <si>
    <t>/rsm:CrossIndustryInvoice/rsm:SupplyChainTradeTransaction/ram:ApplicableHeaderTradeAgreement/ram:SalesAgentTradeParty/ram:GlobalID</t>
  </si>
  <si>
    <t>Identifiant global l'Agent du Vendeur</t>
  </si>
  <si>
    <t>/rsm:CrossIndustryInvoice
/rsm:SupplyChainTradeTransaction
/ram:ApplicableHeaderTradeAgreement
/ram:SalesAgentTradeParty
/ram:GlobalID
/@schemeID</t>
  </si>
  <si>
    <t>/rsm:CrossIndustryInvoice/rsm:SupplyChainTradeTransaction/ram:ApplicableHeaderTradeAgreement/ram:SalesAgentTradeParty/ram:GlobalID/@schemeID</t>
  </si>
  <si>
    <t>Sales Agent name</t>
  </si>
  <si>
    <t>The full name of the Sales Agent</t>
  </si>
  <si>
    <t>/rsm:CrossIndustryInvoice
/rsm:SupplyChainTradeTransaction
/ram:ApplicableHeaderTradeAgreement
/ram:SalesAgentTradeParty
/ram:Name</t>
  </si>
  <si>
    <t>/rsm:CrossIndustryInvoice/rsm:SupplyChainTradeTransaction/ram:ApplicableHeaderTradeAgreement/ram:SalesAgentTradeParty/ram:Name</t>
  </si>
  <si>
    <t>Nom l'Agent du Vendeur</t>
  </si>
  <si>
    <t>SALES AGENT LEGAL ORGANIZATION</t>
  </si>
  <si>
    <t>/rsm:CrossIndustryInvoice
/rsm:SupplyChainTradeTransaction
/ram:ApplicableHeaderTradeAgreement
/ram:SalesAgentTradeParty
/ram:SpecifiedLegalOrganization</t>
  </si>
  <si>
    <t>/rsm:CrossIndustryInvoice/rsm:SupplyChainTradeTransaction/ram:ApplicableHeaderTradeAgreement/ram:SalesAgentTradeParty/ram:SpecifiedLegalOrganization</t>
  </si>
  <si>
    <t>Détails sur l'organisation légale</t>
  </si>
  <si>
    <t>/rsm:CrossIndustryInvoice
/rsm:SupplyChainTradeTransaction
/ram:ApplicableHeaderTradeAgreement
/ram:SalesAgentTradeParty
/ram:SpecifiedLegalOrganization
/ram:ID</t>
  </si>
  <si>
    <t>/rsm:CrossIndustryInvoice/rsm:SupplyChainTradeTransaction/ram:ApplicableHeaderTradeAgreement/ram:SalesAgentTradeParty/ram:SpecifiedLegalOrganization/ram:ID</t>
  </si>
  <si>
    <t>Identifiant d’enregistrement légal</t>
  </si>
  <si>
    <t>Scheme identifier for Sales Agentlegal identifier</t>
  </si>
  <si>
    <t>/rsm:CrossIndustryInvoice
/rsm:SupplyChainTradeTransaction
/ram:ApplicableHeaderTradeAgreement
/ram:SalesAgentTradeParty
/ram:SpecifiedLegalOrganization
/ram:ID
/@schemeID</t>
  </si>
  <si>
    <t>/rsm:CrossIndustryInvoice/rsm:SupplyChainTradeTransaction/ram:ApplicableHeaderTradeAgreement/ram:SalesAgentTradeParty/ram:SpecifiedLegalOrganization/ram:ID/@schemeID</t>
  </si>
  <si>
    <t>TradingBusinessName</t>
  </si>
  <si>
    <t>/rsm:CrossIndustryInvoice
/rsm:SupplyChainTradeTransaction
/ram:ApplicableHeaderTradeAgreement
/ram:SalesAgentTradeParty
/ram:SpecifiedLegalOrganization
/ram:TradingBusinessName</t>
  </si>
  <si>
    <t>/rsm:CrossIndustryInvoice/rsm:SupplyChainTradeTransaction/ram:ApplicableHeaderTradeAgreement/ram:SalesAgentTradeParty/ram:SpecifiedLegalOrganization/ram:TradingBusinessName</t>
  </si>
  <si>
    <t>Nom commercial</t>
  </si>
  <si>
    <t>SALES AGENT  LEGAL POSTAL ADDRESS</t>
  </si>
  <si>
    <t>Legal address of the buyerr in case the Sales Agent address is different</t>
  </si>
  <si>
    <t>/rsm:CrossIndustryInvoice
/rsm:SupplyChainTradeTransaction
/ram:ApplicableHeaderTradeAgreement
/ram:SalesAgentTradeParty
/ram:SpecifiedLegalOrganization
/ram:PostalTradeAddress</t>
  </si>
  <si>
    <t>/rsm:CrossIndustryInvoice/rsm:SupplyChainTradeTransaction/ram:ApplicableHeaderTradeAgreement/ram:SalesAgentTradeParty/ram:SpecifiedLegalOrganization/ram:PostalTradeAddress</t>
  </si>
  <si>
    <t>/rsm:CrossIndustryInvoice
/rsm:SupplyChainTradeTransaction
/ram:ApplicableHeaderTradeAgreement
/ram:SalesAgentTradeParty
/ram:SpecifiedLegalOrganization
/ram:PostalTradeAddress
/ram:PostcodeCode</t>
  </si>
  <si>
    <t>/rsm:CrossIndustryInvoice/rsm:SupplyChainTradeTransaction/ram:ApplicableHeaderTradeAgreement/ram:SalesAgentTradeParty/ram:SpecifiedLegalOrganization/ram:PostalTradeAddress/ram:PostcodeCode</t>
  </si>
  <si>
    <t>Code postal de l'adresse légale de l'Agent du Vendeur</t>
  </si>
  <si>
    <t>/rsm:CrossIndustryInvoice
/rsm:SupplyChainTradeTransaction
/ram:ApplicableHeaderTradeAgreement
/ram:SalesAgentTradeParty
/ram:SpecifiedLegalOrganization
/ram:PostalTradeAddress
/ram:LineOne</t>
  </si>
  <si>
    <t>/rsm:CrossIndustryInvoice/rsm:SupplyChainTradeTransaction/ram:ApplicableHeaderTradeAgreement/ram:SalesAgentTradeParty/ram:SpecifiedLegalOrganization/ram:PostalTradeAddress/ram:LineOne</t>
  </si>
  <si>
    <t>Adresse légale de l'Agent du Vendeur - Ligne 1</t>
  </si>
  <si>
    <t>/rsm:CrossIndustryInvoice
/rsm:SupplyChainTradeTransaction
/ram:ApplicableHeaderTradeAgreement
/ram:SalesAgentTradeParty
/ram:SpecifiedLegalOrganization
/ram:PostalTradeAddress
/ram:LineTwo</t>
  </si>
  <si>
    <t>/rsm:CrossIndustryInvoice/rsm:SupplyChainTradeTransaction/ram:ApplicableHeaderTradeAgreement/ram:SalesAgentTradeParty/ram:SpecifiedLegalOrganization/ram:PostalTradeAddress/ram:LineTwo</t>
  </si>
  <si>
    <t>Adresse légale de l'Agent du Vendeur - Ligne 2</t>
  </si>
  <si>
    <t>/rsm:CrossIndustryInvoice
/rsm:SupplyChainTradeTransaction
/ram:ApplicableHeaderTradeAgreement
/ram:SalesAgentTradeParty
/ram:SpecifiedLegalOrganization
/ram:PostalTradeAddress
/ram:LineThree</t>
  </si>
  <si>
    <t>/rsm:CrossIndustryInvoice/rsm:SupplyChainTradeTransaction/ram:ApplicableHeaderTradeAgreement/ram:SalesAgentTradeParty/ram:SpecifiedLegalOrganization/ram:PostalTradeAddress/ram:LineThree</t>
  </si>
  <si>
    <t>Adresse légale del'Agent du Vendeur - Ligne 3</t>
  </si>
  <si>
    <t>/rsm:CrossIndustryInvoice
/rsm:SupplyChainTradeTransaction
/ram:ApplicableHeaderTradeAgreement
/ram:SalesAgentTradeParty
/ram:SpecifiedLegalOrganization
/ram:PostalTradeAddress
/ram:CityName</t>
  </si>
  <si>
    <t>/rsm:CrossIndustryInvoice/rsm:SupplyChainTradeTransaction/ram:ApplicableHeaderTradeAgreement/ram:SalesAgentTradeParty/ram:SpecifiedLegalOrganization/ram:PostalTradeAddress/ram:CityName</t>
  </si>
  <si>
    <t>Localité de l'adresse légale  de l'Agent du Vendeur</t>
  </si>
  <si>
    <t>/rsm:CrossIndustryInvoice
/rsm:SupplyChainTradeTransaction
/ram:ApplicableHeaderTradeAgreement
/ram:SalesAgentTradeParty
/ram:SpecifiedLegalOrganization
/ram:PostalTradeAddress
/ram:CountryID</t>
  </si>
  <si>
    <t>/rsm:CrossIndustryInvoice/rsm:SupplyChainTradeTransaction/ram:ApplicableHeaderTradeAgreement/ram:SalesAgentTradeParty/ram:SpecifiedLegalOrganization/ram:PostalTradeAddress/ram:CountryID</t>
  </si>
  <si>
    <t>Code de pays de l'adresse légale de l'Agent du Vendeur</t>
  </si>
  <si>
    <t>/rsm:CrossIndustryInvoice
/rsm:SupplyChainTradeTransaction
/ram:ApplicableHeaderTradeAgreement
/ram:SalesAgentTradeParty
/ram:SpecifiedLegalOrganization
/ram:PostalTradeAddress
/ram:CountrySubDivisionName</t>
  </si>
  <si>
    <t>/rsm:CrossIndustryInvoice/rsm:SupplyChainTradeTransaction/ram:ApplicableHeaderTradeAgreement/ram:SalesAgentTradeParty/ram:SpecifiedLegalOrganization/ram:PostalTradeAddress/ram:CountrySubDivisionName</t>
  </si>
  <si>
    <t>Subdivision du pays de l'adresse légale de l'Agent du Vendeur</t>
  </si>
  <si>
    <t>Sales Agent CONTACT</t>
  </si>
  <si>
    <t>/rsm:CrossIndustryInvoice
/rsm:SupplyChainTradeTransaction
/ram:ApplicableHeaderTradeAgreement
/ram:SalesAgentTradeParty
/ram:DefinedTradeContact</t>
  </si>
  <si>
    <t>/rsm:CrossIndustryInvoice/rsm:SupplyChainTradeTransaction/ram:ApplicableHeaderTradeAgreement/ram:SalesAgentTradeParty/ram:DefinedTradeContact</t>
  </si>
  <si>
    <t>Coordonnées de l'Agent du Vendeur</t>
  </si>
  <si>
    <t>Person Name</t>
  </si>
  <si>
    <t>/rsm:CrossIndustryInvoice
/rsm:SupplyChainTradeTransaction
/ram:ApplicableHeaderTradeAgreement
/ram:SalesAgentTradeParty
/ram:DefinedTradeContact
/ram:PersonName</t>
  </si>
  <si>
    <t>/rsm:CrossIndustryInvoice/rsm:SupplyChainTradeTransaction/ram:ApplicableHeaderTradeAgreement/ram:SalesAgentTradeParty/ram:DefinedTradeContact/ram:PersonName</t>
  </si>
  <si>
    <t>Point de contact</t>
  </si>
  <si>
    <t>Department Name</t>
  </si>
  <si>
    <t>/rsm:CrossIndustryInvoice
/rsm:SupplyChainTradeTransaction
/ram:ApplicableHeaderTradeAgreement
/ram:SalesAgentTradeParty
/ram:DefinedTradeContact
/ram:DepartmentName</t>
  </si>
  <si>
    <t>/rsm:CrossIndustryInvoice/rsm:SupplyChainTradeTransaction/ram:ApplicableHeaderTradeAgreement/ram:SalesAgentTradeParty/ram:DefinedTradeContact/ram:DepartmentName</t>
  </si>
  <si>
    <t>Sales Agent CONTACT - Type</t>
  </si>
  <si>
    <t>/rsm:CrossIndustryInvoice
/rsm:SupplyChainTradeTransaction
/ram:ApplicableHeaderTradeAgreement
/ram:SalesAgentTradeParty
/ram:DefinedTradeContact
/ram:TypeCode</t>
  </si>
  <si>
    <t>/rsm:CrossIndustryInvoice/rsm:SupplyChainTradeTransaction/ram:ApplicableHeaderTradeAgreement/ram:SalesAgentTradeParty/ram:DefinedTradeContact/ram:TypeCode</t>
  </si>
  <si>
    <t>Type de Point de contact de l'Agent du Vendeur</t>
  </si>
  <si>
    <t>(Phone Number)</t>
  </si>
  <si>
    <t>/rsm:CrossIndustryInvoice
/rsm:SupplyChainTradeTransaction
/ram:ApplicableHeaderTradeAgreement
/ram:SalesAgentTradeParty
/ram:DefinedTradeContact
/ram:TelephoneUniversalCommunication</t>
  </si>
  <si>
    <t>/rsm:CrossIndustryInvoice/rsm:SupplyChainTradeTransaction/ram:ApplicableHeaderTradeAgreement/ram:SalesAgentTradeParty/ram:DefinedTradeContact/ram:TelephoneUniversalCommunication</t>
  </si>
  <si>
    <t>Phone Number</t>
  </si>
  <si>
    <t>/rsm:CrossIndustryInvoice
/rsm:SupplyChainTradeTransaction
/ram:ApplicableHeaderTradeAgreement
/ram:SalesAgentTradeParty
/ram:DefinedTradeContact
/ram:TelephoneUniversalCommunication
/ram:CompleteNumber</t>
  </si>
  <si>
    <t>/rsm:CrossIndustryInvoice/rsm:SupplyChainTradeTransaction/ram:ApplicableHeaderTradeAgreement/ram:SalesAgentTradeParty/ram:DefinedTradeContact/ram:TelephoneUniversalCommunication/ram:CompleteNumber</t>
  </si>
  <si>
    <t>(Fax Number)</t>
  </si>
  <si>
    <t>/rsm:CrossIndustryInvoice
/rsm:SupplyChainTradeTransaction
/ram:ApplicableHeaderTradeAgreement
/ram:SalesAgentTradeParty
/ram:DefinedTradeContact
/ram:FaxUniversalCommunication</t>
  </si>
  <si>
    <t>/rsm:CrossIndustryInvoice/rsm:SupplyChainTradeTransaction/ram:ApplicableHeaderTradeAgreement/ram:SalesAgentTradeParty/ram:DefinedTradeContact/ram:FaxUniversalCommunication</t>
  </si>
  <si>
    <t>Fax Number</t>
  </si>
  <si>
    <t>/rsm:CrossIndustryInvoice
/rsm:SupplyChainTradeTransaction
/ram:ApplicableHeaderTradeAgreement
/ram:SalesAgentTradeParty
/ram:DefinedTradeContact
/ram:FaxUniversalCommunication
/ram:CompleteNumber</t>
  </si>
  <si>
    <t>/rsm:CrossIndustryInvoice/rsm:SupplyChainTradeTransaction/ram:ApplicableHeaderTradeAgreement/ram:SalesAgentTradeParty/ram:DefinedTradeContact/ram:FaxUniversalCommunication/ram:CompleteNumber</t>
  </si>
  <si>
    <t>Numéro de fax</t>
  </si>
  <si>
    <t>(Email)</t>
  </si>
  <si>
    <t>/rsm:CrossIndustryInvoice
/rsm:SupplyChainTradeTransaction
/ram:ApplicableHeaderTradeAgreement
/ram:SalesAgentTradeParty
/ram:DefinedTradeContact
/ram:EmailURIUniversalCommunication</t>
  </si>
  <si>
    <t>/rsm:CrossIndustryInvoice/rsm:SupplyChainTradeTransaction/ram:ApplicableHeaderTradeAgreement/ram:SalesAgentTradeParty/ram:DefinedTradeContact/ram:EmailURIUniversalCommunication</t>
  </si>
  <si>
    <t>Email</t>
  </si>
  <si>
    <t>/rsm:CrossIndustryInvoice
/rsm:SupplyChainTradeTransaction
/ram:ApplicableHeaderTradeAgreement
/ram:SalesAgentTradeParty
/ram:DefinedTradeContact
/ram:EmailURIUniversalCommunication
/ram:URIID</t>
  </si>
  <si>
    <t>/rsm:CrossIndustryInvoice/rsm:SupplyChainTradeTransaction/ram:ApplicableHeaderTradeAgreement/ram:SalesAgentTradeParty/ram:DefinedTradeContact/ram:EmailURIUniversalCommunication/ram:URIID</t>
  </si>
  <si>
    <t>Adresse électronique</t>
  </si>
  <si>
    <t>SALES AGENT POSTAL ADDRESS</t>
  </si>
  <si>
    <t>A group of business terms providing information about the postal address for the buuyer agent</t>
  </si>
  <si>
    <t>/rsm:CrossIndustryInvoice
/rsm:SupplyChainTradeTransaction
/ram:ApplicableHeaderTradeAgreement
/ram:SalesAgentTradeParty
/ram:PostalTradeAddress</t>
  </si>
  <si>
    <t>/rsm:CrossIndustryInvoice/rsm:SupplyChainTradeTransaction/ram:ApplicableHeaderTradeAgreement/ram:SalesAgentTradeParty/ram:PostalTradeAddress</t>
  </si>
  <si>
    <t>ADRESSE POSTALE DE L'AGENT DU VENDEUR</t>
  </si>
  <si>
    <t>Groupe de termes métiers fournissant des informations sur l'adresse postale de l'Agent de l'Acheteur</t>
  </si>
  <si>
    <t>Sales Agent post code</t>
  </si>
  <si>
    <t>/rsm:CrossIndustryInvoice
/rsm:SupplyChainTradeTransaction
/ram:ApplicableHeaderTradeAgreement
/ram:SalesAgentTradeParty
/ram:PostalTradeAddress
/ram:PostcodeCode</t>
  </si>
  <si>
    <t>/rsm:CrossIndustryInvoice/rsm:SupplyChainTradeTransaction/ram:ApplicableHeaderTradeAgreement/ram:SalesAgentTradeParty/ram:PostalTradeAddress/ram:PostcodeCode</t>
  </si>
  <si>
    <t>Code postal de l'Agent du Vendeur</t>
  </si>
  <si>
    <t>Sales Agent address line 1</t>
  </si>
  <si>
    <t>Usually the street name and number or the post office box.</t>
  </si>
  <si>
    <t>/rsm:CrossIndustryInvoice
/rsm:SupplyChainTradeTransaction
/ram:ApplicableHeaderTradeAgreement
/ram:SalesAgentTradeParty
/ram:PostalTradeAddress
/ram:LineOne</t>
  </si>
  <si>
    <t>/rsm:CrossIndustryInvoice/rsm:SupplyChainTradeTransaction/ram:ApplicableHeaderTradeAgreement/ram:SalesAgentTradeParty/ram:PostalTradeAddress/ram:LineOne</t>
  </si>
  <si>
    <t>Adresse de l'Agent du Vendeur - Ligne 1</t>
  </si>
  <si>
    <t>Sales Agent address line 2</t>
  </si>
  <si>
    <t>/rsm:CrossIndustryInvoice
/rsm:SupplyChainTradeTransaction
/ram:ApplicableHeaderTradeAgreement
/ram:SalesAgentTradeParty
/ram:PostalTradeAddress
/ram:LineTwo</t>
  </si>
  <si>
    <t>/rsm:CrossIndustryInvoice/rsm:SupplyChainTradeTransaction/ram:ApplicableHeaderTradeAgreement/ram:SalesAgentTradeParty/ram:PostalTradeAddress/ram:LineTwo</t>
  </si>
  <si>
    <t>Adresse de l'Agent du Vendeur - Ligne 2</t>
  </si>
  <si>
    <t>Sales Agent address line 3</t>
  </si>
  <si>
    <t>/rsm:CrossIndustryInvoice
/rsm:SupplyChainTradeTransaction
/ram:ApplicableHeaderTradeAgreement
/ram:SalesAgentTradeParty
/ram:PostalTradeAddress
/ram:LineThree</t>
  </si>
  <si>
    <t>/rsm:CrossIndustryInvoice/rsm:SupplyChainTradeTransaction/ram:ApplicableHeaderTradeAgreement/ram:SalesAgentTradeParty/ram:PostalTradeAddress/ram:LineThree</t>
  </si>
  <si>
    <t>Adresse de l'Agent du Vendeur - Ligne 3</t>
  </si>
  <si>
    <t>Sales Agent city</t>
  </si>
  <si>
    <t>The common name of the city, town or village, where the tax representative address is located.</t>
  </si>
  <si>
    <t>/rsm:CrossIndustryInvoice
/rsm:SupplyChainTradeTransaction
/ram:ApplicableHeaderTradeAgreement
/ram:SalesAgentTradeParty
/ram:PostalTradeAddress
/ram:CityName</t>
  </si>
  <si>
    <t>/rsm:CrossIndustryInvoice/rsm:SupplyChainTradeTransaction/ram:ApplicableHeaderTradeAgreement/ram:SalesAgentTradeParty/ram:PostalTradeAddress/ram:CityName</t>
  </si>
  <si>
    <t>Localité de l'Agent du Vendeur</t>
  </si>
  <si>
    <t>Nom usuel de la commune, ville ou village, dans laquelle se trouve l'adresse du Représentant fiscal.</t>
  </si>
  <si>
    <t>Sales Agent country code</t>
  </si>
  <si>
    <t>Country where VAT is liable. The lists of valid countries are registered with the
EN ISO 3166-1 Maintenance agency, “Codes for the representation of names of countries and their subdivisions”.</t>
  </si>
  <si>
    <t>/rsm:CrossIndustryInvoice
/rsm:SupplyChainTradeTransaction
/ram:ApplicableHeaderTradeAgreement
/ram:SalesAgentTradeParty
/ram:PostalTradeAddress
/ram:CountryID</t>
  </si>
  <si>
    <t>/rsm:CrossIndustryInvoice/rsm:SupplyChainTradeTransaction/ram:ApplicableHeaderTradeAgreement/ram:SalesAgentTradeParty/ram:PostalTradeAddress/ram:CountryID</t>
  </si>
  <si>
    <t>Code de pays de l'Agent de l'Acheteur</t>
  </si>
  <si>
    <t>Sales Agent country subdivision</t>
  </si>
  <si>
    <t>/rsm:CrossIndustryInvoice
/rsm:SupplyChainTradeTransaction
/ram:ApplicableHeaderTradeAgreement
/ram:SalesAgentTradeParty
/ram:PostalTradeAddress
/ram:CountrySubDivisionName</t>
  </si>
  <si>
    <t>/rsm:CrossIndustryInvoice/rsm:SupplyChainTradeTransaction/ram:ApplicableHeaderTradeAgreement/ram:SalesAgentTradeParty/ram:PostalTradeAddress/ram:CountrySubDivisionName</t>
  </si>
  <si>
    <t>Subdivision du pays de l'Agent du Vendeur</t>
  </si>
  <si>
    <t>(Sales Agent ELECTRONIC ADDRESS)</t>
  </si>
  <si>
    <t>/rsm:CrossIndustryInvoice
/rsm:SupplyChainTradeTransaction
/ram:ApplicableHeaderTradeAgreement
/ram:SalesAgentTradeParty
/ram:URIUniversalCommunication</t>
  </si>
  <si>
    <t>/rsm:CrossIndustryInvoice/rsm:SupplyChainTradeTransaction/ram:ApplicableHeaderTradeAgreement/ram:SalesAgentTradeParty/ram:URIUniversalCommunication</t>
  </si>
  <si>
    <t>Sales Agent Electronic Address</t>
  </si>
  <si>
    <t>/rsm:CrossIndustryInvoice
/rsm:SupplyChainTradeTransaction
/ram:ApplicableHeaderTradeAgreement
/ram:SalesAgentTradeParty
/ram:URIUniversalCommunication
/ram:URIID</t>
  </si>
  <si>
    <t>/rsm:CrossIndustryInvoice/rsm:SupplyChainTradeTransaction/ram:ApplicableHeaderTradeAgreement/ram:SalesAgentTradeParty/ram:URIUniversalCommunication/ram:URIID</t>
  </si>
  <si>
    <t>Adresse électronique de l'Agent du Vendeur</t>
  </si>
  <si>
    <t>/rsm:CrossIndustryInvoice
/rsm:SupplyChainTradeTransaction
/ram:ApplicableHeaderTradeAgreement
/ram:SalesAgentTradeParty
/ram:URIUniversalCommunication
/ram:URIID
/@schemeID</t>
  </si>
  <si>
    <t>/rsm:CrossIndustryInvoice/rsm:SupplyChainTradeTransaction/ram:ApplicableHeaderTradeAgreement/ram:SalesAgentTradeParty/ram:URIUniversalCommunication/ram:URIID/@schemeID</t>
  </si>
  <si>
    <t>(Sales Agent VAT IDENTIFIER)</t>
  </si>
  <si>
    <t>/rsm:CrossIndustryInvoice
/rsm:SupplyChainTradeTransaction
/ram:ApplicableHeaderTradeAgreement
/ram:SalesAgentTradeParty
/ram:SpecifiedTaxRegistration</t>
  </si>
  <si>
    <t>/rsm:CrossIndustryInvoice/rsm:SupplyChainTradeTransaction/ram:ApplicableHeaderTradeAgreement/ram:SalesAgentTradeParty/ram:SpecifiedTaxRegistration</t>
  </si>
  <si>
    <t>(IDENTIFIANT À LA TVA DE L'AGENT DU VENDEUR)</t>
  </si>
  <si>
    <t>Sales Agent VAT identifier</t>
  </si>
  <si>
    <t>The VAT identifier of the Sales Agent</t>
  </si>
  <si>
    <t>VAT number prefixed by a country code based on EN ISO 3166-1 "Codes for the representation of names of countries and their subdivisions".</t>
  </si>
  <si>
    <t>/rsm:CrossIndustryInvoice
/rsm:SupplyChainTradeTransaction
/ram:ApplicableHeaderTradeAgreement
/ram:SalesAgentTradeParty
/ram:SpecifiedTaxRegistration
/ram:ID</t>
  </si>
  <si>
    <t>/rsm:CrossIndustryInvoice/rsm:SupplyChainTradeTransaction/ram:ApplicableHeaderTradeAgreement/ram:SalesAgentTradeParty/ram:SpecifiedTaxRegistration/ram:ID</t>
  </si>
  <si>
    <t>Identifiant à la TVA de l'Agent du Vendeur</t>
  </si>
  <si>
    <t>Identifiant à la TVA de la partie représentant fiscalement le Acheteur.</t>
  </si>
  <si>
    <t>Numéro de TVA consitutué du préfixe d'un code pays basé sur la norme ISO 3166-1.</t>
  </si>
  <si>
    <t>Scheme identifier for Sales Agent</t>
  </si>
  <si>
    <t>/rsm:CrossIndustryInvoice
/rsm:SupplyChainTradeTransaction
/ram:ApplicableHeaderTradeAgreement
/ram:SalesAgentTradeParty
/ram:SpecifiedTaxRegistration
/ram:ID
/@schemeID</t>
  </si>
  <si>
    <t>/rsm:CrossIndustryInvoice/rsm:SupplyChainTradeTransaction/ram:ApplicableHeaderTradeAgreement/ram:SalesAgentTradeParty/ram:SpecifiedTaxRegistration/ram:ID/@schemeID</t>
  </si>
  <si>
    <t>Identifiant du schéma de l'identifiant TVA du représentant fiscal</t>
  </si>
  <si>
    <t>BUYER TAX REPRESENTATIVE PARTY</t>
  </si>
  <si>
    <t>A group of business terms providing information about the Buyer's tax representative.</t>
  </si>
  <si>
    <t>The "Buyer Tax Representative party" block must be filled in if the BUYER has a tax representative.</t>
  </si>
  <si>
    <t>/rsm:CrossIndustryInvoice
/rsm:SupplyChainTradeTransaction
/ram:ApplicableHeaderTradeAgreement
/ram:BuyerTaxRepresentativeTradeParty</t>
  </si>
  <si>
    <t>/rsm:CrossIndustryInvoice/rsm:SupplyChainTradeTransaction/ram:ApplicableHeaderTradeAgreement/ram:BuyerTaxRepresentativeTradeParty</t>
  </si>
  <si>
    <t>REPRÉSENTANT FISCAL DE L'Acheteur</t>
  </si>
  <si>
    <t>Groupe de termes métiers fournissant des informations sur le Représentant fiscal du Acheteur.</t>
  </si>
  <si>
    <t>Le bloc "représentant fiscal du Acheteur" doit être renseigné si le Acheteur dispose d'un représentant fiscal.</t>
  </si>
  <si>
    <t>/rsm:CrossIndustryInvoice
/rsm:SupplyChainTradeTransaction
/ram:ApplicableHeaderTradeAgreement
/ram:BuyerTaxRepresentativeTradeParty
/ram:ID</t>
  </si>
  <si>
    <t>/rsm:CrossIndustryInvoice/rsm:SupplyChainTradeTransaction/ram:ApplicableHeaderTradeAgreement/ram:BuyerTaxRepresentativeTradeParty/ram:ID</t>
  </si>
  <si>
    <t>Identifiant du représentant fiscal du Acheteur</t>
  </si>
  <si>
    <t>/rsm:CrossIndustryInvoice
/rsm:SupplyChainTradeTransaction
/ram:ApplicableHeaderTradeAgreement
/ram:BuyerTaxRepresentativeTradeParty
/ram:GlobalID</t>
  </si>
  <si>
    <t>/rsm:CrossIndustryInvoice/rsm:SupplyChainTradeTransaction/ram:ApplicableHeaderTradeAgreement/ram:BuyerTaxRepresentativeTradeParty/ram:GlobalID</t>
  </si>
  <si>
    <t>Identifiant global du représentant fiscal du Acheteur</t>
  </si>
  <si>
    <t>/rsm:CrossIndustryInvoice
/rsm:SupplyChainTradeTransaction
/ram:ApplicableHeaderTradeAgreement
/ram:BuyerTaxRepresentativeTradeParty
/ram:GlobalID
/@schemeID</t>
  </si>
  <si>
    <t>/rsm:CrossIndustryInvoice/rsm:SupplyChainTradeTransaction/ram:ApplicableHeaderTradeAgreement/ram:BuyerTaxRepresentativeTradeParty/ram:GlobalID/@schemeID</t>
  </si>
  <si>
    <t>BUYER tax representative name</t>
  </si>
  <si>
    <t>The full name of the BUYER's tax representative party.</t>
  </si>
  <si>
    <t>/rsm:CrossIndustryInvoice
/rsm:SupplyChainTradeTransaction
/ram:ApplicableHeaderTradeAgreement
/ram:BuyerTaxRepresentativeTradeParty
/ram:Name</t>
  </si>
  <si>
    <t>/rsm:CrossIndustryInvoice/rsm:SupplyChainTradeTransaction/ram:ApplicableHeaderTradeAgreement/ram:BuyerTaxRepresentativeTradeParty/ram:Name</t>
  </si>
  <si>
    <t>Nom du représentant fiscal du Acheteur</t>
  </si>
  <si>
    <t>Nom complet de la partie représentant fiscalement le Acheteur.</t>
  </si>
  <si>
    <t>BR-18 : Le Nom du représentant fiscal du vendeur (BT-62) doit figurer dans la Facture, si le Vendeur (BG-4) a un Représentant fiscal du vendeur (BG-11).</t>
  </si>
  <si>
    <t>BUYER TAX REPRESENTATIVE LEGAL ORGANIZATION</t>
  </si>
  <si>
    <t>/rsm:CrossIndustryInvoice
/rsm:SupplyChainTradeTransaction
/ram:ApplicableHeaderTradeAgreement
/ram:BuyerTaxRepresentativeTradeParty
/ram:SpecifiedLegalOrganization</t>
  </si>
  <si>
    <t>/rsm:CrossIndustryInvoice/rsm:SupplyChainTradeTransaction/ram:ApplicableHeaderTradeAgreement/ram:BuyerTaxRepresentativeTradeParty/ram:SpecifiedLegalOrganization</t>
  </si>
  <si>
    <t>/rsm:CrossIndustryInvoice
/rsm:SupplyChainTradeTransaction
/ram:ApplicableHeaderTradeAgreement
/ram:BuyerTaxRepresentativeTradeParty
/ram:SpecifiedLegalOrganization
/ram:ID</t>
  </si>
  <si>
    <t>/rsm:CrossIndustryInvoice/rsm:SupplyChainTradeTransaction/ram:ApplicableHeaderTradeAgreement/ram:BuyerTaxRepresentativeTradeParty/ram:SpecifiedLegalOrganization/ram:ID</t>
  </si>
  <si>
    <t>Scheme identifier for BUYER Tax Representative legal identifier</t>
  </si>
  <si>
    <t>/rsm:CrossIndustryInvoice
/rsm:SupplyChainTradeTransaction
/ram:ApplicableHeaderTradeAgreement
/ram:BuyerTaxRepresentativeTradeParty
/ram:SpecifiedLegalOrganization
/ram:ID
/@schemeID</t>
  </si>
  <si>
    <t>/rsm:CrossIndustryInvoice/rsm:SupplyChainTradeTransaction/ram:ApplicableHeaderTradeAgreement/ram:BuyerTaxRepresentativeTradeParty/ram:SpecifiedLegalOrganization/ram:ID/@schemeID</t>
  </si>
  <si>
    <t>/rsm:CrossIndustryInvoice
/rsm:SupplyChainTradeTransaction
/ram:ApplicableHeaderTradeAgreement
/ram:BuyerTaxRepresentativeTradeParty
/ram:SpecifiedLegalOrganization
/ram:TradingBusinessName</t>
  </si>
  <si>
    <t>/rsm:CrossIndustryInvoice/rsm:SupplyChainTradeTransaction/ram:ApplicableHeaderTradeAgreement/ram:BuyerTaxRepresentativeTradeParty/ram:SpecifiedLegalOrganization/ram:TradingBusinessName</t>
  </si>
  <si>
    <t>BUYER TAX REPRESENTATIVE LEGAL POSTAL ADDRESS</t>
  </si>
  <si>
    <t>Legal address of the buyerr in case the Buyer Tax Representative address is different</t>
  </si>
  <si>
    <t>/rsm:CrossIndustryInvoice
/rsm:SupplyChainTradeTransaction
/ram:ApplicableHeaderTradeAgreement
/ram:BuyerTaxRepresentativeTradeParty
/ram:SpecifiedLegalOrganization
/ram:PostalTradeAddress</t>
  </si>
  <si>
    <t>/rsm:CrossIndustryInvoice/rsm:SupplyChainTradeTransaction/ram:ApplicableHeaderTradeAgreement/ram:BuyerTaxRepresentativeTradeParty/ram:SpecifiedLegalOrganization/ram:PostalTradeAddress</t>
  </si>
  <si>
    <t>/rsm:CrossIndustryInvoice
/rsm:SupplyChainTradeTransaction
/ram:ApplicableHeaderTradeAgreement
/ram:BuyerTaxRepresentativeTradeParty
/ram:SpecifiedLegalOrganization
/ram:PostalTradeAddress
/ram:PostcodeCode</t>
  </si>
  <si>
    <t>/rsm:CrossIndustryInvoice/rsm:SupplyChainTradeTransaction/ram:ApplicableHeaderTradeAgreement/ram:BuyerTaxRepresentativeTradeParty/ram:SpecifiedLegalOrganization/ram:PostalTradeAddress/ram:PostcodeCode</t>
  </si>
  <si>
    <t>Code postal de l'adresse légale du représentant fiscal de l'Acheteur</t>
  </si>
  <si>
    <t>/rsm:CrossIndustryInvoice
/rsm:SupplyChainTradeTransaction
/ram:ApplicableHeaderTradeAgreement
/ram:BuyerTaxRepresentativeTradeParty
/ram:SpecifiedLegalOrganization
/ram:PostalTradeAddress
/ram:LineOne</t>
  </si>
  <si>
    <t>/rsm:CrossIndustryInvoice/rsm:SupplyChainTradeTransaction/ram:ApplicableHeaderTradeAgreement/ram:BuyerTaxRepresentativeTradeParty/ram:SpecifiedLegalOrganization/ram:PostalTradeAddress/ram:LineOne</t>
  </si>
  <si>
    <t>Adresse légale du représentant fiscal de l'Acheteur - Ligne 1</t>
  </si>
  <si>
    <t>/rsm:CrossIndustryInvoice
/rsm:SupplyChainTradeTransaction
/ram:ApplicableHeaderTradeAgreement
/ram:BuyerTaxRepresentativeTradeParty
/ram:SpecifiedLegalOrganization
/ram:PostalTradeAddress
/ram:LineTwo</t>
  </si>
  <si>
    <t>/rsm:CrossIndustryInvoice/rsm:SupplyChainTradeTransaction/ram:ApplicableHeaderTradeAgreement/ram:BuyerTaxRepresentativeTradeParty/ram:SpecifiedLegalOrganization/ram:PostalTradeAddress/ram:LineTwo</t>
  </si>
  <si>
    <t>Adresse légale du représentant fiscal de l'Acheteur - Ligne 2</t>
  </si>
  <si>
    <t>/rsm:CrossIndustryInvoice
/rsm:SupplyChainTradeTransaction
/ram:ApplicableHeaderTradeAgreement
/ram:BuyerTaxRepresentativeTradeParty
/ram:SpecifiedLegalOrganization
/ram:PostalTradeAddress
/ram:LineThree</t>
  </si>
  <si>
    <t>/rsm:CrossIndustryInvoice/rsm:SupplyChainTradeTransaction/ram:ApplicableHeaderTradeAgreement/ram:BuyerTaxRepresentativeTradeParty/ram:SpecifiedLegalOrganization/ram:PostalTradeAddress/ram:LineThree</t>
  </si>
  <si>
    <t>Adresse légale du représentant fiscal de l'Acheteur - Ligne 3</t>
  </si>
  <si>
    <t>/rsm:CrossIndustryInvoice
/rsm:SupplyChainTradeTransaction
/ram:ApplicableHeaderTradeAgreement
/ram:BuyerTaxRepresentativeTradeParty
/ram:SpecifiedLegalOrganization
/ram:PostalTradeAddress
/ram:CityName</t>
  </si>
  <si>
    <t>/rsm:CrossIndustryInvoice/rsm:SupplyChainTradeTransaction/ram:ApplicableHeaderTradeAgreement/ram:BuyerTaxRepresentativeTradeParty/ram:SpecifiedLegalOrganization/ram:PostalTradeAddress/ram:CityName</t>
  </si>
  <si>
    <t>Localité de l'adresse légale  du représentant fiscal de l'Acheteur</t>
  </si>
  <si>
    <t>/rsm:CrossIndustryInvoice
/rsm:SupplyChainTradeTransaction
/ram:ApplicableHeaderTradeAgreement
/ram:BuyerTaxRepresentativeTradeParty
/ram:SpecifiedLegalOrganization
/ram:PostalTradeAddress
/ram:CountryID</t>
  </si>
  <si>
    <t>/rsm:CrossIndustryInvoice/rsm:SupplyChainTradeTransaction/ram:ApplicableHeaderTradeAgreement/ram:BuyerTaxRepresentativeTradeParty/ram:SpecifiedLegalOrganization/ram:PostalTradeAddress/ram:CountryID</t>
  </si>
  <si>
    <t>Code de pays de l'adresse légale du représentant fiscal de l'Acheteur</t>
  </si>
  <si>
    <t>/rsm:CrossIndustryInvoice
/rsm:SupplyChainTradeTransaction
/ram:ApplicableHeaderTradeAgreement
/ram:BuyerTaxRepresentativeTradeParty
/ram:SpecifiedLegalOrganization
/ram:PostalTradeAddress
/ram:CountrySubDivisionName</t>
  </si>
  <si>
    <t>/rsm:CrossIndustryInvoice/rsm:SupplyChainTradeTransaction/ram:ApplicableHeaderTradeAgreement/ram:BuyerTaxRepresentativeTradeParty/ram:SpecifiedLegalOrganization/ram:PostalTradeAddress/ram:CountrySubDivisionName</t>
  </si>
  <si>
    <t>Subdivision du pays de l'adresse légale du représentant fiscal de l'Acheteur</t>
  </si>
  <si>
    <t>BUYER TAX REPRESENTATIVE  CONTACT</t>
  </si>
  <si>
    <t>/rsm:CrossIndustryInvoice
/rsm:SupplyChainTradeTransaction
/ram:ApplicableHeaderTradeAgreement
/ram:BuyerTaxRepresentativeTradeParty
/ram:DefinedTradeContact</t>
  </si>
  <si>
    <t>/rsm:CrossIndustryInvoice/rsm:SupplyChainTradeTransaction/ram:ApplicableHeaderTradeAgreement/ram:BuyerTaxRepresentativeTradeParty/ram:DefinedTradeContact</t>
  </si>
  <si>
    <t>Coordonnées</t>
  </si>
  <si>
    <t>/rsm:CrossIndustryInvoice
/rsm:SupplyChainTradeTransaction
/ram:ApplicableHeaderTradeAgreement
/ram:BuyerTaxRepresentativeTradeParty
/ram:DefinedTradeContact
/ram:PersonName</t>
  </si>
  <si>
    <t>/rsm:CrossIndustryInvoice/rsm:SupplyChainTradeTransaction/ram:ApplicableHeaderTradeAgreement/ram:BuyerTaxRepresentativeTradeParty/ram:DefinedTradeContact/ram:PersonName</t>
  </si>
  <si>
    <t>/rsm:CrossIndustryInvoice
/rsm:SupplyChainTradeTransaction
/ram:ApplicableHeaderTradeAgreement
/ram:BuyerTaxRepresentativeTradeParty
/ram:DefinedTradeContact
/ram:DepartmentName</t>
  </si>
  <si>
    <t>/rsm:CrossIndustryInvoice/rsm:SupplyChainTradeTransaction/ram:ApplicableHeaderTradeAgreement/ram:BuyerTaxRepresentativeTradeParty/ram:DefinedTradeContact/ram:DepartmentName</t>
  </si>
  <si>
    <t>BUYER TAX REPRESENTATIVE  CONTACT - Type</t>
  </si>
  <si>
    <t>/rsm:CrossIndustryInvoice
/rsm:SupplyChainTradeTransaction
/ram:ApplicableHeaderTradeAgreement
/ram:BuyerTaxRepresentativeTradeParty
/ram:DefinedTradeContact
/ram:TypeCode</t>
  </si>
  <si>
    <t>/rsm:CrossIndustryInvoice/rsm:SupplyChainTradeTransaction/ram:ApplicableHeaderTradeAgreement/ram:BuyerTaxRepresentativeTradeParty/ram:DefinedTradeContact/ram:TypeCode</t>
  </si>
  <si>
    <t>Type de Point de contact du représentant fiscal du Acheteur</t>
  </si>
  <si>
    <t>/rsm:CrossIndustryInvoice
/rsm:SupplyChainTradeTransaction
/ram:ApplicableHeaderTradeAgreement
/ram:BuyerTaxRepresentativeTradeParty
/ram:DefinedTradeContact
/ram:TelephoneUniversalCommunication</t>
  </si>
  <si>
    <t>/rsm:CrossIndustryInvoice/rsm:SupplyChainTradeTransaction/ram:ApplicableHeaderTradeAgreement/ram:BuyerTaxRepresentativeTradeParty/ram:DefinedTradeContact/ram:TelephoneUniversalCommunication</t>
  </si>
  <si>
    <t>/rsm:CrossIndustryInvoice
/rsm:SupplyChainTradeTransaction
/ram:ApplicableHeaderTradeAgreement
/ram:BuyerTaxRepresentativeTradeParty
/ram:DefinedTradeContact
/ram:TelephoneUniversalCommunication
/ram:CompleteNumber</t>
  </si>
  <si>
    <t>/rsm:CrossIndustryInvoice/rsm:SupplyChainTradeTransaction/ram:ApplicableHeaderTradeAgreement/ram:BuyerTaxRepresentativeTradeParty/ram:DefinedTradeContact/ram:TelephoneUniversalCommunication/ram:CompleteNumber</t>
  </si>
  <si>
    <t>/rsm:CrossIndustryInvoice
/rsm:SupplyChainTradeTransaction
/ram:ApplicableHeaderTradeAgreement
/ram:BuyerTaxRepresentativeTradeParty
/ram:DefinedTradeContact
/ram:FaxUniversalCommunication</t>
  </si>
  <si>
    <t>/rsm:CrossIndustryInvoice/rsm:SupplyChainTradeTransaction/ram:ApplicableHeaderTradeAgreement/ram:BuyerTaxRepresentativeTradeParty/ram:DefinedTradeContact/ram:FaxUniversalCommunication</t>
  </si>
  <si>
    <t>/rsm:CrossIndustryInvoice
/rsm:SupplyChainTradeTransaction
/ram:ApplicableHeaderTradeAgreement
/ram:BuyerTaxRepresentativeTradeParty
/ram:DefinedTradeContact
/ram:FaxUniversalCommunication
/ram:CompleteNumber</t>
  </si>
  <si>
    <t>/rsm:CrossIndustryInvoice/rsm:SupplyChainTradeTransaction/ram:ApplicableHeaderTradeAgreement/ram:BuyerTaxRepresentativeTradeParty/ram:DefinedTradeContact/ram:FaxUniversalCommunication/ram:CompleteNumber</t>
  </si>
  <si>
    <t>/rsm:CrossIndustryInvoice
/rsm:SupplyChainTradeTransaction
/ram:ApplicableHeaderTradeAgreement
/ram:BuyerTaxRepresentativeTradeParty
/ram:DefinedTradeContact
/ram:EmailURIUniversalCommunication</t>
  </si>
  <si>
    <t>/rsm:CrossIndustryInvoice/rsm:SupplyChainTradeTransaction/ram:ApplicableHeaderTradeAgreement/ram:BuyerTaxRepresentativeTradeParty/ram:DefinedTradeContact/ram:EmailURIUniversalCommunication</t>
  </si>
  <si>
    <t>/rsm:CrossIndustryInvoice
/rsm:SupplyChainTradeTransaction
/ram:ApplicableHeaderTradeAgreement
/ram:BuyerTaxRepresentativeTradeParty
/ram:DefinedTradeContact
/ram:EmailURIUniversalCommunication
/ram:URIID</t>
  </si>
  <si>
    <t>/rsm:CrossIndustryInvoice/rsm:SupplyChainTradeTransaction/ram:ApplicableHeaderTradeAgreement/ram:BuyerTaxRepresentativeTradeParty/ram:DefinedTradeContact/ram:EmailURIUniversalCommunication/ram:URIID</t>
  </si>
  <si>
    <t>BUYER TAX REPRESENTATIVE POSTAL ADDRESS</t>
  </si>
  <si>
    <t>A group of business terms providing information about the postal address for the tax representative party.</t>
  </si>
  <si>
    <t>The BUYER tax representative name/postal address shall be provided in the invoice, if the BUYER has a tax representative who is liable to pay the VAT due. Sufficient components of the address are to be filled to comply with legal requirements.</t>
  </si>
  <si>
    <t>/rsm:CrossIndustryInvoice
/rsm:SupplyChainTradeTransaction
/ram:ApplicableHeaderTradeAgreement
/ram:BuyerTaxRepresentativeTradeParty
/ram:PostalTradeAddress</t>
  </si>
  <si>
    <t>/rsm:CrossIndustryInvoice/rsm:SupplyChainTradeTransaction/ram:ApplicableHeaderTradeAgreement/ram:BuyerTaxRepresentativeTradeParty/ram:PostalTradeAddress</t>
  </si>
  <si>
    <t>ADRESSE POSTALE DU REPRÉSENTANT FISCAL</t>
  </si>
  <si>
    <t>Groupe de termes métiers fournissant des informations sur l'adresse postale du Représentant fiscal.</t>
  </si>
  <si>
    <t>Le nom et l'adresse du représentant fiscal du Acheteur doit être fournie dans la facture, si l'Acheteur a un représentant fiscal qui est tenu de payer la TVA due. Les éléments pertinents de l'adresse doivent être remplis pour se conformer aux exigences légales.</t>
  </si>
  <si>
    <t>Tax representative post code</t>
  </si>
  <si>
    <t>/rsm:CrossIndustryInvoice
/rsm:SupplyChainTradeTransaction
/ram:ApplicableHeaderTradeAgreement
/ram:BuyerTaxRepresentativeTradeParty
/ram:PostalTradeAddress
/ram:PostcodeCode</t>
  </si>
  <si>
    <t>/rsm:CrossIndustryInvoice/rsm:SupplyChainTradeTransaction/ram:ApplicableHeaderTradeAgreement/ram:BuyerTaxRepresentativeTradeParty/ram:PostalTradeAddress/ram:PostcodeCode</t>
  </si>
  <si>
    <t>Code postal du représentant fiscal</t>
  </si>
  <si>
    <t>Tax representative address line 1</t>
  </si>
  <si>
    <t>/rsm:CrossIndustryInvoice
/rsm:SupplyChainTradeTransaction
/ram:ApplicableHeaderTradeAgreement
/ram:BuyerTaxRepresentativeTradeParty
/ram:PostalTradeAddress
/ram:LineOne</t>
  </si>
  <si>
    <t>/rsm:CrossIndustryInvoice/rsm:SupplyChainTradeTransaction/ram:ApplicableHeaderTradeAgreement/ram:BuyerTaxRepresentativeTradeParty/ram:PostalTradeAddress/ram:LineOne</t>
  </si>
  <si>
    <t>Adresse du représentant fiscal - Ligne 1</t>
  </si>
  <si>
    <t>Tax representative address line 2</t>
  </si>
  <si>
    <t>/rsm:CrossIndustryInvoice
/rsm:SupplyChainTradeTransaction
/ram:ApplicableHeaderTradeAgreement
/ram:BuyerTaxRepresentativeTradeParty
/ram:PostalTradeAddress
/ram:LineTwo</t>
  </si>
  <si>
    <t>/rsm:CrossIndustryInvoice/rsm:SupplyChainTradeTransaction/ram:ApplicableHeaderTradeAgreement/ram:BuyerTaxRepresentativeTradeParty/ram:PostalTradeAddress/ram:LineTwo</t>
  </si>
  <si>
    <t>Adresse du représentant fiscal - Ligne 2</t>
  </si>
  <si>
    <t>Tax representative address line 3</t>
  </si>
  <si>
    <t>/rsm:CrossIndustryInvoice
/rsm:SupplyChainTradeTransaction
/ram:ApplicableHeaderTradeAgreement
/ram:BuyerTaxRepresentativeTradeParty
/ram:PostalTradeAddress
/ram:LineThree</t>
  </si>
  <si>
    <t>/rsm:CrossIndustryInvoice/rsm:SupplyChainTradeTransaction/ram:ApplicableHeaderTradeAgreement/ram:BuyerTaxRepresentativeTradeParty/ram:PostalTradeAddress/ram:LineThree</t>
  </si>
  <si>
    <t>Adresse du représentant fiscal - Ligne 3</t>
  </si>
  <si>
    <t>Tax representative city</t>
  </si>
  <si>
    <t>/rsm:CrossIndustryInvoice
/rsm:SupplyChainTradeTransaction
/ram:ApplicableHeaderTradeAgreement
/ram:BuyerTaxRepresentativeTradeParty
/ram:PostalTradeAddress
/ram:CityName</t>
  </si>
  <si>
    <t>/rsm:CrossIndustryInvoice/rsm:SupplyChainTradeTransaction/ram:ApplicableHeaderTradeAgreement/ram:BuyerTaxRepresentativeTradeParty/ram:PostalTradeAddress/ram:CityName</t>
  </si>
  <si>
    <t>Localité du représentant fiscal</t>
  </si>
  <si>
    <t>Tax representative country code</t>
  </si>
  <si>
    <t>BR-20: The  Seller  tax  representative  postal  address  (BG-12)  shall contain  a  Tax  representative  country  code  (BT-69),  if  the Seller (BG-4) has a Seller tax representative party (BG-11).</t>
  </si>
  <si>
    <t>/rsm:CrossIndustryInvoice
/rsm:SupplyChainTradeTransaction
/ram:ApplicableHeaderTradeAgreement
/ram:BuyerTaxRepresentativeTradeParty
/ram:PostalTradeAddress
/ram:CountryID</t>
  </si>
  <si>
    <t>/rsm:CrossIndustryInvoice/rsm:SupplyChainTradeTransaction/ram:ApplicableHeaderTradeAgreement/ram:BuyerTaxRepresentativeTradeParty/ram:PostalTradeAddress/ram:CountryID</t>
  </si>
  <si>
    <t>Code de pays du représentant fiscal</t>
  </si>
  <si>
    <t>BR-20 : L'Adresse postale du représentant fiscal du vendeur (BG-12) doit contenir le Code de pays du représentant fiscal (BT-69), si le Vendeur (BG-4) a un Représentant fiscal du vendeur (BG-11).</t>
  </si>
  <si>
    <t>Tax representative country subdivision</t>
  </si>
  <si>
    <t>/rsm:CrossIndustryInvoice
/rsm:SupplyChainTradeTransaction
/ram:ApplicableHeaderTradeAgreement
/ram:BuyerTaxRepresentativeTradeParty
/ram:PostalTradeAddress
/ram:CountrySubDivisionName</t>
  </si>
  <si>
    <t>/rsm:CrossIndustryInvoice/rsm:SupplyChainTradeTransaction/ram:ApplicableHeaderTradeAgreement/ram:BuyerTaxRepresentativeTradeParty/ram:PostalTradeAddress/ram:CountrySubDivisionName</t>
  </si>
  <si>
    <t>Subdivision du pays du représentant fiscal</t>
  </si>
  <si>
    <t>(TAX REPRESENTATIVE ELECTRONIC ADDRESS)</t>
  </si>
  <si>
    <t>/rsm:CrossIndustryInvoice
/rsm:SupplyChainTradeTransaction
/ram:ApplicableHeaderTradeAgreement
/ram:BuyerTaxRepresentativeTradeParty
/ram:URIUniversalCommunication</t>
  </si>
  <si>
    <t>/rsm:CrossIndustryInvoice/rsm:SupplyChainTradeTransaction/ram:ApplicableHeaderTradeAgreement/ram:BuyerTaxRepresentativeTradeParty/ram:URIUniversalCommunication</t>
  </si>
  <si>
    <t>Tax Representative Electronic Address</t>
  </si>
  <si>
    <t>/rsm:CrossIndustryInvoice
/rsm:SupplyChainTradeTransaction
/ram:ApplicableHeaderTradeAgreement
/ram:BuyerTaxRepresentativeTradeParty
/ram:URIUniversalCommunication
/ram:URIID</t>
  </si>
  <si>
    <t>/rsm:CrossIndustryInvoice/rsm:SupplyChainTradeTransaction/ram:ApplicableHeaderTradeAgreement/ram:BuyerTaxRepresentativeTradeParty/ram:URIUniversalCommunication/ram:URIID</t>
  </si>
  <si>
    <t>/rsm:CrossIndustryInvoice
/rsm:SupplyChainTradeTransaction
/ram:ApplicableHeaderTradeAgreement
/ram:BuyerTaxRepresentativeTradeParty
/ram:URIUniversalCommunication
/ram:URIID
/@schemeID</t>
  </si>
  <si>
    <t>/rsm:CrossIndustryInvoice/rsm:SupplyChainTradeTransaction/ram:ApplicableHeaderTradeAgreement/ram:BuyerTaxRepresentativeTradeParty/ram:URIUniversalCommunication/ram:URIID/@schemeID</t>
  </si>
  <si>
    <t>(BUYER TAX REPRESENTATIVE VAT IDENTIFIER)</t>
  </si>
  <si>
    <t>/rsm:CrossIndustryInvoice
/rsm:SupplyChainTradeTransaction
/ram:ApplicableHeaderTradeAgreement
/ram:BuyerTaxRepresentativeTradeParty
/ram:SpecifiedTaxRegistration</t>
  </si>
  <si>
    <t>/rsm:CrossIndustryInvoice/rsm:SupplyChainTradeTransaction/ram:ApplicableHeaderTradeAgreement/ram:BuyerTaxRepresentativeTradeParty/ram:SpecifiedTaxRegistration</t>
  </si>
  <si>
    <t>(IDENTIFIANT À LA TVA DU REPRÉSENTANT FISCAL DE L'ACHETEURr)</t>
  </si>
  <si>
    <t>BUYER tax representative VAT identifier</t>
  </si>
  <si>
    <t>The VAT identifier of the BUYER's tax representative party.</t>
  </si>
  <si>
    <t>BR-56: Each  Seller  tax  representative  party  (BG-11)  shall  have  a Seller tax representative VAT identifier (BT-63).
BR-CO-9: The    Seller    VAT    identifier    (BT-31),    the    Seller    tax representative  VAT  identifier  (BT-63)  and  the  Buyer VAT identifier (BT-48) shall have a prefix in accordance with ISO code ISO 3166-1 alpha-2 by which the country of issue may be identified. Nevertheless, Greece may use the prefix ‘EL’.</t>
  </si>
  <si>
    <t>/rsm:CrossIndustryInvoice
/rsm:SupplyChainTradeTransaction
/ram:ApplicableHeaderTradeAgreement
/ram:BuyerTaxRepresentativeTradeParty
/ram:SpecifiedTaxRegistration
/ram:ID</t>
  </si>
  <si>
    <t>/rsm:CrossIndustryInvoice/rsm:SupplyChainTradeTransaction/ram:ApplicableHeaderTradeAgreement/ram:BuyerTaxRepresentativeTradeParty/ram:SpecifiedTaxRegistration/ram:ID</t>
  </si>
  <si>
    <t>Identifiant à la TVA du représentant fiscal de l'Acheteur</t>
  </si>
  <si>
    <t>BR-56 : Chaque Représentant fiscal du vendeur (BG-11) doit avoir un Identifiant à la TVA du représentant fiscal du vendeur (BT-63).
BR-CO-9 : L'Identifiant à la TVA du vendeur (BT-31), l'Identifiant à la TVA du représentant fiscal du vendeur (BT-63) et l'Identifiant à la TVA de l'acheteur (BT-48) doivent comporter un préfixe conforme au code ISO 3166‑1 alpha-2 permettant d'identifier le pays par lequel il a été attribué. Néanmoins, la Grèce est autorisée à utiliser le préfixe « EL ».</t>
  </si>
  <si>
    <t>Scheme identifier for BUYER Tax Representative VAT Identifier</t>
  </si>
  <si>
    <t>/rsm:CrossIndustryInvoice
/rsm:SupplyChainTradeTransaction
/ram:ApplicableHeaderTradeAgreement
/ram:BuyerTaxRepresentativeTradeParty
/ram:SpecifiedTaxRegistration
/ram:ID
/@schemeID</t>
  </si>
  <si>
    <t>/rsm:CrossIndustryInvoice/rsm:SupplyChainTradeTransaction/ram:ApplicableHeaderTradeAgreement/ram:BuyerTaxRepresentativeTradeParty/ram:SpecifiedTaxRegistration/ram:ID/@schemeID</t>
  </si>
  <si>
    <t>BG-11</t>
  </si>
  <si>
    <t>SELLER TAX REPRESENTATIVE PARTY</t>
  </si>
  <si>
    <t>A group of business terms providing information about the Seller's tax representative.</t>
  </si>
  <si>
    <t>The "Seller Tax Representative party" block must be filled in if the seller has a tax representative.</t>
  </si>
  <si>
    <t>/rsm:CrossIndustryInvoice
/rsm:SupplyChainTradeTransaction
/ram:ApplicableHeaderTradeAgreement
/ram:SellerTaxRepresentativeTradeParty</t>
  </si>
  <si>
    <t>/rsm:CrossIndustryInvoice/rsm:SupplyChainTradeTransaction/ram:ApplicableHeaderTradeAgreement/ram:SellerTaxRepresentativeTradeParty</t>
  </si>
  <si>
    <t>REPRÉSENTANT FISCAL DU VENDEUR</t>
  </si>
  <si>
    <t>Groupe de termes métiers fournissant des informations sur le Représentant fiscal du Vendeur.</t>
  </si>
  <si>
    <t>Le bloc "représentant fiscal du vendeur" doit être renseigné si le vendeur dispose d'un représentant fiscal.</t>
  </si>
  <si>
    <t>/rsm:CrossIndustryInvoice
/rsm:SupplyChainTradeTransaction
/ram:ApplicableHeaderTradeAgreement
/ram:SellerTaxRepresentativeTradeParty
/ram:ID</t>
  </si>
  <si>
    <t>/rsm:CrossIndustryInvoice/rsm:SupplyChainTradeTransaction/ram:ApplicableHeaderTradeAgreement/ram:SellerTaxRepresentativeTradeParty/ram:ID</t>
  </si>
  <si>
    <t>Identifiant du représentant fiscal du vendeur</t>
  </si>
  <si>
    <t>/rsm:CrossIndustryInvoice
/rsm:SupplyChainTradeTransaction
/ram:ApplicableHeaderTradeAgreement
/ram:SellerTaxRepresentativeTradeParty
/ram:GlobalID</t>
  </si>
  <si>
    <t>/rsm:CrossIndustryInvoice/rsm:SupplyChainTradeTransaction/ram:ApplicableHeaderTradeAgreement/ram:SellerTaxRepresentativeTradeParty/ram:GlobalID</t>
  </si>
  <si>
    <t>Identifiant global du représentant fiscal du vendeur</t>
  </si>
  <si>
    <t>/rsm:CrossIndustryInvoice
/rsm:SupplyChainTradeTransaction
/ram:ApplicableHeaderTradeAgreement
/ram:SellerTaxRepresentativeTradeParty
/ram:GlobalID
/@schemeID</t>
  </si>
  <si>
    <t>/rsm:CrossIndustryInvoice/rsm:SupplyChainTradeTransaction/ram:ApplicableHeaderTradeAgreement/ram:SellerTaxRepresentativeTradeParty/ram:GlobalID/@schemeID</t>
  </si>
  <si>
    <t>BT-62</t>
  </si>
  <si>
    <t>Seller tax representative name</t>
  </si>
  <si>
    <t>The full name of the Seller's tax representative party.</t>
  </si>
  <si>
    <t>BR-18: The   Seller   tax   representative   name   (BT-62)   shall   be provided in the Invoice, if the Seller (BG-4) has a Seller tax representative party (BG-11).</t>
  </si>
  <si>
    <t>/rsm:CrossIndustryInvoice
/rsm:SupplyChainTradeTransaction
/ram:ApplicableHeaderTradeAgreement
/ram:SellerTaxRepresentativeTradeParty
/ram:Name</t>
  </si>
  <si>
    <t>/rsm:CrossIndustryInvoice/rsm:SupplyChainTradeTransaction/ram:ApplicableHeaderTradeAgreement/ram:SellerTaxRepresentativeTradeParty/ram:Name</t>
  </si>
  <si>
    <t>Nom du représentant fiscal du vendeur</t>
  </si>
  <si>
    <t>Nom complet de la partie représentant fiscalement le Vendeur.</t>
  </si>
  <si>
    <t>SELLER TAX REPRESENTATIVE LEGAL ORGANIZATION</t>
  </si>
  <si>
    <t>/rsm:CrossIndustryInvoice
/rsm:SupplyChainTradeTransaction
/ram:ApplicableHeaderTradeAgreement
/ram:SellerTaxRepresentativeTradeParty
/ram:SpecifiedLegalOrganization</t>
  </si>
  <si>
    <t>/rsm:CrossIndustryInvoice/rsm:SupplyChainTradeTransaction/ram:ApplicableHeaderTradeAgreement/ram:SellerTaxRepresentativeTradeParty/ram:SpecifiedLegalOrganization</t>
  </si>
  <si>
    <t>/rsm:CrossIndustryInvoice
/rsm:SupplyChainTradeTransaction
/ram:ApplicableHeaderTradeAgreement
/ram:SellerTaxRepresentativeTradeParty
/ram:SpecifiedLegalOrganization
/ram:ID</t>
  </si>
  <si>
    <t>/rsm:CrossIndustryInvoice/rsm:SupplyChainTradeTransaction/ram:ApplicableHeaderTradeAgreement/ram:SellerTaxRepresentativeTradeParty/ram:SpecifiedLegalOrganization/ram:ID</t>
  </si>
  <si>
    <t>Scheme identifier for Seller Tax Representative legal identifier</t>
  </si>
  <si>
    <t>/rsm:CrossIndustryInvoice
/rsm:SupplyChainTradeTransaction
/ram:ApplicableHeaderTradeAgreement
/ram:SellerTaxRepresentativeTradeParty
/ram:SpecifiedLegalOrganization
/ram:ID
/@schemeID</t>
  </si>
  <si>
    <t>/rsm:CrossIndustryInvoice/rsm:SupplyChainTradeTransaction/ram:ApplicableHeaderTradeAgreement/ram:SellerTaxRepresentativeTradeParty/ram:SpecifiedLegalOrganization/ram:ID/@schemeID</t>
  </si>
  <si>
    <t>/rsm:CrossIndustryInvoice
/rsm:SupplyChainTradeTransaction
/ram:ApplicableHeaderTradeAgreement
/ram:SellerTaxRepresentativeTradeParty
/ram:SpecifiedLegalOrganization
/ram:TradingBusinessName</t>
  </si>
  <si>
    <t>/rsm:CrossIndustryInvoice/rsm:SupplyChainTradeTransaction/ram:ApplicableHeaderTradeAgreement/ram:SellerTaxRepresentativeTradeParty/ram:SpecifiedLegalOrganization/ram:TradingBusinessName</t>
  </si>
  <si>
    <t>SELLER TAX REPRESENTATIVE LEGAL POSTAL ADDRESS</t>
  </si>
  <si>
    <t>Legal address of the buyerr in case the Seller Tax Representative address is different</t>
  </si>
  <si>
    <t>/rsm:CrossIndustryInvoice
/rsm:SupplyChainTradeTransaction
/ram:ApplicableHeaderTradeAgreement
/ram:SellerTaxRepresentativeTradeParty
/ram:SpecifiedLegalOrganization
/ram:PostalTradeAddress</t>
  </si>
  <si>
    <t>/rsm:CrossIndustryInvoice/rsm:SupplyChainTradeTransaction/ram:ApplicableHeaderTradeAgreement/ram:SellerTaxRepresentativeTradeParty/ram:SpecifiedLegalOrganization/ram:PostalTradeAddress</t>
  </si>
  <si>
    <t>/rsm:CrossIndustryInvoice
/rsm:SupplyChainTradeTransaction
/ram:ApplicableHeaderTradeAgreement
/ram:SellerTaxRepresentativeTradeParty
/ram:SpecifiedLegalOrganization
/ram:PostalTradeAddress
/ram:PostcodeCode</t>
  </si>
  <si>
    <t>/rsm:CrossIndustryInvoice/rsm:SupplyChainTradeTransaction/ram:ApplicableHeaderTradeAgreement/ram:SellerTaxRepresentativeTradeParty/ram:SpecifiedLegalOrganization/ram:PostalTradeAddress/ram:PostcodeCode</t>
  </si>
  <si>
    <t>Code postal de l'adresse légale du représentant fiscal du Vendeur</t>
  </si>
  <si>
    <t>/rsm:CrossIndustryInvoice
/rsm:SupplyChainTradeTransaction
/ram:ApplicableHeaderTradeAgreement
/ram:SellerTaxRepresentativeTradeParty
/ram:SpecifiedLegalOrganization
/ram:PostalTradeAddress
/ram:LineOne</t>
  </si>
  <si>
    <t>/rsm:CrossIndustryInvoice/rsm:SupplyChainTradeTransaction/ram:ApplicableHeaderTradeAgreement/ram:SellerTaxRepresentativeTradeParty/ram:SpecifiedLegalOrganization/ram:PostalTradeAddress/ram:LineOne</t>
  </si>
  <si>
    <t>Adresse légale du représentant fiscal du Vendeur - Ligne 1</t>
  </si>
  <si>
    <t>/rsm:CrossIndustryInvoice
/rsm:SupplyChainTradeTransaction
/ram:ApplicableHeaderTradeAgreement
/ram:SellerTaxRepresentativeTradeParty
/ram:SpecifiedLegalOrganization
/ram:PostalTradeAddress
/ram:LineTwo</t>
  </si>
  <si>
    <t>/rsm:CrossIndustryInvoice/rsm:SupplyChainTradeTransaction/ram:ApplicableHeaderTradeAgreement/ram:SellerTaxRepresentativeTradeParty/ram:SpecifiedLegalOrganization/ram:PostalTradeAddress/ram:LineTwo</t>
  </si>
  <si>
    <t>Adresse légale du représentant fiscal du Vendeur - Ligne 2</t>
  </si>
  <si>
    <t>/rsm:CrossIndustryInvoice
/rsm:SupplyChainTradeTransaction
/ram:ApplicableHeaderTradeAgreement
/ram:SellerTaxRepresentativeTradeParty
/ram:SpecifiedLegalOrganization
/ram:PostalTradeAddress
/ram:LineThree</t>
  </si>
  <si>
    <t>/rsm:CrossIndustryInvoice/rsm:SupplyChainTradeTransaction/ram:ApplicableHeaderTradeAgreement/ram:SellerTaxRepresentativeTradeParty/ram:SpecifiedLegalOrganization/ram:PostalTradeAddress/ram:LineThree</t>
  </si>
  <si>
    <t>Adresse légale du représentant fiscal du Vendeur - Ligne 3</t>
  </si>
  <si>
    <t>/rsm:CrossIndustryInvoice
/rsm:SupplyChainTradeTransaction
/ram:ApplicableHeaderTradeAgreement
/ram:SellerTaxRepresentativeTradeParty
/ram:SpecifiedLegalOrganization
/ram:PostalTradeAddress
/ram:CityName</t>
  </si>
  <si>
    <t>/rsm:CrossIndustryInvoice/rsm:SupplyChainTradeTransaction/ram:ApplicableHeaderTradeAgreement/ram:SellerTaxRepresentativeTradeParty/ram:SpecifiedLegalOrganization/ram:PostalTradeAddress/ram:CityName</t>
  </si>
  <si>
    <t>Localité de l'adresse légale  du représentant fiscal du Vendeur</t>
  </si>
  <si>
    <t>/rsm:CrossIndustryInvoice
/rsm:SupplyChainTradeTransaction
/ram:ApplicableHeaderTradeAgreement
/ram:SellerTaxRepresentativeTradeParty
/ram:SpecifiedLegalOrganization
/ram:PostalTradeAddress
/ram:CountryID</t>
  </si>
  <si>
    <t>/rsm:CrossIndustryInvoice/rsm:SupplyChainTradeTransaction/ram:ApplicableHeaderTradeAgreement/ram:SellerTaxRepresentativeTradeParty/ram:SpecifiedLegalOrganization/ram:PostalTradeAddress/ram:CountryID</t>
  </si>
  <si>
    <t>Code de pays de l'adresse légale du représentant fiscal du Vendeur</t>
  </si>
  <si>
    <t>/rsm:CrossIndustryInvoice
/rsm:SupplyChainTradeTransaction
/ram:ApplicableHeaderTradeAgreement
/ram:SellerTaxRepresentativeTradeParty
/ram:SpecifiedLegalOrganization
/ram:PostalTradeAddress
/ram:CountrySubDivisionName</t>
  </si>
  <si>
    <t>/rsm:CrossIndustryInvoice/rsm:SupplyChainTradeTransaction/ram:ApplicableHeaderTradeAgreement/ram:SellerTaxRepresentativeTradeParty/ram:SpecifiedLegalOrganization/ram:PostalTradeAddress/ram:CountrySubDivisionName</t>
  </si>
  <si>
    <t>Subdivision du pays de l'adresse légale du représentant fiscal du Vendeur</t>
  </si>
  <si>
    <t>SELLER TAX REPRESENTATIVE  CONTACT</t>
  </si>
  <si>
    <t>/rsm:CrossIndustryInvoice
/rsm:SupplyChainTradeTransaction
/ram:ApplicableHeaderTradeAgreement
/ram:SellerTaxRepresentativeTradeParty
/ram:DefinedTradeContact</t>
  </si>
  <si>
    <t>/rsm:CrossIndustryInvoice/rsm:SupplyChainTradeTransaction/ram:ApplicableHeaderTradeAgreement/ram:SellerTaxRepresentativeTradeParty/ram:DefinedTradeContact</t>
  </si>
  <si>
    <t>/rsm:CrossIndustryInvoice
/rsm:SupplyChainTradeTransaction
/ram:ApplicableHeaderTradeAgreement
/ram:SellerTaxRepresentativeTradeParty
/ram:DefinedTradeContact
/ram:PersonName</t>
  </si>
  <si>
    <t>/rsm:CrossIndustryInvoice/rsm:SupplyChainTradeTransaction/ram:ApplicableHeaderTradeAgreement/ram:SellerTaxRepresentativeTradeParty/ram:DefinedTradeContact/ram:PersonName</t>
  </si>
  <si>
    <t>/rsm:CrossIndustryInvoice
/rsm:SupplyChainTradeTransaction
/ram:ApplicableHeaderTradeAgreement
/ram:SellerTaxRepresentativeTradeParty
/ram:DefinedTradeContact
/ram:DepartmentName</t>
  </si>
  <si>
    <t>/rsm:CrossIndustryInvoice/rsm:SupplyChainTradeTransaction/ram:ApplicableHeaderTradeAgreement/ram:SellerTaxRepresentativeTradeParty/ram:DefinedTradeContact/ram:DepartmentName</t>
  </si>
  <si>
    <t>SELLER TAX REPRESENTATIVE  CONTACT - Type</t>
  </si>
  <si>
    <t>/rsm:CrossIndustryInvoice
/rsm:SupplyChainTradeTransaction
/ram:ApplicableHeaderTradeAgreement
/ram:SellerTaxRepresentativeTradeParty
/ram:DefinedTradeContact
/ram:TypeCode</t>
  </si>
  <si>
    <t>/rsm:CrossIndustryInvoice/rsm:SupplyChainTradeTransaction/ram:ApplicableHeaderTradeAgreement/ram:SellerTaxRepresentativeTradeParty/ram:DefinedTradeContact/ram:TypeCode</t>
  </si>
  <si>
    <t>Type de Point de contact du représentant fiscal du vendeur</t>
  </si>
  <si>
    <t>/rsm:CrossIndustryInvoice
/rsm:SupplyChainTradeTransaction
/ram:ApplicableHeaderTradeAgreement
/ram:SellerTaxRepresentativeTradeParty
/ram:DefinedTradeContact
/ram:TelephoneUniversalCommunication</t>
  </si>
  <si>
    <t>/rsm:CrossIndustryInvoice/rsm:SupplyChainTradeTransaction/ram:ApplicableHeaderTradeAgreement/ram:SellerTaxRepresentativeTradeParty/ram:DefinedTradeContact/ram:TelephoneUniversalCommunication</t>
  </si>
  <si>
    <t>/rsm:CrossIndustryInvoice
/rsm:SupplyChainTradeTransaction
/ram:ApplicableHeaderTradeAgreement
/ram:SellerTaxRepresentativeTradeParty
/ram:DefinedTradeContact
/ram:TelephoneUniversalCommunication
/ram:CompleteNumber</t>
  </si>
  <si>
    <t>/rsm:CrossIndustryInvoice/rsm:SupplyChainTradeTransaction/ram:ApplicableHeaderTradeAgreement/ram:SellerTaxRepresentativeTradeParty/ram:DefinedTradeContact/ram:TelephoneUniversalCommunication/ram:CompleteNumber</t>
  </si>
  <si>
    <t>/rsm:CrossIndustryInvoice
/rsm:SupplyChainTradeTransaction
/ram:ApplicableHeaderTradeAgreement
/ram:SellerTaxRepresentativeTradeParty
/ram:DefinedTradeContact
/ram:FaxUniversalCommunication</t>
  </si>
  <si>
    <t>/rsm:CrossIndustryInvoice/rsm:SupplyChainTradeTransaction/ram:ApplicableHeaderTradeAgreement/ram:SellerTaxRepresentativeTradeParty/ram:DefinedTradeContact/ram:FaxUniversalCommunication</t>
  </si>
  <si>
    <t>/rsm:CrossIndustryInvoice
/rsm:SupplyChainTradeTransaction
/ram:ApplicableHeaderTradeAgreement
/ram:SellerTaxRepresentativeTradeParty
/ram:DefinedTradeContact
/ram:FaxUniversalCommunication
/ram:CompleteNumber</t>
  </si>
  <si>
    <t>/rsm:CrossIndustryInvoice/rsm:SupplyChainTradeTransaction/ram:ApplicableHeaderTradeAgreement/ram:SellerTaxRepresentativeTradeParty/ram:DefinedTradeContact/ram:FaxUniversalCommunication/ram:CompleteNumber</t>
  </si>
  <si>
    <t>/rsm:CrossIndustryInvoice
/rsm:SupplyChainTradeTransaction
/ram:ApplicableHeaderTradeAgreement
/ram:SellerTaxRepresentativeTradeParty
/ram:DefinedTradeContact
/ram:EmailURIUniversalCommunication</t>
  </si>
  <si>
    <t>/rsm:CrossIndustryInvoice/rsm:SupplyChainTradeTransaction/ram:ApplicableHeaderTradeAgreement/ram:SellerTaxRepresentativeTradeParty/ram:DefinedTradeContact/ram:EmailURIUniversalCommunication</t>
  </si>
  <si>
    <t>/rsm:CrossIndustryInvoice
/rsm:SupplyChainTradeTransaction
/ram:ApplicableHeaderTradeAgreement
/ram:SellerTaxRepresentativeTradeParty
/ram:DefinedTradeContact
/ram:EmailURIUniversalCommunication
/ram:URIID</t>
  </si>
  <si>
    <t>/rsm:CrossIndustryInvoice/rsm:SupplyChainTradeTransaction/ram:ApplicableHeaderTradeAgreement/ram:SellerTaxRepresentativeTradeParty/ram:DefinedTradeContact/ram:EmailURIUniversalCommunication/ram:URIID</t>
  </si>
  <si>
    <t>BG-12</t>
  </si>
  <si>
    <t>SELLER TAX REPRESENTATIVE POSTAL ADDRESS</t>
  </si>
  <si>
    <t>The Seller tax representative name/postal address shall be provided in the invoice, if the Seller has a tax representative who is liable to pay the VAT due. Sufficient components of the address are to be filled to comply with legal requirements.</t>
  </si>
  <si>
    <t>The address block of the Seller Tax Representative is mandatory if the supplier has a tax representative. Like any address, the fields necessary to define the address must appear. The country code is mandatory.</t>
  </si>
  <si>
    <t>BR-19: The  Seller  tax  representative  postal  address  (BG-12)  shall be provided in the Invoice, if the Seller (BG-4) has a Seller tax representative party (BG-11).</t>
  </si>
  <si>
    <t>/rsm:CrossIndustryInvoice
/rsm:SupplyChainTradeTransaction
/ram:ApplicableHeaderTradeAgreement
/ram:SellerTaxRepresentativeTradeParty
/ram:PostalTradeAddress</t>
  </si>
  <si>
    <t>/rsm:CrossIndustryInvoice/rsm:SupplyChainTradeTransaction/ram:ApplicableHeaderTradeAgreement/ram:SellerTaxRepresentativeTradeParty/ram:PostalTradeAddress</t>
  </si>
  <si>
    <t>Le nom et l'adresse du représentant fiscal du vendeur doit être fournie dans la facture, si le vendeur a un représentant fiscal qui est tenu de payer la TVA due. Les éléments pertinents de l'adresse doivent être remplis pour se conformer aux exigences légales.</t>
  </si>
  <si>
    <t>Le bloc adresse du représentant fiscal est obligatoire si le fournisseur a un représentant fiscal. Comme toute adresse, les champs nécessaires pour définir l'adresse doivent figurer. Le code pays est obligatoire.</t>
  </si>
  <si>
    <t>BR-19 : L'Adresse postale du représentant fiscal du vendeur (BG-12) doit figurer dans la Facture, si le Vendeur (BG-4) a un Représentant fiscal du vendeur (BG-11).</t>
  </si>
  <si>
    <t>BT-67</t>
  </si>
  <si>
    <t>/rsm:CrossIndustryInvoice
/rsm:SupplyChainTradeTransaction
/ram:ApplicableHeaderTradeAgreement
/ram:SellerTaxRepresentativeTradeParty
/ram:PostalTradeAddress
/ram:PostcodeCode</t>
  </si>
  <si>
    <t>/rsm:CrossIndustryInvoice/rsm:SupplyChainTradeTransaction/ram:ApplicableHeaderTradeAgreement/ram:SellerTaxRepresentativeTradeParty/ram:PostalTradeAddress/ram:PostcodeCode</t>
  </si>
  <si>
    <t>BT-64</t>
  </si>
  <si>
    <t>/rsm:CrossIndustryInvoice
/rsm:SupplyChainTradeTransaction
/ram:ApplicableHeaderTradeAgreement
/ram:SellerTaxRepresentativeTradeParty
/ram:PostalTradeAddress
/ram:LineOne</t>
  </si>
  <si>
    <t>/rsm:CrossIndustryInvoice/rsm:SupplyChainTradeTransaction/ram:ApplicableHeaderTradeAgreement/ram:SellerTaxRepresentativeTradeParty/ram:PostalTradeAddress/ram:LineOne</t>
  </si>
  <si>
    <t>BT-65</t>
  </si>
  <si>
    <t>/rsm:CrossIndustryInvoice
/rsm:SupplyChainTradeTransaction
/ram:ApplicableHeaderTradeAgreement
/ram:SellerTaxRepresentativeTradeParty
/ram:PostalTradeAddress
/ram:LineTwo</t>
  </si>
  <si>
    <t>/rsm:CrossIndustryInvoice/rsm:SupplyChainTradeTransaction/ram:ApplicableHeaderTradeAgreement/ram:SellerTaxRepresentativeTradeParty/ram:PostalTradeAddress/ram:LineTwo</t>
  </si>
  <si>
    <t>BT-164</t>
  </si>
  <si>
    <t>/rsm:CrossIndustryInvoice
/rsm:SupplyChainTradeTransaction
/ram:ApplicableHeaderTradeAgreement
/ram:SellerTaxRepresentativeTradeParty
/ram:PostalTradeAddress
/ram:LineThree</t>
  </si>
  <si>
    <t>/rsm:CrossIndustryInvoice/rsm:SupplyChainTradeTransaction/ram:ApplicableHeaderTradeAgreement/ram:SellerTaxRepresentativeTradeParty/ram:PostalTradeAddress/ram:LineThree</t>
  </si>
  <si>
    <t>BT-66</t>
  </si>
  <si>
    <t>/rsm:CrossIndustryInvoice
/rsm:SupplyChainTradeTransaction
/ram:ApplicableHeaderTradeAgreement
/ram:SellerTaxRepresentativeTradeParty
/ram:PostalTradeAddress
/ram:CityName</t>
  </si>
  <si>
    <t>/rsm:CrossIndustryInvoice/rsm:SupplyChainTradeTransaction/ram:ApplicableHeaderTradeAgreement/ram:SellerTaxRepresentativeTradeParty/ram:PostalTradeAddress/ram:CityName</t>
  </si>
  <si>
    <t>BT-69</t>
  </si>
  <si>
    <t>/rsm:CrossIndustryInvoice
/rsm:SupplyChainTradeTransaction
/ram:ApplicableHeaderTradeAgreement
/ram:SellerTaxRepresentativeTradeParty
/ram:PostalTradeAddress
/ram:CountryID</t>
  </si>
  <si>
    <t>/rsm:CrossIndustryInvoice/rsm:SupplyChainTradeTransaction/ram:ApplicableHeaderTradeAgreement/ram:SellerTaxRepresentativeTradeParty/ram:PostalTradeAddress/ram:CountryID</t>
  </si>
  <si>
    <t>BT-68</t>
  </si>
  <si>
    <t>/rsm:CrossIndustryInvoice
/rsm:SupplyChainTradeTransaction
/ram:ApplicableHeaderTradeAgreement
/ram:SellerTaxRepresentativeTradeParty
/ram:PostalTradeAddress
/ram:CountrySubDivisionName</t>
  </si>
  <si>
    <t>/rsm:CrossIndustryInvoice/rsm:SupplyChainTradeTransaction/ram:ApplicableHeaderTradeAgreement/ram:SellerTaxRepresentativeTradeParty/ram:PostalTradeAddress/ram:CountrySubDivisionName</t>
  </si>
  <si>
    <t>/rsm:CrossIndustryInvoice
/rsm:SupplyChainTradeTransaction
/ram:ApplicableHeaderTradeAgreement
/ram:SellerTaxRepresentativeTradeParty
/ram:URIUniversalCommunication</t>
  </si>
  <si>
    <t>/rsm:CrossIndustryInvoice/rsm:SupplyChainTradeTransaction/ram:ApplicableHeaderTradeAgreement/ram:SellerTaxRepresentativeTradeParty/ram:URIUniversalCommunication</t>
  </si>
  <si>
    <t>/rsm:CrossIndustryInvoice
/rsm:SupplyChainTradeTransaction
/ram:ApplicableHeaderTradeAgreement
/ram:SellerTaxRepresentativeTradeParty
/ram:URIUniversalCommunication
/ram:URIID</t>
  </si>
  <si>
    <t>/rsm:CrossIndustryInvoice/rsm:SupplyChainTradeTransaction/ram:ApplicableHeaderTradeAgreement/ram:SellerTaxRepresentativeTradeParty/ram:URIUniversalCommunication/ram:URIID</t>
  </si>
  <si>
    <t>/rsm:CrossIndustryInvoice
/rsm:SupplyChainTradeTransaction
/ram:ApplicableHeaderTradeAgreement
/ram:SellerTaxRepresentativeTradeParty
/ram:URIUniversalCommunication
/ram:URIID
/@schemeID</t>
  </si>
  <si>
    <t>/rsm:CrossIndustryInvoice/rsm:SupplyChainTradeTransaction/ram:ApplicableHeaderTradeAgreement/ram:SellerTaxRepresentativeTradeParty/ram:URIUniversalCommunication/ram:URIID/@schemeID</t>
  </si>
  <si>
    <t>BT-63-00</t>
  </si>
  <si>
    <t>(SELLER TAX REPRESENTATIVE VAT IDENTIFIER)</t>
  </si>
  <si>
    <t>/rsm:CrossIndustryInvoice
/rsm:SupplyChainTradeTransaction
/ram:ApplicableHeaderTradeAgreement
/ram:SellerTaxRepresentativeTradeParty
/ram:SpecifiedTaxRegistration</t>
  </si>
  <si>
    <t>/rsm:CrossIndustryInvoice/rsm:SupplyChainTradeTransaction/ram:ApplicableHeaderTradeAgreement/ram:SellerTaxRepresentativeTradeParty/ram:SpecifiedTaxRegistration</t>
  </si>
  <si>
    <t>(IDENTIFIANT À LA TVA DU REPRÉSENTANT FISCAL DU VENDEUR)</t>
  </si>
  <si>
    <t>BT-63</t>
  </si>
  <si>
    <t>Seller tax representative VAT identifier</t>
  </si>
  <si>
    <t>The VAT identifier of the Seller's tax representative party.</t>
  </si>
  <si>
    <t>/rsm:CrossIndustryInvoice
/rsm:SupplyChainTradeTransaction
/ram:ApplicableHeaderTradeAgreement
/ram:SellerTaxRepresentativeTradeParty
/ram:SpecifiedTaxRegistration
/ram:ID</t>
  </si>
  <si>
    <t>/rsm:CrossIndustryInvoice/rsm:SupplyChainTradeTransaction/ram:ApplicableHeaderTradeAgreement/ram:SellerTaxRepresentativeTradeParty/ram:SpecifiedTaxRegistration/ram:ID</t>
  </si>
  <si>
    <t>Identifiant à la TVA du représentant fiscal du vendeur</t>
  </si>
  <si>
    <t>Identifiant à la TVA de la partie représentant fiscalement le Vendeur.</t>
  </si>
  <si>
    <t>BT-63-0</t>
  </si>
  <si>
    <t>Scheme identifier for Seller Tax Representative VAT Identifier</t>
  </si>
  <si>
    <t>/rsm:CrossIndustryInvoice
/rsm:SupplyChainTradeTransaction
/ram:ApplicableHeaderTradeAgreement
/ram:SellerTaxRepresentativeTradeParty
/ram:SpecifiedTaxRegistration
/ram:ID
/@schemeID</t>
  </si>
  <si>
    <t>/rsm:CrossIndustryInvoice/rsm:SupplyChainTradeTransaction/ram:ApplicableHeaderTradeAgreement/ram:SellerTaxRepresentativeTradeParty/ram:SpecifiedTaxRegistration/ram:ID/@schemeID</t>
  </si>
  <si>
    <t>PRODUCT END USER PARTY</t>
  </si>
  <si>
    <t>The party acting as the end user for the products in this header trade agreement.</t>
  </si>
  <si>
    <t>/rsm:CrossIndustryInvoice
/rsm:SupplyChainTradeTransaction
/ram:ApplicableHeaderTradeAgreement
/ram:ProductEndUserTradeParty</t>
  </si>
  <si>
    <t>/rsm:CrossIndustryInvoice/rsm:SupplyChainTradeTransaction/ram:ApplicableHeaderTradeAgreement/ram:ProductEndUserTradeParty</t>
  </si>
  <si>
    <t>Détail sur les utilisateurs finaux</t>
  </si>
  <si>
    <t>/rsm:CrossIndustryInvoice
/rsm:SupplyChainTradeTransaction
/ram:ApplicableHeaderTradeAgreement
/ram:ProductEndUserTradeParty
/ram:ID</t>
  </si>
  <si>
    <t>/rsm:CrossIndustryInvoice/rsm:SupplyChainTradeTransaction/ram:ApplicableHeaderTradeAgreement/ram:ProductEndUserTradeParty/ram:ID</t>
  </si>
  <si>
    <t>Identifiant de l'utilisateur final</t>
  </si>
  <si>
    <t>/rsm:CrossIndustryInvoice
/rsm:SupplyChainTradeTransaction
/ram:ApplicableHeaderTradeAgreement
/ram:ProductEndUserTradeParty
/ram:GlobalID</t>
  </si>
  <si>
    <t>/rsm:CrossIndustryInvoice/rsm:SupplyChainTradeTransaction/ram:ApplicableHeaderTradeAgreement/ram:ProductEndUserTradeParty/ram:GlobalID</t>
  </si>
  <si>
    <t>Identifiant global de l'utilisateur final</t>
  </si>
  <si>
    <t>/rsm:CrossIndustryInvoice
/rsm:SupplyChainTradeTransaction
/ram:ApplicableHeaderTradeAgreement
/ram:ProductEndUserTradeParty
/ram:GlobalID
/@schemeID</t>
  </si>
  <si>
    <t>/rsm:CrossIndustryInvoice/rsm:SupplyChainTradeTransaction/ram:ApplicableHeaderTradeAgreement/ram:ProductEndUserTradeParty/ram:GlobalID/@schemeID</t>
  </si>
  <si>
    <t>/rsm:CrossIndustryInvoice
/rsm:SupplyChainTradeTransaction
/ram:ApplicableHeaderTradeAgreement
/ram:ProductEndUserTradeParty
/ram:Name</t>
  </si>
  <si>
    <t>/rsm:CrossIndustryInvoice/rsm:SupplyChainTradeTransaction/ram:ApplicableHeaderTradeAgreement/ram:ProductEndUserTradeParty/ram:Name</t>
  </si>
  <si>
    <t>Raison sociale de l'utilisateur final</t>
  </si>
  <si>
    <t>PRODUCT END USER LEGAL ORGANIZATION</t>
  </si>
  <si>
    <t>/rsm:CrossIndustryInvoice
/rsm:SupplyChainTradeTransaction
/ram:ApplicableHeaderTradeAgreement
/ram:ProductEndUserTradeParty
/ram:SpecifiedLegalOrganization</t>
  </si>
  <si>
    <t>/rsm:CrossIndustryInvoice/rsm:SupplyChainTradeTransaction/ram:ApplicableHeaderTradeAgreement/ram:ProductEndUserTradeParty/ram:SpecifiedLegalOrganization</t>
  </si>
  <si>
    <t>/rsm:CrossIndustryInvoice
/rsm:SupplyChainTradeTransaction
/ram:ApplicableHeaderTradeAgreement
/ram:ProductEndUserTradeParty
/ram:SpecifiedLegalOrganization
/ram:ID</t>
  </si>
  <si>
    <t>/rsm:CrossIndustryInvoice/rsm:SupplyChainTradeTransaction/ram:ApplicableHeaderTradeAgreement/ram:ProductEndUserTradeParty/ram:SpecifiedLegalOrganization/ram:ID</t>
  </si>
  <si>
    <t>/rsm:CrossIndustryInvoice
/rsm:SupplyChainTradeTransaction
/ram:ApplicableHeaderTradeAgreement
/ram:ProductEndUserTradeParty
/ram:SpecifiedLegalOrganization
/ram:ID
/@schemeID</t>
  </si>
  <si>
    <t>/rsm:CrossIndustryInvoice/rsm:SupplyChainTradeTransaction/ram:ApplicableHeaderTradeAgreement/ram:ProductEndUserTradeParty/ram:SpecifiedLegalOrganization/ram:ID/@schemeID</t>
  </si>
  <si>
    <t>/rsm:CrossIndustryInvoice
/rsm:SupplyChainTradeTransaction
/ram:ApplicableHeaderTradeAgreement
/ram:ProductEndUserTradeParty
/ram:SpecifiedLegalOrganization
/ram:TradingBusinessName</t>
  </si>
  <si>
    <t>/rsm:CrossIndustryInvoice/rsm:SupplyChainTradeTransaction/ram:ApplicableHeaderTradeAgreement/ram:ProductEndUserTradeParty/ram:SpecifiedLegalOrganization/ram:TradingBusinessName</t>
  </si>
  <si>
    <t>PRODUCT END USER  LEGAL POSTAL ADDRESS</t>
  </si>
  <si>
    <t>/rsm:CrossIndustryInvoice
/rsm:SupplyChainTradeTransaction
/ram:ApplicableHeaderTradeAgreement
/ram:ProductEndUserTradeParty
/ram:SpecifiedLegalOrganization
/ram:PostalTradeAddress</t>
  </si>
  <si>
    <t>/rsm:CrossIndustryInvoice/rsm:SupplyChainTradeTransaction/ram:ApplicableHeaderTradeAgreement/ram:ProductEndUserTradeParty/ram:SpecifiedLegalOrganization/ram:PostalTradeAddress</t>
  </si>
  <si>
    <t>/rsm:CrossIndustryInvoice
/rsm:SupplyChainTradeTransaction
/ram:ApplicableHeaderTradeAgreement
/ram:ProductEndUserTradeParty
/ram:SpecifiedLegalOrganization
/ram:PostalTradeAddress
/ram:PostcodeCode</t>
  </si>
  <si>
    <t>/rsm:CrossIndustryInvoice/rsm:SupplyChainTradeTransaction/ram:ApplicableHeaderTradeAgreement/ram:ProductEndUserTradeParty/ram:SpecifiedLegalOrganization/ram:PostalTradeAddress/ram:PostcodeCode</t>
  </si>
  <si>
    <t>Code postal de l'adresse légale</t>
  </si>
  <si>
    <t>/rsm:CrossIndustryInvoice
/rsm:SupplyChainTradeTransaction
/ram:ApplicableHeaderTradeAgreement
/ram:ProductEndUserTradeParty
/ram:SpecifiedLegalOrganization
/ram:PostalTradeAddress
/ram:LineOne</t>
  </si>
  <si>
    <t>/rsm:CrossIndustryInvoice/rsm:SupplyChainTradeTransaction/ram:ApplicableHeaderTradeAgreement/ram:ProductEndUserTradeParty/ram:SpecifiedLegalOrganization/ram:PostalTradeAddress/ram:LineOne</t>
  </si>
  <si>
    <t>Adresse légale - Ligne 1</t>
  </si>
  <si>
    <t>/rsm:CrossIndustryInvoice
/rsm:SupplyChainTradeTransaction
/ram:ApplicableHeaderTradeAgreement
/ram:ProductEndUserTradeParty
/ram:SpecifiedLegalOrganization
/ram:PostalTradeAddress
/ram:LineTwo</t>
  </si>
  <si>
    <t>/rsm:CrossIndustryInvoice/rsm:SupplyChainTradeTransaction/ram:ApplicableHeaderTradeAgreement/ram:ProductEndUserTradeParty/ram:SpecifiedLegalOrganization/ram:PostalTradeAddress/ram:LineTwo</t>
  </si>
  <si>
    <t>Adresse légale - Ligne 2</t>
  </si>
  <si>
    <t>/rsm:CrossIndustryInvoice
/rsm:SupplyChainTradeTransaction
/ram:ApplicableHeaderTradeAgreement
/ram:ProductEndUserTradeParty
/ram:SpecifiedLegalOrganization
/ram:PostalTradeAddress
/ram:LineThree</t>
  </si>
  <si>
    <t>/rsm:CrossIndustryInvoice/rsm:SupplyChainTradeTransaction/ram:ApplicableHeaderTradeAgreement/ram:ProductEndUserTradeParty/ram:SpecifiedLegalOrganization/ram:PostalTradeAddress/ram:LineThree</t>
  </si>
  <si>
    <t>Adresse légale - Ligne 3</t>
  </si>
  <si>
    <t>/rsm:CrossIndustryInvoice
/rsm:SupplyChainTradeTransaction
/ram:ApplicableHeaderTradeAgreement
/ram:ProductEndUserTradeParty
/ram:SpecifiedLegalOrganization
/ram:PostalTradeAddress
/ram:CityName</t>
  </si>
  <si>
    <t>/rsm:CrossIndustryInvoice/rsm:SupplyChainTradeTransaction/ram:ApplicableHeaderTradeAgreement/ram:ProductEndUserTradeParty/ram:SpecifiedLegalOrganization/ram:PostalTradeAddress/ram:CityName</t>
  </si>
  <si>
    <t xml:space="preserve">Localité de l'adresse légale </t>
  </si>
  <si>
    <t>/rsm:CrossIndustryInvoice
/rsm:SupplyChainTradeTransaction
/ram:ApplicableHeaderTradeAgreement
/ram:ProductEndUserTradeParty
/ram:SpecifiedLegalOrganization
/ram:PostalTradeAddress
/ram:CountryID</t>
  </si>
  <si>
    <t>/rsm:CrossIndustryInvoice/rsm:SupplyChainTradeTransaction/ram:ApplicableHeaderTradeAgreement/ram:ProductEndUserTradeParty/ram:SpecifiedLegalOrganization/ram:PostalTradeAddress/ram:CountryID</t>
  </si>
  <si>
    <t>Code de pays de l'adresse légale</t>
  </si>
  <si>
    <t>/rsm:CrossIndustryInvoice
/rsm:SupplyChainTradeTransaction
/ram:ApplicableHeaderTradeAgreement
/ram:ProductEndUserTradeParty
/ram:SpecifiedLegalOrganization
/ram:PostalTradeAddress
/ram:CountrySubDivisionName</t>
  </si>
  <si>
    <t>/rsm:CrossIndustryInvoice/rsm:SupplyChainTradeTransaction/ram:ApplicableHeaderTradeAgreement/ram:ProductEndUserTradeParty/ram:SpecifiedLegalOrganization/ram:PostalTradeAddress/ram:CountrySubDivisionName</t>
  </si>
  <si>
    <t>Subdivision du pays de l'adresse</t>
  </si>
  <si>
    <t>PRODUCT END USER CONTACT</t>
  </si>
  <si>
    <t>/rsm:CrossIndustryInvoice
/rsm:SupplyChainTradeTransaction
/ram:ApplicableHeaderTradeAgreement
/ram:ProductEndUserTradeParty
/ram:DefinedTradeContact</t>
  </si>
  <si>
    <t>/rsm:CrossIndustryInvoice/rsm:SupplyChainTradeTransaction/ram:ApplicableHeaderTradeAgreement/ram:ProductEndUserTradeParty/ram:DefinedTradeContact</t>
  </si>
  <si>
    <t>Coordonnées de l'utilisateur final</t>
  </si>
  <si>
    <t>/rsm:CrossIndustryInvoice
/rsm:SupplyChainTradeTransaction
/ram:ApplicableHeaderTradeAgreement
/ram:ProductEndUserTradeParty
/ram:DefinedTradeContact
/ram:PersonName</t>
  </si>
  <si>
    <t>/rsm:CrossIndustryInvoice/rsm:SupplyChainTradeTransaction/ram:ApplicableHeaderTradeAgreement/ram:ProductEndUserTradeParty/ram:DefinedTradeContact/ram:PersonName</t>
  </si>
  <si>
    <t>Point de contact de l'utilisateur final</t>
  </si>
  <si>
    <t>/rsm:CrossIndustryInvoice
/rsm:SupplyChainTradeTransaction
/ram:ApplicableHeaderTradeAgreement
/ram:ProductEndUserTradeParty
/ram:DefinedTradeContact
/ram:DepartmentName</t>
  </si>
  <si>
    <t>/rsm:CrossIndustryInvoice/rsm:SupplyChainTradeTransaction/ram:ApplicableHeaderTradeAgreement/ram:ProductEndUserTradeParty/ram:DefinedTradeContact/ram:DepartmentName</t>
  </si>
  <si>
    <t>Contact Type Code</t>
  </si>
  <si>
    <t>/rsm:CrossIndustryInvoice
/rsm:SupplyChainTradeTransaction
/ram:ApplicableHeaderTradeAgreement
/ram:ProductEndUserTradeParty
/ram:DefinedTradeContact
/ram:TypeCode</t>
  </si>
  <si>
    <t>/rsm:CrossIndustryInvoice/rsm:SupplyChainTradeTransaction/ram:ApplicableHeaderTradeAgreement/ram:ProductEndUserTradeParty/ram:DefinedTradeContact/ram:TypeCode</t>
  </si>
  <si>
    <t>Type Code du contact de l'utilisateur final</t>
  </si>
  <si>
    <t>/rsm:CrossIndustryInvoice
/rsm:SupplyChainTradeTransaction
/ram:ApplicableHeaderTradeAgreement
/ram:ProductEndUserTradeParty
/ram:DefinedTradeContact
/ram:TelephoneUniversalCommunication</t>
  </si>
  <si>
    <t>/rsm:CrossIndustryInvoice/rsm:SupplyChainTradeTransaction/ram:ApplicableHeaderTradeAgreement/ram:ProductEndUserTradeParty/ram:DefinedTradeContact/ram:TelephoneUniversalCommunication</t>
  </si>
  <si>
    <t>/rsm:CrossIndustryInvoice
/rsm:SupplyChainTradeTransaction
/ram:ApplicableHeaderTradeAgreement
/ram:ProductEndUserTradeParty
/ram:DefinedTradeContact
/ram:TelephoneUniversalCommunication
/ram:CompleteNumber</t>
  </si>
  <si>
    <t>/rsm:CrossIndustryInvoice/rsm:SupplyChainTradeTransaction/ram:ApplicableHeaderTradeAgreement/ram:ProductEndUserTradeParty/ram:DefinedTradeContact/ram:TelephoneUniversalCommunication/ram:CompleteNumber</t>
  </si>
  <si>
    <t>Numéro de téléphone du contact de l'utilisateur final</t>
  </si>
  <si>
    <t>/rsm:CrossIndustryInvoice
/rsm:SupplyChainTradeTransaction
/ram:ApplicableHeaderTradeAgreement
/ram:ProductEndUserTradeParty
/ram:DefinedTradeContact
/ram:FaxUniversalCommunication</t>
  </si>
  <si>
    <t>/rsm:CrossIndustryInvoice/rsm:SupplyChainTradeTransaction/ram:ApplicableHeaderTradeAgreement/ram:ProductEndUserTradeParty/ram:DefinedTradeContact/ram:FaxUniversalCommunication</t>
  </si>
  <si>
    <t>/rsm:CrossIndustryInvoice
/rsm:SupplyChainTradeTransaction
/ram:ApplicableHeaderTradeAgreement
/ram:ProductEndUserTradeParty
/ram:DefinedTradeContact
/ram:FaxUniversalCommunication
/ram:CompleteNumber</t>
  </si>
  <si>
    <t>/rsm:CrossIndustryInvoice/rsm:SupplyChainTradeTransaction/ram:ApplicableHeaderTradeAgreement/ram:ProductEndUserTradeParty/ram:DefinedTradeContact/ram:FaxUniversalCommunication/ram:CompleteNumber</t>
  </si>
  <si>
    <t>Numéro de fax du contact de l'utilisateur final</t>
  </si>
  <si>
    <t>/rsm:CrossIndustryInvoice
/rsm:SupplyChainTradeTransaction
/ram:ApplicableHeaderTradeAgreement
/ram:ProductEndUserTradeParty
/ram:DefinedTradeContact
/ram:EmailURIUniversalCommunication</t>
  </si>
  <si>
    <t>/rsm:CrossIndustryInvoice/rsm:SupplyChainTradeTransaction/ram:ApplicableHeaderTradeAgreement/ram:ProductEndUserTradeParty/ram:DefinedTradeContact/ram:EmailURIUniversalCommunication</t>
  </si>
  <si>
    <t>/rsm:CrossIndustryInvoice
/rsm:SupplyChainTradeTransaction
/ram:ApplicableHeaderTradeAgreement
/ram:ProductEndUserTradeParty
/ram:DefinedTradeContact
/ram:EmailURIUniversalCommunication
/ram:URIID</t>
  </si>
  <si>
    <t>/rsm:CrossIndustryInvoice/rsm:SupplyChainTradeTransaction/ram:ApplicableHeaderTradeAgreement/ram:ProductEndUserTradeParty/ram:DefinedTradeContact/ram:EmailURIUniversalCommunication/ram:URIID</t>
  </si>
  <si>
    <t>Adresse électronique du contact de l'utilisateur final</t>
  </si>
  <si>
    <t>PRODUCT END USER POSTAL ADDRESS</t>
  </si>
  <si>
    <t>/rsm:CrossIndustryInvoice
/rsm:SupplyChainTradeTransaction
/ram:ApplicableHeaderTradeAgreement
/ram:ProductEndUserTradeParty
/ram:PostalTradeAddress</t>
  </si>
  <si>
    <t>/rsm:CrossIndustryInvoice/rsm:SupplyChainTradeTransaction/ram:ApplicableHeaderTradeAgreement/ram:ProductEndUserTradeParty/ram:PostalTradeAddress</t>
  </si>
  <si>
    <t>Adresse postale de l'utilisateur final</t>
  </si>
  <si>
    <t>/rsm:CrossIndustryInvoice
/rsm:SupplyChainTradeTransaction
/ram:ApplicableHeaderTradeAgreement
/ram:ProductEndUserTradeParty
/ram:PostalTradeAddress
/ram:PostcodeCode</t>
  </si>
  <si>
    <t>/rsm:CrossIndustryInvoice/rsm:SupplyChainTradeTransaction/ram:ApplicableHeaderTradeAgreement/ram:ProductEndUserTradeParty/ram:PostalTradeAddress/ram:PostcodeCode</t>
  </si>
  <si>
    <t>Code postal de l'utilisateur final</t>
  </si>
  <si>
    <t>/rsm:CrossIndustryInvoice
/rsm:SupplyChainTradeTransaction
/ram:ApplicableHeaderTradeAgreement
/ram:ProductEndUserTradeParty
/ram:PostalTradeAddress
/ram:LineOne</t>
  </si>
  <si>
    <t>/rsm:CrossIndustryInvoice/rsm:SupplyChainTradeTransaction/ram:ApplicableHeaderTradeAgreement/ram:ProductEndUserTradeParty/ram:PostalTradeAddress/ram:LineOne</t>
  </si>
  <si>
    <t>Adresse de l'utilisateur final - Ligne 1</t>
  </si>
  <si>
    <t>/rsm:CrossIndustryInvoice
/rsm:SupplyChainTradeTransaction
/ram:ApplicableHeaderTradeAgreement
/ram:ProductEndUserTradeParty
/ram:PostalTradeAddress
/ram:LineTwo</t>
  </si>
  <si>
    <t>/rsm:CrossIndustryInvoice/rsm:SupplyChainTradeTransaction/ram:ApplicableHeaderTradeAgreement/ram:ProductEndUserTradeParty/ram:PostalTradeAddress/ram:LineTwo</t>
  </si>
  <si>
    <t>Adresse de l'utilisateur final - Ligne 2</t>
  </si>
  <si>
    <t>/rsm:CrossIndustryInvoice
/rsm:SupplyChainTradeTransaction
/ram:ApplicableHeaderTradeAgreement
/ram:ProductEndUserTradeParty
/ram:PostalTradeAddress
/ram:LineThree</t>
  </si>
  <si>
    <t>/rsm:CrossIndustryInvoice/rsm:SupplyChainTradeTransaction/ram:ApplicableHeaderTradeAgreement/ram:ProductEndUserTradeParty/ram:PostalTradeAddress/ram:LineThree</t>
  </si>
  <si>
    <t>Adresse de l'utilisateur final - Ligne 3</t>
  </si>
  <si>
    <t>/rsm:CrossIndustryInvoice
/rsm:SupplyChainTradeTransaction
/ram:ApplicableHeaderTradeAgreement
/ram:ProductEndUserTradeParty
/ram:PostalTradeAddress
/ram:CityName</t>
  </si>
  <si>
    <t>/rsm:CrossIndustryInvoice/rsm:SupplyChainTradeTransaction/ram:ApplicableHeaderTradeAgreement/ram:ProductEndUserTradeParty/ram:PostalTradeAddress/ram:CityName</t>
  </si>
  <si>
    <t>Localité de l'utilisateur final</t>
  </si>
  <si>
    <t>/rsm:CrossIndustryInvoice
/rsm:SupplyChainTradeTransaction
/ram:ApplicableHeaderTradeAgreement
/ram:ProductEndUserTradeParty
/ram:PostalTradeAddress
/ram:CountryID</t>
  </si>
  <si>
    <t>/rsm:CrossIndustryInvoice/rsm:SupplyChainTradeTransaction/ram:ApplicableHeaderTradeAgreement/ram:ProductEndUserTradeParty/ram:PostalTradeAddress/ram:CountryID</t>
  </si>
  <si>
    <t>Code de pays de l'utilisateur final</t>
  </si>
  <si>
    <t>/rsm:CrossIndustryInvoice
/rsm:SupplyChainTradeTransaction
/ram:ApplicableHeaderTradeAgreement
/ram:ProductEndUserTradeParty
/ram:PostalTradeAddress
/ram:CountrySubDivisionName</t>
  </si>
  <si>
    <t>/rsm:CrossIndustryInvoice/rsm:SupplyChainTradeTransaction/ram:ApplicableHeaderTradeAgreement/ram:ProductEndUserTradeParty/ram:PostalTradeAddress/ram:CountrySubDivisionName</t>
  </si>
  <si>
    <t>Subdivision du pays de l'utilisateur final</t>
  </si>
  <si>
    <t>PRODUCT END USER ELECTRONIC ADDRESS</t>
  </si>
  <si>
    <t>/rsm:CrossIndustryInvoice
/rsm:SupplyChainTradeTransaction
/ram:ApplicableHeaderTradeAgreement
/ram:ProductEndUserTradeParty
/ram:URIUniversalCommunication</t>
  </si>
  <si>
    <t>/rsm:CrossIndustryInvoice/rsm:SupplyChainTradeTransaction/ram:ApplicableHeaderTradeAgreement/ram:ProductEndUserTradeParty/ram:URIUniversalCommunication</t>
  </si>
  <si>
    <t>/rsm:CrossIndustryInvoice
/rsm:SupplyChainTradeTransaction
/ram:ApplicableHeaderTradeAgreement
/ram:ProductEndUserTradeParty
/ram:URIUniversalCommunication
/ram:URIID</t>
  </si>
  <si>
    <t>/rsm:CrossIndustryInvoice/rsm:SupplyChainTradeTransaction/ram:ApplicableHeaderTradeAgreement/ram:ProductEndUserTradeParty/ram:URIUniversalCommunication/ram:URIID</t>
  </si>
  <si>
    <t>/rsm:CrossIndustryInvoice
/rsm:SupplyChainTradeTransaction
/ram:ApplicableHeaderTradeAgreement
/ram:ProductEndUserTradeParty
/ram:URIUniversalCommunication
/ram:URIID
/@schemeID</t>
  </si>
  <si>
    <t>/rsm:CrossIndustryInvoice/rsm:SupplyChainTradeTransaction/ram:ApplicableHeaderTradeAgreement/ram:ProductEndUserTradeParty/ram:URIUniversalCommunication/ram:URIID/@schemeID</t>
  </si>
  <si>
    <t>PRODUCT END USER TAX REGISTRATION ID</t>
  </si>
  <si>
    <t>/rsm:CrossIndustryInvoice
/rsm:SupplyChainTradeTransaction
/ram:ApplicableHeaderTradeAgreement
/ram:ProductEndUserTradeParty
/ram:SpecifiedTaxRegistration</t>
  </si>
  <si>
    <t>/rsm:CrossIndustryInvoice/rsm:SupplyChainTradeTransaction/ram:ApplicableHeaderTradeAgreement/ram:ProductEndUserTradeParty/ram:SpecifiedTaxRegistration</t>
  </si>
  <si>
    <t>Détail d'enregistrement fiscal</t>
  </si>
  <si>
    <t>/rsm:CrossIndustryInvoice
/rsm:SupplyChainTradeTransaction
/ram:ApplicableHeaderTradeAgreement
/ram:ProductEndUserTradeParty
/ram:SpecifiedTaxRegistration
/ram:ID</t>
  </si>
  <si>
    <t>/rsm:CrossIndustryInvoice/rsm:SupplyChainTradeTransaction/ram:ApplicableHeaderTradeAgreement/ram:ProductEndUserTradeParty/ram:SpecifiedTaxRegistration/ram:ID</t>
  </si>
  <si>
    <t>Identifiant à la TVA de l'utilisateur final</t>
  </si>
  <si>
    <t>/rsm:CrossIndustryInvoice
/rsm:SupplyChainTradeTransaction
/ram:ApplicableHeaderTradeAgreement
/ram:ProductEndUserTradeParty
/ram:SpecifiedTaxRegistration
/ram:ID
/@schemeID</t>
  </si>
  <si>
    <t>/rsm:CrossIndustryInvoice/rsm:SupplyChainTradeTransaction/ram:ApplicableHeaderTradeAgreement/ram:ProductEndUserTradeParty/ram:SpecifiedTaxRegistration/ram:ID/@schemeID</t>
  </si>
  <si>
    <t>APPLICABLE TRADE DELIVERY TERMS</t>
  </si>
  <si>
    <t>/rsm:CrossIndustryInvoice
/rsm:SupplyChainTradeTransaction
/ram:ApplicableHeaderTradeAgreement
/ram:ApplicableTradeDeliveryTerms</t>
  </si>
  <si>
    <t>/rsm:CrossIndustryInvoice/rsm:SupplyChainTradeTransaction/ram:ApplicableHeaderTradeAgreement/ram:ApplicableTradeDeliveryTerms</t>
  </si>
  <si>
    <t>Détail sur les conditions de livraison</t>
  </si>
  <si>
    <t>DeliveryTypeCode</t>
  </si>
  <si>
    <t>The code specifying the type of delivery for these trade delivery terms.</t>
  </si>
  <si>
    <t>/rsm:CrossIndustryInvoice
/rsm:SupplyChainTradeTransaction
/ram:ApplicableHeaderTradeAgreement
/ram:ApplicableTradeDeliveryTerms
/ram:DeliveryTypeCode</t>
  </si>
  <si>
    <t>/rsm:CrossIndustryInvoice/rsm:SupplyChainTradeTransaction/ram:ApplicableHeaderTradeAgreement/ram:ApplicableTradeDeliveryTerms/ram:DeliveryTypeCode</t>
  </si>
  <si>
    <t>Type de livraison en code</t>
  </si>
  <si>
    <t>BT-14-00</t>
  </si>
  <si>
    <t>(SALES ORDER REFERENCE)</t>
  </si>
  <si>
    <t>/rsm:CrossIndustryInvoice
/rsm:SupplyChainTradeTransaction
/ram:ApplicableHeaderTradeAgreement
/ram:SellerOrderReferencedDocument</t>
  </si>
  <si>
    <t>/rsm:CrossIndustryInvoice/rsm:SupplyChainTradeTransaction/ram:ApplicableHeaderTradeAgreement/ram:SellerOrderReferencedDocument</t>
  </si>
  <si>
    <t>(IDENTIFIANT D'UN BON DE COMMANDE DE VENTE)</t>
  </si>
  <si>
    <t>BT-14</t>
  </si>
  <si>
    <t>Sales order reference</t>
  </si>
  <si>
    <t>An identifier of a referenced sales order, issued by the Seller.</t>
  </si>
  <si>
    <t>/rsm:CrossIndustryInvoice
/rsm:SupplyChainTradeTransaction
/ram:ApplicableHeaderTradeAgreement
/ram:SellerOrderReferencedDocument
/ram:IssuerAssignedID</t>
  </si>
  <si>
    <t>/rsm:CrossIndustryInvoice/rsm:SupplyChainTradeTransaction/ram:ApplicableHeaderTradeAgreement/ram:SellerOrderReferencedDocument/ram:IssuerAssignedID</t>
  </si>
  <si>
    <t>Identifiant d'un bon de commande de vente</t>
  </si>
  <si>
    <t>Identifiant d'un bon de commande référencé, généré par le Vendeur.</t>
  </si>
  <si>
    <t>/rsm:CrossIndustryInvoice
/rsm:SupplyChainTradeTransaction
/ram:ApplicableHeaderTradeAgreement
/ram:SellerOrderReferencedDocument
/ram:FormattedIssueDateTime</t>
  </si>
  <si>
    <t>/rsm:CrossIndustryInvoice/rsm:SupplyChainTradeTransaction/ram:ApplicableHeaderTradeAgreement/ram:SellerOrderReferencedDocument/ram:FormattedIssueDateTime</t>
  </si>
  <si>
    <t>Date de la commande de vente</t>
  </si>
  <si>
    <t>/rsm:CrossIndustryInvoice
/rsm:SupplyChainTradeTransaction
/ram:ApplicableHeaderTradeAgreement
/ram:SellerOrderReferencedDocument
/ram:FormattedIssueDateTime
/qdt:DateTimeString</t>
  </si>
  <si>
    <t>/rsm:CrossIndustryInvoice/rsm:SupplyChainTradeTransaction/ram:ApplicableHeaderTradeAgreement/ram:SellerOrderReferencedDocument/ram:FormattedIssueDateTime/qdt:DateTimeString</t>
  </si>
  <si>
    <t>/rsm:CrossIndustryInvoice
/rsm:SupplyChainTradeTransaction
/ram:ApplicableHeaderTradeAgreement
/ram:SellerOrderReferencedDocument
/ram:FormattedIssueDateTime
/qdt:DateTimeString
/@format</t>
  </si>
  <si>
    <t>/rsm:CrossIndustryInvoice/rsm:SupplyChainTradeTransaction/ram:ApplicableHeaderTradeAgreement/ram:SellerOrderReferencedDocument/ram:FormattedIssueDateTime/qdt:DateTimeString/@format</t>
  </si>
  <si>
    <t>BT-13-00</t>
  </si>
  <si>
    <t>(PURCHASE ORDER REFERENCE)</t>
  </si>
  <si>
    <t>/rsm:CrossIndustryInvoice
/rsm:SupplyChainTradeTransaction
/ram:ApplicableHeaderTradeAgreement
/ram:BuyerOrderReferencedDocument</t>
  </si>
  <si>
    <t>/rsm:CrossIndustryInvoice/rsm:SupplyChainTradeTransaction/ram:ApplicableHeaderTradeAgreement/ram:BuyerOrderReferencedDocument</t>
  </si>
  <si>
    <t>(IDENTIFIANT DE BON DE COMMANDE)</t>
  </si>
  <si>
    <t>BT-13</t>
  </si>
  <si>
    <t>Purchase order reference</t>
  </si>
  <si>
    <t>An identifier of a referenced purchase order, issued by the Buyer.</t>
  </si>
  <si>
    <t>CHORUS PRO: for the public sector, this is the "Engagement Juridique" (Legal Commitment). It is mandatory for some buyers. You should refer to the ChorusPro Directory to identify these public entity buyers that make it mandatory.</t>
  </si>
  <si>
    <t>/rsm:CrossIndustryInvoice
/rsm:SupplyChainTradeTransaction
/ram:ApplicableHeaderTradeAgreement
/ram:BuyerOrderReferencedDocument
/ram:IssuerAssignedID</t>
  </si>
  <si>
    <t>/rsm:CrossIndustryInvoice/rsm:SupplyChainTradeTransaction/ram:ApplicableHeaderTradeAgreement/ram:BuyerOrderReferencedDocument/ram:IssuerAssignedID</t>
  </si>
  <si>
    <t>Identifiant de bon de commande</t>
  </si>
  <si>
    <t>Identifiant d'un bon de commande référencé, généré par l'Acheteur.</t>
  </si>
  <si>
    <t>CHORUS PRO : pour le secteur public, il s'agit de "l'Engagement Juridique". Il est obligatoire pour certains acheteurs. Il convient de se référer à l'annuaire Chorus Pro pour identifier ces acheteurs.</t>
  </si>
  <si>
    <t>/rsm:CrossIndustryInvoice
/rsm:SupplyChainTradeTransaction
/ram:ApplicableHeaderTradeAgreement
/ram:BuyerOrderReferencedDocument
/ram:FormattedIssueDateTime</t>
  </si>
  <si>
    <t>/rsm:CrossIndustryInvoice/rsm:SupplyChainTradeTransaction/ram:ApplicableHeaderTradeAgreement/ram:BuyerOrderReferencedDocument/ram:FormattedIssueDateTime</t>
  </si>
  <si>
    <t>/rsm:CrossIndustryInvoice
/rsm:SupplyChainTradeTransaction
/ram:ApplicableHeaderTradeAgreement
/ram:BuyerOrderReferencedDocument
/ram:FormattedIssueDateTime
/qdt:DateTimeString</t>
  </si>
  <si>
    <t>/rsm:CrossIndustryInvoice/rsm:SupplyChainTradeTransaction/ram:ApplicableHeaderTradeAgreement/ram:BuyerOrderReferencedDocument/ram:FormattedIssueDateTime/qdt:DateTimeString</t>
  </si>
  <si>
    <t>/rsm:CrossIndustryInvoice
/rsm:SupplyChainTradeTransaction
/ram:ApplicableHeaderTradeAgreement
/ram:BuyerOrderReferencedDocument
/ram:FormattedIssueDateTime
/qdt:DateTimeString
/@format</t>
  </si>
  <si>
    <t>/rsm:CrossIndustryInvoice/rsm:SupplyChainTradeTransaction/ram:ApplicableHeaderTradeAgreement/ram:BuyerOrderReferencedDocument/ram:FormattedIssueDateTime/qdt:DateTimeString/@format</t>
  </si>
  <si>
    <t>(QUOTATION REFERENCE)</t>
  </si>
  <si>
    <t>/rsm:CrossIndustryInvoice
/rsm:SupplyChainTradeTransaction
/ram:ApplicableHeaderTradeAgreement
/ram:QuotationReferencedDocument</t>
  </si>
  <si>
    <t>/rsm:CrossIndustryInvoice/rsm:SupplyChainTradeTransaction/ram:ApplicableHeaderTradeAgreement/ram:QuotationReferencedDocument</t>
  </si>
  <si>
    <t>(IDENTIFIANT DU DEVIS)</t>
  </si>
  <si>
    <t>Quotation reference</t>
  </si>
  <si>
    <t>An identifier of a referenced quotation.</t>
  </si>
  <si>
    <t>/rsm:CrossIndustryInvoice
/rsm:SupplyChainTradeTransaction
/ram:ApplicableHeaderTradeAgreement
/ram:QuotationReferencedDocument
/ram:IssuerAssignedID</t>
  </si>
  <si>
    <t>/rsm:CrossIndustryInvoice/rsm:SupplyChainTradeTransaction/ram:ApplicableHeaderTradeAgreement/ram:QuotationReferencedDocument/ram:IssuerAssignedID</t>
  </si>
  <si>
    <t>/rsm:CrossIndustryInvoice
/rsm:SupplyChainTradeTransaction
/ram:ApplicableHeaderTradeAgreement
/ram:QuotationReferencedDocument
/ram:FormattedIssueDateTime</t>
  </si>
  <si>
    <t>/rsm:CrossIndustryInvoice/rsm:SupplyChainTradeTransaction/ram:ApplicableHeaderTradeAgreement/ram:QuotationReferencedDocument/ram:FormattedIssueDateTime</t>
  </si>
  <si>
    <t>Date du Devis</t>
  </si>
  <si>
    <t>/rsm:CrossIndustryInvoice
/rsm:SupplyChainTradeTransaction
/ram:ApplicableHeaderTradeAgreement
/ram:QuotationReferencedDocument
/ram:FormattedIssueDateTime
/qdt:DateTimeString</t>
  </si>
  <si>
    <t>/rsm:CrossIndustryInvoice/rsm:SupplyChainTradeTransaction/ram:ApplicableHeaderTradeAgreement/ram:QuotationReferencedDocument/ram:FormattedIssueDateTime/qdt:DateTimeString</t>
  </si>
  <si>
    <t>Date duu Devis, valeur</t>
  </si>
  <si>
    <t>"UNTDID 2379 : 
Value = 102 :CCYYMMDD
Value = 203 :CCYYMMDDHHMM"</t>
  </si>
  <si>
    <t>/rsm:CrossIndustryInvoice
/rsm:SupplyChainTradeTransaction
/ram:ApplicableHeaderTradeAgreement
/ram:QuotationReferencedDocument
/ram:FormattedIssueDateTime
/qdt:DateTimeString
/@format</t>
  </si>
  <si>
    <t>/rsm:CrossIndustryInvoice/rsm:SupplyChainTradeTransaction/ram:ApplicableHeaderTradeAgreement/ram:QuotationReferencedDocument/ram:FormattedIssueDateTime/qdt:DateTimeString/@format</t>
  </si>
  <si>
    <t>BT-12-00</t>
  </si>
  <si>
    <t>(CONTRACT REFERENCE)</t>
  </si>
  <si>
    <t>/rsm:CrossIndustryInvoice
/rsm:SupplyChainTradeTransaction
/ram:ApplicableHeaderTradeAgreement
/ram:ContractReferencedDocument</t>
  </si>
  <si>
    <t>/rsm:CrossIndustryInvoice/rsm:SupplyChainTradeTransaction/ram:ApplicableHeaderTradeAgreement/ram:ContractReferencedDocument</t>
  </si>
  <si>
    <t>(IDENTIFIANT DE CONTRAT)</t>
  </si>
  <si>
    <t>BT-12</t>
  </si>
  <si>
    <t>Contract reference</t>
  </si>
  <si>
    <t>The identification of a contract.</t>
  </si>
  <si>
    <t>The contract identifier should be unique in the context of the specific trading relationship and for a defined time period.</t>
  </si>
  <si>
    <t>CHORUSPRO : This is the "numéro de Marché" (contract number)</t>
  </si>
  <si>
    <t>/rsm:CrossIndustryInvoice
/rsm:SupplyChainTradeTransaction
/ram:ApplicableHeaderTradeAgreement
/ram:ContractReferencedDocument
/ram:IssuerAssignedID</t>
  </si>
  <si>
    <t>/rsm:CrossIndustryInvoice/rsm:SupplyChainTradeTransaction/ram:ApplicableHeaderTradeAgreement/ram:ContractReferencedDocument/ram:IssuerAssignedID</t>
  </si>
  <si>
    <t>Identifiant de contrat</t>
  </si>
  <si>
    <t>Identifiant d'un contrat.</t>
  </si>
  <si>
    <t>L'identifiant du contrat devrait être unique pour une relation commerciale spécifique et pour une période de temps définie.</t>
  </si>
  <si>
    <t>CHORUS PRO : il s'agit du numéro de Marché</t>
  </si>
  <si>
    <t>NEW ? (needed in FR for B2G)</t>
  </si>
  <si>
    <t>Contract Code Type</t>
  </si>
  <si>
    <t>Type of contract</t>
  </si>
  <si>
    <t>Codelist UNCL 1153</t>
  </si>
  <si>
    <t>CHORUSPRO : To qualify a Contract (CT) or a "Marché"(BC)</t>
  </si>
  <si>
    <t>/rsm:CrossIndustryInvoice
/rsm:SupplyChainTradeTransaction
/ram:ApplicableHeaderTradeAgreement
/ram:ContractReferencedDocument
/ram:ReferenceTypeCode</t>
  </si>
  <si>
    <t>/rsm:CrossIndustryInvoice/rsm:SupplyChainTradeTransaction/ram:ApplicableHeaderTradeAgreement/ram:ContractReferencedDocument/ram:ReferenceTypeCode</t>
  </si>
  <si>
    <t>Code de type de Contrat</t>
  </si>
  <si>
    <t>Qualifie le type de Contrat</t>
  </si>
  <si>
    <t>CHORUSPRO : pour qualifier un Contrat (CT) ou un "Marché"(BC)</t>
  </si>
  <si>
    <t>/rsm:CrossIndustryInvoice
/rsm:SupplyChainTradeTransaction
/ram:ApplicableHeaderTradeAgreement
/ram:ContractReferencedDocument
/ram:FormattedIssueDateTime</t>
  </si>
  <si>
    <t>/rsm:CrossIndustryInvoice/rsm:SupplyChainTradeTransaction/ram:ApplicableHeaderTradeAgreement/ram:ContractReferencedDocument/ram:FormattedIssueDateTime</t>
  </si>
  <si>
    <t>/rsm:CrossIndustryInvoice
/rsm:SupplyChainTradeTransaction
/ram:ApplicableHeaderTradeAgreement
/ram:ContractReferencedDocument
/ram:FormattedIssueDateTime
/qdt:DateTimeString</t>
  </si>
  <si>
    <t>/rsm:CrossIndustryInvoice/rsm:SupplyChainTradeTransaction/ram:ApplicableHeaderTradeAgreement/ram:ContractReferencedDocument/ram:FormattedIssueDateTime/qdt:DateTimeString</t>
  </si>
  <si>
    <t>/rsm:CrossIndustryInvoice
/rsm:SupplyChainTradeTransaction
/ram:ApplicableHeaderTradeAgreement
/ram:ContractReferencedDocument
/ram:FormattedIssueDateTime
/qdt:DateTimeString
/@format</t>
  </si>
  <si>
    <t>/rsm:CrossIndustryInvoice/rsm:SupplyChainTradeTransaction/ram:ApplicableHeaderTradeAgreement/ram:ContractReferencedDocument/ram:FormattedIssueDateTime/qdt:DateTimeString/@format</t>
  </si>
  <si>
    <t>BG-24</t>
  </si>
  <si>
    <t>ADDITIONAL SUPPORTING DOCUMENTS</t>
  </si>
  <si>
    <t>A group of business terms providing information about additional supporting documents substantiating the claims made in the Invoice.</t>
  </si>
  <si>
    <t>The additional supporting documents can be used for both referencing a document number which is expected to be known by the receiver, an external document (referenced by a URL) or as an embedded document (such as a time report in pdf). The option to link to an external document will be needed, for example in the case of large attachments and/or when sensitive information, e.g. person-related services, has to be separated from the Invoice itself.</t>
  </si>
  <si>
    <t>CHORUS PRO: If the group "ADDITIONAL SUPPORTING DOCUMENTS" is filled in, one of the following two business terms must be present: Attached Document (BT-125) or External document location (URI) (BT-124)</t>
  </si>
  <si>
    <t>/rsm:CrossIndustryInvoice
/rsm:SupplyChainTradeTransaction
/ram:ApplicableHeaderTradeAgreement
/ram:AdditionalReferencedDocument</t>
  </si>
  <si>
    <t>/rsm:CrossIndustryInvoice/rsm:SupplyChainTradeTransaction/ram:ApplicableHeaderTradeAgreement/ram:AdditionalReferencedDocument</t>
  </si>
  <si>
    <t>DOCUMENTS JUSTIFICATIFS ADDITIONNELS</t>
  </si>
  <si>
    <t>Groupe de termes métiers fournissant des informations sur les documents justificatifs additionnels étayant les demandes formulées dans la Facture.</t>
  </si>
  <si>
    <t>Les documents justificatifs additionnels peuvent être utilisés pour référencer un numéro de document censé être connu du Destinataire, un document externe (référencé par une adresse URL) ou un document intégré (tel qu'un relevé périodique au format PDF). Le recours à un lien vers un document externe est nécessaire, par exemple, dans le cas de pièces jointes volumineuses et/ou lorsque des informations sensibles, par exemple, des services liés à la personne, doivent être séparées de la Facture elle-même.</t>
  </si>
  <si>
    <t xml:space="preserve">CHORUS PRO : Si le groupe "DOCUMENTS JUSTIFICATIFS ADDITIONNELS" est renseignée, l’une des deux balises suivantes est obligatoirement renseignée : Contenu (BT-125) ou Identifiant unique (URI) ( BT-124) </t>
  </si>
  <si>
    <t>BT-122</t>
  </si>
  <si>
    <t>Supporting document reference</t>
  </si>
  <si>
    <t>An identifier of the supporting document.</t>
  </si>
  <si>
    <t>BR-52: Each Additional supporting document (BG-24) shall contain a Supporting document reference (BT-122).</t>
  </si>
  <si>
    <t>/rsm:CrossIndustryInvoice
/rsm:SupplyChainTradeTransaction
/ram:ApplicableHeaderTradeAgreement
/ram:AdditionalReferencedDocument
/ram:IssuerAssignedID</t>
  </si>
  <si>
    <t>/rsm:CrossIndustryInvoice/rsm:SupplyChainTradeTransaction/ram:ApplicableHeaderTradeAgreement/ram:AdditionalReferencedDocument/ram:IssuerAssignedID</t>
  </si>
  <si>
    <t>Use for "ADDITIONAL SUPPORTING DOCUMENTS" with TypeCode "916"</t>
  </si>
  <si>
    <t>Identifiant de document justificatif</t>
  </si>
  <si>
    <t>Identifiant du document justificatif.</t>
  </si>
  <si>
    <t>BR-52 : Chaque Document justificatif additionnel (BG-24) doit comporter une Référence de document justificatif (BT-122).</t>
  </si>
  <si>
    <t>BT-124</t>
  </si>
  <si>
    <t>External document location</t>
  </si>
  <si>
    <t>The URL (Uniform Resource Locator) that identifies where the external document is located.</t>
  </si>
  <si>
    <t>A means of locating the resource including its primary access mechanism, e.g. http:// or ftp://.
External document location shall be used if the Buyer requires additional information to support the Invoice.
External documents do not form part of the invoice. Risks can be involved when accessing external documents.</t>
  </si>
  <si>
    <t>/rsm:CrossIndustryInvoice
/rsm:SupplyChainTradeTransaction
/ram:ApplicableHeaderTradeAgreement
/ram:AdditionalReferencedDocument
/ram:URIID</t>
  </si>
  <si>
    <t>/rsm:CrossIndustryInvoice/rsm:SupplyChainTradeTransaction/ram:ApplicableHeaderTradeAgreement/ram:AdditionalReferencedDocument/ram:URIID</t>
  </si>
  <si>
    <t>Emplacement de document externe</t>
  </si>
  <si>
    <t>Adresse URL (Uniform Resource Locator) qui identifie l’emplacement du document externe.</t>
  </si>
  <si>
    <t>Moyen de localiser la ressource en décrivant son mécanisme d'accès primaire, par exemple http:// ou ftp://.
L'Emplacement de document externe doit être utilisé si l'Acheteur exige des informations supplémentaires étayant la facture.</t>
  </si>
  <si>
    <t>BT-122-0</t>
  </si>
  <si>
    <t>Use for "ADDITIONAL SUPPORTING DOCUMENTS" with TypeCode Value = 916</t>
  </si>
  <si>
    <t>For this business term, same Xpath for BT-17, BT-18, and BT-122. For BT-18, Value = 916</t>
  </si>
  <si>
    <t>/rsm:CrossIndustryInvoice
/rsm:SupplyChainTradeTransaction
/ram:ApplicableHeaderTradeAgreement
/ram:AdditionalReferencedDocument
/ram:TypeCode</t>
  </si>
  <si>
    <t>/rsm:CrossIndustryInvoice/rsm:SupplyChainTradeTransaction/ram:ApplicableHeaderTradeAgreement/ram:AdditionalReferencedDocument/ram:TypeCode</t>
  </si>
  <si>
    <t>Valeur = 916</t>
  </si>
  <si>
    <t>Utiliser DOCUMENTS ADDITIONNELS avec le typeCode = 916</t>
  </si>
  <si>
    <t>BT-123</t>
  </si>
  <si>
    <t>Supporting document description</t>
  </si>
  <si>
    <t>A description of the supporting document.</t>
  </si>
  <si>
    <t>Such as: timesheet, usage report etc.</t>
  </si>
  <si>
    <t>CHORUS PRO: Chorus Pro allows only two types of attachements: main attachment and additional attachment.
In the case of a PDF / A-3 (Factur-X), only the type of complementary attachment is allowed.</t>
  </si>
  <si>
    <t>/rsm:CrossIndustryInvoice
/rsm:SupplyChainTradeTransaction
/ram:ApplicableHeaderTradeAgreement
/ram:AdditionalReferencedDocument
/ram:Name</t>
  </si>
  <si>
    <t>/rsm:CrossIndustryInvoice/rsm:SupplyChainTradeTransaction/ram:ApplicableHeaderTradeAgreement/ram:AdditionalReferencedDocument/ram:Name</t>
  </si>
  <si>
    <t>Description de document justificatif</t>
  </si>
  <si>
    <t>Description du document justificatif.</t>
  </si>
  <si>
    <t>Exemple : feuille de temps, rapport d'utilisation, etc.</t>
  </si>
  <si>
    <t xml:space="preserve">CHORUS PRO : Chorus Pro n'autorise que deux types de PJ : pièces-jointe principale et pièce-jointe complémentaire._x000D_
Dans le cas d'un PDF/A-3, seul le type pièce-jointe complémentaire est autorisé. </t>
  </si>
  <si>
    <t>BT-125</t>
  </si>
  <si>
    <t>Attached document</t>
  </si>
  <si>
    <t>An attached document embedded as binary object or sent together with the invoice.</t>
  </si>
  <si>
    <t>Attached document is used when documentation shall be stored with the Invoice for future reference or audit purposes.</t>
  </si>
  <si>
    <t>CHORUS PRO: The attachment must be contained in a ZIP archive, the maximum weight of the attachment is 100 MB.</t>
  </si>
  <si>
    <t>Binary object</t>
  </si>
  <si>
    <t>/rsm:CrossIndustryInvoice
/rsm:SupplyChainTradeTransaction
/ram:ApplicableHeaderTradeAgreement
/ram:AdditionalReferencedDocument
/ram:AttachmentBinaryObject</t>
  </si>
  <si>
    <t>/rsm:CrossIndustryInvoice/rsm:SupplyChainTradeTransaction/ram:ApplicableHeaderTradeAgreement/ram:AdditionalReferencedDocument/ram:AttachmentBinaryObject</t>
  </si>
  <si>
    <t>Document joint</t>
  </si>
  <si>
    <t>Document annexe intégré sous forme d'objet binaire.</t>
  </si>
  <si>
    <t>Le Document joint est utilisé lorsque de la documentation doit être stockée avec la Facture à des fins de référence ultérieure ou d'audit.</t>
  </si>
  <si>
    <t>CHORUS PRO : La pièce jointe doit être contenu dans une archivage au format ZIP, Le poids maximum de la pièce jointe est 100 Mo.</t>
  </si>
  <si>
    <t>BT-125-1</t>
  </si>
  <si>
    <t>Attached document Mime code</t>
  </si>
  <si>
    <t>The mime code of the attached document.</t>
  </si>
  <si>
    <t>Allowed mime codes: 
- application/pdf
- image/png
- image/jpeg
- text/csv
- application/vnd.openxmlformats
- officedocument.spreadsheetml.sheet
- application/vnd.oasis.opendocument. Spreadsheet</t>
  </si>
  <si>
    <t>/rsm:CrossIndustryInvoice
/rsm:SupplyChainTradeTransaction
/ram:ApplicableHeaderTradeAgreement
/ram:AdditionalReferencedDocument
/ram:AttachmentBinaryObject
/@mimeCode</t>
  </si>
  <si>
    <t>/rsm:CrossIndustryInvoice/rsm:SupplyChainTradeTransaction/ram:ApplicableHeaderTradeAgreement/ram:AdditionalReferencedDocument/ram:AttachmentBinaryObject/@mimeCode</t>
  </si>
  <si>
    <t>Code Mime du document attaché</t>
  </si>
  <si>
    <t>Codes Mime autorisés : 
- application/pdf
- image/png
- image/jpeg
- text/csv
- application/vnd.openxmlformats
- officedocument.spreadsheetml.sheet
- application/vnd.oasis.opendocument. Spreadsheet</t>
  </si>
  <si>
    <t>BT-125-2</t>
  </si>
  <si>
    <t>Attached document Filename</t>
  </si>
  <si>
    <t>The file name of the attached document</t>
  </si>
  <si>
    <t>/rsm:CrossIndustryInvoice
/rsm:SupplyChainTradeTransaction
/ram:ApplicableHeaderTradeAgreement
/ram:AdditionalReferencedDocument
/ram:AttachmentBinaryObject
/@filename</t>
  </si>
  <si>
    <t>/rsm:CrossIndustryInvoice/rsm:SupplyChainTradeTransaction/ram:ApplicableHeaderTradeAgreement/ram:AdditionalReferencedDocument/ram:AttachmentBinaryObject/@filename</t>
  </si>
  <si>
    <t>Nom du fichier du document attaché</t>
  </si>
  <si>
    <t>Nom du fichier du document attaché.</t>
  </si>
  <si>
    <t>/rsm:CrossIndustryInvoice
/rsm:SupplyChainTradeTransaction
/ram:ApplicableHeaderTradeAgreement
/ram:AdditionalReferencedDocument
/ram:FormattedIssueDateTime</t>
  </si>
  <si>
    <t>/rsm:CrossIndustryInvoice/rsm:SupplyChainTradeTransaction/ram:ApplicableHeaderTradeAgreement/ram:AdditionalReferencedDocument/ram:FormattedIssueDateTime</t>
  </si>
  <si>
    <t>/rsm:CrossIndustryInvoice
/rsm:SupplyChainTradeTransaction
/ram:ApplicableHeaderTradeAgreement
/ram:AdditionalReferencedDocument
/ram:FormattedIssueDateTime
/qdt:DateTimeString</t>
  </si>
  <si>
    <t>/rsm:CrossIndustryInvoice/rsm:SupplyChainTradeTransaction/ram:ApplicableHeaderTradeAgreement/ram:AdditionalReferencedDocument/ram:FormattedIssueDateTime/qdt:DateTimeString</t>
  </si>
  <si>
    <t>/rsm:CrossIndustryInvoice
/rsm:SupplyChainTradeTransaction
/ram:ApplicableHeaderTradeAgreement
/ram:AdditionalReferencedDocument
/ram:FormattedIssueDateTime
/qdt:DateTimeString
/@format</t>
  </si>
  <si>
    <t>/rsm:CrossIndustryInvoice/rsm:SupplyChainTradeTransaction/ram:ApplicableHeaderTradeAgreement/ram:AdditionalReferencedDocument/ram:FormattedIssueDateTime/qdt:DateTimeString/@format</t>
  </si>
  <si>
    <t>BT-17-00</t>
  </si>
  <si>
    <t>(TENDER OR LOT REFERENCE)</t>
  </si>
  <si>
    <t>Use maximum 1 occurrence of Addtionnal Documents block for Tender lor lot reference with Value 50 on BT-17-0</t>
  </si>
  <si>
    <t>(IDENTIFIANT D'APPEL D'OFFRES OU DE LOT)</t>
  </si>
  <si>
    <t>Utiliser une occurrence maximum du bloc Documents additionnels pour le champs Identifiant d'appel d'offres ou de lot, avec valeur = 50 sur BT-17-0</t>
  </si>
  <si>
    <t>BT-17</t>
  </si>
  <si>
    <t>Tender or lot reference</t>
  </si>
  <si>
    <t>The identification of the call for tender or lot the invoice relates to.</t>
  </si>
  <si>
    <t>In some countries a reference to the call for tender that has led to the contract shall be provided.</t>
  </si>
  <si>
    <t>Use for "Tender or lot reference" with TypeCode "50"</t>
  </si>
  <si>
    <t>Identifiant d'appel d'offres ou de lot</t>
  </si>
  <si>
    <t>Identifiant d'un appel d'offres ou d'un lot</t>
  </si>
  <si>
    <t>Dans certains pays, une référence à l'appel d'offres qui a abouti au contrat doit être fournie.</t>
  </si>
  <si>
    <t>Utiliser DOCUMENTS ADDITIONNELS avec le typeCode = 50</t>
  </si>
  <si>
    <t>BT-17-0</t>
  </si>
  <si>
    <t>Typecode for Tender or Lot reference</t>
  </si>
  <si>
    <t>Use for "Tender or lot reference" with TypeCode value = 50</t>
  </si>
  <si>
    <t>For this business term, same Xpath for BT-17, BT-18, and BT-122. For BT-18, Value = 50</t>
  </si>
  <si>
    <t>Qualifiant pour l'appel d'offres</t>
  </si>
  <si>
    <t>Pour mettre en œuvre ce terme métier (BT-17, BT-18 et BT-122, avec le même Xpath). Valeur = 50</t>
  </si>
  <si>
    <t>BT-18-00</t>
  </si>
  <si>
    <t>(INVOICED OBJECT IDENTIFIER)</t>
  </si>
  <si>
    <t>Use maximum 1 ooccurrence of Addtionnal Documents block for Invoiced Object with Value 130 on BT-18-0</t>
  </si>
  <si>
    <t>(IDENTIFIANT D'OBJET FACTURÉ)</t>
  </si>
  <si>
    <t>Utiliser une occurrence maximum du bloc Documents additionnels pour le champs Identifiant d'Objet Facturé ou de lot, avec valeur = 130 sur BT-18-0</t>
  </si>
  <si>
    <t>BT-18</t>
  </si>
  <si>
    <t>Invoiced object identifier</t>
  </si>
  <si>
    <t>An identifier for an object on which the invoice is based, given by the Seller.
The identification scheme identifier of the Invoiced object identifier.</t>
  </si>
  <si>
    <t>It may be a subscription number, telephone number, meter point, vehicle, person etc., as applicable.
If it may be not clear for the receiver what scheme is used for the identifier, a conditional scheme identifier should be used that shall be chosen from the UNTDID 1153 code list [6] entries.</t>
  </si>
  <si>
    <t>Use for "Invoiced object identifier" with TypeCode "130" and ReferenceTypeCode</t>
  </si>
  <si>
    <t>Identifiant d'objet facturé</t>
  </si>
  <si>
    <t>Identifiant d'un objet sur lequel sont basés l'article ou les données facturés et qui est indiqué par le Vendeur.</t>
  </si>
  <si>
    <t>Utiliser DOCUMENTS ADDITIONNELS avec le typeCode = 130</t>
  </si>
  <si>
    <t>BT-18-0</t>
  </si>
  <si>
    <t>Use for "Invoiced object identifier" with TypeCode Value =  130</t>
  </si>
  <si>
    <t>For this business term, same Xpath for BT-17, BT-18, and BT-122. For BT-18, Value = 130</t>
  </si>
  <si>
    <t>BT-18-1</t>
  </si>
  <si>
    <t>The identification scheme identifier of the Invoiced object identifier.</t>
  </si>
  <si>
    <t>/rsm:CrossIndustryInvoice
/rsm:SupplyChainTradeTransaction
/ram:ApplicableHeaderTradeAgreement
/ram:AdditionalReferencedDocument
/ram:ReferenceTypeCode</t>
  </si>
  <si>
    <t>/rsm:CrossIndustryInvoice/rsm:SupplyChainTradeTransaction/ram:ApplicableHeaderTradeAgreement/ram:AdditionalReferencedDocument/ram:ReferenceTypeCode</t>
  </si>
  <si>
    <t>Identifiant du schéma de l'identifiant d'objet facturé</t>
  </si>
  <si>
    <t>BUYER AGENT</t>
  </si>
  <si>
    <t>A group of business terms providing information about the Buyer Agent</t>
  </si>
  <si>
    <t>/rsm:CrossIndustryInvoice
/rsm:SupplyChainTradeTransaction
/ram:ApplicableHeaderTradeAgreement
/ram:BuyerAgentTradeParty</t>
  </si>
  <si>
    <t>/rsm:CrossIndustryInvoice/rsm:SupplyChainTradeTransaction/ram:ApplicableHeaderTradeAgreement/ram:BuyerAgentTradeParty</t>
  </si>
  <si>
    <t>AGENT DE L'ACHETEUR</t>
  </si>
  <si>
    <t>Groupe de termes métiers fournissant des informations sur l'Agent de l'Acheteur (cemui quui passe commande et / ou réceptionne / traite la factyre pour son compte)</t>
  </si>
  <si>
    <t>/rsm:CrossIndustryInvoice
/rsm:SupplyChainTradeTransaction
/ram:ApplicableHeaderTradeAgreement
/ram:BuyerAgentTradeParty
/ram:ID</t>
  </si>
  <si>
    <t>/rsm:CrossIndustryInvoice/rsm:SupplyChainTradeTransaction/ram:ApplicableHeaderTradeAgreement/ram:BuyerAgentTradeParty/ram:ID</t>
  </si>
  <si>
    <t>Identifiant de l'Agent de l'Acheteur</t>
  </si>
  <si>
    <t>/rsm:CrossIndustryInvoice
/rsm:SupplyChainTradeTransaction
/ram:ApplicableHeaderTradeAgreement
/ram:BuyerAgentTradeParty
/ram:GlobalID</t>
  </si>
  <si>
    <t>/rsm:CrossIndustryInvoice/rsm:SupplyChainTradeTransaction/ram:ApplicableHeaderTradeAgreement/ram:BuyerAgentTradeParty/ram:GlobalID</t>
  </si>
  <si>
    <t>Identifiant global l'Agent de l'Acheteur</t>
  </si>
  <si>
    <t>/rsm:CrossIndustryInvoice
/rsm:SupplyChainTradeTransaction
/ram:ApplicableHeaderTradeAgreement
/ram:BuyerAgentTradeParty
/ram:GlobalID
/@schemeID</t>
  </si>
  <si>
    <t>/rsm:CrossIndustryInvoice/rsm:SupplyChainTradeTransaction/ram:ApplicableHeaderTradeAgreement/ram:BuyerAgentTradeParty/ram:GlobalID/@schemeID</t>
  </si>
  <si>
    <t>BUYER AGENT name</t>
  </si>
  <si>
    <t>The full name of the BUYER AGENT</t>
  </si>
  <si>
    <t>/rsm:CrossIndustryInvoice
/rsm:SupplyChainTradeTransaction
/ram:ApplicableHeaderTradeAgreement
/ram:BuyerAgentTradeParty
/ram:Name</t>
  </si>
  <si>
    <t>/rsm:CrossIndustryInvoice/rsm:SupplyChainTradeTransaction/ram:ApplicableHeaderTradeAgreement/ram:BuyerAgentTradeParty/ram:Name</t>
  </si>
  <si>
    <t>Nom l'Agent de l'Acheteur</t>
  </si>
  <si>
    <t>BUYER AGENT LEGAL ORGANIZATION</t>
  </si>
  <si>
    <t>/rsm:CrossIndustryInvoice
/rsm:SupplyChainTradeTransaction
/ram:ApplicableHeaderTradeAgreement
/ram:BuyerAgentTradeParty
/ram:SpecifiedLegalOrganization</t>
  </si>
  <si>
    <t>/rsm:CrossIndustryInvoice/rsm:SupplyChainTradeTransaction/ram:ApplicableHeaderTradeAgreement/ram:BuyerAgentTradeParty/ram:SpecifiedLegalOrganization</t>
  </si>
  <si>
    <t>/rsm:CrossIndustryInvoice
/rsm:SupplyChainTradeTransaction
/ram:ApplicableHeaderTradeAgreement
/ram:BuyerAgentTradeParty
/ram:SpecifiedLegalOrganization
/ram:ID</t>
  </si>
  <si>
    <t>/rsm:CrossIndustryInvoice/rsm:SupplyChainTradeTransaction/ram:ApplicableHeaderTradeAgreement/ram:BuyerAgentTradeParty/ram:SpecifiedLegalOrganization/ram:ID</t>
  </si>
  <si>
    <t>Scheme identifier for BUYER Agentlegal identifier</t>
  </si>
  <si>
    <t>/rsm:CrossIndustryInvoice
/rsm:SupplyChainTradeTransaction
/ram:ApplicableHeaderTradeAgreement
/ram:BuyerAgentTradeParty
/ram:SpecifiedLegalOrganization
/ram:ID
/@schemeID</t>
  </si>
  <si>
    <t>/rsm:CrossIndustryInvoice/rsm:SupplyChainTradeTransaction/ram:ApplicableHeaderTradeAgreement/ram:BuyerAgentTradeParty/ram:SpecifiedLegalOrganization/ram:ID/@schemeID</t>
  </si>
  <si>
    <t>/rsm:CrossIndustryInvoice
/rsm:SupplyChainTradeTransaction
/ram:ApplicableHeaderTradeAgreement
/ram:BuyerAgentTradeParty
/ram:SpecifiedLegalOrganization
/ram:TradingBusinessName</t>
  </si>
  <si>
    <t>/rsm:CrossIndustryInvoice/rsm:SupplyChainTradeTransaction/ram:ApplicableHeaderTradeAgreement/ram:BuyerAgentTradeParty/ram:SpecifiedLegalOrganization/ram:TradingBusinessName</t>
  </si>
  <si>
    <t>BUYER AGENT  LEGAL POSTAL ADDRESS</t>
  </si>
  <si>
    <t>/rsm:CrossIndustryInvoice
/rsm:SupplyChainTradeTransaction
/ram:ApplicableHeaderTradeAgreement
/ram:BuyerAgentTradeParty
/ram:SpecifiedLegalOrganization
/ram:PostalTradeAddress</t>
  </si>
  <si>
    <t>/rsm:CrossIndustryInvoice/rsm:SupplyChainTradeTransaction/ram:ApplicableHeaderTradeAgreement/ram:BuyerAgentTradeParty/ram:SpecifiedLegalOrganization/ram:PostalTradeAddress</t>
  </si>
  <si>
    <t>/rsm:CrossIndustryInvoice
/rsm:SupplyChainTradeTransaction
/ram:ApplicableHeaderTradeAgreement
/ram:BuyerAgentTradeParty
/ram:SpecifiedLegalOrganization
/ram:PostalTradeAddress
/ram:PostcodeCode</t>
  </si>
  <si>
    <t>/rsm:CrossIndustryInvoice/rsm:SupplyChainTradeTransaction/ram:ApplicableHeaderTradeAgreement/ram:BuyerAgentTradeParty/ram:SpecifiedLegalOrganization/ram:PostalTradeAddress/ram:PostcodeCode</t>
  </si>
  <si>
    <t>/rsm:CrossIndustryInvoice
/rsm:SupplyChainTradeTransaction
/ram:ApplicableHeaderTradeAgreement
/ram:BuyerAgentTradeParty
/ram:SpecifiedLegalOrganization
/ram:PostalTradeAddress
/ram:LineOne</t>
  </si>
  <si>
    <t>/rsm:CrossIndustryInvoice/rsm:SupplyChainTradeTransaction/ram:ApplicableHeaderTradeAgreement/ram:BuyerAgentTradeParty/ram:SpecifiedLegalOrganization/ram:PostalTradeAddress/ram:LineOne</t>
  </si>
  <si>
    <t>/rsm:CrossIndustryInvoice
/rsm:SupplyChainTradeTransaction
/ram:ApplicableHeaderTradeAgreement
/ram:BuyerAgentTradeParty
/ram:SpecifiedLegalOrganization
/ram:PostalTradeAddress
/ram:LineTwo</t>
  </si>
  <si>
    <t>/rsm:CrossIndustryInvoice/rsm:SupplyChainTradeTransaction/ram:ApplicableHeaderTradeAgreement/ram:BuyerAgentTradeParty/ram:SpecifiedLegalOrganization/ram:PostalTradeAddress/ram:LineTwo</t>
  </si>
  <si>
    <t>/rsm:CrossIndustryInvoice
/rsm:SupplyChainTradeTransaction
/ram:ApplicableHeaderTradeAgreement
/ram:BuyerAgentTradeParty
/ram:SpecifiedLegalOrganization
/ram:PostalTradeAddress
/ram:LineThree</t>
  </si>
  <si>
    <t>/rsm:CrossIndustryInvoice/rsm:SupplyChainTradeTransaction/ram:ApplicableHeaderTradeAgreement/ram:BuyerAgentTradeParty/ram:SpecifiedLegalOrganization/ram:PostalTradeAddress/ram:LineThree</t>
  </si>
  <si>
    <t>/rsm:CrossIndustryInvoice
/rsm:SupplyChainTradeTransaction
/ram:ApplicableHeaderTradeAgreement
/ram:BuyerAgentTradeParty
/ram:SpecifiedLegalOrganization
/ram:PostalTradeAddress
/ram:CityName</t>
  </si>
  <si>
    <t>/rsm:CrossIndustryInvoice/rsm:SupplyChainTradeTransaction/ram:ApplicableHeaderTradeAgreement/ram:BuyerAgentTradeParty/ram:SpecifiedLegalOrganization/ram:PostalTradeAddress/ram:CityName</t>
  </si>
  <si>
    <t>Localité de l'adresse légale</t>
  </si>
  <si>
    <t>/rsm:CrossIndustryInvoice
/rsm:SupplyChainTradeTransaction
/ram:ApplicableHeaderTradeAgreement
/ram:BuyerAgentTradeParty
/ram:SpecifiedLegalOrganization
/ram:PostalTradeAddress
/ram:CountryID</t>
  </si>
  <si>
    <t>/rsm:CrossIndustryInvoice/rsm:SupplyChainTradeTransaction/ram:ApplicableHeaderTradeAgreement/ram:BuyerAgentTradeParty/ram:SpecifiedLegalOrganization/ram:PostalTradeAddress/ram:CountryID</t>
  </si>
  <si>
    <t>/rsm:CrossIndustryInvoice
/rsm:SupplyChainTradeTransaction
/ram:ApplicableHeaderTradeAgreement
/ram:BuyerAgentTradeParty
/ram:SpecifiedLegalOrganization
/ram:PostalTradeAddress
/ram:CountrySubDivisionName</t>
  </si>
  <si>
    <t>/rsm:CrossIndustryInvoice/rsm:SupplyChainTradeTransaction/ram:ApplicableHeaderTradeAgreement/ram:BuyerAgentTradeParty/ram:SpecifiedLegalOrganization/ram:PostalTradeAddress/ram:CountrySubDivisionName</t>
  </si>
  <si>
    <t>Subdivision du pays de l'adresse légale</t>
  </si>
  <si>
    <t>BUYER AGENT CONTACT</t>
  </si>
  <si>
    <t>/rsm:CrossIndustryInvoice
/rsm:SupplyChainTradeTransaction
/ram:ApplicableHeaderTradeAgreement
/ram:BuyerAgentTradeParty
/ram:DefinedTradeContact</t>
  </si>
  <si>
    <t>/rsm:CrossIndustryInvoice/rsm:SupplyChainTradeTransaction/ram:ApplicableHeaderTradeAgreement/ram:BuyerAgentTradeParty/ram:DefinedTradeContact</t>
  </si>
  <si>
    <t>Coordonnées de l'Agent de l'Acheteur</t>
  </si>
  <si>
    <t>/rsm:CrossIndustryInvoice
/rsm:SupplyChainTradeTransaction
/ram:ApplicableHeaderTradeAgreement
/ram:BuyerAgentTradeParty
/ram:DefinedTradeContact
/ram:PersonName</t>
  </si>
  <si>
    <t>/rsm:CrossIndustryInvoice/rsm:SupplyChainTradeTransaction/ram:ApplicableHeaderTradeAgreement/ram:BuyerAgentTradeParty/ram:DefinedTradeContact/ram:PersonName</t>
  </si>
  <si>
    <t>/rsm:CrossIndustryInvoice
/rsm:SupplyChainTradeTransaction
/ram:ApplicableHeaderTradeAgreement
/ram:BuyerAgentTradeParty
/ram:DefinedTradeContact
/ram:DepartmentName</t>
  </si>
  <si>
    <t>/rsm:CrossIndustryInvoice/rsm:SupplyChainTradeTransaction/ram:ApplicableHeaderTradeAgreement/ram:BuyerAgentTradeParty/ram:DefinedTradeContact/ram:DepartmentName</t>
  </si>
  <si>
    <t>CONTACT - Type</t>
  </si>
  <si>
    <t>/rsm:CrossIndustryInvoice
/rsm:SupplyChainTradeTransaction
/ram:ApplicableHeaderTradeAgreement
/ram:BuyerAgentTradeParty
/ram:DefinedTradeContact
/ram:TypeCode</t>
  </si>
  <si>
    <t>/rsm:CrossIndustryInvoice/rsm:SupplyChainTradeTransaction/ram:ApplicableHeaderTradeAgreement/ram:BuyerAgentTradeParty/ram:DefinedTradeContact/ram:TypeCode</t>
  </si>
  <si>
    <t>Type de Point de contact</t>
  </si>
  <si>
    <t>/rsm:CrossIndustryInvoice
/rsm:SupplyChainTradeTransaction
/ram:ApplicableHeaderTradeAgreement
/ram:BuyerAgentTradeParty
/ram:DefinedTradeContact
/ram:TelephoneUniversalCommunication</t>
  </si>
  <si>
    <t>/rsm:CrossIndustryInvoice/rsm:SupplyChainTradeTransaction/ram:ApplicableHeaderTradeAgreement/ram:BuyerAgentTradeParty/ram:DefinedTradeContact/ram:TelephoneUniversalCommunication</t>
  </si>
  <si>
    <t>/rsm:CrossIndustryInvoice
/rsm:SupplyChainTradeTransaction
/ram:ApplicableHeaderTradeAgreement
/ram:BuyerAgentTradeParty
/ram:DefinedTradeContact
/ram:TelephoneUniversalCommunication
/ram:CompleteNumber</t>
  </si>
  <si>
    <t>/rsm:CrossIndustryInvoice/rsm:SupplyChainTradeTransaction/ram:ApplicableHeaderTradeAgreement/ram:BuyerAgentTradeParty/ram:DefinedTradeContact/ram:TelephoneUniversalCommunication/ram:CompleteNumber</t>
  </si>
  <si>
    <t>/rsm:CrossIndustryInvoice
/rsm:SupplyChainTradeTransaction
/ram:ApplicableHeaderTradeAgreement
/ram:BuyerAgentTradeParty
/ram:DefinedTradeContact
/ram:FaxUniversalCommunication</t>
  </si>
  <si>
    <t>/rsm:CrossIndustryInvoice/rsm:SupplyChainTradeTransaction/ram:ApplicableHeaderTradeAgreement/ram:BuyerAgentTradeParty/ram:DefinedTradeContact/ram:FaxUniversalCommunication</t>
  </si>
  <si>
    <t>/rsm:CrossIndustryInvoice
/rsm:SupplyChainTradeTransaction
/ram:ApplicableHeaderTradeAgreement
/ram:BuyerAgentTradeParty
/ram:DefinedTradeContact
/ram:FaxUniversalCommunication
/ram:CompleteNumber</t>
  </si>
  <si>
    <t>/rsm:CrossIndustryInvoice/rsm:SupplyChainTradeTransaction/ram:ApplicableHeaderTradeAgreement/ram:BuyerAgentTradeParty/ram:DefinedTradeContact/ram:FaxUniversalCommunication/ram:CompleteNumber</t>
  </si>
  <si>
    <t>/rsm:CrossIndustryInvoice
/rsm:SupplyChainTradeTransaction
/ram:ApplicableHeaderTradeAgreement
/ram:BuyerAgentTradeParty
/ram:DefinedTradeContact
/ram:EmailURIUniversalCommunication</t>
  </si>
  <si>
    <t>/rsm:CrossIndustryInvoice/rsm:SupplyChainTradeTransaction/ram:ApplicableHeaderTradeAgreement/ram:BuyerAgentTradeParty/ram:DefinedTradeContact/ram:EmailURIUniversalCommunication</t>
  </si>
  <si>
    <t>/rsm:CrossIndustryInvoice
/rsm:SupplyChainTradeTransaction
/ram:ApplicableHeaderTradeAgreement
/ram:BuyerAgentTradeParty
/ram:DefinedTradeContact
/ram:EmailURIUniversalCommunication
/ram:URIID</t>
  </si>
  <si>
    <t>/rsm:CrossIndustryInvoice/rsm:SupplyChainTradeTransaction/ram:ApplicableHeaderTradeAgreement/ram:BuyerAgentTradeParty/ram:DefinedTradeContact/ram:EmailURIUniversalCommunication/ram:URIID</t>
  </si>
  <si>
    <t>BUYER AGENT POSTAL ADDRESS</t>
  </si>
  <si>
    <t>/rsm:CrossIndustryInvoice
/rsm:SupplyChainTradeTransaction
/ram:ApplicableHeaderTradeAgreement
/ram:BuyerAgentTradeParty
/ram:PostalTradeAddress</t>
  </si>
  <si>
    <t>/rsm:CrossIndustryInvoice/rsm:SupplyChainTradeTransaction/ram:ApplicableHeaderTradeAgreement/ram:BuyerAgentTradeParty/ram:PostalTradeAddress</t>
  </si>
  <si>
    <t>ADRESSE POSTALE DE L'AGENT DE L'ACHETEUR</t>
  </si>
  <si>
    <t>Buyer Agent post code</t>
  </si>
  <si>
    <t>/rsm:CrossIndustryInvoice
/rsm:SupplyChainTradeTransaction
/ram:ApplicableHeaderTradeAgreement
/ram:BuyerAgentTradeParty
/ram:PostalTradeAddress
/ram:PostcodeCode</t>
  </si>
  <si>
    <t>/rsm:CrossIndustryInvoice/rsm:SupplyChainTradeTransaction/ram:ApplicableHeaderTradeAgreement/ram:BuyerAgentTradeParty/ram:PostalTradeAddress/ram:PostcodeCode</t>
  </si>
  <si>
    <t>Code postal de l'Agent de l'Acheteur</t>
  </si>
  <si>
    <t>Buyer Agent address line 1</t>
  </si>
  <si>
    <t>/rsm:CrossIndustryInvoice
/rsm:SupplyChainTradeTransaction
/ram:ApplicableHeaderTradeAgreement
/ram:BuyerAgentTradeParty
/ram:PostalTradeAddress
/ram:LineOne</t>
  </si>
  <si>
    <t>/rsm:CrossIndustryInvoice/rsm:SupplyChainTradeTransaction/ram:ApplicableHeaderTradeAgreement/ram:BuyerAgentTradeParty/ram:PostalTradeAddress/ram:LineOne</t>
  </si>
  <si>
    <t>Adresse de l'Agent de l'Acheteur - Ligne 1</t>
  </si>
  <si>
    <t>Buyer Agent address line 2</t>
  </si>
  <si>
    <t>/rsm:CrossIndustryInvoice
/rsm:SupplyChainTradeTransaction
/ram:ApplicableHeaderTradeAgreement
/ram:BuyerAgentTradeParty
/ram:PostalTradeAddress
/ram:LineTwo</t>
  </si>
  <si>
    <t>/rsm:CrossIndustryInvoice/rsm:SupplyChainTradeTransaction/ram:ApplicableHeaderTradeAgreement/ram:BuyerAgentTradeParty/ram:PostalTradeAddress/ram:LineTwo</t>
  </si>
  <si>
    <t>Adresse de l'Agent de l'Acheteur - Ligne 2</t>
  </si>
  <si>
    <t>Buyer Agent address line 3</t>
  </si>
  <si>
    <t>/rsm:CrossIndustryInvoice
/rsm:SupplyChainTradeTransaction
/ram:ApplicableHeaderTradeAgreement
/ram:BuyerAgentTradeParty
/ram:PostalTradeAddress
/ram:LineThree</t>
  </si>
  <si>
    <t>/rsm:CrossIndustryInvoice/rsm:SupplyChainTradeTransaction/ram:ApplicableHeaderTradeAgreement/ram:BuyerAgentTradeParty/ram:PostalTradeAddress/ram:LineThree</t>
  </si>
  <si>
    <t>Adresse de l'Agent de l'Acheteur - Ligne 3</t>
  </si>
  <si>
    <t>Buyer Agent city</t>
  </si>
  <si>
    <t>/rsm:CrossIndustryInvoice
/rsm:SupplyChainTradeTransaction
/ram:ApplicableHeaderTradeAgreement
/ram:BuyerAgentTradeParty
/ram:PostalTradeAddress
/ram:CityName</t>
  </si>
  <si>
    <t>/rsm:CrossIndustryInvoice/rsm:SupplyChainTradeTransaction/ram:ApplicableHeaderTradeAgreement/ram:BuyerAgentTradeParty/ram:PostalTradeAddress/ram:CityName</t>
  </si>
  <si>
    <t>Localité de l'Agent de l'Acheteur</t>
  </si>
  <si>
    <t>Buyer Agent country code</t>
  </si>
  <si>
    <t>/rsm:CrossIndustryInvoice
/rsm:SupplyChainTradeTransaction
/ram:ApplicableHeaderTradeAgreement
/ram:BuyerAgentTradeParty
/ram:PostalTradeAddress
/ram:CountryID</t>
  </si>
  <si>
    <t>/rsm:CrossIndustryInvoice/rsm:SupplyChainTradeTransaction/ram:ApplicableHeaderTradeAgreement/ram:BuyerAgentTradeParty/ram:PostalTradeAddress/ram:CountryID</t>
  </si>
  <si>
    <t>Buyer Agent country subdivision</t>
  </si>
  <si>
    <t>/rsm:CrossIndustryInvoice
/rsm:SupplyChainTradeTransaction
/ram:ApplicableHeaderTradeAgreement
/ram:BuyerAgentTradeParty
/ram:PostalTradeAddress
/ram:CountrySubDivisionName</t>
  </si>
  <si>
    <t>/rsm:CrossIndustryInvoice/rsm:SupplyChainTradeTransaction/ram:ApplicableHeaderTradeAgreement/ram:BuyerAgentTradeParty/ram:PostalTradeAddress/ram:CountrySubDivisionName</t>
  </si>
  <si>
    <t>Subdivision du pays de l'Agent de l'Acheteur</t>
  </si>
  <si>
    <t>(BUYER AGENT ELECTRONIC ADDRESS)</t>
  </si>
  <si>
    <t>/rsm:CrossIndustryInvoice
/rsm:SupplyChainTradeTransaction
/ram:ApplicableHeaderTradeAgreement
/ram:BuyerAgentTradeParty
/ram:URIUniversalCommunication</t>
  </si>
  <si>
    <t>/rsm:CrossIndustryInvoice/rsm:SupplyChainTradeTransaction/ram:ApplicableHeaderTradeAgreement/ram:BuyerAgentTradeParty/ram:URIUniversalCommunication</t>
  </si>
  <si>
    <t>Buyer Agent Electronic Address</t>
  </si>
  <si>
    <t>/rsm:CrossIndustryInvoice
/rsm:SupplyChainTradeTransaction
/ram:ApplicableHeaderTradeAgreement
/ram:BuyerAgentTradeParty
/ram:URIUniversalCommunication
/ram:URIID</t>
  </si>
  <si>
    <t>/rsm:CrossIndustryInvoice/rsm:SupplyChainTradeTransaction/ram:ApplicableHeaderTradeAgreement/ram:BuyerAgentTradeParty/ram:URIUniversalCommunication/ram:URIID</t>
  </si>
  <si>
    <t>Adresse électronique de l'Agent de l'Acheteur</t>
  </si>
  <si>
    <t>/rsm:CrossIndustryInvoice
/rsm:SupplyChainTradeTransaction
/ram:ApplicableHeaderTradeAgreement
/ram:BuyerAgentTradeParty
/ram:URIUniversalCommunication
/ram:URIID
/@schemeID</t>
  </si>
  <si>
    <t>/rsm:CrossIndustryInvoice/rsm:SupplyChainTradeTransaction/ram:ApplicableHeaderTradeAgreement/ram:BuyerAgentTradeParty/ram:URIUniversalCommunication/ram:URIID/@schemeID</t>
  </si>
  <si>
    <t>(BUYER AGENT VAT IDENTIFIER)</t>
  </si>
  <si>
    <t>/rsm:CrossIndustryInvoice
/rsm:SupplyChainTradeTransaction
/ram:ApplicableHeaderTradeAgreement
/ram:BuyerAgentTradeParty
/ram:SpecifiedTaxRegistration</t>
  </si>
  <si>
    <t>/rsm:CrossIndustryInvoice/rsm:SupplyChainTradeTransaction/ram:ApplicableHeaderTradeAgreement/ram:BuyerAgentTradeParty/ram:SpecifiedTaxRegistration</t>
  </si>
  <si>
    <t>(IDENTIFIANT À LA TVA DE L'AGENT DE L'ACHETEUR)</t>
  </si>
  <si>
    <t>Buyer Agent VAT identifier</t>
  </si>
  <si>
    <t>The VAT identifier of the BUYER Agent</t>
  </si>
  <si>
    <t>/rsm:CrossIndustryInvoice
/rsm:SupplyChainTradeTransaction
/ram:ApplicableHeaderTradeAgreement
/ram:BuyerAgentTradeParty
/ram:SpecifiedTaxRegistration
/ram:ID</t>
  </si>
  <si>
    <t>/rsm:CrossIndustryInvoice/rsm:SupplyChainTradeTransaction/ram:ApplicableHeaderTradeAgreement/ram:BuyerAgentTradeParty/ram:SpecifiedTaxRegistration/ram:ID</t>
  </si>
  <si>
    <t>Identifiant à la TVA de l'Agent de l'Acheteur</t>
  </si>
  <si>
    <t>Scheme identifier for BUYER Agent</t>
  </si>
  <si>
    <t>/rsm:CrossIndustryInvoice
/rsm:SupplyChainTradeTransaction
/ram:ApplicableHeaderTradeAgreement
/ram:BuyerAgentTradeParty
/ram:SpecifiedTaxRegistration
/ram:ID
/@schemeID</t>
  </si>
  <si>
    <t>/rsm:CrossIndustryInvoice/rsm:SupplyChainTradeTransaction/ram:ApplicableHeaderTradeAgreement/ram:BuyerAgentTradeParty/ram:SpecifiedTaxRegistration/ram:ID/@schemeID</t>
  </si>
  <si>
    <t>BT-11-00</t>
  </si>
  <si>
    <t>(PROJECT REFERENCE)</t>
  </si>
  <si>
    <t>/rsm:CrossIndustryInvoice
/rsm:SupplyChainTradeTransaction
/ram:ApplicableHeaderTradeAgreement
/ram:SpecifiedProcuringProject</t>
  </si>
  <si>
    <t>/rsm:CrossIndustryInvoice/rsm:SupplyChainTradeTransaction/ram:ApplicableHeaderTradeAgreement/ram:SpecifiedProcuringProject</t>
  </si>
  <si>
    <t>(RÉFÉRENCE AU PROJET)</t>
  </si>
  <si>
    <t>BT-11</t>
  </si>
  <si>
    <t>Project reference</t>
  </si>
  <si>
    <t>The identification of the project the invoice refers to</t>
  </si>
  <si>
    <t>/rsm:CrossIndustryInvoice
/rsm:SupplyChainTradeTransaction
/ram:ApplicableHeaderTradeAgreement
/ram:SpecifiedProcuringProject
/ram:ID</t>
  </si>
  <si>
    <t>/rsm:CrossIndustryInvoice/rsm:SupplyChainTradeTransaction/ram:ApplicableHeaderTradeAgreement/ram:SpecifiedProcuringProject/ram:ID</t>
  </si>
  <si>
    <t>Use "Project reference" as default value for Name.</t>
  </si>
  <si>
    <t>Référence au projet</t>
  </si>
  <si>
    <t>Identification du projet auquel la facture fait référence</t>
  </si>
  <si>
    <t>BT-11-0</t>
  </si>
  <si>
    <t>Project name</t>
  </si>
  <si>
    <t>Value : "Project Reference"</t>
  </si>
  <si>
    <t>/rsm:CrossIndustryInvoice
/rsm:SupplyChainTradeTransaction
/ram:ApplicableHeaderTradeAgreement
/ram:SpecifiedProcuringProject
/ram:Name</t>
  </si>
  <si>
    <t>/rsm:CrossIndustryInvoice/rsm:SupplyChainTradeTransaction/ram:ApplicableHeaderTradeAgreement/ram:SpecifiedProcuringProject/ram:Name</t>
  </si>
  <si>
    <t>Nom</t>
  </si>
  <si>
    <t>Valeur : "Project Reference"</t>
  </si>
  <si>
    <t>Uniquement Valeur = "Project Reference"</t>
  </si>
  <si>
    <t>/rsm:CrossIndustryInvoice
/rsm:SupplyChainTradeTransaction
/ram:ApplicableHeaderTradeAgreement
/ram:UltimateCustomerOrderReferencedDocument</t>
  </si>
  <si>
    <t>/rsm:CrossIndustryInvoice/rsm:SupplyChainTradeTransaction/ram:ApplicableHeaderTradeAgreement/ram:UltimateCustomerOrderReferencedDocument</t>
  </si>
  <si>
    <t>Issuer Assigned ID</t>
  </si>
  <si>
    <t>/rsm:CrossIndustryInvoice
/rsm:SupplyChainTradeTransaction
/ram:ApplicableHeaderTradeAgreement
/ram:UltimateCustomerOrderReferencedDocument
/ram:IssuerAssignedID</t>
  </si>
  <si>
    <t>/rsm:CrossIndustryInvoice/rsm:SupplyChainTradeTransaction/ram:ApplicableHeaderTradeAgreement/ram:UltimateCustomerOrderReferencedDocument/ram:IssuerAssignedID</t>
  </si>
  <si>
    <t>/rsm:CrossIndustryInvoice
/rsm:SupplyChainTradeTransaction
/ram:ApplicableHeaderTradeAgreement
/ram:UltimateCustomerOrderReferencedDocument
/ram:FormattedIssueDateTime</t>
  </si>
  <si>
    <t>/rsm:CrossIndustryInvoice/rsm:SupplyChainTradeTransaction/ram:ApplicableHeaderTradeAgreement/ram:UltimateCustomerOrderReferencedDocument/ram:FormattedIssueDateTime</t>
  </si>
  <si>
    <t>/rsm:CrossIndustryInvoice
/rsm:SupplyChainTradeTransaction
/ram:ApplicableHeaderTradeAgreement
/ram:UltimateCustomerOrderReferencedDocument
/ram:FormattedIssueDateTime
/qdt:DateTimeString</t>
  </si>
  <si>
    <t>/rsm:CrossIndustryInvoice/rsm:SupplyChainTradeTransaction/ram:ApplicableHeaderTradeAgreement/ram:UltimateCustomerOrderReferencedDocument/ram:FormattedIssueDateTime/qdt:DateTimeString</t>
  </si>
  <si>
    <t>/rsm:CrossIndustryInvoice
/rsm:SupplyChainTradeTransaction
/ram:ApplicableHeaderTradeAgreement
/ram:UltimateCustomerOrderReferencedDocument
/ram:FormattedIssueDateTime
/qdt:DateTimeString
/@format</t>
  </si>
  <si>
    <t>/rsm:CrossIndustryInvoice/rsm:SupplyChainTradeTransaction/ram:ApplicableHeaderTradeAgreement/ram:UltimateCustomerOrderReferencedDocument/ram:FormattedIssueDateTime/qdt:DateTimeString/@format</t>
  </si>
  <si>
    <t>SCT_HTD</t>
  </si>
  <si>
    <t>BG-13-00</t>
  </si>
  <si>
    <t>(DELIVERY INFORMATION)</t>
  </si>
  <si>
    <t>A group of business terms providing information about where and when the goods and services invoiced are delivered.</t>
  </si>
  <si>
    <t>/rsm:CrossIndustryInvoice
/rsm:SupplyChainTradeTransaction
/ram:ApplicableHeaderTradeDelivery</t>
  </si>
  <si>
    <t>/rsm:CrossIndustryInvoice/rsm:SupplyChainTradeTransaction/ram:ApplicableHeaderTradeDelivery</t>
  </si>
  <si>
    <t>(INFORMATIONS CONCERNANT LA LIVRAISON)</t>
  </si>
  <si>
    <t>Groupe de termes métiers fournissant des informations sur le lieu et la date auxquels les biens et services facturés sont livrés.</t>
  </si>
  <si>
    <t>Related SupplyChain Consignment</t>
  </si>
  <si>
    <t xml:space="preserve">	
A consignment, at header level, related to this trade delivery.</t>
  </si>
  <si>
    <t>/rsm:CrossIndustryInvoice
/rsm:SupplyChainTradeTransaction
/ram:ApplicableHeaderTradeDelivery
/ram:RelatedSupplyChainConsignment</t>
  </si>
  <si>
    <t>/rsm:CrossIndustryInvoice/rsm:SupplyChainTradeTransaction/ram:ApplicableHeaderTradeDelivery/ram:RelatedSupplyChainConsignment</t>
  </si>
  <si>
    <t>Détail sur l'expédition</t>
  </si>
  <si>
    <t>Specified Logistics Transport Movement</t>
  </si>
  <si>
    <t xml:space="preserve">	
A logistics transport movement specified for this supply chain consignment.</t>
  </si>
  <si>
    <t>/rsm:CrossIndustryInvoice
/rsm:SupplyChainTradeTransaction
/ram:ApplicableHeaderTradeDelivery
/ram:RelatedSupplyChainConsignment
/ram:SpecifiedLogisticsTransportMovement</t>
  </si>
  <si>
    <t>/rsm:CrossIndustryInvoice/rsm:SupplyChainTradeTransaction/ram:ApplicableHeaderTradeDelivery/ram:RelatedSupplyChainConsignment/ram:SpecifiedLogisticsTransportMovement</t>
  </si>
  <si>
    <t>Détail sur le mode de transport</t>
  </si>
  <si>
    <t>ModeCode</t>
  </si>
  <si>
    <t>The code specifying the mode, such as by air, sea, rail, road or inland waterway, for this logistics transport movement.</t>
  </si>
  <si>
    <t>/rsm:CrossIndustryInvoice
/rsm:SupplyChainTradeTransaction
/ram:ApplicableHeaderTradeDelivery
/ram:RelatedSupplyChainConsignment
/ram:SpecifiedLogisticsTransportMovement
/ram:ModeCode</t>
  </si>
  <si>
    <t>/rsm:CrossIndustryInvoice/rsm:SupplyChainTradeTransaction/ram:ApplicableHeaderTradeDelivery/ram:RelatedSupplyChainConsignment/ram:SpecifiedLogisticsTransportMovement/ram:ModeCode</t>
  </si>
  <si>
    <t>Mode de transport en code</t>
  </si>
  <si>
    <t>BG-13</t>
  </si>
  <si>
    <t>DELIVERY INFORMATION</t>
  </si>
  <si>
    <t>/rsm:CrossIndustryInvoice
/rsm:SupplyChainTradeTransaction
/ram:ApplicableHeaderTradeDelivery
/ram:ShipToTradeParty</t>
  </si>
  <si>
    <t>/rsm:CrossIndustryInvoice/rsm:SupplyChainTradeTransaction/ram:ApplicableHeaderTradeDelivery/ram:ShipToTradeParty</t>
  </si>
  <si>
    <t>INFORMATIONS CONCERNANT LA LIVRAISON</t>
  </si>
  <si>
    <t>BT-71</t>
  </si>
  <si>
    <t>Deliver to location identifier</t>
  </si>
  <si>
    <t>An identifier for the location at which the goods and services are delivered.
The identification scheme identifier of the Deliver to location identifier.</t>
  </si>
  <si>
    <t>If no scheme is specified, it should be known by Buyer and Seller, e.g. a previously exchanged Buyer or Seller assigned identifier.
If used, the identification scheme shall be chosen from the entries of the list published by the ISO/IEC 6523 maintenance agency.</t>
  </si>
  <si>
    <t>/rsm:CrossIndustryInvoice
/rsm:SupplyChainTradeTransaction
/ram:ApplicableHeaderTradeDelivery
/ram:ShipToTradeParty
/ram:ID</t>
  </si>
  <si>
    <t>/rsm:CrossIndustryInvoice/rsm:SupplyChainTradeTransaction/ram:ApplicableHeaderTradeDelivery/ram:ShipToTradeParty/ram:ID</t>
  </si>
  <si>
    <t>Identifiant de l'établissement de livraison</t>
  </si>
  <si>
    <t>Identifiant de l'établissement où les biens et services sont livrés.</t>
  </si>
  <si>
    <t>Si aucun schéma d'identification n'est précisé, il devrait être connu de l'Acheteur et du Vendeur, par exemple un identifiant précédemment échangé, attribué par l'acheteur ou le vendeur.</t>
  </si>
  <si>
    <t>BT-71-0</t>
  </si>
  <si>
    <t>Deliver to location identifier
Scheme identifier (GlobalID)</t>
  </si>
  <si>
    <t>/rsm:CrossIndustryInvoice
/rsm:SupplyChainTradeTransaction
/ram:ApplicableHeaderTradeDelivery
/ram:ShipToTradeParty
/ram:GlobalID</t>
  </si>
  <si>
    <t>/rsm:CrossIndustryInvoice/rsm:SupplyChainTradeTransaction/ram:ApplicableHeaderTradeDelivery/ram:ShipToTradeParty/ram:GlobalID</t>
  </si>
  <si>
    <t>BT-71-1</t>
  </si>
  <si>
    <t>Scheme identifier (for GlobalID)</t>
  </si>
  <si>
    <t>Identifiant du schéma de l'identifiant de l'établissement de livraison</t>
  </si>
  <si>
    <t>/rsm:CrossIndustryInvoice
/rsm:SupplyChainTradeTransaction
/ram:ApplicableHeaderTradeDelivery
/ram:ShipToTradeParty
/ram:GlobalID
/@schemeID</t>
  </si>
  <si>
    <t>/rsm:CrossIndustryInvoice/rsm:SupplyChainTradeTransaction/ram:ApplicableHeaderTradeDelivery/ram:ShipToTradeParty/ram:GlobalID/@schemeID</t>
  </si>
  <si>
    <t>BT-70</t>
  </si>
  <si>
    <t>Deliver to party name</t>
  </si>
  <si>
    <t>The name of the party to which the goods and services are delivered.</t>
  </si>
  <si>
    <t>Shall be used if the Deliver to party is different from the Buyer.</t>
  </si>
  <si>
    <t>/rsm:CrossIndustryInvoice
/rsm:SupplyChainTradeTransaction
/ram:ApplicableHeaderTradeDelivery
/ram:ShipToTradeParty
/ram:Name</t>
  </si>
  <si>
    <t>/rsm:CrossIndustryInvoice/rsm:SupplyChainTradeTransaction/ram:ApplicableHeaderTradeDelivery/ram:ShipToTradeParty/ram:Name</t>
  </si>
  <si>
    <t>Nom de l’intervenant à livrer</t>
  </si>
  <si>
    <t>Nom de la partie à laquelle les biens et services sont livrés.</t>
  </si>
  <si>
    <t>Doit être utilisé si l’Intervenant à livrer est différent de l'Acheteur.</t>
  </si>
  <si>
    <t>DELIVER TO LEGAL ORGANIZATION</t>
  </si>
  <si>
    <t>/rsm:CrossIndustryInvoice
/rsm:SupplyChainTradeTransaction
/ram:ApplicableHeaderTradeDelivery
/ram:ShipToTradeParty
/ram:SpecifiedLegalOrganization</t>
  </si>
  <si>
    <t>/rsm:CrossIndustryInvoice/rsm:SupplyChainTradeTransaction/ram:ApplicableHeaderTradeDelivery/ram:ShipToTradeParty/ram:SpecifiedLegalOrganization</t>
  </si>
  <si>
    <t>/rsm:CrossIndustryInvoice
/rsm:SupplyChainTradeTransaction
/ram:ApplicableHeaderTradeDelivery
/ram:ShipToTradeParty
/ram:SpecifiedLegalOrganization
/ram:ID</t>
  </si>
  <si>
    <t>/rsm:CrossIndustryInvoice/rsm:SupplyChainTradeTransaction/ram:ApplicableHeaderTradeDelivery/ram:ShipToTradeParty/ram:SpecifiedLegalOrganization/ram:ID</t>
  </si>
  <si>
    <t>/rsm:CrossIndustryInvoice
/rsm:SupplyChainTradeTransaction
/ram:ApplicableHeaderTradeDelivery
/ram:ShipToTradeParty
/ram:SpecifiedLegalOrganization
/ram:ID
/@schemeID</t>
  </si>
  <si>
    <t>/rsm:CrossIndustryInvoice/rsm:SupplyChainTradeTransaction/ram:ApplicableHeaderTradeDelivery/ram:ShipToTradeParty/ram:SpecifiedLegalOrganization/ram:ID/@schemeID</t>
  </si>
  <si>
    <t>Trading Business Name</t>
  </si>
  <si>
    <t>/rsm:CrossIndustryInvoice
/rsm:SupplyChainTradeTransaction
/ram:ApplicableHeaderTradeDelivery
/ram:ShipToTradeParty
/ram:SpecifiedLegalOrganization
/ram:TradingBusinessName</t>
  </si>
  <si>
    <t>/rsm:CrossIndustryInvoice/rsm:SupplyChainTradeTransaction/ram:ApplicableHeaderTradeDelivery/ram:ShipToTradeParty/ram:SpecifiedLegalOrganization/ram:TradingBusinessName</t>
  </si>
  <si>
    <t>DELIVER TO  LEGAL POSTAL ADDRESS</t>
  </si>
  <si>
    <t>Legal address of the Party in case the Party address is different</t>
  </si>
  <si>
    <t>/rsm:CrossIndustryInvoice
/rsm:SupplyChainTradeTransaction
/ram:ApplicableHeaderTradeDelivery
/ram:ShipToTradeParty
/ram:SpecifiedLegalOrganization
/ram:PostalTradeAddress</t>
  </si>
  <si>
    <t>/rsm:CrossIndustryInvoice/rsm:SupplyChainTradeTransaction/ram:ApplicableHeaderTradeDelivery/ram:ShipToTradeParty/ram:SpecifiedLegalOrganization/ram:PostalTradeAddress</t>
  </si>
  <si>
    <t>/rsm:CrossIndustryInvoice
/rsm:SupplyChainTradeTransaction
/ram:ApplicableHeaderTradeDelivery
/ram:ShipToTradeParty
/ram:SpecifiedLegalOrganization
/ram:PostalTradeAddress
/ram:PostcodeCode</t>
  </si>
  <si>
    <t>/rsm:CrossIndustryInvoice/rsm:SupplyChainTradeTransaction/ram:ApplicableHeaderTradeDelivery/ram:ShipToTradeParty/ram:SpecifiedLegalOrganization/ram:PostalTradeAddress/ram:PostcodeCode</t>
  </si>
  <si>
    <t>/rsm:CrossIndustryInvoice
/rsm:SupplyChainTradeTransaction
/ram:ApplicableHeaderTradeDelivery
/ram:ShipToTradeParty
/ram:SpecifiedLegalOrganization
/ram:PostalTradeAddress
/ram:LineOne</t>
  </si>
  <si>
    <t>/rsm:CrossIndustryInvoice/rsm:SupplyChainTradeTransaction/ram:ApplicableHeaderTradeDelivery/ram:ShipToTradeParty/ram:SpecifiedLegalOrganization/ram:PostalTradeAddress/ram:LineOne</t>
  </si>
  <si>
    <t>/rsm:CrossIndustryInvoice
/rsm:SupplyChainTradeTransaction
/ram:ApplicableHeaderTradeDelivery
/ram:ShipToTradeParty
/ram:SpecifiedLegalOrganization
/ram:PostalTradeAddress
/ram:LineTwo</t>
  </si>
  <si>
    <t>/rsm:CrossIndustryInvoice/rsm:SupplyChainTradeTransaction/ram:ApplicableHeaderTradeDelivery/ram:ShipToTradeParty/ram:SpecifiedLegalOrganization/ram:PostalTradeAddress/ram:LineTwo</t>
  </si>
  <si>
    <t>/rsm:CrossIndustryInvoice
/rsm:SupplyChainTradeTransaction
/ram:ApplicableHeaderTradeDelivery
/ram:ShipToTradeParty
/ram:SpecifiedLegalOrganization
/ram:PostalTradeAddress
/ram:LineThree</t>
  </si>
  <si>
    <t>/rsm:CrossIndustryInvoice/rsm:SupplyChainTradeTransaction/ram:ApplicableHeaderTradeDelivery/ram:ShipToTradeParty/ram:SpecifiedLegalOrganization/ram:PostalTradeAddress/ram:LineThree</t>
  </si>
  <si>
    <t>/rsm:CrossIndustryInvoice
/rsm:SupplyChainTradeTransaction
/ram:ApplicableHeaderTradeDelivery
/ram:ShipToTradeParty
/ram:SpecifiedLegalOrganization
/ram:PostalTradeAddress
/ram:CityName</t>
  </si>
  <si>
    <t>/rsm:CrossIndustryInvoice/rsm:SupplyChainTradeTransaction/ram:ApplicableHeaderTradeDelivery/ram:ShipToTradeParty/ram:SpecifiedLegalOrganization/ram:PostalTradeAddress/ram:CityName</t>
  </si>
  <si>
    <t>/rsm:CrossIndustryInvoice
/rsm:SupplyChainTradeTransaction
/ram:ApplicableHeaderTradeDelivery
/ram:ShipToTradeParty
/ram:SpecifiedLegalOrganization
/ram:PostalTradeAddress
/ram:CountryID</t>
  </si>
  <si>
    <t>/rsm:CrossIndustryInvoice/rsm:SupplyChainTradeTransaction/ram:ApplicableHeaderTradeDelivery/ram:ShipToTradeParty/ram:SpecifiedLegalOrganization/ram:PostalTradeAddress/ram:CountryID</t>
  </si>
  <si>
    <t>/rsm:CrossIndustryInvoice
/rsm:SupplyChainTradeTransaction
/ram:ApplicableHeaderTradeDelivery
/ram:ShipToTradeParty
/ram:SpecifiedLegalOrganization
/ram:PostalTradeAddress
/ram:CountrySubDivisionName</t>
  </si>
  <si>
    <t>/rsm:CrossIndustryInvoice/rsm:SupplyChainTradeTransaction/ram:ApplicableHeaderTradeDelivery/ram:ShipToTradeParty/ram:SpecifiedLegalOrganization/ram:PostalTradeAddress/ram:CountrySubDivisionName</t>
  </si>
  <si>
    <t>DELIVER TO CONTACT</t>
  </si>
  <si>
    <t>/rsm:CrossIndustryInvoice
/rsm:SupplyChainTradeTransaction
/ram:ApplicableHeaderTradeDelivery
/ram:ShipToTradeParty
/ram:DefinedTradeContact</t>
  </si>
  <si>
    <t>/rsm:CrossIndustryInvoice/rsm:SupplyChainTradeTransaction/ram:ApplicableHeaderTradeDelivery/ram:ShipToTradeParty/ram:DefinedTradeContact</t>
  </si>
  <si>
    <t>/rsm:CrossIndustryInvoice
/rsm:SupplyChainTradeTransaction
/ram:ApplicableHeaderTradeDelivery
/ram:ShipToTradeParty
/ram:DefinedTradeContact
/ram:PersonName</t>
  </si>
  <si>
    <t>/rsm:CrossIndustryInvoice/rsm:SupplyChainTradeTransaction/ram:ApplicableHeaderTradeDelivery/ram:ShipToTradeParty/ram:DefinedTradeContact/ram:PersonName</t>
  </si>
  <si>
    <t>/rsm:CrossIndustryInvoice
/rsm:SupplyChainTradeTransaction
/ram:ApplicableHeaderTradeDelivery
/ram:ShipToTradeParty
/ram:DefinedTradeContact
/ram:DepartmentName</t>
  </si>
  <si>
    <t>/rsm:CrossIndustryInvoice/rsm:SupplyChainTradeTransaction/ram:ApplicableHeaderTradeDelivery/ram:ShipToTradeParty/ram:DefinedTradeContact/ram:DepartmentName</t>
  </si>
  <si>
    <t>/rsm:CrossIndustryInvoice
/rsm:SupplyChainTradeTransaction
/ram:ApplicableHeaderTradeDelivery
/ram:ShipToTradeParty
/ram:DefinedTradeContact
/ram:TypeCode</t>
  </si>
  <si>
    <t>/rsm:CrossIndustryInvoice/rsm:SupplyChainTradeTransaction/ram:ApplicableHeaderTradeDelivery/ram:ShipToTradeParty/ram:DefinedTradeContact/ram:TypeCode</t>
  </si>
  <si>
    <t>/rsm:CrossIndustryInvoice
/rsm:SupplyChainTradeTransaction
/ram:ApplicableHeaderTradeDelivery
/ram:ShipToTradeParty
/ram:DefinedTradeContact
/ram:TelephoneUniversalCommunication</t>
  </si>
  <si>
    <t>/rsm:CrossIndustryInvoice/rsm:SupplyChainTradeTransaction/ram:ApplicableHeaderTradeDelivery/ram:ShipToTradeParty/ram:DefinedTradeContact/ram:TelephoneUniversalCommunication</t>
  </si>
  <si>
    <t>/rsm:CrossIndustryInvoice
/rsm:SupplyChainTradeTransaction
/ram:ApplicableHeaderTradeDelivery
/ram:ShipToTradeParty
/ram:DefinedTradeContact
/ram:TelephoneUniversalCommunication
/ram:CompleteNumber</t>
  </si>
  <si>
    <t>/rsm:CrossIndustryInvoice/rsm:SupplyChainTradeTransaction/ram:ApplicableHeaderTradeDelivery/ram:ShipToTradeParty/ram:DefinedTradeContact/ram:TelephoneUniversalCommunication/ram:CompleteNumber</t>
  </si>
  <si>
    <t>/rsm:CrossIndustryInvoice
/rsm:SupplyChainTradeTransaction
/ram:ApplicableHeaderTradeDelivery
/ram:ShipToTradeParty
/ram:DefinedTradeContact
/ram:FaxUniversalCommunication</t>
  </si>
  <si>
    <t>/rsm:CrossIndustryInvoice/rsm:SupplyChainTradeTransaction/ram:ApplicableHeaderTradeDelivery/ram:ShipToTradeParty/ram:DefinedTradeContact/ram:FaxUniversalCommunication</t>
  </si>
  <si>
    <t>/rsm:CrossIndustryInvoice
/rsm:SupplyChainTradeTransaction
/ram:ApplicableHeaderTradeDelivery
/ram:ShipToTradeParty
/ram:DefinedTradeContact
/ram:FaxUniversalCommunication
/ram:CompleteNumber</t>
  </si>
  <si>
    <t>/rsm:CrossIndustryInvoice/rsm:SupplyChainTradeTransaction/ram:ApplicableHeaderTradeDelivery/ram:ShipToTradeParty/ram:DefinedTradeContact/ram:FaxUniversalCommunication/ram:CompleteNumber</t>
  </si>
  <si>
    <t>/rsm:CrossIndustryInvoice
/rsm:SupplyChainTradeTransaction
/ram:ApplicableHeaderTradeDelivery
/ram:ShipToTradeParty
/ram:DefinedTradeContact
/ram:EmailURIUniversalCommunication</t>
  </si>
  <si>
    <t>/rsm:CrossIndustryInvoice/rsm:SupplyChainTradeTransaction/ram:ApplicableHeaderTradeDelivery/ram:ShipToTradeParty/ram:DefinedTradeContact/ram:EmailURIUniversalCommunication</t>
  </si>
  <si>
    <t>/rsm:CrossIndustryInvoice
/rsm:SupplyChainTradeTransaction
/ram:ApplicableHeaderTradeDelivery
/ram:ShipToTradeParty
/ram:DefinedTradeContact
/ram:EmailURIUniversalCommunication
/ram:URIID</t>
  </si>
  <si>
    <t>/rsm:CrossIndustryInvoice/rsm:SupplyChainTradeTransaction/ram:ApplicableHeaderTradeDelivery/ram:ShipToTradeParty/ram:DefinedTradeContact/ram:EmailURIUniversalCommunication/ram:URIID</t>
  </si>
  <si>
    <t>BG-15</t>
  </si>
  <si>
    <t>DELIVER TO POSTAL ADDRESS</t>
  </si>
  <si>
    <t>A group of business terms providing information about the address to which goods and services invoiced were or are delivered.</t>
  </si>
  <si>
    <t>In the case of pick-up, the deliver to address is the pick-up address. Sufficient components of the address are to be filled to comply with legal requirements.</t>
  </si>
  <si>
    <t>/rsm:CrossIndustryInvoice
/rsm:SupplyChainTradeTransaction
/ram:ApplicableHeaderTradeDelivery
/ram:ShipToTradeParty
/ram:PostalTradeAddress</t>
  </si>
  <si>
    <t>/rsm:CrossIndustryInvoice/rsm:SupplyChainTradeTransaction/ram:ApplicableHeaderTradeDelivery/ram:ShipToTradeParty/ram:PostalTradeAddress</t>
  </si>
  <si>
    <t>ADRESSE DE LIVRAISON</t>
  </si>
  <si>
    <t>Groupe de termes métiers fournissant des informations sur l'adresse à laquelle les biens et services facturés ont été ou sont livrés.</t>
  </si>
  <si>
    <t>Dans le cas de l'enlèvement, l'adresse du lieu de livraison est l'adresse d'enlèvement. Les éléments pertinents de l'adresse doivent être remplis pour se conformer aux exigences légales.</t>
  </si>
  <si>
    <t>BT-78</t>
  </si>
  <si>
    <t>Deliver to post code</t>
  </si>
  <si>
    <t>/rsm:CrossIndustryInvoice
/rsm:SupplyChainTradeTransaction
/ram:ApplicableHeaderTradeDelivery
/ram:ShipToTradeParty
/ram:PostalTradeAddress
/ram:PostcodeCode</t>
  </si>
  <si>
    <t>/rsm:CrossIndustryInvoice/rsm:SupplyChainTradeTransaction/ram:ApplicableHeaderTradeDelivery/ram:ShipToTradeParty/ram:PostalTradeAddress/ram:PostcodeCode</t>
  </si>
  <si>
    <t>BT-75</t>
  </si>
  <si>
    <t>Deliver to address line 1</t>
  </si>
  <si>
    <t>Usually the street name and number.</t>
  </si>
  <si>
    <t>/rsm:CrossIndustryInvoice
/rsm:SupplyChainTradeTransaction
/ram:ApplicableHeaderTradeDelivery
/ram:ShipToTradeParty
/ram:PostalTradeAddress
/ram:LineOne</t>
  </si>
  <si>
    <t>/rsm:CrossIndustryInvoice/rsm:SupplyChainTradeTransaction/ram:ApplicableHeaderTradeDelivery/ram:ShipToTradeParty/ram:PostalTradeAddress/ram:LineOne</t>
  </si>
  <si>
    <t>Il s'agit généralement des nom et numéro de la rue ou de la boîte postale.</t>
  </si>
  <si>
    <t>BT-76</t>
  </si>
  <si>
    <t>Deliver to address line 2</t>
  </si>
  <si>
    <t>/rsm:CrossIndustryInvoice
/rsm:SupplyChainTradeTransaction
/ram:ApplicableHeaderTradeDelivery
/ram:ShipToTradeParty
/ram:PostalTradeAddress
/ram:LineTwo</t>
  </si>
  <si>
    <t>/rsm:CrossIndustryInvoice/rsm:SupplyChainTradeTransaction/ram:ApplicableHeaderTradeDelivery/ram:ShipToTradeParty/ram:PostalTradeAddress/ram:LineTwo</t>
  </si>
  <si>
    <t>BT-165</t>
  </si>
  <si>
    <t>Deliver to address line 3</t>
  </si>
  <si>
    <t>/rsm:CrossIndustryInvoice
/rsm:SupplyChainTradeTransaction
/ram:ApplicableHeaderTradeDelivery
/ram:ShipToTradeParty
/ram:PostalTradeAddress
/ram:LineThree</t>
  </si>
  <si>
    <t>/rsm:CrossIndustryInvoice/rsm:SupplyChainTradeTransaction/ram:ApplicableHeaderTradeDelivery/ram:ShipToTradeParty/ram:PostalTradeAddress/ram:LineThree</t>
  </si>
  <si>
    <t>BT-77</t>
  </si>
  <si>
    <t>Deliver to city</t>
  </si>
  <si>
    <t>The common name of the city, town or village, where the deliver to address is located.</t>
  </si>
  <si>
    <t>/rsm:CrossIndustryInvoice
/rsm:SupplyChainTradeTransaction
/ram:ApplicableHeaderTradeDelivery
/ram:ShipToTradeParty
/ram:PostalTradeAddress
/ram:CityName</t>
  </si>
  <si>
    <t>/rsm:CrossIndustryInvoice/rsm:SupplyChainTradeTransaction/ram:ApplicableHeaderTradeDelivery/ram:ShipToTradeParty/ram:PostalTradeAddress/ram:CityName</t>
  </si>
  <si>
    <t>Nom usuel de la commune, ville ou village, dans laquelle se trouve l'adresse de livraison.</t>
  </si>
  <si>
    <t>BT-80</t>
  </si>
  <si>
    <t>Deliver to country code</t>
  </si>
  <si>
    <t>BR-57: Each  Deliver  to  address  (BG-15)  shall  contain  a  Deliver  to country code (BT-80).</t>
  </si>
  <si>
    <t>/rsm:CrossIndustryInvoice
/rsm:SupplyChainTradeTransaction
/ram:ApplicableHeaderTradeDelivery
/ram:ShipToTradeParty
/ram:PostalTradeAddress
/ram:CountryID</t>
  </si>
  <si>
    <t>/rsm:CrossIndustryInvoice/rsm:SupplyChainTradeTransaction/ram:ApplicableHeaderTradeDelivery/ram:ShipToTradeParty/ram:PostalTradeAddress/ram:CountryID</t>
  </si>
  <si>
    <t>BR-57 : Chaque Adresse de livraison (BG-15) doit contenir un Code du pays de livraison (BT-80).</t>
  </si>
  <si>
    <t>BT-79</t>
  </si>
  <si>
    <t>Deliver to country subdivision</t>
  </si>
  <si>
    <t>/rsm:CrossIndustryInvoice
/rsm:SupplyChainTradeTransaction
/ram:ApplicableHeaderTradeDelivery
/ram:ShipToTradeParty
/ram:PostalTradeAddress
/ram:CountrySubDivisionName</t>
  </si>
  <si>
    <t>/rsm:CrossIndustryInvoice/rsm:SupplyChainTradeTransaction/ram:ApplicableHeaderTradeDelivery/ram:ShipToTradeParty/ram:PostalTradeAddress/ram:CountrySubDivisionName</t>
  </si>
  <si>
    <t>DELIVER TO ELECTRONIC ADDRESS</t>
  </si>
  <si>
    <t>/rsm:CrossIndustryInvoice
/rsm:SupplyChainTradeTransaction
/ram:ApplicableHeaderTradeDelivery
/ram:ShipToTradeParty
/ram:URIUniversalCommunication</t>
  </si>
  <si>
    <t>/rsm:CrossIndustryInvoice/rsm:SupplyChainTradeTransaction/ram:ApplicableHeaderTradeDelivery/ram:ShipToTradeParty/ram:URIUniversalCommunication</t>
  </si>
  <si>
    <t>/rsm:CrossIndustryInvoice
/rsm:SupplyChainTradeTransaction
/ram:ApplicableHeaderTradeDelivery
/ram:ShipToTradeParty
/ram:URIUniversalCommunication
/ram:URIID</t>
  </si>
  <si>
    <t>/rsm:CrossIndustryInvoice/rsm:SupplyChainTradeTransaction/ram:ApplicableHeaderTradeDelivery/ram:ShipToTradeParty/ram:URIUniversalCommunication/ram:URIID</t>
  </si>
  <si>
    <t>/rsm:CrossIndustryInvoice
/rsm:SupplyChainTradeTransaction
/ram:ApplicableHeaderTradeDelivery
/ram:ShipToTradeParty
/ram:URIUniversalCommunication
/ram:URIID
/@schemeID</t>
  </si>
  <si>
    <t>/rsm:CrossIndustryInvoice/rsm:SupplyChainTradeTransaction/ram:ApplicableHeaderTradeDelivery/ram:ShipToTradeParty/ram:URIUniversalCommunication/ram:URIID/@schemeID</t>
  </si>
  <si>
    <t>DELIVER TO VAT ID</t>
  </si>
  <si>
    <t>/rsm:CrossIndustryInvoice
/rsm:SupplyChainTradeTransaction
/ram:ApplicableHeaderTradeDelivery
/ram:ShipToTradeParty
/ram:SpecifiedTaxRegistration</t>
  </si>
  <si>
    <t>/rsm:CrossIndustryInvoice/rsm:SupplyChainTradeTransaction/ram:ApplicableHeaderTradeDelivery/ram:ShipToTradeParty/ram:SpecifiedTaxRegistration</t>
  </si>
  <si>
    <t>/rsm:CrossIndustryInvoice
/rsm:SupplyChainTradeTransaction
/ram:ApplicableHeaderTradeDelivery
/ram:ShipToTradeParty
/ram:SpecifiedTaxRegistration
/ram:ID</t>
  </si>
  <si>
    <t>/rsm:CrossIndustryInvoice/rsm:SupplyChainTradeTransaction/ram:ApplicableHeaderTradeDelivery/ram:ShipToTradeParty/ram:SpecifiedTaxRegistration/ram:ID</t>
  </si>
  <si>
    <t>/rsm:CrossIndustryInvoice
/rsm:SupplyChainTradeTransaction
/ram:ApplicableHeaderTradeDelivery
/ram:ShipToTradeParty
/ram:SpecifiedTaxRegistration
/ram:ID
/@schemeID</t>
  </si>
  <si>
    <t>/rsm:CrossIndustryInvoice/rsm:SupplyChainTradeTransaction/ram:ApplicableHeaderTradeDelivery/ram:ShipToTradeParty/ram:SpecifiedTaxRegistration/ram:ID/@schemeID</t>
  </si>
  <si>
    <t>ULTIMATE SHIP TO PARTY</t>
  </si>
  <si>
    <t>/rsm:CrossIndustryInvoice
/rsm:SupplyChainTradeTransaction
/ram:ApplicableHeaderTradeDelivery
/ram:UltimateShipToTradeParty</t>
  </si>
  <si>
    <t>/rsm:CrossIndustryInvoice/rsm:SupplyChainTradeTransaction/ram:ApplicableHeaderTradeDelivery/ram:UltimateShipToTradeParty</t>
  </si>
  <si>
    <t>/rsm:CrossIndustryInvoice
/rsm:SupplyChainTradeTransaction
/ram:ApplicableHeaderTradeDelivery
/ram:UltimateShipToTradeParty
/ram:ID</t>
  </si>
  <si>
    <t>/rsm:CrossIndustryInvoice/rsm:SupplyChainTradeTransaction/ram:ApplicableHeaderTradeDelivery/ram:UltimateShipToTradeParty/ram:ID</t>
  </si>
  <si>
    <t>/rsm:CrossIndustryInvoice
/rsm:SupplyChainTradeTransaction
/ram:ApplicableHeaderTradeDelivery
/ram:UltimateShipToTradeParty
/ram:GlobalID</t>
  </si>
  <si>
    <t>/rsm:CrossIndustryInvoice/rsm:SupplyChainTradeTransaction/ram:ApplicableHeaderTradeDelivery/ram:UltimateShipToTradeParty/ram:GlobalID</t>
  </si>
  <si>
    <t>/rsm:CrossIndustryInvoice
/rsm:SupplyChainTradeTransaction
/ram:ApplicableHeaderTradeDelivery
/ram:UltimateShipToTradeParty
/ram:GlobalID
/@schemeID</t>
  </si>
  <si>
    <t>/rsm:CrossIndustryInvoice/rsm:SupplyChainTradeTransaction/ram:ApplicableHeaderTradeDelivery/ram:UltimateShipToTradeParty/ram:GlobalID/@schemeID</t>
  </si>
  <si>
    <t>/rsm:CrossIndustryInvoice
/rsm:SupplyChainTradeTransaction
/ram:ApplicableHeaderTradeDelivery
/ram:UltimateShipToTradeParty
/ram:Name</t>
  </si>
  <si>
    <t>/rsm:CrossIndustryInvoice/rsm:SupplyChainTradeTransaction/ram:ApplicableHeaderTradeDelivery/ram:UltimateShipToTradeParty/ram:Name</t>
  </si>
  <si>
    <t>ULTIMATE SHIP TO LEGAL ORGANIZATION</t>
  </si>
  <si>
    <t>/rsm:CrossIndustryInvoice
/rsm:SupplyChainTradeTransaction
/ram:ApplicableHeaderTradeDelivery
/ram:UltimateShipToTradeParty
/ram:SpecifiedLegalOrganization</t>
  </si>
  <si>
    <t>/rsm:CrossIndustryInvoice/rsm:SupplyChainTradeTransaction/ram:ApplicableHeaderTradeDelivery/ram:UltimateShipToTradeParty/ram:SpecifiedLegalOrganization</t>
  </si>
  <si>
    <t>/rsm:CrossIndustryInvoice
/rsm:SupplyChainTradeTransaction
/ram:ApplicableHeaderTradeDelivery
/ram:UltimateShipToTradeParty
/ram:SpecifiedLegalOrganization
/ram:ID</t>
  </si>
  <si>
    <t>/rsm:CrossIndustryInvoice/rsm:SupplyChainTradeTransaction/ram:ApplicableHeaderTradeDelivery/ram:UltimateShipToTradeParty/ram:SpecifiedLegalOrganization/ram:ID</t>
  </si>
  <si>
    <t>/rsm:CrossIndustryInvoice
/rsm:SupplyChainTradeTransaction
/ram:ApplicableHeaderTradeDelivery
/ram:UltimateShipToTradeParty
/ram:SpecifiedLegalOrganization
/ram:ID
/@schemeID</t>
  </si>
  <si>
    <t>/rsm:CrossIndustryInvoice/rsm:SupplyChainTradeTransaction/ram:ApplicableHeaderTradeDelivery/ram:UltimateShipToTradeParty/ram:SpecifiedLegalOrganization/ram:ID/@schemeID</t>
  </si>
  <si>
    <t>/rsm:CrossIndustryInvoice
/rsm:SupplyChainTradeTransaction
/ram:ApplicableHeaderTradeDelivery
/ram:UltimateShipToTradeParty
/ram:SpecifiedLegalOrganization
/ram:TradingBusinessName</t>
  </si>
  <si>
    <t>/rsm:CrossIndustryInvoice/rsm:SupplyChainTradeTransaction/ram:ApplicableHeaderTradeDelivery/ram:UltimateShipToTradeParty/ram:SpecifiedLegalOrganization/ram:TradingBusinessName</t>
  </si>
  <si>
    <t>ULTIMATE SHIP TO  LEGAL POSTAL ADDRESS</t>
  </si>
  <si>
    <t>/rsm:CrossIndustryInvoice
/rsm:SupplyChainTradeTransaction
/ram:ApplicableHeaderTradeDelivery
/ram:UltimateShipToTradeParty
/ram:SpecifiedLegalOrganization
/ram:PostalTradeAddress</t>
  </si>
  <si>
    <t>/rsm:CrossIndustryInvoice/rsm:SupplyChainTradeTransaction/ram:ApplicableHeaderTradeDelivery/ram:UltimateShipToTradeParty/ram:SpecifiedLegalOrganization/ram:PostalTradeAddress</t>
  </si>
  <si>
    <t>/rsm:CrossIndustryInvoice
/rsm:SupplyChainTradeTransaction
/ram:ApplicableHeaderTradeDelivery
/ram:UltimateShipToTradeParty
/ram:SpecifiedLegalOrganization
/ram:PostalTradeAddress
/ram:PostcodeCode</t>
  </si>
  <si>
    <t>/rsm:CrossIndustryInvoice/rsm:SupplyChainTradeTransaction/ram:ApplicableHeaderTradeDelivery/ram:UltimateShipToTradeParty/ram:SpecifiedLegalOrganization/ram:PostalTradeAddress/ram:PostcodeCode</t>
  </si>
  <si>
    <t>/rsm:CrossIndustryInvoice
/rsm:SupplyChainTradeTransaction
/ram:ApplicableHeaderTradeDelivery
/ram:UltimateShipToTradeParty
/ram:SpecifiedLegalOrganization
/ram:PostalTradeAddress
/ram:LineOne</t>
  </si>
  <si>
    <t>/rsm:CrossIndustryInvoice/rsm:SupplyChainTradeTransaction/ram:ApplicableHeaderTradeDelivery/ram:UltimateShipToTradeParty/ram:SpecifiedLegalOrganization/ram:PostalTradeAddress/ram:LineOne</t>
  </si>
  <si>
    <t>/rsm:CrossIndustryInvoice
/rsm:SupplyChainTradeTransaction
/ram:ApplicableHeaderTradeDelivery
/ram:UltimateShipToTradeParty
/ram:SpecifiedLegalOrganization
/ram:PostalTradeAddress
/ram:LineTwo</t>
  </si>
  <si>
    <t>/rsm:CrossIndustryInvoice/rsm:SupplyChainTradeTransaction/ram:ApplicableHeaderTradeDelivery/ram:UltimateShipToTradeParty/ram:SpecifiedLegalOrganization/ram:PostalTradeAddress/ram:LineTwo</t>
  </si>
  <si>
    <t>/rsm:CrossIndustryInvoice
/rsm:SupplyChainTradeTransaction
/ram:ApplicableHeaderTradeDelivery
/ram:UltimateShipToTradeParty
/ram:SpecifiedLegalOrganization
/ram:PostalTradeAddress
/ram:LineThree</t>
  </si>
  <si>
    <t>/rsm:CrossIndustryInvoice/rsm:SupplyChainTradeTransaction/ram:ApplicableHeaderTradeDelivery/ram:UltimateShipToTradeParty/ram:SpecifiedLegalOrganization/ram:PostalTradeAddress/ram:LineThree</t>
  </si>
  <si>
    <t>/rsm:CrossIndustryInvoice
/rsm:SupplyChainTradeTransaction
/ram:ApplicableHeaderTradeDelivery
/ram:UltimateShipToTradeParty
/ram:SpecifiedLegalOrganization
/ram:PostalTradeAddress
/ram:CityName</t>
  </si>
  <si>
    <t>/rsm:CrossIndustryInvoice/rsm:SupplyChainTradeTransaction/ram:ApplicableHeaderTradeDelivery/ram:UltimateShipToTradeParty/ram:SpecifiedLegalOrganization/ram:PostalTradeAddress/ram:CityName</t>
  </si>
  <si>
    <t>/rsm:CrossIndustryInvoice
/rsm:SupplyChainTradeTransaction
/ram:ApplicableHeaderTradeDelivery
/ram:UltimateShipToTradeParty
/ram:SpecifiedLegalOrganization
/ram:PostalTradeAddress
/ram:CountryID</t>
  </si>
  <si>
    <t>/rsm:CrossIndustryInvoice/rsm:SupplyChainTradeTransaction/ram:ApplicableHeaderTradeDelivery/ram:UltimateShipToTradeParty/ram:SpecifiedLegalOrganization/ram:PostalTradeAddress/ram:CountryID</t>
  </si>
  <si>
    <t>/rsm:CrossIndustryInvoice
/rsm:SupplyChainTradeTransaction
/ram:ApplicableHeaderTradeDelivery
/ram:UltimateShipToTradeParty
/ram:SpecifiedLegalOrganization
/ram:PostalTradeAddress
/ram:CountrySubDivisionName</t>
  </si>
  <si>
    <t>/rsm:CrossIndustryInvoice/rsm:SupplyChainTradeTransaction/ram:ApplicableHeaderTradeDelivery/ram:UltimateShipToTradeParty/ram:SpecifiedLegalOrganization/ram:PostalTradeAddress/ram:CountrySubDivisionName</t>
  </si>
  <si>
    <t>ULTIMATE SHIP TO CONTACT</t>
  </si>
  <si>
    <t>/rsm:CrossIndustryInvoice
/rsm:SupplyChainTradeTransaction
/ram:ApplicableHeaderTradeDelivery
/ram:UltimateShipToTradeParty
/ram:DefinedTradeContact</t>
  </si>
  <si>
    <t>/rsm:CrossIndustryInvoice/rsm:SupplyChainTradeTransaction/ram:ApplicableHeaderTradeDelivery/ram:UltimateShipToTradeParty/ram:DefinedTradeContact</t>
  </si>
  <si>
    <t>/rsm:CrossIndustryInvoice
/rsm:SupplyChainTradeTransaction
/ram:ApplicableHeaderTradeDelivery
/ram:UltimateShipToTradeParty
/ram:DefinedTradeContact
/ram:PersonName</t>
  </si>
  <si>
    <t>/rsm:CrossIndustryInvoice/rsm:SupplyChainTradeTransaction/ram:ApplicableHeaderTradeDelivery/ram:UltimateShipToTradeParty/ram:DefinedTradeContact/ram:PersonName</t>
  </si>
  <si>
    <t>/rsm:CrossIndustryInvoice
/rsm:SupplyChainTradeTransaction
/ram:ApplicableHeaderTradeDelivery
/ram:UltimateShipToTradeParty
/ram:DefinedTradeContact
/ram:DepartmentName</t>
  </si>
  <si>
    <t>/rsm:CrossIndustryInvoice/rsm:SupplyChainTradeTransaction/ram:ApplicableHeaderTradeDelivery/ram:UltimateShipToTradeParty/ram:DefinedTradeContact/ram:DepartmentName</t>
  </si>
  <si>
    <t>/rsm:CrossIndustryInvoice
/rsm:SupplyChainTradeTransaction
/ram:ApplicableHeaderTradeDelivery
/ram:UltimateShipToTradeParty
/ram:DefinedTradeContact
/ram:TypeCode</t>
  </si>
  <si>
    <t>/rsm:CrossIndustryInvoice/rsm:SupplyChainTradeTransaction/ram:ApplicableHeaderTradeDelivery/ram:UltimateShipToTradeParty/ram:DefinedTradeContact/ram:TypeCode</t>
  </si>
  <si>
    <t>/rsm:CrossIndustryInvoice
/rsm:SupplyChainTradeTransaction
/ram:ApplicableHeaderTradeDelivery
/ram:UltimateShipToTradeParty
/ram:DefinedTradeContact
/ram:TelephoneUniversalCommunication</t>
  </si>
  <si>
    <t>/rsm:CrossIndustryInvoice/rsm:SupplyChainTradeTransaction/ram:ApplicableHeaderTradeDelivery/ram:UltimateShipToTradeParty/ram:DefinedTradeContact/ram:TelephoneUniversalCommunication</t>
  </si>
  <si>
    <t>/rsm:CrossIndustryInvoice
/rsm:SupplyChainTradeTransaction
/ram:ApplicableHeaderTradeDelivery
/ram:UltimateShipToTradeParty
/ram:DefinedTradeContact
/ram:TelephoneUniversalCommunication
/ram:CompleteNumber</t>
  </si>
  <si>
    <t>/rsm:CrossIndustryInvoice/rsm:SupplyChainTradeTransaction/ram:ApplicableHeaderTradeDelivery/ram:UltimateShipToTradeParty/ram:DefinedTradeContact/ram:TelephoneUniversalCommunication/ram:CompleteNumber</t>
  </si>
  <si>
    <t>/rsm:CrossIndustryInvoice
/rsm:SupplyChainTradeTransaction
/ram:ApplicableHeaderTradeDelivery
/ram:UltimateShipToTradeParty
/ram:DefinedTradeContact
/ram:FaxUniversalCommunication</t>
  </si>
  <si>
    <t>/rsm:CrossIndustryInvoice/rsm:SupplyChainTradeTransaction/ram:ApplicableHeaderTradeDelivery/ram:UltimateShipToTradeParty/ram:DefinedTradeContact/ram:FaxUniversalCommunication</t>
  </si>
  <si>
    <t>/rsm:CrossIndustryInvoice
/rsm:SupplyChainTradeTransaction
/ram:ApplicableHeaderTradeDelivery
/ram:UltimateShipToTradeParty
/ram:DefinedTradeContact
/ram:FaxUniversalCommunication
/ram:CompleteNumber</t>
  </si>
  <si>
    <t>/rsm:CrossIndustryInvoice/rsm:SupplyChainTradeTransaction/ram:ApplicableHeaderTradeDelivery/ram:UltimateShipToTradeParty/ram:DefinedTradeContact/ram:FaxUniversalCommunication/ram:CompleteNumber</t>
  </si>
  <si>
    <t>/rsm:CrossIndustryInvoice
/rsm:SupplyChainTradeTransaction
/ram:ApplicableHeaderTradeDelivery
/ram:UltimateShipToTradeParty
/ram:DefinedTradeContact
/ram:EmailURIUniversalCommunication</t>
  </si>
  <si>
    <t>/rsm:CrossIndustryInvoice/rsm:SupplyChainTradeTransaction/ram:ApplicableHeaderTradeDelivery/ram:UltimateShipToTradeParty/ram:DefinedTradeContact/ram:EmailURIUniversalCommunication</t>
  </si>
  <si>
    <t>/rsm:CrossIndustryInvoice
/rsm:SupplyChainTradeTransaction
/ram:ApplicableHeaderTradeDelivery
/ram:UltimateShipToTradeParty
/ram:DefinedTradeContact
/ram:EmailURIUniversalCommunication
/ram:URIID</t>
  </si>
  <si>
    <t>/rsm:CrossIndustryInvoice/rsm:SupplyChainTradeTransaction/ram:ApplicableHeaderTradeDelivery/ram:UltimateShipToTradeParty/ram:DefinedTradeContact/ram:EmailURIUniversalCommunication/ram:URIID</t>
  </si>
  <si>
    <t>ULTIMATE SHIP TO POSTAL ADDRESS</t>
  </si>
  <si>
    <t>/rsm:CrossIndustryInvoice
/rsm:SupplyChainTradeTransaction
/ram:ApplicableHeaderTradeDelivery
/ram:UltimateShipToTradeParty
/ram:PostalTradeAddress</t>
  </si>
  <si>
    <t>/rsm:CrossIndustryInvoice/rsm:SupplyChainTradeTransaction/ram:ApplicableHeaderTradeDelivery/ram:UltimateShipToTradeParty/ram:PostalTradeAddress</t>
  </si>
  <si>
    <t>/rsm:CrossIndustryInvoice
/rsm:SupplyChainTradeTransaction
/ram:ApplicableHeaderTradeDelivery
/ram:UltimateShipToTradeParty
/ram:PostalTradeAddress
/ram:PostcodeCode</t>
  </si>
  <si>
    <t>/rsm:CrossIndustryInvoice/rsm:SupplyChainTradeTransaction/ram:ApplicableHeaderTradeDelivery/ram:UltimateShipToTradeParty/ram:PostalTradeAddress/ram:PostcodeCode</t>
  </si>
  <si>
    <t>/rsm:CrossIndustryInvoice
/rsm:SupplyChainTradeTransaction
/ram:ApplicableHeaderTradeDelivery
/ram:UltimateShipToTradeParty
/ram:PostalTradeAddress
/ram:LineOne</t>
  </si>
  <si>
    <t>/rsm:CrossIndustryInvoice/rsm:SupplyChainTradeTransaction/ram:ApplicableHeaderTradeDelivery/ram:UltimateShipToTradeParty/ram:PostalTradeAddress/ram:LineOne</t>
  </si>
  <si>
    <t>/rsm:CrossIndustryInvoice
/rsm:SupplyChainTradeTransaction
/ram:ApplicableHeaderTradeDelivery
/ram:UltimateShipToTradeParty
/ram:PostalTradeAddress
/ram:LineTwo</t>
  </si>
  <si>
    <t>/rsm:CrossIndustryInvoice/rsm:SupplyChainTradeTransaction/ram:ApplicableHeaderTradeDelivery/ram:UltimateShipToTradeParty/ram:PostalTradeAddress/ram:LineTwo</t>
  </si>
  <si>
    <t>/rsm:CrossIndustryInvoice
/rsm:SupplyChainTradeTransaction
/ram:ApplicableHeaderTradeDelivery
/ram:UltimateShipToTradeParty
/ram:PostalTradeAddress
/ram:LineThree</t>
  </si>
  <si>
    <t>/rsm:CrossIndustryInvoice/rsm:SupplyChainTradeTransaction/ram:ApplicableHeaderTradeDelivery/ram:UltimateShipToTradeParty/ram:PostalTradeAddress/ram:LineThree</t>
  </si>
  <si>
    <t>/rsm:CrossIndustryInvoice
/rsm:SupplyChainTradeTransaction
/ram:ApplicableHeaderTradeDelivery
/ram:UltimateShipToTradeParty
/ram:PostalTradeAddress
/ram:CityName</t>
  </si>
  <si>
    <t>/rsm:CrossIndustryInvoice/rsm:SupplyChainTradeTransaction/ram:ApplicableHeaderTradeDelivery/ram:UltimateShipToTradeParty/ram:PostalTradeAddress/ram:CityName</t>
  </si>
  <si>
    <t>/rsm:CrossIndustryInvoice
/rsm:SupplyChainTradeTransaction
/ram:ApplicableHeaderTradeDelivery
/ram:UltimateShipToTradeParty
/ram:PostalTradeAddress
/ram:CountryID</t>
  </si>
  <si>
    <t>/rsm:CrossIndustryInvoice/rsm:SupplyChainTradeTransaction/ram:ApplicableHeaderTradeDelivery/ram:UltimateShipToTradeParty/ram:PostalTradeAddress/ram:CountryID</t>
  </si>
  <si>
    <t>/rsm:CrossIndustryInvoice
/rsm:SupplyChainTradeTransaction
/ram:ApplicableHeaderTradeDelivery
/ram:UltimateShipToTradeParty
/ram:PostalTradeAddress
/ram:CountrySubDivisionName</t>
  </si>
  <si>
    <t>/rsm:CrossIndustryInvoice/rsm:SupplyChainTradeTransaction/ram:ApplicableHeaderTradeDelivery/ram:UltimateShipToTradeParty/ram:PostalTradeAddress/ram:CountrySubDivisionName</t>
  </si>
  <si>
    <t>ULTIMATE SHIP TO PARTY ELECTRONIC ADDRESS</t>
  </si>
  <si>
    <t>/rsm:CrossIndustryInvoice
/rsm:SupplyChainTradeTransaction
/ram:ApplicableHeaderTradeDelivery
/ram:UltimateShipToTradeParty
/ram:URIUniversalCommunication</t>
  </si>
  <si>
    <t>/rsm:CrossIndustryInvoice/rsm:SupplyChainTradeTransaction/ram:ApplicableHeaderTradeDelivery/ram:UltimateShipToTradeParty/ram:URIUniversalCommunication</t>
  </si>
  <si>
    <t>/rsm:CrossIndustryInvoice
/rsm:SupplyChainTradeTransaction
/ram:ApplicableHeaderTradeDelivery
/ram:UltimateShipToTradeParty
/ram:URIUniversalCommunication
/ram:URIID</t>
  </si>
  <si>
    <t>/rsm:CrossIndustryInvoice/rsm:SupplyChainTradeTransaction/ram:ApplicableHeaderTradeDelivery/ram:UltimateShipToTradeParty/ram:URIUniversalCommunication/ram:URIID</t>
  </si>
  <si>
    <t>/rsm:CrossIndustryInvoice
/rsm:SupplyChainTradeTransaction
/ram:ApplicableHeaderTradeDelivery
/ram:UltimateShipToTradeParty
/ram:URIUniversalCommunication
/ram:URIID
/@schemeID</t>
  </si>
  <si>
    <t>/rsm:CrossIndustryInvoice/rsm:SupplyChainTradeTransaction/ram:ApplicableHeaderTradeDelivery/ram:UltimateShipToTradeParty/ram:URIUniversalCommunication/ram:URIID/@schemeID</t>
  </si>
  <si>
    <t>ULTIMATE SHIP TO PARTY VAT ID</t>
  </si>
  <si>
    <t>/rsm:CrossIndustryInvoice
/rsm:SupplyChainTradeTransaction
/ram:ApplicableHeaderTradeDelivery
/ram:UltimateShipToTradeParty
/ram:SpecifiedTaxRegistration</t>
  </si>
  <si>
    <t>/rsm:CrossIndustryInvoice/rsm:SupplyChainTradeTransaction/ram:ApplicableHeaderTradeDelivery/ram:UltimateShipToTradeParty/ram:SpecifiedTaxRegistration</t>
  </si>
  <si>
    <t>/rsm:CrossIndustryInvoice
/rsm:SupplyChainTradeTransaction
/ram:ApplicableHeaderTradeDelivery
/ram:UltimateShipToTradeParty
/ram:SpecifiedTaxRegistration
/ram:ID</t>
  </si>
  <si>
    <t>/rsm:CrossIndustryInvoice/rsm:SupplyChainTradeTransaction/ram:ApplicableHeaderTradeDelivery/ram:UltimateShipToTradeParty/ram:SpecifiedTaxRegistration/ram:ID</t>
  </si>
  <si>
    <t>/rsm:CrossIndustryInvoice
/rsm:SupplyChainTradeTransaction
/ram:ApplicableHeaderTradeDelivery
/ram:UltimateShipToTradeParty
/ram:SpecifiedTaxRegistration
/ram:ID
/@schemeID</t>
  </si>
  <si>
    <t>/rsm:CrossIndustryInvoice/rsm:SupplyChainTradeTransaction/ram:ApplicableHeaderTradeDelivery/ram:UltimateShipToTradeParty/ram:SpecifiedTaxRegistration/ram:ID/@schemeID</t>
  </si>
  <si>
    <t>SHIP FROM PARTY</t>
  </si>
  <si>
    <t>/rsm:CrossIndustryInvoice
/rsm:SupplyChainTradeTransaction
/ram:ApplicableHeaderTradeDelivery
/ram:ShipFromTradeParty</t>
  </si>
  <si>
    <t>/rsm:CrossIndustryInvoice/rsm:SupplyChainTradeTransaction/ram:ApplicableHeaderTradeDelivery/ram:ShipFromTradeParty</t>
  </si>
  <si>
    <t>Informations concernant le lieu d'expédition</t>
  </si>
  <si>
    <t>/rsm:CrossIndustryInvoice
/rsm:SupplyChainTradeTransaction
/ram:ApplicableHeaderTradeDelivery
/ram:ShipFromTradeParty
/ram:ID</t>
  </si>
  <si>
    <t>/rsm:CrossIndustryInvoice/rsm:SupplyChainTradeTransaction/ram:ApplicableHeaderTradeDelivery/ram:ShipFromTradeParty/ram:ID</t>
  </si>
  <si>
    <t>Identifiant de l'établissement d'expédition</t>
  </si>
  <si>
    <t>/rsm:CrossIndustryInvoice
/rsm:SupplyChainTradeTransaction
/ram:ApplicableHeaderTradeDelivery
/ram:ShipFromTradeParty
/ram:GlobalID</t>
  </si>
  <si>
    <t>/rsm:CrossIndustryInvoice/rsm:SupplyChainTradeTransaction/ram:ApplicableHeaderTradeDelivery/ram:ShipFromTradeParty/ram:GlobalID</t>
  </si>
  <si>
    <t>/rsm:CrossIndustryInvoice
/rsm:SupplyChainTradeTransaction
/ram:ApplicableHeaderTradeDelivery
/ram:ShipFromTradeParty
/ram:GlobalID
/@schemeID</t>
  </si>
  <si>
    <t>/rsm:CrossIndustryInvoice/rsm:SupplyChainTradeTransaction/ram:ApplicableHeaderTradeDelivery/ram:ShipFromTradeParty/ram:GlobalID/@schemeID</t>
  </si>
  <si>
    <t>/rsm:CrossIndustryInvoice
/rsm:SupplyChainTradeTransaction
/ram:ApplicableHeaderTradeDelivery
/ram:ShipFromTradeParty
/ram:Name</t>
  </si>
  <si>
    <t>/rsm:CrossIndustryInvoice/rsm:SupplyChainTradeTransaction/ram:ApplicableHeaderTradeDelivery/ram:ShipFromTradeParty/ram:Name</t>
  </si>
  <si>
    <t>Nom du lieu d'expédition</t>
  </si>
  <si>
    <t>SHIP FROM LEGAL ORGANIZATION</t>
  </si>
  <si>
    <t>/rsm:CrossIndustryInvoice
/rsm:SupplyChainTradeTransaction
/ram:ApplicableHeaderTradeDelivery
/ram:ShipFromTradeParty
/ram:SpecifiedLegalOrganization</t>
  </si>
  <si>
    <t>/rsm:CrossIndustryInvoice/rsm:SupplyChainTradeTransaction/ram:ApplicableHeaderTradeDelivery/ram:ShipFromTradeParty/ram:SpecifiedLegalOrganization</t>
  </si>
  <si>
    <t>/rsm:CrossIndustryInvoice
/rsm:SupplyChainTradeTransaction
/ram:ApplicableHeaderTradeDelivery
/ram:ShipFromTradeParty
/ram:SpecifiedLegalOrganization
/ram:ID</t>
  </si>
  <si>
    <t>/rsm:CrossIndustryInvoice/rsm:SupplyChainTradeTransaction/ram:ApplicableHeaderTradeDelivery/ram:ShipFromTradeParty/ram:SpecifiedLegalOrganization/ram:ID</t>
  </si>
  <si>
    <t>/rsm:CrossIndustryInvoice
/rsm:SupplyChainTradeTransaction
/ram:ApplicableHeaderTradeDelivery
/ram:ShipFromTradeParty
/ram:SpecifiedLegalOrganization
/ram:ID
/@schemeID</t>
  </si>
  <si>
    <t>/rsm:CrossIndustryInvoice/rsm:SupplyChainTradeTransaction/ram:ApplicableHeaderTradeDelivery/ram:ShipFromTradeParty/ram:SpecifiedLegalOrganization/ram:ID/@schemeID</t>
  </si>
  <si>
    <t>/rsm:CrossIndustryInvoice
/rsm:SupplyChainTradeTransaction
/ram:ApplicableHeaderTradeDelivery
/ram:ShipFromTradeParty
/ram:SpecifiedLegalOrganization
/ram:TradingBusinessName</t>
  </si>
  <si>
    <t>/rsm:CrossIndustryInvoice/rsm:SupplyChainTradeTransaction/ram:ApplicableHeaderTradeDelivery/ram:ShipFromTradeParty/ram:SpecifiedLegalOrganization/ram:TradingBusinessName</t>
  </si>
  <si>
    <t>SHIP FROM LEGAL POSTAL ADDRESS</t>
  </si>
  <si>
    <t>/rsm:CrossIndustryInvoice
/rsm:SupplyChainTradeTransaction
/ram:ApplicableHeaderTradeDelivery
/ram:ShipFromTradeParty
/ram:SpecifiedLegalOrganization
/ram:PostalTradeAddress</t>
  </si>
  <si>
    <t>/rsm:CrossIndustryInvoice/rsm:SupplyChainTradeTransaction/ram:ApplicableHeaderTradeDelivery/ram:ShipFromTradeParty/ram:SpecifiedLegalOrganization/ram:PostalTradeAddress</t>
  </si>
  <si>
    <t>/rsm:CrossIndustryInvoice
/rsm:SupplyChainTradeTransaction
/ram:ApplicableHeaderTradeDelivery
/ram:ShipFromTradeParty
/ram:SpecifiedLegalOrganization
/ram:PostalTradeAddress
/ram:PostcodeCode</t>
  </si>
  <si>
    <t>/rsm:CrossIndustryInvoice/rsm:SupplyChainTradeTransaction/ram:ApplicableHeaderTradeDelivery/ram:ShipFromTradeParty/ram:SpecifiedLegalOrganization/ram:PostalTradeAddress/ram:PostcodeCode</t>
  </si>
  <si>
    <t>/rsm:CrossIndustryInvoice
/rsm:SupplyChainTradeTransaction
/ram:ApplicableHeaderTradeDelivery
/ram:ShipFromTradeParty
/ram:SpecifiedLegalOrganization
/ram:PostalTradeAddress
/ram:LineOne</t>
  </si>
  <si>
    <t>/rsm:CrossIndustryInvoice/rsm:SupplyChainTradeTransaction/ram:ApplicableHeaderTradeDelivery/ram:ShipFromTradeParty/ram:SpecifiedLegalOrganization/ram:PostalTradeAddress/ram:LineOne</t>
  </si>
  <si>
    <t>/rsm:CrossIndustryInvoice
/rsm:SupplyChainTradeTransaction
/ram:ApplicableHeaderTradeDelivery
/ram:ShipFromTradeParty
/ram:SpecifiedLegalOrganization
/ram:PostalTradeAddress
/ram:LineTwo</t>
  </si>
  <si>
    <t>/rsm:CrossIndustryInvoice/rsm:SupplyChainTradeTransaction/ram:ApplicableHeaderTradeDelivery/ram:ShipFromTradeParty/ram:SpecifiedLegalOrganization/ram:PostalTradeAddress/ram:LineTwo</t>
  </si>
  <si>
    <t>/rsm:CrossIndustryInvoice
/rsm:SupplyChainTradeTransaction
/ram:ApplicableHeaderTradeDelivery
/ram:ShipFromTradeParty
/ram:SpecifiedLegalOrganization
/ram:PostalTradeAddress
/ram:LineThree</t>
  </si>
  <si>
    <t>/rsm:CrossIndustryInvoice/rsm:SupplyChainTradeTransaction/ram:ApplicableHeaderTradeDelivery/ram:ShipFromTradeParty/ram:SpecifiedLegalOrganization/ram:PostalTradeAddress/ram:LineThree</t>
  </si>
  <si>
    <t>/rsm:CrossIndustryInvoice
/rsm:SupplyChainTradeTransaction
/ram:ApplicableHeaderTradeDelivery
/ram:ShipFromTradeParty
/ram:SpecifiedLegalOrganization
/ram:PostalTradeAddress
/ram:CityName</t>
  </si>
  <si>
    <t>/rsm:CrossIndustryInvoice/rsm:SupplyChainTradeTransaction/ram:ApplicableHeaderTradeDelivery/ram:ShipFromTradeParty/ram:SpecifiedLegalOrganization/ram:PostalTradeAddress/ram:CityName</t>
  </si>
  <si>
    <t>/rsm:CrossIndustryInvoice
/rsm:SupplyChainTradeTransaction
/ram:ApplicableHeaderTradeDelivery
/ram:ShipFromTradeParty
/ram:SpecifiedLegalOrganization
/ram:PostalTradeAddress
/ram:CountryID</t>
  </si>
  <si>
    <t>/rsm:CrossIndustryInvoice/rsm:SupplyChainTradeTransaction/ram:ApplicableHeaderTradeDelivery/ram:ShipFromTradeParty/ram:SpecifiedLegalOrganization/ram:PostalTradeAddress/ram:CountryID</t>
  </si>
  <si>
    <t>/rsm:CrossIndustryInvoice
/rsm:SupplyChainTradeTransaction
/ram:ApplicableHeaderTradeDelivery
/ram:ShipFromTradeParty
/ram:SpecifiedLegalOrganization
/ram:PostalTradeAddress
/ram:CountrySubDivisionName</t>
  </si>
  <si>
    <t>/rsm:CrossIndustryInvoice/rsm:SupplyChainTradeTransaction/ram:ApplicableHeaderTradeDelivery/ram:ShipFromTradeParty/ram:SpecifiedLegalOrganization/ram:PostalTradeAddress/ram:CountrySubDivisionName</t>
  </si>
  <si>
    <t>SHIP FROM CONTACT</t>
  </si>
  <si>
    <t>/rsm:CrossIndustryInvoice
/rsm:SupplyChainTradeTransaction
/ram:ApplicableHeaderTradeDelivery
/ram:ShipFromTradeParty
/ram:DefinedTradeContact</t>
  </si>
  <si>
    <t>/rsm:CrossIndustryInvoice/rsm:SupplyChainTradeTransaction/ram:ApplicableHeaderTradeDelivery/ram:ShipFromTradeParty/ram:DefinedTradeContact</t>
  </si>
  <si>
    <t>Coordonnées du lieu d'expédition</t>
  </si>
  <si>
    <t>/rsm:CrossIndustryInvoice
/rsm:SupplyChainTradeTransaction
/ram:ApplicableHeaderTradeDelivery
/ram:ShipFromTradeParty
/ram:DefinedTradeContact
/ram:PersonName</t>
  </si>
  <si>
    <t>/rsm:CrossIndustryInvoice/rsm:SupplyChainTradeTransaction/ram:ApplicableHeaderTradeDelivery/ram:ShipFromTradeParty/ram:DefinedTradeContact/ram:PersonName</t>
  </si>
  <si>
    <t>Point de contact du lieu d'expédition</t>
  </si>
  <si>
    <t>/rsm:CrossIndustryInvoice
/rsm:SupplyChainTradeTransaction
/ram:ApplicableHeaderTradeDelivery
/ram:ShipFromTradeParty
/ram:DefinedTradeContact
/ram:DepartmentName</t>
  </si>
  <si>
    <t>/rsm:CrossIndustryInvoice/rsm:SupplyChainTradeTransaction/ram:ApplicableHeaderTradeDelivery/ram:ShipFromTradeParty/ram:DefinedTradeContact/ram:DepartmentName</t>
  </si>
  <si>
    <t>/rsm:CrossIndustryInvoice
/rsm:SupplyChainTradeTransaction
/ram:ApplicableHeaderTradeDelivery
/ram:ShipFromTradeParty
/ram:DefinedTradeContact
/ram:TypeCode</t>
  </si>
  <si>
    <t>/rsm:CrossIndustryInvoice/rsm:SupplyChainTradeTransaction/ram:ApplicableHeaderTradeDelivery/ram:ShipFromTradeParty/ram:DefinedTradeContact/ram:TypeCode</t>
  </si>
  <si>
    <t>/rsm:CrossIndustryInvoice
/rsm:SupplyChainTradeTransaction
/ram:ApplicableHeaderTradeDelivery
/ram:ShipFromTradeParty
/ram:DefinedTradeContact
/ram:TelephoneUniversalCommunication</t>
  </si>
  <si>
    <t>/rsm:CrossIndustryInvoice/rsm:SupplyChainTradeTransaction/ram:ApplicableHeaderTradeDelivery/ram:ShipFromTradeParty/ram:DefinedTradeContact/ram:TelephoneUniversalCommunication</t>
  </si>
  <si>
    <t>/rsm:CrossIndustryInvoice
/rsm:SupplyChainTradeTransaction
/ram:ApplicableHeaderTradeDelivery
/ram:ShipFromTradeParty
/ram:DefinedTradeContact
/ram:TelephoneUniversalCommunication
/ram:CompleteNumber</t>
  </si>
  <si>
    <t>/rsm:CrossIndustryInvoice/rsm:SupplyChainTradeTransaction/ram:ApplicableHeaderTradeDelivery/ram:ShipFromTradeParty/ram:DefinedTradeContact/ram:TelephoneUniversalCommunication/ram:CompleteNumber</t>
  </si>
  <si>
    <t>/rsm:CrossIndustryInvoice
/rsm:SupplyChainTradeTransaction
/ram:ApplicableHeaderTradeDelivery
/ram:ShipFromTradeParty
/ram:DefinedTradeContact
/ram:FaxUniversalCommunication</t>
  </si>
  <si>
    <t>/rsm:CrossIndustryInvoice/rsm:SupplyChainTradeTransaction/ram:ApplicableHeaderTradeDelivery/ram:ShipFromTradeParty/ram:DefinedTradeContact/ram:FaxUniversalCommunication</t>
  </si>
  <si>
    <t>/rsm:CrossIndustryInvoice
/rsm:SupplyChainTradeTransaction
/ram:ApplicableHeaderTradeDelivery
/ram:ShipFromTradeParty
/ram:DefinedTradeContact
/ram:FaxUniversalCommunication
/ram:CompleteNumber</t>
  </si>
  <si>
    <t>/rsm:CrossIndustryInvoice/rsm:SupplyChainTradeTransaction/ram:ApplicableHeaderTradeDelivery/ram:ShipFromTradeParty/ram:DefinedTradeContact/ram:FaxUniversalCommunication/ram:CompleteNumber</t>
  </si>
  <si>
    <t>/rsm:CrossIndustryInvoice
/rsm:SupplyChainTradeTransaction
/ram:ApplicableHeaderTradeDelivery
/ram:ShipFromTradeParty
/ram:DefinedTradeContact
/ram:EmailURIUniversalCommunication</t>
  </si>
  <si>
    <t>/rsm:CrossIndustryInvoice/rsm:SupplyChainTradeTransaction/ram:ApplicableHeaderTradeDelivery/ram:ShipFromTradeParty/ram:DefinedTradeContact/ram:EmailURIUniversalCommunication</t>
  </si>
  <si>
    <t>/rsm:CrossIndustryInvoice
/rsm:SupplyChainTradeTransaction
/ram:ApplicableHeaderTradeDelivery
/ram:ShipFromTradeParty
/ram:DefinedTradeContact
/ram:EmailURIUniversalCommunication
/ram:URIID</t>
  </si>
  <si>
    <t>/rsm:CrossIndustryInvoice/rsm:SupplyChainTradeTransaction/ram:ApplicableHeaderTradeDelivery/ram:ShipFromTradeParty/ram:DefinedTradeContact/ram:EmailURIUniversalCommunication/ram:URIID</t>
  </si>
  <si>
    <t>SHIP FROM POSTAL ADDRESS</t>
  </si>
  <si>
    <t>/rsm:CrossIndustryInvoice
/rsm:SupplyChainTradeTransaction
/ram:ApplicableHeaderTradeDelivery
/ram:ShipFromTradeParty
/ram:PostalTradeAddress</t>
  </si>
  <si>
    <t>/rsm:CrossIndustryInvoice/rsm:SupplyChainTradeTransaction/ram:ApplicableHeaderTradeDelivery/ram:ShipFromTradeParty/ram:PostalTradeAddress</t>
  </si>
  <si>
    <t>Adresse d'expédition</t>
  </si>
  <si>
    <t>/rsm:CrossIndustryInvoice
/rsm:SupplyChainTradeTransaction
/ram:ApplicableHeaderTradeDelivery
/ram:ShipFromTradeParty
/ram:PostalTradeAddress
/ram:PostcodeCode</t>
  </si>
  <si>
    <t>/rsm:CrossIndustryInvoice/rsm:SupplyChainTradeTransaction/ram:ApplicableHeaderTradeDelivery/ram:ShipFromTradeParty/ram:PostalTradeAddress/ram:PostcodeCode</t>
  </si>
  <si>
    <t>Code postal d'expédition</t>
  </si>
  <si>
    <t>/rsm:CrossIndustryInvoice
/rsm:SupplyChainTradeTransaction
/ram:ApplicableHeaderTradeDelivery
/ram:ShipFromTradeParty
/ram:PostalTradeAddress
/ram:LineOne</t>
  </si>
  <si>
    <t>/rsm:CrossIndustryInvoice/rsm:SupplyChainTradeTransaction/ram:ApplicableHeaderTradeDelivery/ram:ShipFromTradeParty/ram:PostalTradeAddress/ram:LineOne</t>
  </si>
  <si>
    <t>Adresse d'expédition - Ligne 1</t>
  </si>
  <si>
    <t>/rsm:CrossIndustryInvoice
/rsm:SupplyChainTradeTransaction
/ram:ApplicableHeaderTradeDelivery
/ram:ShipFromTradeParty
/ram:PostalTradeAddress
/ram:LineTwo</t>
  </si>
  <si>
    <t>/rsm:CrossIndustryInvoice/rsm:SupplyChainTradeTransaction/ram:ApplicableHeaderTradeDelivery/ram:ShipFromTradeParty/ram:PostalTradeAddress/ram:LineTwo</t>
  </si>
  <si>
    <t>Adresse d'expédition - Ligne 2</t>
  </si>
  <si>
    <t>/rsm:CrossIndustryInvoice
/rsm:SupplyChainTradeTransaction
/ram:ApplicableHeaderTradeDelivery
/ram:ShipFromTradeParty
/ram:PostalTradeAddress
/ram:LineThree</t>
  </si>
  <si>
    <t>/rsm:CrossIndustryInvoice/rsm:SupplyChainTradeTransaction/ram:ApplicableHeaderTradeDelivery/ram:ShipFromTradeParty/ram:PostalTradeAddress/ram:LineThree</t>
  </si>
  <si>
    <t>Adresse d'expédition - Ligne 3</t>
  </si>
  <si>
    <t>/rsm:CrossIndustryInvoice
/rsm:SupplyChainTradeTransaction
/ram:ApplicableHeaderTradeDelivery
/ram:ShipFromTradeParty
/ram:PostalTradeAddress
/ram:CityName</t>
  </si>
  <si>
    <t>/rsm:CrossIndustryInvoice/rsm:SupplyChainTradeTransaction/ram:ApplicableHeaderTradeDelivery/ram:ShipFromTradeParty/ram:PostalTradeAddress/ram:CityName</t>
  </si>
  <si>
    <t>Localité d'expédition</t>
  </si>
  <si>
    <t>/rsm:CrossIndustryInvoice
/rsm:SupplyChainTradeTransaction
/ram:ApplicableHeaderTradeDelivery
/ram:ShipFromTradeParty
/ram:PostalTradeAddress
/ram:CountryID</t>
  </si>
  <si>
    <t>/rsm:CrossIndustryInvoice/rsm:SupplyChainTradeTransaction/ram:ApplicableHeaderTradeDelivery/ram:ShipFromTradeParty/ram:PostalTradeAddress/ram:CountryID</t>
  </si>
  <si>
    <t>Code du pays d'expédition</t>
  </si>
  <si>
    <t>/rsm:CrossIndustryInvoice
/rsm:SupplyChainTradeTransaction
/ram:ApplicableHeaderTradeDelivery
/ram:ShipFromTradeParty
/ram:PostalTradeAddress
/ram:CountrySubDivisionName</t>
  </si>
  <si>
    <t>/rsm:CrossIndustryInvoice/rsm:SupplyChainTradeTransaction/ram:ApplicableHeaderTradeDelivery/ram:ShipFromTradeParty/ram:PostalTradeAddress/ram:CountrySubDivisionName</t>
  </si>
  <si>
    <t>Subdivision du pays d'expédition</t>
  </si>
  <si>
    <t>SHIP FROM ELECTRONIC ADDRESS</t>
  </si>
  <si>
    <t>/rsm:CrossIndustryInvoice
/rsm:SupplyChainTradeTransaction
/ram:ApplicableHeaderTradeDelivery
/ram:ShipFromTradeParty
/ram:URIUniversalCommunication</t>
  </si>
  <si>
    <t>/rsm:CrossIndustryInvoice/rsm:SupplyChainTradeTransaction/ram:ApplicableHeaderTradeDelivery/ram:ShipFromTradeParty/ram:URIUniversalCommunication</t>
  </si>
  <si>
    <t>/rsm:CrossIndustryInvoice
/rsm:SupplyChainTradeTransaction
/ram:ApplicableHeaderTradeDelivery
/ram:ShipFromTradeParty
/ram:URIUniversalCommunication
/ram:URIID</t>
  </si>
  <si>
    <t>/rsm:CrossIndustryInvoice/rsm:SupplyChainTradeTransaction/ram:ApplicableHeaderTradeDelivery/ram:ShipFromTradeParty/ram:URIUniversalCommunication/ram:URIID</t>
  </si>
  <si>
    <t>/rsm:CrossIndustryInvoice
/rsm:SupplyChainTradeTransaction
/ram:ApplicableHeaderTradeDelivery
/ram:ShipFromTradeParty
/ram:URIUniversalCommunication
/ram:URIID
/@schemeID</t>
  </si>
  <si>
    <t>/rsm:CrossIndustryInvoice/rsm:SupplyChainTradeTransaction/ram:ApplicableHeaderTradeDelivery/ram:ShipFromTradeParty/ram:URIUniversalCommunication/ram:URIID/@schemeID</t>
  </si>
  <si>
    <t>SHIP FROM VAT ID</t>
  </si>
  <si>
    <t>/rsm:CrossIndustryInvoice
/rsm:SupplyChainTradeTransaction
/ram:ApplicableHeaderTradeDelivery
/ram:ShipFromTradeParty
/ram:SpecifiedTaxRegistration</t>
  </si>
  <si>
    <t>/rsm:CrossIndustryInvoice/rsm:SupplyChainTradeTransaction/ram:ApplicableHeaderTradeDelivery/ram:ShipFromTradeParty/ram:SpecifiedTaxRegistration</t>
  </si>
  <si>
    <t>/rsm:CrossIndustryInvoice
/rsm:SupplyChainTradeTransaction
/ram:ApplicableHeaderTradeDelivery
/ram:ShipFromTradeParty
/ram:SpecifiedTaxRegistration
/ram:ID</t>
  </si>
  <si>
    <t>/rsm:CrossIndustryInvoice/rsm:SupplyChainTradeTransaction/ram:ApplicableHeaderTradeDelivery/ram:ShipFromTradeParty/ram:SpecifiedTaxRegistration/ram:ID</t>
  </si>
  <si>
    <t>/rsm:CrossIndustryInvoice
/rsm:SupplyChainTradeTransaction
/ram:ApplicableHeaderTradeDelivery
/ram:ShipFromTradeParty
/ram:SpecifiedTaxRegistration
/ram:ID
/@schemeID</t>
  </si>
  <si>
    <t>/rsm:CrossIndustryInvoice/rsm:SupplyChainTradeTransaction/ram:ApplicableHeaderTradeDelivery/ram:ShipFromTradeParty/ram:SpecifiedTaxRegistration/ram:ID/@schemeID</t>
  </si>
  <si>
    <t>BT-72-00</t>
  </si>
  <si>
    <t>((ACTUAL DELIVERY DATE))</t>
  </si>
  <si>
    <t>/rsm:CrossIndustryInvoice
/rsm:SupplyChainTradeTransaction
/ram:ApplicableHeaderTradeDelivery
/ram:ActualDeliverySupplyChainEvent</t>
  </si>
  <si>
    <t>/rsm:CrossIndustryInvoice/rsm:SupplyChainTradeTransaction/ram:ApplicableHeaderTradeDelivery/ram:ActualDeliverySupplyChainEvent</t>
  </si>
  <si>
    <t>((DATE EFFECTIVE DE LIVRAISON))</t>
  </si>
  <si>
    <t>BT-72-01</t>
  </si>
  <si>
    <t>(Actual delivery date)</t>
  </si>
  <si>
    <t>/rsm:CrossIndustryInvoice
/rsm:SupplyChainTradeTransaction
/ram:ApplicableHeaderTradeDelivery
/ram:ActualDeliverySupplyChainEvent
/ram:OccurrenceDateTime</t>
  </si>
  <si>
    <t>/rsm:CrossIndustryInvoice/rsm:SupplyChainTradeTransaction/ram:ApplicableHeaderTradeDelivery/ram:ActualDeliverySupplyChainEvent/ram:OccurrenceDateTime</t>
  </si>
  <si>
    <t>(Date effective de livraison)</t>
  </si>
  <si>
    <t>BT-72</t>
  </si>
  <si>
    <t>Actual delivery date</t>
  </si>
  <si>
    <t>the date on which the supply of goods or services was made or completed.</t>
  </si>
  <si>
    <t>/rsm:CrossIndustryInvoice
/rsm:SupplyChainTradeTransaction
/ram:ApplicableHeaderTradeDelivery
/ram:ActualDeliverySupplyChainEvent
/ram:OccurrenceDateTime
/udt:DateTimeString</t>
  </si>
  <si>
    <t>/rsm:CrossIndustryInvoice/rsm:SupplyChainTradeTransaction/ram:ApplicableHeaderTradeDelivery/ram:ActualDeliverySupplyChainEvent/ram:OccurrenceDateTime/udt:DateTimeString</t>
  </si>
  <si>
    <t>Date effective de livraison</t>
  </si>
  <si>
    <t>Date à laquelle la livraison est effectuée.</t>
  </si>
  <si>
    <t>BT-72-0</t>
  </si>
  <si>
    <t>/rsm:CrossIndustryInvoice
/rsm:SupplyChainTradeTransaction
/ram:ApplicableHeaderTradeDelivery
/ram:ActualDeliverySupplyChainEvent
/ram:OccurrenceDateTime
/udt:DateTimeString
/@format</t>
  </si>
  <si>
    <t>/rsm:CrossIndustryInvoice/rsm:SupplyChainTradeTransaction/ram:ApplicableHeaderTradeDelivery/ram:ActualDeliverySupplyChainEvent/ram:OccurrenceDateTime/udt:DateTimeString/@format</t>
  </si>
  <si>
    <t>BT-16-00</t>
  </si>
  <si>
    <t>(DESPATCH ADVICE REFERENCE)</t>
  </si>
  <si>
    <t>/rsm:CrossIndustryInvoice
/rsm:SupplyChainTradeTransaction
/ram:ApplicableHeaderTradeDelivery
/ram:DespatchAdviceReferencedDocument</t>
  </si>
  <si>
    <t>/rsm:CrossIndustryInvoice/rsm:SupplyChainTradeTransaction/ram:ApplicableHeaderTradeDelivery/ram:DespatchAdviceReferencedDocument</t>
  </si>
  <si>
    <t>(IDENTIFIANT D'AVIS D'EXPÉDITION)</t>
  </si>
  <si>
    <t>BT-16</t>
  </si>
  <si>
    <t>Despatch advice reference</t>
  </si>
  <si>
    <t>An identifier of a referenced despatch advice.</t>
  </si>
  <si>
    <t>CHORUS PRO : not used</t>
  </si>
  <si>
    <t>/rsm:CrossIndustryInvoice
/rsm:SupplyChainTradeTransaction
/ram:ApplicableHeaderTradeDelivery
/ram:DespatchAdviceReferencedDocument
/ram:IssuerAssignedID</t>
  </si>
  <si>
    <t>/rsm:CrossIndustryInvoice/rsm:SupplyChainTradeTransaction/ram:ApplicableHeaderTradeDelivery/ram:DespatchAdviceReferencedDocument/ram:IssuerAssignedID</t>
  </si>
  <si>
    <t>Identifiant d'avis d'expédition</t>
  </si>
  <si>
    <t>Identifiant d'un avis d'expédition référencé.</t>
  </si>
  <si>
    <t>CHORUS PRO : non utilisé</t>
  </si>
  <si>
    <t>/rsm:CrossIndustryInvoice
/rsm:SupplyChainTradeTransaction
/ram:ApplicableHeaderTradeDelivery
/ram:DespatchAdviceReferencedDocument
/ram:FormattedIssueDateTime</t>
  </si>
  <si>
    <t>/rsm:CrossIndustryInvoice/rsm:SupplyChainTradeTransaction/ram:ApplicableHeaderTradeDelivery/ram:DespatchAdviceReferencedDocument/ram:FormattedIssueDateTime</t>
  </si>
  <si>
    <t>/rsm:CrossIndustryInvoice
/rsm:SupplyChainTradeTransaction
/ram:ApplicableHeaderTradeDelivery
/ram:DespatchAdviceReferencedDocument
/ram:FormattedIssueDateTime
/qdt:DateTimeString</t>
  </si>
  <si>
    <t>/rsm:CrossIndustryInvoice/rsm:SupplyChainTradeTransaction/ram:ApplicableHeaderTradeDelivery/ram:DespatchAdviceReferencedDocument/ram:FormattedIssueDateTime/qdt:DateTimeString</t>
  </si>
  <si>
    <t>Date de l'avis d'epxédition, valeur</t>
  </si>
  <si>
    <t>/rsm:CrossIndustryInvoice
/rsm:SupplyChainTradeTransaction
/ram:ApplicableHeaderTradeDelivery
/ram:DespatchAdviceReferencedDocument
/ram:FormattedIssueDateTime
/qdt:DateTimeString
/@format</t>
  </si>
  <si>
    <t>/rsm:CrossIndustryInvoice/rsm:SupplyChainTradeTransaction/ram:ApplicableHeaderTradeDelivery/ram:DespatchAdviceReferencedDocument/ram:FormattedIssueDateTime/qdt:DateTimeString/@format</t>
  </si>
  <si>
    <t>BT-15-00</t>
  </si>
  <si>
    <t>(RECEIVING ADVICE REFERENCE)</t>
  </si>
  <si>
    <t>/rsm:CrossIndustryInvoice
/rsm:SupplyChainTradeTransaction
/ram:ApplicableHeaderTradeDelivery
/ram:ReceivingAdviceReferencedDocument</t>
  </si>
  <si>
    <t>/rsm:CrossIndustryInvoice/rsm:SupplyChainTradeTransaction/ram:ApplicableHeaderTradeDelivery/ram:ReceivingAdviceReferencedDocument</t>
  </si>
  <si>
    <t>(IDENTIFIANT D'AVIS DE RÉCEPTION)</t>
  </si>
  <si>
    <t>BT-15</t>
  </si>
  <si>
    <t>Receiving advice reference</t>
  </si>
  <si>
    <t>An identifier of a referenced receiving advice.</t>
  </si>
  <si>
    <t>/rsm:CrossIndustryInvoice
/rsm:SupplyChainTradeTransaction
/ram:ApplicableHeaderTradeDelivery
/ram:ReceivingAdviceReferencedDocument
/ram:IssuerAssignedID</t>
  </si>
  <si>
    <t>/rsm:CrossIndustryInvoice/rsm:SupplyChainTradeTransaction/ram:ApplicableHeaderTradeDelivery/ram:ReceivingAdviceReferencedDocument/ram:IssuerAssignedID</t>
  </si>
  <si>
    <t>Identifiant d'avis de réception</t>
  </si>
  <si>
    <t>Identifiant d'un avis de réception référencé.</t>
  </si>
  <si>
    <t>/rsm:CrossIndustryInvoice
/rsm:SupplyChainTradeTransaction
/ram:ApplicableHeaderTradeDelivery
/ram:ReceivingAdviceReferencedDocument
/ram:FormattedIssueDateTime</t>
  </si>
  <si>
    <t>/rsm:CrossIndustryInvoice/rsm:SupplyChainTradeTransaction/ram:ApplicableHeaderTradeDelivery/ram:ReceivingAdviceReferencedDocument/ram:FormattedIssueDateTime</t>
  </si>
  <si>
    <t>/rsm:CrossIndustryInvoice
/rsm:SupplyChainTradeTransaction
/ram:ApplicableHeaderTradeDelivery
/ram:ReceivingAdviceReferencedDocument
/ram:FormattedIssueDateTime
/qdt:DateTimeString</t>
  </si>
  <si>
    <t>/rsm:CrossIndustryInvoice/rsm:SupplyChainTradeTransaction/ram:ApplicableHeaderTradeDelivery/ram:ReceivingAdviceReferencedDocument/ram:FormattedIssueDateTime/qdt:DateTimeString</t>
  </si>
  <si>
    <t>Date de l'avis de réception, valeur</t>
  </si>
  <si>
    <t>/rsm:CrossIndustryInvoice
/rsm:SupplyChainTradeTransaction
/ram:ApplicableHeaderTradeDelivery
/ram:ReceivingAdviceReferencedDocument
/ram:FormattedIssueDateTime
/qdt:DateTimeString
/@format</t>
  </si>
  <si>
    <t>/rsm:CrossIndustryInvoice/rsm:SupplyChainTradeTransaction/ram:ApplicableHeaderTradeDelivery/ram:ReceivingAdviceReferencedDocument/ram:FormattedIssueDateTime/qdt:DateTimeString/@format</t>
  </si>
  <si>
    <t>(DELIVERY NOTE REFERENCE)</t>
  </si>
  <si>
    <t>/rsm:CrossIndustryInvoice
/rsm:SupplyChainTradeTransaction
/ram:ApplicableHeaderTradeDelivery
/ram:DeliveryNoteReferencedDocument</t>
  </si>
  <si>
    <t>/rsm:CrossIndustryInvoice/rsm:SupplyChainTradeTransaction/ram:ApplicableHeaderTradeDelivery/ram:DeliveryNoteReferencedDocument</t>
  </si>
  <si>
    <t>Delivery Note Reference</t>
  </si>
  <si>
    <t>/rsm:CrossIndustryInvoice
/rsm:SupplyChainTradeTransaction
/ram:ApplicableHeaderTradeDelivery
/ram:DeliveryNoteReferencedDocument
/ram:IssuerAssignedID</t>
  </si>
  <si>
    <t>/rsm:CrossIndustryInvoice/rsm:SupplyChainTradeTransaction/ram:ApplicableHeaderTradeDelivery/ram:DeliveryNoteReferencedDocument/ram:IssuerAssignedID</t>
  </si>
  <si>
    <t>/rsm:CrossIndustryInvoice
/rsm:SupplyChainTradeTransaction
/ram:ApplicableHeaderTradeDelivery
/ram:DeliveryNoteReferencedDocument
/ram:FormattedIssueDateTime</t>
  </si>
  <si>
    <t>/rsm:CrossIndustryInvoice/rsm:SupplyChainTradeTransaction/ram:ApplicableHeaderTradeDelivery/ram:DeliveryNoteReferencedDocument/ram:FormattedIssueDateTime</t>
  </si>
  <si>
    <t>/rsm:CrossIndustryInvoice
/rsm:SupplyChainTradeTransaction
/ram:ApplicableHeaderTradeDelivery
/ram:DeliveryNoteReferencedDocument
/ram:FormattedIssueDateTime
/qdt:DateTimeString</t>
  </si>
  <si>
    <t>/rsm:CrossIndustryInvoice/rsm:SupplyChainTradeTransaction/ram:ApplicableHeaderTradeDelivery/ram:DeliveryNoteReferencedDocument/ram:FormattedIssueDateTime/qdt:DateTimeString</t>
  </si>
  <si>
    <t>/rsm:CrossIndustryInvoice
/rsm:SupplyChainTradeTransaction
/ram:ApplicableHeaderTradeDelivery
/ram:DeliveryNoteReferencedDocument
/ram:FormattedIssueDateTime
/qdt:DateTimeString
/@format</t>
  </si>
  <si>
    <t>/rsm:CrossIndustryInvoice/rsm:SupplyChainTradeTransaction/ram:ApplicableHeaderTradeDelivery/ram:DeliveryNoteReferencedDocument/ram:FormattedIssueDateTime/qdt:DateTimeString/@format</t>
  </si>
  <si>
    <t>SCT_HTS</t>
  </si>
  <si>
    <t>BG-19</t>
  </si>
  <si>
    <t xml:space="preserve">(HEADER TRADE SETTLEMENT)
DIRECT DEBIT </t>
  </si>
  <si>
    <t>A group of business terms to specify a direct debit.</t>
  </si>
  <si>
    <t>This group may be used to give prior notice in the invoice that payment will be made through a SEPA or other direct debit initiated by the Seller, in accordance with the rules of the SEPA or other direct debit scheme.</t>
  </si>
  <si>
    <t>/rsm:CrossIndustryInvoice
/rsm:SupplyChainTradeTransaction
/ram:ApplicableHeaderTradeSettlement</t>
  </si>
  <si>
    <t>/rsm:CrossIndustryInvoice/rsm:SupplyChainTradeTransaction/ram:ApplicableHeaderTradeSettlement</t>
  </si>
  <si>
    <t>PRELEVEMENT</t>
  </si>
  <si>
    <t>Groupe de termes métiers spécifiant un prélèvement.</t>
  </si>
  <si>
    <t>Ce groupe peut être utilisé pour préciser dans la facture que le paiement sera effectué par le biais d'un SEPA ou d'un autre prélèvement initié par le Vendeur, conformément aux règles du SEPA ou d'un autre système de prélèvement.</t>
  </si>
  <si>
    <t>BT-90</t>
  </si>
  <si>
    <t>Bank assigned creditor identifier</t>
  </si>
  <si>
    <t>Unique banking reference identifier of the Payee or Seller assigned by the Payee or Seller bank.</t>
  </si>
  <si>
    <t>Used in order to pre-notify the Buyer of a SEPA direct debit.</t>
  </si>
  <si>
    <t>This is the ICS for SEPA direct debits</t>
  </si>
  <si>
    <t>/rsm:CrossIndustryInvoice
/rsm:SupplyChainTradeTransaction
/ram:ApplicableHeaderTradeSettlement
/ram:CreditorReferenceID</t>
  </si>
  <si>
    <t>/rsm:CrossIndustryInvoice/rsm:SupplyChainTradeTransaction/ram:ApplicableHeaderTradeSettlement/ram:CreditorReferenceID</t>
  </si>
  <si>
    <t>Identifiant bancaire du créancier</t>
  </si>
  <si>
    <t>Identifiant de référence bancaire unique du Bénéficiaire ou du Vendeur, attribué par la banque du Bénéficiaire ou du Vendeur.</t>
  </si>
  <si>
    <t>Élément d'information obligatoire en cas de prélèvement SEPA.</t>
  </si>
  <si>
    <t>Il s'agit de l'ICS  pour les prélèvements SEPA</t>
  </si>
  <si>
    <t>BT-83</t>
  </si>
  <si>
    <t>Remittance information</t>
  </si>
  <si>
    <t>A textual value used to establish a link between the payment and the Invoice, issued by the Seller.</t>
  </si>
  <si>
    <t>Used for creditor's critical reconciliation information. This information element helps the Seller to assign an incoming payment to the relevant payment process. When specifying the textual value, which is commonly the invoice number of the invoice being paid, but may be another seller reference, the buyer should indicate this reference in his payment order when executing the payment. In a payment transaction this reference is transferred back to the Seller as Remittance Information.
In order to allow for automatic processing of cross-border SEPA payments, only Latin characters should be used in this field, with a maximum of 140 characters. Reference section 1.4 of the SEPA credit transfer and SEPA direct debit scheme implementation guides [13] and [14] for details of the allowed characters. Other rules may apply for SEPA payments within national borders.</t>
  </si>
  <si>
    <t>/rsm:CrossIndustryInvoice
/rsm:SupplyChainTradeTransaction
/ram:ApplicableHeaderTradeSettlement
/ram:PaymentReference</t>
  </si>
  <si>
    <t>/rsm:CrossIndustryInvoice/rsm:SupplyChainTradeTransaction/ram:ApplicableHeaderTradeSettlement/ram:PaymentReference</t>
  </si>
  <si>
    <t>Référence de paiement</t>
  </si>
  <si>
    <t>Valeur textuelle utilisée pour établir un lien entre le paiement et la Facture, émise par le Vendeur.</t>
  </si>
  <si>
    <t>La référence aide le Vendeur à attribuer un paiement entrant au processus de paiement concerné. Lorsqu'une référence de paiement (par exemple, un numéro d'opération) est spécifiée, il convient que le système destinataire indique cette référence lors du paiement. Dans une opération bancaire, cette référence est rappelée au Vendeur dans la zone « note de remise ».</t>
  </si>
  <si>
    <t>BT-6</t>
  </si>
  <si>
    <t>VAT accounting currency code</t>
  </si>
  <si>
    <t>The currency used for VAT accounting and reporting purposes as accepted or required in the country of the Seller.</t>
  </si>
  <si>
    <t>Shall be used in combination with the Invoice total VAT amount in accounting currency (BT-111) when the VAT accounting currency code differs from the Invoice currency code.
The lists of valid currencies are registered with the ISO 4217 Maintenance Agency “Codes for the representation of currencies and funds”. Please refer to Article 230 of the Council Directive 2006/112/EC [2] for more information.</t>
  </si>
  <si>
    <t>/rsm:CrossIndustryInvoice
/rsm:SupplyChainTradeTransaction
/ram:ApplicableHeaderTradeSettlement
/ram:TaxCurrencyCode</t>
  </si>
  <si>
    <t>/rsm:CrossIndustryInvoice/rsm:SupplyChainTradeTransaction/ram:ApplicableHeaderTradeSettlement/ram:TaxCurrencyCode</t>
  </si>
  <si>
    <t>Devise de comptabilisation de la TVA</t>
  </si>
  <si>
    <t>Devise utilisée pour la comptabilisation et la déclaration de la TVA, acceptée ou exigée dans le pays du Vendeur.</t>
  </si>
  <si>
    <t>Doit être utilisée pour le montant total de la TVA dans la devise de comptabilisation, lorsque le code de devise de comptabilisation de la TVA diffère du Code de devise de facturation.
Les listes de devises valides sont enregistrées auprès de l'Agence de maintenance de la norme ISO 4217 « Codes pour la représentation des monnaies et types de fonds ». Il est recommandé d'utiliser la représentation alpha-3.
Pour plus d'informations, voir l'Article 230 de la Directive 2006/112/CE du Conseil [2].</t>
  </si>
  <si>
    <t>BT-5</t>
  </si>
  <si>
    <t>Invoice currency code</t>
  </si>
  <si>
    <t>The currency in which all Invoice amounts are given, except for the Total VAT amount in accounting currency.</t>
  </si>
  <si>
    <t>Only one currency shall be used in the Invoice, except for the Invoice total VAT amount in accounting currency (BT-111) in accordance with article 230 of Directive 2006/112/EC on VAT [2].
The lists of valid currencies are registered with the ISO 4217 Maintenance Agency “Codes for the representation of currencies and funds”.</t>
  </si>
  <si>
    <t>CHORUS PRO: Invoices and credit notes or Chorus Pro are mono-currencies only.</t>
  </si>
  <si>
    <t>BR-5: An Invoice shall have an Invoice currency code (BT-5).</t>
  </si>
  <si>
    <t>/rsm:CrossIndustryInvoice
/rsm:SupplyChainTradeTransaction
/ram:ApplicableHeaderTradeSettlement
/ram:InvoiceCurrencyCode</t>
  </si>
  <si>
    <t>/rsm:CrossIndustryInvoice/rsm:SupplyChainTradeTransaction/ram:ApplicableHeaderTradeSettlement/ram:InvoiceCurrencyCode</t>
  </si>
  <si>
    <t>Code de devise de facturation</t>
  </si>
  <si>
    <t>Devise dans laquelle tous les montants de la Facture sont exprimés, à l'exception du montant total de la TVA dans la devise de comptabilisation.</t>
  </si>
  <si>
    <t>Une seule devise doit être utilisée dans la Facture, sauf pour le montant total de la TVA dans la devise de comptabilisation.
La devise peut être spécifiée pour chaque montant ou au niveau du document, en fonction de la syntaxe utilisée.
Les listes de devises valides sont enregistrées auprès de l'Agence de maintenance de la norme ISO 4217 « Codes pour la représentation des monnaies et types de fonds ». Il est recommandé d'utiliser la représentation alpha‑3.</t>
  </si>
  <si>
    <t>CHORUS PRO : les factures et avoirs pour Chorus Pro sont mono-devises uniquement</t>
  </si>
  <si>
    <t>BR-5 : Une Facture doit avoir un Code de devise de la facture (BT-5).</t>
  </si>
  <si>
    <t>Invoice Issuer Reference</t>
  </si>
  <si>
    <t>The invoice issuer reference, expressed as text, for this header trade settlement.</t>
  </si>
  <si>
    <t>/rsm:CrossIndustryInvoice
/rsm:SupplyChainTradeTransaction
/ram:ApplicableHeaderTradeSettlement
/ram:InvoiceIssuerReference</t>
  </si>
  <si>
    <t>/rsm:CrossIndustryInvoice/rsm:SupplyChainTradeTransaction/ram:ApplicableHeaderTradeSettlement/ram:InvoiceIssuerReference</t>
  </si>
  <si>
    <t>Référence du vendeur</t>
  </si>
  <si>
    <t>INVOICER TRADE PARTY</t>
  </si>
  <si>
    <t>/rsm:CrossIndustryInvoice
/rsm:SupplyChainTradeTransaction
/ram:ApplicableHeaderTradeSettlement
/ram:InvoicerTradeParty</t>
  </si>
  <si>
    <t>/rsm:CrossIndustryInvoice/rsm:SupplyChainTradeTransaction/ram:ApplicableHeaderTradeSettlement/ram:InvoicerTradeParty</t>
  </si>
  <si>
    <t>Partenaire commercial Facturant</t>
  </si>
  <si>
    <t>/rsm:CrossIndustryInvoice
/rsm:SupplyChainTradeTransaction
/ram:ApplicableHeaderTradeSettlement
/ram:InvoicerTradeParty
/ram:ID</t>
  </si>
  <si>
    <t>/rsm:CrossIndustryInvoice/rsm:SupplyChainTradeTransaction/ram:ApplicableHeaderTradeSettlement/ram:InvoicerTradeParty/ram:ID</t>
  </si>
  <si>
    <t>/rsm:CrossIndustryInvoice
/rsm:SupplyChainTradeTransaction
/ram:ApplicableHeaderTradeSettlement
/ram:InvoicerTradeParty
/ram:GlobalID</t>
  </si>
  <si>
    <t>/rsm:CrossIndustryInvoice/rsm:SupplyChainTradeTransaction/ram:ApplicableHeaderTradeSettlement/ram:InvoicerTradeParty/ram:GlobalID</t>
  </si>
  <si>
    <t>Identifiant global</t>
  </si>
  <si>
    <t>/rsm:CrossIndustryInvoice
/rsm:SupplyChainTradeTransaction
/ram:ApplicableHeaderTradeSettlement
/ram:InvoicerTradeParty
/ram:GlobalID
/@schemeID</t>
  </si>
  <si>
    <t>/rsm:CrossIndustryInvoice/rsm:SupplyChainTradeTransaction/ram:ApplicableHeaderTradeSettlement/ram:InvoicerTradeParty/ram:GlobalID/@schemeID</t>
  </si>
  <si>
    <t>/rsm:CrossIndustryInvoice
/rsm:SupplyChainTradeTransaction
/ram:ApplicableHeaderTradeSettlement
/ram:InvoicerTradeParty
/ram:Name</t>
  </si>
  <si>
    <t>/rsm:CrossIndustryInvoice/rsm:SupplyChainTradeTransaction/ram:ApplicableHeaderTradeSettlement/ram:InvoicerTradeParty/ram:Name</t>
  </si>
  <si>
    <t>INVOICER TRADE LEGAL ORGANIZATION</t>
  </si>
  <si>
    <t>/rsm:CrossIndustryInvoice
/rsm:SupplyChainTradeTransaction
/ram:ApplicableHeaderTradeSettlement
/ram:InvoicerTradeParty
/ram:SpecifiedLegalOrganization</t>
  </si>
  <si>
    <t>/rsm:CrossIndustryInvoice/rsm:SupplyChainTradeTransaction/ram:ApplicableHeaderTradeSettlement/ram:InvoicerTradeParty/ram:SpecifiedLegalOrganization</t>
  </si>
  <si>
    <t>/rsm:CrossIndustryInvoice
/rsm:SupplyChainTradeTransaction
/ram:ApplicableHeaderTradeSettlement
/ram:InvoicerTradeParty
/ram:SpecifiedLegalOrganization
/ram:ID</t>
  </si>
  <si>
    <t>/rsm:CrossIndustryInvoice/rsm:SupplyChainTradeTransaction/ram:ApplicableHeaderTradeSettlement/ram:InvoicerTradeParty/ram:SpecifiedLegalOrganization/ram:ID</t>
  </si>
  <si>
    <t>/rsm:CrossIndustryInvoice
/rsm:SupplyChainTradeTransaction
/ram:ApplicableHeaderTradeSettlement
/ram:InvoicerTradeParty
/ram:SpecifiedLegalOrganization
/ram:ID
/@schemeID</t>
  </si>
  <si>
    <t>/rsm:CrossIndustryInvoice/rsm:SupplyChainTradeTransaction/ram:ApplicableHeaderTradeSettlement/ram:InvoicerTradeParty/ram:SpecifiedLegalOrganization/ram:ID/@schemeID</t>
  </si>
  <si>
    <t>/rsm:CrossIndustryInvoice
/rsm:SupplyChainTradeTransaction
/ram:ApplicableHeaderTradeSettlement
/ram:InvoicerTradeParty
/ram:SpecifiedLegalOrganization
/ram:TradingBusinessName</t>
  </si>
  <si>
    <t>/rsm:CrossIndustryInvoice/rsm:SupplyChainTradeTransaction/ram:ApplicableHeaderTradeSettlement/ram:InvoicerTradeParty/ram:SpecifiedLegalOrganization/ram:TradingBusinessName</t>
  </si>
  <si>
    <t>INVOICER LEGAL POSTAL ADDRESS</t>
  </si>
  <si>
    <t>/rsm:CrossIndustryInvoice
/rsm:SupplyChainTradeTransaction
/ram:ApplicableHeaderTradeSettlement
/ram:InvoicerTradeParty
/ram:SpecifiedLegalOrganization
/ram:PostalTradeAddress</t>
  </si>
  <si>
    <t>/rsm:CrossIndustryInvoice/rsm:SupplyChainTradeTransaction/ram:ApplicableHeaderTradeSettlement/ram:InvoicerTradeParty/ram:SpecifiedLegalOrganization/ram:PostalTradeAddress</t>
  </si>
  <si>
    <t>/rsm:CrossIndustryInvoice
/rsm:SupplyChainTradeTransaction
/ram:ApplicableHeaderTradeSettlement
/ram:InvoicerTradeParty
/ram:SpecifiedLegalOrganization
/ram:PostalTradeAddress
/ram:PostcodeCode</t>
  </si>
  <si>
    <t>/rsm:CrossIndustryInvoice/rsm:SupplyChainTradeTransaction/ram:ApplicableHeaderTradeSettlement/ram:InvoicerTradeParty/ram:SpecifiedLegalOrganization/ram:PostalTradeAddress/ram:PostcodeCode</t>
  </si>
  <si>
    <t>/rsm:CrossIndustryInvoice
/rsm:SupplyChainTradeTransaction
/ram:ApplicableHeaderTradeSettlement
/ram:InvoicerTradeParty
/ram:SpecifiedLegalOrganization
/ram:PostalTradeAddress
/ram:LineOne</t>
  </si>
  <si>
    <t>/rsm:CrossIndustryInvoice/rsm:SupplyChainTradeTransaction/ram:ApplicableHeaderTradeSettlement/ram:InvoicerTradeParty/ram:SpecifiedLegalOrganization/ram:PostalTradeAddress/ram:LineOne</t>
  </si>
  <si>
    <t>/rsm:CrossIndustryInvoice
/rsm:SupplyChainTradeTransaction
/ram:ApplicableHeaderTradeSettlement
/ram:InvoicerTradeParty
/ram:SpecifiedLegalOrganization
/ram:PostalTradeAddress
/ram:LineTwo</t>
  </si>
  <si>
    <t>/rsm:CrossIndustryInvoice/rsm:SupplyChainTradeTransaction/ram:ApplicableHeaderTradeSettlement/ram:InvoicerTradeParty/ram:SpecifiedLegalOrganization/ram:PostalTradeAddress/ram:LineTwo</t>
  </si>
  <si>
    <t>/rsm:CrossIndustryInvoice
/rsm:SupplyChainTradeTransaction
/ram:ApplicableHeaderTradeSettlement
/ram:InvoicerTradeParty
/ram:SpecifiedLegalOrganization
/ram:PostalTradeAddress
/ram:LineThree</t>
  </si>
  <si>
    <t>/rsm:CrossIndustryInvoice/rsm:SupplyChainTradeTransaction/ram:ApplicableHeaderTradeSettlement/ram:InvoicerTradeParty/ram:SpecifiedLegalOrganization/ram:PostalTradeAddress/ram:LineThree</t>
  </si>
  <si>
    <t>/rsm:CrossIndustryInvoice
/rsm:SupplyChainTradeTransaction
/ram:ApplicableHeaderTradeSettlement
/ram:InvoicerTradeParty
/ram:SpecifiedLegalOrganization
/ram:PostalTradeAddress
/ram:CityName</t>
  </si>
  <si>
    <t>/rsm:CrossIndustryInvoice/rsm:SupplyChainTradeTransaction/ram:ApplicableHeaderTradeSettlement/ram:InvoicerTradeParty/ram:SpecifiedLegalOrganization/ram:PostalTradeAddress/ram:CityName</t>
  </si>
  <si>
    <t>/rsm:CrossIndustryInvoice
/rsm:SupplyChainTradeTransaction
/ram:ApplicableHeaderTradeSettlement
/ram:InvoicerTradeParty
/ram:SpecifiedLegalOrganization
/ram:PostalTradeAddress
/ram:CountryID</t>
  </si>
  <si>
    <t>/rsm:CrossIndustryInvoice/rsm:SupplyChainTradeTransaction/ram:ApplicableHeaderTradeSettlement/ram:InvoicerTradeParty/ram:SpecifiedLegalOrganization/ram:PostalTradeAddress/ram:CountryID</t>
  </si>
  <si>
    <t>/rsm:CrossIndustryInvoice
/rsm:SupplyChainTradeTransaction
/ram:ApplicableHeaderTradeSettlement
/ram:InvoicerTradeParty
/ram:SpecifiedLegalOrganization
/ram:PostalTradeAddress
/ram:CountrySubDivisionName</t>
  </si>
  <si>
    <t>/rsm:CrossIndustryInvoice/rsm:SupplyChainTradeTransaction/ram:ApplicableHeaderTradeSettlement/ram:InvoicerTradeParty/ram:SpecifiedLegalOrganization/ram:PostalTradeAddress/ram:CountrySubDivisionName</t>
  </si>
  <si>
    <t>INVOICER TRADE CONTACT</t>
  </si>
  <si>
    <t>/rsm:CrossIndustryInvoice
/rsm:SupplyChainTradeTransaction
/ram:ApplicableHeaderTradeSettlement
/ram:InvoicerTradeParty
/ram:DefinedTradeContact</t>
  </si>
  <si>
    <t>/rsm:CrossIndustryInvoice/rsm:SupplyChainTradeTransaction/ram:ApplicableHeaderTradeSettlement/ram:InvoicerTradeParty/ram:DefinedTradeContact</t>
  </si>
  <si>
    <t>/rsm:CrossIndustryInvoice
/rsm:SupplyChainTradeTransaction
/ram:ApplicableHeaderTradeSettlement
/ram:InvoicerTradeParty
/ram:DefinedTradeContact
/ram:PersonName</t>
  </si>
  <si>
    <t>/rsm:CrossIndustryInvoice/rsm:SupplyChainTradeTransaction/ram:ApplicableHeaderTradeSettlement/ram:InvoicerTradeParty/ram:DefinedTradeContact/ram:PersonName</t>
  </si>
  <si>
    <t>/rsm:CrossIndustryInvoice
/rsm:SupplyChainTradeTransaction
/ram:ApplicableHeaderTradeSettlement
/ram:InvoicerTradeParty
/ram:DefinedTradeContact
/ram:DepartmentName</t>
  </si>
  <si>
    <t>/rsm:CrossIndustryInvoice/rsm:SupplyChainTradeTransaction/ram:ApplicableHeaderTradeSettlement/ram:InvoicerTradeParty/ram:DefinedTradeContact/ram:DepartmentName</t>
  </si>
  <si>
    <t>/rsm:CrossIndustryInvoice
/rsm:SupplyChainTradeTransaction
/ram:ApplicableHeaderTradeSettlement
/ram:InvoicerTradeParty
/ram:DefinedTradeContact
/ram:TypeCode</t>
  </si>
  <si>
    <t>/rsm:CrossIndustryInvoice/rsm:SupplyChainTradeTransaction/ram:ApplicableHeaderTradeSettlement/ram:InvoicerTradeParty/ram:DefinedTradeContact/ram:TypeCode</t>
  </si>
  <si>
    <t>/rsm:CrossIndustryInvoice
/rsm:SupplyChainTradeTransaction
/ram:ApplicableHeaderTradeSettlement
/ram:InvoicerTradeParty
/ram:DefinedTradeContact
/ram:TelephoneUniversalCommunication</t>
  </si>
  <si>
    <t>/rsm:CrossIndustryInvoice/rsm:SupplyChainTradeTransaction/ram:ApplicableHeaderTradeSettlement/ram:InvoicerTradeParty/ram:DefinedTradeContact/ram:TelephoneUniversalCommunication</t>
  </si>
  <si>
    <t>/rsm:CrossIndustryInvoice
/rsm:SupplyChainTradeTransaction
/ram:ApplicableHeaderTradeSettlement
/ram:InvoicerTradeParty
/ram:DefinedTradeContact
/ram:TelephoneUniversalCommunication
/ram:CompleteNumber</t>
  </si>
  <si>
    <t>/rsm:CrossIndustryInvoice/rsm:SupplyChainTradeTransaction/ram:ApplicableHeaderTradeSettlement/ram:InvoicerTradeParty/ram:DefinedTradeContact/ram:TelephoneUniversalCommunication/ram:CompleteNumber</t>
  </si>
  <si>
    <t>/rsm:CrossIndustryInvoice
/rsm:SupplyChainTradeTransaction
/ram:ApplicableHeaderTradeSettlement
/ram:InvoicerTradeParty
/ram:DefinedTradeContact
/ram:FaxUniversalCommunication</t>
  </si>
  <si>
    <t>/rsm:CrossIndustryInvoice/rsm:SupplyChainTradeTransaction/ram:ApplicableHeaderTradeSettlement/ram:InvoicerTradeParty/ram:DefinedTradeContact/ram:FaxUniversalCommunication</t>
  </si>
  <si>
    <t>/rsm:CrossIndustryInvoice
/rsm:SupplyChainTradeTransaction
/ram:ApplicableHeaderTradeSettlement
/ram:InvoicerTradeParty
/ram:DefinedTradeContact
/ram:FaxUniversalCommunication
/ram:CompleteNumber</t>
  </si>
  <si>
    <t>/rsm:CrossIndustryInvoice/rsm:SupplyChainTradeTransaction/ram:ApplicableHeaderTradeSettlement/ram:InvoicerTradeParty/ram:DefinedTradeContact/ram:FaxUniversalCommunication/ram:CompleteNumber</t>
  </si>
  <si>
    <t>/rsm:CrossIndustryInvoice
/rsm:SupplyChainTradeTransaction
/ram:ApplicableHeaderTradeSettlement
/ram:InvoicerTradeParty
/ram:DefinedTradeContact
/ram:EmailURIUniversalCommunication</t>
  </si>
  <si>
    <t>/rsm:CrossIndustryInvoice/rsm:SupplyChainTradeTransaction/ram:ApplicableHeaderTradeSettlement/ram:InvoicerTradeParty/ram:DefinedTradeContact/ram:EmailURIUniversalCommunication</t>
  </si>
  <si>
    <t>/rsm:CrossIndustryInvoice
/rsm:SupplyChainTradeTransaction
/ram:ApplicableHeaderTradeSettlement
/ram:InvoicerTradeParty
/ram:DefinedTradeContact
/ram:EmailURIUniversalCommunication
/ram:URIID</t>
  </si>
  <si>
    <t>/rsm:CrossIndustryInvoice/rsm:SupplyChainTradeTransaction/ram:ApplicableHeaderTradeSettlement/ram:InvoicerTradeParty/ram:DefinedTradeContact/ram:EmailURIUniversalCommunication/ram:URIID</t>
  </si>
  <si>
    <t>INVOICER TRADE POSTAL ADDRESS</t>
  </si>
  <si>
    <t>/rsm:CrossIndustryInvoice
/rsm:SupplyChainTradeTransaction
/ram:ApplicableHeaderTradeSettlement
/ram:InvoicerTradeParty
/ram:PostalTradeAddress</t>
  </si>
  <si>
    <t>/rsm:CrossIndustryInvoice/rsm:SupplyChainTradeTransaction/ram:ApplicableHeaderTradeSettlement/ram:InvoicerTradeParty/ram:PostalTradeAddress</t>
  </si>
  <si>
    <t>Adresse postale</t>
  </si>
  <si>
    <t>/rsm:CrossIndustryInvoice
/rsm:SupplyChainTradeTransaction
/ram:ApplicableHeaderTradeSettlement
/ram:InvoicerTradeParty
/ram:PostalTradeAddress
/ram:PostcodeCode</t>
  </si>
  <si>
    <t>/rsm:CrossIndustryInvoice/rsm:SupplyChainTradeTransaction/ram:ApplicableHeaderTradeSettlement/ram:InvoicerTradeParty/ram:PostalTradeAddress/ram:PostcodeCode</t>
  </si>
  <si>
    <t>/rsm:CrossIndustryInvoice
/rsm:SupplyChainTradeTransaction
/ram:ApplicableHeaderTradeSettlement
/ram:InvoicerTradeParty
/ram:PostalTradeAddress
/ram:LineOne</t>
  </si>
  <si>
    <t>/rsm:CrossIndustryInvoice/rsm:SupplyChainTradeTransaction/ram:ApplicableHeaderTradeSettlement/ram:InvoicerTradeParty/ram:PostalTradeAddress/ram:LineOne</t>
  </si>
  <si>
    <t>/rsm:CrossIndustryInvoice
/rsm:SupplyChainTradeTransaction
/ram:ApplicableHeaderTradeSettlement
/ram:InvoicerTradeParty
/ram:PostalTradeAddress
/ram:LineTwo</t>
  </si>
  <si>
    <t>/rsm:CrossIndustryInvoice/rsm:SupplyChainTradeTransaction/ram:ApplicableHeaderTradeSettlement/ram:InvoicerTradeParty/ram:PostalTradeAddress/ram:LineTwo</t>
  </si>
  <si>
    <t>/rsm:CrossIndustryInvoice
/rsm:SupplyChainTradeTransaction
/ram:ApplicableHeaderTradeSettlement
/ram:InvoicerTradeParty
/ram:PostalTradeAddress
/ram:LineThree</t>
  </si>
  <si>
    <t>/rsm:CrossIndustryInvoice/rsm:SupplyChainTradeTransaction/ram:ApplicableHeaderTradeSettlement/ram:InvoicerTradeParty/ram:PostalTradeAddress/ram:LineThree</t>
  </si>
  <si>
    <t>/rsm:CrossIndustryInvoice
/rsm:SupplyChainTradeTransaction
/ram:ApplicableHeaderTradeSettlement
/ram:InvoicerTradeParty
/ram:PostalTradeAddress
/ram:CityName</t>
  </si>
  <si>
    <t>/rsm:CrossIndustryInvoice/rsm:SupplyChainTradeTransaction/ram:ApplicableHeaderTradeSettlement/ram:InvoicerTradeParty/ram:PostalTradeAddress/ram:CityName</t>
  </si>
  <si>
    <t>Localité</t>
  </si>
  <si>
    <t>/rsm:CrossIndustryInvoice
/rsm:SupplyChainTradeTransaction
/ram:ApplicableHeaderTradeSettlement
/ram:InvoicerTradeParty
/ram:PostalTradeAddress
/ram:CountryID</t>
  </si>
  <si>
    <t>/rsm:CrossIndustryInvoice/rsm:SupplyChainTradeTransaction/ram:ApplicableHeaderTradeSettlement/ram:InvoicerTradeParty/ram:PostalTradeAddress/ram:CountryID</t>
  </si>
  <si>
    <t>Code de pays</t>
  </si>
  <si>
    <t>/rsm:CrossIndustryInvoice
/rsm:SupplyChainTradeTransaction
/ram:ApplicableHeaderTradeSettlement
/ram:InvoicerTradeParty
/ram:PostalTradeAddress
/ram:CountrySubDivisionName</t>
  </si>
  <si>
    <t>/rsm:CrossIndustryInvoice/rsm:SupplyChainTradeTransaction/ram:ApplicableHeaderTradeSettlement/ram:InvoicerTradeParty/ram:PostalTradeAddress/ram:CountrySubDivisionName</t>
  </si>
  <si>
    <t>INVOICER TRADE ELECTRONIC ADDRESS</t>
  </si>
  <si>
    <t>/rsm:CrossIndustryInvoice
/rsm:SupplyChainTradeTransaction
/ram:ApplicableHeaderTradeSettlement
/ram:InvoicerTradeParty
/ram:URIUniversalCommunication</t>
  </si>
  <si>
    <t>/rsm:CrossIndustryInvoice/rsm:SupplyChainTradeTransaction/ram:ApplicableHeaderTradeSettlement/ram:InvoicerTradeParty/ram:URIUniversalCommunication</t>
  </si>
  <si>
    <t>/rsm:CrossIndustryInvoice
/rsm:SupplyChainTradeTransaction
/ram:ApplicableHeaderTradeSettlement
/ram:InvoicerTradeParty
/ram:URIUniversalCommunication
/ram:URIID</t>
  </si>
  <si>
    <t>/rsm:CrossIndustryInvoice/rsm:SupplyChainTradeTransaction/ram:ApplicableHeaderTradeSettlement/ram:InvoicerTradeParty/ram:URIUniversalCommunication/ram:URIID</t>
  </si>
  <si>
    <t>/rsm:CrossIndustryInvoice
/rsm:SupplyChainTradeTransaction
/ram:ApplicableHeaderTradeSettlement
/ram:InvoicerTradeParty
/ram:URIUniversalCommunication
/ram:URIID
/@schemeID</t>
  </si>
  <si>
    <t>/rsm:CrossIndustryInvoice/rsm:SupplyChainTradeTransaction/ram:ApplicableHeaderTradeSettlement/ram:InvoicerTradeParty/ram:URIUniversalCommunication/ram:URIID/@schemeID</t>
  </si>
  <si>
    <t>INVOICER TRADE VAT ID</t>
  </si>
  <si>
    <t>/rsm:CrossIndustryInvoice
/rsm:SupplyChainTradeTransaction
/ram:ApplicableHeaderTradeSettlement
/ram:InvoicerTradeParty
/ram:SpecifiedTaxRegistration</t>
  </si>
  <si>
    <t>/rsm:CrossIndustryInvoice/rsm:SupplyChainTradeTransaction/ram:ApplicableHeaderTradeSettlement/ram:InvoicerTradeParty/ram:SpecifiedTaxRegistration</t>
  </si>
  <si>
    <t>/rsm:CrossIndustryInvoice
/rsm:SupplyChainTradeTransaction
/ram:ApplicableHeaderTradeSettlement
/ram:InvoicerTradeParty
/ram:SpecifiedTaxRegistration
/ram:ID</t>
  </si>
  <si>
    <t>/rsm:CrossIndustryInvoice/rsm:SupplyChainTradeTransaction/ram:ApplicableHeaderTradeSettlement/ram:InvoicerTradeParty/ram:SpecifiedTaxRegistration/ram:ID</t>
  </si>
  <si>
    <t>Identifiant à la TVA du représentant fiscal</t>
  </si>
  <si>
    <t>/rsm:CrossIndustryInvoice
/rsm:SupplyChainTradeTransaction
/ram:ApplicableHeaderTradeSettlement
/ram:InvoicerTradeParty
/ram:SpecifiedTaxRegistration
/ram:ID
/@schemeID</t>
  </si>
  <si>
    <t>/rsm:CrossIndustryInvoice/rsm:SupplyChainTradeTransaction/ram:ApplicableHeaderTradeSettlement/ram:InvoicerTradeParty/ram:SpecifiedTaxRegistration/ram:ID/@schemeID</t>
  </si>
  <si>
    <t>INVOICEE TRADE PARTY</t>
  </si>
  <si>
    <t>/rsm:CrossIndustryInvoice
/rsm:SupplyChainTradeTransaction
/ram:ApplicableHeaderTradeSettlement
/ram:InvoiceeTradeParty</t>
  </si>
  <si>
    <t>/rsm:CrossIndustryInvoice/rsm:SupplyChainTradeTransaction/ram:ApplicableHeaderTradeSettlement/ram:InvoiceeTradeParty</t>
  </si>
  <si>
    <t>Facturer à</t>
  </si>
  <si>
    <t>CHORUSPRO : Valideur</t>
  </si>
  <si>
    <t>/rsm:CrossIndustryInvoice
/rsm:SupplyChainTradeTransaction
/ram:ApplicableHeaderTradeSettlement
/ram:InvoiceeTradeParty
/ram:ID</t>
  </si>
  <si>
    <t>/rsm:CrossIndustryInvoice/rsm:SupplyChainTradeTransaction/ram:ApplicableHeaderTradeSettlement/ram:InvoiceeTradeParty/ram:ID</t>
  </si>
  <si>
    <t>Identifiant du facturer à</t>
  </si>
  <si>
    <t>/rsm:CrossIndustryInvoice
/rsm:SupplyChainTradeTransaction
/ram:ApplicableHeaderTradeSettlement
/ram:InvoiceeTradeParty
/ram:GlobalID</t>
  </si>
  <si>
    <t>/rsm:CrossIndustryInvoice/rsm:SupplyChainTradeTransaction/ram:ApplicableHeaderTradeSettlement/ram:InvoiceeTradeParty/ram:GlobalID</t>
  </si>
  <si>
    <t>Identifiant global du facturer à</t>
  </si>
  <si>
    <t>/rsm:CrossIndustryInvoice
/rsm:SupplyChainTradeTransaction
/ram:ApplicableHeaderTradeSettlement
/ram:InvoiceeTradeParty
/ram:GlobalID
/@schemeID</t>
  </si>
  <si>
    <t>/rsm:CrossIndustryInvoice/rsm:SupplyChainTradeTransaction/ram:ApplicableHeaderTradeSettlement/ram:InvoiceeTradeParty/ram:GlobalID/@schemeID</t>
  </si>
  <si>
    <t>/rsm:CrossIndustryInvoice
/rsm:SupplyChainTradeTransaction
/ram:ApplicableHeaderTradeSettlement
/ram:InvoiceeTradeParty
/ram:Name</t>
  </si>
  <si>
    <t>/rsm:CrossIndustryInvoice/rsm:SupplyChainTradeTransaction/ram:ApplicableHeaderTradeSettlement/ram:InvoiceeTradeParty/ram:Name</t>
  </si>
  <si>
    <t>Raison sociale du facturer à</t>
  </si>
  <si>
    <t>CHORUSPRO : Valideur, NOM Légal</t>
  </si>
  <si>
    <t>INVOICEE TRADE LEGAL ORGANIZATION</t>
  </si>
  <si>
    <t>/rsm:CrossIndustryInvoice
/rsm:SupplyChainTradeTransaction
/ram:ApplicableHeaderTradeSettlement
/ram:InvoiceeTradeParty
/ram:SpecifiedLegalOrganization</t>
  </si>
  <si>
    <t>/rsm:CrossIndustryInvoice/rsm:SupplyChainTradeTransaction/ram:ApplicableHeaderTradeSettlement/ram:InvoiceeTradeParty/ram:SpecifiedLegalOrganization</t>
  </si>
  <si>
    <t>Identifiant d’enregistrement légal du facturer à</t>
  </si>
  <si>
    <t>/rsm:CrossIndustryInvoice
/rsm:SupplyChainTradeTransaction
/ram:ApplicableHeaderTradeSettlement
/ram:InvoiceeTradeParty
/ram:SpecifiedLegalOrganization
/ram:ID</t>
  </si>
  <si>
    <t>/rsm:CrossIndustryInvoice/rsm:SupplyChainTradeTransaction/ram:ApplicableHeaderTradeSettlement/ram:InvoiceeTradeParty/ram:SpecifiedLegalOrganization/ram:ID</t>
  </si>
  <si>
    <t>Identifiant d'enregistrement légal du facturer à</t>
  </si>
  <si>
    <t>CHORUSPRO : Valideur, Identifiant</t>
  </si>
  <si>
    <t>/rsm:CrossIndustryInvoice
/rsm:SupplyChainTradeTransaction
/ram:ApplicableHeaderTradeSettlement
/ram:InvoiceeTradeParty
/ram:SpecifiedLegalOrganization
/ram:ID
/@schemeID</t>
  </si>
  <si>
    <t>/rsm:CrossIndustryInvoice/rsm:SupplyChainTradeTransaction/ram:ApplicableHeaderTradeSettlement/ram:InvoiceeTradeParty/ram:SpecifiedLegalOrganization/ram:ID/@schemeID</t>
  </si>
  <si>
    <t>CHORUSPRO : Valideur, Type d'Identifiant</t>
  </si>
  <si>
    <t>/rsm:CrossIndustryInvoice
/rsm:SupplyChainTradeTransaction
/ram:ApplicableHeaderTradeSettlement
/ram:InvoiceeTradeParty
/ram:SpecifiedLegalOrganization
/ram:TradingBusinessName</t>
  </si>
  <si>
    <t>/rsm:CrossIndustryInvoice/rsm:SupplyChainTradeTransaction/ram:ApplicableHeaderTradeSettlement/ram:InvoiceeTradeParty/ram:SpecifiedLegalOrganization/ram:TradingBusinessName</t>
  </si>
  <si>
    <t>INVOICEE LEGAL POSTAL ADDRESS</t>
  </si>
  <si>
    <t>/rsm:CrossIndustryInvoice
/rsm:SupplyChainTradeTransaction
/ram:ApplicableHeaderTradeSettlement
/ram:InvoiceeTradeParty
/ram:SpecifiedLegalOrganization
/ram:PostalTradeAddress</t>
  </si>
  <si>
    <t>/rsm:CrossIndustryInvoice/rsm:SupplyChainTradeTransaction/ram:ApplicableHeaderTradeSettlement/ram:InvoiceeTradeParty/ram:SpecifiedLegalOrganization/ram:PostalTradeAddress</t>
  </si>
  <si>
    <t>/rsm:CrossIndustryInvoice
/rsm:SupplyChainTradeTransaction
/ram:ApplicableHeaderTradeSettlement
/ram:InvoiceeTradeParty
/ram:SpecifiedLegalOrganization
/ram:PostalTradeAddress
/ram:PostcodeCode</t>
  </si>
  <si>
    <t>/rsm:CrossIndustryInvoice/rsm:SupplyChainTradeTransaction/ram:ApplicableHeaderTradeSettlement/ram:InvoiceeTradeParty/ram:SpecifiedLegalOrganization/ram:PostalTradeAddress/ram:PostcodeCode</t>
  </si>
  <si>
    <t>/rsm:CrossIndustryInvoice
/rsm:SupplyChainTradeTransaction
/ram:ApplicableHeaderTradeSettlement
/ram:InvoiceeTradeParty
/ram:SpecifiedLegalOrganization
/ram:PostalTradeAddress
/ram:LineOne</t>
  </si>
  <si>
    <t>/rsm:CrossIndustryInvoice/rsm:SupplyChainTradeTransaction/ram:ApplicableHeaderTradeSettlement/ram:InvoiceeTradeParty/ram:SpecifiedLegalOrganization/ram:PostalTradeAddress/ram:LineOne</t>
  </si>
  <si>
    <t>/rsm:CrossIndustryInvoice
/rsm:SupplyChainTradeTransaction
/ram:ApplicableHeaderTradeSettlement
/ram:InvoiceeTradeParty
/ram:SpecifiedLegalOrganization
/ram:PostalTradeAddress
/ram:LineTwo</t>
  </si>
  <si>
    <t>/rsm:CrossIndustryInvoice/rsm:SupplyChainTradeTransaction/ram:ApplicableHeaderTradeSettlement/ram:InvoiceeTradeParty/ram:SpecifiedLegalOrganization/ram:PostalTradeAddress/ram:LineTwo</t>
  </si>
  <si>
    <t>/rsm:CrossIndustryInvoice
/rsm:SupplyChainTradeTransaction
/ram:ApplicableHeaderTradeSettlement
/ram:InvoiceeTradeParty
/ram:SpecifiedLegalOrganization
/ram:PostalTradeAddress
/ram:LineThree</t>
  </si>
  <si>
    <t>/rsm:CrossIndustryInvoice/rsm:SupplyChainTradeTransaction/ram:ApplicableHeaderTradeSettlement/ram:InvoiceeTradeParty/ram:SpecifiedLegalOrganization/ram:PostalTradeAddress/ram:LineThree</t>
  </si>
  <si>
    <t>/rsm:CrossIndustryInvoice
/rsm:SupplyChainTradeTransaction
/ram:ApplicableHeaderTradeSettlement
/ram:InvoiceeTradeParty
/ram:SpecifiedLegalOrganization
/ram:PostalTradeAddress
/ram:CityName</t>
  </si>
  <si>
    <t>/rsm:CrossIndustryInvoice/rsm:SupplyChainTradeTransaction/ram:ApplicableHeaderTradeSettlement/ram:InvoiceeTradeParty/ram:SpecifiedLegalOrganization/ram:PostalTradeAddress/ram:CityName</t>
  </si>
  <si>
    <t>/rsm:CrossIndustryInvoice
/rsm:SupplyChainTradeTransaction
/ram:ApplicableHeaderTradeSettlement
/ram:InvoiceeTradeParty
/ram:SpecifiedLegalOrganization
/ram:PostalTradeAddress
/ram:CountryID</t>
  </si>
  <si>
    <t>/rsm:CrossIndustryInvoice/rsm:SupplyChainTradeTransaction/ram:ApplicableHeaderTradeSettlement/ram:InvoiceeTradeParty/ram:SpecifiedLegalOrganization/ram:PostalTradeAddress/ram:CountryID</t>
  </si>
  <si>
    <t>/rsm:CrossIndustryInvoice
/rsm:SupplyChainTradeTransaction
/ram:ApplicableHeaderTradeSettlement
/ram:InvoiceeTradeParty
/ram:SpecifiedLegalOrganization
/ram:PostalTradeAddress
/ram:CountrySubDivisionName</t>
  </si>
  <si>
    <t>/rsm:CrossIndustryInvoice/rsm:SupplyChainTradeTransaction/ram:ApplicableHeaderTradeSettlement/ram:InvoiceeTradeParty/ram:SpecifiedLegalOrganization/ram:PostalTradeAddress/ram:CountrySubDivisionName</t>
  </si>
  <si>
    <t>INVOICEE TRADE CONTACT</t>
  </si>
  <si>
    <t>/rsm:CrossIndustryInvoice
/rsm:SupplyChainTradeTransaction
/ram:ApplicableHeaderTradeSettlement
/ram:InvoiceeTradeParty
/ram:DefinedTradeContact</t>
  </si>
  <si>
    <t>/rsm:CrossIndustryInvoice/rsm:SupplyChainTradeTransaction/ram:ApplicableHeaderTradeSettlement/ram:InvoiceeTradeParty/ram:DefinedTradeContact</t>
  </si>
  <si>
    <t>Coordonnées du facturer à</t>
  </si>
  <si>
    <t>/rsm:CrossIndustryInvoice
/rsm:SupplyChainTradeTransaction
/ram:ApplicableHeaderTradeSettlement
/ram:InvoiceeTradeParty
/ram:DefinedTradeContact
/ram:PersonName</t>
  </si>
  <si>
    <t>/rsm:CrossIndustryInvoice/rsm:SupplyChainTradeTransaction/ram:ApplicableHeaderTradeSettlement/ram:InvoiceeTradeParty/ram:DefinedTradeContact/ram:PersonName</t>
  </si>
  <si>
    <t>Point de contact facturer à</t>
  </si>
  <si>
    <t>CHORUSPRO : Valideur, Nom contact</t>
  </si>
  <si>
    <t>/rsm:CrossIndustryInvoice
/rsm:SupplyChainTradeTransaction
/ram:ApplicableHeaderTradeSettlement
/ram:InvoiceeTradeParty
/ram:DefinedTradeContact
/ram:DepartmentName</t>
  </si>
  <si>
    <t>/rsm:CrossIndustryInvoice/rsm:SupplyChainTradeTransaction/ram:ApplicableHeaderTradeSettlement/ram:InvoiceeTradeParty/ram:DefinedTradeContact/ram:DepartmentName</t>
  </si>
  <si>
    <t>/rsm:CrossIndustryInvoice
/rsm:SupplyChainTradeTransaction
/ram:ApplicableHeaderTradeSettlement
/ram:InvoiceeTradeParty
/ram:DefinedTradeContact
/ram:TypeCode</t>
  </si>
  <si>
    <t>/rsm:CrossIndustryInvoice/rsm:SupplyChainTradeTransaction/ram:ApplicableHeaderTradeSettlement/ram:InvoiceeTradeParty/ram:DefinedTradeContact/ram:TypeCode</t>
  </si>
  <si>
    <t>/rsm:CrossIndustryInvoice
/rsm:SupplyChainTradeTransaction
/ram:ApplicableHeaderTradeSettlement
/ram:InvoiceeTradeParty
/ram:DefinedTradeContact
/ram:TelephoneUniversalCommunication</t>
  </si>
  <si>
    <t>/rsm:CrossIndustryInvoice/rsm:SupplyChainTradeTransaction/ram:ApplicableHeaderTradeSettlement/ram:InvoiceeTradeParty/ram:DefinedTradeContact/ram:TelephoneUniversalCommunication</t>
  </si>
  <si>
    <t>/rsm:CrossIndustryInvoice
/rsm:SupplyChainTradeTransaction
/ram:ApplicableHeaderTradeSettlement
/ram:InvoiceeTradeParty
/ram:DefinedTradeContact
/ram:TelephoneUniversalCommunication
/ram:CompleteNumber</t>
  </si>
  <si>
    <t>/rsm:CrossIndustryInvoice/rsm:SupplyChainTradeTransaction/ram:ApplicableHeaderTradeSettlement/ram:InvoiceeTradeParty/ram:DefinedTradeContact/ram:TelephoneUniversalCommunication/ram:CompleteNumber</t>
  </si>
  <si>
    <t>Numéro de téléphone du facturer à</t>
  </si>
  <si>
    <t>CHORUSPRO : Valideur, Téléphone Contact</t>
  </si>
  <si>
    <t>/rsm:CrossIndustryInvoice
/rsm:SupplyChainTradeTransaction
/ram:ApplicableHeaderTradeSettlement
/ram:InvoiceeTradeParty
/ram:DefinedTradeContact
/ram:FaxUniversalCommunication</t>
  </si>
  <si>
    <t>/rsm:CrossIndustryInvoice/rsm:SupplyChainTradeTransaction/ram:ApplicableHeaderTradeSettlement/ram:InvoiceeTradeParty/ram:DefinedTradeContact/ram:FaxUniversalCommunication</t>
  </si>
  <si>
    <t>/rsm:CrossIndustryInvoice
/rsm:SupplyChainTradeTransaction
/ram:ApplicableHeaderTradeSettlement
/ram:InvoiceeTradeParty
/ram:DefinedTradeContact
/ram:FaxUniversalCommunication
/ram:CompleteNumber</t>
  </si>
  <si>
    <t>/rsm:CrossIndustryInvoice/rsm:SupplyChainTradeTransaction/ram:ApplicableHeaderTradeSettlement/ram:InvoiceeTradeParty/ram:DefinedTradeContact/ram:FaxUniversalCommunication/ram:CompleteNumber</t>
  </si>
  <si>
    <t>Numéro de fax du contact facturer à</t>
  </si>
  <si>
    <t>CHORUSPRO : Valideur, Télécopie Contact</t>
  </si>
  <si>
    <t>/rsm:CrossIndustryInvoice
/rsm:SupplyChainTradeTransaction
/ram:ApplicableHeaderTradeSettlement
/ram:InvoiceeTradeParty
/ram:DefinedTradeContact
/ram:EmailURIUniversalCommunication</t>
  </si>
  <si>
    <t>/rsm:CrossIndustryInvoice/rsm:SupplyChainTradeTransaction/ram:ApplicableHeaderTradeSettlement/ram:InvoiceeTradeParty/ram:DefinedTradeContact/ram:EmailURIUniversalCommunication</t>
  </si>
  <si>
    <t>/rsm:CrossIndustryInvoice
/rsm:SupplyChainTradeTransaction
/ram:ApplicableHeaderTradeSettlement
/ram:InvoiceeTradeParty
/ram:DefinedTradeContact
/ram:EmailURIUniversalCommunication
/ram:URIID</t>
  </si>
  <si>
    <t>/rsm:CrossIndustryInvoice/rsm:SupplyChainTradeTransaction/ram:ApplicableHeaderTradeSettlement/ram:InvoiceeTradeParty/ram:DefinedTradeContact/ram:EmailURIUniversalCommunication/ram:URIID</t>
  </si>
  <si>
    <t>Adresse électronique du contact facturer à</t>
  </si>
  <si>
    <t>CHORUSPRO : Valideur, Courriel Contact</t>
  </si>
  <si>
    <t>INVOICEE TRADE POSTAL ADDRESS</t>
  </si>
  <si>
    <t>/rsm:CrossIndustryInvoice
/rsm:SupplyChainTradeTransaction
/ram:ApplicableHeaderTradeSettlement
/ram:InvoiceeTradeParty
/ram:PostalTradeAddress</t>
  </si>
  <si>
    <t>/rsm:CrossIndustryInvoice/rsm:SupplyChainTradeTransaction/ram:ApplicableHeaderTradeSettlement/ram:InvoiceeTradeParty/ram:PostalTradeAddress</t>
  </si>
  <si>
    <t>Adresse postale du facturer à</t>
  </si>
  <si>
    <t>CHORUSPRO : Valideur
SINON : Adresse Postale de Facturation</t>
  </si>
  <si>
    <t>/rsm:CrossIndustryInvoice
/rsm:SupplyChainTradeTransaction
/ram:ApplicableHeaderTradeSettlement
/ram:InvoiceeTradeParty
/ram:PostalTradeAddress
/ram:PostcodeCode</t>
  </si>
  <si>
    <t>/rsm:CrossIndustryInvoice/rsm:SupplyChainTradeTransaction/ram:ApplicableHeaderTradeSettlement/ram:InvoiceeTradeParty/ram:PostalTradeAddress/ram:PostcodeCode</t>
  </si>
  <si>
    <t>Code postal du facturer à</t>
  </si>
  <si>
    <t>CHORUSPRO : Valideur, Adresse Code Postal</t>
  </si>
  <si>
    <t>/rsm:CrossIndustryInvoice
/rsm:SupplyChainTradeTransaction
/ram:ApplicableHeaderTradeSettlement
/ram:InvoiceeTradeParty
/ram:PostalTradeAddress
/ram:LineOne</t>
  </si>
  <si>
    <t>/rsm:CrossIndustryInvoice/rsm:SupplyChainTradeTransaction/ram:ApplicableHeaderTradeSettlement/ram:InvoiceeTradeParty/ram:PostalTradeAddress/ram:LineOne</t>
  </si>
  <si>
    <t>Adresse du facturer à - Ligne 1</t>
  </si>
  <si>
    <t>CHORUSPRO : Valideur, Adresse Ligne Adresse</t>
  </si>
  <si>
    <t>/rsm:CrossIndustryInvoice
/rsm:SupplyChainTradeTransaction
/ram:ApplicableHeaderTradeSettlement
/ram:InvoiceeTradeParty
/ram:PostalTradeAddress
/ram:LineTwo</t>
  </si>
  <si>
    <t>/rsm:CrossIndustryInvoice/rsm:SupplyChainTradeTransaction/ram:ApplicableHeaderTradeSettlement/ram:InvoiceeTradeParty/ram:PostalTradeAddress/ram:LineTwo</t>
  </si>
  <si>
    <t>Adresse du facturer à - Ligne 2</t>
  </si>
  <si>
    <t>/rsm:CrossIndustryInvoice
/rsm:SupplyChainTradeTransaction
/ram:ApplicableHeaderTradeSettlement
/ram:InvoiceeTradeParty
/ram:PostalTradeAddress
/ram:LineThree</t>
  </si>
  <si>
    <t>/rsm:CrossIndustryInvoice/rsm:SupplyChainTradeTransaction/ram:ApplicableHeaderTradeSettlement/ram:InvoiceeTradeParty/ram:PostalTradeAddress/ram:LineThree</t>
  </si>
  <si>
    <t>Adresse du facturer à - Ligne 3</t>
  </si>
  <si>
    <t>/rsm:CrossIndustryInvoice
/rsm:SupplyChainTradeTransaction
/ram:ApplicableHeaderTradeSettlement
/ram:InvoiceeTradeParty
/ram:PostalTradeAddress
/ram:CityName</t>
  </si>
  <si>
    <t>/rsm:CrossIndustryInvoice/rsm:SupplyChainTradeTransaction/ram:ApplicableHeaderTradeSettlement/ram:InvoiceeTradeParty/ram:PostalTradeAddress/ram:CityName</t>
  </si>
  <si>
    <t>Localité du facturer à</t>
  </si>
  <si>
    <t>CHORUSPRO : Valideur, Adresse Commune</t>
  </si>
  <si>
    <t>/rsm:CrossIndustryInvoice
/rsm:SupplyChainTradeTransaction
/ram:ApplicableHeaderTradeSettlement
/ram:InvoiceeTradeParty
/ram:PostalTradeAddress
/ram:CountryID</t>
  </si>
  <si>
    <t>/rsm:CrossIndustryInvoice/rsm:SupplyChainTradeTransaction/ram:ApplicableHeaderTradeSettlement/ram:InvoiceeTradeParty/ram:PostalTradeAddress/ram:CountryID</t>
  </si>
  <si>
    <t>Code de pays du facturer à</t>
  </si>
  <si>
    <t>CHORUSPRO : Valideur, Code Pays</t>
  </si>
  <si>
    <t>/rsm:CrossIndustryInvoice
/rsm:SupplyChainTradeTransaction
/ram:ApplicableHeaderTradeSettlement
/ram:InvoiceeTradeParty
/ram:PostalTradeAddress
/ram:CountrySubDivisionName</t>
  </si>
  <si>
    <t>/rsm:CrossIndustryInvoice/rsm:SupplyChainTradeTransaction/ram:ApplicableHeaderTradeSettlement/ram:InvoiceeTradeParty/ram:PostalTradeAddress/ram:CountrySubDivisionName</t>
  </si>
  <si>
    <t>Subdivision du pays du facturer à</t>
  </si>
  <si>
    <t>INVOICEE TRADE ELECTRONIC ADDRESS</t>
  </si>
  <si>
    <t>/rsm:CrossIndustryInvoice
/rsm:SupplyChainTradeTransaction
/ram:ApplicableHeaderTradeSettlement
/ram:InvoiceeTradeParty
/ram:URIUniversalCommunication</t>
  </si>
  <si>
    <t>/rsm:CrossIndustryInvoice/rsm:SupplyChainTradeTransaction/ram:ApplicableHeaderTradeSettlement/ram:InvoiceeTradeParty/ram:URIUniversalCommunication</t>
  </si>
  <si>
    <t>/rsm:CrossIndustryInvoice
/rsm:SupplyChainTradeTransaction
/ram:ApplicableHeaderTradeSettlement
/ram:InvoiceeTradeParty
/ram:URIUniversalCommunication
/ram:URIID</t>
  </si>
  <si>
    <t>/rsm:CrossIndustryInvoice/rsm:SupplyChainTradeTransaction/ram:ApplicableHeaderTradeSettlement/ram:InvoiceeTradeParty/ram:URIUniversalCommunication/ram:URIID</t>
  </si>
  <si>
    <t>/rsm:CrossIndustryInvoice
/rsm:SupplyChainTradeTransaction
/ram:ApplicableHeaderTradeSettlement
/ram:InvoiceeTradeParty
/ram:URIUniversalCommunication
/ram:URIID
/@schemeID</t>
  </si>
  <si>
    <t>/rsm:CrossIndustryInvoice/rsm:SupplyChainTradeTransaction/ram:ApplicableHeaderTradeSettlement/ram:InvoiceeTradeParty/ram:URIUniversalCommunication/ram:URIID/@schemeID</t>
  </si>
  <si>
    <t>INVOICEE TRADE VAT ID</t>
  </si>
  <si>
    <t>/rsm:CrossIndustryInvoice
/rsm:SupplyChainTradeTransaction
/ram:ApplicableHeaderTradeSettlement
/ram:InvoiceeTradeParty
/ram:SpecifiedTaxRegistration</t>
  </si>
  <si>
    <t>/rsm:CrossIndustryInvoice/rsm:SupplyChainTradeTransaction/ram:ApplicableHeaderTradeSettlement/ram:InvoiceeTradeParty/ram:SpecifiedTaxRegistration</t>
  </si>
  <si>
    <t>/rsm:CrossIndustryInvoice
/rsm:SupplyChainTradeTransaction
/ram:ApplicableHeaderTradeSettlement
/ram:InvoiceeTradeParty
/ram:SpecifiedTaxRegistration
/ram:ID</t>
  </si>
  <si>
    <t>/rsm:CrossIndustryInvoice/rsm:SupplyChainTradeTransaction/ram:ApplicableHeaderTradeSettlement/ram:InvoiceeTradeParty/ram:SpecifiedTaxRegistration/ram:ID</t>
  </si>
  <si>
    <t>/rsm:CrossIndustryInvoice
/rsm:SupplyChainTradeTransaction
/ram:ApplicableHeaderTradeSettlement
/ram:InvoiceeTradeParty
/ram:SpecifiedTaxRegistration
/ram:ID
/@schemeID</t>
  </si>
  <si>
    <t>/rsm:CrossIndustryInvoice/rsm:SupplyChainTradeTransaction/ram:ApplicableHeaderTradeSettlement/ram:InvoiceeTradeParty/ram:SpecifiedTaxRegistration/ram:ID/@schemeID</t>
  </si>
  <si>
    <t>BG-10</t>
  </si>
  <si>
    <t>PAYEE</t>
  </si>
  <si>
    <t>A group of business terms providing information about the Payee, i.e. the role that receives the payment.</t>
  </si>
  <si>
    <t>The role of Payee may be fulfilled by another party than the Seller, e.g. a factoring service.</t>
  </si>
  <si>
    <t>This group makes it possible to identify the invoices to be paid to a third-party Payee in the case of factoring.
CHORUS PRO: In the event of subrogation factoring, the legal information associated with subrogation must be present in the PDF visual presentation of the invoice.
In this case, the bank identifier oresent in the invoice is the Factor one.</t>
  </si>
  <si>
    <t>/rsm:CrossIndustryInvoice
/rsm:SupplyChainTradeTransaction
/ram:ApplicableHeaderTradeSettlement
/ram:PayeeTradeParty</t>
  </si>
  <si>
    <t>/rsm:CrossIndustryInvoice/rsm:SupplyChainTradeTransaction/ram:ApplicableHeaderTradeSettlement/ram:PayeeTradeParty</t>
  </si>
  <si>
    <t>BÉNÉFICIAIRE</t>
  </si>
  <si>
    <t>Groupe de termes métiers fournissant des informations sur le Bénéficiaire, c'est-à-dire le rôle qui reçoit le paiement.</t>
  </si>
  <si>
    <t>Le rôle du bénéficiaire peut être rempli par une autre partie que le vendeur, par ex. un service d'affacturage.</t>
  </si>
  <si>
    <t xml:space="preserve">Ce groupe permet notamment d'identifier les factures devant être payées à un encaisseur tiers dans les cas d'affacturage. 
CHORUS PRO : En cas d'affacturage par subrogation, il convient de renseigner les mentions légales associées à la subrogation dans l'image PDF de la facture. 
Dans ce cas, l'identifiant bancaire renseigné dans la facture est celui du factor. </t>
  </si>
  <si>
    <t>BT-60</t>
  </si>
  <si>
    <t>Payee identifier
Scheme identifier</t>
  </si>
  <si>
    <t>An identifier for the Payee.
The identification scheme identifier of the Payee identifier.</t>
  </si>
  <si>
    <t>/rsm:CrossIndustryInvoice
/rsm:SupplyChainTradeTransaction
/ram:ApplicableHeaderTradeSettlement
/ram:PayeeTradeParty
/ram:ID</t>
  </si>
  <si>
    <t>/rsm:CrossIndustryInvoice/rsm:SupplyChainTradeTransaction/ram:ApplicableHeaderTradeSettlement/ram:PayeeTradeParty/ram:ID</t>
  </si>
  <si>
    <t>Identifiant du bénéficiaire</t>
  </si>
  <si>
    <t>Identification du Bénéficiaire.</t>
  </si>
  <si>
    <t>Si aucun schéma n'est spécifié, il doit être connu de l'acheteur et du vendeur, par exemple un identifiant attribué par l'acheteur ou le vendeur précédemment échangé: Nom</t>
  </si>
  <si>
    <t>BT-60-0</t>
  </si>
  <si>
    <t>Payee scheme identifier</t>
  </si>
  <si>
    <t>/rsm:CrossIndustryInvoice
/rsm:SupplyChainTradeTransaction
/ram:ApplicableHeaderTradeSettlement
/ram:PayeeTradeParty
/ram:GlobalID</t>
  </si>
  <si>
    <t>/rsm:CrossIndustryInvoice/rsm:SupplyChainTradeTransaction/ram:ApplicableHeaderTradeSettlement/ram:PayeeTradeParty/ram:GlobalID</t>
  </si>
  <si>
    <t>BT-60-1</t>
  </si>
  <si>
    <t>Identifiant du schéma de l'identifiant du bénéficiaire</t>
  </si>
  <si>
    <t>/rsm:CrossIndustryInvoice
/rsm:SupplyChainTradeTransaction
/ram:ApplicableHeaderTradeSettlement
/ram:PayeeTradeParty
/ram:GlobalID
/@schemeID</t>
  </si>
  <si>
    <t>/rsm:CrossIndustryInvoice/rsm:SupplyChainTradeTransaction/ram:ApplicableHeaderTradeSettlement/ram:PayeeTradeParty/ram:GlobalID/@schemeID</t>
  </si>
  <si>
    <t>BT-59</t>
  </si>
  <si>
    <t>Payee name</t>
  </si>
  <si>
    <t>The name of the Payee.</t>
  </si>
  <si>
    <t>Shall be used when the Payee is different from the Seller. The Payee name may however be the same as the Seller name.</t>
  </si>
  <si>
    <t>If the PAYEE party bock is present, the name of the Payee is mandatory</t>
  </si>
  <si>
    <t>BR-17: The Payee name (BT-59) shall be provided in the Invoice, if the Payee (BG-10) is different from the Seller (BG-4).</t>
  </si>
  <si>
    <t>/rsm:CrossIndustryInvoice
/rsm:SupplyChainTradeTransaction
/ram:ApplicableHeaderTradeSettlement
/ram:PayeeTradeParty
/ram:Name</t>
  </si>
  <si>
    <t>/rsm:CrossIndustryInvoice/rsm:SupplyChainTradeTransaction/ram:ApplicableHeaderTradeSettlement/ram:PayeeTradeParty/ram:Name</t>
  </si>
  <si>
    <t>Nom du bénéficiaire</t>
  </si>
  <si>
    <t>Nom du Bénéficiaire.</t>
  </si>
  <si>
    <t>Doit être utilisé lorsque le Bénéficiaire est différent du Vendeur. Le nom du bénéficiaire peut cependant être identique au nom du vendeur.</t>
  </si>
  <si>
    <t>Si le boc "Bénéficiaire" est présent, le nom du bénéficiare est obligatoire</t>
  </si>
  <si>
    <t>BR-17 : Le Nom du bénéficiaire (BT-59) doit figurer dans la Facture, si le Bénéficiaire (BG-10) est différent du Vendeur (BG-4).</t>
  </si>
  <si>
    <t>Payee Role Code</t>
  </si>
  <si>
    <t>A code specifying the role of this trade party.</t>
  </si>
  <si>
    <t>To be chosen from the entries in UNCL 3035, for instance :
DL : Factor
DS : Distributor
MOP : Market operator</t>
  </si>
  <si>
    <t>/rsm:CrossIndustryInvoice
/rsm:SupplyChainTradeTransaction
/ram:ApplicableHeaderTradeSettlement
/ram:PayeeTradeParty
/ram:RoleCode</t>
  </si>
  <si>
    <t>/rsm:CrossIndustryInvoice/rsm:SupplyChainTradeTransaction/ram:ApplicableHeaderTradeSettlement/ram:PayeeTradeParty/ram:RoleCode</t>
  </si>
  <si>
    <t>Code du Role du Bénéficiaire</t>
  </si>
  <si>
    <t>Code qualifiant le rôle du Bénéficiaire</t>
  </si>
  <si>
    <t>A choisir dans la lsite  UNCL 3035, par exemple :
DL : Factor
DS : Distributor
MOP : Market operator</t>
  </si>
  <si>
    <t>BT-61-00</t>
  </si>
  <si>
    <t>PAYEE LEGAL REGISTRATION</t>
  </si>
  <si>
    <t>/rsm:CrossIndustryInvoice
/rsm:SupplyChainTradeTransaction
/ram:ApplicableHeaderTradeSettlement
/ram:PayeeTradeParty
/ram:SpecifiedLegalOrganization</t>
  </si>
  <si>
    <t>/rsm:CrossIndustryInvoice/rsm:SupplyChainTradeTransaction/ram:ApplicableHeaderTradeSettlement/ram:PayeeTradeParty/ram:SpecifiedLegalOrganization</t>
  </si>
  <si>
    <t>(IDENTIFIANT D’ENREGISTREMENT LÉGAL DU BÉNÉFICIAIRE)</t>
  </si>
  <si>
    <t>BT-61</t>
  </si>
  <si>
    <t>Payee legal registration identifier
Scheme identifier</t>
  </si>
  <si>
    <t>An identifier issued by an official registrar that identifies the Payee as a legal entity or person.
The identification scheme identifier of the Payee legal registration identifier.</t>
  </si>
  <si>
    <t>If no scheme is specified, it should be known by Buyer and Seller, e.g. the identifier that is exclusively used in the applicable legal environment.
If used, the identification scheme shall be chosen from the entries of the list published by the ISO/IEC 6523 maintenance agency.</t>
  </si>
  <si>
    <t>/rsm:CrossIndustryInvoice
/rsm:SupplyChainTradeTransaction
/ram:ApplicableHeaderTradeSettlement
/ram:PayeeTradeParty
/ram:SpecifiedLegalOrganization
/ram:ID</t>
  </si>
  <si>
    <t>/rsm:CrossIndustryInvoice/rsm:SupplyChainTradeTransaction/ram:ApplicableHeaderTradeSettlement/ram:PayeeTradeParty/ram:SpecifiedLegalOrganization/ram:ID</t>
  </si>
  <si>
    <t>Identifiant d’enregistrement légal du bénéficiaire</t>
  </si>
  <si>
    <t>Identifiant délivré par un organisme d’enregistrement officiel, qui identifie le Bénéficiaire comme une entité juridique ou une personne morale.</t>
  </si>
  <si>
    <t>Si aucun schéma n'est spécifié, il doit être connu de l'acheteur et du vendeur, par exemple l'identifiant qui est exclusivement utilisé dans l'environnement juridique applicable.</t>
  </si>
  <si>
    <t>BT-61-1</t>
  </si>
  <si>
    <t>The identification scheme identifier of the Payee legal registration identifier.</t>
  </si>
  <si>
    <t>/rsm:CrossIndustryInvoice
/rsm:SupplyChainTradeTransaction
/ram:ApplicableHeaderTradeSettlement
/ram:PayeeTradeParty
/ram:SpecifiedLegalOrganization
/ram:ID
/@schemeID</t>
  </si>
  <si>
    <t>/rsm:CrossIndustryInvoice/rsm:SupplyChainTradeTransaction/ram:ApplicableHeaderTradeSettlement/ram:PayeeTradeParty/ram:SpecifiedLegalOrganization/ram:ID/@schemeID</t>
  </si>
  <si>
    <t>Identifiant du schéma de l'identifiant d'enregistrement légal du bénéficiaire</t>
  </si>
  <si>
    <t>/rsm:CrossIndustryInvoice
/rsm:SupplyChainTradeTransaction
/ram:ApplicableHeaderTradeSettlement
/ram:PayeeTradeParty
/ram:SpecifiedLegalOrganization
/ram:TradingBusinessName</t>
  </si>
  <si>
    <t>/rsm:CrossIndustryInvoice/rsm:SupplyChainTradeTransaction/ram:ApplicableHeaderTradeSettlement/ram:PayeeTradeParty/ram:SpecifiedLegalOrganization/ram:TradingBusinessName</t>
  </si>
  <si>
    <t>PAYEE LEGAL POSTAL ADDRESS</t>
  </si>
  <si>
    <t>/rsm:CrossIndustryInvoice
/rsm:SupplyChainTradeTransaction
/ram:ApplicableHeaderTradeSettlement
/ram:PayeeTradeParty
/ram:SpecifiedLegalOrganization
/ram:PostalTradeAddress</t>
  </si>
  <si>
    <t>/rsm:CrossIndustryInvoice/rsm:SupplyChainTradeTransaction/ram:ApplicableHeaderTradeSettlement/ram:PayeeTradeParty/ram:SpecifiedLegalOrganization/ram:PostalTradeAddress</t>
  </si>
  <si>
    <t>/rsm:CrossIndustryInvoice
/rsm:SupplyChainTradeTransaction
/ram:ApplicableHeaderTradeSettlement
/ram:PayeeTradeParty
/ram:SpecifiedLegalOrganization
/ram:PostalTradeAddress
/ram:PostcodeCode</t>
  </si>
  <si>
    <t>/rsm:CrossIndustryInvoice/rsm:SupplyChainTradeTransaction/ram:ApplicableHeaderTradeSettlement/ram:PayeeTradeParty/ram:SpecifiedLegalOrganization/ram:PostalTradeAddress/ram:PostcodeCode</t>
  </si>
  <si>
    <t>/rsm:CrossIndustryInvoice
/rsm:SupplyChainTradeTransaction
/ram:ApplicableHeaderTradeSettlement
/ram:PayeeTradeParty
/ram:SpecifiedLegalOrganization
/ram:PostalTradeAddress
/ram:LineOne</t>
  </si>
  <si>
    <t>/rsm:CrossIndustryInvoice/rsm:SupplyChainTradeTransaction/ram:ApplicableHeaderTradeSettlement/ram:PayeeTradeParty/ram:SpecifiedLegalOrganization/ram:PostalTradeAddress/ram:LineOne</t>
  </si>
  <si>
    <t>/rsm:CrossIndustryInvoice
/rsm:SupplyChainTradeTransaction
/ram:ApplicableHeaderTradeSettlement
/ram:PayeeTradeParty
/ram:SpecifiedLegalOrganization
/ram:PostalTradeAddress
/ram:LineTwo</t>
  </si>
  <si>
    <t>/rsm:CrossIndustryInvoice/rsm:SupplyChainTradeTransaction/ram:ApplicableHeaderTradeSettlement/ram:PayeeTradeParty/ram:SpecifiedLegalOrganization/ram:PostalTradeAddress/ram:LineTwo</t>
  </si>
  <si>
    <t>/rsm:CrossIndustryInvoice
/rsm:SupplyChainTradeTransaction
/ram:ApplicableHeaderTradeSettlement
/ram:PayeeTradeParty
/ram:SpecifiedLegalOrganization
/ram:PostalTradeAddress
/ram:LineThree</t>
  </si>
  <si>
    <t>/rsm:CrossIndustryInvoice/rsm:SupplyChainTradeTransaction/ram:ApplicableHeaderTradeSettlement/ram:PayeeTradeParty/ram:SpecifiedLegalOrganization/ram:PostalTradeAddress/ram:LineThree</t>
  </si>
  <si>
    <t>/rsm:CrossIndustryInvoice
/rsm:SupplyChainTradeTransaction
/ram:ApplicableHeaderTradeSettlement
/ram:PayeeTradeParty
/ram:SpecifiedLegalOrganization
/ram:PostalTradeAddress
/ram:CityName</t>
  </si>
  <si>
    <t>/rsm:CrossIndustryInvoice/rsm:SupplyChainTradeTransaction/ram:ApplicableHeaderTradeSettlement/ram:PayeeTradeParty/ram:SpecifiedLegalOrganization/ram:PostalTradeAddress/ram:CityName</t>
  </si>
  <si>
    <t>/rsm:CrossIndustryInvoice
/rsm:SupplyChainTradeTransaction
/ram:ApplicableHeaderTradeSettlement
/ram:PayeeTradeParty
/ram:SpecifiedLegalOrganization
/ram:PostalTradeAddress
/ram:CountryID</t>
  </si>
  <si>
    <t>/rsm:CrossIndustryInvoice/rsm:SupplyChainTradeTransaction/ram:ApplicableHeaderTradeSettlement/ram:PayeeTradeParty/ram:SpecifiedLegalOrganization/ram:PostalTradeAddress/ram:CountryID</t>
  </si>
  <si>
    <t>/rsm:CrossIndustryInvoice
/rsm:SupplyChainTradeTransaction
/ram:ApplicableHeaderTradeSettlement
/ram:PayeeTradeParty
/ram:SpecifiedLegalOrganization
/ram:PostalTradeAddress
/ram:CountrySubDivisionName</t>
  </si>
  <si>
    <t>/rsm:CrossIndustryInvoice/rsm:SupplyChainTradeTransaction/ram:ApplicableHeaderTradeSettlement/ram:PayeeTradeParty/ram:SpecifiedLegalOrganization/ram:PostalTradeAddress/ram:CountrySubDivisionName</t>
  </si>
  <si>
    <t>PAYEE CONTACT</t>
  </si>
  <si>
    <t>/rsm:CrossIndustryInvoice
/rsm:SupplyChainTradeTransaction
/ram:ApplicableHeaderTradeSettlement
/ram:PayeeTradeParty
/ram:DefinedTradeContact</t>
  </si>
  <si>
    <t>/rsm:CrossIndustryInvoice/rsm:SupplyChainTradeTransaction/ram:ApplicableHeaderTradeSettlement/ram:PayeeTradeParty/ram:DefinedTradeContact</t>
  </si>
  <si>
    <t>Coordonnées du bénéficiaire</t>
  </si>
  <si>
    <t>/rsm:CrossIndustryInvoice
/rsm:SupplyChainTradeTransaction
/ram:ApplicableHeaderTradeSettlement
/ram:PayeeTradeParty
/ram:DefinedTradeContact
/ram:PersonName</t>
  </si>
  <si>
    <t>/rsm:CrossIndustryInvoice/rsm:SupplyChainTradeTransaction/ram:ApplicableHeaderTradeSettlement/ram:PayeeTradeParty/ram:DefinedTradeContact/ram:PersonName</t>
  </si>
  <si>
    <t>Point de contact bénéficiaire</t>
  </si>
  <si>
    <t>CHORUSPRO : Bénéficiaire (Encaisseur), Non Contact</t>
  </si>
  <si>
    <t>/rsm:CrossIndustryInvoice
/rsm:SupplyChainTradeTransaction
/ram:ApplicableHeaderTradeSettlement
/ram:PayeeTradeParty
/ram:DefinedTradeContact
/ram:DepartmentName</t>
  </si>
  <si>
    <t>/rsm:CrossIndustryInvoice/rsm:SupplyChainTradeTransaction/ram:ApplicableHeaderTradeSettlement/ram:PayeeTradeParty/ram:DefinedTradeContact/ram:DepartmentName</t>
  </si>
  <si>
    <t>/rsm:CrossIndustryInvoice
/rsm:SupplyChainTradeTransaction
/ram:ApplicableHeaderTradeSettlement
/ram:PayeeTradeParty
/ram:DefinedTradeContact
/ram:TypeCode</t>
  </si>
  <si>
    <t>/rsm:CrossIndustryInvoice/rsm:SupplyChainTradeTransaction/ram:ApplicableHeaderTradeSettlement/ram:PayeeTradeParty/ram:DefinedTradeContact/ram:TypeCode</t>
  </si>
  <si>
    <t>/rsm:CrossIndustryInvoice
/rsm:SupplyChainTradeTransaction
/ram:ApplicableHeaderTradeSettlement
/ram:PayeeTradeParty
/ram:DefinedTradeContact
/ram:TelephoneUniversalCommunication</t>
  </si>
  <si>
    <t>/rsm:CrossIndustryInvoice/rsm:SupplyChainTradeTransaction/ram:ApplicableHeaderTradeSettlement/ram:PayeeTradeParty/ram:DefinedTradeContact/ram:TelephoneUniversalCommunication</t>
  </si>
  <si>
    <t>/rsm:CrossIndustryInvoice
/rsm:SupplyChainTradeTransaction
/ram:ApplicableHeaderTradeSettlement
/ram:PayeeTradeParty
/ram:DefinedTradeContact
/ram:TelephoneUniversalCommunication
/ram:CompleteNumber</t>
  </si>
  <si>
    <t>/rsm:CrossIndustryInvoice/rsm:SupplyChainTradeTransaction/ram:ApplicableHeaderTradeSettlement/ram:PayeeTradeParty/ram:DefinedTradeContact/ram:TelephoneUniversalCommunication/ram:CompleteNumber</t>
  </si>
  <si>
    <t>Numéro de téléphone du contact bénéficiaire</t>
  </si>
  <si>
    <t>CHORUSPRO : Bénéficiaire (Encaisseur), Téléphone Contact</t>
  </si>
  <si>
    <t>/rsm:CrossIndustryInvoice
/rsm:SupplyChainTradeTransaction
/ram:ApplicableHeaderTradeSettlement
/ram:PayeeTradeParty
/ram:DefinedTradeContact
/ram:FaxUniversalCommunication</t>
  </si>
  <si>
    <t>/rsm:CrossIndustryInvoice/rsm:SupplyChainTradeTransaction/ram:ApplicableHeaderTradeSettlement/ram:PayeeTradeParty/ram:DefinedTradeContact/ram:FaxUniversalCommunication</t>
  </si>
  <si>
    <t>/rsm:CrossIndustryInvoice
/rsm:SupplyChainTradeTransaction
/ram:ApplicableHeaderTradeSettlement
/ram:PayeeTradeParty
/ram:DefinedTradeContact
/ram:FaxUniversalCommunication
/ram:CompleteNumber</t>
  </si>
  <si>
    <t>/rsm:CrossIndustryInvoice/rsm:SupplyChainTradeTransaction/ram:ApplicableHeaderTradeSettlement/ram:PayeeTradeParty/ram:DefinedTradeContact/ram:FaxUniversalCommunication/ram:CompleteNumber</t>
  </si>
  <si>
    <t>Numéro de fax du contact bénéficiaire</t>
  </si>
  <si>
    <t>/rsm:CrossIndustryInvoice
/rsm:SupplyChainTradeTransaction
/ram:ApplicableHeaderTradeSettlement
/ram:PayeeTradeParty
/ram:DefinedTradeContact
/ram:EmailURIUniversalCommunication</t>
  </si>
  <si>
    <t>/rsm:CrossIndustryInvoice/rsm:SupplyChainTradeTransaction/ram:ApplicableHeaderTradeSettlement/ram:PayeeTradeParty/ram:DefinedTradeContact/ram:EmailURIUniversalCommunication</t>
  </si>
  <si>
    <t>/rsm:CrossIndustryInvoice
/rsm:SupplyChainTradeTransaction
/ram:ApplicableHeaderTradeSettlement
/ram:PayeeTradeParty
/ram:DefinedTradeContact
/ram:EmailURIUniversalCommunication
/ram:URIID</t>
  </si>
  <si>
    <t>/rsm:CrossIndustryInvoice/rsm:SupplyChainTradeTransaction/ram:ApplicableHeaderTradeSettlement/ram:PayeeTradeParty/ram:DefinedTradeContact/ram:EmailURIUniversalCommunication/ram:URIID</t>
  </si>
  <si>
    <t>Adresse électronique du contact bénéficiaire</t>
  </si>
  <si>
    <t>CHORUSPRO : Bénéficiaire (Encaisseur), Courriel Contact</t>
  </si>
  <si>
    <t>PAYEE POSTAL ADDRESS</t>
  </si>
  <si>
    <t>/rsm:CrossIndustryInvoice
/rsm:SupplyChainTradeTransaction
/ram:ApplicableHeaderTradeSettlement
/ram:PayeeTradeParty
/ram:PostalTradeAddress</t>
  </si>
  <si>
    <t>/rsm:CrossIndustryInvoice/rsm:SupplyChainTradeTransaction/ram:ApplicableHeaderTradeSettlement/ram:PayeeTradeParty/ram:PostalTradeAddress</t>
  </si>
  <si>
    <t>Adresse postale du bénéficiaire</t>
  </si>
  <si>
    <t>/rsm:CrossIndustryInvoice
/rsm:SupplyChainTradeTransaction
/ram:ApplicableHeaderTradeSettlement
/ram:PayeeTradeParty
/ram:PostalTradeAddress
/ram:PostcodeCode</t>
  </si>
  <si>
    <t>/rsm:CrossIndustryInvoice/rsm:SupplyChainTradeTransaction/ram:ApplicableHeaderTradeSettlement/ram:PayeeTradeParty/ram:PostalTradeAddress/ram:PostcodeCode</t>
  </si>
  <si>
    <t>Code postal du bénéficiaire</t>
  </si>
  <si>
    <t>CHORUSPRO : Bénéficiaire (Encaisseur), Adresse Code Postal</t>
  </si>
  <si>
    <t>/rsm:CrossIndustryInvoice
/rsm:SupplyChainTradeTransaction
/ram:ApplicableHeaderTradeSettlement
/ram:PayeeTradeParty
/ram:PostalTradeAddress
/ram:LineOne</t>
  </si>
  <si>
    <t>/rsm:CrossIndustryInvoice/rsm:SupplyChainTradeTransaction/ram:ApplicableHeaderTradeSettlement/ram:PayeeTradeParty/ram:PostalTradeAddress/ram:LineOne</t>
  </si>
  <si>
    <t>Adresse du bénéficiaire - Ligne 1</t>
  </si>
  <si>
    <t>CHORUSPRO : Bénéficiaire (Encaisseur), Adresse Ligne 1</t>
  </si>
  <si>
    <t>/rsm:CrossIndustryInvoice
/rsm:SupplyChainTradeTransaction
/ram:ApplicableHeaderTradeSettlement
/ram:PayeeTradeParty
/ram:PostalTradeAddress
/ram:LineTwo</t>
  </si>
  <si>
    <t>/rsm:CrossIndustryInvoice/rsm:SupplyChainTradeTransaction/ram:ApplicableHeaderTradeSettlement/ram:PayeeTradeParty/ram:PostalTradeAddress/ram:LineTwo</t>
  </si>
  <si>
    <t>Adresse du bénéficiaire - Ligne 2</t>
  </si>
  <si>
    <t>CHORUSPRO : Bénéficiaire (Encaisseur), Adresse Ligne 2</t>
  </si>
  <si>
    <t>/rsm:CrossIndustryInvoice
/rsm:SupplyChainTradeTransaction
/ram:ApplicableHeaderTradeSettlement
/ram:PayeeTradeParty
/ram:PostalTradeAddress
/ram:LineThree</t>
  </si>
  <si>
    <t>/rsm:CrossIndustryInvoice/rsm:SupplyChainTradeTransaction/ram:ApplicableHeaderTradeSettlement/ram:PayeeTradeParty/ram:PostalTradeAddress/ram:LineThree</t>
  </si>
  <si>
    <t>Adresse du bénéficiaire - Ligne 3</t>
  </si>
  <si>
    <t>/rsm:CrossIndustryInvoice
/rsm:SupplyChainTradeTransaction
/ram:ApplicableHeaderTradeSettlement
/ram:PayeeTradeParty
/ram:PostalTradeAddress
/ram:CityName</t>
  </si>
  <si>
    <t>/rsm:CrossIndustryInvoice/rsm:SupplyChainTradeTransaction/ram:ApplicableHeaderTradeSettlement/ram:PayeeTradeParty/ram:PostalTradeAddress/ram:CityName</t>
  </si>
  <si>
    <t>Localité du bénéficiaire</t>
  </si>
  <si>
    <t>CHORUSPRO : Bénéficiaire (Encaisseur), Adresse Commune</t>
  </si>
  <si>
    <t>/rsm:CrossIndustryInvoice
/rsm:SupplyChainTradeTransaction
/ram:ApplicableHeaderTradeSettlement
/ram:PayeeTradeParty
/ram:PostalTradeAddress
/ram:CountryID</t>
  </si>
  <si>
    <t>/rsm:CrossIndustryInvoice/rsm:SupplyChainTradeTransaction/ram:ApplicableHeaderTradeSettlement/ram:PayeeTradeParty/ram:PostalTradeAddress/ram:CountryID</t>
  </si>
  <si>
    <t>Code de pays du bénéficiaire</t>
  </si>
  <si>
    <t>CHORUSPRO : Bénéficiaire (Encaisseur), Adresse Ccode Pays</t>
  </si>
  <si>
    <t>/rsm:CrossIndustryInvoice
/rsm:SupplyChainTradeTransaction
/ram:ApplicableHeaderTradeSettlement
/ram:PayeeTradeParty
/ram:PostalTradeAddress
/ram:CountrySubDivisionName</t>
  </si>
  <si>
    <t>/rsm:CrossIndustryInvoice/rsm:SupplyChainTradeTransaction/ram:ApplicableHeaderTradeSettlement/ram:PayeeTradeParty/ram:PostalTradeAddress/ram:CountrySubDivisionName</t>
  </si>
  <si>
    <t>Subdivision du pays du bénéficiaire</t>
  </si>
  <si>
    <t>PAYEE ELECTRONIC ADDRESS</t>
  </si>
  <si>
    <t>/rsm:CrossIndustryInvoice
/rsm:SupplyChainTradeTransaction
/ram:ApplicableHeaderTradeSettlement
/ram:PayeeTradeParty
/ram:URIUniversalCommunication</t>
  </si>
  <si>
    <t>/rsm:CrossIndustryInvoice/rsm:SupplyChainTradeTransaction/ram:ApplicableHeaderTradeSettlement/ram:PayeeTradeParty/ram:URIUniversalCommunication</t>
  </si>
  <si>
    <t>/rsm:CrossIndustryInvoice
/rsm:SupplyChainTradeTransaction
/ram:ApplicableHeaderTradeSettlement
/ram:PayeeTradeParty
/ram:URIUniversalCommunication
/ram:URIID</t>
  </si>
  <si>
    <t>/rsm:CrossIndustryInvoice/rsm:SupplyChainTradeTransaction/ram:ApplicableHeaderTradeSettlement/ram:PayeeTradeParty/ram:URIUniversalCommunication/ram:URIID</t>
  </si>
  <si>
    <t>/rsm:CrossIndustryInvoice
/rsm:SupplyChainTradeTransaction
/ram:ApplicableHeaderTradeSettlement
/ram:PayeeTradeParty
/ram:URIUniversalCommunication
/ram:URIID
/@schemeID</t>
  </si>
  <si>
    <t>/rsm:CrossIndustryInvoice/rsm:SupplyChainTradeTransaction/ram:ApplicableHeaderTradeSettlement/ram:PayeeTradeParty/ram:URIUniversalCommunication/ram:URIID/@schemeID</t>
  </si>
  <si>
    <t>PAYEE VAT ID</t>
  </si>
  <si>
    <t>/rsm:CrossIndustryInvoice
/rsm:SupplyChainTradeTransaction
/ram:ApplicableHeaderTradeSettlement
/ram:PayeeTradeParty
/ram:SpecifiedTaxRegistration</t>
  </si>
  <si>
    <t>/rsm:CrossIndustryInvoice/rsm:SupplyChainTradeTransaction/ram:ApplicableHeaderTradeSettlement/ram:PayeeTradeParty/ram:SpecifiedTaxRegistration</t>
  </si>
  <si>
    <t>/rsm:CrossIndustryInvoice
/rsm:SupplyChainTradeTransaction
/ram:ApplicableHeaderTradeSettlement
/ram:PayeeTradeParty
/ram:SpecifiedTaxRegistration
/ram:ID</t>
  </si>
  <si>
    <t>/rsm:CrossIndustryInvoice/rsm:SupplyChainTradeTransaction/ram:ApplicableHeaderTradeSettlement/ram:PayeeTradeParty/ram:SpecifiedTaxRegistration/ram:ID</t>
  </si>
  <si>
    <t>/rsm:CrossIndustryInvoice
/rsm:SupplyChainTradeTransaction
/ram:ApplicableHeaderTradeSettlement
/ram:PayeeTradeParty
/ram:SpecifiedTaxRegistration
/ram:ID
/@schemeID</t>
  </si>
  <si>
    <t>/rsm:CrossIndustryInvoice/rsm:SupplyChainTradeTransaction/ram:ApplicableHeaderTradeSettlement/ram:PayeeTradeParty/ram:SpecifiedTaxRegistration/ram:ID/@schemeID</t>
  </si>
  <si>
    <t>PAYER</t>
  </si>
  <si>
    <t>A group of business terms providing information about the Payer, i.e. the role that makes the payment.</t>
  </si>
  <si>
    <t>The role of Payer may be fulfilled by another party than the Buyer, e.g. a third Party like a mother company</t>
  </si>
  <si>
    <t>/rsm:CrossIndustryInvoice
/rsm:SupplyChainTradeTransaction
/ram:ApplicableHeaderTradeSettlement
/ram:PayerTradeParty</t>
  </si>
  <si>
    <t>/rsm:CrossIndustryInvoice/rsm:SupplyChainTradeTransaction/ram:ApplicableHeaderTradeSettlement/ram:PayerTradeParty</t>
  </si>
  <si>
    <t>Payer identifier
Scheme identifier</t>
  </si>
  <si>
    <t>An identifier for the Payer.
The identification scheme identifier of the Payer identifier.</t>
  </si>
  <si>
    <t>/rsm:CrossIndustryInvoice
/rsm:SupplyChainTradeTransaction
/ram:ApplicableHeaderTradeSettlement
/ram:PayerTradeParty
/ram:ID</t>
  </si>
  <si>
    <t>/rsm:CrossIndustryInvoice/rsm:SupplyChainTradeTransaction/ram:ApplicableHeaderTradeSettlement/ram:PayerTradeParty/ram:ID</t>
  </si>
  <si>
    <t>Payer scheme identifier</t>
  </si>
  <si>
    <t>/rsm:CrossIndustryInvoice
/rsm:SupplyChainTradeTransaction
/ram:ApplicableHeaderTradeSettlement
/ram:PayerTradeParty
/ram:GlobalID</t>
  </si>
  <si>
    <t>/rsm:CrossIndustryInvoice/rsm:SupplyChainTradeTransaction/ram:ApplicableHeaderTradeSettlement/ram:PayerTradeParty/ram:GlobalID</t>
  </si>
  <si>
    <t>/rsm:CrossIndustryInvoice
/rsm:SupplyChainTradeTransaction
/ram:ApplicableHeaderTradeSettlement
/ram:PayerTradeParty
/ram:GlobalID
/@schemeID</t>
  </si>
  <si>
    <t>/rsm:CrossIndustryInvoice/rsm:SupplyChainTradeTransaction/ram:ApplicableHeaderTradeSettlement/ram:PayerTradeParty/ram:GlobalID/@schemeID</t>
  </si>
  <si>
    <t>Payer name</t>
  </si>
  <si>
    <t>The name of the Payer.</t>
  </si>
  <si>
    <t>/rsm:CrossIndustryInvoice
/rsm:SupplyChainTradeTransaction
/ram:ApplicableHeaderTradeSettlement
/ram:PayerTradeParty
/ram:Name</t>
  </si>
  <si>
    <t>/rsm:CrossIndustryInvoice/rsm:SupplyChainTradeTransaction/ram:ApplicableHeaderTradeSettlement/ram:PayerTradeParty/ram:Name</t>
  </si>
  <si>
    <t>Payer Role Code</t>
  </si>
  <si>
    <t>To be chosen from the entries in UNCL 3035, for instance :
AB : Buyer Agent / representative
MOP : Market operator</t>
  </si>
  <si>
    <t>/rsm:CrossIndustryInvoice
/rsm:SupplyChainTradeTransaction
/ram:ApplicableHeaderTradeSettlement
/ram:PayerTradeParty
/ram:RoleCode</t>
  </si>
  <si>
    <t>/rsm:CrossIndustryInvoice/rsm:SupplyChainTradeTransaction/ram:ApplicableHeaderTradeSettlement/ram:PayerTradeParty/ram:RoleCode</t>
  </si>
  <si>
    <t>Payer LEGAL REGISTRATION</t>
  </si>
  <si>
    <t>/rsm:CrossIndustryInvoice
/rsm:SupplyChainTradeTransaction
/ram:ApplicableHeaderTradeSettlement
/ram:PayerTradeParty
/ram:SpecifiedLegalOrganization</t>
  </si>
  <si>
    <t>/rsm:CrossIndustryInvoice/rsm:SupplyChainTradeTransaction/ram:ApplicableHeaderTradeSettlement/ram:PayerTradeParty/ram:SpecifiedLegalOrganization</t>
  </si>
  <si>
    <t>Payer legal registration identifier
Scheme identifier</t>
  </si>
  <si>
    <t>An identifier issued by an official registrar that identifies the Payer as a legal entity or person.
The identification scheme identifier of the Payer legal registration identifier.</t>
  </si>
  <si>
    <t>/rsm:CrossIndustryInvoice
/rsm:SupplyChainTradeTransaction
/ram:ApplicableHeaderTradeSettlement
/ram:PayerTradeParty
/ram:SpecifiedLegalOrganization
/ram:ID</t>
  </si>
  <si>
    <t>/rsm:CrossIndustryInvoice/rsm:SupplyChainTradeTransaction/ram:ApplicableHeaderTradeSettlement/ram:PayerTradeParty/ram:SpecifiedLegalOrganization/ram:ID</t>
  </si>
  <si>
    <t>The identification scheme identifier of the Payer legal registration identifier.</t>
  </si>
  <si>
    <t>/rsm:CrossIndustryInvoice
/rsm:SupplyChainTradeTransaction
/ram:ApplicableHeaderTradeSettlement
/ram:PayerTradeParty
/ram:SpecifiedLegalOrganization
/ram:ID
/@schemeID</t>
  </si>
  <si>
    <t>/rsm:CrossIndustryInvoice/rsm:SupplyChainTradeTransaction/ram:ApplicableHeaderTradeSettlement/ram:PayerTradeParty/ram:SpecifiedLegalOrganization/ram:ID/@schemeID</t>
  </si>
  <si>
    <t>/rsm:CrossIndustryInvoice
/rsm:SupplyChainTradeTransaction
/ram:ApplicableHeaderTradeSettlement
/ram:PayerTradeParty
/ram:SpecifiedLegalOrganization
/ram:TradingBusinessName</t>
  </si>
  <si>
    <t>/rsm:CrossIndustryInvoice/rsm:SupplyChainTradeTransaction/ram:ApplicableHeaderTradeSettlement/ram:PayerTradeParty/ram:SpecifiedLegalOrganization/ram:TradingBusinessName</t>
  </si>
  <si>
    <t>Payer LEGAL POSTAL ADDRESS</t>
  </si>
  <si>
    <t>/rsm:CrossIndustryInvoice
/rsm:SupplyChainTradeTransaction
/ram:ApplicableHeaderTradeSettlement
/ram:PayerTradeParty
/ram:SpecifiedLegalOrganization
/ram:PostalTradeAddress</t>
  </si>
  <si>
    <t>/rsm:CrossIndustryInvoice/rsm:SupplyChainTradeTransaction/ram:ApplicableHeaderTradeSettlement/ram:PayerTradeParty/ram:SpecifiedLegalOrganization/ram:PostalTradeAddress</t>
  </si>
  <si>
    <t>/rsm:CrossIndustryInvoice
/rsm:SupplyChainTradeTransaction
/ram:ApplicableHeaderTradeSettlement
/ram:PayerTradeParty
/ram:SpecifiedLegalOrganization
/ram:PostalTradeAddress
/ram:PostcodeCode</t>
  </si>
  <si>
    <t>/rsm:CrossIndustryInvoice/rsm:SupplyChainTradeTransaction/ram:ApplicableHeaderTradeSettlement/ram:PayerTradeParty/ram:SpecifiedLegalOrganization/ram:PostalTradeAddress/ram:PostcodeCode</t>
  </si>
  <si>
    <t>/rsm:CrossIndustryInvoice
/rsm:SupplyChainTradeTransaction
/ram:ApplicableHeaderTradeSettlement
/ram:PayerTradeParty
/ram:SpecifiedLegalOrganization
/ram:PostalTradeAddress
/ram:LineOne</t>
  </si>
  <si>
    <t>/rsm:CrossIndustryInvoice/rsm:SupplyChainTradeTransaction/ram:ApplicableHeaderTradeSettlement/ram:PayerTradeParty/ram:SpecifiedLegalOrganization/ram:PostalTradeAddress/ram:LineOne</t>
  </si>
  <si>
    <t>/rsm:CrossIndustryInvoice
/rsm:SupplyChainTradeTransaction
/ram:ApplicableHeaderTradeSettlement
/ram:PayerTradeParty
/ram:SpecifiedLegalOrganization
/ram:PostalTradeAddress
/ram:LineTwo</t>
  </si>
  <si>
    <t>/rsm:CrossIndustryInvoice/rsm:SupplyChainTradeTransaction/ram:ApplicableHeaderTradeSettlement/ram:PayerTradeParty/ram:SpecifiedLegalOrganization/ram:PostalTradeAddress/ram:LineTwo</t>
  </si>
  <si>
    <t>/rsm:CrossIndustryInvoice
/rsm:SupplyChainTradeTransaction
/ram:ApplicableHeaderTradeSettlement
/ram:PayerTradeParty
/ram:SpecifiedLegalOrganization
/ram:PostalTradeAddress
/ram:LineThree</t>
  </si>
  <si>
    <t>/rsm:CrossIndustryInvoice/rsm:SupplyChainTradeTransaction/ram:ApplicableHeaderTradeSettlement/ram:PayerTradeParty/ram:SpecifiedLegalOrganization/ram:PostalTradeAddress/ram:LineThree</t>
  </si>
  <si>
    <t>/rsm:CrossIndustryInvoice
/rsm:SupplyChainTradeTransaction
/ram:ApplicableHeaderTradeSettlement
/ram:PayerTradeParty
/ram:SpecifiedLegalOrganization
/ram:PostalTradeAddress
/ram:CityName</t>
  </si>
  <si>
    <t>/rsm:CrossIndustryInvoice/rsm:SupplyChainTradeTransaction/ram:ApplicableHeaderTradeSettlement/ram:PayerTradeParty/ram:SpecifiedLegalOrganization/ram:PostalTradeAddress/ram:CityName</t>
  </si>
  <si>
    <t>/rsm:CrossIndustryInvoice
/rsm:SupplyChainTradeTransaction
/ram:ApplicableHeaderTradeSettlement
/ram:PayerTradeParty
/ram:SpecifiedLegalOrganization
/ram:PostalTradeAddress
/ram:CountryID</t>
  </si>
  <si>
    <t>/rsm:CrossIndustryInvoice/rsm:SupplyChainTradeTransaction/ram:ApplicableHeaderTradeSettlement/ram:PayerTradeParty/ram:SpecifiedLegalOrganization/ram:PostalTradeAddress/ram:CountryID</t>
  </si>
  <si>
    <t>/rsm:CrossIndustryInvoice
/rsm:SupplyChainTradeTransaction
/ram:ApplicableHeaderTradeSettlement
/ram:PayerTradeParty
/ram:SpecifiedLegalOrganization
/ram:PostalTradeAddress
/ram:CountrySubDivisionName</t>
  </si>
  <si>
    <t>/rsm:CrossIndustryInvoice/rsm:SupplyChainTradeTransaction/ram:ApplicableHeaderTradeSettlement/ram:PayerTradeParty/ram:SpecifiedLegalOrganization/ram:PostalTradeAddress/ram:CountrySubDivisionName</t>
  </si>
  <si>
    <t>Payer CONTACT</t>
  </si>
  <si>
    <t>/rsm:CrossIndustryInvoice
/rsm:SupplyChainTradeTransaction
/ram:ApplicableHeaderTradeSettlement
/ram:PayerTradeParty
/ram:DefinedTradeContact</t>
  </si>
  <si>
    <t>/rsm:CrossIndustryInvoice/rsm:SupplyChainTradeTransaction/ram:ApplicableHeaderTradeSettlement/ram:PayerTradeParty/ram:DefinedTradeContact</t>
  </si>
  <si>
    <t>Coordonnées du Payeur</t>
  </si>
  <si>
    <t>/rsm:CrossIndustryInvoice
/rsm:SupplyChainTradeTransaction
/ram:ApplicableHeaderTradeSettlement
/ram:PayerTradeParty
/ram:DefinedTradeContact
/ram:PersonName</t>
  </si>
  <si>
    <t>/rsm:CrossIndustryInvoice/rsm:SupplyChainTradeTransaction/ram:ApplicableHeaderTradeSettlement/ram:PayerTradeParty/ram:DefinedTradeContact/ram:PersonName</t>
  </si>
  <si>
    <t>Point de contact Payer</t>
  </si>
  <si>
    <t>/rsm:CrossIndustryInvoice
/rsm:SupplyChainTradeTransaction
/ram:ApplicableHeaderTradeSettlement
/ram:PayerTradeParty
/ram:DefinedTradeContact
/ram:DepartmentName</t>
  </si>
  <si>
    <t>/rsm:CrossIndustryInvoice/rsm:SupplyChainTradeTransaction/ram:ApplicableHeaderTradeSettlement/ram:PayerTradeParty/ram:DefinedTradeContact/ram:DepartmentName</t>
  </si>
  <si>
    <t>/rsm:CrossIndustryInvoice
/rsm:SupplyChainTradeTransaction
/ram:ApplicableHeaderTradeSettlement
/ram:PayerTradeParty
/ram:DefinedTradeContact
/ram:TypeCode</t>
  </si>
  <si>
    <t>/rsm:CrossIndustryInvoice/rsm:SupplyChainTradeTransaction/ram:ApplicableHeaderTradeSettlement/ram:PayerTradeParty/ram:DefinedTradeContact/ram:TypeCode</t>
  </si>
  <si>
    <t>/rsm:CrossIndustryInvoice
/rsm:SupplyChainTradeTransaction
/ram:ApplicableHeaderTradeSettlement
/ram:PayerTradeParty
/ram:DefinedTradeContact
/ram:TelephoneUniversalCommunication</t>
  </si>
  <si>
    <t>/rsm:CrossIndustryInvoice/rsm:SupplyChainTradeTransaction/ram:ApplicableHeaderTradeSettlement/ram:PayerTradeParty/ram:DefinedTradeContact/ram:TelephoneUniversalCommunication</t>
  </si>
  <si>
    <t>/rsm:CrossIndustryInvoice
/rsm:SupplyChainTradeTransaction
/ram:ApplicableHeaderTradeSettlement
/ram:PayerTradeParty
/ram:DefinedTradeContact
/ram:TelephoneUniversalCommunication
/ram:CompleteNumber</t>
  </si>
  <si>
    <t>/rsm:CrossIndustryInvoice/rsm:SupplyChainTradeTransaction/ram:ApplicableHeaderTradeSettlement/ram:PayerTradeParty/ram:DefinedTradeContact/ram:TelephoneUniversalCommunication/ram:CompleteNumber</t>
  </si>
  <si>
    <t>/rsm:CrossIndustryInvoice
/rsm:SupplyChainTradeTransaction
/ram:ApplicableHeaderTradeSettlement
/ram:PayerTradeParty
/ram:DefinedTradeContact
/ram:FaxUniversalCommunication</t>
  </si>
  <si>
    <t>/rsm:CrossIndustryInvoice/rsm:SupplyChainTradeTransaction/ram:ApplicableHeaderTradeSettlement/ram:PayerTradeParty/ram:DefinedTradeContact/ram:FaxUniversalCommunication</t>
  </si>
  <si>
    <t>/rsm:CrossIndustryInvoice
/rsm:SupplyChainTradeTransaction
/ram:ApplicableHeaderTradeSettlement
/ram:PayerTradeParty
/ram:DefinedTradeContact
/ram:FaxUniversalCommunication
/ram:CompleteNumber</t>
  </si>
  <si>
    <t>/rsm:CrossIndustryInvoice/rsm:SupplyChainTradeTransaction/ram:ApplicableHeaderTradeSettlement/ram:PayerTradeParty/ram:DefinedTradeContact/ram:FaxUniversalCommunication/ram:CompleteNumber</t>
  </si>
  <si>
    <t>/rsm:CrossIndustryInvoice
/rsm:SupplyChainTradeTransaction
/ram:ApplicableHeaderTradeSettlement
/ram:PayerTradeParty
/ram:DefinedTradeContact
/ram:EmailURIUniversalCommunication</t>
  </si>
  <si>
    <t>/rsm:CrossIndustryInvoice/rsm:SupplyChainTradeTransaction/ram:ApplicableHeaderTradeSettlement/ram:PayerTradeParty/ram:DefinedTradeContact/ram:EmailURIUniversalCommunication</t>
  </si>
  <si>
    <t>/rsm:CrossIndustryInvoice
/rsm:SupplyChainTradeTransaction
/ram:ApplicableHeaderTradeSettlement
/ram:PayerTradeParty
/ram:DefinedTradeContact
/ram:EmailURIUniversalCommunication
/ram:URIID</t>
  </si>
  <si>
    <t>/rsm:CrossIndustryInvoice/rsm:SupplyChainTradeTransaction/ram:ApplicableHeaderTradeSettlement/ram:PayerTradeParty/ram:DefinedTradeContact/ram:EmailURIUniversalCommunication/ram:URIID</t>
  </si>
  <si>
    <t>Payer POSTAL ADDRESS</t>
  </si>
  <si>
    <t>/rsm:CrossIndustryInvoice
/rsm:SupplyChainTradeTransaction
/ram:ApplicableHeaderTradeSettlement
/ram:PayerTradeParty
/ram:PostalTradeAddress</t>
  </si>
  <si>
    <t>/rsm:CrossIndustryInvoice/rsm:SupplyChainTradeTransaction/ram:ApplicableHeaderTradeSettlement/ram:PayerTradeParty/ram:PostalTradeAddress</t>
  </si>
  <si>
    <t>/rsm:CrossIndustryInvoice
/rsm:SupplyChainTradeTransaction
/ram:ApplicableHeaderTradeSettlement
/ram:PayerTradeParty
/ram:PostalTradeAddress
/ram:PostcodeCode</t>
  </si>
  <si>
    <t>/rsm:CrossIndustryInvoice/rsm:SupplyChainTradeTransaction/ram:ApplicableHeaderTradeSettlement/ram:PayerTradeParty/ram:PostalTradeAddress/ram:PostcodeCode</t>
  </si>
  <si>
    <t>/rsm:CrossIndustryInvoice
/rsm:SupplyChainTradeTransaction
/ram:ApplicableHeaderTradeSettlement
/ram:PayerTradeParty
/ram:PostalTradeAddress
/ram:LineOne</t>
  </si>
  <si>
    <t>/rsm:CrossIndustryInvoice/rsm:SupplyChainTradeTransaction/ram:ApplicableHeaderTradeSettlement/ram:PayerTradeParty/ram:PostalTradeAddress/ram:LineOne</t>
  </si>
  <si>
    <t>/rsm:CrossIndustryInvoice
/rsm:SupplyChainTradeTransaction
/ram:ApplicableHeaderTradeSettlement
/ram:PayerTradeParty
/ram:PostalTradeAddress
/ram:LineTwo</t>
  </si>
  <si>
    <t>/rsm:CrossIndustryInvoice/rsm:SupplyChainTradeTransaction/ram:ApplicableHeaderTradeSettlement/ram:PayerTradeParty/ram:PostalTradeAddress/ram:LineTwo</t>
  </si>
  <si>
    <t>/rsm:CrossIndustryInvoice
/rsm:SupplyChainTradeTransaction
/ram:ApplicableHeaderTradeSettlement
/ram:PayerTradeParty
/ram:PostalTradeAddress
/ram:LineThree</t>
  </si>
  <si>
    <t>/rsm:CrossIndustryInvoice/rsm:SupplyChainTradeTransaction/ram:ApplicableHeaderTradeSettlement/ram:PayerTradeParty/ram:PostalTradeAddress/ram:LineThree</t>
  </si>
  <si>
    <t>/rsm:CrossIndustryInvoice
/rsm:SupplyChainTradeTransaction
/ram:ApplicableHeaderTradeSettlement
/ram:PayerTradeParty
/ram:PostalTradeAddress
/ram:CityName</t>
  </si>
  <si>
    <t>/rsm:CrossIndustryInvoice/rsm:SupplyChainTradeTransaction/ram:ApplicableHeaderTradeSettlement/ram:PayerTradeParty/ram:PostalTradeAddress/ram:CityName</t>
  </si>
  <si>
    <t>/rsm:CrossIndustryInvoice
/rsm:SupplyChainTradeTransaction
/ram:ApplicableHeaderTradeSettlement
/ram:PayerTradeParty
/ram:PostalTradeAddress
/ram:CountryID</t>
  </si>
  <si>
    <t>/rsm:CrossIndustryInvoice/rsm:SupplyChainTradeTransaction/ram:ApplicableHeaderTradeSettlement/ram:PayerTradeParty/ram:PostalTradeAddress/ram:CountryID</t>
  </si>
  <si>
    <t>/rsm:CrossIndustryInvoice
/rsm:SupplyChainTradeTransaction
/ram:ApplicableHeaderTradeSettlement
/ram:PayerTradeParty
/ram:PostalTradeAddress
/ram:CountrySubDivisionName</t>
  </si>
  <si>
    <t>/rsm:CrossIndustryInvoice/rsm:SupplyChainTradeTransaction/ram:ApplicableHeaderTradeSettlement/ram:PayerTradeParty/ram:PostalTradeAddress/ram:CountrySubDivisionName</t>
  </si>
  <si>
    <t>Payer ELECTRONIC ADDRESS</t>
  </si>
  <si>
    <t>/rsm:CrossIndustryInvoice
/rsm:SupplyChainTradeTransaction
/ram:ApplicableHeaderTradeSettlement
/ram:PayerTradeParty
/ram:URIUniversalCommunication</t>
  </si>
  <si>
    <t>/rsm:CrossIndustryInvoice/rsm:SupplyChainTradeTransaction/ram:ApplicableHeaderTradeSettlement/ram:PayerTradeParty/ram:URIUniversalCommunication</t>
  </si>
  <si>
    <t>/rsm:CrossIndustryInvoice
/rsm:SupplyChainTradeTransaction
/ram:ApplicableHeaderTradeSettlement
/ram:PayerTradeParty
/ram:URIUniversalCommunication
/ram:URIID</t>
  </si>
  <si>
    <t>/rsm:CrossIndustryInvoice/rsm:SupplyChainTradeTransaction/ram:ApplicableHeaderTradeSettlement/ram:PayerTradeParty/ram:URIUniversalCommunication/ram:URIID</t>
  </si>
  <si>
    <t>/rsm:CrossIndustryInvoice
/rsm:SupplyChainTradeTransaction
/ram:ApplicableHeaderTradeSettlement
/ram:PayerTradeParty
/ram:URIUniversalCommunication
/ram:URIID
/@schemeID</t>
  </si>
  <si>
    <t>/rsm:CrossIndustryInvoice/rsm:SupplyChainTradeTransaction/ram:ApplicableHeaderTradeSettlement/ram:PayerTradeParty/ram:URIUniversalCommunication/ram:URIID/@schemeID</t>
  </si>
  <si>
    <t>Payer VAT ID</t>
  </si>
  <si>
    <t>/rsm:CrossIndustryInvoice
/rsm:SupplyChainTradeTransaction
/ram:ApplicableHeaderTradeSettlement
/ram:PayerTradeParty
/ram:SpecifiedTaxRegistration</t>
  </si>
  <si>
    <t>/rsm:CrossIndustryInvoice/rsm:SupplyChainTradeTransaction/ram:ApplicableHeaderTradeSettlement/ram:PayerTradeParty/ram:SpecifiedTaxRegistration</t>
  </si>
  <si>
    <t>/rsm:CrossIndustryInvoice
/rsm:SupplyChainTradeTransaction
/ram:ApplicableHeaderTradeSettlement
/ram:PayerTradeParty
/ram:SpecifiedTaxRegistration
/ram:ID</t>
  </si>
  <si>
    <t>/rsm:CrossIndustryInvoice/rsm:SupplyChainTradeTransaction/ram:ApplicableHeaderTradeSettlement/ram:PayerTradeParty/ram:SpecifiedTaxRegistration/ram:ID</t>
  </si>
  <si>
    <t>/rsm:CrossIndustryInvoice
/rsm:SupplyChainTradeTransaction
/ram:ApplicableHeaderTradeSettlement
/ram:PayerTradeParty
/ram:SpecifiedTaxRegistration
/ram:ID
/@schemeID</t>
  </si>
  <si>
    <t>/rsm:CrossIndustryInvoice/rsm:SupplyChainTradeTransaction/ram:ApplicableHeaderTradeSettlement/ram:PayerTradeParty/ram:SpecifiedTaxRegistration/ram:ID/@schemeID</t>
  </si>
  <si>
    <t>TAX CURRENCY EXCHANGE</t>
  </si>
  <si>
    <t>A currency exchange applicable to a tax in this header trade settlement.</t>
  </si>
  <si>
    <t>/rsm:CrossIndustryInvoice
/rsm:SupplyChainTradeTransaction
/ram:ApplicableHeaderTradeSettlement
/ram:TaxApplicableTradeCurrencyExchange</t>
  </si>
  <si>
    <t>/rsm:CrossIndustryInvoice/rsm:SupplyChainTradeTransaction/ram:ApplicableHeaderTradeSettlement/ram:TaxApplicableTradeCurrencyExchange</t>
  </si>
  <si>
    <t>Source Currency Code</t>
  </si>
  <si>
    <t>The code specifying the source currency of a trade related currency conversion.</t>
  </si>
  <si>
    <t>/rsm:CrossIndustryInvoice
/rsm:SupplyChainTradeTransaction
/ram:ApplicableHeaderTradeSettlement
/ram:TaxApplicableTradeCurrencyExchange
/ram:SourceCurrencyCode</t>
  </si>
  <si>
    <t>/rsm:CrossIndustryInvoice/rsm:SupplyChainTradeTransaction/ram:ApplicableHeaderTradeSettlement/ram:TaxApplicableTradeCurrencyExchange/ram:SourceCurrencyCode</t>
  </si>
  <si>
    <t>Target Currency Code</t>
  </si>
  <si>
    <t>The code specifying the target currency of a trade related currency conversion.</t>
  </si>
  <si>
    <t>/rsm:CrossIndustryInvoice
/rsm:SupplyChainTradeTransaction
/ram:ApplicableHeaderTradeSettlement
/ram:TaxApplicableTradeCurrencyExchange
/ram:TargetCurrencyCode</t>
  </si>
  <si>
    <t>/rsm:CrossIndustryInvoice/rsm:SupplyChainTradeTransaction/ram:ApplicableHeaderTradeSettlement/ram:TaxApplicableTradeCurrencyExchange/ram:TargetCurrencyCode</t>
  </si>
  <si>
    <t>Conversion Rate</t>
  </si>
  <si>
    <t>The rate factor used for conversion from the source currency to the target currency for trade purposes.</t>
  </si>
  <si>
    <t>/rsm:CrossIndustryInvoice
/rsm:SupplyChainTradeTransaction
/ram:ApplicableHeaderTradeSettlement
/ram:TaxApplicableTradeCurrencyExchange
/ram:ConversionRate</t>
  </si>
  <si>
    <t>/rsm:CrossIndustryInvoice/rsm:SupplyChainTradeTransaction/ram:ApplicableHeaderTradeSettlement/ram:TaxApplicableTradeCurrencyExchange/ram:ConversionRate</t>
  </si>
  <si>
    <t>M</t>
  </si>
  <si>
    <t>Conversion Rate Date Time</t>
  </si>
  <si>
    <t>The date, time, date time or other date time value of the conversion rate for this trade related currency exchange</t>
  </si>
  <si>
    <t>/rsm:CrossIndustryInvoice
/rsm:SupplyChainTradeTransaction
/ram:ApplicableHeaderTradeSettlement
/ram:TaxApplicableTradeCurrencyExchange
/ram:ConversionRateDateTime</t>
  </si>
  <si>
    <t>/rsm:CrossIndustryInvoice/rsm:SupplyChainTradeTransaction/ram:ApplicableHeaderTradeSettlement/ram:TaxApplicableTradeCurrencyExchange/ram:ConversionRateDateTime</t>
  </si>
  <si>
    <t>/rsm:CrossIndustryInvoice
/rsm:SupplyChainTradeTransaction
/ram:ApplicableHeaderTradeSettlement
/ram:TaxApplicableTradeCurrencyExchange
/ram:ConversionRateDateTime
/qdt:DateTimeString</t>
  </si>
  <si>
    <t>/rsm:CrossIndustryInvoice/rsm:SupplyChainTradeTransaction/ram:ApplicableHeaderTradeSettlement/ram:TaxApplicableTradeCurrencyExchange/ram:ConversionRateDateTime/qdt:DateTimeString</t>
  </si>
  <si>
    <t>/rsm:CrossIndustryInvoice
/rsm:SupplyChainTradeTransaction
/ram:ApplicableHeaderTradeSettlement
/ram:TaxApplicableTradeCurrencyExchange
/ram:ConversionRateDateTime
/qdt:DateTimeString
/@format</t>
  </si>
  <si>
    <t>/rsm:CrossIndustryInvoice/rsm:SupplyChainTradeTransaction/ram:ApplicableHeaderTradeSettlement/ram:TaxApplicableTradeCurrencyExchange/ram:ConversionRateDateTime/qdt:DateTimeString/@format</t>
  </si>
  <si>
    <t>BG-16</t>
  </si>
  <si>
    <t>PAYMENT INSTRUCTIONS</t>
  </si>
  <si>
    <t>A group of business terms providing information about the payment.</t>
  </si>
  <si>
    <t>/rsm:CrossIndustryInvoice
/rsm:SupplyChainTradeTransaction
/ram:ApplicableHeaderTradeSettlement
/ram:SpecifiedTradeSettlementPaymentMeans</t>
  </si>
  <si>
    <t>/rsm:CrossIndustryInvoice/rsm:SupplyChainTradeTransaction/ram:ApplicableHeaderTradeSettlement/ram:SpecifiedTradeSettlementPaymentMeans</t>
  </si>
  <si>
    <t>INSTRUCTIONS DE PAIEMENT</t>
  </si>
  <si>
    <t>Groupe de termes métiers fournissant des informations sur le paiement.</t>
  </si>
  <si>
    <t>BT-81</t>
  </si>
  <si>
    <t>Payment means type code</t>
  </si>
  <si>
    <t>The means, expressed as code, for how a payment is expected to be or has been settled.</t>
  </si>
  <si>
    <t>Entries from the UNTDID 4461 code list [6] shall be used. Distinction should be made between SEPA and non-SEPA payments, and between credit payments, direct debits, card payments and other instruments.</t>
  </si>
  <si>
    <t xml:space="preserve">In particular, the following codes can be used:
10: Species
20: Check
30: Transfer (includes SEPA transfer for CHORUSPRO)
42: Payment on bank account
48: Payment by credit card
49: Direct debit (includes SEPA Direct Debit for CHORUSPRO)
57 : Standing Agreement
58: SEPA transfer (not used for CHORUSPRO: code 30)
59: SEPA Direct Debit (not used for CHORUSPRO: code 49)
97: Report
ZZZ: agreed amoung trading partners on interim basis </t>
  </si>
  <si>
    <t>BR-49: A  Payment  instruction  (BG-16)  shall  specify  the  Payment means type code (BT-81).</t>
  </si>
  <si>
    <t>/rsm:CrossIndustryInvoice
/rsm:SupplyChainTradeTransaction
/ram:ApplicableHeaderTradeSettlement
/ram:SpecifiedTradeSettlementPaymentMeans
/ram:TypeCode</t>
  </si>
  <si>
    <t>/rsm:CrossIndustryInvoice/rsm:SupplyChainTradeTransaction/ram:ApplicableHeaderTradeSettlement/ram:SpecifiedTradeSettlementPaymentMeans/ram:TypeCode</t>
  </si>
  <si>
    <t>Code de type de moyen de paiement</t>
  </si>
  <si>
    <t>Code indiquant le mode selon lequel un paiement doit être ou a été effectué.</t>
  </si>
  <si>
    <t>Les entrées suivantes de la liste de codes UNTDID 4461 [6] peuvent être utilisées:
- Instructions permanentes
- Virement SEPA
- Prélèvement SEPA
- Virement local
- Virement international hors-SEPA
- Prélèvement local
- Chèque
- Espèces
- Transfert de compte sur les livres du même fournisseur de services de paiement
- Pas de paiement (ajouter à la balance)
- Carte de paiement</t>
  </si>
  <si>
    <t xml:space="preserve">En particulier, les codes suivants peuvent être utilisés:
10 : Espèces
20 : Chèque
30 : Virement (inclut Virement SEPA pour CHORUSPRO)
42 : Paiement sur compte bancaire
48 : Paiement par carte bancaire
49 : prélèvement (inclut Prélèvement SEPA pour CHORUSPRO)
57 : Moyen de paiement déjà défini entre les parties
58 : Virement SEPA (non utilisé pour CHORUSPRO : code 30)
59 : Prélèvement SEPA (non utilisé pour CHORUSPRO : code 49)
97 : Report
ZZZ : moyen de paiementprovisoire défini entre partenaires commerciaux
</t>
  </si>
  <si>
    <t>BR-49 : Une Instruction de paiement (BG-16) doit spécifier le Code de type de moyen de paiement (BT-81).</t>
  </si>
  <si>
    <t>BT-82</t>
  </si>
  <si>
    <t>Payment means text</t>
  </si>
  <si>
    <t>The means, expressed as text, for how a payment is expected to be or has been settled.</t>
  </si>
  <si>
    <t>Such as cash, credit transfer, direct debit, credit card, etc.</t>
  </si>
  <si>
    <t>/rsm:CrossIndustryInvoice
/rsm:SupplyChainTradeTransaction
/ram:ApplicableHeaderTradeSettlement
/ram:SpecifiedTradeSettlementPaymentMeans
/ram:Information</t>
  </si>
  <si>
    <t>/rsm:CrossIndustryInvoice/rsm:SupplyChainTradeTransaction/ram:ApplicableHeaderTradeSettlement/ram:SpecifiedTradeSettlementPaymentMeans/ram:Information</t>
  </si>
  <si>
    <t>Libellé du moyen de paiement</t>
  </si>
  <si>
    <t>Texte indiquant le mode selon lequel un paiement doit être ou a été effectué.</t>
  </si>
  <si>
    <t>Exemple : espèces, carte de crédit, etc.</t>
  </si>
  <si>
    <t>BG-18</t>
  </si>
  <si>
    <t>PAYMENT CARD INFORMATION</t>
  </si>
  <si>
    <t>A group of business terms providing information about card used for payment contemporaneous with invoice issuance.</t>
  </si>
  <si>
    <t>Only used if the Buyer had opted to pay by using a payment card such as a credit or debit card.</t>
  </si>
  <si>
    <t>/rsm:CrossIndustryInvoice
/rsm:SupplyChainTradeTransaction
/ram:ApplicableHeaderTradeSettlement
/ram:SpecifiedTradeSettlementPaymentMeans
/ram:ApplicableTradeSettlementFinancialCard</t>
  </si>
  <si>
    <t>/rsm:CrossIndustryInvoice/rsm:SupplyChainTradeTransaction/ram:ApplicableHeaderTradeSettlement/ram:SpecifiedTradeSettlementPaymentMeans/ram:ApplicableTradeSettlementFinancialCard</t>
  </si>
  <si>
    <t>INFORMATIONS CONCERNANT LA CARTE DE PAIEMENT</t>
  </si>
  <si>
    <t>Groupe de termes métiers fournissant des informations sur la carte utilisée pour le paiement.</t>
  </si>
  <si>
    <t>Utilisé seulement si l'Acheteur a choisi de payer par carte de crédit ou de débit.</t>
  </si>
  <si>
    <t>BT-87</t>
  </si>
  <si>
    <t>Payment card primary account number</t>
  </si>
  <si>
    <t>The Primary Account Number (PAN) of the card used for payment.</t>
  </si>
  <si>
    <t>In accordance with card payments security standards an invoice should never include a full card primary account number. At the moment PCI Security Standards Council has defined that the first 6 digits and last 4 digits are the maximum number of digits to be shown.</t>
  </si>
  <si>
    <t>BR-51: The last 4 to 6 digits of the Payment card primary account number    (BT-87)    shall    be    present    if    Payment    card information (BG-18) is provided in the Invoice.</t>
  </si>
  <si>
    <t>/rsm:CrossIndustryInvoice
/rsm:SupplyChainTradeTransaction
/ram:ApplicableHeaderTradeSettlement
/ram:SpecifiedTradeSettlementPaymentMeans
/ram:ApplicableTradeSettlementFinancialCard
/ram:ID</t>
  </si>
  <si>
    <t>/rsm:CrossIndustryInvoice/rsm:SupplyChainTradeTransaction/ram:ApplicableHeaderTradeSettlement/ram:SpecifiedTradeSettlementPaymentMeans/ram:ApplicableTradeSettlementFinancialCard/ram:ID</t>
  </si>
  <si>
    <t>Numéro de compte primaire de carte de paiement</t>
  </si>
  <si>
    <t>Numéro de compte primaire (PAN) de la carte utilisée pour le paiement.</t>
  </si>
  <si>
    <t>Conformément aux exigences générales applicables dans les établissements financiers, il convient qu'une Facture ne comporte jamais l'intégralité du numéro de compte primaire d'une carte, mais seulement les 4 à 6 derniers chiffres.</t>
  </si>
  <si>
    <t>BR-51 : Les 4 à 6 derniers chiffres du Numéro de compte principal de carte de paiement (BT-87) doivent être mentionnés si les Informations concernant la carte de paiement (BG-18) figurent dans la Facture.</t>
  </si>
  <si>
    <t>BT-88</t>
  </si>
  <si>
    <t>Payment card holder name</t>
  </si>
  <si>
    <t>The name of the payment card holder.</t>
  </si>
  <si>
    <t>/rsm:CrossIndustryInvoice
/rsm:SupplyChainTradeTransaction
/ram:ApplicableHeaderTradeSettlement
/ram:SpecifiedTradeSettlementPaymentMeans
/ram:ApplicableTradeSettlementFinancialCard
/ram:CardholderName</t>
  </si>
  <si>
    <t>/rsm:CrossIndustryInvoice/rsm:SupplyChainTradeTransaction/ram:ApplicableHeaderTradeSettlement/ram:SpecifiedTradeSettlementPaymentMeans/ram:ApplicableTradeSettlementFinancialCard/ram:CardholderName</t>
  </si>
  <si>
    <t>Nom du titulaire de la carte de paiement</t>
  </si>
  <si>
    <t>BT-91-00</t>
  </si>
  <si>
    <t>(DEBITED ACCOUNT IDENTIFIER)</t>
  </si>
  <si>
    <t>/rsm:CrossIndustryInvoice
/rsm:SupplyChainTradeTransaction
/ram:ApplicableHeaderTradeSettlement
/ram:SpecifiedTradeSettlementPaymentMeans
/ram:PayerPartyDebtorFinancialAccount</t>
  </si>
  <si>
    <t>/rsm:CrossIndustryInvoice/rsm:SupplyChainTradeTransaction/ram:ApplicableHeaderTradeSettlement/ram:SpecifiedTradeSettlementPaymentMeans/ram:PayerPartyDebtorFinancialAccount</t>
  </si>
  <si>
    <t>(IDENTIFIANT DU COMPTE DÉBITÉ)</t>
  </si>
  <si>
    <t>BT-91</t>
  </si>
  <si>
    <t>Debited account identifier</t>
  </si>
  <si>
    <t>The account to be debited by the direct debit.</t>
  </si>
  <si>
    <t>/rsm:CrossIndustryInvoice
/rsm:SupplyChainTradeTransaction
/ram:ApplicableHeaderTradeSettlement
/ram:SpecifiedTradeSettlementPaymentMeans
/ram:PayerPartyDebtorFinancialAccount
/ram:IBANID</t>
  </si>
  <si>
    <t>/rsm:CrossIndustryInvoice/rsm:SupplyChainTradeTransaction/ram:ApplicableHeaderTradeSettlement/ram:SpecifiedTradeSettlementPaymentMeans/ram:PayerPartyDebtorFinancialAccount/ram:IBANID</t>
  </si>
  <si>
    <t>Identifiant du compte débité</t>
  </si>
  <si>
    <t>Compte à débiter par prélèvement.</t>
  </si>
  <si>
    <t>BG-17</t>
  </si>
  <si>
    <t>CREDIT TRANSFER</t>
  </si>
  <si>
    <t>A group of business terms to specify credit transfer payments.</t>
  </si>
  <si>
    <t>/rsm:CrossIndustryInvoice
/rsm:SupplyChainTradeTransaction
/ram:ApplicableHeaderTradeSettlement
/ram:SpecifiedTradeSettlementPaymentMeans
/ram:PayeePartyCreditorFinancialAccount</t>
  </si>
  <si>
    <t>/rsm:CrossIndustryInvoice/rsm:SupplyChainTradeTransaction/ram:ApplicableHeaderTradeSettlement/ram:SpecifiedTradeSettlementPaymentMeans/ram:PayeePartyCreditorFinancialAccount</t>
  </si>
  <si>
    <t>VIREMENT</t>
  </si>
  <si>
    <t>Groupe de termes métiers fournissant des informations sur le paiement par virement.</t>
  </si>
  <si>
    <t>BT-84</t>
  </si>
  <si>
    <t>Payment account identifier</t>
  </si>
  <si>
    <t>A unique identifier of the financial payment account, at a payment service provider, to which payment should be made.</t>
  </si>
  <si>
    <t>Such as IBAN (in case of a SEPA payment) or a national account number.</t>
  </si>
  <si>
    <t>Use IBANID if applicable, ProprietaryID else
BR-50: A  Payment  account  identifier  (BT-84)  shall  be  present  if Credit   transfer   (BG-16)   information   is   provided   in   the Invoice.
BR-61: If the Payment means type code (BT-81) means SEPA credit transfer,  Local  credit  transfer  or  Non-SEPA  international credit transfer, the Payment account identifier (BT-84) shall be present.</t>
  </si>
  <si>
    <t>/rsm:CrossIndustryInvoice
/rsm:SupplyChainTradeTransaction
/ram:ApplicableHeaderTradeSettlement
/ram:SpecifiedTradeSettlementPaymentMeans
/ram:PayeePartyCreditorFinancialAccount
/ram:IBANID</t>
  </si>
  <si>
    <t>/rsm:CrossIndustryInvoice/rsm:SupplyChainTradeTransaction/ram:ApplicableHeaderTradeSettlement/ram:SpecifiedTradeSettlementPaymentMeans/ram:PayeePartyCreditorFinancialAccount/ram:IBANID</t>
  </si>
  <si>
    <t>CAR-2, SEM-2</t>
  </si>
  <si>
    <t>Use IBANID if applicable, ProprietaryID else</t>
  </si>
  <si>
    <t>Identifiant de compte bancaire</t>
  </si>
  <si>
    <t>Identifiant unique du compte bancaire, domicilié dans un établissement financier, sur lequel il convient que soit effectué le paiement.</t>
  </si>
  <si>
    <t>Exemple : IBAN ou numéro de compte national.</t>
  </si>
  <si>
    <t>Utiliser IBAN si applicable et ProprietaryID sinon
BR-50 : Un Identifiant de compte de paiement (BT-84) doit être mentionné si les informations de Virement (BG-16) sont fournies dans la Facture.
BR-61 : Si le Code de type de moyen de paiement (BT-81) est un virement SEPA, un virement local ou un virement international non SEPA, l'Identifiant de compte de paiement  (BT-84) doit être présent.</t>
  </si>
  <si>
    <t>BT-85</t>
  </si>
  <si>
    <t>Payment account name</t>
  </si>
  <si>
    <t>The name of the payment account, at a payment service provider, to which payment should be made.</t>
  </si>
  <si>
    <t>/rsm:CrossIndustryInvoice
/rsm:SupplyChainTradeTransaction
/ram:ApplicableHeaderTradeSettlement
/ram:SpecifiedTradeSettlementPaymentMeans
/ram:PayeePartyCreditorFinancialAccount
/ram:AccountName</t>
  </si>
  <si>
    <t>/rsm:CrossIndustryInvoice/rsm:SupplyChainTradeTransaction/ram:ApplicableHeaderTradeSettlement/ram:SpecifiedTradeSettlementPaymentMeans/ram:PayeePartyCreditorFinancialAccount/ram:AccountName</t>
  </si>
  <si>
    <t>Nom du compte bancaire</t>
  </si>
  <si>
    <t>Nom d'un compte bancaire, domicilié dans un établissement financier, sur lequel il convient que soit effectué le paiement.</t>
  </si>
  <si>
    <t>BT-84-0</t>
  </si>
  <si>
    <t>Use IBANID when appropriate, otherwise use ProprietaryID</t>
  </si>
  <si>
    <t>/rsm:CrossIndustryInvoice
/rsm:SupplyChainTradeTransaction
/ram:ApplicableHeaderTradeSettlement
/ram:SpecifiedTradeSettlementPaymentMeans
/ram:PayeePartyCreditorFinancialAccount
/ram:ProprietaryID</t>
  </si>
  <si>
    <t>/rsm:CrossIndustryInvoice/rsm:SupplyChainTradeTransaction/ram:ApplicableHeaderTradeSettlement/ram:SpecifiedTradeSettlementPaymentMeans/ram:PayeePartyCreditorFinancialAccount/ram:ProprietaryID</t>
  </si>
  <si>
    <t>Utiliser IBANID quand cela est approprié, sinon utiliser ProprietaryID</t>
  </si>
  <si>
    <t>BT-86-00</t>
  </si>
  <si>
    <t>(PAYMENT SERVICE PROVIDER IDENTIFIER)</t>
  </si>
  <si>
    <t>/rsm:CrossIndustryInvoice
/rsm:SupplyChainTradeTransaction
/ram:ApplicableHeaderTradeSettlement
/ram:SpecifiedTradeSettlementPaymentMeans
/ram:PayeeSpecifiedCreditorFinancialInstitution</t>
  </si>
  <si>
    <t>/rsm:CrossIndustryInvoice/rsm:SupplyChainTradeTransaction/ram:ApplicableHeaderTradeSettlement/ram:SpecifiedTradeSettlementPaymentMeans/ram:PayeeSpecifiedCreditorFinancialInstitution</t>
  </si>
  <si>
    <t>(IDENTIFIANT D'ÉTABLISSEMENT FINANCIER)</t>
  </si>
  <si>
    <t>BT-86</t>
  </si>
  <si>
    <t>Payment service provider identifier</t>
  </si>
  <si>
    <t>An identifier for the payment service provider where a payment account is located.</t>
  </si>
  <si>
    <t>Such as a BIC or a national clearing code where required. No identification scheme to be used.</t>
  </si>
  <si>
    <t>To be used for Credit Transfer only
CHORUS PRO: Only BIC format is allowed</t>
  </si>
  <si>
    <t>Use for credit transfer</t>
  </si>
  <si>
    <t>/rsm:CrossIndustryInvoice
/rsm:SupplyChainTradeTransaction
/ram:ApplicableHeaderTradeSettlement
/ram:SpecifiedTradeSettlementPaymentMeans
/ram:PayeeSpecifiedCreditorFinancialInstitution
/ram:BICID</t>
  </si>
  <si>
    <t>/rsm:CrossIndustryInvoice/rsm:SupplyChainTradeTransaction/ram:ApplicableHeaderTradeSettlement/ram:SpecifiedTradeSettlementPaymentMeans/ram:PayeeSpecifiedCreditorFinancialInstitution/ram:BICID</t>
  </si>
  <si>
    <t>Identifiant d'établissement financier</t>
  </si>
  <si>
    <t>Identifiant de l'établissement financier dans lequel est domicilié un compte bancaire.</t>
  </si>
  <si>
    <t>Exemple : code BIC ou NCC.</t>
  </si>
  <si>
    <t>UTILISER cette balise en cas de virement seulement
CHORUS PRO : Seul le format BIC est autorisé</t>
  </si>
  <si>
    <t>Utiliser pour les virements</t>
  </si>
  <si>
    <t>BG-23</t>
  </si>
  <si>
    <t>VAT BREAKDOWN</t>
  </si>
  <si>
    <t>A group of business terms providing information about VAT breakdown by different categories, rates and exemption reasons</t>
  </si>
  <si>
    <t>BR-CO-18: An Invoice shall at least have one VAT breakdown group (BG-23).</t>
  </si>
  <si>
    <t>/rsm:CrossIndustryInvoice
/rsm:SupplyChainTradeTransaction
/ram:ApplicableHeaderTradeSettlement
/ram:ApplicableTradeTax</t>
  </si>
  <si>
    <t>/rsm:CrossIndustryInvoice/rsm:SupplyChainTradeTransaction/ram:ApplicableHeaderTradeSettlement/ram:ApplicableTradeTax</t>
  </si>
  <si>
    <t>VENTILATION DE LA TVA</t>
  </si>
  <si>
    <t>Groupe de termes métiers fournissant des informations sur la répartition de la TVA par types.</t>
  </si>
  <si>
    <t>BR-CO-18 : Une Facture doit au moins avoir un groupe de Ventilation de la TVA (BG-23).</t>
  </si>
  <si>
    <t>BT-117</t>
  </si>
  <si>
    <t>VAT category tax amount</t>
  </si>
  <si>
    <t>The total VAT amount for a given VAT category.</t>
  </si>
  <si>
    <t>Calculated by multiplying the VAT category taxable amount with the VAT category rate for the relevant VAT category.</t>
  </si>
  <si>
    <t>BR-46: Each VAT breakdown (BG-23) shall have a VAT category tax amount (BT-117).
BR-CO-17: VAT   category   tax   amount   (BT-117)   =   VAT   category taxable amount (BT-116) x (VAT category rate (BT-119) / 100), rounded to two decimals.</t>
  </si>
  <si>
    <t>/rsm:CrossIndustryInvoice
/rsm:SupplyChainTradeTransaction
/ram:ApplicableHeaderTradeSettlement
/ram:ApplicableTradeTax
/ram:CalculatedAmount</t>
  </si>
  <si>
    <t>/rsm:CrossIndustryInvoice/rsm:SupplyChainTradeTransaction/ram:ApplicableHeaderTradeSettlement/ram:ApplicableTradeTax/ram:CalculatedAmount</t>
  </si>
  <si>
    <t>Montant de la taxe pour le type de TVA</t>
  </si>
  <si>
    <t>Montant total de la TVA pour un type donné de TVA.</t>
  </si>
  <si>
    <t>S'obtient en multipliant la Base d'imposition du type de TVA par le Taux de type de TVA du type correspondant.</t>
  </si>
  <si>
    <t>BR-46 : Chaque Ventilation de la TVA (BG-23) doit avoir un Montant de la TVA pour chaque type de TVA (BT-117).
BR-CO-17 : Montant de la TVA pour chaque type de TVA (BT-117) = Base d'imposition du type de TVA (BT-116) x (Taux de type de TVA (BT-119) / 100), arrondi à deux décimales.</t>
  </si>
  <si>
    <t>BT-118-0</t>
  </si>
  <si>
    <t>VAT type code</t>
  </si>
  <si>
    <t>/rsm:CrossIndustryInvoice
/rsm:SupplyChainTradeTransaction
/ram:ApplicableHeaderTradeSettlement
/ram:ApplicableTradeTax
/ram:TypeCode</t>
  </si>
  <si>
    <t>/rsm:CrossIndustryInvoice/rsm:SupplyChainTradeTransaction/ram:ApplicableHeaderTradeSettlement/ram:ApplicableTradeTax/ram:TypeCode</t>
  </si>
  <si>
    <t>Code de type de TVA</t>
  </si>
  <si>
    <t>BT-120</t>
  </si>
  <si>
    <t>VAT exemption reason text</t>
  </si>
  <si>
    <t>A textual statement of the reason why the amount is exempted from VAT or why no VAT is being charged</t>
  </si>
  <si>
    <t>Articles 226 items 11 to 15 Directive
2006/112/EC [2].</t>
  </si>
  <si>
    <t>CHORUS PRO: this field is limited to 1024 characters</t>
  </si>
  <si>
    <t>/rsm:CrossIndustryInvoice
/rsm:SupplyChainTradeTransaction
/ram:ApplicableHeaderTradeSettlement
/ram:ApplicableTradeTax
/ram:ExemptionReason</t>
  </si>
  <si>
    <t>/rsm:CrossIndustryInvoice/rsm:SupplyChainTradeTransaction/ram:ApplicableHeaderTradeSettlement/ram:ApplicableTradeTax/ram:ExemptionReason</t>
  </si>
  <si>
    <t>Énoncé expliquant pourquoi un montant est exonéré de TVA.</t>
  </si>
  <si>
    <t>Articles 226 items 11 to 15 Directive 2006/112/EN</t>
  </si>
  <si>
    <t>CHORUS PRO : ce champ est limité à 1024 caractères</t>
  </si>
  <si>
    <t>BT-116</t>
  </si>
  <si>
    <t>VAT category taxable amount</t>
  </si>
  <si>
    <t>Sum of all taxable amounts subject to a specific VAT category code and VAT category rate (if the VAT category rate is applicable).</t>
  </si>
  <si>
    <t>The sum of Invoice line net amount minus allowances plus charges on document level which are subject to a specific VAT category code and VAT category rate (if the VAT category rate is applicable).</t>
  </si>
  <si>
    <t>BR-45: Each  VAT  breakdown  (BG-23)  shall  have  a  VAT  category taxable amount (BT-116).</t>
  </si>
  <si>
    <t>/rsm:CrossIndustryInvoice
/rsm:SupplyChainTradeTransaction
/ram:ApplicableHeaderTradeSettlement
/ram:ApplicableTradeTax
/ram:BasisAmount</t>
  </si>
  <si>
    <t>/rsm:CrossIndustryInvoice/rsm:SupplyChainTradeTransaction/ram:ApplicableHeaderTradeSettlement/ram:ApplicableTradeTax/ram:BasisAmount</t>
  </si>
  <si>
    <t>Base d'imposition du type de TVA</t>
  </si>
  <si>
    <t>Somme de tous les montants imposables assujettis à un code et à un taux de type de TVA spécifiques (si le Taux de type de TVA est applicable).</t>
  </si>
  <si>
    <t>Somme du montant net des lignes de facture, moins les remises plus les charges ou frais au niveau du document qui sont assujettis à un code et à un taux de type de TVA spécifiques (si le Taux de type de TVA est applicable).</t>
  </si>
  <si>
    <t>BR-45 : Chaque Ventilation de la TVA (BG-23) doit avoir une Base d'imposition du type de TVA (BT-116).</t>
  </si>
  <si>
    <t>Line Total Basis Amount</t>
  </si>
  <si>
    <t>A monetary value used as the line total basis on which this trade related tax, levy or duty is calculated.</t>
  </si>
  <si>
    <t>/rsm:CrossIndustryInvoice
/rsm:SupplyChainTradeTransaction
/ram:ApplicableHeaderTradeSettlement
/ram:ApplicableTradeTax
/ram:LineTotalBasisAmount</t>
  </si>
  <si>
    <t>/rsm:CrossIndustryInvoice/rsm:SupplyChainTradeTransaction/ram:ApplicableHeaderTradeSettlement/ram:ApplicableTradeTax/ram:LineTotalBasisAmount</t>
  </si>
  <si>
    <t>Montant de ligne pour un taux</t>
  </si>
  <si>
    <t>Allowance Charge Basis Amount</t>
  </si>
  <si>
    <t>A monetary value used as the allowance and charge basis on which this trade related tax, levy or duty is calculated.</t>
  </si>
  <si>
    <t>/rsm:CrossIndustryInvoice
/rsm:SupplyChainTradeTransaction
/ram:ApplicableHeaderTradeSettlement
/ram:ApplicableTradeTax
/ram:AllowanceChargeBasisAmount</t>
  </si>
  <si>
    <t>/rsm:CrossIndustryInvoice/rsm:SupplyChainTradeTransaction/ram:ApplicableHeaderTradeSettlement/ram:ApplicableTradeTax/ram:AllowanceChargeBasisAmount</t>
  </si>
  <si>
    <t>Assiette des remises et charges d'en-tête</t>
  </si>
  <si>
    <t>BT-118</t>
  </si>
  <si>
    <t>VAT category code</t>
  </si>
  <si>
    <t>Coded identification of a VAT category.</t>
  </si>
  <si>
    <t>BR-47: Each  VAT  breakdown  (BG-23)  shall  be  defined  through  a VAT category code (BT-118).</t>
  </si>
  <si>
    <t>/rsm:CrossIndustryInvoice
/rsm:SupplyChainTradeTransaction
/ram:ApplicableHeaderTradeSettlement
/ram:ApplicableTradeTax
/ram:CategoryCode</t>
  </si>
  <si>
    <t>/rsm:CrossIndustryInvoice/rsm:SupplyChainTradeTransaction/ram:ApplicableHeaderTradeSettlement/ram:ApplicableTradeTax/ram:CategoryCode</t>
  </si>
  <si>
    <t>Identification codée d’un type de TVA.</t>
  </si>
  <si>
    <t>BR-47 : Chaque Ventilation de la TVA (BG-23) doit être définie par un Code de type de TVA (BT-118).</t>
  </si>
  <si>
    <t>BT-121</t>
  </si>
  <si>
    <t>VAT exemption reason code</t>
  </si>
  <si>
    <t>A coded statement of the reason for why the amount is exempted from VAT.</t>
  </si>
  <si>
    <t>Code list issued and maintained by the Connecting Europe Facility.</t>
  </si>
  <si>
    <t>/rsm:CrossIndustryInvoice
/rsm:SupplyChainTradeTransaction
/ram:ApplicableHeaderTradeSettlement
/ram:ApplicableTradeTax
/ram:ExemptionReasonCode</t>
  </si>
  <si>
    <t>/rsm:CrossIndustryInvoice/rsm:SupplyChainTradeTransaction/ram:ApplicableHeaderTradeSettlement/ram:ApplicableTradeTax/ram:ExemptionReasonCode</t>
  </si>
  <si>
    <t>Code expliquant pourquoi un montant est exonéré de TVA.</t>
  </si>
  <si>
    <t>Liste de codes issue et maintenue par le CEF</t>
  </si>
  <si>
    <t>BT-7-00</t>
  </si>
  <si>
    <t>(Value added tax point date)</t>
  </si>
  <si>
    <t>/rsm:CrossIndustryInvoice
/rsm:SupplyChainTradeTransaction
/ram:ApplicableHeaderTradeSettlement
/ram:ApplicableTradeTax
/ram:TaxPointDate</t>
  </si>
  <si>
    <t>/rsm:CrossIndustryInvoice/rsm:SupplyChainTradeTransaction/ram:ApplicableHeaderTradeSettlement/ram:ApplicableTradeTax/ram:TaxPointDate</t>
  </si>
  <si>
    <t>(Date d'exigibilité de la taxe sur la valeur ajoutée)</t>
  </si>
  <si>
    <t>BT-7</t>
  </si>
  <si>
    <t>Value added tax point date</t>
  </si>
  <si>
    <t>The date when the VAT becomes accountable for the Seller and for the Buyer in so far as that date can be determined and differs from the date of issue of the invoice, according to the VAT directive.</t>
  </si>
  <si>
    <t>The tax point is usually the date goods were supplied or services completed (the 'basic tax point'). There are some variations.
Please refer to Article 226 (7) of the Council Directive 2006/112/EC [2] for more information.
This element is required if the Value added tax point date is different from the Invoice issue date.
Both Buyer and Seller should use the Tax Point Date when provided by the Seller. The use of BT-7 and BT-8 is mutually exclusive.</t>
  </si>
  <si>
    <t>This date shall not be present if the Value added tax point date is expressed in code in the "Value added tax point date code" (BT-8)</t>
  </si>
  <si>
    <t>BR-CO-3: Value added tax point date (BT-7) and Value added tax point date code (BT-8) are mutually exclusive.</t>
  </si>
  <si>
    <t>/rsm:CrossIndustryInvoice
/rsm:SupplyChainTradeTransaction
/ram:ApplicableHeaderTradeSettlement
/ram:ApplicableTradeTax
/ram:TaxPointDate
/udt:DateString</t>
  </si>
  <si>
    <t>/rsm:CrossIndustryInvoice/rsm:SupplyChainTradeTransaction/ram:ApplicableHeaderTradeSettlement/ram:ApplicableTradeTax/ram:TaxPointDate/udt:DateString</t>
  </si>
  <si>
    <t>STR-2</t>
  </si>
  <si>
    <t>Date d'exigibilité de la taxe sur la valeur ajoutée</t>
  </si>
  <si>
    <t>Date à laquelle la TVA devient imputable pour le Vendeur et pour l'Acheteur dans la mesure où cette date peut être déterminée et diffère de la date d'émission de la facture, conformément à la directive TVA.</t>
  </si>
  <si>
    <t>La date d'exigibilité correspond généralement à la date à laquelle les biens ont été livrés ou les services achevés (fait générateur). Il existe quelques variations. Pour plus d'informations, voir l'Article 226 (7) de la Directive 2006/112/CE du Conseil [2].
Cet élément est requis si la Date d'exigibilité de la taxe sur la valeur ajoutée diffère de la Date d'émission de la facture.</t>
  </si>
  <si>
    <t>Cette date ne doit pas être présente si la date d'exigibilité de la taxe sur la valeur ajoutée est exprimée en code dans l'élément "Date d'exigibilité de la taxe sur la valeur ajoutée en code" (BT-8)</t>
  </si>
  <si>
    <t>BR-CO-3 : La date d'exigibilité de la taxe sur la valeur ajoutée (BT-7) et le Code de date d'exigibilité de la taxe sur la valeur ajoutée (BT-8) sont mutuellement exclusifs.</t>
  </si>
  <si>
    <t>BT-7-0</t>
  </si>
  <si>
    <t>/rsm:CrossIndustryInvoice
/rsm:SupplyChainTradeTransaction
/ram:ApplicableHeaderTradeSettlement
/ram:ApplicableTradeTax
/ram:TaxPointDate
/udt:DateString
/@format</t>
  </si>
  <si>
    <t>/rsm:CrossIndustryInvoice/rsm:SupplyChainTradeTransaction/ram:ApplicableHeaderTradeSettlement/ram:ApplicableTradeTax/ram:TaxPointDate/udt:DateString/@format</t>
  </si>
  <si>
    <t>BT-8</t>
  </si>
  <si>
    <t>Value added tax point date code</t>
  </si>
  <si>
    <t>The code of the date when the VAT becomes accountable for the Seller and for the Buyer.</t>
  </si>
  <si>
    <t>The code shall distinguish between the following entries of UNTDID 2005 [6]:
- Invoice document issue date
- Delivery date, actual
- Paid to dateThe Value added tax point date code is used if the Value added tax point date is not known when the invoice is issued. The use of BT-8 and BT-7 is mutually exclusive.</t>
  </si>
  <si>
    <t>This code can not be present if the Value added tax point date is provided directly in the "Value added tax point date" (BT-7). 
This code should be selected from the following values from UNTDID 2475 (instead of UNTDID 2005 [6]):
5: Date of the invoice (VAT on DEBITS)
29: Delivery date (VAT on DEBITS)
72: Payment date (VAT on ENCAISSEMENTS)</t>
  </si>
  <si>
    <t>/rsm:CrossIndustryInvoice
/rsm:SupplyChainTradeTransaction
/ram:ApplicableHeaderTradeSettlement
/ram:ApplicableTradeTax
/ram:DueDateTypeCode</t>
  </si>
  <si>
    <t>/rsm:CrossIndustryInvoice/rsm:SupplyChainTradeTransaction/ram:ApplicableHeaderTradeSettlement/ram:ApplicableTradeTax/ram:DueDateTypeCode</t>
  </si>
  <si>
    <t>Date d'exigibilité de la taxe sur la valeur ajoutée en code</t>
  </si>
  <si>
    <t>Code spécifiant la date à laquelle la TVA devient imputable pour le Vendeur et pour l'Acheteur</t>
  </si>
  <si>
    <t>Le code doit être choisi parmi les valeurs suivantes issues de l'UNTDID 2005 [6]:
- Date de la facture
- Date de livraison
- Date de paiement
La date d'exigibilité de la taxe sur la valeur ajoutée en code est utilisé lorsque la date d'exigibilité de la taxe sur la valeur ajoutée n'est pas connue au moment de l'envoi de la facture. L'utilisation du BT-8 est donc exclusive de celle du BT-7 et inversement.</t>
  </si>
  <si>
    <t>Ce code ne peut être présent si la date d'exigibilité est fournie directement dans l'élément "Date d'exigibilité de la taxe sur la valeur ajoutée" (BT-7). Ce code doit être choisi parmi les valeurs suivantes issues de l'UNTDID 2475 (au lieu de UNTDID 2005 [6]):
5 : Date de la facture (TVA sur DEBITS)
29 : Date de livraison (TVA sur DEBITS)
72 : Date de paiement (TVA sur ENCAISSEMENTS)</t>
  </si>
  <si>
    <t>BT-119</t>
  </si>
  <si>
    <t>VAT category rate</t>
  </si>
  <si>
    <t>The VAT rate, represented as percentage that applies for the relevant VAT category.</t>
  </si>
  <si>
    <t>The VAT category code and the VAT category rate shall be consistent.</t>
  </si>
  <si>
    <t>BR-48: Each  VAT  breakdown  (BG-23)  shall  have  a  VAT  category rate (BT-119), except if the Invoice is not subject to VAT.</t>
  </si>
  <si>
    <t>/rsm:CrossIndustryInvoice
/rsm:SupplyChainTradeTransaction
/ram:ApplicableHeaderTradeSettlement
/ram:ApplicableTradeTax
/ram:RateApplicablePercent</t>
  </si>
  <si>
    <t>/rsm:CrossIndustryInvoice/rsm:SupplyChainTradeTransaction/ram:ApplicableHeaderTradeSettlement/ram:ApplicableTradeTax/ram:RateApplicablePercent</t>
  </si>
  <si>
    <t>Taux de type de TVA</t>
  </si>
  <si>
    <t>Taux de TVA, exprimé sous forme de pourcentage, applicable au type de TVA correspondant.</t>
  </si>
  <si>
    <t>Le Code de type de TVA et le Taux de type de TVA doivent être cohérents.</t>
  </si>
  <si>
    <t>BR-48 : Chaque Ventilation de la TVA (BG-23) doit avoir un Taux de type de TVA (BT-119), sauf si la Facture n'est pas soumise à la TVA.</t>
  </si>
  <si>
    <t>BG-14</t>
  </si>
  <si>
    <t>INVOICING PERIOD</t>
  </si>
  <si>
    <t>A group of business terms providing information on the invoice period.</t>
  </si>
  <si>
    <t>Used to indicate when the period covered by the invoice starts and when it ends. Also called delivery period.</t>
  </si>
  <si>
    <t>/rsm:CrossIndustryInvoice
/rsm:SupplyChainTradeTransaction
/ram:ApplicableHeaderTradeSettlement
/ram:BillingSpecifiedPeriod</t>
  </si>
  <si>
    <t>/rsm:CrossIndustryInvoice/rsm:SupplyChainTradeTransaction/ram:ApplicableHeaderTradeSettlement/ram:BillingSpecifiedPeriod</t>
  </si>
  <si>
    <t>PÉRIODE DE FACTURATION</t>
  </si>
  <si>
    <t>Groupe de termes métiers fournissant des informations sur la période de facturation.</t>
  </si>
  <si>
    <t>Utilisée pour indiquer le moment où la période couverte par la Facture commence et le moment où elle se termine.</t>
  </si>
  <si>
    <t>/rsm:CrossIndustryInvoice
/rsm:SupplyChainTradeTransaction
/ram:ApplicableHeaderTradeSettlement
/ram:BillingSpecifiedPeriod
/ram:Description</t>
  </si>
  <si>
    <t>/rsm:CrossIndustryInvoice/rsm:SupplyChainTradeTransaction/ram:ApplicableHeaderTradeSettlement/ram:BillingSpecifiedPeriod/ram:Description</t>
  </si>
  <si>
    <t>Description de la période de facturation</t>
  </si>
  <si>
    <t>CHORUSPRO : Description Période de Facturation</t>
  </si>
  <si>
    <t>BT-73-00</t>
  </si>
  <si>
    <t>(INVOICING PERIOD START DATE)</t>
  </si>
  <si>
    <t>/rsm:CrossIndustryInvoice
/rsm:SupplyChainTradeTransaction
/ram:ApplicableHeaderTradeSettlement
/ram:BillingSpecifiedPeriod
/ram:StartDateTime</t>
  </si>
  <si>
    <t>/rsm:CrossIndustryInvoice/rsm:SupplyChainTradeTransaction/ram:ApplicableHeaderTradeSettlement/ram:BillingSpecifiedPeriod/ram:StartDateTime</t>
  </si>
  <si>
    <t>(DATE DE DÉBUT DE PÉRIODE DE FACTURATION)</t>
  </si>
  <si>
    <t>BT-73</t>
  </si>
  <si>
    <t>Invoicing period start date</t>
  </si>
  <si>
    <t>The date when the Invoice period starts.</t>
  </si>
  <si>
    <t>The initial date of delivery of goods or services.</t>
  </si>
  <si>
    <t>This date must be less than or equal to the period end date (BT-74), if it exists</t>
  </si>
  <si>
    <t>BR-CO-19: If Invoicing period (BG-14) is used, the Invoicing period start date (BT-73) or the Invoicing period end date (BT-74) shall be filled, or both.</t>
  </si>
  <si>
    <t>/rsm:CrossIndustryInvoice
/rsm:SupplyChainTradeTransaction
/ram:ApplicableHeaderTradeSettlement
/ram:BillingSpecifiedPeriod
/ram:StartDateTime
/udt:DateTimeString</t>
  </si>
  <si>
    <t>/rsm:CrossIndustryInvoice/rsm:SupplyChainTradeTransaction/ram:ApplicableHeaderTradeSettlement/ram:BillingSpecifiedPeriod/ram:StartDateTime/udt:DateTimeString</t>
  </si>
  <si>
    <t>SYN-2, CAR-2</t>
  </si>
  <si>
    <t>Date de début de période de facturation</t>
  </si>
  <si>
    <t>Date à laquelle commence la période de facturation.</t>
  </si>
  <si>
    <t>Cette date doit être inférieure ou égale à la date de fin de période (BT-74), si elle existe</t>
  </si>
  <si>
    <t>BR-CO-19 : Si la Période de facturation (BG-14) est utilisée, la Date de début de période de facturation (BT-73) et/ou la Date de fin de période de facturation (BT-74) doit être remplie.</t>
  </si>
  <si>
    <t>BT-73-0</t>
  </si>
  <si>
    <t>/rsm:CrossIndustryInvoice
/rsm:SupplyChainTradeTransaction
/ram:ApplicableHeaderTradeSettlement
/ram:BillingSpecifiedPeriod
/ram:StartDateTime
/udt:DateTimeString
/@format</t>
  </si>
  <si>
    <t>/rsm:CrossIndustryInvoice/rsm:SupplyChainTradeTransaction/ram:ApplicableHeaderTradeSettlement/ram:BillingSpecifiedPeriod/ram:StartDateTime/udt:DateTimeString/@format</t>
  </si>
  <si>
    <t>BT-74-00</t>
  </si>
  <si>
    <t>(INVOICING PERIOD END DATE)</t>
  </si>
  <si>
    <t>/rsm:CrossIndustryInvoice
/rsm:SupplyChainTradeTransaction
/ram:ApplicableHeaderTradeSettlement
/ram:BillingSpecifiedPeriod
/ram:EndDateTime</t>
  </si>
  <si>
    <t>/rsm:CrossIndustryInvoice/rsm:SupplyChainTradeTransaction/ram:ApplicableHeaderTradeSettlement/ram:BillingSpecifiedPeriod/ram:EndDateTime</t>
  </si>
  <si>
    <t>(DATE DE FIN DE PÉRIODE DE FACTURATION)</t>
  </si>
  <si>
    <t>BT-74</t>
  </si>
  <si>
    <t>Invoicing period end date</t>
  </si>
  <si>
    <t>The date when the Invoice period ends.</t>
  </si>
  <si>
    <t>The date on which the delivery of goods or services was completed.</t>
  </si>
  <si>
    <t>This date must be greater than or equal to the period start date (BT-73), if it exists</t>
  </si>
  <si>
    <t>BR-29: If  both  Invoicing  period  start  date  (BT-73)  and  Invoicing period end date (BT-74) are given then the Invoicing period end  date  (BT-74)  shall  be  later  or  equal  to  the  Invoicing period start date (BT-73).
BR-CO-19: If Invoicing period (BG-14) is used, the Invoicing period start date (BT-73) or the Invoicing period end date (BT-74) shall be filled, or both.</t>
  </si>
  <si>
    <t>/rsm:CrossIndustryInvoice
/rsm:SupplyChainTradeTransaction
/ram:ApplicableHeaderTradeSettlement
/ram:BillingSpecifiedPeriod
/ram:EndDateTime
/udt:DateTimeString</t>
  </si>
  <si>
    <t>/rsm:CrossIndustryInvoice/rsm:SupplyChainTradeTransaction/ram:ApplicableHeaderTradeSettlement/ram:BillingSpecifiedPeriod/ram:EndDateTime/udt:DateTimeString</t>
  </si>
  <si>
    <t>Date de fin de période de facturation</t>
  </si>
  <si>
    <t>Date à laquelle se termine la période de facturation.</t>
  </si>
  <si>
    <t>Cette date doit être supérieure ou égale à la date de début de période (BT-73), si elle existe</t>
  </si>
  <si>
    <t>BR-29 : Si la Date de début de période de facturation (BT-73) et la Date de fin de période de facturation (BT-74) sont données alors la Date de fin de période de facturation (BT-74) doit être postérieure ou égale à la Date de début de période de facturation (BT-73).
BR-CO-19 : Si la Période de facturation (BG-14) est utilisée, la Date de début de période de facturation (BT-73) et/ou la Date de fin de période de facturation (BT-74) doit être remplie.</t>
  </si>
  <si>
    <t>BT-74-0</t>
  </si>
  <si>
    <t>/rsm:CrossIndustryInvoice
/rsm:SupplyChainTradeTransaction
/ram:ApplicableHeaderTradeSettlement
/ram:BillingSpecifiedPeriod
/ram:EndDateTime
/udt:DateTimeString
/@format</t>
  </si>
  <si>
    <t>/rsm:CrossIndustryInvoice/rsm:SupplyChainTradeTransaction/ram:ApplicableHeaderTradeSettlement/ram:BillingSpecifiedPeriod/ram:EndDateTime/udt:DateTimeString/@format</t>
  </si>
  <si>
    <t>BG-20</t>
  </si>
  <si>
    <t>DOCUMENT LEVEL ALLOWANCES</t>
  </si>
  <si>
    <t>A group of business terms providing information about allowances applicable to the Invoice as a whole.</t>
  </si>
  <si>
    <t>Deductions, such as withheld tax may also be specified in this group.</t>
  </si>
  <si>
    <t>/rsm:CrossIndustryInvoice
/rsm:SupplyChainTradeTransaction
/ram:ApplicableHeaderTradeSettlement
/ram:SpecifiedTradeAllowanceCharge</t>
  </si>
  <si>
    <t>/rsm:CrossIndustryInvoice/rsm:SupplyChainTradeTransaction/ram:ApplicableHeaderTradeSettlement/ram:SpecifiedTradeAllowanceCharge</t>
  </si>
  <si>
    <t>REMISES AU NIVEAU DU DOCUMENT</t>
  </si>
  <si>
    <t xml:space="preserve">Groupe de termes métiers fournissant des informations sur les remises applicables à la Facture dans son ensemble. </t>
  </si>
  <si>
    <t>Les déductions telles que la taxe retenue à la source peuvent donc être spécifiés dans ce groupe.</t>
  </si>
  <si>
    <t>BG-20-0</t>
  </si>
  <si>
    <t>Charges and Allowances Document level Indicator</t>
  </si>
  <si>
    <t>/rsm:CrossIndustryInvoice
/rsm:SupplyChainTradeTransaction
/ram:ApplicableHeaderTradeSettlement
/ram:SpecifiedTradeAllowanceCharge
/ram:ChargeIndicator</t>
  </si>
  <si>
    <t>/rsm:CrossIndustryInvoice/rsm:SupplyChainTradeTransaction/ram:ApplicableHeaderTradeSettlement/ram:SpecifiedTradeAllowanceCharge/ram:ChargeIndicator</t>
  </si>
  <si>
    <t>BG-20-1</t>
  </si>
  <si>
    <t>Allowance or Charge indicator Value</t>
  </si>
  <si>
    <t>/rsm:CrossIndustryInvoice
/rsm:SupplyChainTradeTransaction
/ram:ApplicableHeaderTradeSettlement
/ram:SpecifiedTradeAllowanceCharge
/ram:ChargeIndicator
/udt:Indicator</t>
  </si>
  <si>
    <t>/rsm:CrossIndustryInvoice/rsm:SupplyChainTradeTransaction/ram:ApplicableHeaderTradeSettlement/ram:SpecifiedTradeAllowanceCharge/ram:ChargeIndicator/udt:Indicator</t>
  </si>
  <si>
    <t>Sequence Numeric</t>
  </si>
  <si>
    <t>The sequence number for applying this trade allowance charge.</t>
  </si>
  <si>
    <t>/rsm:CrossIndustryInvoice
/rsm:SupplyChainTradeTransaction
/ram:ApplicableHeaderTradeSettlement
/ram:SpecifiedTradeAllowanceCharge
/ram:SequenceNumeric</t>
  </si>
  <si>
    <t>/rsm:CrossIndustryInvoice/rsm:SupplyChainTradeTransaction/ram:ApplicableHeaderTradeSettlement/ram:SpecifiedTradeAllowanceCharge/ram:SequenceNumeric</t>
  </si>
  <si>
    <t>Séquence de calcul</t>
  </si>
  <si>
    <t>BT-94</t>
  </si>
  <si>
    <t>Document level allowance percentage</t>
  </si>
  <si>
    <t>The percentage that may be used, in conjunction with the document level allowance base amount, to calculate the document level allowance amount.</t>
  </si>
  <si>
    <t>/rsm:CrossIndustryInvoice
/rsm:SupplyChainTradeTransaction
/ram:ApplicableHeaderTradeSettlement
/ram:SpecifiedTradeAllowanceCharge
/ram:CalculationPercent</t>
  </si>
  <si>
    <t>/rsm:CrossIndustryInvoice/rsm:SupplyChainTradeTransaction/ram:ApplicableHeaderTradeSettlement/ram:SpecifiedTradeAllowanceCharge/ram:CalculationPercent</t>
  </si>
  <si>
    <t>Pourcentage de remise au niveau du document</t>
  </si>
  <si>
    <t>Pourcentage pouvant être utilisé conjointement avec l'Assiette de la remise au niveau du document pour calculer le Montant de la remise au niveau du document.</t>
  </si>
  <si>
    <t>BT-93</t>
  </si>
  <si>
    <t>Document level allowance base amount</t>
  </si>
  <si>
    <t>The base amount that may be used, in conjunction with the document level allowance percentage, to calculate the document level allowance amount.</t>
  </si>
  <si>
    <t>/rsm:CrossIndustryInvoice
/rsm:SupplyChainTradeTransaction
/ram:ApplicableHeaderTradeSettlement
/ram:SpecifiedTradeAllowanceCharge
/ram:BasisAmount</t>
  </si>
  <si>
    <t>/rsm:CrossIndustryInvoice/rsm:SupplyChainTradeTransaction/ram:ApplicableHeaderTradeSettlement/ram:SpecifiedTradeAllowanceCharge/ram:BasisAmount</t>
  </si>
  <si>
    <t>Assiette de la remise au niveau du document</t>
  </si>
  <si>
    <t>Montant de base pouvant être utilisé conjointement avec le Pourcentage de remise au niveau du document pour calculer le Montant de la remise au niveau du document.</t>
  </si>
  <si>
    <t>BasisQuantity</t>
  </si>
  <si>
    <t>The quantity on which this trade allowance charge is based.</t>
  </si>
  <si>
    <t>/rsm:CrossIndustryInvoice
/rsm:SupplyChainTradeTransaction
/ram:ApplicableHeaderTradeSettlement
/ram:SpecifiedTradeAllowanceCharge
/ram:BasisQuantity</t>
  </si>
  <si>
    <t>/rsm:CrossIndustryInvoice/rsm:SupplyChainTradeTransaction/ram:ApplicableHeaderTradeSettlement/ram:SpecifiedTradeAllowanceCharge/ram:BasisQuantity</t>
  </si>
  <si>
    <t>Quantité de base de la remise ou charge</t>
  </si>
  <si>
    <t>/rsm:CrossIndustryInvoice
/rsm:SupplyChainTradeTransaction
/ram:ApplicableHeaderTradeSettlement
/ram:SpecifiedTradeAllowanceCharge
/ram:BasisQuantity
/@unitCode</t>
  </si>
  <si>
    <t>/rsm:CrossIndustryInvoice/rsm:SupplyChainTradeTransaction/ram:ApplicableHeaderTradeSettlement/ram:SpecifiedTradeAllowanceCharge/ram:BasisQuantity/@unitCode</t>
  </si>
  <si>
    <t>Quantité unitaire du prix de base</t>
  </si>
  <si>
    <t>BT-92</t>
  </si>
  <si>
    <t>Document level allowance amount</t>
  </si>
  <si>
    <t>BR-31: Each   Document   level   allowance   (BG-20)   shall   have   a Document level allowance amount (BT-92).</t>
  </si>
  <si>
    <t>/rsm:CrossIndustryInvoice
/rsm:SupplyChainTradeTransaction
/ram:ApplicableHeaderTradeSettlement
/ram:SpecifiedTradeAllowanceCharge
/ram:ActualAmount</t>
  </si>
  <si>
    <t>/rsm:CrossIndustryInvoice/rsm:SupplyChainTradeTransaction/ram:ApplicableHeaderTradeSettlement/ram:SpecifiedTradeAllowanceCharge/ram:ActualAmount</t>
  </si>
  <si>
    <t>Montant de la remise au niveau du document</t>
  </si>
  <si>
    <t>Montant d'une remise de pied, hors TVA.</t>
  </si>
  <si>
    <t>BR-31 : Chaque Remise au niveau du document (BG-20) doit être associée à un Montant de la remise au niveau du document (BT-92).</t>
  </si>
  <si>
    <t>BT-98</t>
  </si>
  <si>
    <t>Document level allowance reason code</t>
  </si>
  <si>
    <t>The reason for the document level allowance, expressed as a code.</t>
  </si>
  <si>
    <t>Use entries of the UNTDID 5189 code list [6]. The Document level allowance reason code and the Document level allowance reason shall indicate the same allowance reason.</t>
  </si>
  <si>
    <t>BR-33: Each   Document   level   allowance   (BG-20)   shall   have   a Document  level  allowance  reason  (BT-97)  or  a  Document level allowance reason code (BT-98).
BR-CO-5: Document   level   allowance   reason   code   (BT-98)   and Document level allowance reason (BT-97) shall indicate the same type of allowance.
BR-CO-21: Each Document level allowance (BG-20) shall contain a Document    level    allowance    reason    (BT-97)    or    a Document level allowance reason code (BT-98), or both.</t>
  </si>
  <si>
    <t>/rsm:CrossIndustryInvoice
/rsm:SupplyChainTradeTransaction
/ram:ApplicableHeaderTradeSettlement
/ram:SpecifiedTradeAllowanceCharge
/ram:ReasonCode</t>
  </si>
  <si>
    <t>/rsm:CrossIndustryInvoice/rsm:SupplyChainTradeTransaction/ram:ApplicableHeaderTradeSettlement/ram:SpecifiedTradeAllowanceCharge/ram:ReasonCode</t>
  </si>
  <si>
    <t>Code de motif de la remise au niveau du document</t>
  </si>
  <si>
    <t>Motif de la remise au niveau du document, exprimé sous forme de code.</t>
  </si>
  <si>
    <t>Le Code de motif de la remise au niveau du document et le Motif de la remise au niveau du document doivent indiquer le même motif de remise.</t>
  </si>
  <si>
    <t>BR-33 : Chaque Remise au niveau du document (BG-20) doit être associée à un Motif de la remise au niveau du document (BT-97) ou à un Code de motif de la remise au niveau du document (BT-98).
BR-CO-5 : Le Code de motif de la remise au niveau du document (BT-98) et le Motif de la remise au niveau du document (BT-97) doivent indiquer le même type de remise.
BR-CO-21 : Chaque Remise au niveau du document (BG-20) doit être associée à un Motif de la remise au niveau du document (BT-97) et/ou à un Co</t>
  </si>
  <si>
    <t>BT-97</t>
  </si>
  <si>
    <t>Document level allowance reason</t>
  </si>
  <si>
    <t>The reason for the document level allowance, expressed as text.</t>
  </si>
  <si>
    <t>/rsm:CrossIndustryInvoice
/rsm:SupplyChainTradeTransaction
/ram:ApplicableHeaderTradeSettlement
/ram:SpecifiedTradeAllowanceCharge
/ram:Reason</t>
  </si>
  <si>
    <t>/rsm:CrossIndustryInvoice/rsm:SupplyChainTradeTransaction/ram:ApplicableHeaderTradeSettlement/ram:SpecifiedTradeAllowanceCharge/ram:Reason</t>
  </si>
  <si>
    <t>Motif de la remise au niveau du document</t>
  </si>
  <si>
    <t>Motif de la remise au niveau du document, exprimé sous forme de texte.</t>
  </si>
  <si>
    <t>BT-95-00</t>
  </si>
  <si>
    <t>(DOCUMENT LEVEL ALLOWANCE VAT CATEGORY CODE)</t>
  </si>
  <si>
    <t>/rsm:CrossIndustryInvoice
/rsm:SupplyChainTradeTransaction
/ram:ApplicableHeaderTradeSettlement
/ram:SpecifiedTradeAllowanceCharge
/ram:CategoryTradeTax</t>
  </si>
  <si>
    <t>/rsm:CrossIndustryInvoice/rsm:SupplyChainTradeTransaction/ram:ApplicableHeaderTradeSettlement/ram:SpecifiedTradeAllowanceCharge/ram:CategoryTradeTax</t>
  </si>
  <si>
    <t>(CODE DE TYPE DE TVA DE LA REMISE AU NIVEAU DU DOCUMENT)</t>
  </si>
  <si>
    <t>BT-95-0</t>
  </si>
  <si>
    <t>VAT type code for document level allowances</t>
  </si>
  <si>
    <t>/rsm:CrossIndustryInvoice
/rsm:SupplyChainTradeTransaction
/ram:ApplicableHeaderTradeSettlement
/ram:SpecifiedTradeAllowanceCharge
/ram:CategoryTradeTax
/ram:TypeCode</t>
  </si>
  <si>
    <t>/rsm:CrossIndustryInvoice/rsm:SupplyChainTradeTransaction/ram:ApplicableHeaderTradeSettlement/ram:SpecifiedTradeAllowanceCharge/ram:CategoryTradeTax/ram:TypeCode</t>
  </si>
  <si>
    <t>Code de type de TVA de la remise au niveau du document</t>
  </si>
  <si>
    <t>BT-95</t>
  </si>
  <si>
    <t>Document level allowance VAT category code</t>
  </si>
  <si>
    <t>A coded identification of what VAT category applies to the document level allowance.</t>
  </si>
  <si>
    <t>BR-32: Each   Document   level   allowance   (BG-20)   shall   have   a Document level allowance VAT category code (BT-95).</t>
  </si>
  <si>
    <t>/rsm:CrossIndustryInvoice
/rsm:SupplyChainTradeTransaction
/ram:ApplicableHeaderTradeSettlement
/ram:SpecifiedTradeAllowanceCharge
/ram:CategoryTradeTax
/ram:CategoryCode</t>
  </si>
  <si>
    <t>/rsm:CrossIndustryInvoice/rsm:SupplyChainTradeTransaction/ram:ApplicableHeaderTradeSettlement/ram:SpecifiedTradeAllowanceCharge/ram:CategoryTradeTax/ram:CategoryCode</t>
  </si>
  <si>
    <t>Identification codée du type de TVA applicable à la remise au niveau du document.</t>
  </si>
  <si>
    <t>BR-32 : Chaque Remise au niveau du document (BG-20) doit être associée à un Code de type de TVA de la remise au niveau du document (BT-95).</t>
  </si>
  <si>
    <t>BT-96</t>
  </si>
  <si>
    <t>Document level allowance VAT rate</t>
  </si>
  <si>
    <t>The VAT rate, represented as percentage that applies to the document level allowance.</t>
  </si>
  <si>
    <t>/rsm:CrossIndustryInvoice
/rsm:SupplyChainTradeTransaction
/ram:ApplicableHeaderTradeSettlement
/ram:SpecifiedTradeAllowanceCharge
/ram:CategoryTradeTax
/ram:RateApplicablePercent</t>
  </si>
  <si>
    <t>/rsm:CrossIndustryInvoice/rsm:SupplyChainTradeTransaction/ram:ApplicableHeaderTradeSettlement/ram:SpecifiedTradeAllowanceCharge/ram:CategoryTradeTax/ram:RateApplicablePercent</t>
  </si>
  <si>
    <t>Taux de TVA de la remise au niveau du document</t>
  </si>
  <si>
    <t>Taux de TVA, exprimé sous forme de pourcentage, applicable à la remise au niveau du document.</t>
  </si>
  <si>
    <t>BG-21</t>
  </si>
  <si>
    <t>DOCUMENT LEVEL CHARGES</t>
  </si>
  <si>
    <t>A group of business terms providing information about charges and taxes other than VAT, applicable to the Invoice as a whole.</t>
  </si>
  <si>
    <t>CHARGES OU FRAIS AU NIVEAU DU DOCUMENT</t>
  </si>
  <si>
    <t>Groupe de termes métiers fournissant des informations sur les charges et frais et les taxes autres que la TVA applicables à la Facture dans son ensemble.</t>
  </si>
  <si>
    <t>BG-21-0</t>
  </si>
  <si>
    <t>BG-21-1</t>
  </si>
  <si>
    <t>Charge indicator Value</t>
  </si>
  <si>
    <t>SequenceNumeric</t>
  </si>
  <si>
    <t>BT-101</t>
  </si>
  <si>
    <t>Document level charge percentage</t>
  </si>
  <si>
    <t>The percentage that may be used, in conjunction with the document level charge base amount, to calculate the document level charge amount.</t>
  </si>
  <si>
    <t>Pourcentage de charges ou frais au niveau du document</t>
  </si>
  <si>
    <t>Pourcentage pouvant être utilisé conjointement avec l'Assiette des charges ou frais au niveau du document pour calculer le Montant des charges ou frais au niveau du document.</t>
  </si>
  <si>
    <t>BT-100</t>
  </si>
  <si>
    <t>Document level charge base amount</t>
  </si>
  <si>
    <t>The base amount that may be used, in conjunction with the document level charge percentage, to calculate the document level charge amount.</t>
  </si>
  <si>
    <t>Assiette des charges ou frais au niveau du document</t>
  </si>
  <si>
    <t>Montant de base pouvant être utilisé conjointement avec le Pourcentage de charges ou frais au niveau du document pour calculer le Montant des charges ou frais au niveau du document.</t>
  </si>
  <si>
    <t>BT-99</t>
  </si>
  <si>
    <t>Document level charge amount</t>
  </si>
  <si>
    <t>BR-36: Each Document level charge (BG-21) shall have a Document level charge amount (BT-99).</t>
  </si>
  <si>
    <t>Montant des charges ou frais au niveau du document</t>
  </si>
  <si>
    <t>Montant de charges et frais, hors TVA.</t>
  </si>
  <si>
    <t>BR-36 : Chaque Charge ou frais au niveau du document (BG-21) doit être associée à un Montant des charges ou frais au niveau du document (BT-99).</t>
  </si>
  <si>
    <t>BT-105</t>
  </si>
  <si>
    <t>Document level charge reason code</t>
  </si>
  <si>
    <t>The reason for the document level charge, expressed as a code.</t>
  </si>
  <si>
    <t>Use entries of the UNTDID 7161 code list [6]. The Document level charge reason code and the Document level charge reason shall indicate the same charge reason.</t>
  </si>
  <si>
    <t>BR-38: Each Document level charge (BG-21) shall have a Document level  charge  reason  (BT-104)  or  a  Document  level  charge reason code (BT-105).
BR-CO-6: Document   level   charge   reason   code   (BT-105)   and Document  level  charge  reason  (BT-104)  shall  indicate the same type of charge.
BR-CO-22: Each  Document  level  charge  (BG-21)  shall  contain  a Document level charge reason (BT-104) or a Document level charge reason code (BT-105), or both.</t>
  </si>
  <si>
    <t>Code de motif des charges ou frais au niveau du document</t>
  </si>
  <si>
    <t>Motif des charges ou frais au niveau du document, exprimé sous forme de code.</t>
  </si>
  <si>
    <t>Utiliser les entrées de la liste de codes UNTDID 7161 [6]. Le Code de motif des charges ou frais au niveau du document et le Motif des charges ou frais au niveau du document doivent indiquer le même motif de frais.</t>
  </si>
  <si>
    <t>BR-38 : Chaque Charge ou frais au niveau du document (BG-21) doit être associée à un Motif des charges ou frais au niveau du document (BT-104) ou à un Code de motif des charges ou frais au niveau du document (BT-105).
BR-CO-6 : Le Code de motif des charges ou frais au niveau du document (BT-105) et le Motif des charges ou frais au niveau du document (BT-104) doivent indiquer le même type de charges ou frais.
BR-CO-22 : Chaque Charge ou frais au niveau du document (BG-21) doit être associée à u</t>
  </si>
  <si>
    <t>BT-104</t>
  </si>
  <si>
    <t>Document level charge reason</t>
  </si>
  <si>
    <t>The reason for the document level charge, expressed as text.</t>
  </si>
  <si>
    <t>Motif des charges ou frais au niveau du document</t>
  </si>
  <si>
    <t>Motif des charges ou frais au niveau du document, exprimé sous forme de texte.</t>
  </si>
  <si>
    <t>BR-38 : Chaque Charge ou frais au niveau du document (BG-21) doit être associée à un Motif des charges ou frais au niveau du document (BT-104) ou à un Code de motif des charges ou frais au niveau du document (BT-105).
BR-CO-22 : Chaque Charge ou frais au niveau du document (BG-21) doit être associée à un Motif des charges ou frais au niveau du document (BT-104) et/ou à un Code de motif des charges ou frais au niveau du document (BT-105).
BR-CO-6 : Le Code de motif des charges ou frais au nivea</t>
  </si>
  <si>
    <t>BT-102-00</t>
  </si>
  <si>
    <t>(DOCUMENT LEVEL CHARGE VAT CATEGORY CODE)</t>
  </si>
  <si>
    <t>(CODE DE TYPE DE TVA DES CHARGES OU FRAIS AU NIVEAU DU DOCUMENT)</t>
  </si>
  <si>
    <t>BT-102-0</t>
  </si>
  <si>
    <t>VAT type code for document level charges</t>
  </si>
  <si>
    <t>Code de type de TVA des charges ou frais au niveau du document</t>
  </si>
  <si>
    <t>BT-102</t>
  </si>
  <si>
    <t>Document level charge VAT category code</t>
  </si>
  <si>
    <t>A coded identification of what VAT category applies to the document level charge.</t>
  </si>
  <si>
    <t>BR-37: Each Document level charge (BG-21) shall have a Document level charge VAT category code (BT-102).</t>
  </si>
  <si>
    <t>Identification codée du type de TVA applicable aux charges ou frais au niveau du document.</t>
  </si>
  <si>
    <t>BR-37 : Chaque Charge ou frais au niveau du document  (BG-21) doit être associée à un Code de type de TVA des charges ou frais au niveau du document  (BT-102).</t>
  </si>
  <si>
    <t>BT-103</t>
  </si>
  <si>
    <t>Document level charge VAT rate</t>
  </si>
  <si>
    <t>The VAT rate, represented as percentage that applies to the document level charge.</t>
  </si>
  <si>
    <t>Taux de TVA des charges ou frais au niveau du document</t>
  </si>
  <si>
    <t>Taux de TVA, exprimé sous forme de pourcentage, applicable aux charges ou frais au niveau du document.</t>
  </si>
  <si>
    <t>LOGISTICS SERVICE CHARGE</t>
  </si>
  <si>
    <t>A logistics service charge specified for this header trade settlement.</t>
  </si>
  <si>
    <t>/rsm:CrossIndustryInvoice
/rsm:SupplyChainTradeTransaction
/ram:ApplicableHeaderTradeSettlement
/ram:SpecifiedLogisticsServiceCharge</t>
  </si>
  <si>
    <t>/rsm:CrossIndustryInvoice/rsm:SupplyChainTradeTransaction/ram:ApplicableHeaderTradeSettlement/ram:SpecifiedLogisticsServiceCharge</t>
  </si>
  <si>
    <t>/rsm:CrossIndustryInvoice
/rsm:SupplyChainTradeTransaction
/ram:ApplicableHeaderTradeSettlement
/ram:SpecifiedLogisticsServiceCharge
/ram:Description</t>
  </si>
  <si>
    <t>/rsm:CrossIndustryInvoice/rsm:SupplyChainTradeTransaction/ram:ApplicableHeaderTradeSettlement/ram:SpecifiedLogisticsServiceCharge/ram:Description</t>
  </si>
  <si>
    <t>Applied Amount</t>
  </si>
  <si>
    <t>/rsm:CrossIndustryInvoice
/rsm:SupplyChainTradeTransaction
/ram:ApplicableHeaderTradeSettlement
/ram:SpecifiedLogisticsServiceCharge
/ram:AppliedAmount</t>
  </si>
  <si>
    <t>/rsm:CrossIndustryInvoice/rsm:SupplyChainTradeTransaction/ram:ApplicableHeaderTradeSettlement/ram:SpecifiedLogisticsServiceCharge/ram:AppliedAmount</t>
  </si>
  <si>
    <t>APPLIED TRADE TAX</t>
  </si>
  <si>
    <t>/rsm:CrossIndustryInvoice
/rsm:SupplyChainTradeTransaction
/ram:ApplicableHeaderTradeSettlement
/ram:SpecifiedLogisticsServiceCharge
/ram:AppliedTradeTax</t>
  </si>
  <si>
    <t>/rsm:CrossIndustryInvoice/rsm:SupplyChainTradeTransaction/ram:ApplicableHeaderTradeSettlement/ram:SpecifiedLogisticsServiceCharge/ram:AppliedTradeTax</t>
  </si>
  <si>
    <t>/rsm:CrossIndustryInvoice
/rsm:SupplyChainTradeTransaction
/ram:ApplicableHeaderTradeSettlement
/ram:SpecifiedLogisticsServiceCharge
/ram:AppliedTradeTax
/ram:TypeCode</t>
  </si>
  <si>
    <t>/rsm:CrossIndustryInvoice/rsm:SupplyChainTradeTransaction/ram:ApplicableHeaderTradeSettlement/ram:SpecifiedLogisticsServiceCharge/ram:AppliedTradeTax/ram:TypeCode</t>
  </si>
  <si>
    <t>/rsm:CrossIndustryInvoice
/rsm:SupplyChainTradeTransaction
/ram:ApplicableHeaderTradeSettlement
/ram:SpecifiedLogisticsServiceCharge
/ram:AppliedTradeTax
/ram:CategoryCode</t>
  </si>
  <si>
    <t>/rsm:CrossIndustryInvoice/rsm:SupplyChainTradeTransaction/ram:ApplicableHeaderTradeSettlement/ram:SpecifiedLogisticsServiceCharge/ram:AppliedTradeTax/ram:CategoryCode</t>
  </si>
  <si>
    <t>/rsm:CrossIndustryInvoice
/rsm:SupplyChainTradeTransaction
/ram:ApplicableHeaderTradeSettlement
/ram:SpecifiedLogisticsServiceCharge
/ram:AppliedTradeTax
/ram:RateApplicablePercent</t>
  </si>
  <si>
    <t>/rsm:CrossIndustryInvoice/rsm:SupplyChainTradeTransaction/ram:ApplicableHeaderTradeSettlement/ram:SpecifiedLogisticsServiceCharge/ram:AppliedTradeTax/ram:RateApplicablePercent</t>
  </si>
  <si>
    <t>BT-20-00</t>
  </si>
  <si>
    <t>(PAYMENT TERMS)</t>
  </si>
  <si>
    <t>/rsm:CrossIndustryInvoice
/rsm:SupplyChainTradeTransaction
/ram:ApplicableHeaderTradeSettlement
/ram:SpecifiedTradePaymentTerms</t>
  </si>
  <si>
    <t>/rsm:CrossIndustryInvoice/rsm:SupplyChainTradeTransaction/ram:ApplicableHeaderTradeSettlement/ram:SpecifiedTradePaymentTerms</t>
  </si>
  <si>
    <t>(CONDITIONS DE PAIEMENT)</t>
  </si>
  <si>
    <t>BT-20</t>
  </si>
  <si>
    <t>Payment terms</t>
  </si>
  <si>
    <t>A textual description of the payment terms that apply to the amount due for payment (Including description of possible penalties).</t>
  </si>
  <si>
    <t>This element may contain multiple lines and multiple terms.</t>
  </si>
  <si>
    <t>BR-CO-25: In   case   the   Amount   due   for   payment   (BT-115)   is positive,  either  the  Payment  due  date  (BT-9)  or  the Payment terms (BT-20) shall be present.</t>
  </si>
  <si>
    <t>/rsm:CrossIndustryInvoice
/rsm:SupplyChainTradeTransaction
/ram:ApplicableHeaderTradeSettlement
/ram:SpecifiedTradePaymentTerms
/ram:Description</t>
  </si>
  <si>
    <t>/rsm:CrossIndustryInvoice/rsm:SupplyChainTradeTransaction/ram:ApplicableHeaderTradeSettlement/ram:SpecifiedTradePaymentTerms/ram:Description</t>
  </si>
  <si>
    <t>Conditions de paiement</t>
  </si>
  <si>
    <t>Description textuelle des conditions de paiement applicables au montant à payer (y compris la description des pénalités éventuelles).</t>
  </si>
  <si>
    <t>Cet élément peut contenir plusieurs lignes et plusieurs termes.</t>
  </si>
  <si>
    <t>BR-CO-25 : Si le Montant à payer (BT-115) est positif, la Date d'échéance (BT-9) ou les Conditions de paiement (BT-20) doivent être présentes.</t>
  </si>
  <si>
    <t>BT-9-00</t>
  </si>
  <si>
    <t>(Payment due date)</t>
  </si>
  <si>
    <t>/rsm:CrossIndustryInvoice
/rsm:SupplyChainTradeTransaction
/ram:ApplicableHeaderTradeSettlement
/ram:SpecifiedTradePaymentTerms
/ram:DueDateDateTime</t>
  </si>
  <si>
    <t>/rsm:CrossIndustryInvoice/rsm:SupplyChainTradeTransaction/ram:ApplicableHeaderTradeSettlement/ram:SpecifiedTradePaymentTerms/ram:DueDateDateTime</t>
  </si>
  <si>
    <t>(Date d'échéance)</t>
  </si>
  <si>
    <t>BT-9</t>
  </si>
  <si>
    <t>Payment due date</t>
  </si>
  <si>
    <t>The date when the payment is due.</t>
  </si>
  <si>
    <t>The payment due date reflects the due date of the net payment. For partial payments it states the first net due date. The corresponding description of more complex payment terms can be stated in BT-20 Payment terms.</t>
  </si>
  <si>
    <t>/rsm:CrossIndustryInvoice
/rsm:SupplyChainTradeTransaction
/ram:ApplicableHeaderTradeSettlement
/ram:SpecifiedTradePaymentTerms
/ram:DueDateDateTime
/udt:DateTimeString</t>
  </si>
  <si>
    <t>/rsm:CrossIndustryInvoice/rsm:SupplyChainTradeTransaction/ram:ApplicableHeaderTradeSettlement/ram:SpecifiedTradePaymentTerms/ram:DueDateDateTime/udt:DateTimeString</t>
  </si>
  <si>
    <t>Date d'échéance</t>
  </si>
  <si>
    <t>Date à laquelle le paiement est dû.</t>
  </si>
  <si>
    <t>La date d'échéance correspond à la date à laquelle le paiement net est dû. Pour les paiements partiels, il s'agit de la première date d'échéance nette. La description correspondant à des conditions de paiement plus complexes est indiquée dans le BT-20.</t>
  </si>
  <si>
    <t>BT-9-0</t>
  </si>
  <si>
    <t>/rsm:CrossIndustryInvoice
/rsm:SupplyChainTradeTransaction
/ram:ApplicableHeaderTradeSettlement
/ram:SpecifiedTradePaymentTerms
/ram:DueDateDateTime
/udt:DateTimeString
/@format</t>
  </si>
  <si>
    <t>/rsm:CrossIndustryInvoice/rsm:SupplyChainTradeTransaction/ram:ApplicableHeaderTradeSettlement/ram:SpecifiedTradePaymentTerms/ram:DueDateDateTime/udt:DateTimeString/@format</t>
  </si>
  <si>
    <t>BT-89</t>
  </si>
  <si>
    <t>Mandate reference identifier</t>
  </si>
  <si>
    <t>Unique identifier assigned by the Payee for referencing the direct debit mandate.</t>
  </si>
  <si>
    <t>This is the RUM (Unique Mandate Reference) for SEPA direct debits</t>
  </si>
  <si>
    <t>/rsm:CrossIndustryInvoice
/rsm:SupplyChainTradeTransaction
/ram:ApplicableHeaderTradeSettlement
/ram:SpecifiedTradePaymentTerms
/ram:DirectDebitMandateID</t>
  </si>
  <si>
    <t>/rsm:CrossIndustryInvoice/rsm:SupplyChainTradeTransaction/ram:ApplicableHeaderTradeSettlement/ram:SpecifiedTradePaymentTerms/ram:DirectDebitMandateID</t>
  </si>
  <si>
    <t>Identifiant de référence de mandat</t>
  </si>
  <si>
    <t>Identifiant unique attribué par le Bénéficiaire, utilisé comme référence pour le mandat de prélèvement automatique.</t>
  </si>
  <si>
    <t>Il s'agit du RUM (Référence Unique de Mandat) pour les prélèvements SEPA</t>
  </si>
  <si>
    <t>PartialPaymentAmount</t>
  </si>
  <si>
    <t>/rsm:CrossIndustryInvoice
/rsm:SupplyChainTradeTransaction
/ram:ApplicableHeaderTradeSettlement
/ram:SpecifiedTradePaymentTerms
/ram:PartialPaymentAmount</t>
  </si>
  <si>
    <t>/rsm:CrossIndustryInvoice/rsm:SupplyChainTradeTransaction/ram:ApplicableHeaderTradeSettlement/ram:SpecifiedTradePaymentTerms/ram:PartialPaymentAmount</t>
  </si>
  <si>
    <t>Montant d'un paiement partiel</t>
  </si>
  <si>
    <t>APPLICABLE TRADE PAYMENT PENALTIES</t>
  </si>
  <si>
    <t>/rsm:CrossIndustryInvoice
/rsm:SupplyChainTradeTransaction
/ram:ApplicableHeaderTradeSettlement
/ram:SpecifiedTradePaymentTerms
/ram:ApplicableTradePaymentPenaltyTerms</t>
  </si>
  <si>
    <t>/rsm:CrossIndustryInvoice/rsm:SupplyChainTradeTransaction/ram:ApplicableHeaderTradeSettlement/ram:SpecifiedTradePaymentTerms/ram:ApplicableTradePaymentPenaltyTerms</t>
  </si>
  <si>
    <t>Détail sur les conditions de pénalité</t>
  </si>
  <si>
    <t>BasisDateTime</t>
  </si>
  <si>
    <t>/rsm:CrossIndustryInvoice
/rsm:SupplyChainTradeTransaction
/ram:ApplicableHeaderTradeSettlement
/ram:SpecifiedTradePaymentTerms
/ram:ApplicableTradePaymentPenaltyTerms
/ram:BasisDateTime</t>
  </si>
  <si>
    <t>/rsm:CrossIndustryInvoice/rsm:SupplyChainTradeTransaction/ram:ApplicableHeaderTradeSettlement/ram:SpecifiedTradePaymentTerms/ram:ApplicableTradePaymentPenaltyTerms/ram:BasisDateTime</t>
  </si>
  <si>
    <t>Date de référence à laquelle le paiement est dû</t>
  </si>
  <si>
    <t>/rsm:CrossIndustryInvoice
/rsm:SupplyChainTradeTransaction
/ram:ApplicableHeaderTradeSettlement
/ram:SpecifiedTradePaymentTerms
/ram:ApplicableTradePaymentPenaltyTerms
/ram:BasisDateTime
/udt:DateTimeString</t>
  </si>
  <si>
    <t>/rsm:CrossIndustryInvoice/rsm:SupplyChainTradeTransaction/ram:ApplicableHeaderTradeSettlement/ram:SpecifiedTradePaymentTerms/ram:ApplicableTradePaymentPenaltyTerms/ram:BasisDateTime/udt:DateTimeString</t>
  </si>
  <si>
    <t>Date, valeur</t>
  </si>
  <si>
    <t>/rsm:CrossIndustryInvoice
/rsm:SupplyChainTradeTransaction
/ram:ApplicableHeaderTradeSettlement
/ram:SpecifiedTradePaymentTerms
/ram:ApplicableTradePaymentPenaltyTerms
/ram:BasisDateTime
/udt:DateTimeString
/@format</t>
  </si>
  <si>
    <t>/rsm:CrossIndustryInvoice/rsm:SupplyChainTradeTransaction/ram:ApplicableHeaderTradeSettlement/ram:SpecifiedTradePaymentTerms/ram:ApplicableTradePaymentPenaltyTerms/ram:BasisDateTime/udt:DateTimeString/@format</t>
  </si>
  <si>
    <t>Basis Period Measure</t>
  </si>
  <si>
    <t>/rsm:CrossIndustryInvoice
/rsm:SupplyChainTradeTransaction
/ram:ApplicableHeaderTradeSettlement
/ram:SpecifiedTradePaymentTerms
/ram:ApplicableTradePaymentPenaltyTerms
/ram:BasisPeriodMeasure</t>
  </si>
  <si>
    <t>/rsm:CrossIndustryInvoice/rsm:SupplyChainTradeTransaction/ram:ApplicableHeaderTradeSettlement/ram:SpecifiedTradePaymentTerms/ram:ApplicableTradePaymentPenaltyTerms/ram:BasisPeriodMeasure</t>
  </si>
  <si>
    <t>Période d'échéance</t>
  </si>
  <si>
    <t>/rsm:CrossIndustryInvoice
/rsm:SupplyChainTradeTransaction
/ram:ApplicableHeaderTradeSettlement
/ram:SpecifiedTradePaymentTerms
/ram:ApplicableTradePaymentPenaltyTerms
/ram:BasisPeriodMeasure
/@unitCode</t>
  </si>
  <si>
    <t>/rsm:CrossIndustryInvoice/rsm:SupplyChainTradeTransaction/ram:ApplicableHeaderTradeSettlement/ram:SpecifiedTradePaymentTerms/ram:ApplicableTradePaymentPenaltyTerms/ram:BasisPeriodMeasure/@unitCode</t>
  </si>
  <si>
    <t>Période d'échéance, unité</t>
  </si>
  <si>
    <t>Basis Amount</t>
  </si>
  <si>
    <t>/rsm:CrossIndustryInvoice
/rsm:SupplyChainTradeTransaction
/ram:ApplicableHeaderTradeSettlement
/ram:SpecifiedTradePaymentTerms
/ram:ApplicableTradePaymentPenaltyTerms
/ram:BasisAmount</t>
  </si>
  <si>
    <t>/rsm:CrossIndustryInvoice/rsm:SupplyChainTradeTransaction/ram:ApplicableHeaderTradeSettlement/ram:SpecifiedTradePaymentTerms/ram:ApplicableTradePaymentPenaltyTerms/ram:BasisAmount</t>
  </si>
  <si>
    <t>Montant d'application des pénalités</t>
  </si>
  <si>
    <t>Calculation Percent</t>
  </si>
  <si>
    <t>/rsm:CrossIndustryInvoice
/rsm:SupplyChainTradeTransaction
/ram:ApplicableHeaderTradeSettlement
/ram:SpecifiedTradePaymentTerms
/ram:ApplicableTradePaymentPenaltyTerms
/ram:CalculationPercent</t>
  </si>
  <si>
    <t>/rsm:CrossIndustryInvoice/rsm:SupplyChainTradeTransaction/ram:ApplicableHeaderTradeSettlement/ram:SpecifiedTradePaymentTerms/ram:ApplicableTradePaymentPenaltyTerms/ram:CalculationPercent</t>
  </si>
  <si>
    <t>Pourcentage d'application des pénalités</t>
  </si>
  <si>
    <t>ActualPenaltyAmount</t>
  </si>
  <si>
    <t>/rsm:CrossIndustryInvoice
/rsm:SupplyChainTradeTransaction
/ram:ApplicableHeaderTradeSettlement
/ram:SpecifiedTradePaymentTerms
/ram:ApplicableTradePaymentPenaltyTerms
/ram:ActualPenaltyAmount</t>
  </si>
  <si>
    <t>/rsm:CrossIndustryInvoice/rsm:SupplyChainTradeTransaction/ram:ApplicableHeaderTradeSettlement/ram:SpecifiedTradePaymentTerms/ram:ApplicableTradePaymentPenaltyTerms/ram:ActualPenaltyAmount</t>
  </si>
  <si>
    <t>Montant de pénalité</t>
  </si>
  <si>
    <t>APPLICABLE TRADE PAYMENTS DISCOUNT TERMS</t>
  </si>
  <si>
    <t>/rsm:CrossIndustryInvoice
/rsm:SupplyChainTradeTransaction
/ram:ApplicableHeaderTradeSettlement
/ram:SpecifiedTradePaymentTerms
/ram:ApplicableTradePaymentDiscountTerms</t>
  </si>
  <si>
    <t>/rsm:CrossIndustryInvoice/rsm:SupplyChainTradeTransaction/ram:ApplicableHeaderTradeSettlement/ram:SpecifiedTradePaymentTerms/ram:ApplicableTradePaymentDiscountTerms</t>
  </si>
  <si>
    <t>Détail sur les conditions d'escompte</t>
  </si>
  <si>
    <t>Basis Date Time</t>
  </si>
  <si>
    <t>/rsm:CrossIndustryInvoice
/rsm:SupplyChainTradeTransaction
/ram:ApplicableHeaderTradeSettlement
/ram:SpecifiedTradePaymentTerms
/ram:ApplicableTradePaymentDiscountTerms
/ram:BasisDateTime</t>
  </si>
  <si>
    <t>/rsm:CrossIndustryInvoice/rsm:SupplyChainTradeTransaction/ram:ApplicableHeaderTradeSettlement/ram:SpecifiedTradePaymentTerms/ram:ApplicableTradePaymentDiscountTerms/ram:BasisDateTime</t>
  </si>
  <si>
    <t>/rsm:CrossIndustryInvoice
/rsm:SupplyChainTradeTransaction
/ram:ApplicableHeaderTradeSettlement
/ram:SpecifiedTradePaymentTerms
/ram:ApplicableTradePaymentDiscountTerms
/ram:BasisDateTime
/udt:DateTimeString</t>
  </si>
  <si>
    <t>/rsm:CrossIndustryInvoice/rsm:SupplyChainTradeTransaction/ram:ApplicableHeaderTradeSettlement/ram:SpecifiedTradePaymentTerms/ram:ApplicableTradePaymentDiscountTerms/ram:BasisDateTime/udt:DateTimeString</t>
  </si>
  <si>
    <t>/rsm:CrossIndustryInvoice
/rsm:SupplyChainTradeTransaction
/ram:ApplicableHeaderTradeSettlement
/ram:SpecifiedTradePaymentTerms
/ram:ApplicableTradePaymentDiscountTerms
/ram:BasisDateTime
/udt:DateTimeString
/@format</t>
  </si>
  <si>
    <t>/rsm:CrossIndustryInvoice/rsm:SupplyChainTradeTransaction/ram:ApplicableHeaderTradeSettlement/ram:SpecifiedTradePaymentTerms/ram:ApplicableTradePaymentDiscountTerms/ram:BasisDateTime/udt:DateTimeString/@format</t>
  </si>
  <si>
    <t>/rsm:CrossIndustryInvoice
/rsm:SupplyChainTradeTransaction
/ram:ApplicableHeaderTradeSettlement
/ram:SpecifiedTradePaymentTerms
/ram:ApplicableTradePaymentDiscountTerms
/ram:BasisPeriodMeasure</t>
  </si>
  <si>
    <t>/rsm:CrossIndustryInvoice/rsm:SupplyChainTradeTransaction/ram:ApplicableHeaderTradeSettlement/ram:SpecifiedTradePaymentTerms/ram:ApplicableTradePaymentDiscountTerms/ram:BasisPeriodMeasure</t>
  </si>
  <si>
    <t>/rsm:CrossIndustryInvoice
/rsm:SupplyChainTradeTransaction
/ram:ApplicableHeaderTradeSettlement
/ram:SpecifiedTradePaymentTerms
/ram:ApplicableTradePaymentDiscountTerms
/ram:BasisPeriodMeasure
/@unitCode</t>
  </si>
  <si>
    <t>/rsm:CrossIndustryInvoice/rsm:SupplyChainTradeTransaction/ram:ApplicableHeaderTradeSettlement/ram:SpecifiedTradePaymentTerms/ram:ApplicableTradePaymentDiscountTerms/ram:BasisPeriodMeasure/@unitCode</t>
  </si>
  <si>
    <t>/rsm:CrossIndustryInvoice
/rsm:SupplyChainTradeTransaction
/ram:ApplicableHeaderTradeSettlement
/ram:SpecifiedTradePaymentTerms
/ram:ApplicableTradePaymentDiscountTerms
/ram:BasisAmount</t>
  </si>
  <si>
    <t>/rsm:CrossIndustryInvoice/rsm:SupplyChainTradeTransaction/ram:ApplicableHeaderTradeSettlement/ram:SpecifiedTradePaymentTerms/ram:ApplicableTradePaymentDiscountTerms/ram:BasisAmount</t>
  </si>
  <si>
    <t>Montant d'application de l'escompte</t>
  </si>
  <si>
    <t>/rsm:CrossIndustryInvoice
/rsm:SupplyChainTradeTransaction
/ram:ApplicableHeaderTradeSettlement
/ram:SpecifiedTradePaymentTerms
/ram:ApplicableTradePaymentDiscountTerms
/ram:CalculationPercent</t>
  </si>
  <si>
    <t>/rsm:CrossIndustryInvoice/rsm:SupplyChainTradeTransaction/ram:ApplicableHeaderTradeSettlement/ram:SpecifiedTradePaymentTerms/ram:ApplicableTradePaymentDiscountTerms/ram:CalculationPercent</t>
  </si>
  <si>
    <t>Pourcentage d'application de l'escompte</t>
  </si>
  <si>
    <t>ActualDiscountAmount</t>
  </si>
  <si>
    <t>/rsm:CrossIndustryInvoice
/rsm:SupplyChainTradeTransaction
/ram:ApplicableHeaderTradeSettlement
/ram:SpecifiedTradePaymentTerms
/ram:ApplicableTradePaymentDiscountTerms
/ram:ActualDiscountAmount</t>
  </si>
  <si>
    <t>/rsm:CrossIndustryInvoice/rsm:SupplyChainTradeTransaction/ram:ApplicableHeaderTradeSettlement/ram:SpecifiedTradePaymentTerms/ram:ApplicableTradePaymentDiscountTerms/ram:ActualDiscountAmount</t>
  </si>
  <si>
    <t>Montant de l'ecompte</t>
  </si>
  <si>
    <t>PAYEE FOR MULTIPLE PAYMENT &amp; PAYEE</t>
  </si>
  <si>
    <t>A group of business terms providing information about the Payee IN CASE OF MULTIPLE PAYMENT AND DIFFERENT PAYEE, i.e. the role that makes the payment.</t>
  </si>
  <si>
    <t>The role of Payee may be fulfilled by another party than the Buyer, e.g. a third Party like a mother company. This Payee Must be used ONLY in case of MULTIPLE PAYEE on MULTIPLE PAYMENTS</t>
  </si>
  <si>
    <t>/rsm:CrossIndustryInvoice
/rsm:SupplyChainTradeTransaction
/ram:ApplicableHeaderTradeSettlement
/ram:SpecifiedTradePaymentTerms
/ram:PayeeTradeParty</t>
  </si>
  <si>
    <t>/rsm:CrossIndustryInvoice/rsm:SupplyChainTradeTransaction/ram:ApplicableHeaderTradeSettlement/ram:SpecifiedTradePaymentTerms/ram:PayeeTradeParty</t>
  </si>
  <si>
    <t>BÉNÉFICIAIRE EN CAS DE MULTIPLES PAIEMENT &amp; BENEFICIAIRES</t>
  </si>
  <si>
    <t>Groupe de termes métiers fournissant des informations sur le Bénéficiaire, c'est-à-dire le rôle qui reçoit le paiement, EN CAS DE MULTIPLES BENEFICIAIRES</t>
  </si>
  <si>
    <t>Le rôle du bénéficiaire peut être rempli par une autre partie que le vendeur, par ex. un service d'affacturage. CE GROUPE N'EST UTILISÉ QU'EN CAS DE MULTIPLES BENEFICIAIRES (par exemple en cas de withholding Tax ou split payment</t>
  </si>
  <si>
    <t>/rsm:CrossIndustryInvoice
/rsm:SupplyChainTradeTransaction
/ram:ApplicableHeaderTradeSettlement
/ram:SpecifiedTradePaymentTerms
/ram:PayeeTradeParty
/ram:ID</t>
  </si>
  <si>
    <t>/rsm:CrossIndustryInvoice/rsm:SupplyChainTradeTransaction/ram:ApplicableHeaderTradeSettlement/ram:SpecifiedTradePaymentTerms/ram:PayeeTradeParty/ram:ID</t>
  </si>
  <si>
    <t>/rsm:CrossIndustryInvoice
/rsm:SupplyChainTradeTransaction
/ram:ApplicableHeaderTradeSettlement
/ram:SpecifiedTradePaymentTerms
/ram:PayeeTradeParty
/ram:GlobalID</t>
  </si>
  <si>
    <t>/rsm:CrossIndustryInvoice/rsm:SupplyChainTradeTransaction/ram:ApplicableHeaderTradeSettlement/ram:SpecifiedTradePaymentTerms/ram:PayeeTradeParty/ram:GlobalID</t>
  </si>
  <si>
    <t>/rsm:CrossIndustryInvoice
/rsm:SupplyChainTradeTransaction
/ram:ApplicableHeaderTradeSettlement
/ram:SpecifiedTradePaymentTerms
/ram:PayeeTradeParty
/ram:GlobalID
/@schemeID</t>
  </si>
  <si>
    <t>/rsm:CrossIndustryInvoice/rsm:SupplyChainTradeTransaction/ram:ApplicableHeaderTradeSettlement/ram:SpecifiedTradePaymentTerms/ram:PayeeTradeParty/ram:GlobalID/@schemeID</t>
  </si>
  <si>
    <t>/rsm:CrossIndustryInvoice
/rsm:SupplyChainTradeTransaction
/ram:ApplicableHeaderTradeSettlement
/ram:SpecifiedTradePaymentTerms
/ram:PayeeTradeParty
/ram:Name</t>
  </si>
  <si>
    <t>/rsm:CrossIndustryInvoice/rsm:SupplyChainTradeTransaction/ram:ApplicableHeaderTradeSettlement/ram:SpecifiedTradePaymentTerms/ram:PayeeTradeParty/ram:Name</t>
  </si>
  <si>
    <t>/rsm:CrossIndustryInvoice
/rsm:SupplyChainTradeTransaction
/ram:ApplicableHeaderTradeSettlement
/ram:SpecifiedTradePaymentTerms
/ram:PayeeTradeParty
/ram:RoleCode</t>
  </si>
  <si>
    <t>/rsm:CrossIndustryInvoice/rsm:SupplyChainTradeTransaction/ram:ApplicableHeaderTradeSettlement/ram:SpecifiedTradePaymentTerms/ram:PayeeTradeParty/ram:RoleCode</t>
  </si>
  <si>
    <t>Payee LEGAL REGISTRATION</t>
  </si>
  <si>
    <t>/rsm:CrossIndustryInvoice
/rsm:SupplyChainTradeTransaction
/ram:ApplicableHeaderTradeSettlement
/ram:SpecifiedTradePaymentTerms
/ram:PayeeTradeParty
/ram:SpecifiedLegalOrganization</t>
  </si>
  <si>
    <t>/rsm:CrossIndustryInvoice/rsm:SupplyChainTradeTransaction/ram:ApplicableHeaderTradeSettlement/ram:SpecifiedTradePaymentTerms/ram:PayeeTradeParty/ram:SpecifiedLegalOrganization</t>
  </si>
  <si>
    <t>/rsm:CrossIndustryInvoice
/rsm:SupplyChainTradeTransaction
/ram:ApplicableHeaderTradeSettlement
/ram:SpecifiedTradePaymentTerms
/ram:PayeeTradeParty
/ram:SpecifiedLegalOrganization
/ram:ID</t>
  </si>
  <si>
    <t>/rsm:CrossIndustryInvoice/rsm:SupplyChainTradeTransaction/ram:ApplicableHeaderTradeSettlement/ram:SpecifiedTradePaymentTerms/ram:PayeeTradeParty/ram:SpecifiedLegalOrganization/ram:ID</t>
  </si>
  <si>
    <t>/rsm:CrossIndustryInvoice
/rsm:SupplyChainTradeTransaction
/ram:ApplicableHeaderTradeSettlement
/ram:SpecifiedTradePaymentTerms
/ram:PayeeTradeParty
/ram:SpecifiedLegalOrganization
/ram:ID
/@schemeID</t>
  </si>
  <si>
    <t>/rsm:CrossIndustryInvoice/rsm:SupplyChainTradeTransaction/ram:ApplicableHeaderTradeSettlement/ram:SpecifiedTradePaymentTerms/ram:PayeeTradeParty/ram:SpecifiedLegalOrganization/ram:ID/@schemeID</t>
  </si>
  <si>
    <t>/rsm:CrossIndustryInvoice
/rsm:SupplyChainTradeTransaction
/ram:ApplicableHeaderTradeSettlement
/ram:SpecifiedTradePaymentTerms
/ram:PayeeTradeParty
/ram:SpecifiedLegalOrganization
/ram:TradingBusinessName</t>
  </si>
  <si>
    <t>/rsm:CrossIndustryInvoice/rsm:SupplyChainTradeTransaction/ram:ApplicableHeaderTradeSettlement/ram:SpecifiedTradePaymentTerms/ram:PayeeTradeParty/ram:SpecifiedLegalOrganization/ram:TradingBusinessName</t>
  </si>
  <si>
    <t>Payee LEGAL POSTAL ADDRESS</t>
  </si>
  <si>
    <t>/rsm:CrossIndustryInvoice
/rsm:SupplyChainTradeTransaction
/ram:ApplicableHeaderTradeSettlement
/ram:SpecifiedTradePaymentTerms
/ram:PayeeTradeParty
/ram:SpecifiedLegalOrganization
/ram:PostalTradeAddress</t>
  </si>
  <si>
    <t>/rsm:CrossIndustryInvoice/rsm:SupplyChainTradeTransaction/ram:ApplicableHeaderTradeSettlement/ram:SpecifiedTradePaymentTerms/ram:PayeeTradeParty/ram:SpecifiedLegalOrganization/ram:PostalTradeAddress</t>
  </si>
  <si>
    <t>/rsm:CrossIndustryInvoice
/rsm:SupplyChainTradeTransaction
/ram:ApplicableHeaderTradeSettlement
/ram:SpecifiedTradePaymentTerms
/ram:PayeeTradeParty
/ram:SpecifiedLegalOrganization
/ram:PostalTradeAddress
/ram:PostcodeCode</t>
  </si>
  <si>
    <t>/rsm:CrossIndustryInvoice/rsm:SupplyChainTradeTransaction/ram:ApplicableHeaderTradeSettlement/ram:SpecifiedTradePaymentTerms/ram:PayeeTradeParty/ram:SpecifiedLegalOrganization/ram:PostalTradeAddress/ram:PostcodeCode</t>
  </si>
  <si>
    <t>/rsm:CrossIndustryInvoice
/rsm:SupplyChainTradeTransaction
/ram:ApplicableHeaderTradeSettlement
/ram:SpecifiedTradePaymentTerms
/ram:PayeeTradeParty
/ram:SpecifiedLegalOrganization
/ram:PostalTradeAddress
/ram:LineOne</t>
  </si>
  <si>
    <t>/rsm:CrossIndustryInvoice/rsm:SupplyChainTradeTransaction/ram:ApplicableHeaderTradeSettlement/ram:SpecifiedTradePaymentTerms/ram:PayeeTradeParty/ram:SpecifiedLegalOrganization/ram:PostalTradeAddress/ram:LineOne</t>
  </si>
  <si>
    <t>/rsm:CrossIndustryInvoice
/rsm:SupplyChainTradeTransaction
/ram:ApplicableHeaderTradeSettlement
/ram:SpecifiedTradePaymentTerms
/ram:PayeeTradeParty
/ram:SpecifiedLegalOrganization
/ram:PostalTradeAddress
/ram:LineTwo</t>
  </si>
  <si>
    <t>/rsm:CrossIndustryInvoice/rsm:SupplyChainTradeTransaction/ram:ApplicableHeaderTradeSettlement/ram:SpecifiedTradePaymentTerms/ram:PayeeTradeParty/ram:SpecifiedLegalOrganization/ram:PostalTradeAddress/ram:LineTwo</t>
  </si>
  <si>
    <t>/rsm:CrossIndustryInvoice
/rsm:SupplyChainTradeTransaction
/ram:ApplicableHeaderTradeSettlement
/ram:SpecifiedTradePaymentTerms
/ram:PayeeTradeParty
/ram:SpecifiedLegalOrganization
/ram:PostalTradeAddress
/ram:LineThree</t>
  </si>
  <si>
    <t>/rsm:CrossIndustryInvoice/rsm:SupplyChainTradeTransaction/ram:ApplicableHeaderTradeSettlement/ram:SpecifiedTradePaymentTerms/ram:PayeeTradeParty/ram:SpecifiedLegalOrganization/ram:PostalTradeAddress/ram:LineThree</t>
  </si>
  <si>
    <t>/rsm:CrossIndustryInvoice
/rsm:SupplyChainTradeTransaction
/ram:ApplicableHeaderTradeSettlement
/ram:SpecifiedTradePaymentTerms
/ram:PayeeTradeParty
/ram:SpecifiedLegalOrganization
/ram:PostalTradeAddress
/ram:CityName</t>
  </si>
  <si>
    <t>/rsm:CrossIndustryInvoice/rsm:SupplyChainTradeTransaction/ram:ApplicableHeaderTradeSettlement/ram:SpecifiedTradePaymentTerms/ram:PayeeTradeParty/ram:SpecifiedLegalOrganization/ram:PostalTradeAddress/ram:CityName</t>
  </si>
  <si>
    <t>/rsm:CrossIndustryInvoice
/rsm:SupplyChainTradeTransaction
/ram:ApplicableHeaderTradeSettlement
/ram:SpecifiedTradePaymentTerms
/ram:PayeeTradeParty
/ram:SpecifiedLegalOrganization
/ram:PostalTradeAddress
/ram:CountryID</t>
  </si>
  <si>
    <t>/rsm:CrossIndustryInvoice/rsm:SupplyChainTradeTransaction/ram:ApplicableHeaderTradeSettlement/ram:SpecifiedTradePaymentTerms/ram:PayeeTradeParty/ram:SpecifiedLegalOrganization/ram:PostalTradeAddress/ram:CountryID</t>
  </si>
  <si>
    <t>/rsm:CrossIndustryInvoice
/rsm:SupplyChainTradeTransaction
/ram:ApplicableHeaderTradeSettlement
/ram:SpecifiedTradePaymentTerms
/ram:PayeeTradeParty
/ram:SpecifiedLegalOrganization
/ram:PostalTradeAddress
/ram:CountrySubDivisionName</t>
  </si>
  <si>
    <t>/rsm:CrossIndustryInvoice/rsm:SupplyChainTradeTransaction/ram:ApplicableHeaderTradeSettlement/ram:SpecifiedTradePaymentTerms/ram:PayeeTradeParty/ram:SpecifiedLegalOrganization/ram:PostalTradeAddress/ram:CountrySubDivisionName</t>
  </si>
  <si>
    <t>Payee CONTACT</t>
  </si>
  <si>
    <t>/rsm:CrossIndustryInvoice
/rsm:SupplyChainTradeTransaction
/ram:ApplicableHeaderTradeSettlement
/ram:SpecifiedTradePaymentTerms
/ram:PayeeTradeParty
/ram:DefinedTradeContact</t>
  </si>
  <si>
    <t>/rsm:CrossIndustryInvoice/rsm:SupplyChainTradeTransaction/ram:ApplicableHeaderTradeSettlement/ram:SpecifiedTradePaymentTerms/ram:PayeeTradeParty/ram:DefinedTradeContact</t>
  </si>
  <si>
    <t>/rsm:CrossIndustryInvoice
/rsm:SupplyChainTradeTransaction
/ram:ApplicableHeaderTradeSettlement
/ram:SpecifiedTradePaymentTerms
/ram:PayeeTradeParty
/ram:DefinedTradeContact
/ram:PersonName</t>
  </si>
  <si>
    <t>/rsm:CrossIndustryInvoice/rsm:SupplyChainTradeTransaction/ram:ApplicableHeaderTradeSettlement/ram:SpecifiedTradePaymentTerms/ram:PayeeTradeParty/ram:DefinedTradeContact/ram:PersonName</t>
  </si>
  <si>
    <t>/rsm:CrossIndustryInvoice
/rsm:SupplyChainTradeTransaction
/ram:ApplicableHeaderTradeSettlement
/ram:SpecifiedTradePaymentTerms
/ram:PayeeTradeParty
/ram:DefinedTradeContact
/ram:DepartmentName</t>
  </si>
  <si>
    <t>/rsm:CrossIndustryInvoice/rsm:SupplyChainTradeTransaction/ram:ApplicableHeaderTradeSettlement/ram:SpecifiedTradePaymentTerms/ram:PayeeTradeParty/ram:DefinedTradeContact/ram:DepartmentName</t>
  </si>
  <si>
    <t>/rsm:CrossIndustryInvoice
/rsm:SupplyChainTradeTransaction
/ram:ApplicableHeaderTradeSettlement
/ram:SpecifiedTradePaymentTerms
/ram:PayeeTradeParty
/ram:DefinedTradeContact
/ram:TypeCode</t>
  </si>
  <si>
    <t>/rsm:CrossIndustryInvoice/rsm:SupplyChainTradeTransaction/ram:ApplicableHeaderTradeSettlement/ram:SpecifiedTradePaymentTerms/ram:PayeeTradeParty/ram:DefinedTradeContact/ram:TypeCode</t>
  </si>
  <si>
    <t>/rsm:CrossIndustryInvoice
/rsm:SupplyChainTradeTransaction
/ram:ApplicableHeaderTradeSettlement
/ram:SpecifiedTradePaymentTerms
/ram:PayeeTradeParty
/ram:DefinedTradeContact
/ram:TelephoneUniversalCommunication</t>
  </si>
  <si>
    <t>/rsm:CrossIndustryInvoice/rsm:SupplyChainTradeTransaction/ram:ApplicableHeaderTradeSettlement/ram:SpecifiedTradePaymentTerms/ram:PayeeTradeParty/ram:DefinedTradeContact/ram:TelephoneUniversalCommunication</t>
  </si>
  <si>
    <t>/rsm:CrossIndustryInvoice
/rsm:SupplyChainTradeTransaction
/ram:ApplicableHeaderTradeSettlement
/ram:SpecifiedTradePaymentTerms
/ram:PayeeTradeParty
/ram:DefinedTradeContact
/ram:TelephoneUniversalCommunication
/ram:CompleteNumber</t>
  </si>
  <si>
    <t>/rsm:CrossIndustryInvoice/rsm:SupplyChainTradeTransaction/ram:ApplicableHeaderTradeSettlement/ram:SpecifiedTradePaymentTerms/ram:PayeeTradeParty/ram:DefinedTradeContact/ram:TelephoneUniversalCommunication/ram:CompleteNumber</t>
  </si>
  <si>
    <t>/rsm:CrossIndustryInvoice
/rsm:SupplyChainTradeTransaction
/ram:ApplicableHeaderTradeSettlement
/ram:SpecifiedTradePaymentTerms
/ram:PayeeTradeParty
/ram:DefinedTradeContact
/ram:FaxUniversalCommunication</t>
  </si>
  <si>
    <t>/rsm:CrossIndustryInvoice/rsm:SupplyChainTradeTransaction/ram:ApplicableHeaderTradeSettlement/ram:SpecifiedTradePaymentTerms/ram:PayeeTradeParty/ram:DefinedTradeContact/ram:FaxUniversalCommunication</t>
  </si>
  <si>
    <t>/rsm:CrossIndustryInvoice
/rsm:SupplyChainTradeTransaction
/ram:ApplicableHeaderTradeSettlement
/ram:SpecifiedTradePaymentTerms
/ram:PayeeTradeParty
/ram:DefinedTradeContact
/ram:FaxUniversalCommunication
/ram:CompleteNumber</t>
  </si>
  <si>
    <t>/rsm:CrossIndustryInvoice/rsm:SupplyChainTradeTransaction/ram:ApplicableHeaderTradeSettlement/ram:SpecifiedTradePaymentTerms/ram:PayeeTradeParty/ram:DefinedTradeContact/ram:FaxUniversalCommunication/ram:CompleteNumber</t>
  </si>
  <si>
    <t>/rsm:CrossIndustryInvoice
/rsm:SupplyChainTradeTransaction
/ram:ApplicableHeaderTradeSettlement
/ram:SpecifiedTradePaymentTerms
/ram:PayeeTradeParty
/ram:DefinedTradeContact
/ram:EmailURIUniversalCommunication</t>
  </si>
  <si>
    <t>/rsm:CrossIndustryInvoice/rsm:SupplyChainTradeTransaction/ram:ApplicableHeaderTradeSettlement/ram:SpecifiedTradePaymentTerms/ram:PayeeTradeParty/ram:DefinedTradeContact/ram:EmailURIUniversalCommunication</t>
  </si>
  <si>
    <t>/rsm:CrossIndustryInvoice
/rsm:SupplyChainTradeTransaction
/ram:ApplicableHeaderTradeSettlement
/ram:SpecifiedTradePaymentTerms
/ram:PayeeTradeParty
/ram:DefinedTradeContact
/ram:EmailURIUniversalCommunication
/ram:URIID</t>
  </si>
  <si>
    <t>/rsm:CrossIndustryInvoice/rsm:SupplyChainTradeTransaction/ram:ApplicableHeaderTradeSettlement/ram:SpecifiedTradePaymentTerms/ram:PayeeTradeParty/ram:DefinedTradeContact/ram:EmailURIUniversalCommunication/ram:URIID</t>
  </si>
  <si>
    <t>Payee POSTAL ADDRESS</t>
  </si>
  <si>
    <t>/rsm:CrossIndustryInvoice
/rsm:SupplyChainTradeTransaction
/ram:ApplicableHeaderTradeSettlement
/ram:SpecifiedTradePaymentTerms
/ram:PayeeTradeParty
/ram:PostalTradeAddress</t>
  </si>
  <si>
    <t>/rsm:CrossIndustryInvoice/rsm:SupplyChainTradeTransaction/ram:ApplicableHeaderTradeSettlement/ram:SpecifiedTradePaymentTerms/ram:PayeeTradeParty/ram:PostalTradeAddress</t>
  </si>
  <si>
    <t>/rsm:CrossIndustryInvoice
/rsm:SupplyChainTradeTransaction
/ram:ApplicableHeaderTradeSettlement
/ram:SpecifiedTradePaymentTerms
/ram:PayeeTradeParty
/ram:PostalTradeAddress
/ram:PostcodeCode</t>
  </si>
  <si>
    <t>/rsm:CrossIndustryInvoice/rsm:SupplyChainTradeTransaction/ram:ApplicableHeaderTradeSettlement/ram:SpecifiedTradePaymentTerms/ram:PayeeTradeParty/ram:PostalTradeAddress/ram:PostcodeCode</t>
  </si>
  <si>
    <t>/rsm:CrossIndustryInvoice
/rsm:SupplyChainTradeTransaction
/ram:ApplicableHeaderTradeSettlement
/ram:SpecifiedTradePaymentTerms
/ram:PayeeTradeParty
/ram:PostalTradeAddress
/ram:LineOne</t>
  </si>
  <si>
    <t>/rsm:CrossIndustryInvoice/rsm:SupplyChainTradeTransaction/ram:ApplicableHeaderTradeSettlement/ram:SpecifiedTradePaymentTerms/ram:PayeeTradeParty/ram:PostalTradeAddress/ram:LineOne</t>
  </si>
  <si>
    <t>/rsm:CrossIndustryInvoice
/rsm:SupplyChainTradeTransaction
/ram:ApplicableHeaderTradeSettlement
/ram:SpecifiedTradePaymentTerms
/ram:PayeeTradeParty
/ram:PostalTradeAddress
/ram:LineTwo</t>
  </si>
  <si>
    <t>/rsm:CrossIndustryInvoice/rsm:SupplyChainTradeTransaction/ram:ApplicableHeaderTradeSettlement/ram:SpecifiedTradePaymentTerms/ram:PayeeTradeParty/ram:PostalTradeAddress/ram:LineTwo</t>
  </si>
  <si>
    <t>/rsm:CrossIndustryInvoice
/rsm:SupplyChainTradeTransaction
/ram:ApplicableHeaderTradeSettlement
/ram:SpecifiedTradePaymentTerms
/ram:PayeeTradeParty
/ram:PostalTradeAddress
/ram:LineThree</t>
  </si>
  <si>
    <t>/rsm:CrossIndustryInvoice/rsm:SupplyChainTradeTransaction/ram:ApplicableHeaderTradeSettlement/ram:SpecifiedTradePaymentTerms/ram:PayeeTradeParty/ram:PostalTradeAddress/ram:LineThree</t>
  </si>
  <si>
    <t>/rsm:CrossIndustryInvoice
/rsm:SupplyChainTradeTransaction
/ram:ApplicableHeaderTradeSettlement
/ram:SpecifiedTradePaymentTerms
/ram:PayeeTradeParty
/ram:PostalTradeAddress
/ram:CityName</t>
  </si>
  <si>
    <t>/rsm:CrossIndustryInvoice/rsm:SupplyChainTradeTransaction/ram:ApplicableHeaderTradeSettlement/ram:SpecifiedTradePaymentTerms/ram:PayeeTradeParty/ram:PostalTradeAddress/ram:CityName</t>
  </si>
  <si>
    <t>/rsm:CrossIndustryInvoice
/rsm:SupplyChainTradeTransaction
/ram:ApplicableHeaderTradeSettlement
/ram:SpecifiedTradePaymentTerms
/ram:PayeeTradeParty
/ram:PostalTradeAddress
/ram:CountryID</t>
  </si>
  <si>
    <t>/rsm:CrossIndustryInvoice/rsm:SupplyChainTradeTransaction/ram:ApplicableHeaderTradeSettlement/ram:SpecifiedTradePaymentTerms/ram:PayeeTradeParty/ram:PostalTradeAddress/ram:CountryID</t>
  </si>
  <si>
    <t>/rsm:CrossIndustryInvoice
/rsm:SupplyChainTradeTransaction
/ram:ApplicableHeaderTradeSettlement
/ram:SpecifiedTradePaymentTerms
/ram:PayeeTradeParty
/ram:PostalTradeAddress
/ram:CountrySubDivisionName</t>
  </si>
  <si>
    <t>/rsm:CrossIndustryInvoice/rsm:SupplyChainTradeTransaction/ram:ApplicableHeaderTradeSettlement/ram:SpecifiedTradePaymentTerms/ram:PayeeTradeParty/ram:PostalTradeAddress/ram:CountrySubDivisionName</t>
  </si>
  <si>
    <t>Payee ELECTRONIC ADDRESS</t>
  </si>
  <si>
    <t>/rsm:CrossIndustryInvoice
/rsm:SupplyChainTradeTransaction
/ram:ApplicableHeaderTradeSettlement
/ram:SpecifiedTradePaymentTerms
/ram:PayeeTradeParty
/ram:URIUniversalCommunication</t>
  </si>
  <si>
    <t>/rsm:CrossIndustryInvoice/rsm:SupplyChainTradeTransaction/ram:ApplicableHeaderTradeSettlement/ram:SpecifiedTradePaymentTerms/ram:PayeeTradeParty/ram:URIUniversalCommunication</t>
  </si>
  <si>
    <t>/rsm:CrossIndustryInvoice
/rsm:SupplyChainTradeTransaction
/ram:ApplicableHeaderTradeSettlement
/ram:SpecifiedTradePaymentTerms
/ram:PayeeTradeParty
/ram:URIUniversalCommunication
/ram:URIID</t>
  </si>
  <si>
    <t>/rsm:CrossIndustryInvoice/rsm:SupplyChainTradeTransaction/ram:ApplicableHeaderTradeSettlement/ram:SpecifiedTradePaymentTerms/ram:PayeeTradeParty/ram:URIUniversalCommunication/ram:URIID</t>
  </si>
  <si>
    <t>/rsm:CrossIndustryInvoice
/rsm:SupplyChainTradeTransaction
/ram:ApplicableHeaderTradeSettlement
/ram:SpecifiedTradePaymentTerms
/ram:PayeeTradeParty
/ram:URIUniversalCommunication
/ram:URIID
/@schemeID</t>
  </si>
  <si>
    <t>/rsm:CrossIndustryInvoice/rsm:SupplyChainTradeTransaction/ram:ApplicableHeaderTradeSettlement/ram:SpecifiedTradePaymentTerms/ram:PayeeTradeParty/ram:URIUniversalCommunication/ram:URIID/@schemeID</t>
  </si>
  <si>
    <t>Payee VAT ID</t>
  </si>
  <si>
    <t>/rsm:CrossIndustryInvoice
/rsm:SupplyChainTradeTransaction
/ram:ApplicableHeaderTradeSettlement
/ram:SpecifiedTradePaymentTerms
/ram:PayeeTradeParty
/ram:SpecifiedTaxRegistration</t>
  </si>
  <si>
    <t>/rsm:CrossIndustryInvoice/rsm:SupplyChainTradeTransaction/ram:ApplicableHeaderTradeSettlement/ram:SpecifiedTradePaymentTerms/ram:PayeeTradeParty/ram:SpecifiedTaxRegistration</t>
  </si>
  <si>
    <t>/rsm:CrossIndustryInvoice
/rsm:SupplyChainTradeTransaction
/ram:ApplicableHeaderTradeSettlement
/ram:SpecifiedTradePaymentTerms
/ram:PayeeTradeParty
/ram:SpecifiedTaxRegistration
/ram:ID</t>
  </si>
  <si>
    <t>/rsm:CrossIndustryInvoice/rsm:SupplyChainTradeTransaction/ram:ApplicableHeaderTradeSettlement/ram:SpecifiedTradePaymentTerms/ram:PayeeTradeParty/ram:SpecifiedTaxRegistration/ram:ID</t>
  </si>
  <si>
    <t>/rsm:CrossIndustryInvoice
/rsm:SupplyChainTradeTransaction
/ram:ApplicableHeaderTradeSettlement
/ram:SpecifiedTradePaymentTerms
/ram:PayeeTradeParty
/ram:SpecifiedTaxRegistration
/ram:ID
/@schemeID</t>
  </si>
  <si>
    <t>/rsm:CrossIndustryInvoice/rsm:SupplyChainTradeTransaction/ram:ApplicableHeaderTradeSettlement/ram:SpecifiedTradePaymentTerms/ram:PayeeTradeParty/ram:SpecifiedTaxRegistration/ram:ID/@schemeID</t>
  </si>
  <si>
    <t>BG-22</t>
  </si>
  <si>
    <t>DOCUMENT TOTALS</t>
  </si>
  <si>
    <t>A group of business terms providing the monetary totals for the Invoice.</t>
  </si>
  <si>
    <t>CHORUS PRO: Amounts in an invoice are expressed by a figure on 19 positions.
They can not have more than two decimals. The separator is ". "</t>
  </si>
  <si>
    <t>/rsm:CrossIndustryInvoice
/rsm:SupplyChainTradeTransaction
/ram:ApplicableHeaderTradeSettlement
/ram:SpecifiedTradeSettlementHeaderMonetarySummation</t>
  </si>
  <si>
    <t>/rsm:CrossIndustryInvoice/rsm:SupplyChainTradeTransaction/ram:ApplicableHeaderTradeSettlement/ram:SpecifiedTradeSettlementHeaderMonetarySummation</t>
  </si>
  <si>
    <t>TOTAUX DU DOCUMENT</t>
  </si>
  <si>
    <t>Groupe de termes métiers fournissant des informations sur les totaux monétaires de la Facture.</t>
  </si>
  <si>
    <t>CHORUS PRO : Les Montants dans une facture est exprimé par un chiffre sur 19 positions. 
Il ne peuvent comporter plus de deux décimales. Le séparateur est « . »</t>
  </si>
  <si>
    <t>BT-106</t>
  </si>
  <si>
    <t>Sum of Invoice line net amount</t>
  </si>
  <si>
    <t>Sum of all Invoice line net amounts in the Invoice.</t>
  </si>
  <si>
    <t>BR-12: An  Invoice  shall  have  the  Sum  of  Invoice  line  net  amount (BT-106).
BR-CO-10: Sum  of  Invoice  line  net  amount  (BT-106)  =  ∑  Invoice line net amount (BT-131).</t>
  </si>
  <si>
    <t>/rsm:CrossIndustryInvoice
/rsm:SupplyChainTradeTransaction
/ram:ApplicableHeaderTradeSettlement
/ram:SpecifiedTradeSettlementHeaderMonetarySummation
/ram:LineTotalAmount</t>
  </si>
  <si>
    <t>/rsm:CrossIndustryInvoice/rsm:SupplyChainTradeTransaction/ram:ApplicableHeaderTradeSettlement/ram:SpecifiedTradeSettlementHeaderMonetarySummation/ram:LineTotalAmount</t>
  </si>
  <si>
    <t>Somme du montant net des lignes de facture</t>
  </si>
  <si>
    <t>Somme du montant net de toutes les lignes de la Facture.</t>
  </si>
  <si>
    <t>BR-12 : Une Facture doit faire ressortir la Somme des montants nets des lignes de facture (BT-106).
BR-CO-10 : Somme des montants nets des lignes de facture (BT-106) = ∑ des Montants nets de lignes de facture (BT-131).</t>
  </si>
  <si>
    <t>BT-108</t>
  </si>
  <si>
    <t>Sum of charges on document level</t>
  </si>
  <si>
    <t>Sum of all charges on document level in the Invoice.</t>
  </si>
  <si>
    <t>Charges on line level are included in the Invoice line net amount which is summed up into the Sum of Invoice line net amount.</t>
  </si>
  <si>
    <t>BR-CO-12: Sum   of   charges   on   document   level   (BT-108)   =   ∑ Document level charge amount (BT-99).</t>
  </si>
  <si>
    <t>/rsm:CrossIndustryInvoice
/rsm:SupplyChainTradeTransaction
/ram:ApplicableHeaderTradeSettlement
/ram:SpecifiedTradeSettlementHeaderMonetarySummation
/ram:ChargeTotalAmount</t>
  </si>
  <si>
    <t>/rsm:CrossIndustryInvoice/rsm:SupplyChainTradeTransaction/ram:ApplicableHeaderTradeSettlement/ram:SpecifiedTradeSettlementHeaderMonetarySummation/ram:ChargeTotalAmount</t>
  </si>
  <si>
    <t>Somme des charges ou frais au niveau du document</t>
  </si>
  <si>
    <t>Somme de toutes les charges ou frais au niveau du document de la Facture.</t>
  </si>
  <si>
    <t>Les frais appliqués au niveau des lignes sont inclus dans le Montant net de ligne de facture utilisé dans la Somme du montant net des lignes de facture.</t>
  </si>
  <si>
    <t>BR-CO-12 : Somme des charges ou frais au niveau du document (BT-108) = ∑ des Montants des charges ou frais au niveau du document (BT-99).</t>
  </si>
  <si>
    <t>BT-107</t>
  </si>
  <si>
    <t>Sum of allowances on document level</t>
  </si>
  <si>
    <t>Sum of all allowances on document level in the Invoice.</t>
  </si>
  <si>
    <t>Allowances on line level are included in the Invoice line net amount which is summed up into the Sum of Invoice line net amount.</t>
  </si>
  <si>
    <t>BR-CO-11: Sum  of  allowances  on  document  level  (BT-107)  =  ∑ Document level allowance amount (BT-92).</t>
  </si>
  <si>
    <t>/rsm:CrossIndustryInvoice
/rsm:SupplyChainTradeTransaction
/ram:ApplicableHeaderTradeSettlement
/ram:SpecifiedTradeSettlementHeaderMonetarySummation
/ram:AllowanceTotalAmount</t>
  </si>
  <si>
    <t>/rsm:CrossIndustryInvoice/rsm:SupplyChainTradeTransaction/ram:ApplicableHeaderTradeSettlement/ram:SpecifiedTradeSettlementHeaderMonetarySummation/ram:AllowanceTotalAmount</t>
  </si>
  <si>
    <t>Somme des remises au niveau du document</t>
  </si>
  <si>
    <t>Somme de toutes les remises au niveau du document de la Facture.</t>
  </si>
  <si>
    <t>Les remises appliquées au niveau des lignes sont incluses dans le Montant net de ligne de facture utilisé dans la Somme du montant net des lignes de facture.</t>
  </si>
  <si>
    <t>BR-CO-11 : Somme des remises au niveau du document (BT-107) = ∑ des Montants de remises au niveau du document (BT-92).</t>
  </si>
  <si>
    <t>BT-109</t>
  </si>
  <si>
    <t>Invoice total amount without VAT</t>
  </si>
  <si>
    <t>The total amount of the Invoice without VAT.</t>
  </si>
  <si>
    <t>The Invoice total amount without VAT is the Sum of Invoice line net amount minus Sum of allowances on document level plus Sum of charges on document level.</t>
  </si>
  <si>
    <t>BR-13: An Invoice shall have the Invoice total amount without VAT (BT-109).
BR-CO-13: Invoice total amount without VAT (BT-109) = ∑ Invoice line   net   amount   (BT-131)   -   Sum   of   allowances   on document level (BT-107) + Sum of charges on document level (BT-108).</t>
  </si>
  <si>
    <t>1..2</t>
  </si>
  <si>
    <t>/rsm:CrossIndustryInvoice
/rsm:SupplyChainTradeTransaction
/ram:ApplicableHeaderTradeSettlement
/ram:SpecifiedTradeSettlementHeaderMonetarySummation
/ram:TaxBasisTotalAmount</t>
  </si>
  <si>
    <t>/rsm:CrossIndustryInvoice/rsm:SupplyChainTradeTransaction/ram:ApplicableHeaderTradeSettlement/ram:SpecifiedTradeSettlementHeaderMonetarySummation/ram:TaxBasisTotalAmount</t>
  </si>
  <si>
    <t>Montant total de la facture hors TVA</t>
  </si>
  <si>
    <t>Montant total de la Facture, sans la TVA.</t>
  </si>
  <si>
    <t>Le Montant total de la facture hors TVA correspond à la Somme du montant net des lignes de facture, moins la Somme des remises au niveau du document, plus la Somme des charges ou frais au niveau du document.</t>
  </si>
  <si>
    <t>BR-13 : Une Facture doit faire ressortir le Montant total de la facture hors TVA (BT-109).
BR-CO-13 : Montant total de la facture hors TVA (BT-109) = ∑ Montants nets des lignes de facture (BT-131) – Somme des remises au niveau du document (BT-107) + Somme des charges ou frais au niveau du document (BT-108).</t>
  </si>
  <si>
    <t>currencyID</t>
  </si>
  <si>
    <t>/rsm:CrossIndustryInvoice
/rsm:SupplyChainTradeTransaction
/ram:ApplicableHeaderTradeSettlement
/ram:SpecifiedTradeSettlementHeaderMonetarySummation
/ram:TaxBasisTotalAmount
/@currencyID</t>
  </si>
  <si>
    <t>/rsm:CrossIndustryInvoice/rsm:SupplyChainTradeTransaction/ram:ApplicableHeaderTradeSettlement/ram:SpecifiedTradeSettlementHeaderMonetarySummation/ram:TaxBasisTotalAmount/@currencyID</t>
  </si>
  <si>
    <t>BT-110</t>
  </si>
  <si>
    <t>Invoice total VAT amount</t>
  </si>
  <si>
    <t>The total VAT amount for the Invoice.</t>
  </si>
  <si>
    <t>The Invoice total VAT amount is the sum of all VAT category tax amounts.</t>
  </si>
  <si>
    <t>BR-CO-14: Invoice  total  VAT  amount  (BT-110)  =  ∑  VAT  category tax amount (BT-117).</t>
  </si>
  <si>
    <t>/rsm:CrossIndustryInvoice
/rsm:SupplyChainTradeTransaction
/ram:ApplicableHeaderTradeSettlement
/ram:SpecifiedTradeSettlementHeaderMonetarySummation
/ram:TaxTotalAmount</t>
  </si>
  <si>
    <t>/rsm:CrossIndustryInvoice/rsm:SupplyChainTradeTransaction/ram:ApplicableHeaderTradeSettlement/ram:SpecifiedTradeSettlementHeaderMonetarySummation/ram:TaxTotalAmount</t>
  </si>
  <si>
    <t>STR-4, CAR-3</t>
  </si>
  <si>
    <t>@currencyID is mandatory to differentiate between VAT amount and VAT amount in accounting currency.</t>
  </si>
  <si>
    <t>Montant total de TVA</t>
  </si>
  <si>
    <t>Montant total de la TVA de la Facture.</t>
  </si>
  <si>
    <t>Le Montant total de la facture TVA comprise correspond à la somme de tous les montants de TVA des différents types de TVA.</t>
  </si>
  <si>
    <t>BR-CO-14 : Montant total de TVA de la facture (BT-110) = ∑ Montants de TVA pour chaque type de TVA (BT-117).</t>
  </si>
  <si>
    <t>BT-110-0</t>
  </si>
  <si>
    <t>VAT currency</t>
  </si>
  <si>
    <t>/rsm:CrossIndustryInvoice
/rsm:SupplyChainTradeTransaction
/ram:ApplicableHeaderTradeSettlement
/ram:SpecifiedTradeSettlementHeaderMonetarySummation
/ram:TaxTotalAmount
/@currencyID</t>
  </si>
  <si>
    <t>/rsm:CrossIndustryInvoice/rsm:SupplyChainTradeTransaction/ram:ApplicableHeaderTradeSettlement/ram:SpecifiedTradeSettlementHeaderMonetarySummation/ram:TaxTotalAmount/@currencyID</t>
  </si>
  <si>
    <t>Devise de la TVA</t>
  </si>
  <si>
    <t>@currencyID est obligatoire pour distinguer entre Montant de la TVA et Montant de la TVA dans la devise de comptabilisation</t>
  </si>
  <si>
    <t>BT-111</t>
  </si>
  <si>
    <t>Invoice total VAT amount in accounting currency</t>
  </si>
  <si>
    <t>The VAT total amount expressed in the accounting currency accepted or required in the country of the Seller.</t>
  </si>
  <si>
    <t>To be used when the VAT accounting currency (BT-6) differs from the Invoice currency code (BT-5) in accordance with article 230 of Directive 2006/112 / EC on VAT.
The VAT amount in accounting currency is not used in the calculation of the Invoice totals.</t>
  </si>
  <si>
    <t>BR-53: If the VAT accounting currency code (BT-6) is present, then the  Invoice  total  VAT  amount  in  accounting  currency  (BT-111) shall be provided.</t>
  </si>
  <si>
    <t>Montant total de la facture TVA comprise dans la devise de comptabilisation</t>
  </si>
  <si>
    <t>Montant total de la TVA exprimé dans la devise de comptabilisation acceptée ou exigée dans le pays du Vendeur.</t>
  </si>
  <si>
    <t>Doit être utilisé lorsque la Devise de comptabilisation de la TVA diffère du Code de devise de facturation.
La Devise de comptabilisation de la TVA n'est pas utilisée dans le calcul des totaux de la Facture.
Les listes de devises valides sont enregistrées auprès de l'Agence de maintenance de la norme ISO 4217 « Codes pour la représentation des monnaies et types de fonds ». Il est recommandé d'utiliser la représentation alpha-3.</t>
  </si>
  <si>
    <t>BR-53 : Si le Code de devise de comptabilisation de la TVA (BT-6) est présent, alors le Montant total de TVA de la facture exprimée dans la devise de comptabilisation (BT-111) doit être indiqué.</t>
  </si>
  <si>
    <t>BT-111-0</t>
  </si>
  <si>
    <t>Accounting VAT currency</t>
  </si>
  <si>
    <t>BT-114</t>
  </si>
  <si>
    <t>Rounding amount</t>
  </si>
  <si>
    <t>The amount to be added to the invoice total to round the amount to be paid.</t>
  </si>
  <si>
    <t>This mechanism is not applied in France.</t>
  </si>
  <si>
    <t>/rsm:CrossIndustryInvoice
/rsm:SupplyChainTradeTransaction
/ram:ApplicableHeaderTradeSettlement
/ram:SpecifiedTradeSettlementHeaderMonetarySummation
/ram:RoundingAmount</t>
  </si>
  <si>
    <t>/rsm:CrossIndustryInvoice/rsm:SupplyChainTradeTransaction/ram:ApplicableHeaderTradeSettlement/ram:SpecifiedTradeSettlementHeaderMonetarySummation/ram:RoundingAmount</t>
  </si>
  <si>
    <t>Montant de l'arrondi</t>
  </si>
  <si>
    <t>Montant à ajouter au montant total de la facture pour arrondir le montant à payer.</t>
  </si>
  <si>
    <t>Ce mécanisme n'est pas praiqué en France.</t>
  </si>
  <si>
    <t>BT-112</t>
  </si>
  <si>
    <t>Invoice total amount with VAT</t>
  </si>
  <si>
    <t>The total amount of the Invoice with VAT.</t>
  </si>
  <si>
    <t>The Invoice total amount with VAT is the Invoice total amount without VAT plus the Invoice total VAT amount.</t>
  </si>
  <si>
    <t>BR-14: An  Invoice  shall  have  the  Invoice  total  amount  with  VAT (BT-112).
BR-CO-15: Invoice total amount with VAT (BT-112) = Invoice total amount   without   VAT   (BT-109)   +   Invoice   total   VAT amount (BT-110).</t>
  </si>
  <si>
    <t>/rsm:CrossIndustryInvoice
/rsm:SupplyChainTradeTransaction
/ram:ApplicableHeaderTradeSettlement
/ram:SpecifiedTradeSettlementHeaderMonetarySummation
/ram:GrandTotalAmount</t>
  </si>
  <si>
    <t>/rsm:CrossIndustryInvoice/rsm:SupplyChainTradeTransaction/ram:ApplicableHeaderTradeSettlement/ram:SpecifiedTradeSettlementHeaderMonetarySummation/ram:GrandTotalAmount</t>
  </si>
  <si>
    <t>Montant total de la facture avec TVA comprise</t>
  </si>
  <si>
    <t>Montant total de la Facture, avec la TVA.</t>
  </si>
  <si>
    <t>Le Montant total de la facture avec TVA comprise correspond au Montant total de la facture hors TVA auquel s'ajoute le Montant total de la facture TVA comprise. Le Montant total de la facture avec TVA comprise doit être supérieur ou égal à zéro.</t>
  </si>
  <si>
    <t>BR-14 : Une Facture doit faire ressortir le Montant total de la facture TVA comprise (BT-112).
BR-CO-15 : Montant total de la facture TVA comprise (BT-112) = Montant total de la facture hors TVA (BT-109) + Montant total de TVA de la facture (BT-110).</t>
  </si>
  <si>
    <t>/rsm:CrossIndustryInvoice
/rsm:SupplyChainTradeTransaction
/ram:ApplicableHeaderTradeSettlement
/ram:SpecifiedTradeSettlementHeaderMonetarySummation
/ram:GrandTotalAmount
/@currencyID</t>
  </si>
  <si>
    <t>/rsm:CrossIndustryInvoice/rsm:SupplyChainTradeTransaction/ram:ApplicableHeaderTradeSettlement/ram:SpecifiedTradeSettlementHeaderMonetarySummation/ram:GrandTotalAmount/@currencyID</t>
  </si>
  <si>
    <t>BT-113</t>
  </si>
  <si>
    <t>Paid amount</t>
  </si>
  <si>
    <t>The sum of amounts which have been paid in advance.</t>
  </si>
  <si>
    <t>This amount is subtracted from the invoice total amount with VAT to calculate the amount due for payment.</t>
  </si>
  <si>
    <t>/rsm:CrossIndustryInvoice
/rsm:SupplyChainTradeTransaction
/ram:ApplicableHeaderTradeSettlement
/ram:SpecifiedTradeSettlementHeaderMonetarySummation
/ram:TotalPrepaidAmount</t>
  </si>
  <si>
    <t>/rsm:CrossIndustryInvoice/rsm:SupplyChainTradeTransaction/ram:ApplicableHeaderTradeSettlement/ram:SpecifiedTradeSettlementHeaderMonetarySummation/ram:TotalPrepaidAmount</t>
  </si>
  <si>
    <t>Montant payé</t>
  </si>
  <si>
    <t>Somme des montants qui ont été payés par anticipation.</t>
  </si>
  <si>
    <t>Ce montant est soustrait du montant total de la facture avec la TVA pour calculer le montant dû pour le paiement.</t>
  </si>
  <si>
    <t>BT-115</t>
  </si>
  <si>
    <t>Amount due for payment</t>
  </si>
  <si>
    <t>The outstanding amount that is requested to be paid.</t>
  </si>
  <si>
    <t>This amount is the Invoice total amount with VAT minus the paid amount that has been paid in advance. The amount is zero in case of a fully paid Invoice. The amount may be negative; in that case the Seller owes the amount to the Buyer.</t>
  </si>
  <si>
    <t>BR-15: An  Invoice  shall  have  the  Amount  due  for  payment  (BT- 115).
BR-CO-16: Amount   due   for   payment   (BT-115)   =   Invoice   total amount  with  VAT  (BT-112)  -Paid  amount  (BT-113)  + Rounding amount (BT-114).</t>
  </si>
  <si>
    <t>/rsm:CrossIndustryInvoice
/rsm:SupplyChainTradeTransaction
/ram:ApplicableHeaderTradeSettlement
/ram:SpecifiedTradeSettlementHeaderMonetarySummation
/ram:DuePayableAmount</t>
  </si>
  <si>
    <t>/rsm:CrossIndustryInvoice/rsm:SupplyChainTradeTransaction/ram:ApplicableHeaderTradeSettlement/ram:SpecifiedTradeSettlementHeaderMonetarySummation/ram:DuePayableAmount</t>
  </si>
  <si>
    <t>Montant à payer</t>
  </si>
  <si>
    <t>Encours dont le paiement est demandé.</t>
  </si>
  <si>
    <t>Ce montant correspond au Montant total de la facture avec TVA comprise, moins le Montant payé qui a été payé par anticipation. Ce montant est égal à zéro si la Facture a été entièrement payée. Il est négatif si le Montant payé est supérieur au Montant total de la facture avec TVA comprise.</t>
  </si>
  <si>
    <t>BR-15 : Une Facture doit faire ressortir le Montant à payer (BT-115).
BR-CO-16 : Montant à payer (BT-115) = Montant total de la facture TVA comprise (BT-112) - Montant payé (BT-113) + Montant arrondi (BT-114).</t>
  </si>
  <si>
    <t>Card 0..n D20B</t>
  </si>
  <si>
    <t>BG-3</t>
  </si>
  <si>
    <t>A group of business terms providing information on one or more preceding Invoices.</t>
  </si>
  <si>
    <t>This business group is mandatory in case of a Credit Note in order to reference the invoices it credits, unless the Credit Note refers to a period which must then be present in group BG-14.</t>
  </si>
  <si>
    <t>/rsm:CrossIndustryInvoice
/rsm:SupplyChainTradeTransaction
/ram:ApplicableHeaderTradeSettlement
/ram:InvoiceReferencedDocument</t>
  </si>
  <si>
    <t>/rsm:CrossIndustryInvoice/rsm:SupplyChainTradeTransaction/ram:ApplicableHeaderTradeSettlement/ram:InvoiceReferencedDocument</t>
  </si>
  <si>
    <t>Groupe de termes métiers fournissant des informations sur une Facture antérieure qui doit être rectifiée ou faire l’objet d’une facture d’avoir.</t>
  </si>
  <si>
    <t>Ce groupe est obligatoire en cas d'avoir pour référencer la ou les facture(s) auxquelle(s) l'avoir se réfère, sauf si l'avoir se réfère à une période qui doit alors être renseignée dans le groupe BG-14.</t>
  </si>
  <si>
    <t>BT-25</t>
  </si>
  <si>
    <t>BR-55: Each  Preceding  Invoice  reference  (BG-3)  shall  contain  a Preceding Invoice reference (BT-25).</t>
  </si>
  <si>
    <t>/rsm:CrossIndustryInvoice
/rsm:SupplyChainTradeTransaction
/ram:ApplicableHeaderTradeSettlement
/ram:InvoiceReferencedDocument
/ram:IssuerAssignedID</t>
  </si>
  <si>
    <t>/rsm:CrossIndustryInvoice/rsm:SupplyChainTradeTransaction/ram:ApplicableHeaderTradeSettlement/ram:InvoiceReferencedDocument/ram:IssuerAssignedID</t>
  </si>
  <si>
    <t>BR-55 : Chaque Référence à une facture antérieure (BG-3) doit comporter une Référence à une facture antérieure (BT-25).</t>
  </si>
  <si>
    <t>/rsm:CrossIndustryInvoice
/rsm:SupplyChainTradeTransaction
/ram:ApplicableHeaderTradeSettlement
/ram:InvoiceReferencedDocument
/ram:TypeCode</t>
  </si>
  <si>
    <t>/rsm:CrossIndustryInvoice/rsm:SupplyChainTradeTransaction/ram:ApplicableHeaderTradeSettlement/ram:InvoiceReferencedDocument/ram:TypeCode</t>
  </si>
  <si>
    <t>BT-26-00</t>
  </si>
  <si>
    <t>/rsm:CrossIndustryInvoice
/rsm:SupplyChainTradeTransaction
/ram:ApplicableHeaderTradeSettlement
/ram:InvoiceReferencedDocument
/ram:FormattedIssueDateTime</t>
  </si>
  <si>
    <t>/rsm:CrossIndustryInvoice/rsm:SupplyChainTradeTransaction/ram:ApplicableHeaderTradeSettlement/ram:InvoiceReferencedDocument/ram:FormattedIssueDateTime</t>
  </si>
  <si>
    <t>BT-26</t>
  </si>
  <si>
    <t>/rsm:CrossIndustryInvoice
/rsm:SupplyChainTradeTransaction
/ram:ApplicableHeaderTradeSettlement
/ram:InvoiceReferencedDocument
/ram:FormattedIssueDateTime
/qdt:DateTimeString</t>
  </si>
  <si>
    <t>/rsm:CrossIndustryInvoice/rsm:SupplyChainTradeTransaction/ram:ApplicableHeaderTradeSettlement/ram:InvoiceReferencedDocument/ram:FormattedIssueDateTime/qdt:DateTimeString</t>
  </si>
  <si>
    <t>BT-26-0</t>
  </si>
  <si>
    <t>/rsm:CrossIndustryInvoice
/rsm:SupplyChainTradeTransaction
/ram:ApplicableHeaderTradeSettlement
/ram:InvoiceReferencedDocument
/ram:FormattedIssueDateTime
/qdt:DateTimeString
/@format</t>
  </si>
  <si>
    <t>/rsm:CrossIndustryInvoice/rsm:SupplyChainTradeTransaction/ram:ApplicableHeaderTradeSettlement/ram:InvoiceReferencedDocument/ram:FormattedIssueDateTime/qdt:DateTimeString/@format</t>
  </si>
  <si>
    <t>BT-19-00</t>
  </si>
  <si>
    <t>(BUYER ACCOUNTING REFERENCE)</t>
  </si>
  <si>
    <t>/rsm:CrossIndustryInvoice
/rsm:SupplyChainTradeTransaction
/ram:ApplicableHeaderTradeSettlement
/ram:ReceivableSpecifiedTradeAccountingAccount</t>
  </si>
  <si>
    <t>/rsm:CrossIndustryInvoice/rsm:SupplyChainTradeTransaction/ram:ApplicableHeaderTradeSettlement/ram:ReceivableSpecifiedTradeAccountingAccount</t>
  </si>
  <si>
    <t>(RÉFÉRENCE COMPTABLE DE L'ACHETEUR)</t>
  </si>
  <si>
    <t>BT-19</t>
  </si>
  <si>
    <t>Buyer accounting reference</t>
  </si>
  <si>
    <t>CHORUS PRO: not used</t>
  </si>
  <si>
    <t>/rsm:CrossIndustryInvoice
/rsm:SupplyChainTradeTransaction
/ram:ApplicableHeaderTradeSettlement
/ram:ReceivableSpecifiedTradeAccountingAccount
/ram:ID</t>
  </si>
  <si>
    <t>/rsm:CrossIndustryInvoice/rsm:SupplyChainTradeTransaction/ram:ApplicableHeaderTradeSettlement/ram:ReceivableSpecifiedTradeAccountingAccount/ram:ID</t>
  </si>
  <si>
    <t>The code specifying the type of trade accounting account, such as general (main), secondary, cost accounting or budget account.</t>
  </si>
  <si>
    <t>/rsm:CrossIndustryInvoice
/rsm:SupplyChainTradeTransaction
/ram:ApplicableHeaderTradeSettlement
/ram:ReceivableSpecifiedTradeAccountingAccount
/ram:TypeCode</t>
  </si>
  <si>
    <t>/rsm:CrossIndustryInvoice/rsm:SupplyChainTradeTransaction/ram:ApplicableHeaderTradeSettlement/ram:ReceivableSpecifiedTradeAccountingAccount/ram:TypeCode</t>
  </si>
  <si>
    <t>ADVANCE PAYMENT</t>
  </si>
  <si>
    <t>/rsm:CrossIndustryInvoice
/rsm:SupplyChainTradeTransaction
/ram:ApplicableHeaderTradeSettlement
/ram:SpecifiedAdvancePayment</t>
  </si>
  <si>
    <t>/rsm:CrossIndustryInvoice/rsm:SupplyChainTradeTransaction/ram:ApplicableHeaderTradeSettlement/ram:SpecifiedAdvancePayment</t>
  </si>
  <si>
    <t>Information sur un paiement anticipé</t>
  </si>
  <si>
    <t>PaidAmount</t>
  </si>
  <si>
    <t>/rsm:CrossIndustryInvoice
/rsm:SupplyChainTradeTransaction
/ram:ApplicableHeaderTradeSettlement
/ram:SpecifiedAdvancePayment
/ram:PaidAmount</t>
  </si>
  <si>
    <t>/rsm:CrossIndustryInvoice/rsm:SupplyChainTradeTransaction/ram:ApplicableHeaderTradeSettlement/ram:SpecifiedAdvancePayment/ram:PaidAmount</t>
  </si>
  <si>
    <t>Paiement anticipé, valeur</t>
  </si>
  <si>
    <t>The formatted date or date time value when an advance payment has been received.</t>
  </si>
  <si>
    <t>/rsm:CrossIndustryInvoice
/rsm:SupplyChainTradeTransaction
/ram:ApplicableHeaderTradeSettlement
/ram:SpecifiedAdvancePayment
/ram:FormattedReceivedDateTime</t>
  </si>
  <si>
    <t>/rsm:CrossIndustryInvoice/rsm:SupplyChainTradeTransaction/ram:ApplicableHeaderTradeSettlement/ram:SpecifiedAdvancePayment/ram:FormattedReceivedDateTime</t>
  </si>
  <si>
    <t>Date de réception du paiement</t>
  </si>
  <si>
    <t>/rsm:CrossIndustryInvoice
/rsm:SupplyChainTradeTransaction
/ram:ApplicableHeaderTradeSettlement
/ram:SpecifiedAdvancePayment
/ram:FormattedReceivedDateTime
/qdt:DateTimeString</t>
  </si>
  <si>
    <t>/rsm:CrossIndustryInvoice/rsm:SupplyChainTradeTransaction/ram:ApplicableHeaderTradeSettlement/ram:SpecifiedAdvancePayment/ram:FormattedReceivedDateTime/qdt:DateTimeString</t>
  </si>
  <si>
    <t>Date de réception du paiement, date</t>
  </si>
  <si>
    <t>/rsm:CrossIndustryInvoice
/rsm:SupplyChainTradeTransaction
/ram:ApplicableHeaderTradeSettlement
/ram:SpecifiedAdvancePayment
/ram:FormattedReceivedDateTime
/qdt:DateTimeString
/@format</t>
  </si>
  <si>
    <t>/rsm:CrossIndustryInvoice/rsm:SupplyChainTradeTransaction/ram:ApplicableHeaderTradeSettlement/ram:SpecifiedAdvancePayment/ram:FormattedReceivedDateTime/qdt:DateTimeString/@format</t>
  </si>
  <si>
    <t>INCLUDED TAX</t>
  </si>
  <si>
    <t>/rsm:CrossIndustryInvoice
/rsm:SupplyChainTradeTransaction
/ram:ApplicableHeaderTradeSettlement
/ram:SpecifiedAdvancePayment
/ram:IncludedTradeTax</t>
  </si>
  <si>
    <t>/rsm:CrossIndustryInvoice/rsm:SupplyChainTradeTransaction/ram:ApplicableHeaderTradeSettlement/ram:SpecifiedAdvancePayment/ram:IncludedTradeTax</t>
  </si>
  <si>
    <t>TVA incluse pour paiement anticipé</t>
  </si>
  <si>
    <t>/rsm:CrossIndustryInvoice
/rsm:SupplyChainTradeTransaction
/ram:ApplicableHeaderTradeSettlement
/ram:SpecifiedAdvancePayment
/ram:IncludedTradeTax
/ram:CalculatedAmount</t>
  </si>
  <si>
    <t>/rsm:CrossIndustryInvoice/rsm:SupplyChainTradeTransaction/ram:ApplicableHeaderTradeSettlement/ram:SpecifiedAdvancePayment/ram:IncludedTradeTax/ram:CalculatedAmount</t>
  </si>
  <si>
    <t>/rsm:CrossIndustryInvoice
/rsm:SupplyChainTradeTransaction
/ram:ApplicableHeaderTradeSettlement
/ram:SpecifiedAdvancePayment
/ram:IncludedTradeTax
/ram:TypeCode</t>
  </si>
  <si>
    <t>/rsm:CrossIndustryInvoice/rsm:SupplyChainTradeTransaction/ram:ApplicableHeaderTradeSettlement/ram:SpecifiedAdvancePayment/ram:IncludedTradeTax/ram:TypeCode</t>
  </si>
  <si>
    <t>/rsm:CrossIndustryInvoice
/rsm:SupplyChainTradeTransaction
/ram:ApplicableHeaderTradeSettlement
/ram:SpecifiedAdvancePayment
/ram:IncludedTradeTax
/ram:ExemptionReason</t>
  </si>
  <si>
    <t>/rsm:CrossIndustryInvoice/rsm:SupplyChainTradeTransaction/ram:ApplicableHeaderTradeSettlement/ram:SpecifiedAdvancePayment/ram:IncludedTradeTax/ram:ExemptionReason</t>
  </si>
  <si>
    <t>/rsm:CrossIndustryInvoice
/rsm:SupplyChainTradeTransaction
/ram:ApplicableHeaderTradeSettlement
/ram:SpecifiedAdvancePayment
/ram:IncludedTradeTax
/ram:CategoryCode</t>
  </si>
  <si>
    <t>/rsm:CrossIndustryInvoice/rsm:SupplyChainTradeTransaction/ram:ApplicableHeaderTradeSettlement/ram:SpecifiedAdvancePayment/ram:IncludedTradeTax/ram:CategoryCode</t>
  </si>
  <si>
    <t>Code de type de TVA de la remise ou de la charge au niveau du document</t>
  </si>
  <si>
    <t>/rsm:CrossIndustryInvoice
/rsm:SupplyChainTradeTransaction
/ram:ApplicableHeaderTradeSettlement
/ram:SpecifiedAdvancePayment
/ram:IncludedTradeTax
/ram:ExemptionReasonCode</t>
  </si>
  <si>
    <t>/rsm:CrossIndustryInvoice/rsm:SupplyChainTradeTransaction/ram:ApplicableHeaderTradeSettlement/ram:SpecifiedAdvancePayment/ram:IncludedTradeTax/ram:ExemptionReasonCode</t>
  </si>
  <si>
    <t>/rsm:CrossIndustryInvoice
/rsm:SupplyChainTradeTransaction
/ram:ApplicableHeaderTradeSettlement
/ram:SpecifiedAdvancePayment
/ram:IncludedTradeTax
/ram:RateApplicablePercent</t>
  </si>
  <si>
    <t>/rsm:CrossIndustryInvoice/rsm:SupplyChainTradeTransaction/ram:ApplicableHeaderTradeSettlement/ram:SpecifiedAdvancePayment/ram:IncludedTradeTax/ram:RateApplicablePercent</t>
  </si>
  <si>
    <t>Taux de TVA de la remise ou de la charge au niveau du document</t>
  </si>
  <si>
    <t>OLD Profiles</t>
  </si>
  <si>
    <t>NEW</t>
  </si>
  <si>
    <t>Change 1.0.06</t>
  </si>
  <si>
    <t>Change 1.0.07</t>
  </si>
  <si>
    <t>A code to qualify the role of the Party</t>
  </si>
  <si>
    <t>Code du röle du Vendeur</t>
  </si>
  <si>
    <t>Un Code pour qualifier le role de la Party</t>
  </si>
  <si>
    <t>Liste de code 3035</t>
  </si>
  <si>
    <t>/rsm:CrossIndustryInvoice/rsm:SupplyChainTradeTransaction/ram:ApplicableHeaderTradeAgreement/ram:SellerTradeParty/ram:RoleCode</t>
  </si>
  <si>
    <t>/rsm:CrossIndustryInvoice
/rsm:SupplyChainTradeTransaction
/ram:ApplicableHeaderTradeAgreement
/ram:SellerTradeParty
/ram:RoleCode</t>
  </si>
  <si>
    <t>Buyer RoleCode</t>
  </si>
  <si>
    <t>/rsm:CrossIndustryInvoice/rsm:SupplyChainTradeTransaction/ram:ApplicableHeaderTradeAgreement/ram:BuyerTradeParty/ram:RoleCode</t>
  </si>
  <si>
    <t>/rsm:CrossIndustryInvoice
/rsm:SupplyChainTradeTransaction
/ram:ApplicableHeaderTradeAgreement
/ram:BuyerTradeParty
/ram:RoleCode</t>
  </si>
  <si>
    <t>Code du röle de l'acheteur</t>
  </si>
  <si>
    <t>Sales Agent RoleCode</t>
  </si>
  <si>
    <t>/rsm:CrossIndustryInvoice
/rsm:SupplyChainTradeTransaction
/ram:ApplicableHeaderTradeAgreement
/ram:SalesAgentTradeParty
/ram:RoleCode</t>
  </si>
  <si>
    <t>/rsm:CrossIndustryInvoice/rsm:SupplyChainTradeTransaction/ram:ApplicableHeaderTradeAgreement/ram:SalesAgentTradeParty/ram:RoleCode</t>
  </si>
  <si>
    <t>Code du röle de l'Agent de Vendeur</t>
  </si>
  <si>
    <t>/rsm:CrossIndustryInvoice
/rsm:SupplyChainTradeTransaction
/ram:ApplicableHeaderTradeAgreement
/ram:BuyerTaxRepresentativeTradeParty
/ram:RoleCode</t>
  </si>
  <si>
    <t>/rsm:CrossIndustryInvoice/rsm:SupplyChainTradeTransaction/ram:ApplicableHeaderTradeAgreement/ram:BuyerTaxRepresentativeTradeParty/ram:RoleCode</t>
  </si>
  <si>
    <t>/rsm:CrossIndustryInvoice
/rsm:SupplyChainTradeTransaction
/ram:ApplicableHeaderTradeAgreement
/ram:SellerTaxRepresentativeTradeParty
/ram:RoleCode</t>
  </si>
  <si>
    <t>/rsm:CrossIndustryInvoice
/rsm:SupplyChainTradeTransaction
/ram:ApplicableHeaderTradeAgreement
/ram:BuyerAgentTradeParty
/ram:RoleCode</t>
  </si>
  <si>
    <t>/rsm:CrossIndustryInvoice/rsm:SupplyChainTradeTransaction/ram:ApplicableHeaderTradeAgreement/ram:BuyerAgentTradeParty/ram:RoleCode</t>
  </si>
  <si>
    <t>/rsm:CrossIndustryInvoice
/rsm:SupplyChainTradeTransaction
/ram:ApplicableHeaderTradeAgreement
/ram:ProductEndUserTradeParty
/ram:RoleCode</t>
  </si>
  <si>
    <t>/rsm:CrossIndustryInvoice/rsm:SupplyChainTradeTransaction/ram:ApplicableHeaderTradeAgreement/ram:ProductEndUserTradeParty/ram:RoleCode</t>
  </si>
  <si>
    <t>Code du röle de l'Utilisateur final</t>
  </si>
  <si>
    <t>Code du röle de l'Agent du Représentant fiscal de l'Acheteur</t>
  </si>
  <si>
    <t>Code du röle de l'Agent du Représentant fiscal du Vendeur</t>
  </si>
  <si>
    <t>Code du röle de l'Agent de l'Acheteur</t>
  </si>
  <si>
    <t>/rsm:CrossIndustryInvoice
/rsm:SupplyChainTradeTransaction
/ram:ApplicableHeaderTradeAgreement
/ram:ShipToTradeParty
/ram:RoleCode</t>
  </si>
  <si>
    <t>/rsm:CrossIndustryInvoice
/rsm:SupplyChainTradeTransaction
/ram:ApplicableHeaderTradeAgreement
/ram:UltimateShipToTradeParty
/ram:RoleCode</t>
  </si>
  <si>
    <t>/rsm:CrossIndustryInvoice
/rsm:SupplyChainTradeTransaction
/ram:ApplicableHeaderTradeAgreement
/ram:ShipFromTradeParty
/ram:RoleCode</t>
  </si>
  <si>
    <t>/rsm:CrossIndustryInvoice
/rsm:SupplyChainTradeTransaction
/ram:ApplicableHeaderTradeAgreement
/ram:InvoicerTradeParty
/ram:RoleCode</t>
  </si>
  <si>
    <t>/rsm:CrossIndustryInvoice
/rsm:SupplyChainTradeTransaction
/ram:ApplicableHeaderTradeAgreement
/ram:InvoiceeTradeParty
/ram:RoleCode</t>
  </si>
  <si>
    <t>Code du röle du lieu d'expédition</t>
  </si>
  <si>
    <t>Cardinality 0..1</t>
  </si>
  <si>
    <t>(Identifiant de ligne de bon de Vente référencée)</t>
  </si>
  <si>
    <t>Identifiant du bon de vente</t>
  </si>
  <si>
    <t>Identifiant de ligne de bon de vente référencée</t>
  </si>
  <si>
    <t>Identifiant d'une ligne d'un bon de vente référencée, généré parle Vendeur</t>
  </si>
  <si>
    <t>IssuerAssignedID 
Of Referenced SalesOrder</t>
  </si>
  <si>
    <t>Referenced Sales order line reference</t>
  </si>
  <si>
    <t>An identifier for a referenced line within a Sales order, issued by the Seller</t>
  </si>
  <si>
    <t>Referenced Sales Order ID for this line</t>
  </si>
  <si>
    <t>Card 0..n for France</t>
  </si>
  <si>
    <t>/rsm:CrossIndustryInvoice/rsm:SupplyChainTradeTransaction/ram:ApplicableHeaderTradeSettlement/ram:InvoiceeTradeParty/ram:RoleCode</t>
  </si>
  <si>
    <t>/rsm:CrossIndustryInvoice/rsm:SupplyChainTradeTransaction/ram:ApplicableHeaderTradeSettlement/ram:InvoicerTradeParty/ram:RoleCode</t>
  </si>
  <si>
    <t>/rsm:CrossIndustryInvoice/rsm:SupplyChainTradeTransaction/ram:IncludedSupplyChainTradeLineItem/ram:SpecifiedLineTradeSettlement/ram:InvoiceReferencedDocument/ram:LineID</t>
  </si>
  <si>
    <t>/rsm:CrossIndustryInvoice
/rsm:SupplyChainTradeTransaction
/ram:IncludedSupplyChainTradeLineItem
/ram:SpecifiedLineTradeSettlement
/ram:InvoiceReferencedDocument
/ram:LineID</t>
  </si>
  <si>
    <t>Preceding invoice TypeCode</t>
  </si>
  <si>
    <t>Preceding invoice Line ID</t>
  </si>
  <si>
    <t>(Referenced Sales order line reference)</t>
  </si>
  <si>
    <t>/rsm:CrossIndustryInvoice/rsm:SupplyChainTradeTransaction/ram:IncludedSupplyChainTradeLineItem/ram:SpecifiedLineTradeAgreement/ram:SellerOrderReferencedDocument</t>
  </si>
  <si>
    <t>/rsm:CrossIndustryInvoice/rsm:SupplyChainTradeTransaction/ram:IncludedSupplyChainTradeLineItem/ram:SpecifiedLineTradeAgreement/ram:SellerOrderReferencedDocument/ram:IssuerAssignedID</t>
  </si>
  <si>
    <t>/rsm:CrossIndustryInvoice/rsm:SupplyChainTradeTransaction/ram:IncludedSupplyChainTradeLineItem/ram:SpecifiedLineTradeAgreement/ram:SellerOrderReferencedDocument/ram:LineID</t>
  </si>
  <si>
    <t>/rsm:CrossIndustryInvoice
/rsm:SupplyChainTradeTransaction
/ram:IncludedSupplyChainTradeLineItem
/ram:SpecifiedLineTradeAgreement
/ram:SellerOrderReferencedDocument
/ram:LineID</t>
  </si>
  <si>
    <t>/rsm:CrossIndustryInvoice
/rsm:SupplyChainTradeTransaction
/ram:IncludedSupplyChainTradeLineItem
/ram:SpecifiedLineTradeAgreement
/ram:SellerOrderReferencedDocument
/ram:IssuerAssignedID</t>
  </si>
  <si>
    <t>/rsm:CrossIndustryInvoice
/rsm:SupplyChainTradeTransaction
/ram:IncludedSupplyChainTradeLineItem
/ram:SpecifiedLineTradeAgreement
/ram:SellerOrderReferencedDocument</t>
  </si>
  <si>
    <t>EXT-FR-FE-183</t>
  </si>
  <si>
    <t>EXT-FR-FE-BG-09</t>
  </si>
  <si>
    <t>EXT-FR-FE-144</t>
  </si>
  <si>
    <t>EXT-FR-FE-145</t>
  </si>
  <si>
    <t>EXT-FR-FE-135</t>
  </si>
  <si>
    <t>EXT-FR-FE-BG-10</t>
  </si>
  <si>
    <t>EXT-FR-FE-146</t>
  </si>
  <si>
    <t>EXT-FR-FE-148</t>
  </si>
  <si>
    <t>EXT-FR-FE-149</t>
  </si>
  <si>
    <t>EXT-FR-FE-150</t>
  </si>
  <si>
    <t>EXT-FR-FE-155</t>
  </si>
  <si>
    <t>EXT-FR-FE-151</t>
  </si>
  <si>
    <t>EXT-FR-FE-152</t>
  </si>
  <si>
    <t>EXT-FR-FE-153</t>
  </si>
  <si>
    <t>EXT-FR-FE-154</t>
  </si>
  <si>
    <t>EXT-FR-FE-157</t>
  </si>
  <si>
    <t>EXT-FR-FE-156</t>
  </si>
  <si>
    <t>EXT-FR-FE-BG-11</t>
  </si>
  <si>
    <t>EXT-FR-FE-158-0</t>
  </si>
  <si>
    <t>EXT-FR-FE-158-1</t>
  </si>
  <si>
    <t>EXT-FR-FE-BG-08</t>
  </si>
  <si>
    <t>EXT-FR-FE-142</t>
  </si>
  <si>
    <t>EXT-FR-FE-143</t>
  </si>
  <si>
    <t>EXT-FR-FE-BG-07</t>
  </si>
  <si>
    <t>EXT-FR-FE-140</t>
  </si>
  <si>
    <t>EXT-FR-FE-141</t>
  </si>
  <si>
    <t>EXT-FR-FE-BG-06</t>
  </si>
  <si>
    <t>EXT-FR-FE-136</t>
  </si>
  <si>
    <t>EXT-FR-FE-139</t>
  </si>
  <si>
    <t>EXT-FR-FE-137</t>
  </si>
  <si>
    <t>EXT-FR-FE-138</t>
  </si>
  <si>
    <t>BT-46a</t>
  </si>
  <si>
    <t>BT-46a-1</t>
  </si>
  <si>
    <t>EXT-FR-FE-BG-03</t>
  </si>
  <si>
    <t>EXT-FR-FE-70</t>
  </si>
  <si>
    <t>EXT-FR-FE-66</t>
  </si>
  <si>
    <t>EXT-FR-FE-67</t>
  </si>
  <si>
    <t>EXT-FR-FE-71</t>
  </si>
  <si>
    <t>EXT-FR-FE-72</t>
  </si>
  <si>
    <t>EXT-FR-FE-68</t>
  </si>
  <si>
    <t>EXT-FR-FE-85</t>
  </si>
  <si>
    <t>EXT-FR-FE-86</t>
  </si>
  <si>
    <t>EXT-FR-FE-87</t>
  </si>
  <si>
    <t>EXT-FR-FE-88</t>
  </si>
  <si>
    <t>EXT-FR-FE-77</t>
  </si>
  <si>
    <t>EXT-FR-FE-81</t>
  </si>
  <si>
    <t>EXT-FR-FE-78</t>
  </si>
  <si>
    <t>EXT-FR-FE-79</t>
  </si>
  <si>
    <t>EXT-FR-FE-80</t>
  </si>
  <si>
    <t>EXT-FR-FE-82</t>
  </si>
  <si>
    <t>EXT-FR-FE-84</t>
  </si>
  <si>
    <t>EXT-FR-FE-83</t>
  </si>
  <si>
    <t>EXT-FR-FE-76</t>
  </si>
  <si>
    <t>EXT-FR-FE-73</t>
  </si>
  <si>
    <t>EXT-FR-FE-74</t>
  </si>
  <si>
    <t>EXT-FR-FE-01</t>
  </si>
  <si>
    <t>EXT-FR-FE-BG-01</t>
  </si>
  <si>
    <t>EXT-FR-FE-06</t>
  </si>
  <si>
    <t>EXT-FR-FE-07</t>
  </si>
  <si>
    <t>EXT-FR-FE-03</t>
  </si>
  <si>
    <t>EXT-FR-FE-04</t>
  </si>
  <si>
    <t>EXT-FR-FE-08</t>
  </si>
  <si>
    <t>EXT-FR-FE-09</t>
  </si>
  <si>
    <t>EXT-FR-FE-05</t>
  </si>
  <si>
    <t>EXT-FR-FE-22</t>
  </si>
  <si>
    <t>EXT-FR-FE-24</t>
  </si>
  <si>
    <t>EXT-FR-FE-25</t>
  </si>
  <si>
    <t>EXT-FR-FE-14</t>
  </si>
  <si>
    <t>EXT-FR-FE-18</t>
  </si>
  <si>
    <t>EXT-FR-FE-15</t>
  </si>
  <si>
    <t>EXT-FR-FE-16</t>
  </si>
  <si>
    <t>EXT-FR-FE-17</t>
  </si>
  <si>
    <t>EXT-FR-FE-19</t>
  </si>
  <si>
    <t>EXT-FR-FE-21</t>
  </si>
  <si>
    <t>EXT-FR-FE-20</t>
  </si>
  <si>
    <t>EXT-FR-FE-12</t>
  </si>
  <si>
    <t>EXT-FR-FE-10</t>
  </si>
  <si>
    <t>EXT-FR-FE-BG-05</t>
  </si>
  <si>
    <t>EXT-FR-FE-115</t>
  </si>
  <si>
    <t>EXT-FR-FE-116</t>
  </si>
  <si>
    <t>EXT-FR-FE-112</t>
  </si>
  <si>
    <t>EXT-FR-FE-113</t>
  </si>
  <si>
    <t>EXT-FR-FE-117</t>
  </si>
  <si>
    <t>EXT-FR-FE-114</t>
  </si>
  <si>
    <t>EXT-FR-FE-131</t>
  </si>
  <si>
    <t>EXT-FR-FE-132</t>
  </si>
  <si>
    <t>EXT-FR-FE-133</t>
  </si>
  <si>
    <t>EXT-FR-FE-134</t>
  </si>
  <si>
    <t>EXT-FR-FE-123</t>
  </si>
  <si>
    <t>EXT-FR-FE-128</t>
  </si>
  <si>
    <t>EXT-FR-FE-124</t>
  </si>
  <si>
    <t>EXT-FR-FE-125</t>
  </si>
  <si>
    <t>EXT-FR-FE-126</t>
  </si>
  <si>
    <t>EXT-FR-FE-127</t>
  </si>
  <si>
    <t>EXT-FR-FE-130</t>
  </si>
  <si>
    <t>EXT-FR-FE-129</t>
  </si>
  <si>
    <t>EXT-FR-FE-121</t>
  </si>
  <si>
    <t>EXT-FR-FE-122</t>
  </si>
  <si>
    <t>EXT-FR-FE-119</t>
  </si>
  <si>
    <t>EXT-FR-FE-BG-04</t>
  </si>
  <si>
    <t>EXT-FR-FE-92</t>
  </si>
  <si>
    <t>EXT-FR-FE-93</t>
  </si>
  <si>
    <t>EXT-FR-FE-89</t>
  </si>
  <si>
    <t>EXT-FR-FE-90</t>
  </si>
  <si>
    <t>EXT-FR-FE-94</t>
  </si>
  <si>
    <t>EXT-FR-FE-91</t>
  </si>
  <si>
    <t>EXT-FR-FE-108</t>
  </si>
  <si>
    <t>EXT-FR-FE-109</t>
  </si>
  <si>
    <t>EXT-FR-FE-110</t>
  </si>
  <si>
    <t>EXT-FR-FE-111</t>
  </si>
  <si>
    <t>EXT-FR-FE-100</t>
  </si>
  <si>
    <t>EXT-FR-FE-105</t>
  </si>
  <si>
    <t>EXT-FR-FE-101</t>
  </si>
  <si>
    <t>EXT-FR-FE-102</t>
  </si>
  <si>
    <t>EXT-FR-FE-103</t>
  </si>
  <si>
    <t>EXT-FR-FE-104</t>
  </si>
  <si>
    <t>EXT-FR-FE-107</t>
  </si>
  <si>
    <t>EXT-FR-FE-106</t>
  </si>
  <si>
    <t>EXT-FR-FE-98</t>
  </si>
  <si>
    <t>EXT-FR-FE-99</t>
  </si>
  <si>
    <t>EXT-FR-FE-96</t>
  </si>
  <si>
    <t>EXT-FR-FE-26</t>
  </si>
  <si>
    <t>EXT-FR-FE-40</t>
  </si>
  <si>
    <t>EXT-FR-FE-41</t>
  </si>
  <si>
    <t>EXT-FR-FE-42</t>
  </si>
  <si>
    <t>EXT-FR-FE-31</t>
  </si>
  <si>
    <t>EXT-FR-FE-36</t>
  </si>
  <si>
    <t>EXT-FR-FE-32</t>
  </si>
  <si>
    <t>EXT-FR-FE-33</t>
  </si>
  <si>
    <t>EXT-FR-FE-34</t>
  </si>
  <si>
    <t>EXT-FR-FE-35</t>
  </si>
  <si>
    <t>EXT-FR-FE-38</t>
  </si>
  <si>
    <t>EXT-FR-FE-37</t>
  </si>
  <si>
    <t>EXT-FR-FE-29</t>
  </si>
  <si>
    <t>EXT-FR-FE-30</t>
  </si>
  <si>
    <t>EXT-FR-FE-27</t>
  </si>
  <si>
    <t>EXT-FR-FE-BG-02</t>
  </si>
  <si>
    <t>EXT-FR-FE-46</t>
  </si>
  <si>
    <t>EXT-FR-FE-47</t>
  </si>
  <si>
    <t>EXT-FR-FE-43</t>
  </si>
  <si>
    <t>EXT-FR-FE-44</t>
  </si>
  <si>
    <t>EXT-FR-FE-48</t>
  </si>
  <si>
    <t>EXT-FR-FE-45</t>
  </si>
  <si>
    <t>EXT-FR-FE-62</t>
  </si>
  <si>
    <t>EXT-FR-FE-63</t>
  </si>
  <si>
    <t>EXT-FR-FE-64</t>
  </si>
  <si>
    <t>EXT-FR-FE-65</t>
  </si>
  <si>
    <t>EXT-FR-FE-59</t>
  </si>
  <si>
    <t>EXT-FR-FE-55</t>
  </si>
  <si>
    <t>EXT-FR-FE-56</t>
  </si>
  <si>
    <t>EXT-FR-FE-57</t>
  </si>
  <si>
    <t>EXT-FR-FE-58</t>
  </si>
  <si>
    <t>EXT-FR-FE-61</t>
  </si>
  <si>
    <t>EXT-FR-FE-60</t>
  </si>
  <si>
    <t>EXT-FR-FE-52</t>
  </si>
  <si>
    <t>EXT-FR-FE-53</t>
  </si>
  <si>
    <t>EXT-FR-FE-50</t>
  </si>
  <si>
    <t>EXT-FR-FE-51</t>
  </si>
  <si>
    <t>EXT-FR-FE-02</t>
  </si>
  <si>
    <t>Card 1..n</t>
  </si>
  <si>
    <t>Card 0..1</t>
  </si>
  <si>
    <t>Card 1..1</t>
  </si>
  <si>
    <t>Cardinality 0..n</t>
  </si>
  <si>
    <t>EXT-FR-FE-13</t>
  </si>
  <si>
    <t>EXT-FR-FE-11</t>
  </si>
  <si>
    <t>EXT-FR-FE-118</t>
  </si>
  <si>
    <t>EXT-FR-FE-120</t>
  </si>
  <si>
    <t>EXT-FR-FE-95</t>
  </si>
  <si>
    <t>EXT-FR-FE-97</t>
  </si>
  <si>
    <t>EXT-FR-FE-39</t>
  </si>
  <si>
    <t>EXT-FR-FE-49</t>
  </si>
  <si>
    <t>EXT-FR-FE-54</t>
  </si>
  <si>
    <t>BT-63-1</t>
  </si>
  <si>
    <t>/rsm:CrossIndustryInvoice/rsm:SupplyChainTradeTransaction/ram:ApplicableHeaderTradeSettlement/ram:TaxApplicableTradeCurrencyExchange/ram:ConversionRateDateTime/udt:DateTimeString</t>
  </si>
  <si>
    <t>/rsm:CrossIndustryInvoice/rsm:SupplyChainTradeTransaction/ram:ApplicableHeaderTradeSettlement/ram:TaxApplicableTradeCurrencyExchange/ram:ConversionRateDateTime/udt:DateTimeString/@format</t>
  </si>
  <si>
    <t>BT-X-300</t>
  </si>
  <si>
    <t>BT-X-301</t>
  </si>
  <si>
    <t>BT-X-302</t>
  </si>
  <si>
    <t>BT-X-314</t>
  </si>
  <si>
    <t>BT-X-303</t>
  </si>
  <si>
    <t>Identifiant fiscal
Identifiant à la TVA</t>
  </si>
  <si>
    <t>BT-X-66</t>
  </si>
  <si>
    <t>BT-X-66-0</t>
  </si>
  <si>
    <t>BT-X-84-00</t>
  </si>
  <si>
    <t>BT-X-84</t>
  </si>
  <si>
    <t>BT-X-84-0</t>
  </si>
  <si>
    <t>BT-X-367-00</t>
  </si>
  <si>
    <t>BT-X-367</t>
  </si>
  <si>
    <t>BT-X-367-0</t>
  </si>
  <si>
    <t>BT-X-144-00</t>
  </si>
  <si>
    <t>BT-X-144</t>
  </si>
  <si>
    <t>BT-X-144-0</t>
  </si>
  <si>
    <t>BT-X-411-00</t>
  </si>
  <si>
    <t>BT-X-411</t>
  </si>
  <si>
    <t>BT-X-411-0</t>
  </si>
  <si>
    <t>BT-X-161-00</t>
  </si>
  <si>
    <t>BT-X-161</t>
  </si>
  <si>
    <t>BT-X-161-0</t>
  </si>
  <si>
    <t>BT-X-199-00</t>
  </si>
  <si>
    <t>BT-X-199</t>
  </si>
  <si>
    <t>BT-X-199-0</t>
  </si>
  <si>
    <t>BT-X-180-00</t>
  </si>
  <si>
    <t>BT-X-180</t>
  </si>
  <si>
    <t>BT-X-180-0</t>
  </si>
  <si>
    <t>BT-X-223-00</t>
  </si>
  <si>
    <t>BT-X-223</t>
  </si>
  <si>
    <t>BT-X-223-0</t>
  </si>
  <si>
    <t>BT-X-242-00</t>
  </si>
  <si>
    <t>BT-X-242</t>
  </si>
  <si>
    <t>BT-X-242-0</t>
  </si>
  <si>
    <t>BT-X-257-00</t>
  </si>
  <si>
    <t>BT-X-257</t>
  </si>
  <si>
    <t>BT-X-257-0</t>
  </si>
  <si>
    <t>BT-X-481-00</t>
  </si>
  <si>
    <t>BT-X-481</t>
  </si>
  <si>
    <t>BT-X-481-0</t>
  </si>
  <si>
    <t>BT-X-268</t>
  </si>
  <si>
    <t>BT-X-269</t>
  </si>
  <si>
    <t>BT-X-270</t>
  </si>
  <si>
    <t>BT-X-340</t>
  </si>
  <si>
    <t>BT-X-340-0</t>
  </si>
  <si>
    <t>BT-X-340-00</t>
  </si>
  <si>
    <t>BT-X-509-00</t>
  </si>
  <si>
    <t>BT-X-509</t>
  </si>
  <si>
    <t>BT-X-509-0</t>
  </si>
  <si>
    <t>BT-X-1-00</t>
  </si>
  <si>
    <t>BT-X-1</t>
  </si>
  <si>
    <t>BT-X-2</t>
  </si>
  <si>
    <t>BT-X-3-00</t>
  </si>
  <si>
    <t>BT-X-3</t>
  </si>
  <si>
    <t>BT-X-4</t>
  </si>
  <si>
    <t>BT-X-5</t>
  </si>
  <si>
    <t>BT-X-6-000</t>
  </si>
  <si>
    <t>BT-X-6-00</t>
  </si>
  <si>
    <t>BT-X-6</t>
  </si>
  <si>
    <t>BT-X-6-0</t>
  </si>
  <si>
    <t>BT-X-304</t>
  </si>
  <si>
    <t>BT-X-7</t>
  </si>
  <si>
    <t>BT-X-8</t>
  </si>
  <si>
    <t>BT-X-9</t>
  </si>
  <si>
    <t>BT-X-10</t>
  </si>
  <si>
    <t>BT-X-305</t>
  </si>
  <si>
    <t>BT-X-11</t>
  </si>
  <si>
    <t>BT-X-12</t>
  </si>
  <si>
    <t>BT-X-12-0</t>
  </si>
  <si>
    <t>BT-X-13</t>
  </si>
  <si>
    <t>BG-X-46</t>
  </si>
  <si>
    <t>BT-X-306</t>
  </si>
  <si>
    <t>BT-X-307</t>
  </si>
  <si>
    <t>BG-X-1</t>
  </si>
  <si>
    <t>BT-X-308</t>
  </si>
  <si>
    <t>BT-X-15</t>
  </si>
  <si>
    <t>BT-X-15-1</t>
  </si>
  <si>
    <t>BT-X-16</t>
  </si>
  <si>
    <t>BT-X-17</t>
  </si>
  <si>
    <t>BT-X-309</t>
  </si>
  <si>
    <t>BT-X-18</t>
  </si>
  <si>
    <t>BT-X-19</t>
  </si>
  <si>
    <t>BT-X-20</t>
  </si>
  <si>
    <t>BT-X-20-1</t>
  </si>
  <si>
    <t>BT-X-21</t>
  </si>
  <si>
    <t>BT-X-22-00</t>
  </si>
  <si>
    <t>BT-X-22</t>
  </si>
  <si>
    <t>BT-X-22-0</t>
  </si>
  <si>
    <t>BG-X-47</t>
  </si>
  <si>
    <t>BT-X-310</t>
  </si>
  <si>
    <t>BT-X-311</t>
  </si>
  <si>
    <t>BT-X-312-00</t>
  </si>
  <si>
    <t>BT-X-312</t>
  </si>
  <si>
    <t>BT-X-312-0</t>
  </si>
  <si>
    <t>BG-X-2</t>
  </si>
  <si>
    <t>BT-X-24</t>
  </si>
  <si>
    <t>BT-X-25</t>
  </si>
  <si>
    <t>BT-X-26-00</t>
  </si>
  <si>
    <t>BT-X-26</t>
  </si>
  <si>
    <t>BT-X-26-0</t>
  </si>
  <si>
    <t>BG-X-3</t>
  </si>
  <si>
    <t>BT-X-27</t>
  </si>
  <si>
    <t>BT-X-28</t>
  </si>
  <si>
    <t>BT-X-29</t>
  </si>
  <si>
    <t>BT-X-30</t>
  </si>
  <si>
    <t>BT-X-299</t>
  </si>
  <si>
    <t>BT-X-31</t>
  </si>
  <si>
    <t>BT-X-31-1</t>
  </si>
  <si>
    <t>BT-X-31-2</t>
  </si>
  <si>
    <t>BT-X-32</t>
  </si>
  <si>
    <t>BT-X-33-00</t>
  </si>
  <si>
    <t>BT-X-33</t>
  </si>
  <si>
    <t>BT-X-33-0</t>
  </si>
  <si>
    <t>BT-X-34</t>
  </si>
  <si>
    <t>BT-X-35</t>
  </si>
  <si>
    <t>BT-X-313</t>
  </si>
  <si>
    <t>BT-X-36</t>
  </si>
  <si>
    <t>BG-X-4</t>
  </si>
  <si>
    <t>BT-X-37</t>
  </si>
  <si>
    <t>BT-X-38</t>
  </si>
  <si>
    <t>BT-X-39</t>
  </si>
  <si>
    <t>BT-X-40</t>
  </si>
  <si>
    <t>BT-X-41</t>
  </si>
  <si>
    <t>BT-X-42</t>
  </si>
  <si>
    <t>BG-X-5</t>
  </si>
  <si>
    <t>BT-X-43</t>
  </si>
  <si>
    <t>BT-X-44</t>
  </si>
  <si>
    <t>BT-X-45-00</t>
  </si>
  <si>
    <t>BT-X-45</t>
  </si>
  <si>
    <t>BT-X-45-0</t>
  </si>
  <si>
    <t>BT-X-46</t>
  </si>
  <si>
    <t>BT-X-46-0</t>
  </si>
  <si>
    <t>BT-X-47</t>
  </si>
  <si>
    <t>BT-X-47-0</t>
  </si>
  <si>
    <t>BG-X-7</t>
  </si>
  <si>
    <t>BT-X-50</t>
  </si>
  <si>
    <t>BT-X-51-00</t>
  </si>
  <si>
    <t>BT-X-51</t>
  </si>
  <si>
    <t>BT-X-51-0</t>
  </si>
  <si>
    <t>BT-X-52</t>
  </si>
  <si>
    <t>BG-X-8</t>
  </si>
  <si>
    <t>BT-X-54</t>
  </si>
  <si>
    <t>BT-X-54-1</t>
  </si>
  <si>
    <t>BT-X-315</t>
  </si>
  <si>
    <t>BT-X-55-00</t>
  </si>
  <si>
    <t>BT-X-55</t>
  </si>
  <si>
    <t>BT-X-56-00</t>
  </si>
  <si>
    <t>BT-X-56</t>
  </si>
  <si>
    <t>BT-X-57-00</t>
  </si>
  <si>
    <t>BT-X-57</t>
  </si>
  <si>
    <t>BG-X-9</t>
  </si>
  <si>
    <t>BT-X-58</t>
  </si>
  <si>
    <t>BT-X-59</t>
  </si>
  <si>
    <t>BT-X-60</t>
  </si>
  <si>
    <t>BT-X-61</t>
  </si>
  <si>
    <t>BT-X-62</t>
  </si>
  <si>
    <t>BT-X-63</t>
  </si>
  <si>
    <t>BT-X-64</t>
  </si>
  <si>
    <t>BT-X-65-00</t>
  </si>
  <si>
    <t>BT-X-65</t>
  </si>
  <si>
    <t>BT-X-65-0</t>
  </si>
  <si>
    <t>BT-X-66-00</t>
  </si>
  <si>
    <t>BG-X-10</t>
  </si>
  <si>
    <t>BT-X-67</t>
  </si>
  <si>
    <t>BT-X-68</t>
  </si>
  <si>
    <t>BT-X-68-0</t>
  </si>
  <si>
    <t>BT-X-69</t>
  </si>
  <si>
    <t>BT-X-70-00</t>
  </si>
  <si>
    <t>BT-X-70</t>
  </si>
  <si>
    <t>BT-X-70-0</t>
  </si>
  <si>
    <t>BT-X-71</t>
  </si>
  <si>
    <t>BG-X-11</t>
  </si>
  <si>
    <t>BT-X-72</t>
  </si>
  <si>
    <t>BT-X-72-1</t>
  </si>
  <si>
    <t>BT-X-316</t>
  </si>
  <si>
    <t>BT-X-73-00</t>
  </si>
  <si>
    <t>BT-X-73</t>
  </si>
  <si>
    <t>BT-X-74-00</t>
  </si>
  <si>
    <t>BT-X-74</t>
  </si>
  <si>
    <t>BT-X-75-00</t>
  </si>
  <si>
    <t>BT-X-75</t>
  </si>
  <si>
    <t>BG-X-12</t>
  </si>
  <si>
    <t>BT-X-76</t>
  </si>
  <si>
    <t>BT-X-77</t>
  </si>
  <si>
    <t>BT-X-78</t>
  </si>
  <si>
    <t>BT-X-79</t>
  </si>
  <si>
    <t>BT-X-80</t>
  </si>
  <si>
    <t>BT-X-81</t>
  </si>
  <si>
    <t>BT-X-82</t>
  </si>
  <si>
    <t>BT-X-83-00</t>
  </si>
  <si>
    <t>BT-X-83</t>
  </si>
  <si>
    <t>BT-X-83-0</t>
  </si>
  <si>
    <t>BT-X-85-000</t>
  </si>
  <si>
    <t>BT-X-85-00</t>
  </si>
  <si>
    <t>BT-X-85</t>
  </si>
  <si>
    <t>BT-X-85-0</t>
  </si>
  <si>
    <t>BG-X-13</t>
  </si>
  <si>
    <t>BT-X-86</t>
  </si>
  <si>
    <t>BT-X-87</t>
  </si>
  <si>
    <t>BT-X-88-00</t>
  </si>
  <si>
    <t>BT-X-88</t>
  </si>
  <si>
    <t>BT-X-88-0</t>
  </si>
  <si>
    <t>BG-X-14</t>
  </si>
  <si>
    <t>BT-X-89</t>
  </si>
  <si>
    <t>BT-X-90</t>
  </si>
  <si>
    <t>BT-X-91-00</t>
  </si>
  <si>
    <t>BT-X-91</t>
  </si>
  <si>
    <t>BT-X-91-0</t>
  </si>
  <si>
    <t>BG-X-15</t>
  </si>
  <si>
    <t>BT-X-92</t>
  </si>
  <si>
    <t>BT-X-93</t>
  </si>
  <si>
    <t>BT-X-94-00</t>
  </si>
  <si>
    <t>BT-X-94</t>
  </si>
  <si>
    <t>BT-X-94-0</t>
  </si>
  <si>
    <t>BT-X-95</t>
  </si>
  <si>
    <t>BT-X-96</t>
  </si>
  <si>
    <t>BT-X-97</t>
  </si>
  <si>
    <t>BT-X-327</t>
  </si>
  <si>
    <t>BT-X-328</t>
  </si>
  <si>
    <t>BT-X-329</t>
  </si>
  <si>
    <t>BT-X-330</t>
  </si>
  <si>
    <t>BT-X-98</t>
  </si>
  <si>
    <t>BG-X-48</t>
  </si>
  <si>
    <t>BT-X-331</t>
  </si>
  <si>
    <t>BT-X-332</t>
  </si>
  <si>
    <t>BT-X-333-00</t>
  </si>
  <si>
    <t>BT-X-333</t>
  </si>
  <si>
    <t>BT-X-333-0</t>
  </si>
  <si>
    <t>BT-X-99</t>
  </si>
  <si>
    <t>BT-X-100</t>
  </si>
  <si>
    <t>BT-X-101</t>
  </si>
  <si>
    <t>BT-X-102</t>
  </si>
  <si>
    <t>BT-X-103</t>
  </si>
  <si>
    <t>BT-X-104</t>
  </si>
  <si>
    <t>BT-X-105</t>
  </si>
  <si>
    <t>BT-X-106</t>
  </si>
  <si>
    <t>BT-X-317</t>
  </si>
  <si>
    <t>BT-X-107-00</t>
  </si>
  <si>
    <t>BT-X-107</t>
  </si>
  <si>
    <t>BT-X-334</t>
  </si>
  <si>
    <t>BT-X-108</t>
  </si>
  <si>
    <t>BT-X-109</t>
  </si>
  <si>
    <t>BT-X-110</t>
  </si>
  <si>
    <t>BT-X-111</t>
  </si>
  <si>
    <t>BT-X-112</t>
  </si>
  <si>
    <t>BT-X-113</t>
  </si>
  <si>
    <t>BT-X-114</t>
  </si>
  <si>
    <t>BT-X-318</t>
  </si>
  <si>
    <t>BT-X-115-00</t>
  </si>
  <si>
    <t>BT-X-115</t>
  </si>
  <si>
    <t>BG-X-49</t>
  </si>
  <si>
    <t>BT-X-337</t>
  </si>
  <si>
    <t>BT-X-338</t>
  </si>
  <si>
    <t>BT-X-338-0</t>
  </si>
  <si>
    <t>BT-X-335</t>
  </si>
  <si>
    <t>BG-X-50</t>
  </si>
  <si>
    <t>BT-X-339</t>
  </si>
  <si>
    <t>BT-X-339-0</t>
  </si>
  <si>
    <t>BT-X-336</t>
  </si>
  <si>
    <t>BG-X-53</t>
  </si>
  <si>
    <t>BT-X-355</t>
  </si>
  <si>
    <t>BT-X-356</t>
  </si>
  <si>
    <t>BT-X-357</t>
  </si>
  <si>
    <t>BT-X-358</t>
  </si>
  <si>
    <t>BT-X-359</t>
  </si>
  <si>
    <t>BT-X-360</t>
  </si>
  <si>
    <t>BT-X-361</t>
  </si>
  <si>
    <t>BG-X-51</t>
  </si>
  <si>
    <t>BT-X-342</t>
  </si>
  <si>
    <t>BT-X-343</t>
  </si>
  <si>
    <t>BT-X-347</t>
  </si>
  <si>
    <t>BT-X-344-00</t>
  </si>
  <si>
    <t>BT-X-344</t>
  </si>
  <si>
    <t>BT-X-345-00</t>
  </si>
  <si>
    <t>BT-X-345</t>
  </si>
  <si>
    <t>BT-X-346</t>
  </si>
  <si>
    <t>BG-X-52</t>
  </si>
  <si>
    <t>BT-X-348</t>
  </si>
  <si>
    <t>BT-X-349</t>
  </si>
  <si>
    <t>BT-X-350</t>
  </si>
  <si>
    <t>BT-X-351</t>
  </si>
  <si>
    <t>BT-X-352</t>
  </si>
  <si>
    <t>BT-X-353</t>
  </si>
  <si>
    <t>BT-X-354</t>
  </si>
  <si>
    <t>BT-X-341-00</t>
  </si>
  <si>
    <t>BT-X-341</t>
  </si>
  <si>
    <t>BT-X-341-0</t>
  </si>
  <si>
    <t>BG-X-54</t>
  </si>
  <si>
    <t>BT-X-364</t>
  </si>
  <si>
    <t>BT-X-365</t>
  </si>
  <si>
    <t>BT-X-365-0</t>
  </si>
  <si>
    <t>BT-X-362</t>
  </si>
  <si>
    <t>BG-X-58</t>
  </si>
  <si>
    <t>BT-X-366</t>
  </si>
  <si>
    <t>BT-X-366-0</t>
  </si>
  <si>
    <t>BT-X-363</t>
  </si>
  <si>
    <t>BG-X-57</t>
  </si>
  <si>
    <t>BT-X-382</t>
  </si>
  <si>
    <t>BT-X-383</t>
  </si>
  <si>
    <t>BT-X-384</t>
  </si>
  <si>
    <t>BT-X-385</t>
  </si>
  <si>
    <t>BT-X-386</t>
  </si>
  <si>
    <t>BT-X-387</t>
  </si>
  <si>
    <t>BT-X-388</t>
  </si>
  <si>
    <t>BG-X-55</t>
  </si>
  <si>
    <t>BT-X-369</t>
  </si>
  <si>
    <t>BT-X-370</t>
  </si>
  <si>
    <t>BT-X-371</t>
  </si>
  <si>
    <t>BT-X-372-00</t>
  </si>
  <si>
    <t>BT-X-372</t>
  </si>
  <si>
    <t>BT-X-373-00</t>
  </si>
  <si>
    <t>BT-X-373</t>
  </si>
  <si>
    <t>BT-X-374-00</t>
  </si>
  <si>
    <t>BT-X-374</t>
  </si>
  <si>
    <t>BG-X-56</t>
  </si>
  <si>
    <t>BT-X-375</t>
  </si>
  <si>
    <t>BT-X-376</t>
  </si>
  <si>
    <t>BT-X-377</t>
  </si>
  <si>
    <t>BT-X-378</t>
  </si>
  <si>
    <t>BT-X-379</t>
  </si>
  <si>
    <t>BT-X-380</t>
  </si>
  <si>
    <t>BT-X-381</t>
  </si>
  <si>
    <t>BT-X-368-00</t>
  </si>
  <si>
    <t>BT-X-368</t>
  </si>
  <si>
    <t>BT-X-368-0</t>
  </si>
  <si>
    <t>BT-X-116</t>
  </si>
  <si>
    <t>BT-X-117</t>
  </si>
  <si>
    <t>BT-X-117-1</t>
  </si>
  <si>
    <t>BG-X-16</t>
  </si>
  <si>
    <t>BT-X-118</t>
  </si>
  <si>
    <t>BT-X-118-0</t>
  </si>
  <si>
    <t>BT-X-119</t>
  </si>
  <si>
    <t>BG-X-59</t>
  </si>
  <si>
    <t>BT-X-389</t>
  </si>
  <si>
    <t>BT-X-390</t>
  </si>
  <si>
    <t>BT-X-391</t>
  </si>
  <si>
    <t>BT-X-392</t>
  </si>
  <si>
    <t>BT-X-393</t>
  </si>
  <si>
    <t>BT-X-394</t>
  </si>
  <si>
    <t>BT-X-395</t>
  </si>
  <si>
    <t>BG-X-17</t>
  </si>
  <si>
    <t>BT-X-120</t>
  </si>
  <si>
    <t>BT-X-121</t>
  </si>
  <si>
    <t>BT-X-319</t>
  </si>
  <si>
    <t>BT-X-122-00</t>
  </si>
  <si>
    <t>BT-X-122</t>
  </si>
  <si>
    <t>BT-X-123-00</t>
  </si>
  <si>
    <t>BT-X-123</t>
  </si>
  <si>
    <t>BT-X-124-00</t>
  </si>
  <si>
    <t>BT-X-124</t>
  </si>
  <si>
    <t>BT-X-125-00</t>
  </si>
  <si>
    <t>BT-X-125</t>
  </si>
  <si>
    <t>BT-X-125-0</t>
  </si>
  <si>
    <t>BG-X-18</t>
  </si>
  <si>
    <t>BT-X-126</t>
  </si>
  <si>
    <t>BT-X-127</t>
  </si>
  <si>
    <t>BT-X-127-0</t>
  </si>
  <si>
    <t>BT-X-128</t>
  </si>
  <si>
    <t>BG-X-19</t>
  </si>
  <si>
    <t>BT-X-129</t>
  </si>
  <si>
    <t>BT-X-129-0</t>
  </si>
  <si>
    <t>BT-X-130</t>
  </si>
  <si>
    <t>BG-X-60</t>
  </si>
  <si>
    <t>BT-X-396</t>
  </si>
  <si>
    <t>BT-X-397</t>
  </si>
  <si>
    <t>BT-X-398</t>
  </si>
  <si>
    <t>BT-X-399</t>
  </si>
  <si>
    <t>BT-X-400</t>
  </si>
  <si>
    <t>BT-X-401</t>
  </si>
  <si>
    <t>BT-X-402</t>
  </si>
  <si>
    <t>BG-X-20</t>
  </si>
  <si>
    <t>BT-X-131</t>
  </si>
  <si>
    <t>BT-X-132</t>
  </si>
  <si>
    <t>BT-X-320</t>
  </si>
  <si>
    <t>BT-X-133-00</t>
  </si>
  <si>
    <t>BT-X-133</t>
  </si>
  <si>
    <t>BT-X-134-00</t>
  </si>
  <si>
    <t>BT-X-134</t>
  </si>
  <si>
    <t>BT-X-135-00</t>
  </si>
  <si>
    <t>BT-X-135</t>
  </si>
  <si>
    <t>BG-X-21</t>
  </si>
  <si>
    <t>BT-X-136</t>
  </si>
  <si>
    <t>BT-X-137</t>
  </si>
  <si>
    <t>BT-X-138</t>
  </si>
  <si>
    <t>BT-X-139</t>
  </si>
  <si>
    <t>BT-X-140</t>
  </si>
  <si>
    <t>BT-X-141</t>
  </si>
  <si>
    <t>BT-X-142</t>
  </si>
  <si>
    <t>BT-X-143-00</t>
  </si>
  <si>
    <t>BT-X-143</t>
  </si>
  <si>
    <t>BT-X-143-0</t>
  </si>
  <si>
    <t>BG-X-22</t>
  </si>
  <si>
    <t>BT-X-145</t>
  </si>
  <si>
    <t>BT-X-146-00</t>
  </si>
  <si>
    <t>BT-X-146</t>
  </si>
  <si>
    <t>BT-X-146-0</t>
  </si>
  <si>
    <t>BT-X-147-00</t>
  </si>
  <si>
    <t>BT-X-147</t>
  </si>
  <si>
    <t>BT-X-147-0</t>
  </si>
  <si>
    <t>BG-X-61</t>
  </si>
  <si>
    <t>BT-X-403</t>
  </si>
  <si>
    <t>BT-X-404-00</t>
  </si>
  <si>
    <t>BT-X-404</t>
  </si>
  <si>
    <t>BT-X-404-0</t>
  </si>
  <si>
    <t>BT-X-405</t>
  </si>
  <si>
    <t>BT-X-148-00</t>
  </si>
  <si>
    <t>BT-X-148</t>
  </si>
  <si>
    <t>BT-X-148-0</t>
  </si>
  <si>
    <t>BT-X-149-00</t>
  </si>
  <si>
    <t>BT-X-149</t>
  </si>
  <si>
    <t>BT-X-149-0</t>
  </si>
  <si>
    <t>BG-X-62</t>
  </si>
  <si>
    <t>BT-X-408</t>
  </si>
  <si>
    <t>BT-X-409</t>
  </si>
  <si>
    <t>BT-X-409-0</t>
  </si>
  <si>
    <t>BT-X-406</t>
  </si>
  <si>
    <t>BG-X-63</t>
  </si>
  <si>
    <t>BT-X-410</t>
  </si>
  <si>
    <t>BT-X-410-0</t>
  </si>
  <si>
    <t>BT-X-407</t>
  </si>
  <si>
    <t>BG-X-66</t>
  </si>
  <si>
    <t>BT-X-426</t>
  </si>
  <si>
    <t>BT-X-427</t>
  </si>
  <si>
    <t>BT-X-428</t>
  </si>
  <si>
    <t>BT-X-429</t>
  </si>
  <si>
    <t>BT-X-430</t>
  </si>
  <si>
    <t>BT-X-431</t>
  </si>
  <si>
    <t>BT-X-432</t>
  </si>
  <si>
    <t>BG-X-64</t>
  </si>
  <si>
    <t>BT-X-413</t>
  </si>
  <si>
    <t>BT-X-414</t>
  </si>
  <si>
    <t>BT-X-415</t>
  </si>
  <si>
    <t>BT-X-416-00</t>
  </si>
  <si>
    <t>BT-X-416</t>
  </si>
  <si>
    <t>BT-X-417-00</t>
  </si>
  <si>
    <t>BT-X-417</t>
  </si>
  <si>
    <t>BT-X-418-00</t>
  </si>
  <si>
    <t>BT-X-418</t>
  </si>
  <si>
    <t>BG-X-65</t>
  </si>
  <si>
    <t>BT-X-419</t>
  </si>
  <si>
    <t>BT-X-420</t>
  </si>
  <si>
    <t>BT-X-421</t>
  </si>
  <si>
    <t>BT-X-422</t>
  </si>
  <si>
    <t>BT-X-423</t>
  </si>
  <si>
    <t>BT-X-424</t>
  </si>
  <si>
    <t>BT-X-425</t>
  </si>
  <si>
    <t>BT-X-412-00</t>
  </si>
  <si>
    <t>BT-X-412</t>
  </si>
  <si>
    <t>BT-X-412-0</t>
  </si>
  <si>
    <t>BG-X-23</t>
  </si>
  <si>
    <t>BT-X-150</t>
  </si>
  <si>
    <t>BT-X-151-00</t>
  </si>
  <si>
    <t>BT-X-151</t>
  </si>
  <si>
    <t>BT-X-151-0</t>
  </si>
  <si>
    <t>BG-X-24</t>
  </si>
  <si>
    <t>BT-X-152-00</t>
  </si>
  <si>
    <t>BT-X-152</t>
  </si>
  <si>
    <t>BG-X-25</t>
  </si>
  <si>
    <t>BT-X-153</t>
  </si>
  <si>
    <t>BT-X-153-0</t>
  </si>
  <si>
    <t>BT-X-154</t>
  </si>
  <si>
    <t>BG-X-67</t>
  </si>
  <si>
    <t>BT-X-433</t>
  </si>
  <si>
    <t>BT-X-434</t>
  </si>
  <si>
    <t>BT-X-435</t>
  </si>
  <si>
    <t>BT-X-436</t>
  </si>
  <si>
    <t>BT-X-437</t>
  </si>
  <si>
    <t>BT-X-438</t>
  </si>
  <si>
    <t>BT-X-439</t>
  </si>
  <si>
    <t>BG-X-26</t>
  </si>
  <si>
    <t>BT-X-155</t>
  </si>
  <si>
    <t>BT-X-156</t>
  </si>
  <si>
    <t>BT-X-321</t>
  </si>
  <si>
    <t>BT-X-157-00</t>
  </si>
  <si>
    <t>BT-X-157</t>
  </si>
  <si>
    <t>BT-X-158-00</t>
  </si>
  <si>
    <t>BT-X-158</t>
  </si>
  <si>
    <t>BT-X-159-00</t>
  </si>
  <si>
    <t>BT-X-159</t>
  </si>
  <si>
    <t>BT-X-160-00</t>
  </si>
  <si>
    <t>BT-X-160</t>
  </si>
  <si>
    <t>BT-X-160-0</t>
  </si>
  <si>
    <t>BG-X-27</t>
  </si>
  <si>
    <t>BT-X-162</t>
  </si>
  <si>
    <t>BT-X-163</t>
  </si>
  <si>
    <t>BT-X-163-0</t>
  </si>
  <si>
    <t>BT-X-164</t>
  </si>
  <si>
    <t>BT-X-165-00</t>
  </si>
  <si>
    <t>BT-X-165</t>
  </si>
  <si>
    <t>BT-X-165-0</t>
  </si>
  <si>
    <t>BT-X-166</t>
  </si>
  <si>
    <t>BG-X-68</t>
  </si>
  <si>
    <t>BT-X-440</t>
  </si>
  <si>
    <t>BT-X-441</t>
  </si>
  <si>
    <t>BT-X-442</t>
  </si>
  <si>
    <t>BT-X-443</t>
  </si>
  <si>
    <t>BT-X-444</t>
  </si>
  <si>
    <t>BT-X-445</t>
  </si>
  <si>
    <t>BT-X-446</t>
  </si>
  <si>
    <t>BG-X-28</t>
  </si>
  <si>
    <t>BT-X-167</t>
  </si>
  <si>
    <t>BT-X-168</t>
  </si>
  <si>
    <t>BT-X-322</t>
  </si>
  <si>
    <t>BT-X-169-00</t>
  </si>
  <si>
    <t>BT-X-169</t>
  </si>
  <si>
    <t>BT-X-170-00</t>
  </si>
  <si>
    <t>BT-X-170</t>
  </si>
  <si>
    <t>BT-X-171-00</t>
  </si>
  <si>
    <t>BT-X-171</t>
  </si>
  <si>
    <t>BG-X-29</t>
  </si>
  <si>
    <t>BT-X-172</t>
  </si>
  <si>
    <t>BT-X-173</t>
  </si>
  <si>
    <t>BT-X-174</t>
  </si>
  <si>
    <t>BT-X-175</t>
  </si>
  <si>
    <t>BT-X-176</t>
  </si>
  <si>
    <t>BT-X-177</t>
  </si>
  <si>
    <t>BT-X-178</t>
  </si>
  <si>
    <t>BT-X-179-00</t>
  </si>
  <si>
    <t>BT-X-179</t>
  </si>
  <si>
    <t>BT-X-179-0</t>
  </si>
  <si>
    <t>BG-X-30</t>
  </si>
  <si>
    <t>BT-X-181</t>
  </si>
  <si>
    <t>BT-X-182</t>
  </si>
  <si>
    <t>BT-X-182-0</t>
  </si>
  <si>
    <t>BT-X-183</t>
  </si>
  <si>
    <t>BT-X-184-00</t>
  </si>
  <si>
    <t>BT-X-184</t>
  </si>
  <si>
    <t>BT-X-184-0</t>
  </si>
  <si>
    <t>BT-X-185</t>
  </si>
  <si>
    <t>BG-X-69</t>
  </si>
  <si>
    <t>BT-X-447</t>
  </si>
  <si>
    <t>BT-X-448</t>
  </si>
  <si>
    <t>BT-X-449</t>
  </si>
  <si>
    <t>BT-X-450</t>
  </si>
  <si>
    <t>BT-X-451</t>
  </si>
  <si>
    <t>BT-X-452</t>
  </si>
  <si>
    <t>BT-X-453</t>
  </si>
  <si>
    <t>BG-X-31</t>
  </si>
  <si>
    <t>BT-X-186</t>
  </si>
  <si>
    <t>BT-X-187</t>
  </si>
  <si>
    <t>BT-X-323</t>
  </si>
  <si>
    <t>BT-X-188-00</t>
  </si>
  <si>
    <t>BT-X-188</t>
  </si>
  <si>
    <t>BT-X-189-00</t>
  </si>
  <si>
    <t>BT-X-189</t>
  </si>
  <si>
    <t>BT-X-190-00</t>
  </si>
  <si>
    <t>BT-X-190</t>
  </si>
  <si>
    <t>BG-X-32</t>
  </si>
  <si>
    <t>BT-X-191</t>
  </si>
  <si>
    <t>BT-X-192</t>
  </si>
  <si>
    <t>BT-X-193</t>
  </si>
  <si>
    <t>BT-X-194</t>
  </si>
  <si>
    <t>BT-X-195</t>
  </si>
  <si>
    <t>BT-X-196</t>
  </si>
  <si>
    <t>BT-X-197</t>
  </si>
  <si>
    <t>BT-X-198-00</t>
  </si>
  <si>
    <t>BT-X-198</t>
  </si>
  <si>
    <t>BT-X-198-0</t>
  </si>
  <si>
    <t>BT-72-000</t>
  </si>
  <si>
    <t>BT-X-200-00</t>
  </si>
  <si>
    <t>BT-X-200</t>
  </si>
  <si>
    <t>BT-X-200-0</t>
  </si>
  <si>
    <t>BT-X-201-00</t>
  </si>
  <si>
    <t>BT-X-201</t>
  </si>
  <si>
    <t>BT-X-201-0</t>
  </si>
  <si>
    <t>BT-X-202-00</t>
  </si>
  <si>
    <t>BT-X-202</t>
  </si>
  <si>
    <t>BT-X-203-00</t>
  </si>
  <si>
    <t>BT-X-203</t>
  </si>
  <si>
    <t>BT-X-203-0</t>
  </si>
  <si>
    <t>BT-X-204</t>
  </si>
  <si>
    <t>BG-X-33</t>
  </si>
  <si>
    <t>BT-X-205</t>
  </si>
  <si>
    <t>BT-X-206</t>
  </si>
  <si>
    <t>BT-X-206-0</t>
  </si>
  <si>
    <t>BT-X-207</t>
  </si>
  <si>
    <t>BT-X-208-00</t>
  </si>
  <si>
    <t>BT-X-208</t>
  </si>
  <si>
    <t>BT-X-208-0</t>
  </si>
  <si>
    <t>BT-X-209</t>
  </si>
  <si>
    <t>BG-X-70</t>
  </si>
  <si>
    <t>BT-X-454</t>
  </si>
  <si>
    <t>BT-X-455</t>
  </si>
  <si>
    <t>BT-X-456</t>
  </si>
  <si>
    <t>BT-X-457</t>
  </si>
  <si>
    <t>BT-X-458</t>
  </si>
  <si>
    <t>BT-X-459</t>
  </si>
  <si>
    <t>BT-X-460</t>
  </si>
  <si>
    <t>BG-X-34</t>
  </si>
  <si>
    <t>BT-X-210</t>
  </si>
  <si>
    <t>BT-X-211</t>
  </si>
  <si>
    <t>BT-X-324</t>
  </si>
  <si>
    <t>BT-X-212-00</t>
  </si>
  <si>
    <t>BT-X-212</t>
  </si>
  <si>
    <t>BT-X-213-00</t>
  </si>
  <si>
    <t>BT-X-213</t>
  </si>
  <si>
    <t>BT-X-214-00</t>
  </si>
  <si>
    <t>BT-X-214</t>
  </si>
  <si>
    <t>BG-X-35</t>
  </si>
  <si>
    <t>BT-X-215</t>
  </si>
  <si>
    <t>BT-X-216</t>
  </si>
  <si>
    <t>BT-X-217</t>
  </si>
  <si>
    <t>BT-X-218</t>
  </si>
  <si>
    <t>BT-X-219</t>
  </si>
  <si>
    <t>BT-X-220</t>
  </si>
  <si>
    <t>BT-X-221</t>
  </si>
  <si>
    <t>BT-X-222-00</t>
  </si>
  <si>
    <t>BT-X-222</t>
  </si>
  <si>
    <t>BT-X-222-0</t>
  </si>
  <si>
    <t>BG-X-36</t>
  </si>
  <si>
    <t>BT-X-224</t>
  </si>
  <si>
    <t>BT-X-225</t>
  </si>
  <si>
    <t>BT-X-225-0</t>
  </si>
  <si>
    <t>BT-X-226</t>
  </si>
  <si>
    <t>BT-X-227-00</t>
  </si>
  <si>
    <t>BT-X-227</t>
  </si>
  <si>
    <t>BT-X-227-0</t>
  </si>
  <si>
    <t>BT-X-228</t>
  </si>
  <si>
    <t>BG-X-71</t>
  </si>
  <si>
    <t>BT-X-461</t>
  </si>
  <si>
    <t>BT-X-462</t>
  </si>
  <si>
    <t>BT-X-463</t>
  </si>
  <si>
    <t>BT-X-464</t>
  </si>
  <si>
    <t>BT-X-465</t>
  </si>
  <si>
    <t>BT-X-466</t>
  </si>
  <si>
    <t>BT-X-467</t>
  </si>
  <si>
    <t>BG-X-37</t>
  </si>
  <si>
    <t>BT-X-229</t>
  </si>
  <si>
    <t>BT-X-230</t>
  </si>
  <si>
    <t>BT-X-325</t>
  </si>
  <si>
    <t>BT-X-231-00</t>
  </si>
  <si>
    <t>BT-X-231</t>
  </si>
  <si>
    <t>BT-X-232-00</t>
  </si>
  <si>
    <t>BT-X-232</t>
  </si>
  <si>
    <t>BT-X-233-00</t>
  </si>
  <si>
    <t>BT-X-233</t>
  </si>
  <si>
    <t>BG-X-38</t>
  </si>
  <si>
    <t>BT-X-234</t>
  </si>
  <si>
    <t>BT-X-235</t>
  </si>
  <si>
    <t>BT-X-236</t>
  </si>
  <si>
    <t>BT-X-237</t>
  </si>
  <si>
    <t>BT-X-238</t>
  </si>
  <si>
    <t>BT-X-239</t>
  </si>
  <si>
    <t>BT-X-240</t>
  </si>
  <si>
    <t>BT-X-241-00</t>
  </si>
  <si>
    <t>BT-X-241</t>
  </si>
  <si>
    <t>BT-X-241-0</t>
  </si>
  <si>
    <t>BT-X-468</t>
  </si>
  <si>
    <t>BT-X-243</t>
  </si>
  <si>
    <t>BG-X-72</t>
  </si>
  <si>
    <t>BT-X-469</t>
  </si>
  <si>
    <t>BT-X-470</t>
  </si>
  <si>
    <t>BT-X-471</t>
  </si>
  <si>
    <t>BT-X-472</t>
  </si>
  <si>
    <t>BT-X-473</t>
  </si>
  <si>
    <t>BT-X-474</t>
  </si>
  <si>
    <t>BT-X-475</t>
  </si>
  <si>
    <t>BG-X-39</t>
  </si>
  <si>
    <t>BT-X-244</t>
  </si>
  <si>
    <t>BT-X-245</t>
  </si>
  <si>
    <t>BT-X-326</t>
  </si>
  <si>
    <t>BT-X-246-00</t>
  </si>
  <si>
    <t>BT-X-246</t>
  </si>
  <si>
    <t>BT-X-247-00</t>
  </si>
  <si>
    <t>BT-X-247</t>
  </si>
  <si>
    <t>BT-X-248-00</t>
  </si>
  <si>
    <t>BT-X-248</t>
  </si>
  <si>
    <t>BG-X-40</t>
  </si>
  <si>
    <t>BT-X-249</t>
  </si>
  <si>
    <t>BT-X-250</t>
  </si>
  <si>
    <t>BT-X-251</t>
  </si>
  <si>
    <t>BT-X-252</t>
  </si>
  <si>
    <t>BT-X-253</t>
  </si>
  <si>
    <t>BT-X-254</t>
  </si>
  <si>
    <t>BT-X-255</t>
  </si>
  <si>
    <t>BT-X-256-00</t>
  </si>
  <si>
    <t>BT-X-256</t>
  </si>
  <si>
    <t>BT-X-256-0</t>
  </si>
  <si>
    <t>BG-X-73</t>
  </si>
  <si>
    <t>BT-X-478</t>
  </si>
  <si>
    <t>BT-X-479</t>
  </si>
  <si>
    <t>BT-X-479-0</t>
  </si>
  <si>
    <t>BT-X-476</t>
  </si>
  <si>
    <t>BT-X-483</t>
  </si>
  <si>
    <t>BT-X-480-00</t>
  </si>
  <si>
    <t>BT-X-480</t>
  </si>
  <si>
    <t>BT-X-480-0</t>
  </si>
  <si>
    <t>BT-X-477</t>
  </si>
  <si>
    <t>BG-X-76</t>
  </si>
  <si>
    <t>BT-X-497</t>
  </si>
  <si>
    <t>BT-X-498</t>
  </si>
  <si>
    <t>BT-X-499</t>
  </si>
  <si>
    <t>BT-X-500</t>
  </si>
  <si>
    <t>BT-X-501</t>
  </si>
  <si>
    <t>BT-X-502</t>
  </si>
  <si>
    <t>BT-X-503</t>
  </si>
  <si>
    <t>BG-X-74</t>
  </si>
  <si>
    <t>BT-X-484</t>
  </si>
  <si>
    <t>BT-X-485</t>
  </si>
  <si>
    <t>BT-X-486</t>
  </si>
  <si>
    <t>BT-X-487-00</t>
  </si>
  <si>
    <t>BT-X-487</t>
  </si>
  <si>
    <t>BT-X-488-00</t>
  </si>
  <si>
    <t>BT-X-488</t>
  </si>
  <si>
    <t>BT-X-489-00</t>
  </si>
  <si>
    <t>BT-X-489</t>
  </si>
  <si>
    <t>BG-X-75</t>
  </si>
  <si>
    <t>BT-X-490</t>
  </si>
  <si>
    <t>BT-X-491</t>
  </si>
  <si>
    <t>BT-X-492</t>
  </si>
  <si>
    <t>BT-X-493</t>
  </si>
  <si>
    <t>BT-X-494</t>
  </si>
  <si>
    <t>BT-X-495</t>
  </si>
  <si>
    <t>BT-X-496</t>
  </si>
  <si>
    <t>BT-X-482-00</t>
  </si>
  <si>
    <t>BT-X-482</t>
  </si>
  <si>
    <t>BT-X-482-0</t>
  </si>
  <si>
    <t>BG-X-41</t>
  </si>
  <si>
    <t>BT-X-258</t>
  </si>
  <si>
    <t>BT-X-259</t>
  </si>
  <si>
    <t>BT-X-260</t>
  </si>
  <si>
    <t>BT-X-261-00</t>
  </si>
  <si>
    <t>BT-X-261</t>
  </si>
  <si>
    <t>BT-X-261-0</t>
  </si>
  <si>
    <t>BT-X-262</t>
  </si>
  <si>
    <t>BT-X-263</t>
  </si>
  <si>
    <t>BT-X-264</t>
  </si>
  <si>
    <t>BT-X-265</t>
  </si>
  <si>
    <t>BT-X-266</t>
  </si>
  <si>
    <t>BT-X-267</t>
  </si>
  <si>
    <t>BG-X-42</t>
  </si>
  <si>
    <t>BT-X-271</t>
  </si>
  <si>
    <t>BT-X-272</t>
  </si>
  <si>
    <t>BT-X-273-00</t>
  </si>
  <si>
    <t>BT-X-273-0</t>
  </si>
  <si>
    <t>BT-X-273</t>
  </si>
  <si>
    <t>BT-X-274</t>
  </si>
  <si>
    <t>BT-X-275</t>
  </si>
  <si>
    <t>BG-X-43</t>
  </si>
  <si>
    <t>BT-X-276-00</t>
  </si>
  <si>
    <t>BT-X-276</t>
  </si>
  <si>
    <t>BT-X-276-0</t>
  </si>
  <si>
    <t>BT-X-277</t>
  </si>
  <si>
    <t>BT-X-278</t>
  </si>
  <si>
    <t>BT-X-279</t>
  </si>
  <si>
    <t>BT-X-280</t>
  </si>
  <si>
    <t>BT-X-281</t>
  </si>
  <si>
    <t>BG-X-44</t>
  </si>
  <si>
    <t>BT-X-282-00</t>
  </si>
  <si>
    <t>BT-X-282</t>
  </si>
  <si>
    <t>BT-X-282-0</t>
  </si>
  <si>
    <t>BT-X-283</t>
  </si>
  <si>
    <t>BT-X-284</t>
  </si>
  <si>
    <t>BT-X-285</t>
  </si>
  <si>
    <t>BT-X-286</t>
  </si>
  <si>
    <t>BT-X-287</t>
  </si>
  <si>
    <t>BG-X-77</t>
  </si>
  <si>
    <t>BT-X-506</t>
  </si>
  <si>
    <t>BT-X-507</t>
  </si>
  <si>
    <t>BT-X-507-0</t>
  </si>
  <si>
    <t>BT-X-504</t>
  </si>
  <si>
    <t>BT-X-511</t>
  </si>
  <si>
    <t>BT-X-508-00</t>
  </si>
  <si>
    <t>BT-X-508</t>
  </si>
  <si>
    <t>BT-X-508-0</t>
  </si>
  <si>
    <t>BT-X-505</t>
  </si>
  <si>
    <t>BG-X-80</t>
  </si>
  <si>
    <t>BT-X-525</t>
  </si>
  <si>
    <t>BT-X-526</t>
  </si>
  <si>
    <t>BT-X-527</t>
  </si>
  <si>
    <t>BT-X-528</t>
  </si>
  <si>
    <t>BT-X-529</t>
  </si>
  <si>
    <t>BT-X-530</t>
  </si>
  <si>
    <t>BT-X-531</t>
  </si>
  <si>
    <t>BG-X-78</t>
  </si>
  <si>
    <t>BT-X-512</t>
  </si>
  <si>
    <t>BT-X-513</t>
  </si>
  <si>
    <t>BT-X-514</t>
  </si>
  <si>
    <t>BT-X-515-00</t>
  </si>
  <si>
    <t>BT-X-515</t>
  </si>
  <si>
    <t>BT-X-516-00</t>
  </si>
  <si>
    <t>BT-X-516</t>
  </si>
  <si>
    <t>BT-X-517-00</t>
  </si>
  <si>
    <t>BT-X-517</t>
  </si>
  <si>
    <t>BG-X-79</t>
  </si>
  <si>
    <t>BT-X-518</t>
  </si>
  <si>
    <t>BT-X-519</t>
  </si>
  <si>
    <t>BT-X-520</t>
  </si>
  <si>
    <t>BT-X-521</t>
  </si>
  <si>
    <t>BT-X-522</t>
  </si>
  <si>
    <t>BT-X-523</t>
  </si>
  <si>
    <t>BT-X-524</t>
  </si>
  <si>
    <t>BT-X-510-00</t>
  </si>
  <si>
    <t>BT-X-510</t>
  </si>
  <si>
    <t>BT-X-510-0</t>
  </si>
  <si>
    <t>BT-X-290</t>
  </si>
  <si>
    <t>BG-X-45</t>
  </si>
  <si>
    <t>BT-X-291</t>
  </si>
  <si>
    <t>BT-X-292-00</t>
  </si>
  <si>
    <t>BT-X-292</t>
  </si>
  <si>
    <t>BT-X-292-0</t>
  </si>
  <si>
    <t>BT-X-293</t>
  </si>
  <si>
    <t>BT-X-294</t>
  </si>
  <si>
    <t>BT-X-295</t>
  </si>
  <si>
    <t>BT-X-296</t>
  </si>
  <si>
    <t>BT-X-297</t>
  </si>
  <si>
    <t>BT-X-298</t>
  </si>
  <si>
    <t>EXT-FR-FE-69</t>
  </si>
  <si>
    <t>EXT-FR-FE-23</t>
  </si>
  <si>
    <t>EXT-FR-FE-28</t>
  </si>
  <si>
    <t>EXT-FR-FE-75</t>
  </si>
  <si>
    <t>EXT-FR-FE-158</t>
  </si>
  <si>
    <t>ID Annexe 1 Spec FR</t>
  </si>
  <si>
    <t>EXTENDED-CTC-FR</t>
  </si>
  <si>
    <t>0002</t>
  </si>
  <si>
    <t>PR</t>
  </si>
  <si>
    <t>0009</t>
  </si>
  <si>
    <t>VA</t>
  </si>
  <si>
    <t>VAT</t>
  </si>
  <si>
    <t>Contract number</t>
  </si>
  <si>
    <t>DL</t>
  </si>
  <si>
    <t>XI</t>
  </si>
  <si>
    <t>IV</t>
  </si>
  <si>
    <t>0225</t>
  </si>
  <si>
    <t>BT-X-532</t>
  </si>
  <si>
    <t>BT-X-533</t>
  </si>
  <si>
    <t>BT-X-534</t>
  </si>
  <si>
    <t>BT-X-535</t>
  </si>
  <si>
    <t>BT-X-536</t>
  </si>
  <si>
    <t>BG-X-84</t>
  </si>
  <si>
    <t>BT-X-537</t>
  </si>
  <si>
    <t>BT-X-538</t>
  </si>
  <si>
    <t>BT-X-539-00</t>
  </si>
  <si>
    <t>BT-X-539</t>
  </si>
  <si>
    <t>BT-X-539-0</t>
  </si>
  <si>
    <t>Date of the Referenced Sales Order for this line</t>
  </si>
  <si>
    <t>To be used only in case of multiple Sales Order. Otherwise, it is stated on Document level</t>
  </si>
  <si>
    <t>/rsm:CrossIndustryInvoice/rsm:SupplyChainTradeTransaction/ram:IncludedSupplyChainTradeLineItem/ram:SpecifiedLineTradeAgreement/ram:SellerOrderReferencedDocument/ram:FormattedIssueDateTime</t>
  </si>
  <si>
    <t>/rsm:CrossIndustryInvoice/rsm:SupplyChainTradeTransaction/ram:IncludedSupplyChainTradeLineItem/ram:SpecifiedLineTradeAgreement/ram:SellerOrderReferencedDocument/ram:FormattedIssueDateTime/qdt:DateTimeString</t>
  </si>
  <si>
    <t>/rsm:CrossIndustryInvoice/rsm:SupplyChainTradeTransaction/ram:IncludedSupplyChainTradeLineItem/ram:SpecifiedLineTradeAgreement/ram:SellerOrderReferencedDocument/ram:FormattedIssueDateTime/qdt:DateTimeString/@format</t>
  </si>
  <si>
    <t>/rsm:CrossIndustryInvoice
/rsm:SupplyChainTradeTransaction
/ram:IncludedSupplyChainTradeLineItem
/ram:SpecifiedLineTradeAgreement
/ram:SellerOrderReferencedDocument
/ram:FormattedIssueDateTime</t>
  </si>
  <si>
    <t>/rsm:CrossIndustryInvoice
/rsm:SupplyChainTradeTransaction
/ram:IncludedSupplyChainTradeLineItem
/ram:SpecifiedLineTradeAgreement
/ram:SellerOrderReferencedDocument
/ram:FormattedIssueDateTime
/qdt:DateTimeString</t>
  </si>
  <si>
    <t>/rsm:CrossIndustryInvoice
/rsm:SupplyChainTradeTransaction
/ram:IncludedSupplyChainTradeLineItem
/ram:SpecifiedLineTradeAgreement
/ram:SellerOrderReferencedDocument
/ram:FormattedIssueDateTime
/qdt:DateTimeString
/@format</t>
  </si>
  <si>
    <t>BT-X-555</t>
  </si>
  <si>
    <t>BT-X-556</t>
  </si>
  <si>
    <t>BT-X-556-00</t>
  </si>
  <si>
    <t>BT-X-556-0</t>
  </si>
  <si>
    <t>BT-X-557-00</t>
  </si>
  <si>
    <t>BT-X-557</t>
  </si>
  <si>
    <t>BT-X-557-0</t>
  </si>
  <si>
    <t>Role (code)</t>
  </si>
  <si>
    <t>A code qualifying the role</t>
  </si>
  <si>
    <t>To be chosen from UNTDID 3035, for instance:
DL: Factor
DS: Distributor
MOP: Market operator</t>
  </si>
  <si>
    <t>/rsm:CrossIndustryInvoice/rsm:SupplyChainTradeTransaction/ram:IncludedSupplyChainTradeLineItem/ram:SpecifiedLineTradeDelivery/ram:ShipToTradeParty/ram:RoleCode</t>
  </si>
  <si>
    <t>/rsm:CrossIndustryInvoice
/rsm:SupplyChainTradeTransaction
/ram:IncludedSupplyChainTradeLineItem
/ram:SpecifiedLineTradeDelivery
/ram:ShipToTradeParty
/ram:RoleCode</t>
  </si>
  <si>
    <t>/rsm:CrossIndustryInvoice/rsm:SupplyChainTradeTransaction/ram:IncludedSupplyChainTradeLineItem/ram:SpecifiedLineTradeDelivery/ram:UltimateShipToTradeParty/ram:RoleCode</t>
  </si>
  <si>
    <t>/rsm:CrossIndustryInvoice
/rsm:SupplyChainTradeTransaction
/ram:IncludedSupplyChainTradeLineItem
/ram:SpecifiedLineTradeDelivery
/ram:UltimateShipToTradeParty
/ram:RoleCode</t>
  </si>
  <si>
    <t>To be chosen from the entries in UNTDID 4053 + INCOTERMS List 
1 : Delivery arranged by the supplier (Indicates that the supplier will arrange delivery of the goods).
2 : Delivery arranged by logistic service provider (Code indicating that the logistic service provider has arranged the delivery of goods).
CFR : Cost and Freight (insert named port of destination)
CIF : Cost, Insurance and Freight (insert named port of destination)
CIP : Carriage and Insurance Paid to (insert named place of destination)   
CPT : Carriage Paid To (insert named place of destination)
DAP : Delivered At Place (insert named place of destination)
DAT : Delivered At Terminal (insert named terminal at port or place of destination)
DDP : Delivered Duty Paid (insert named place of destination)
EXW : Ex Works (insert named place of delivery)
FAS : Free Alongside Ship (insert named port of shipment)
FCA : Free Carrier (insert named place of delivery)
FOB : Free On Board (insert named port of shipment)</t>
  </si>
  <si>
    <t>/rsm:CrossIndustryInvoice/rsm:SupplyChainTradeTransaction/ram:ApplicableHeaderTradeAgreement/ram:SellerTaxRepresentativeTradeParty/ram:RoleCode</t>
  </si>
  <si>
    <t>/rsm:CrossIndustryInvoice/rsm:SupplyChainTradeTransaction/ram:ApplicableHeaderTradeDelivery/ram:ShipToTradeParty/ram:RoleCode</t>
  </si>
  <si>
    <t>/rsm:CrossIndustryInvoice/rsm:SupplyChainTradeTransaction/ram:ApplicableHeaderTradeDelivery/ram:UltimateShipToTradeParty/ram:RoleCode</t>
  </si>
  <si>
    <t>/rsm:CrossIndustryInvoice/rsm:SupplyChainTradeTransaction/ram:ApplicableHeaderTradeDelivery/ram:ShipFromTradeParty/ram:RoleCode</t>
  </si>
  <si>
    <t>BT-X-346-00</t>
  </si>
  <si>
    <t>R</t>
  </si>
  <si>
    <t>XR</t>
  </si>
  <si>
    <t>Xpath XML UN/CEFACT22B-Norme</t>
  </si>
  <si>
    <t>UN/CEFACT XML D22B : Factur-X, EXTENDED</t>
  </si>
  <si>
    <t>Test Indicator</t>
  </si>
  <si>
    <t>The Indicator type may be used when implementing a new system in order to mark the invoice as „test invoice“.</t>
  </si>
  <si>
    <t>To be used only in case of a test invoice, with Indicator = true</t>
  </si>
  <si>
    <t>Test Indicator, value</t>
  </si>
  <si>
    <t>String</t>
  </si>
  <si>
    <t>Document name</t>
  </si>
  <si>
    <t>Text is the actual wording of anything written or printed. This EN 16931_ Text. Type is based on the Text. Type as defined in ISO 15000-5:2014, Annex B. Line breaks in the text may be present.</t>
  </si>
  <si>
    <t>Indicates if the invoice document is a copy of another invoice document.</t>
  </si>
  <si>
    <t>With indicator = true, the document is a copy.</t>
  </si>
  <si>
    <t>Copy indicator, value</t>
  </si>
  <si>
    <t>Invoice language code</t>
  </si>
  <si>
    <t>indicates the language used in the invoice document.</t>
  </si>
  <si>
    <t>Valid languages are registered with the ISO 639-2 "Codes for the representation of names of languages" Maintenance Agency.</t>
  </si>
  <si>
    <t>Such as the reason for any correction or assignment note in case the invoice has been factored.</t>
  </si>
  <si>
    <t>Content Code</t>
  </si>
  <si>
    <t>To be chosen from the entries in UNTDID 4451 [6], and must be the same meaning than BT-22</t>
  </si>
  <si>
    <t>The value given here refers to the superior line. In this way, a hierarchy tree of invoice items can be mapped.</t>
  </si>
  <si>
    <t>Type of the inovice line item (Code)</t>
  </si>
  <si>
    <t>Indicating whether an item includes the prices which must be taken into account when calculating the invoice amount, or whether it only contains information.</t>
  </si>
  <si>
    <t>Subtype of the invoice line item</t>
  </si>
  <si>
    <t>Complements the type to clarify whether the invoice item is one of the following: 
- Detail (default positioning) 
- Subtotal 
- Solely information</t>
  </si>
  <si>
    <t>If the LineStatusCode element is used, the LineStatusReasonCode must be filled in: DETAIL, GROUP, INFORMATION</t>
  </si>
  <si>
    <t>Invoice line note subject code</t>
  </si>
  <si>
    <t>An item identifier based on a registered scheme.</t>
  </si>
  <si>
    <t>The identification scheme identifier of the Item standard identifier</t>
  </si>
  <si>
    <t>Item Attribute Type (Code)</t>
  </si>
  <si>
    <t>Such as "Colour".</t>
  </si>
  <si>
    <t>Unit of measure</t>
  </si>
  <si>
    <t>Such as "Red".</t>
  </si>
  <si>
    <t>Item classification identifier</t>
  </si>
  <si>
    <t>A code for classifying the item by its type or nature.</t>
  </si>
  <si>
    <t>The identification scheme identifier of the Item classification identifier</t>
  </si>
  <si>
    <t>The identification scheme shall be chosen from the entries in UNTDID 7143 [6].</t>
  </si>
  <si>
    <t>Classification codes are used to allow grouping of similar items for a various purposes e.g. public procurement (CPV), e-Commerce (UNSPSC) etc.</t>
  </si>
  <si>
    <t>Scheme version identifer</t>
  </si>
  <si>
    <t>The version of the identification scheme.</t>
  </si>
  <si>
    <t>Classification name</t>
  </si>
  <si>
    <t>Name used to classify an item according to its type or nature.</t>
  </si>
  <si>
    <t>The unique batch identifier or this trade product instance</t>
  </si>
  <si>
    <t>The unique supplier assigned serial identifier for this trade product instance</t>
  </si>
  <si>
    <t>The lists of valid countries are registered with the ISO 3166-1 Maintenance agency, "Codes for the representation of names of countries and their subdivisions".</t>
  </si>
  <si>
    <t>Measurement unit</t>
  </si>
  <si>
    <r>
      <t xml:space="preserve">Issue Date
</t>
    </r>
    <r>
      <rPr>
        <i/>
        <sz val="11"/>
        <color theme="1"/>
        <rFont val="Calibri (Corps)"/>
      </rPr>
      <t>of the Referenced SalesOrder</t>
    </r>
  </si>
  <si>
    <t>Document date, value</t>
  </si>
  <si>
    <t>Document Reference</t>
  </si>
  <si>
    <t>Type of the document (code)</t>
  </si>
  <si>
    <t>Document description</t>
  </si>
  <si>
    <t>Type of the document reference (code)</t>
  </si>
  <si>
    <t>Binary Object</t>
  </si>
  <si>
    <t>Detailed information on the gross price of the item</t>
  </si>
  <si>
    <t>In particular, the most common units of measurement are:
LTR = litre (1 dm3)
MTQ = cubic meter
KGM = kilogram
MTR = meter
C62 = unit
TNE = ton</t>
  </si>
  <si>
    <t>BT-130, BT-150 and BT-150-1 must be equal if stated.</t>
  </si>
  <si>
    <t>Price allowance =&gt; false</t>
  </si>
  <si>
    <t>Discount in percent</t>
  </si>
  <si>
    <t>Discount base amount</t>
  </si>
  <si>
    <t>Reason for the discount (code)</t>
  </si>
  <si>
    <t>Reason for the discount (free text)</t>
  </si>
  <si>
    <t>The Text specifying the reason for this trade allowance.</t>
  </si>
  <si>
    <t>Price charge =&gt; true</t>
  </si>
  <si>
    <t>Charge in percent</t>
  </si>
  <si>
    <t>Charge base amount</t>
  </si>
  <si>
    <t>The surcharge added to the gross price to calculate the net price</t>
  </si>
  <si>
    <t>Reason for the charge (code)</t>
  </si>
  <si>
    <t>Reason for the charge (free text)</t>
  </si>
  <si>
    <t>Included tax for B2C</t>
  </si>
  <si>
    <t>Type of tax (code)</t>
  </si>
  <si>
    <t>Fixed value = "VAT"</t>
  </si>
  <si>
    <t>Order number of the final customer</t>
  </si>
  <si>
    <t>CHORUS PRO: Invoiced quantity is supported on 10 digits maximum.</t>
  </si>
  <si>
    <t>Invoiced quantity unit of measure</t>
  </si>
  <si>
    <t>Package quantity</t>
  </si>
  <si>
    <t>A previously exchanged assigned identifier of the business partner.</t>
  </si>
  <si>
    <t>GlobalID, if a global identifier exists and can be determined in the @schemeID, otherwise use ID</t>
  </si>
  <si>
    <t>If used, the identification scheme shall be chosen from the entries of the list published by the ISO/IEC 6523 maintenance agency.</t>
  </si>
  <si>
    <t>An identifier issued by an official registrar that identifies the party as a legal entity or person.</t>
  </si>
  <si>
    <t>The identification scheme identifier of the Buyer legal registration identifier.</t>
  </si>
  <si>
    <t>A name by which the party is known, other than party name (also known as business name).</t>
  </si>
  <si>
    <t>This may be used if different from the party name.</t>
  </si>
  <si>
    <t>If used, the identification scheme shall be chosen from the entries of the list published by the ISO 6523 maintenance agency.</t>
  </si>
  <si>
    <t>If a contact person is indicated, either the name or the department is to be transmitted.</t>
  </si>
  <si>
    <t>To be chosen from the entries of UNTDID 3139</t>
  </si>
  <si>
    <t>The code specifying the type of trade contact</t>
  </si>
  <si>
    <t>The common name of the city, town or village.</t>
  </si>
  <si>
    <t>Details about the organization</t>
  </si>
  <si>
    <t>SHIP TO Contact Email</t>
  </si>
  <si>
    <t>SHIP TO Contact Email, value</t>
  </si>
  <si>
    <t>Post code</t>
  </si>
  <si>
    <t>Address line 1</t>
  </si>
  <si>
    <t>Address line 2</t>
  </si>
  <si>
    <t>Address line 3</t>
  </si>
  <si>
    <t>City</t>
  </si>
  <si>
    <t>Country code</t>
  </si>
  <si>
    <t>Country SubDivision</t>
  </si>
  <si>
    <t>Electronic address</t>
  </si>
  <si>
    <t>Detailed information on tax information of the SHIP TO</t>
  </si>
  <si>
    <t>Tax Scheme identifier</t>
  </si>
  <si>
    <t>VAT ID</t>
  </si>
  <si>
    <t>Final recipient identifier</t>
  </si>
  <si>
    <t>Final recipient global identifier</t>
  </si>
  <si>
    <t>Final Recipient Name / Company Name</t>
  </si>
  <si>
    <t>Detailed information on the deviating final recipient</t>
  </si>
  <si>
    <t>Company Registration Number</t>
  </si>
  <si>
    <t>For a SIREN, the value of this field is "0002"</t>
  </si>
  <si>
    <t>Detailed contact information of the final goods recipient</t>
  </si>
  <si>
    <t>ULTIMATE SHIP TO Contact email, Value</t>
  </si>
  <si>
    <t>Country subdivision</t>
  </si>
  <si>
    <t>Details about the electronic address</t>
  </si>
  <si>
    <t>Detailed information on tax information of the final goods recipient
Detailed information on tax information of the final goods recipient</t>
  </si>
  <si>
    <t>Detailed information about the actual delivery</t>
  </si>
  <si>
    <t>A finite sequence of characters.</t>
  </si>
  <si>
    <t>The VAT relevant date of delivery and achievement must be specified on the level of document.</t>
  </si>
  <si>
    <t>Detailed information on the corresponding despatch advice</t>
  </si>
  <si>
    <t>Document date</t>
  </si>
  <si>
    <t>Value = VA (VAT ID)</t>
  </si>
  <si>
    <t>Contract Date</t>
  </si>
  <si>
    <t>Contract Date, value</t>
  </si>
  <si>
    <t>Contract LineID</t>
  </si>
  <si>
    <t>Document number</t>
  </si>
  <si>
    <t>Referenced position</t>
  </si>
  <si>
    <t>Details of an quotation document reference</t>
  </si>
  <si>
    <t>To be used only in case of multiple Quotation document referenced. Otherwise, it is stated on Document level</t>
  </si>
  <si>
    <t>Commercial invoices and credit notes are defined according the entries in UNTDID 1001 [6]. 
Other  entries of UNTDID 1001 [6] with specific invoices or credit notes may be used if applicable.</t>
  </si>
  <si>
    <t>The sequential number required in Article 226(2) of the directive 2006/112/EC [2], to uniquely identify the Invoice within the business context, time-frame, operating systems and records of the Seller . It may be based on one or more series of numbers, which may include alphanumeric characters. No identification scheme is to be used.</t>
  </si>
  <si>
    <t>This identifies compiance or conformance to this document. Conformant invoices specify: urn:cen.eu:en16931:2017. Invoices, compliant to a user specification may identify that user specification here. No identification scheme is to be used.</t>
  </si>
  <si>
    <t>To be specifid by the Buyer.</t>
  </si>
  <si>
    <t>Detailed information about the free text of the line item</t>
  </si>
  <si>
    <t>Included Item</t>
  </si>
  <si>
    <t xml:space="preserve">	
An included Item referenced from this trade product.</t>
  </si>
  <si>
    <r>
      <t xml:space="preserve">ID 
</t>
    </r>
    <r>
      <rPr>
        <i/>
        <sz val="11"/>
        <color theme="1"/>
        <rFont val="Calibri (Corps)"/>
      </rPr>
      <t>of Included Item</t>
    </r>
  </si>
  <si>
    <r>
      <t xml:space="preserve">GlobalID 
</t>
    </r>
    <r>
      <rPr>
        <i/>
        <sz val="11"/>
        <color theme="1"/>
        <rFont val="Calibri (Corps)"/>
      </rPr>
      <t>of Included Item</t>
    </r>
  </si>
  <si>
    <t>Included Item Seller's identifier</t>
  </si>
  <si>
    <t>Included Item Buyer's identifier</t>
  </si>
  <si>
    <r>
      <t xml:space="preserve">Industry AssignedID 
</t>
    </r>
    <r>
      <rPr>
        <i/>
        <sz val="11"/>
        <color theme="1"/>
        <rFont val="Calibri (Corps)"/>
      </rPr>
      <t>of Included Item</t>
    </r>
  </si>
  <si>
    <r>
      <t xml:space="preserve">Name 
</t>
    </r>
    <r>
      <rPr>
        <i/>
        <sz val="11"/>
        <color theme="1"/>
        <rFont val="Calibri (Corps)"/>
      </rPr>
      <t>of Included Item</t>
    </r>
  </si>
  <si>
    <r>
      <t xml:space="preserve">Description 
</t>
    </r>
    <r>
      <rPr>
        <i/>
        <sz val="11"/>
        <color theme="1"/>
        <rFont val="Calibri (Corps)"/>
      </rPr>
      <t>of Included Item</t>
    </r>
  </si>
  <si>
    <r>
      <t xml:space="preserve">Included quantity
</t>
    </r>
    <r>
      <rPr>
        <i/>
        <sz val="11"/>
        <color theme="1"/>
        <rFont val="Calibri (Corps)"/>
      </rPr>
      <t>of Included Item</t>
    </r>
  </si>
  <si>
    <t>To be used only in case of multiple SalesOrder. Otherwise, it is stated on Document level</t>
  </si>
  <si>
    <t>The Sales order identifier is referenced on document level or in BT-X-537</t>
  </si>
  <si>
    <t>A means of locating the resource including its primary access mechanism, e.g. http://
or ftp://.
External document location shall be used if the Buyer requires additional information to support the Invoice.
External documents do not form part of the invoice. Risks can be involved when accessing external documents.</t>
  </si>
  <si>
    <t>Unit Price_ Amount</t>
  </si>
  <si>
    <t>Detailed information on the corresponding goods receipt</t>
  </si>
  <si>
    <t>Goods receipt number</t>
  </si>
  <si>
    <t>Detailed information about the corresponding delivery note</t>
  </si>
  <si>
    <t>Goods receiptLine ID</t>
  </si>
  <si>
    <t>Delivery Note Number</t>
  </si>
  <si>
    <t>Delivery note Line ID</t>
  </si>
  <si>
    <t>Grouping of billing information at line level</t>
  </si>
  <si>
    <t>Specification only for taxes that are not VAT</t>
  </si>
  <si>
    <t>For more information on the recommended codes, please refer to subclause 6.3.3.2 - Specification of VAT category codes.Fixed value = "VAT"</t>
  </si>
  <si>
    <t>Tax Type(Code)Invoiced item VAT category code, Content</t>
  </si>
  <si>
    <t>The value to enter is the percentage. For example, for 20%, it must be given as 20 (and not 0.2)</t>
  </si>
  <si>
    <t>A group of business terms providing information about the Invoice period relevant for the Invoice line.</t>
  </si>
  <si>
    <t>Detailed information about item totals</t>
  </si>
  <si>
    <t>Line Total Charges Amount (without VAT)</t>
  </si>
  <si>
    <t>To be used in case: 
- a preceding invoice is corrected 
- preceding partial invoices are refered to from a final invoice 
- preceding pre-payment invoices are refered to from a final invoice</t>
  </si>
  <si>
    <t>Preceding Invoice issue date, value</t>
  </si>
  <si>
    <t>Object identifier at the invoice item level</t>
  </si>
  <si>
    <t>Scheme identifier
Invocice line object identifier</t>
  </si>
  <si>
    <t>If it may be not clear for the receiver what scheme is used for the identifier, a conditional scheme identifier should be used that shall be chosen from the UNTDID 1153 code list [6] entries.
TypeCode = "130" invoice data sheet</t>
  </si>
  <si>
    <t>Detailed information on the accounting reference</t>
  </si>
  <si>
    <t>Accounting reference (Code)</t>
  </si>
  <si>
    <t>For many systems, the Seller identifier is a key piece of information. Multiple Seller identifiers may be assigned or specified. They may be differentiated by using various identification schemes. If no scheme is specified, it should be known by Buyer and Seller, e.g. a previously exchanged Buyer assigned identifier of the Seller.</t>
  </si>
  <si>
    <t>If the seller has a GlobalID, he can qualify it with this attribute. Otherwise, he uses the ID.</t>
  </si>
  <si>
    <t>In particular, the following codes can be used:
0021 : SWIFT
0060 : DUNS
0088 : GLN
0177 : ODETTE</t>
  </si>
  <si>
    <t>The identification scheme identifier shall be chosen from the entries of the list published by the ISO 6523 maintenance agency.</t>
  </si>
  <si>
    <t>To be chosen from UNTDID 3035</t>
  </si>
  <si>
    <t>If no identification scheme is specified, it must be known by Buyer and Seller.</t>
  </si>
  <si>
    <t>Such as person name, contact identification, department or office identification.</t>
  </si>
  <si>
    <t>Seller contact Department name</t>
  </si>
  <si>
    <t>Type of contact (code)</t>
  </si>
  <si>
    <t>Detailed information about the seller phone number</t>
  </si>
  <si>
    <t>Detailed information about the seller fax number</t>
  </si>
  <si>
    <t>Seller contact fax number</t>
  </si>
  <si>
    <t>A fax number for the contact point.</t>
  </si>
  <si>
    <t>Detailed information about the seller email address</t>
  </si>
  <si>
    <t>Sufficient components of the address are to be filled in order to comply to legal requirements.</t>
  </si>
  <si>
    <t>If no tax representative is specified, this is the country where VAT is liable. The lists of valid countries are registered with the ISO 3166-1 Maintenance agency, "Codes for the representation of names of countries and their subdivisions".</t>
  </si>
  <si>
    <t>Identifies the Seller's electronic address to which a business document may be delivered.</t>
  </si>
  <si>
    <t>Detailed information on tax information of the seller</t>
  </si>
  <si>
    <t>An identifier of the Buyer.</t>
  </si>
  <si>
    <t>If no scheme is specified, it should be known by Buyer and Seller, e.g. a previously exchanged Seller assigned identifier of the Buyer.</t>
  </si>
  <si>
    <t>Buyer global identifier</t>
  </si>
  <si>
    <t>The identification scheme identifier of the Buyer identifier.</t>
  </si>
  <si>
    <t>An identifier issued by an official registrar that identifies the Buyer as a legal entity or person.</t>
  </si>
  <si>
    <t>If no identification scheme is specified, it should be known by Buyer and Seller, e.g. the identifier that is exclusively used in the applicable legal environment.</t>
  </si>
  <si>
    <t>Contacting details can be given by the Buyer at the time of the ordering or as master data exchanged prior to ordering. It is recommended not to use contacting details for the purpose of routing the received Invoice internally by the recipient; the Buyer reference identifier should be used for this purpose.</t>
  </si>
  <si>
    <t>Buyer contact Department name</t>
  </si>
  <si>
    <t>Detailed information about the buyer phone number</t>
  </si>
  <si>
    <t>Detailed information about the buyer fax number</t>
  </si>
  <si>
    <t>Buyer contact fax number</t>
  </si>
  <si>
    <t>The identification scheme identifier of the Buyer electronic address.</t>
  </si>
  <si>
    <t>Detailed information on buyer tax information</t>
  </si>
  <si>
    <t>Sales agent identifier</t>
  </si>
  <si>
    <t>Sales agent global identifier</t>
  </si>
  <si>
    <t>Sales agent identifier Name / Company Name</t>
  </si>
  <si>
    <t>To be chosen from UNTDID 3035, for instance:
DS: Distributor
MOP: Market operator</t>
  </si>
  <si>
    <t>The identification scheme identifier of the Sales Agent legal registration identifier.</t>
  </si>
  <si>
    <t>Sales Agent Registration Number</t>
  </si>
  <si>
    <t>Contact telephone number, value</t>
  </si>
  <si>
    <t>Contact point fax number</t>
  </si>
  <si>
    <t>Contact point fax number, value</t>
  </si>
  <si>
    <t>Contact telephone number</t>
  </si>
  <si>
    <t>Contact email address</t>
  </si>
  <si>
    <t>Contact email address, value</t>
  </si>
  <si>
    <t>The common name of the city, town or village, where the Sales Agent address is located.</t>
  </si>
  <si>
    <t>Sales Agent VAT ID</t>
  </si>
  <si>
    <t>Global identifier</t>
  </si>
  <si>
    <t>Identifier Name / Company Name</t>
  </si>
  <si>
    <t>The identification scheme identifier of the Buyer Tax Representative legal registration identifier.</t>
  </si>
  <si>
    <t>The common name of the city, town or village, where the Buyer Tax Representative's address is located.</t>
  </si>
  <si>
    <t>(BUYER TAX REPRESENTATIVE ELECTRONIC ADDRESS)</t>
  </si>
  <si>
    <t>Buyer Tax Representative Electronic Address</t>
  </si>
  <si>
    <t>Buyer tax representative name</t>
  </si>
  <si>
    <t>Legal registration identifier</t>
  </si>
  <si>
    <t>Trading name</t>
  </si>
  <si>
    <t>The seller tax representative name/postal address shall be provided in the invoice, if the seller has a tax representative who is liable to pay the VAT due. Sufficient components of the address are to be filled in order to comply to legal requirements.</t>
  </si>
  <si>
    <t>Country where VAT is liable. The lists of valid countries are registered with the ISO 3166-1 Maintenance agency, "Codes for the representation of names of countries and their subdivisions".</t>
  </si>
  <si>
    <t>(SELLER TAX REPRESENTATIVE ELECTRONIC ADDRESS)</t>
  </si>
  <si>
    <t>Seller Tax Representative Electronic Address</t>
  </si>
  <si>
    <t>Product end user identifier</t>
  </si>
  <si>
    <t>Product end user global identifier</t>
  </si>
  <si>
    <t>Product end user identifier Name / Company Name</t>
  </si>
  <si>
    <t>PRODUCT END USER Electronic address</t>
  </si>
  <si>
    <t>Details about the Sales order confirmation date</t>
  </si>
  <si>
    <t>Sales Order confirmation date, value</t>
  </si>
  <si>
    <t>Order Date</t>
  </si>
  <si>
    <t>Order Date, value</t>
  </si>
  <si>
    <t>Quatation Document date</t>
  </si>
  <si>
    <t>Quatation Document date, value</t>
  </si>
  <si>
    <t>Use codes from UNTDID 1153</t>
  </si>
  <si>
    <t>CHORUSPRO: To qualify a contract (CT) or a procurement contract "Marché" (BC)</t>
  </si>
  <si>
    <t>Contract date, value</t>
  </si>
  <si>
    <t>The code  916 "Additional supporting documents" shall be used to refer to the identification of additional supporting  documents (BT-122).</t>
  </si>
  <si>
    <t>CHORUS PRO : The attachment must be contained in a ZIP file. The maximum size of the attachment is 100 MB.</t>
  </si>
  <si>
    <t>Allowed mime codes:
- application/pdf
- image/png
- image/jpeg
- text/csv
- application/vnd.openxmlformatsofficedocument.spreadsheetml.sheet
- application/vnd.oasis.opendocument.spreadsheet</t>
  </si>
  <si>
    <t>The code 50 "Price/sales catalogue response" shall be used to refer to the tendering or batch. (BT-17)</t>
  </si>
  <si>
    <t>An identifier for an object on which the invoice is based, given by the Seller.</t>
  </si>
  <si>
    <t>It may be a subscription number, telephone number, meter point, vehicle, person etc., as applicable.</t>
  </si>
  <si>
    <t>The code 130 "invoice data" shall be used to refer to the identifier of an object given by the seller (BT-18).</t>
  </si>
  <si>
    <t>If it may be not clear for the receiver what scheme is used for the identifier, a onditional scheme identifier should be used that shall be chosen from the UNTDID 1153 code list [6] entries.</t>
  </si>
  <si>
    <t>Name / Company Name</t>
  </si>
  <si>
    <t>The identification scheme identifier of the Buyer Agent legal registration identifier.</t>
  </si>
  <si>
    <t>The identification of the project the invoice refers to.</t>
  </si>
  <si>
    <t>Ultimate Customer Order number of the final customer</t>
  </si>
  <si>
    <t>Delivery method (Code)</t>
  </si>
  <si>
    <t>An identifier for the location at which the goods and services are delivered.</t>
  </si>
  <si>
    <t>If no scheme is specified, it should be known by Buyer and Seller, e.g. a previously exchanged Buyer or Seller assigned identifier.</t>
  </si>
  <si>
    <t>Deliver to location global identifier</t>
  </si>
  <si>
    <t>The identification scheme identifier of the Deliver to location identifier.</t>
  </si>
  <si>
    <t>Deliver To Electronic address</t>
  </si>
  <si>
    <t>Ultimate Ship To identifier</t>
  </si>
  <si>
    <t>Ultimate Ship To global identifier</t>
  </si>
  <si>
    <t>Ultimate Ship To Name / Company Name</t>
  </si>
  <si>
    <t>Ultimate Ship To Electronic address</t>
  </si>
  <si>
    <t>Ship From identifier</t>
  </si>
  <si>
    <t>Ship From global identifier</t>
  </si>
  <si>
    <t>Ship From name / company name</t>
  </si>
  <si>
    <t>The identification scheme identifier of the Ship From legal registration identifier.</t>
  </si>
  <si>
    <t>Ship From Electronic address</t>
  </si>
  <si>
    <t>The date on which the delivery is made.</t>
  </si>
  <si>
    <t>In Germany, the date of delivery and performance is a mandatory information on invoices. This can also be indicated at item level, but must in any case be indicated here.</t>
  </si>
  <si>
    <t>Detailed information about the actual Delivery</t>
  </si>
  <si>
    <t>Despatch advice date</t>
  </si>
  <si>
    <t>Despatch advice date, value</t>
  </si>
  <si>
    <t>Detailed information about the associated goods receipt</t>
  </si>
  <si>
    <t>Goods receipt date</t>
  </si>
  <si>
    <t>Goods receipt date, value</t>
  </si>
  <si>
    <t>Delivery Note date</t>
  </si>
  <si>
    <t>Delivery Note date, value</t>
  </si>
  <si>
    <t>Used for creditor's critical reconciliation information. This information element helps the Seller to assign an incoming payment to the relevant payment process. When specifying the textual value, which is commonly the invoice number of the invoice being paid, but may be another seller reference, the buyer should indicate this reference in his payment order when executing the payment. In a payment transaction this reference is transferred back to the Seller as Remittance Information.
In order to allow for automatic processing of cross-border SEPA payments, only Latin characters should be used in this field, with a maximum of 140 characters. Referencesection 1.4 of the SEPA credit transfer and SEPA direct debit scheme implementation guides [13] and [14] for details of the allowed characters. Other rules may apply for SEPA payments within national borders.
If remittance information is structured according to the ISO 11649:2009 standard [16] for Structured RF Creditor Reference, it shall be mapped to the Structured Remittance Information Creditor Reference field in SEPA payments messages.
If remittance information is structured according to the EACT standard for automated reconciliation [17], it shall be mapped to the Unstructured Remittance Information field in SEPA payments messages.”
If remittance information is to be mapped to the End To End Identification field or to the Structured Remittance Information Creditor Reference field in SEPA payments messages, then in addition to the Latin character set restriction, the content shall not start or end with a '/' and the content shall not contain '//'s. See reference [15].</t>
  </si>
  <si>
    <t>Shall be used in combination with the Total VAT amount in accounting currency (BT-111) when the VAT accounting currency code differs from the Invoice currency code.
The lists of valid currencies are registered with the ISO 4217 Maintenance Agency "Codes for the representation of currencies and funds". Please refer to Article 230 of the Council Directive 2006/112/EC [2] for more information.</t>
  </si>
  <si>
    <t>Only one currency shall be used in the Invoice, except for the Total VAT amount in accounting currency (BT-111) in accordance with article 230 of Directive 2006/112/EC on VAT.
The lists of valid currencies are registered with the ISO 4217 Maintenance Agency "Codes for the representation of currencies and funds".</t>
  </si>
  <si>
    <t>Given seller reference number for routing purposes after biliteral agreement</t>
  </si>
  <si>
    <t>Seller reference number</t>
  </si>
  <si>
    <t>Invoicer identifier</t>
  </si>
  <si>
    <t>Invoicer global identifier</t>
  </si>
  <si>
    <t>Invoicer Electronic address</t>
  </si>
  <si>
    <t>Detailed information on tax information</t>
  </si>
  <si>
    <t>Invoicee identifier</t>
  </si>
  <si>
    <t>Invoicee global identifier</t>
  </si>
  <si>
    <t>Invoicee name / company name</t>
  </si>
  <si>
    <t>Detailed information about the Invoicee</t>
  </si>
  <si>
    <t>Invoicee Electronic address</t>
  </si>
  <si>
    <t>The role of Payee may be fulfilled by another party then the Seller, e.g. a factoring service.</t>
  </si>
  <si>
    <t>Payee identifier</t>
  </si>
  <si>
    <t>An identifier for the Payee.</t>
  </si>
  <si>
    <t>Payee global identifier</t>
  </si>
  <si>
    <t>The identification scheme identifier of the Payee identifier.</t>
  </si>
  <si>
    <t>Shall be used when the Payee is different from the Seller (but may also be the Seller name).</t>
  </si>
  <si>
    <t>If the PAYEE party block is present, the name of the Payee is mandatory</t>
  </si>
  <si>
    <t>Payee role (code)</t>
  </si>
  <si>
    <t>A code qualifying the role of the payee</t>
  </si>
  <si>
    <t>To be chosen from UNTDID 3035, for instance:
DL: Factor</t>
  </si>
  <si>
    <t>An identifier issued by an official registrar that identifies the Payee as a legal entity or person.</t>
  </si>
  <si>
    <t>If no scheme is specified, it should be known by Buyer and Seller, e.g. the identifier that is exclusively used in the applicable legal environment.</t>
  </si>
  <si>
    <t>Payee Electronic address</t>
  </si>
  <si>
    <t>Detailed tax information</t>
  </si>
  <si>
    <t>Payer global identifier</t>
  </si>
  <si>
    <t>Name/company name of the Payer</t>
  </si>
  <si>
    <t>An identifier issued by an official registrar that identifies the Payer as a legal entity or person.</t>
  </si>
  <si>
    <t>Payer Electronic address</t>
  </si>
  <si>
    <t>Rate</t>
  </si>
  <si>
    <t>Exchange rate date, value</t>
  </si>
  <si>
    <t>Exchange rate</t>
  </si>
  <si>
    <t>Exchange rate date</t>
  </si>
  <si>
    <t>In particular, the following codes can be used:
10: Species
20: Check
30: Transfer (includes SEPA transfer for CHORUSPRO)
42: Payment on bank account
48: Payment by credit card
49: Direct debit (includes SEPA Direct Debit for CHORUSPRO)
57 : Standing Agreement
58: SEPA transfer (not used for CHORUSPRO: code 30)
59: SEPA Direct Debit (not used for CHORUSPRO: code 49)
97: Report
ZZZ: agreed amoung trading partners on interim basis</t>
  </si>
  <si>
    <t>Entries from the UNTDID 4461 code list [6] shall be used. Distinction should be made
between SEPA and non-SEPA payments, and between credit payments, direct debits, card payments and other instruments.</t>
  </si>
  <si>
    <t>In accordance with card payments security standards an invoice should never include a full card primary account number. At the moment PCI Security Standards Council has defined following: The first 6 digits and last 4 digits are the maximum number of digits to be shown.</t>
  </si>
  <si>
    <t>Only used if the Buyer has opted to pay by using a payment card such as a credit or debit card.</t>
  </si>
  <si>
    <t>Buyer bank information</t>
  </si>
  <si>
    <t>Such as IBAN (in case of SEPA payment) or a national account number.</t>
  </si>
  <si>
    <t>National account number (not SEPA)</t>
  </si>
  <si>
    <t>Type of tax (code)VAT category code, Content</t>
  </si>
  <si>
    <t>The VAT category code and the VAT category rate shall be consistent. For more information on the recommended codes, please refer to subclause 6.3.3.2 - Specification of VAT category codes.Fix value = "VAT"</t>
  </si>
  <si>
    <t>Articles 226 items 11 to 15 Directive 2006/112/EC [2].</t>
  </si>
  <si>
    <t>This does not apply in Germany. Use date of delivery instead.</t>
  </si>
  <si>
    <t>Tax due date</t>
  </si>
  <si>
    <t>The tax point is usually the date goods were supplied or services completed (the 'basic tax point'). There are some variations. Please refer to Article 226 (7) of the Council Directive 2006/112/EC [2] for more information.
This element is required if the Value added tax point date is different from the Invoice issue date. 
Both Buyer and Seller should use the Tax Point Date when provided by the Seller. The use of BT-7 and BT-8 is mutually exclusive.</t>
  </si>
  <si>
    <t>The code shall distinguish between the following entries of UNTDID 2005 [6]:
- Invoice docment issue date
- Delivery date, actual
- Payment date. The Value added tax point date code is used if the Value added tax point date is not known when the invoice is issued. The use of BT-8 and BT-7 is mutually exclusive.</t>
  </si>
  <si>
    <t>This code can not be present if the Value added tax point date is provided directly in the "Value added tax point date" (BT-7). 
This code should be selected from the following values from UNTDID 2475 (instead of UNTDID 2005 [6]):
5: Date of the invoice (VAT on DEBITS)
29: Delivery date (VAT on DEBITS)
72: Payment date (VAT on RECEIPTS)</t>
  </si>
  <si>
    <t>Invoicing period description (free text)</t>
  </si>
  <si>
    <t>Allowance / Charge base quantity</t>
  </si>
  <si>
    <t>Allowance / charge base quantity</t>
  </si>
  <si>
    <t>Detailed information on logistics service fees</t>
  </si>
  <si>
    <t>Service fee amount</t>
  </si>
  <si>
    <t>Tax type (Code)</t>
  </si>
  <si>
    <t>Coded identification of a VAT category..</t>
  </si>
  <si>
    <t>Partial payment amount</t>
  </si>
  <si>
    <t>Detailed information about penalties</t>
  </si>
  <si>
    <t>Maturity Reference Date</t>
  </si>
  <si>
    <t>Maturity Reference Date, value</t>
  </si>
  <si>
    <t>Due date period</t>
  </si>
  <si>
    <t>Maturity Period, Unit code</t>
  </si>
  <si>
    <t>Payment penalty base amount</t>
  </si>
  <si>
    <t>Payment penalty percentage</t>
  </si>
  <si>
    <t>Payment penalty amount</t>
  </si>
  <si>
    <t>Detailed information about payment discounts</t>
  </si>
  <si>
    <t>Payment discount base amount</t>
  </si>
  <si>
    <t>Payment discount percentage</t>
  </si>
  <si>
    <t>Payment discount amount</t>
  </si>
  <si>
    <t>Name/company name of Payee</t>
  </si>
  <si>
    <t>To be used when the VAT accounting currency (BT-6) differs from the Invoice currency code (BT-5) in accordance with article 230 of Directive 2006/112 / EC on VAT. The VAT amount in accounting currency is not used in the calculation of the Invoice totals.</t>
  </si>
  <si>
    <t>This case is not applied in France.</t>
  </si>
  <si>
    <t>Accounting reference type (Code)</t>
  </si>
  <si>
    <t>Advanced payment, value</t>
  </si>
  <si>
    <t>Date of advanced payment</t>
  </si>
  <si>
    <t>Date of advanced payment, value</t>
  </si>
  <si>
    <t>Tax information on advanced payments</t>
  </si>
  <si>
    <t>Included tax</t>
  </si>
  <si>
    <t>BT-X-541</t>
  </si>
  <si>
    <t>BT-X-542</t>
  </si>
  <si>
    <t>BG-X-82</t>
  </si>
  <si>
    <t>BG-X-83</t>
  </si>
  <si>
    <t>BT-X-540</t>
  </si>
  <si>
    <t>BT-X-543</t>
  </si>
  <si>
    <t>BG-X-81</t>
  </si>
  <si>
    <t>BT-X-545</t>
  </si>
  <si>
    <t>BT-X-549</t>
  </si>
  <si>
    <t>BT-X-551</t>
  </si>
  <si>
    <t>BT-X-554</t>
  </si>
  <si>
    <t>BT-X-550</t>
  </si>
  <si>
    <t>BT-X-552</t>
  </si>
  <si>
    <t>BT-X-553</t>
  </si>
  <si>
    <t>BT-X-548</t>
  </si>
  <si>
    <t>BT-X-547</t>
  </si>
  <si>
    <t>BT-X-546</t>
  </si>
  <si>
    <t>BT-X-544</t>
  </si>
  <si>
    <t>Can be used in case of final invoive after prepaid invoice, in order to refernce the previous prepaid invoices.
Codelist UNCL 1001 restricted like BT-3.</t>
  </si>
  <si>
    <t>A code qualifying the role of the party</t>
  </si>
  <si>
    <t>To be chosen from UNTDID 3035.</t>
  </si>
  <si>
    <t>Seller Role (code)</t>
  </si>
  <si>
    <t>A logistics transport movement specified for this supply chain consignment.</t>
  </si>
  <si>
    <t>A consignment, at header level, related to this trade delivery.</t>
  </si>
  <si>
    <t>A monetary value used as the line total basis on which this trade related tax, levy or duty is calculated</t>
  </si>
  <si>
    <t>Contractual due date of the invoice, value</t>
  </si>
  <si>
    <t>Contractual due date of the invoice</t>
  </si>
  <si>
    <t>Indication of the due date of the invoice if this differs from the payment.</t>
  </si>
  <si>
    <t>Information only required if the contractual due date differs from due date of the payment (i.e. for SEPA direct debit).</t>
  </si>
  <si>
    <t>A code to classify the content of the invoice note.</t>
  </si>
  <si>
    <t>EN16931</t>
  </si>
  <si>
    <t>BR-12: An  Invoice  shall  have  the  Sum  of  Invoice  line  net  amount (BT-106).
BR-CO-10: Sum  of  Invoice  line  net  amount  (BT-106)  =  ∑  Invoice line net amount (BT-131).
For EXTENDED profile only, BR-CO-10 is replaced by BR-FXEXT-CO-10, which add a tolerance of 0,01 euro per line, document level charge and allowance in calculation.</t>
  </si>
  <si>
    <t>BR-CO-12: Sum   of   charges   on   document   level   (BT-108)   =   ∑ Document level charge amount (BT-99).
For EXTENDED profile only, BR-CO-12 is replaced by BR-FXEXT-CO-12, which add a tolerance of 0,01 euro per line, document level charge and allowance in calculation.</t>
  </si>
  <si>
    <t>BR-CO-11: Sum  of  allowances  on  document  level  (BT-107)  =  ∑ Document level allowance amount (BT-92).
For EXTENDED profile only, BR-CO-11 is replaced by BR-FXEXT-CO-11, which add a tolerance of 0,01 euro per line, document level charge and allowance in calculation.</t>
  </si>
  <si>
    <t>Groupe de termes métiers fournissant des informations sur le processus métier et les règles applicables au document Facture.</t>
  </si>
  <si>
    <t>L'indicateur de test peut être utilisé lors de la mise en œuvre d'un nouveau système. Il permet de marquer la facture comme un "test" et donc de ne pas entraîner de problèmes de TVA.</t>
  </si>
  <si>
    <t>A utiliser uniquement dans le cas d'une facture test, avec Indicateur = true</t>
  </si>
  <si>
    <t>Indicateur de test, valeur</t>
  </si>
  <si>
    <t>Groupe de propriétés concernant l'ensemble du document</t>
  </si>
  <si>
    <t>Texte libre, en type texte</t>
  </si>
  <si>
    <t>Indicateur de copie</t>
  </si>
  <si>
    <t>Indicateur de copie, valeur</t>
  </si>
  <si>
    <t>Indique si la facture est une copie d'une autre facture.</t>
  </si>
  <si>
    <t>Indique la langue utilisée dans la facture.</t>
  </si>
  <si>
    <t>Code permettant de classer le contenu de la note de facturation.</t>
  </si>
  <si>
    <t>Indication de la date d'échéance de la facture si celle-ci est différente du paiement.</t>
  </si>
  <si>
    <t>Le code est convenu bilatéralement et doit avoir la même signification que le BT-22.</t>
  </si>
  <si>
    <t>Seule la valeur "102" est retenue</t>
  </si>
  <si>
    <t>Si indicateur = true, le document est une copie.</t>
  </si>
  <si>
    <t>Les listes de langues valides sont enregistrées auprès de l'Agence de maintenance de l'ISO 639-2 "Codes pour la représentation des noms de langues".</t>
  </si>
  <si>
    <t>Utilisé si la date d'échéance contractuelle est différente de la date d'échéance (par exemple dans le cas de virements SEPA).</t>
  </si>
  <si>
    <t>La valeur indiquée ici renvoie à la ligne supérieure. De cette manière, une arborescence des postes de facture peut être représentée.</t>
  </si>
  <si>
    <t>Indique si la ligne contient des prix à prendre dans le modèle de calcul ou seulement des données informatives.</t>
  </si>
  <si>
    <t>Complète le type, afin de préciser si la ligne est :
- détail (ligne normale)
- sous-total
- seulement des informations</t>
  </si>
  <si>
    <t>Si l'élément LineStatusCode est utilisé, le LineStatusReasonCode doit être renseigné : DETAIL, GROUP, INFORMATION</t>
  </si>
  <si>
    <t>Texte libre au niveau de la ligne (code)</t>
  </si>
  <si>
    <t>Le code est convenu bilatéralement et doit avoir la même signification que BT-127.</t>
  </si>
  <si>
    <t>Identification du modèle de l'article</t>
  </si>
  <si>
    <t>Un identifiant de modèle unique pour cet article.</t>
  </si>
  <si>
    <t>Un identifiant, attribué par l'industrie, pour l'article.</t>
  </si>
  <si>
    <t>Identification du lot de l'article</t>
  </si>
  <si>
    <t>Un identifiant de lot pour cet article.</t>
  </si>
  <si>
    <t>Marque de l'article</t>
  </si>
  <si>
    <t>Le nom de la marque, exprimé sous forme de texte, pour cet article.</t>
  </si>
  <si>
    <t>Nom du modèle de l'article</t>
  </si>
  <si>
    <t>Nom permettant de classer un article en fonction de son type ou de sa nature.</t>
  </si>
  <si>
    <t>Instances de l'article (produit commercial) ID du lot</t>
  </si>
  <si>
    <t>L'identifiant unique du lot pour cette instance de produit commercial</t>
  </si>
  <si>
    <t>Instances de l'article (produit commercial) ID de série du fournisseur</t>
  </si>
  <si>
    <t>L'identifiant de série unique attribué par le fournisseur pour cette instance de produit commercial.</t>
  </si>
  <si>
    <t>ID de produits inclus référencés</t>
  </si>
  <si>
    <t>Identification de l'article pour l'interopérabilité avec Order-X</t>
  </si>
  <si>
    <t>ID global du produit référencé inclus</t>
  </si>
  <si>
    <t>ID du produit référencé contenu, attribué par le vendeur</t>
  </si>
  <si>
    <t>ID attribué par l'acheteur au produit référencé inclus</t>
  </si>
  <si>
    <t>ID attribué par l'industrie au produit référencé inclus</t>
  </si>
  <si>
    <t>Nom du produit référencé inclus</t>
  </si>
  <si>
    <t>Description du produit référencé inclus</t>
  </si>
  <si>
    <t>UnitéQuantité 
du produit référencé inclus</t>
  </si>
  <si>
    <t>Date du Bon de Vente, valeur</t>
  </si>
  <si>
    <t>Date du Bon de Vente</t>
  </si>
  <si>
    <t>Type de document (code)</t>
  </si>
  <si>
    <t>Description de document</t>
  </si>
  <si>
    <t>Type de référence du document (code)</t>
  </si>
  <si>
    <t>Réduction en pourcentage</t>
  </si>
  <si>
    <t>Montant de base de la réduction</t>
  </si>
  <si>
    <t>Motif de la réduction (code)</t>
  </si>
  <si>
    <t>Supplément en pourcentage</t>
  </si>
  <si>
    <t>Montant de base du supplément</t>
  </si>
  <si>
    <t>Supplément, montant</t>
  </si>
  <si>
    <t>Motif du supplément (code)</t>
  </si>
  <si>
    <t>Motif du supplément (texte libre)</t>
  </si>
  <si>
    <t>"Voir liste de code UNTDID7161. 
Le Code de motif des charges et frais applicables à la ligne de facture et le Motif des charges et frais applicables à la ligne de facture doivent indiquer le même motif de frais."</t>
  </si>
  <si>
    <t>Le prix net inclut les remises et charges mais pas la TVA.</t>
  </si>
  <si>
    <t>Valeur fixe = "VAT"</t>
  </si>
  <si>
    <t>Numéro de commande du client final</t>
  </si>
  <si>
    <t>Numero de ligne de la commande</t>
  </si>
  <si>
    <t>Identifiant attribué au partenaire et échangé précédemment.</t>
  </si>
  <si>
    <t>Identification du lieu de livraison</t>
  </si>
  <si>
    <t>Rôle (code)</t>
  </si>
  <si>
    <t>Un code qualifiant le rôle</t>
  </si>
  <si>
    <t>A choisir dans l'UNTDID 3035.</t>
  </si>
  <si>
    <t>Détails de l'organisation du réceptionnaire des marchandises divergent</t>
  </si>
  <si>
    <t>Identifiant délivré par un organisme d’enregistrement officiel, qui identifie la contrepartie comme une entité juridique ou une personne morale.</t>
  </si>
  <si>
    <t>Un nom sous lequel le partenaire commercial est connu, s'il est différent du nom du partenaire commercial (également connu sous le nom de l'entreprise).</t>
  </si>
  <si>
    <t>Celui-ci peut être utilisé s'il est différent du nom du partenaire.</t>
  </si>
  <si>
    <t>Si les informations de contact doivent être fournies, le nom de la personne ou le nom du département doit être rempli.</t>
  </si>
  <si>
    <t>A choisir parmi les candidatures de l'UNTDID 3139</t>
  </si>
  <si>
    <t>Nom du contact</t>
  </si>
  <si>
    <t>Nom du service</t>
  </si>
  <si>
    <t>Type de contact (code)</t>
  </si>
  <si>
    <t>Code spécifiant le type de contact commercial</t>
  </si>
  <si>
    <t>Numéro de téléphone du contact</t>
  </si>
  <si>
    <t>Numéro de téléphone du contact, valeur</t>
  </si>
  <si>
    <t>Numéro de fax du point de contact</t>
  </si>
  <si>
    <t>Numéro de fax du point de contact, valeur</t>
  </si>
  <si>
    <t>Adresse électronique du contact, valeur</t>
  </si>
  <si>
    <t>Nom usuel de la commune, ville ou village.</t>
  </si>
  <si>
    <t>FC = Identifiant fiscal (local)</t>
  </si>
  <si>
    <t>VA = TVA identifier</t>
  </si>
  <si>
    <t>Détails sur l'organisation</t>
  </si>
  <si>
    <t>Identifiant de l'organisation légale du lieu de livraison final</t>
  </si>
  <si>
    <t>Nom commercial du lieu de livraison final</t>
  </si>
  <si>
    <t>La date réelle de livraison pour la TVA doit être fournie au niveau de l'en-tête</t>
  </si>
  <si>
    <t>Code de type de TVAInvoiced item VAT category code, Content</t>
  </si>
  <si>
    <t>For more information on the recommended codes, please refer to subclause 6.3.3.2 - Specification of VAT category codes.Valeur = VAT</t>
  </si>
  <si>
    <t>Utilisé pour les taxes autres que la TVA</t>
  </si>
  <si>
    <t>Si l'identifiant du schéma à utiliser par le destinataire n'est pas évident, un identifiant du schéma conditionnel doit être utilisé parmi les entrées de liste de code UNTDID 1153 [6].
TypeCode = "130" Fiche de données de facturation</t>
  </si>
  <si>
    <t>Groupe d'informations sur l'accord commercial</t>
  </si>
  <si>
    <t>GlobalID, si un identifiant global existe et peut être déterminé dans le @schemeID, sinon utiliser ID.</t>
  </si>
  <si>
    <t>Exemple : capital social.</t>
  </si>
  <si>
    <t>Adresse postale légale du vendeur</t>
  </si>
  <si>
    <t>Groupe de termes métiers fournissant des informations sur l'adresse légale du Vendeur, si l'adresse du Vendeur est différente de l'une de ses adresses enregistrées.</t>
  </si>
  <si>
    <t>Subdivision du pays</t>
  </si>
  <si>
    <t>Numéro de fax du point de contact.</t>
  </si>
  <si>
    <t>Adresse légale de l'acheteur au cas où l'adresse de l'acheteur est différente</t>
  </si>
  <si>
    <t>BT-130, BT-150 et BT-150-1 doivent être égaux si cela est indiqué.</t>
  </si>
  <si>
    <t>Les codes suivants peuvent notamment être utilisés :
0021 : SWIFT
0060 : DUNS
0088 : GLN
0177 : ODETTE</t>
  </si>
  <si>
    <t>Adresse légale de l'acheteur au cas où l'adresse de l'agent de vente est différente.</t>
  </si>
  <si>
    <t>Schéma de l'identifiant de l'organisation légale</t>
  </si>
  <si>
    <t>Nom complet de l'utilisateur final.</t>
  </si>
  <si>
    <t>Groupe de termes métiers fournissant des informations sur l'adresse postale de l'utilisateur final.</t>
  </si>
  <si>
    <t>A choisir parmi les entrées de la liste UNTDID 4053 + INCOTERMS 
1 : Delivery arranged by the supplier (Indicates that the supplier will arrange delivery of the goods).
2 : Delivery arranged by logistic service provider (Code indicating that the logistic service provider has arranged the delivery of goods).
CFR : Cost and Freight (insert named port of destination)
CIF : Cost, Insurance and Freight (insert named port of destination)
CIP : Carriage and Insurance Paid to (insert named place of destination)   
CPT : Carriage Paid To (insert named place of destination)
DAP : Delivered At Place (insert named place of destination)
DAT : Delivered At Terminal (insert named terminal at port or place of destination)
DDP : Delivered Duty Paid (insert named place of destination)
EXW : Ex Works (insert named place of delivery)
FAS : Free Alongside Ship (insert named port of shipment)
FCA : Free Carrier (insert named place of delivery)
FOB : Free On Board (insert named port of shipment)</t>
  </si>
  <si>
    <t>Code spécifiant le type de livraison pour ces conditions de livraison commerciale.</t>
  </si>
  <si>
    <t>Utiliser les codes de l'UNTDID 1153</t>
  </si>
  <si>
    <t>CHORUSPRO : Pour qualifier un contrat (CT) ou un marché (BC)</t>
  </si>
  <si>
    <t>Le qualifiant 916 est utilisé pour l'identifiant de document justificatif.</t>
  </si>
  <si>
    <t>CHORUS PRO : Chorus Pro n'autorise que deux types de PJ : pièces-jointe principale et pièce-jointe complémentaire.
Dans le cas d'un PDF/A-3, seul le type pièce-jointe complémentaire est autorisé.</t>
  </si>
  <si>
    <t>Le qualifiant 130 est utilisé pour l'identifiant d'objet facturé.</t>
  </si>
  <si>
    <t>L'identifiant du schéma d'identification de l'enregistrement légal de l'agent acheteur.</t>
  </si>
  <si>
    <t>Si le schéma d'identification est utilisé, il doit être sélectionné parmi les entrées de la liste publiée par l'Agence de maintenance ISO/CEI 6523.</t>
  </si>
  <si>
    <t>Nom du projet référencé</t>
  </si>
  <si>
    <t>Utiliser la valeur par défaut "Project reference".</t>
  </si>
  <si>
    <t>Un envoi, au niveau de l'en-tête, lié à cette livraison commerciale.</t>
  </si>
  <si>
    <t>Le code spécifiant le mode, tel que l'aérien, le maritime, le ferroviaire, le routier ou le fluvial, pour ce mouvement de transport logistique.</t>
  </si>
  <si>
    <t>A choisir dans l'UNTDID 3035, par exemple :
DL : Facteur
DS : Distributeur
MOP : Opérateur de marché</t>
  </si>
  <si>
    <t>Groupe de termes métiers fournissant des informations sur le lieu et la date depuis lesquels les biens et services facturés sont expédiés.</t>
  </si>
  <si>
    <t>Nom de la partie depuis  laquelle les biens et services sont expédiés.</t>
  </si>
  <si>
    <t>La date à laquelle la livraison est effectuée.</t>
  </si>
  <si>
    <t>Date du bon de livraison, valeur</t>
  </si>
  <si>
    <t>Identifiant attribué par le Vendeur destiné au routage des accusés et des litiges en interne.</t>
  </si>
  <si>
    <t>Rôle (code) du Facturant</t>
  </si>
  <si>
    <t>Identifiant d’enregistrement légal du facturant</t>
  </si>
  <si>
    <t>Groupe de termes métiers fournissant des informations sur le validateur de la facture, pour des cas de traitement de facture particuliers (sous-contractant…)</t>
  </si>
  <si>
    <t>Le rôle du validateur est de valider la facture avant son envoi à l'acheteur pour paiement</t>
  </si>
  <si>
    <t>Nom du facturer à</t>
  </si>
  <si>
    <t>Rôle (code) du Facturer à</t>
  </si>
  <si>
    <t>Ce groupe permet notamment d'identifier les factures devant être payées à un encaisseur tiers dans les cas d'affacturage. 
CHORUS PRO : En cas d'affacturage par subrogation, il convient de renseigner les mentions légales associées à la subrogation dans l'image PDF de la facture. 
Dans ce cas, l'identifiant bancaire renseigné dans la facture est celui du factor.</t>
  </si>
  <si>
    <t>Groupe de termes métiers fournissant des informations sur l'adresse postale du bénéficiaire.</t>
  </si>
  <si>
    <t>Spécification de la devise de facturation, de la devise locale et du taux de change</t>
  </si>
  <si>
    <t>Monnaie de facturation</t>
  </si>
  <si>
    <t>Monnaie d'origine</t>
  </si>
  <si>
    <t>Taux de conversion</t>
  </si>
  <si>
    <t>Date du taux de change</t>
  </si>
  <si>
    <t>Date du taux de change, valeur</t>
  </si>
  <si>
    <t>En particulier, les codes suivants peuvent être utilisés:
10 : Espèces
20 : Chèque
30 : Virement (inclut Virement SEPA pour CHORUSPRO)
42 : Paiement sur compte bancaire
48 : Paiement par carte bancaire
49 : prélèvement (inclut Prélèvement SEPA pour CHORUSPRO)
57 : Moyen de paiement déjà défini entre les parties
58 : Virement SEPA (non utilisé pour CHORUSPRO : code 30)
59 : Prélèvement SEPA (non utilisé pour CHORUSPRO : code 49)
97 : Report
ZZZ : moyen de paiementprovisoire défini entre partenaires commerciaux</t>
  </si>
  <si>
    <t>BR-46 : Chaque Ventilation de la TVA (BG-23) doit avoir un Montant de la TVA pour chaque type de TVA (BT-117).
BR-CO-17 : Montant de la TVA pour chaque type de TVA (BT-117) = Base d'imposition du type de TVA (BT-116) x (Taux de type de TVA (BT-119) / 100), arrondi à deux décimales.
Pour le profil EXTENDED uniquement, le BR-CO-17 n'est pas appliqué.</t>
  </si>
  <si>
    <t>The VAT category code and the VAT category rate shall be consistent. For more information on the recommended codes, please refer to subclause 6.3.3.2 - Specification of VAT category codes.Valeur fixe = "VAT"</t>
  </si>
  <si>
    <t>Un montant utilisé comme base de calcul de la TVA, de la taxe ou des droits de douane</t>
  </si>
  <si>
    <t>BR-47 : Chaque Ventilation de la TVA (BG-23) doit être définie par un Code de type de TVA (BT-118).
Pour le profil EXTENDED uniquement, BR-O-11, BR-O-12, BR-O-13 et BR-O-14 ne sont pas appliqués.</t>
  </si>
  <si>
    <t>Cette disposition ne s'applique pas en Allemagne. Utilisez plutôt la date de livraison.</t>
  </si>
  <si>
    <t>Ce code ne peut être présent si la date d'exigibilité est fournie directement dans l'élément ""Date d'exigibilité de la taxe sur la valeur ajoutée"" (BT-7). Ce code doit être choisi parmi les valeurs suivantes issues de l'UNTDID 2475 (au lieu de UNTDID 2005 [6]):
5 : Date de la facture (TVA sur DEBITS)
29 : Date de livraison (TVA sur DEBITS)
72 : Date de paiement (TVA sur ENCAISSEMENTS)</t>
  </si>
  <si>
    <t>BR-33 : Chaque Remise au niveau du document (BG-20) doit être associée à un Motif de la remise au niveau du document (BT-97) ou à un Code de motif de la remise au niveau du document (BT-98).
BR-CO-5 : Le Code de motif de la remise au niveau du document (BT-98) et le Motif de la remise au niveau du document (BT-97) doivent indiquer le même type de remise.
BR-CO-21 : Chaque Remise au niveau du document (BG-20) doit être associée à un Motif de la remise au niveau du document (BT-97) et/ou à un Code de motif de la remise au niveau du document (BT-98).</t>
  </si>
  <si>
    <t>BR-38 : Chaque Charge ou frais au niveau du document (BG-21) doit être associée à un Motif des charges ou frais au niveau du document (BT-104) ou à un Code de motif des charges ou frais au niveau du document (BT-105).
BR-CO-6 : Le Code de motif des charges ou frais au niveau du document (BT-105) et le Motif des charges ou frais au niveau du document (BT-104) doivent indiquer le même type de charges ou frais.
BR-CO-22 : Chaque Charge ou frais au niveau du document (BG-21) doit être associée à un Motif des charges ou frais au niveau du document (BT-104) et/ou à un Code de motif des charges ou frais au niveau du document (BT-105).</t>
  </si>
  <si>
    <t>Informations détaillées sur les frais de service logistique</t>
  </si>
  <si>
    <t>Description des frais de service</t>
  </si>
  <si>
    <t>Montant des frais de service</t>
  </si>
  <si>
    <t>Informations fiscales détaillées</t>
  </si>
  <si>
    <t>Type de taxe (code)</t>
  </si>
  <si>
    <t>Date de référence à laquelle le paiement est dû, valeur</t>
  </si>
  <si>
    <t>La période d'échéance, par exemple sous forme de nombre de jours (15 jours).</t>
  </si>
  <si>
    <t>Doit être utilisé lorsque le bénéficiaire est différent du vendeur. Le nom du bénéficiaire peut toutefois être le même que celui du Bénéficiaire</t>
  </si>
  <si>
    <t>L'identifiant du schéma d'identification de l'identifiant d'enregistrement légal du bénéficiaire.</t>
  </si>
  <si>
    <t>CHORUS PRO : Les Montants dans une facture est exprimé par un chiffre sur 19 positions. 
Il ne peuvent comporter plus de deux décimales. Le séparateur est «. »</t>
  </si>
  <si>
    <t>BR-12 : Une Facture doit faire ressortir la Somme des montants nets des lignes de facture (BT-106).
BR-CO-10 : Somme des montants nets des lignes de facture (BT-106) = ∑ des Montants nets de lignes de facture (BT-131).
Pour le profil EXTENDED uniquement, BR-CO-10 est remplacé par BR-FXEXT-CO-10, qui ajoute une tolérance de 0,01 euro par ligne, par document et par allocation dans le calcul.</t>
  </si>
  <si>
    <t>BR-CO-12 : Somme des charges ou frais au niveau du document (BT-108) = ∑ des Montants des charges ou frais au niveau du document (BT-99).
Pour le profil EXTENDED uniquement, BR-CO-12 est remplacé par BR-FXEXT-CO-12, qui ajoute une tolérance de 0,01 euro par ligne, par document et par allocation dans le calcul.</t>
  </si>
  <si>
    <t>BR-CO-11 : Somme des remises au niveau du document (BT-107) = ∑ des Montants de remises au niveau du document (BT-92).
Pour le profil EXTENDED uniquement, BR-CO-11 est remplacé par BR-FXEXT-CO-11, qui ajoute une tolérance de 0,01 euro par ligne, par document et par allocation dans le calcul.</t>
  </si>
  <si>
    <t>Numéro de facture antérieure 
Identification d'une Facture précédemment envoyée par le Vendeur.</t>
  </si>
  <si>
    <t>Indicateur</t>
  </si>
  <si>
    <t>Preceding incoice type code</t>
  </si>
  <si>
    <t>BR-47: Each  VAT  breakdown  (BG-23)  shall  be  defined  through  a VAT category code (BT-118).
For EXTENDED profile only, BR-O-11, BR-O-12, BR-O-13 and BR-O-14 are not applied.</t>
  </si>
  <si>
    <t>"To be chosen from UNTDID 3035, for instance:
DL: Factor
DS: Distributor
MOP: Market operator"1</t>
  </si>
  <si>
    <t>Détails sur un lieu de livraison</t>
  </si>
  <si>
    <t>Détails sur l'organisation légale du lieu de livraison final</t>
  </si>
  <si>
    <t>Profile
Factur-x</t>
  </si>
  <si>
    <t>Profile SUBSET EXTENDED</t>
  </si>
  <si>
    <t>Xpath</t>
  </si>
  <si>
    <t>CII Cardinality</t>
  </si>
  <si>
    <t>EN16931 Semantic Cardinality</t>
  </si>
  <si>
    <t>EN16931 Semantic Cardinalité</t>
  </si>
  <si>
    <t xml:space="preserve">Xsd Level </t>
  </si>
  <si>
    <t>ID of BT/BG</t>
  </si>
  <si>
    <t>Level in CII</t>
  </si>
  <si>
    <t>Semantic Cardinality as in EN16931 + EXTENDED</t>
  </si>
  <si>
    <t>Name of BT / BG</t>
  </si>
  <si>
    <t>Descriptio of BT / BG</t>
  </si>
  <si>
    <t>Usage Note of BT / BG</t>
  </si>
  <si>
    <t>CIUS (Chorus Pro or other)</t>
  </si>
  <si>
    <t>EN16931 BR which applies to this BT</t>
  </si>
  <si>
    <t>Cardinality of EN16931, BASIC, BASIC WL, MINIMUM profiles</t>
  </si>
  <si>
    <t>Cardinality of EXTENDED profile, oarnge if different from EN16931</t>
  </si>
  <si>
    <t>Xpath (1 line per level)</t>
  </si>
  <si>
    <t>Data Type</t>
  </si>
  <si>
    <t>Tpe of BT / BG
E : Element
A: Attribute
G : Group
EG : Group Extended</t>
  </si>
  <si>
    <t>Cardinality of full CII</t>
  </si>
  <si>
    <t>ID du BT/BG</t>
  </si>
  <si>
    <t>ID du profil EXTENDED-CTC-FR (Annexe 1 French Reform)</t>
  </si>
  <si>
    <t>ID for EXTENDED-CTC-FR (Annexe 1 French Reform)</t>
  </si>
  <si>
    <t>Cardinalité Semantique dans EN16931 + EXTENDED</t>
  </si>
  <si>
    <t>Nom du BT / BG</t>
  </si>
  <si>
    <t>Descriptio des BT / BG</t>
  </si>
  <si>
    <t>Note d'usage des BT / BG</t>
  </si>
  <si>
    <t>CIUS (Spécification d'usage) (Chorus Pro or other)</t>
  </si>
  <si>
    <t>Règle de Gestion (BR) EN16931 quis 'applique sur le BT</t>
  </si>
  <si>
    <t>EXTENDED-B2B-FR</t>
  </si>
  <si>
    <t>Profiles (filter with "X" to get the profile)
EXTENDED-CTC-FR and EXTENDED-B2B-FR are subset of EXTENDED (with no specific xsd and schematron in the documentation)</t>
  </si>
  <si>
    <t>Profile organised as Russian dolls from MINIMUM to EXTENDED</t>
  </si>
  <si>
    <t>Profile includingEXTENDED SUBSET</t>
  </si>
  <si>
    <t>Control, to be ignored</t>
  </si>
  <si>
    <t>Cardinalité commmune des profils EN16931, BASIC, BASIC WL, MINIMUM</t>
  </si>
  <si>
    <t>Xpath (1ligne par niveau)</t>
  </si>
  <si>
    <t>Type de BT / BG
E : Element
A: Attribute
G : Group
EG : Group Extended</t>
  </si>
  <si>
    <t>Cardinalité du CII complet (ne peut pas être dépassée)</t>
  </si>
  <si>
    <t>ID Annexe 1 Spec Externes FR</t>
  </si>
  <si>
    <t>a
a
a
a
a
a</t>
  </si>
  <si>
    <t>CDE BLOC CII</t>
  </si>
  <si>
    <t>PAYEUR</t>
  </si>
  <si>
    <t>Identifiant du Payeur</t>
  </si>
  <si>
    <t>Identification du Payeur.</t>
  </si>
  <si>
    <t>Identifiant du schéma de l'identifiant du Payeur</t>
  </si>
  <si>
    <t>Nom du Payeur</t>
  </si>
  <si>
    <t>Nom du Payeur.</t>
  </si>
  <si>
    <t>Code du Role du Payeur</t>
  </si>
  <si>
    <t>Code qualifiant le rôle du Payeur</t>
  </si>
  <si>
    <t>(IDENTIFIANT D’ENREGISTREMENT LÉGAL DU Payeur)</t>
  </si>
  <si>
    <t>Identifiant d’enregistrement légal du Payeur</t>
  </si>
  <si>
    <t>Identifiant délivré par un organisme d’enregistrement officiel, qui identifie le Payeur comme une entité juridique ou une personne morale.</t>
  </si>
  <si>
    <t>Identifiant du schéma de l'identifiant d'enregistrement légal du Payeur</t>
  </si>
  <si>
    <t>Numéro de téléphone du contact Payeur</t>
  </si>
  <si>
    <t>Numéro de fax du contact Payeur</t>
  </si>
  <si>
    <t>Adresse électronique du contact Payeur</t>
  </si>
  <si>
    <t>Adresse postale du Payeur</t>
  </si>
  <si>
    <t>Code postal du Payeur</t>
  </si>
  <si>
    <t>Adresse du Payeur - Ligne 1</t>
  </si>
  <si>
    <t>Adresse du Payeur - Ligne 2</t>
  </si>
  <si>
    <t>Adresse du Payeur - Ligne 3</t>
  </si>
  <si>
    <t>Localité du Payeur</t>
  </si>
  <si>
    <t>Code de pays du Payeur</t>
  </si>
  <si>
    <t>Subdivision du pays du Payeur</t>
  </si>
  <si>
    <t>Groupe de termes métiers fournissant des informations sur le PAYEUR c'est-à-dire le rôle qui paie la facture</t>
  </si>
  <si>
    <t>Le rôle duPAYEUR peut être rempli par une autre partie que l'acheteur, par ex. une maison mère.</t>
  </si>
  <si>
    <t>Identifiant à la TVA</t>
  </si>
  <si>
    <t>Preceding invoice type code</t>
  </si>
  <si>
    <t>BG-X-85</t>
  </si>
  <si>
    <t>BT-X-558</t>
  </si>
  <si>
    <t>BT-X-559</t>
  </si>
  <si>
    <t>BT-X-560-00</t>
  </si>
  <si>
    <t>BT-X-560</t>
  </si>
  <si>
    <t>BT-X-560-0</t>
  </si>
  <si>
    <t>/rsm:CrossIndustryInvoice/rsm:SupplyChainTradeTransaction/ram:ApplicableHeaderTradeSettlement/ram:SpecifiedAdvancePayment/ram:InvoiceSpecifiedReferencedDocument</t>
  </si>
  <si>
    <t>/rsm:CrossIndustryInvoice/rsm:SupplyChainTradeTransaction/ram:ApplicableHeaderTradeSettlement/ram:SpecifiedAdvancePayment/ram:InvoiceSpecifiedReferencedDocument/ram:IssuerAssignedID</t>
  </si>
  <si>
    <t>/rsm:CrossIndustryInvoice/rsm:SupplyChainTradeTransaction/ram:ApplicableHeaderTradeSettlement/ram:SpecifiedAdvancePayment/ram:InvoiceSpecifiedReferencedDocument/ram:TypeCode</t>
  </si>
  <si>
    <t>/rsm:CrossIndustryInvoice/rsm:SupplyChainTradeTransaction/ram:ApplicableHeaderTradeSettlement/ram:SpecifiedAdvancePayment/ram:InvoiceSpecifiedReferencedDocument/ram:FormattedIssueDateTime</t>
  </si>
  <si>
    <t>/rsm:CrossIndustryInvoice/rsm:SupplyChainTradeTransaction/ram:ApplicableHeaderTradeSettlement/ram:SpecifiedAdvancePayment/ram:InvoiceSpecifiedReferencedDocument/ram:FormattedIssueDateTime/qdt:DateTimeString</t>
  </si>
  <si>
    <t>/rsm:CrossIndustryInvoice/rsm:SupplyChainTradeTransaction/ram:ApplicableHeaderTradeSettlement/ram:SpecifiedAdvancePayment/ram:InvoiceSpecifiedReferencedDocument/ram:FormattedIssueDateTime/qdt:DateTimeString/@format</t>
  </si>
  <si>
    <t>/rsm:CrossIndustryInvoice
/rsm:SupplyChainTradeTransaction
/ram:ApplicableHeaderTradeSettlement
/ram:SpecifiedAdvancePayment
/ram:InvoiceSpecifiedReferencedDocument</t>
  </si>
  <si>
    <t>/rsm:CrossIndustryInvoice
/rsm:SupplyChainTradeTransaction
/ram:ApplicableHeaderTradeSettlement
/ram:SpecifiedAdvancePayment
/ram:InvoiceSpecifiedReferencedDocument
/ram:IssuerAssignedID</t>
  </si>
  <si>
    <t>/rsm:CrossIndustryInvoice
/rsm:SupplyChainTradeTransaction
/ram:ApplicableHeaderTradeSettlement
/ram:SpecifiedAdvancePayment
/ram:InvoiceSpecifiedReferencedDocument
/ram:TypeCode</t>
  </si>
  <si>
    <t>/rsm:CrossIndustryInvoice
/rsm:SupplyChainTradeTransaction
/ram:ApplicableHeaderTradeSettlement
/ram:SpecifiedAdvancePayment
/ram:InvoiceSpecifiedReferencedDocument
/ram:FormattedIssueDateTime</t>
  </si>
  <si>
    <t>/rsm:CrossIndustryInvoice
/rsm:SupplyChainTradeTransaction
/ram:ApplicableHeaderTradeSettlement
/ram:SpecifiedAdvancePayment
/ram:InvoiceSpecifiedReferencedDocument
/ram:FormattedIssueDateTime
/qdt:DateTimeString</t>
  </si>
  <si>
    <t>/rsm:CrossIndustryInvoice
/rsm:SupplyChainTradeTransaction
/ram:ApplicableHeaderTradeSettlement
/ram:SpecifiedAdvancePayment
/ram:InvoiceSpecifiedReferencedDocument
/ram:FormattedIssueDateTime
/qdt:DateTimeString
/@format</t>
  </si>
  <si>
    <t>To be used in case: 
- preceding partial invoices are refered to from a final invoice 
- preceding pre-payment invoices are refered to from a final invoice</t>
  </si>
  <si>
    <t>PRECEDING INVOICE REFERENCE FOR ADVANCE PAYMENT</t>
  </si>
  <si>
    <t>A group of business terms providing information on the advance payment related preceding invoice. The individual invoide shall be stated so that combined payments need to be split per invoice.</t>
  </si>
  <si>
    <t>RÉFÉRENCE À LA FACTURE PRÉCÉDENTE POUR LES PAIEMENTS REÇUS</t>
  </si>
  <si>
    <t>Groupe de termes commerciaux fournissant des informations sur le paiement anticipé lié à la facture précédente. La facture individuelle doit être mentionnée de manière à ce que les paiements combinés doivent être répartis par facture.</t>
  </si>
  <si>
    <t>A utiliser au cas où : 
- les factures partielles précédentes sont référencées dans une facture finale 
- les factures de prépaiement précédentes sont référencées dans une facture finale</t>
  </si>
  <si>
    <t>BR-14: An  Invoice  shall  have  the  Invoice  total  amount  with  VAT (BT-112).
BR-CO-15: Invoice total amount with VAT (BT-112) = Invoice total amount   without   VAT   (BT-109)   +   Invoice   total   VAT amount (BT-110).
For EXTENDED profile only, BR-CO-15 is replaced by BR-FXEXT-CO-15, which add a tolerance of 0,01 euro per line, document level charge and allowance in calculation.</t>
  </si>
  <si>
    <t>BR-14 : Une Facture doit faire ressortir le Montant total de la facture TVA comprise (BT-112).
BR-CO-15 : Montant total de la facture TVA comprise (BT-112) = Montant total de la facture hors TVA (BT-109) + Montant total de TVA de la facture (BT-110).
Pour le profil EXTENDED uniquement, BR-CO-15 est remplacé par BR-FXEXT-CO-15, qui ajoute une tolérance de 0,01 euro par ligne, par document et par allocation dans le calcul.</t>
  </si>
  <si>
    <t>BT-111-1</t>
  </si>
  <si>
    <t>BT-110-1</t>
  </si>
  <si>
    <t>New</t>
  </si>
  <si>
    <t>ID CTC-FR
Reform</t>
  </si>
  <si>
    <t>BT-X-302-00</t>
  </si>
  <si>
    <t>BT-X-302-01</t>
  </si>
  <si>
    <t>BT-X-302-02</t>
  </si>
  <si>
    <t>EXT-FR-FE-92-1</t>
  </si>
  <si>
    <t>BT-X-561-0</t>
  </si>
  <si>
    <t>BT-X-561</t>
  </si>
  <si>
    <t>/rsm:CrossIndustryInvoice
/rsm:SupplyChainTradeTransaction
/ram:IncludedSupplyChainTradeLineItem
/ram:SpecifiedLineTradeDelivery
/ram:PerPackageUnitQuantity</t>
  </si>
  <si>
    <t>/rsm:CrossIndustryInvoice/rsm:SupplyChainTradeTransaction/ram:IncludedSupplyChainTradeLineItem/ram:SpecifiedLineTradeDelivery/ram:PerPackageUnitQuantity/@unitCode</t>
  </si>
  <si>
    <t>/rsm:CrossIndustryInvoice/rsm:SupplyChainTradeTransaction/ram:IncludedSupplyChainTradeLineItem/ram:SpecifiedLineTradeDelivery/ram:PerPackageUnitQuantity</t>
  </si>
  <si>
    <t>/rsm:CrossIndustryInvoice
/rsm:SupplyChainTradeTransaction
/ram:IncludedSupplyChainTradeLineItem
/ram:SpecifiedLineTradeDelivery
/ram:PerPackageUnitQuantity
/@unitCode</t>
  </si>
  <si>
    <t>Nombre d'unité dans une unité de la ligne Parent (BT-X-304)</t>
  </si>
  <si>
    <t>Number of units in a Parent line  (BT-X-304) unit</t>
  </si>
  <si>
    <t>In case of a presence of a ParentLineID, it describes the number of units in a single unit of the ParenltlineID</t>
  </si>
  <si>
    <t>En cas de présence d'un ParentLineID, il décrit le nombre d'unités dans une seule unité du ParenltlineID.</t>
  </si>
  <si>
    <t>Change 1.07.3</t>
  </si>
  <si>
    <t>Cardinality correction (1..1)</t>
  </si>
  <si>
    <t>EXT-FR-FE-BG-14</t>
  </si>
  <si>
    <t>Code for CTC-FR Reform</t>
  </si>
  <si>
    <t>Name of  location for the delivery terms</t>
  </si>
  <si>
    <t>The name of the delivery location</t>
  </si>
  <si>
    <t>Such as a Port, place of delivery</t>
  </si>
  <si>
    <t>Lieu de livraison identifié dans les conditions de livraison</t>
  </si>
  <si>
    <t>Comme un nom de Port, ….</t>
  </si>
  <si>
    <t>EXT-FR-FE-186-00</t>
  </si>
  <si>
    <t>EXT-FR-FE-186</t>
  </si>
  <si>
    <t>/rsm:CrossIndustryInvoice
/rsm:SupplyChainTradeTransaction
/ram:ApplicableHeaderTradeAgreement
/ram:ApplicableTradeDeliveryTerms
/ram:RelevantTradeLocation</t>
  </si>
  <si>
    <t>/rsm:CrossIndustryInvoice/rsm:SupplyChainTradeTransaction/ram:ApplicableHeaderTradeAgreement/ram:ApplicableTradeDeliveryTerms/ram:RelevantTradeLocation</t>
  </si>
  <si>
    <t>/rsm:CrossIndustryInvoice
/rsm:SupplyChainTradeTransaction
/ram:ApplicableHeaderTradeAgreement
/ram:ApplicableTradeDeliveryTerms
/ram:RelevantTradeLocation
/ram:Name</t>
  </si>
  <si>
    <t>/rsm:CrossIndustryInvoice/rsm:SupplyChainTradeTransaction/ram:ApplicableHeaderTradeAgreement/ram:ApplicableTradeDeliveryTerms/ram:RelevantTradeLocation/ram:Name</t>
  </si>
  <si>
    <t>EXT-FR-FE-185</t>
  </si>
  <si>
    <t>EXT-FR-FE-181</t>
  </si>
  <si>
    <t>EXT-FR-FE-181-1</t>
  </si>
  <si>
    <t>Line Total Tax amount currency</t>
  </si>
  <si>
    <t>Line Total Tax amount in invoice currency</t>
  </si>
  <si>
    <t>Currency for line Total amount in invoice currency</t>
  </si>
  <si>
    <t>Ref ID CTC-FR, Card 0..2</t>
  </si>
  <si>
    <t>/rsm:CrossIndustryInvoice/rsm:SupplyChainTradeTransaction/ram:IncludedSupplyChainTradeLineItem/ram:SpecifiedLineTradeSettlement/ram:SpecifiedTradeSettlementLineMonetarySummation/ram:TaxTotalAmount/@currencyID</t>
  </si>
  <si>
    <t>/rsm:CrossIndustryInvoice
/rsm:SupplyChainTradeTransaction
/ram:IncludedSupplyChainTradeLineItem
/ram:SpecifiedLineTradeSettlement
/ram:SpecifiedTradeSettlementLineMonetarySummation
/ram:TaxTotalAmount
/@currencyID</t>
  </si>
  <si>
    <t>Devise du Montant total TVA en ligne</t>
  </si>
  <si>
    <t>Montant total deTVA en ligne</t>
  </si>
  <si>
    <t>Montant total de TVA en ligne</t>
  </si>
  <si>
    <t>Line Total Tax amount in accounting currency</t>
  </si>
  <si>
    <t>Line Total Tax amount in accounting currency currency</t>
  </si>
  <si>
    <t>Currency for line Total amount in accounting currency</t>
  </si>
  <si>
    <t>SHALL be equal to BT-6</t>
  </si>
  <si>
    <t>EXT-FR-FE-182</t>
  </si>
  <si>
    <t>EXT-FR-FE-182-1</t>
  </si>
  <si>
    <t>EXT-FR-FE-184</t>
  </si>
  <si>
    <t>Montant total deTVA en ligne en devise de comptabilisation</t>
  </si>
  <si>
    <t>Devise du Montant total TVA en ligne en devise de comptabilisation</t>
  </si>
  <si>
    <t>La Devise du montant de TVA en ligne en devise de comptabilisation</t>
  </si>
  <si>
    <t>Doit être égal à BT-6</t>
  </si>
  <si>
    <t>La Devise du montant de TVA en ligne en devise de facture</t>
  </si>
  <si>
    <t>/rsm:CrossIndustryInvoice/rsm:SupplyChainTradeTransaction/ram:IncludedSupplyChainTradeLineItem/ram:SpecifiedLineTradeAgreement/ram:ItemSellerTradeParty</t>
  </si>
  <si>
    <t>EXT-FR-FE-BG-12</t>
  </si>
  <si>
    <t>EXT-FR-FE-166</t>
  </si>
  <si>
    <t>EXT-FR-FE-166-1</t>
  </si>
  <si>
    <t>EXT-FR-FE-164</t>
  </si>
  <si>
    <t>/rsm:CrossIndustryInvoice/rsm:SupplyChainTradeTransaction/ram:IncludedSupplyChainTradeLineItem/ram:SpecifiedLineTradeAgreement/ram:ItemSellerTradeParty/ram:GlobalID</t>
  </si>
  <si>
    <t>/rsm:CrossIndustryInvoice/rsm:SupplyChainTradeTransaction/ram:IncludedSupplyChainTradeLineItem/ram:SpecifiedLineTradeAgreement/ram:ItemSellerTradeParty/ram:GlobalID/@schemeID</t>
  </si>
  <si>
    <t>/rsm:CrossIndustryInvoice/rsm:SupplyChainTradeTransaction/ram:IncludedSupplyChainTradeLineItem/ram:SpecifiedLineTradeAgreement/ram:ItemSellerTradeParty/ram:Name</t>
  </si>
  <si>
    <t>/rsm:CrossIndustryInvoice/rsm:SupplyChainTradeTransaction/ram:IncludedSupplyChainTradeLineItem/ram:SpecifiedLineTradeAgreement/ram:ItemSellerTradeParty/ram:RoleCode</t>
  </si>
  <si>
    <t>EXT-FR-FE-167</t>
  </si>
  <si>
    <t>EXT-FR-FE-167-1</t>
  </si>
  <si>
    <t>EXT-FR-FE-165</t>
  </si>
  <si>
    <t>/rsm:CrossIndustryInvoice/rsm:SupplyChainTradeTransaction/ram:IncludedSupplyChainTradeLineItem/ram:SpecifiedLineTradeAgreement/ram:ItemSellerTradeParty/ram:SpecifiedLegalOrganization</t>
  </si>
  <si>
    <t>/rsm:CrossIndustryInvoice/rsm:SupplyChainTradeTransaction/ram:IncludedSupplyChainTradeLineItem/ram:SpecifiedLineTradeAgreement/ram:ItemSellerTradeParty/ram:SpecifiedLegalOrganization/ram:ID</t>
  </si>
  <si>
    <t>/rsm:CrossIndustryInvoice/rsm:SupplyChainTradeTransaction/ram:IncludedSupplyChainTradeLineItem/ram:SpecifiedLineTradeAgreement/ram:ItemSellerTradeParty/ram:SpecifiedLegalOrganization/ram:ID/@schemeID</t>
  </si>
  <si>
    <t>/rsm:CrossIndustryInvoice/rsm:SupplyChainTradeTransaction/ram:IncludedSupplyChainTradeLineItem/ram:SpecifiedLineTradeAgreement/ram:ItemSellerTradeParty/ram:SpecifiedLegalOrganization/ram:TradingBusinessName</t>
  </si>
  <si>
    <t>EXT-FR-FE-BG-13</t>
  </si>
  <si>
    <t>EXT-FR-FE-175</t>
  </si>
  <si>
    <t>EXT-FR-FE-171</t>
  </si>
  <si>
    <t>EXT-FR-FE-172</t>
  </si>
  <si>
    <t>EXT-FR-FE-173</t>
  </si>
  <si>
    <t>EXT-FR-FE-174</t>
  </si>
  <si>
    <t>EXT-FR-FE-177</t>
  </si>
  <si>
    <t>EXT-FR-FE-176</t>
  </si>
  <si>
    <t>/rsm:CrossIndustryInvoice/rsm:SupplyChainTradeTransaction/ram:IncludedSupplyChainTradeLineItem/ram:SpecifiedLineTradeAgreement/ram:ItemSellerTradeParty/ram:PostalTradeAddress</t>
  </si>
  <si>
    <t>/rsm:CrossIndustryInvoice/rsm:SupplyChainTradeTransaction/ram:IncludedSupplyChainTradeLineItem/ram:SpecifiedLineTradeAgreement/ram:ItemSellerTradeParty/ram:PostalTradeAddress/ram:CityName</t>
  </si>
  <si>
    <t>/rsm:CrossIndustryInvoice/rsm:SupplyChainTradeTransaction/ram:IncludedSupplyChainTradeLineItem/ram:SpecifiedLineTradeAgreement/ram:ItemSellerTradeParty/ram:PostalTradeAddress/ram:PostcodeCode</t>
  </si>
  <si>
    <t>/rsm:CrossIndustryInvoice/rsm:SupplyChainTradeTransaction/ram:IncludedSupplyChainTradeLineItem/ram:SpecifiedLineTradeAgreement/ram:ItemSellerTradeParty/ram:PostalTradeAddress/ram:LineOne</t>
  </si>
  <si>
    <t>/rsm:CrossIndustryInvoice/rsm:SupplyChainTradeTransaction/ram:IncludedSupplyChainTradeLineItem/ram:SpecifiedLineTradeAgreement/ram:ItemSellerTradeParty/ram:PostalTradeAddress/ram:LineTwo</t>
  </si>
  <si>
    <t>/rsm:CrossIndustryInvoice/rsm:SupplyChainTradeTransaction/ram:IncludedSupplyChainTradeLineItem/ram:SpecifiedLineTradeAgreement/ram:ItemSellerTradeParty/ram:PostalTradeAddress/ram:LineThree</t>
  </si>
  <si>
    <t>/rsm:CrossIndustryInvoice/rsm:SupplyChainTradeTransaction/ram:IncludedSupplyChainTradeLineItem/ram:SpecifiedLineTradeAgreement/ram:ItemSellerTradeParty/ram:PostalTradeAddress/ram:CountrySubDivisionName</t>
  </si>
  <si>
    <t>/rsm:CrossIndustryInvoice/rsm:SupplyChainTradeTransaction/ram:IncludedSupplyChainTradeLineItem/ram:SpecifiedLineTradeAgreement/ram:ItemSellerTradeParty/ram:PostalTradeAddress/ram:CountryID</t>
  </si>
  <si>
    <t>EXT-FR-FE-170</t>
  </si>
  <si>
    <t>EXT-FR-FE-170-1</t>
  </si>
  <si>
    <t>EXT-FR-FE-168</t>
  </si>
  <si>
    <t>EXT-FR-FE-168-1</t>
  </si>
  <si>
    <t>EXT-FR-FE-169</t>
  </si>
  <si>
    <t>EXT-FR-FE-169-1</t>
  </si>
  <si>
    <t>/rsm:CrossIndustryInvoice/rsm:SupplyChainTradeTransaction/ram:IncludedSupplyChainTradeLineItem/ram:SpecifiedLineTradeAgreement/ram:ItemSellerTradeParty/ram:URIUniversalCommunication</t>
  </si>
  <si>
    <t>/rsm:CrossIndustryInvoice/rsm:SupplyChainTradeTransaction/ram:IncludedSupplyChainTradeLineItem/ram:SpecifiedLineTradeAgreement/ram:ItemSellerTradeParty/ram:URIUniversalCommunication/ram:URIID</t>
  </si>
  <si>
    <t>/rsm:CrossIndustryInvoice/rsm:SupplyChainTradeTransaction/ram:IncludedSupplyChainTradeLineItem/ram:SpecifiedLineTradeAgreement/ram:ItemSellerTradeParty/ram:URIUniversalCommunication/ram:URIID/@schemeID</t>
  </si>
  <si>
    <t>/rsm:CrossIndustryInvoice/rsm:SupplyChainTradeTransaction/ram:IncludedSupplyChainTradeLineItem/ram:SpecifiedLineTradeAgreement/ram:ItemSellerTradeParty/ram:SpecifiedTaxRegistration</t>
  </si>
  <si>
    <t>/rsm:CrossIndustryInvoice/rsm:SupplyChainTradeTransaction/ram:IncludedSupplyChainTradeLineItem/ram:SpecifiedLineTradeAgreement/ram:ItemSellerTradeParty/ram:SpecifiedTaxRegistration/ram:ID</t>
  </si>
  <si>
    <t>/rsm:CrossIndustryInvoice/rsm:SupplyChainTradeTransaction/ram:IncludedSupplyChainTradeLineItem/ram:SpecifiedLineTradeAgreement/ram:ItemSellerTradeParty/ram:SpecifiedTaxRegistration/ram:ID/@schemeID</t>
  </si>
  <si>
    <t>SELLER on line level</t>
  </si>
  <si>
    <t>A group of business terms providing information about the Seller on line level</t>
  </si>
  <si>
    <t>To be used in case of multiple Seller</t>
  </si>
  <si>
    <t>Seller on line level on line level identifier (Global ID)</t>
  </si>
  <si>
    <t>An identification of the Seller on line level.</t>
  </si>
  <si>
    <t>Seller on line level identifier identification scheme identifier</t>
  </si>
  <si>
    <t>Seller on line level name</t>
  </si>
  <si>
    <t>The full formal name by which the Seller on line level is registered in the national registry of legal entities or as a Taxable person or otherwise trades as a person or persons.</t>
  </si>
  <si>
    <t>Seller on line level Role (code)</t>
  </si>
  <si>
    <t>SELLER on line level LEGAL ORGANIZATION</t>
  </si>
  <si>
    <t>Seller on line level legal registration identifier</t>
  </si>
  <si>
    <t>An identifier issued by an official registrar that identifies the Seller on line level as a legal entity or person.</t>
  </si>
  <si>
    <t>The identification scheme identifier of the Seller on line level legal registration identifier.</t>
  </si>
  <si>
    <t>Seller on line level trading name</t>
  </si>
  <si>
    <t>A name by which the Seller on line level is known, other than Seller on line level name (also known as Business name).</t>
  </si>
  <si>
    <t>SELLER on line level POSTAL ADDRESS</t>
  </si>
  <si>
    <t>A group of business terms providing information about the address of the Seller on line level.</t>
  </si>
  <si>
    <t>Seller on line level post code</t>
  </si>
  <si>
    <t>Seller on line level address line 1</t>
  </si>
  <si>
    <t>Seller on line level address line 2</t>
  </si>
  <si>
    <t>Seller on line level address line 3</t>
  </si>
  <si>
    <t>Seller on line level city</t>
  </si>
  <si>
    <t>The common name of the city, town or village, where the Seller on line level address is located.</t>
  </si>
  <si>
    <t>Seller on line level country code</t>
  </si>
  <si>
    <t>Seller on line level country subdivision</t>
  </si>
  <si>
    <t>(SELLER online level ELECTRONIC ADDRESS)</t>
  </si>
  <si>
    <t>Seller on line level electronic address</t>
  </si>
  <si>
    <t>Identifies the Seller on line level's electronic address to which a business document may be delivered.</t>
  </si>
  <si>
    <t>The identification scheme identifier of the Seller on line level electronic address</t>
  </si>
  <si>
    <t>(Seller on line level VAT IDENTIFIER)</t>
  </si>
  <si>
    <t>Detailed information on tax information of the Seller on line level</t>
  </si>
  <si>
    <t>Seller on line level VAT identifier</t>
  </si>
  <si>
    <t>The Seller on line level's VAT identifier (also known as Seller on line level VAT identification number).</t>
  </si>
  <si>
    <t>(Seller on line level TAX REGISTRATION IDENTIFIER)</t>
  </si>
  <si>
    <t>Seller on line level tax registration identifier</t>
  </si>
  <si>
    <t>The local identification (defined by the Seller on line level’s address) of the Seller on line level for tax purposes or a reference that enables the Seller on line level to state his registered tax status.</t>
  </si>
  <si>
    <t>VENDEUR à la ligne</t>
  </si>
  <si>
    <t>Groupe de termes métiers fournissant des informations sur le Vendeur à la ligne</t>
  </si>
  <si>
    <t>à Utiliser en cas de facture Multi-Vendeur.</t>
  </si>
  <si>
    <t>Identifiant du vendeur à la ligne (Global ID)</t>
  </si>
  <si>
    <t>Raison sociale du vendeur à la ligne</t>
  </si>
  <si>
    <t>Code du röle du Vendeur à le ligne</t>
  </si>
  <si>
    <t>ENREGISTREMENT LÉGAL DU VENDEUR à la ligne</t>
  </si>
  <si>
    <t>Identifiant d’enregistrement légal du vendeur à la ligne</t>
  </si>
  <si>
    <t>Appellation commerciale du vendeur à la ligne</t>
  </si>
  <si>
    <t>ADRESSE POSTALE DU VENDEUR à la ligne</t>
  </si>
  <si>
    <t>Code postal du vendeur à la ligne</t>
  </si>
  <si>
    <t>Adresse du vendeur à la ligne - Ligne 1</t>
  </si>
  <si>
    <t>Adresse du vendeur à la ligne - Ligne 2</t>
  </si>
  <si>
    <t>Adresse du vendeur à la ligne - Ligne 3</t>
  </si>
  <si>
    <t>Localité du vendeur à la ligne</t>
  </si>
  <si>
    <t>Code de pays du vendeur à la ligne</t>
  </si>
  <si>
    <t>Subdivision du pays du vendeur à la ligne</t>
  </si>
  <si>
    <t>(ADRESSE ÉLECTRONIQUE DU VENDEUR à la ligne)</t>
  </si>
  <si>
    <t>Adresse électronique du vendeur à la ligne</t>
  </si>
  <si>
    <t>Identifiant à la TVA du vendeur à la ligne</t>
  </si>
  <si>
    <t>(IDENTIFIANT À LA TVA DU VENDEUR à la ligne)</t>
  </si>
  <si>
    <t>Identification fiscale du vendeur à la ligne</t>
  </si>
  <si>
    <t>Les codes suivants peuvent notamment être utilisés :
0009 : SIRET
0021 : SWIFT
0060 : DUNS
0088 : GLN
0177 : ODETTE
0231 : SIREN de l'assujetti unique</t>
  </si>
  <si>
    <t>In particular, the following codes can be used:
0009 : SIRET
0021 : SWIFT
0060 : DUNS
0088 : GLN
0177 : ODETTE
0231 : SIREN of single Taxable company (France)</t>
  </si>
  <si>
    <t>/rsm:CrossIndustryInvoice/rsm:SupplyChainTradeTransaction/ram:IncludedSupplyChainTradeLineItem/ram:SpecifiedLineTradeAgreement/ram:ApplicableTradeDeliveryTerms</t>
  </si>
  <si>
    <t>/rsm:CrossIndustryInvoice/rsm:SupplyChainTradeTransaction/ram:IncludedSupplyChainTradeLineItem/ram:SpecifiedLineTradeAgreement/ram:ApplicableTradeDeliveryTerms/ram:RelevantTradeLocation</t>
  </si>
  <si>
    <t>/rsm:CrossIndustryInvoice/rsm:SupplyChainTradeTransaction/ram:IncludedSupplyChainTradeLineItem/ram:SpecifiedLineTradeAgreement/ram:ApplicableTradeDeliveryTerms/ram:RelevantTradeLocation/ram:Name</t>
  </si>
  <si>
    <t>APPLICABLE TRADE DELIVERY TERMS for this line item</t>
  </si>
  <si>
    <t>DeliveryTypeCode for this line item</t>
  </si>
  <si>
    <t>Name of  location for the delivery terms for this line item</t>
  </si>
  <si>
    <t>Détail sur les conditions de livraison pour cette ligne</t>
  </si>
  <si>
    <t>Type de livraison en code pour cette ligne</t>
  </si>
  <si>
    <t>Nom du lieu de livraison pour cette ligne</t>
  </si>
  <si>
    <t>Add
+ Card 1..1</t>
  </si>
  <si>
    <t>/rsm:CrossIndustryInvoice
/rsm:SupplyChainTradeTransaction
/ram:IncludedSupplyChainTradeLineItem
/ram:SpecifiedLineTradeAgreement
/ram:ApplicableTradeDeliveryTerms</t>
  </si>
  <si>
    <t>/rsm:CrossIndustryInvoice
/rsm:SupplyChainTradeTransaction
/ram:IncludedSupplyChainTradeLineItem
/ram:SpecifiedLineTradeAgreement
/ram:ApplicableTradeDeliveryTerms
/ram:RelevantTradeLocation</t>
  </si>
  <si>
    <t>/rsm:CrossIndustryInvoice
/rsm:SupplyChainTradeTransaction
/ram:IncludedSupplyChainTradeLineItem
/ram:SpecifiedLineTradeAgreement
/ram:ApplicableTradeDeliveryTerms
/ram:RelevantTradeLocation
/ram:Name</t>
  </si>
  <si>
    <t>/rsm:CrossIndustryInvoice
/rsm:SupplyChainTradeTransaction
/ram:IncludedSupplyChainTradeLineItem
/ram:SpecifiedLineTradeAgreement
/ram:ItemSellerTradeParty</t>
  </si>
  <si>
    <t>/rsm:CrossIndustryInvoice
/rsm:SupplyChainTradeTransaction
/ram:IncludedSupplyChainTradeLineItem
/ram:SpecifiedLineTradeAgreement
/ram:ItemSellerTradeParty
/ram:GlobalID</t>
  </si>
  <si>
    <t>/rsm:CrossIndustryInvoice
/rsm:SupplyChainTradeTransaction
/ram:IncludedSupplyChainTradeLineItem
/ram:SpecifiedLineTradeAgreement
/ram:ItemSellerTradeParty
/ram:GlobalID
/@schemeID</t>
  </si>
  <si>
    <t>/rsm:CrossIndustryInvoice
/rsm:SupplyChainTradeTransaction
/ram:IncludedSupplyChainTradeLineItem
/ram:SpecifiedLineTradeAgreement
/ram:ItemSellerTradeParty
/ram:Name</t>
  </si>
  <si>
    <t>/rsm:CrossIndustryInvoice
/rsm:SupplyChainTradeTransaction
/ram:IncludedSupplyChainTradeLineItem
/ram:SpecifiedLineTradeAgreement
/ram:ItemSellerTradeParty
/ram:RoleCode</t>
  </si>
  <si>
    <t>/rsm:CrossIndustryInvoice
/rsm:SupplyChainTradeTransaction
/ram:IncludedSupplyChainTradeLineItem
/ram:SpecifiedLineTradeAgreement
/ram:ItemSellerTradeParty
/ram:SpecifiedLegalOrganization</t>
  </si>
  <si>
    <t>/rsm:CrossIndustryInvoice
/rsm:SupplyChainTradeTransaction
/ram:IncludedSupplyChainTradeLineItem
/ram:SpecifiedLineTradeAgreement
/ram:ItemSellerTradeParty
/ram:SpecifiedLegalOrganization
/ram:ID</t>
  </si>
  <si>
    <t>/rsm:CrossIndustryInvoice
/rsm:SupplyChainTradeTransaction
/ram:IncludedSupplyChainTradeLineItem
/ram:SpecifiedLineTradeAgreement
/ram:ItemSellerTradeParty
/ram:SpecifiedLegalOrganization
/ram:ID
/@schemeID</t>
  </si>
  <si>
    <t>/rsm:CrossIndustryInvoice
/rsm:SupplyChainTradeTransaction
/ram:IncludedSupplyChainTradeLineItem
/ram:SpecifiedLineTradeAgreement
/ram:ItemSellerTradeParty
/ram:SpecifiedLegalOrganization
/ram:TradingBusinessName</t>
  </si>
  <si>
    <t>/rsm:CrossIndustryInvoice
/rsm:SupplyChainTradeTransaction
/ram:IncludedSupplyChainTradeLineItem
/ram:SpecifiedLineTradeAgreement
/ram:ItemSellerTradeParty
/ram:PostalTradeAddress</t>
  </si>
  <si>
    <t>/rsm:CrossIndustryInvoice
/rsm:SupplyChainTradeTransaction
/ram:IncludedSupplyChainTradeLineItem
/ram:SpecifiedLineTradeAgreement
/ram:ItemSellerTradeParty
/ram:PostalTradeAddress
/ram:CityName</t>
  </si>
  <si>
    <t>/rsm:CrossIndustryInvoice
/rsm:SupplyChainTradeTransaction
/ram:IncludedSupplyChainTradeLineItem
/ram:SpecifiedLineTradeAgreement
/ram:ItemSellerTradeParty
/ram:PostalTradeAddress
/ram:PostcodeCode</t>
  </si>
  <si>
    <t>/rsm:CrossIndustryInvoice
/rsm:SupplyChainTradeTransaction
/ram:IncludedSupplyChainTradeLineItem
/ram:SpecifiedLineTradeAgreement
/ram:ItemSellerTradeParty
/ram:PostalTradeAddress
/ram:LineOne</t>
  </si>
  <si>
    <t>/rsm:CrossIndustryInvoice
/rsm:SupplyChainTradeTransaction
/ram:IncludedSupplyChainTradeLineItem
/ram:SpecifiedLineTradeAgreement
/ram:ItemSellerTradeParty
/ram:PostalTradeAddress
/ram:LineTwo</t>
  </si>
  <si>
    <t>/rsm:CrossIndustryInvoice
/rsm:SupplyChainTradeTransaction
/ram:IncludedSupplyChainTradeLineItem
/ram:SpecifiedLineTradeAgreement
/ram:ItemSellerTradeParty
/ram:PostalTradeAddress
/ram:LineThree</t>
  </si>
  <si>
    <t>/rsm:CrossIndustryInvoice
/rsm:SupplyChainTradeTransaction
/ram:IncludedSupplyChainTradeLineItem
/ram:SpecifiedLineTradeAgreement
/ram:ItemSellerTradeParty
/ram:URIUniversalCommunication</t>
  </si>
  <si>
    <t>/rsm:CrossIndustryInvoice
/rsm:SupplyChainTradeTransaction
/ram:IncludedSupplyChainTradeLineItem
/ram:SpecifiedLineTradeAgreement
/ram:ItemSellerTradeParty
/ram:URIUniversalCommunication
/ram:URIID</t>
  </si>
  <si>
    <t>/rsm:CrossIndustryInvoice
/rsm:SupplyChainTradeTransaction
/ram:IncludedSupplyChainTradeLineItem
/ram:SpecifiedLineTradeAgreement
/ram:ItemSellerTradeParty
/ram:URIUniversalCommunication
/ram:URIID
/@schemeID</t>
  </si>
  <si>
    <t>/rsm:CrossIndustryInvoice
/rsm:SupplyChainTradeTransaction
/ram:IncludedSupplyChainTradeLineItem
/ram:SpecifiedLineTradeAgreement
/ram:ItemSellerTradeParty
/ram:SpecifiedTaxRegistration</t>
  </si>
  <si>
    <t>/rsm:CrossIndustryInvoice
/rsm:SupplyChainTradeTransaction
/ram:IncludedSupplyChainTradeLineItem
/ram:SpecifiedLineTradeAgreement
/ram:ItemSellerTradeParty
/ram:SpecifiedTaxRegistration
/ram:ID</t>
  </si>
  <si>
    <t>/rsm:CrossIndustryInvoice
/rsm:SupplyChainTradeTransaction
/ram:IncludedSupplyChainTradeLineItem
/ram:SpecifiedLineTradeAgreement
/ram:ItemSellerTradeParty
/ram:SpecifiedTaxRegistration
/ram:ID
/@schemeID</t>
  </si>
  <si>
    <t>/rsm:CrossIndustryInvoice
/rsm:SupplyChainTradeTransaction
/ram:IncludedSupplyChainTradeLineItem
/ram:SpecifiedLineTradeSettlement
/ram:InvoiceReferencedDocument
/ram:FormattedIssueDateTime</t>
  </si>
  <si>
    <t>CountryID of  location for the delivery terms for this line item</t>
  </si>
  <si>
    <t>/rsm:CrossIndustryInvoice/rsm:SupplyChainTradeTransaction/ram:IncludedSupplyChainTradeLineItem/ram:SpecifiedLineTradeAgreement/ram:ApplicableTradeDeliveryTerms/ram:RelevantTradeLocation/ram:CountryID</t>
  </si>
  <si>
    <t>Code pays du lieu de livraison pour cette ligne</t>
  </si>
  <si>
    <t>Depuis ISO3166</t>
  </si>
  <si>
    <t>From ISO 3166</t>
  </si>
  <si>
    <t>Country ID of  location for the delivery terms</t>
  </si>
  <si>
    <t>The country ID of the Delivery location</t>
  </si>
  <si>
    <t>from ISO 3166</t>
  </si>
  <si>
    <t>/rsm:CrossIndustryInvoice/rsm:SupplyChainTradeTransaction/ram:ApplicableHeaderTradeAgreement/ram:ApplicableTradeDeliveryTerms/ram:RelevantTradeLocation/ram:CountryID</t>
  </si>
  <si>
    <t>/rsm:CrossIndustryInvoice
/rsm:SupplyChainTradeTransaction
/ram:ApplicableHeaderTradeAgreement
/ram:ApplicableTradeDeliveryTerms
/ram:RelevantTradeLocation
/ram:CountryID</t>
  </si>
  <si>
    <t>The Country ID of the delivery location</t>
  </si>
  <si>
    <t>Code pays du lieu de livraison identifié dans les conditions de livraison</t>
  </si>
  <si>
    <t>EXT-FR-FE-163</t>
  </si>
  <si>
    <t>Détails sur les produits référencés inclus</t>
  </si>
  <si>
    <t>Change 1.08</t>
  </si>
  <si>
    <t>SHALL be equal to BT-5, if present</t>
  </si>
  <si>
    <t>Doit être égal à BT-5, si présent</t>
  </si>
  <si>
    <t>BG-X-90</t>
  </si>
  <si>
    <t>BT-X-568</t>
  </si>
  <si>
    <t>BT-X-568-0</t>
  </si>
  <si>
    <t>BT-X-567</t>
  </si>
  <si>
    <t>Seller on line level on line level identifier (ID)</t>
  </si>
  <si>
    <t>/rsm:CrossIndustryInvoice/rsm:SupplyChainTradeTransaction/ram:IncludedSupplyChainTradeLineItem/ram:SpecifiedLineTradeAgreement/ram:ItemSellerTradeParty/ram:ID</t>
  </si>
  <si>
    <t>/rsm:CrossIndustryInvoice
/rsm:SupplyChainTradeTransaction
/ram:IncludedSupplyChainTradeLineItem
/ram:SpecifiedLineTradeAgreement
/ram:ItemSellerTradeParty
/ram:ID</t>
  </si>
  <si>
    <t>BT-X-569</t>
  </si>
  <si>
    <t>BT-X-570</t>
  </si>
  <si>
    <t>BT-X-571</t>
  </si>
  <si>
    <t>/rsm:CrossIndustryInvoice/rsm:SupplyChainTradeTransaction/ram:IncludedSupplyChainTradeLineItem/ram:SpecifiedLineTradeAgreement/ram:ItemSellerTradeParty/ram:Description</t>
  </si>
  <si>
    <t>/rsm:CrossIndustryInvoice
/rsm:SupplyChainTradeTransaction
/ram:IncludedSupplyChainTradeLineItem
/ram:SpecifiedLineTradeAgreement
/ram:ItemSellerTradeParty
/ram:Description</t>
  </si>
  <si>
    <t>Seller on line level  additional legal information</t>
  </si>
  <si>
    <t>Informations juridiques additionnelles sur le vendeur à la ligne</t>
  </si>
  <si>
    <t>Informations juridiques additionnelles sur le Vendeu à la ligne</t>
  </si>
  <si>
    <t>BT-X-572-00</t>
  </si>
  <si>
    <t>BT-X-572</t>
  </si>
  <si>
    <t>BT-X-572-0</t>
  </si>
  <si>
    <t>BT-X-573</t>
  </si>
  <si>
    <t>SELLER ON LINE LEVEL CONTACT</t>
  </si>
  <si>
    <t>BG-X-91</t>
  </si>
  <si>
    <t>BT-X-574</t>
  </si>
  <si>
    <t>BT-X-574-1</t>
  </si>
  <si>
    <t>BT-X-575</t>
  </si>
  <si>
    <t>BT-X-576-00</t>
  </si>
  <si>
    <t>BT-X-576</t>
  </si>
  <si>
    <t>BT-X-577-00</t>
  </si>
  <si>
    <t>BT-X-577</t>
  </si>
  <si>
    <t>BT-X-578-00</t>
  </si>
  <si>
    <t>BT-X-578</t>
  </si>
  <si>
    <t>/rsm:CrossIndustryInvoice/rsm:SupplyChainTradeTransaction/ram:IncludedSupplyChainTradeLineItem/ram:SpecifiedLineTradeAgreement/ram:ItemSellerTradeParty/ram:DefinedTradeContact</t>
  </si>
  <si>
    <t>/rsm:CrossIndustryInvoice/rsm:SupplyChainTradeTransaction/ram:IncludedSupplyChainTradeLineItem/ram:SpecifiedLineTradeAgreement/ram:ItemSellerTradeParty/ram:DefinedTradeContact/ram:PersonName</t>
  </si>
  <si>
    <t>/rsm:CrossIndustryInvoice/rsm:SupplyChainTradeTransaction/ram:IncludedSupplyChainTradeLineItem/ram:SpecifiedLineTradeAgreement/ram:ItemSellerTradeParty/ram:DefinedTradeContact/ram:DepartmentName</t>
  </si>
  <si>
    <t>/rsm:CrossIndustryInvoice/rsm:SupplyChainTradeTransaction/ram:IncludedSupplyChainTradeLineItem/ram:SpecifiedLineTradeAgreement/ram:ItemSellerTradeParty/ram:DefinedTradeContact/ram:TypeCode</t>
  </si>
  <si>
    <t>/rsm:CrossIndustryInvoice/rsm:SupplyChainTradeTransaction/ram:IncludedSupplyChainTradeLineItem/ram:SpecifiedLineTradeAgreement/ram:ItemSellerTradeParty/ram:DefinedTradeContact/ram:TelephoneUniversalCommunication/ram:CompleteNumber</t>
  </si>
  <si>
    <t>/rsm:CrossIndustryInvoice/rsm:SupplyChainTradeTransaction/ram:IncludedSupplyChainTradeLineItem/ram:SpecifiedLineTradeAgreement/ram:ItemSellerTradeParty/ram:DefinedTradeContact/ram:FaxUniversalCommunication</t>
  </si>
  <si>
    <t>/rsm:CrossIndustryInvoice/rsm:SupplyChainTradeTransaction/ram:IncludedSupplyChainTradeLineItem/ram:SpecifiedLineTradeAgreement/ram:ItemSellerTradeParty/ram:DefinedTradeContact/ram:FaxUniversalCommunication/ram:CompleteNumber</t>
  </si>
  <si>
    <t>/rsm:CrossIndustryInvoice/rsm:SupplyChainTradeTransaction/ram:IncludedSupplyChainTradeLineItem/ram:SpecifiedLineTradeAgreement/ram:ItemSellerTradeParty/ram:DefinedTradeContact/ram:EmailURIUniversalCommunication</t>
  </si>
  <si>
    <t>/rsm:CrossIndustryInvoice/rsm:SupplyChainTradeTransaction/ram:IncludedSupplyChainTradeLineItem/ram:SpecifiedLineTradeAgreement/ram:ItemSellerTradeParty/ram:DefinedTradeContact/ram:EmailURIUniversalCommunication/ram:URIID</t>
  </si>
  <si>
    <t>/rsm:CrossIndustryInvoice
/rsm:SupplyChainTradeTransaction
/ram:IncludedSupplyChainTradeLineItem
/ram:SpecifiedLineTradeAgreement
/ram:ItemSellerTradeParty
/ram:DefinedTradeContact</t>
  </si>
  <si>
    <t>/rsm:CrossIndustryInvoice
/rsm:SupplyChainTradeTransaction
/ram:IncludedSupplyChainTradeLineItem
/ram:SpecifiedLineTradeAgreement
/ram:ItemSellerTradeParty
/ram:DefinedTradeContact
/ram:PersonName</t>
  </si>
  <si>
    <t>/rsm:CrossIndustryInvoice
/rsm:SupplyChainTradeTransaction
/ram:IncludedSupplyChainTradeLineItem
/ram:SpecifiedLineTradeAgreement
/ram:ItemSellerTradeParty
/ram:DefinedTradeContact
/ram:DepartmentName</t>
  </si>
  <si>
    <t>/rsm:CrossIndustryInvoice
/rsm:SupplyChainTradeTransaction
/ram:IncludedSupplyChainTradeLineItem
/ram:SpecifiedLineTradeAgreement
/ram:ItemSellerTradeParty
/ram:DefinedTradeContact
/ram:TypeCode</t>
  </si>
  <si>
    <t>/rsm:CrossIndustryInvoice
/rsm:SupplyChainTradeTransaction
/ram:IncludedSupplyChainTradeLineItem
/ram:SpecifiedLineTradeAgreement
/ram:ItemSellerTradeParty
/ram:DefinedTradeContact
/ram:TelephoneUniversalCommunication
/ram:CompleteNumber</t>
  </si>
  <si>
    <t>/rsm:CrossIndustryInvoice
/rsm:SupplyChainTradeTransaction
/ram:IncludedSupplyChainTradeLineItem
/ram:SpecifiedLineTradeAgreement
/ram:ItemSellerTradeParty
/ram:DefinedTradeContact
/ram:FaxUniversalCommunication</t>
  </si>
  <si>
    <t>/rsm:CrossIndustryInvoice
/rsm:SupplyChainTradeTransaction
/ram:IncludedSupplyChainTradeLineItem
/ram:SpecifiedLineTradeAgreement
/ram:ItemSellerTradeParty
/ram:DefinedTradeContact
/ram:FaxUniversalCommunication
/ram:CompleteNumber</t>
  </si>
  <si>
    <t>/rsm:CrossIndustryInvoice
/rsm:SupplyChainTradeTransaction
/ram:IncludedSupplyChainTradeLineItem
/ram:SpecifiedLineTradeAgreement
/ram:ItemSellerTradeParty
/ram:DefinedTradeContact
/ram:EmailURIUniversalCommunication</t>
  </si>
  <si>
    <t>/rsm:CrossIndustryInvoice
/rsm:SupplyChainTradeTransaction
/ram:IncludedSupplyChainTradeLineItem
/ram:SpecifiedLineTradeAgreement
/ram:ItemSellerTradeParty
/ram:DefinedTradeContact
/ram:EmailURIUniversalCommunication
/ram:URIID</t>
  </si>
  <si>
    <t>BG-X-92</t>
  </si>
  <si>
    <t>BT-X-579</t>
  </si>
  <si>
    <t>BT-X-580</t>
  </si>
  <si>
    <t>BT-X-581</t>
  </si>
  <si>
    <t>BT-X-582</t>
  </si>
  <si>
    <t>BT-X-583</t>
  </si>
  <si>
    <t>BT-X-584</t>
  </si>
  <si>
    <t>BT-X-585</t>
  </si>
  <si>
    <t>BT-X-586-00</t>
  </si>
  <si>
    <t>BT-X-586</t>
  </si>
  <si>
    <t>BT-X-586-0</t>
  </si>
  <si>
    <t>BT-X-587-00</t>
  </si>
  <si>
    <t>BT-X-587</t>
  </si>
  <si>
    <t>BT-X-587-0</t>
  </si>
  <si>
    <t>BG-X-87</t>
  </si>
  <si>
    <t>BT-X-562</t>
  </si>
  <si>
    <t>BG-X-89</t>
  </si>
  <si>
    <t>BT-X-565</t>
  </si>
  <si>
    <t>BT-X-566</t>
  </si>
  <si>
    <t>/rsm:CrossIndustryInvoice/rsm:SupplyChainTradeTransaction/ram:IncludedSupplyChainTradeLineItem/ram:SpecifiedLineTradeAgreement/ram:ApplicableTradeDeliveryTerms/ram:DeliveryTypeCode</t>
  </si>
  <si>
    <t>BG-X-88</t>
  </si>
  <si>
    <t>BT-X-563</t>
  </si>
  <si>
    <t>BT-X-564</t>
  </si>
  <si>
    <t>BT-X-589</t>
  </si>
  <si>
    <t>Value added tax point date code on line level</t>
  </si>
  <si>
    <t>The code of the date when the VAT becomes accountable for the Seller on line level and for the Buyer.</t>
  </si>
  <si>
    <t>This code can be used in particular in multi-vendor invoices.
This code should be selected from the following values from UNTDID 2475 (instead of UNTDID 2005 [6]):
5: Date of the invoice (VAT on DEBITS)
29: Delivery date (VAT on DEBITS)
72: Payment date (VAT on RECEIPTS)</t>
  </si>
  <si>
    <t>Date d'exigibilité de la taxe sur la valeur ajoutée en code à la ligne</t>
  </si>
  <si>
    <t>Code spécifiant la date à laquelle la TVA devient imputable pour le Vendeur à la ligne et pour l'Acheteur</t>
  </si>
  <si>
    <t>Ce code peut être utilisé notamment dans les factures Multi-vendeur
Ce code doit être choisi parmi les valeurs suivantes issues de l'UNTDID 2475 (au lieu de UNTDID 2005 [6]):
5 : Date de la facture (TVA sur DEBITS)
29 : Date de livraison (TVA sur DEBITS)
72 : Date de paiement (TVA sur ENCAISSEMENTS)</t>
  </si>
  <si>
    <t>/rsm:CrossIndustryInvoice/rsm:SupplyChainTradeTransaction/ram:IncludedSupplyChainTradeLineItem/ram:SpecifiedLineTradeSettlement/ram:ApplicableTradeTax/ram:DueDateTypeCode</t>
  </si>
  <si>
    <t>/rsm:CrossIndustryInvoice
/rsm:SupplyChainTradeTransaction
/ram:IncludedSupplyChainTradeLineItem
/ram:SpecifiedLineTradeSettlement
/ram:ApplicableTradeTax
/ram:DueDateTypeCode</t>
  </si>
  <si>
    <t>BT-X-588-00</t>
  </si>
  <si>
    <t>BT-X-588</t>
  </si>
  <si>
    <t>BT-X-588-0</t>
  </si>
  <si>
    <t>BT-X-329-0</t>
  </si>
  <si>
    <t>BT-X-590</t>
  </si>
  <si>
    <t>BT-X-590-0</t>
  </si>
  <si>
    <t>EXT-FR-FE-162</t>
  </si>
  <si>
    <t>Card ext 0..1</t>
  </si>
  <si>
    <t>Item Attribute Value (numerical measure)</t>
  </si>
  <si>
    <t>EXT-FR-FE-187</t>
  </si>
  <si>
    <t>VAT Exemption Reason  for document level allowances</t>
  </si>
  <si>
    <t>/rsm:CrossIndustryInvoice/rsm:SupplyChainTradeTransaction/ram:ApplicableHeaderTradeSettlement/ram:SpecifiedTradeAllowanceCharge/ram:CategoryTradeTax/ram:ExemptionReason</t>
  </si>
  <si>
    <t>/rsm:CrossIndustryInvoice
/rsm:SupplyChainTradeTransaction
/ram:ApplicableHeaderTradeSettlement
/ram:SpecifiedTradeAllowanceCharge
/ram:CategoryTradeTax
/ram:ExemptionReason</t>
  </si>
  <si>
    <t>Motif d'exonération de la TVA de la remise au niveau du document</t>
  </si>
  <si>
    <t>EXT-FR-FE-188</t>
  </si>
  <si>
    <t>/rsm:CrossIndustryInvoice/rsm:SupplyChainTradeTransaction/ram:ApplicableHeaderTradeSettlement/ram:SpecifiedTradeAllowanceCharge/ram:CategoryTradeTax/ram:ExemptionReasonCode</t>
  </si>
  <si>
    <t>/rsm:CrossIndustryInvoice
/rsm:SupplyChainTradeTransaction
/ram:ApplicableHeaderTradeSettlement
/ram:SpecifiedTradeAllowanceCharge
/ram:CategoryTradeTax
/ram:ExemptionReasonCode</t>
  </si>
  <si>
    <t>EXT-FR-FE-189</t>
  </si>
  <si>
    <t>VAT Exemption Reason  for document level charges</t>
  </si>
  <si>
    <t>Motif d'exonération de la TVA  des charges ou frais au niveau du document</t>
  </si>
  <si>
    <t>EXT-FR-FE-190</t>
  </si>
  <si>
    <t>BT-173</t>
  </si>
  <si>
    <t>VAT Exemption Reason Code for document level allowances</t>
  </si>
  <si>
    <t>BT-174</t>
  </si>
  <si>
    <t>The reason, expressed as code, for exemption from this trade related tax</t>
  </si>
  <si>
    <t>Motif d'exonération de la TVA de la remise au niveau du document en code</t>
  </si>
  <si>
    <t>Motif d'exonération de la TVA  des charges ou frais au niveau du document en code</t>
  </si>
  <si>
    <t>BT-175</t>
  </si>
  <si>
    <t>BT-176</t>
  </si>
  <si>
    <t>Change 1.09</t>
  </si>
  <si>
    <t>BT-216</t>
  </si>
  <si>
    <t>BT-215</t>
  </si>
  <si>
    <t>Debited account name</t>
  </si>
  <si>
    <t>/rsm:CrossIndustryInvoice/rsm:SupplyChainTradeTransaction/ram:ApplicableHeaderTradeSettlement/ram:SpecifiedTradeSettlementPaymentMeans/ram:PayerPartyDebtorFinancialAccount/ram:AccountName</t>
  </si>
  <si>
    <t>/rsm:CrossIndustryInvoice
/rsm:SupplyChainTradeTransaction
/ram:ApplicableHeaderTradeSettlement
/ram:SpecifiedTradeSettlementPaymentMeans
/ram:PayerPartyDebtorFinancialAccount
/ram:AccountName</t>
  </si>
  <si>
    <t>Nom du compte bancaire débité</t>
  </si>
  <si>
    <t>Debited account payment service provider identifier</t>
  </si>
  <si>
    <t>An identifier for the payment service provider where a payment account is located.
Usage Note: Such as a BIC or a national clearing code where required. No Identification Scheme to be used.</t>
  </si>
  <si>
    <t>The name of the payment account, at a payment service provider, from which payment should be made.</t>
  </si>
  <si>
    <t>Le nom du compte de paiement, auprès d'un prestataire de services de paiement, à partir duquel le paiement doit être effectué.</t>
  </si>
  <si>
    <t>Identifiant du prestataire de services de paiement auprès duquel est ouvert un compte de paiement.
Remarque d'utilisation : par exemple, un code BIC ou un code de compensation national, le cas échéant. Aucun schéma d'identification ne doit être utilisé.</t>
  </si>
  <si>
    <t>Identifiant du prestataire de services de paiement du compte débité</t>
  </si>
  <si>
    <t>BT-167</t>
  </si>
  <si>
    <t>ID FR CTC</t>
  </si>
  <si>
    <t>BT-167-1</t>
  </si>
  <si>
    <t>BT-167-2</t>
  </si>
  <si>
    <t>VAT Exemption Reason Code for document level charges</t>
  </si>
  <si>
    <t>BT-177-1</t>
  </si>
  <si>
    <t>BT-177</t>
  </si>
  <si>
    <t>Document level non-VAT tax code</t>
  </si>
  <si>
    <t>Document level non-VAT tax code list identifier</t>
  </si>
  <si>
    <t>A code designating the type of non-VAT tax charged</t>
  </si>
  <si>
    <t>/rsm:CrossIndustryInvoice/rsm:SupplyChainTradeTransaction/ram:ApplicableHeaderTradeSettlement/ram:SpecifiedTradeAllowanceCharge/ram:ReasonCode/@listID</t>
  </si>
  <si>
    <t>/rsm:CrossIndustryInvoice
/rsm:SupplyChainTradeTransaction
/ram:ApplicableHeaderTradeSettlement
/ram:SpecifiedTradeAllowanceCharge
/ram:ReasonCode
/@listID</t>
  </si>
  <si>
    <t>Motif des Taxes au niveau du document, exprimé sous forme de code.</t>
  </si>
  <si>
    <t>Code de motif des Taxes (hors TVA) au niveau du document</t>
  </si>
  <si>
    <t>BT-193</t>
  </si>
  <si>
    <t>Invoice line-level non-VAT tax type code</t>
  </si>
  <si>
    <t>The type of non-VAT tax charged, expressed as a code.</t>
  </si>
  <si>
    <t>BT-193-1</t>
  </si>
  <si>
    <t>/rsm:CrossIndustryInvoice/rsm:SupplyChainTradeTransaction/ram:IncludedSupplyChainTradeLineItem/ram:SpecifiedLineTradeSettlement/ram:SpecifiedTradeAllowanceCharge/ram:ReasonCode/@listID</t>
  </si>
  <si>
    <t>/rsm:CrossIndustryInvoice
/rsm:SupplyChainTradeTransaction
/ram:IncludedSupplyChainTradeLineItem
/ram:SpecifiedLineTradeSettlement
/ram:SpecifiedTradeAllowanceCharge
/ram:ReasonCode
/@listID</t>
  </si>
  <si>
    <t>Code de motif des Taxes (hors TVA) applicables à la ligne de facture</t>
  </si>
  <si>
    <t>Motif des cTaxes (hors TVA) applicables à la ligne de Facture, exprimé sous forme de code.</t>
  </si>
  <si>
    <t>Valeur = 1153</t>
  </si>
  <si>
    <t>/rsm:CrossIndustryInvoice/rsm:SupplyChainTradeTransaction/ram:ApplicableHeaderTradeSettlement/ram:SpecifiedFinancialAdjustment</t>
  </si>
  <si>
    <t>CHARGES ON BEHALF OF A THIRD PARTY</t>
  </si>
  <si>
    <t>BG-34</t>
  </si>
  <si>
    <t>Charges, not part of the invoice, that should be paid as well.</t>
  </si>
  <si>
    <t>BT-179</t>
  </si>
  <si>
    <t>BT-180</t>
  </si>
  <si>
    <t>/rsm:CrossIndustryInvoice/rsm:SupplyChainTradeTransaction/ram:ApplicableHeaderTradeSettlement/ram:SpecifiedFinancialAdjustment/ram:Reason</t>
  </si>
  <si>
    <t>/rsm:CrossIndustryInvoice/rsm:SupplyChainTradeTransaction/ram:ApplicableHeaderTradeSettlement/ram:SpecifiedFinancialAdjustment/ram:ActualAmount</t>
  </si>
  <si>
    <t>Charge amount collected on behalf of a third party</t>
  </si>
  <si>
    <t>Charge amount, not part of the invoice, that should be paid as well.</t>
  </si>
  <si>
    <t>Montant des frais, qui ne figure pas sur la facture, mais qui doit également être réglé.</t>
  </si>
  <si>
    <t>Charges specification</t>
  </si>
  <si>
    <t>Specification of the charge amount.</t>
  </si>
  <si>
    <t>Exposé de la charge à collecter</t>
  </si>
  <si>
    <t>Précision sur la nature du montant des frais.</t>
  </si>
  <si>
    <t>VAT Exemption Reason  for logistic service charges</t>
  </si>
  <si>
    <t>BT-X-591</t>
  </si>
  <si>
    <t>BT-X-592</t>
  </si>
  <si>
    <t>/rsm:CrossIndustryInvoice/rsm:SupplyChainTradeTransaction/ram:ApplicableHeaderTradeSettlement/ram:SpecifiedLogisticsServiceCharge/ram:AppliedTradeTax/ram:ExemptionReason</t>
  </si>
  <si>
    <t>/rsm:CrossIndustryInvoice/rsm:SupplyChainTradeTransaction/ram:ApplicableHeaderTradeSettlement/ram:SpecifiedLogisticsServiceCharge/ram:AppliedTradeTax/ram:ExemptionReasonCode</t>
  </si>
  <si>
    <t>VAT Exemption Reason Code for logistic service charges</t>
  </si>
  <si>
    <t>BR-FXEXT-44: Each Invoice line charge (BG-28) shall have an Invoice line charge  reason  (BT-144)  or  an  Invoice  line  charge  reason code (BT-145) or an Invoice line tax type code (BT-193).
BR-FXEXT-CO-08: Invoice  line  charge  reason  code  (BT-145) or Invoice line tax type code (BT-193) and  Invoice line charge reason (BT144) shall indicate the same type of charge reason.
BR-FXEXT-CO-24: Each Invoice line charge (BG-28) shall contain an Invoice line  charge  reason  (BT-144)  or  an  Invoice  line  charge reason code (BT-145) or an Invoice line tax type code (BT-193), or both.</t>
  </si>
  <si>
    <t>BR-FXEXT-44 : Chaque Charge ou frais sur ligne de facture (BG-28) doit être associée à un Motif des charges ou frais applicables à la ligne de facture (BT-144) ou à un Code de motif des charges ou frais applicables à la ligne de facture (BT-145) ou un code motif de Tax hors TVA (BT-193).
BR-FXEXT-CO-08 : Le Code de motif des charges ou frais applicables à la ligne de facture (BT-145)  ou le code motif de Taxe hors TVA (BT-193) et le Motif des charges ou frais applicables à la ligne de facture (BT144) doivent indiquer le même type de motif de charge ou frais.
BR-FXEXT-CO-24 : Chaque Charge ou frais sur ligne de facture (BG-28) doit être associée à un Motif des charges ou frais applicables à la ligne de facture (BT-144) et/ou à un Code de motif des charges ou frais applicables à la ligne de facture (BT-145) ou un code motif de Tax hors TVA (BT-193), ou les deux.</t>
  </si>
  <si>
    <t>BR-FXEXT-38: Each Document level charge (BG-21) shall have a Document level  charge  reason  (BT-104)  or  a  Document  level  charge reason code (BT-105) or a Document level non VAT Tax (BT-177).
BR-FXEXT-CO-06: Document   level   charge   reason   code   (BT-105)   and Document  level  charge  reason  (BT-104) or Document level non VAT Tax (BT-177)  shall  indicate the same type of charge.
BR-FXEXT-CO-22: Each  Document  level  charge  (BG-21)  shall  contain  a Document level charge reason (BT-104) or a Document level non VAT Tax (BT-177), or a Document level charge reason code (BT-105), or both.</t>
  </si>
  <si>
    <t>BR-FXEXT-38 : Chaque Charge ou frais au niveau du document (BG-21) doit être associée à un Motif des charges ou frais au niveau du document (BT-104) ou à un Code de motif des charges ou frais au niveau du document (BT-105) ou un code motif des taxes hors TVA au niveau Document (BT-177).
BR-FXEXT-CO-06 : Le Code de motif des charges ou frais au niveau du document (BT-105) ou le code motif des taxes hors TVA au niveau Document (BT-177).et le Motif des charges ou frais au niveau du document (BT-104) doivent indiquer le même type de charges ou frais.
BR-FXEXT-CO-22 : Chaque Charge ou frais au niveau du document (BG-21) doit être associée à un Motif des charges ou frais au niveau du document (BT-104) ou un code motif des taxes hors TVA au niveau Document (BT-177) et/ou à un Code de motif des charges ou frais au niveau du document (BT-105).</t>
  </si>
  <si>
    <t>VATEX (VAT exemption reason and specification) code list. The VATEX list is to be maintained by a body to be appointed by CEN/TC434.</t>
  </si>
  <si>
    <t>Liste de codes VATEX (motifs et spécifications d'exonération de la TVA). La liste VATEX doit être mise à jour par un organisme qui sera désigné par le CEN/TC434.</t>
  </si>
  <si>
    <t>Value = 5153</t>
  </si>
  <si>
    <t>Use entries of the UNTDID 5153 code list [6]. The Document level non-VAT tax code and the Document level charge or tax reason shall indicate the same tax type. Either BT-177 or BT-105 is to be used, not both.
"VAT" shall not be used</t>
  </si>
  <si>
    <t>Utilisez les entrées de la liste de codes UNTDID 5153 [6]. Le code fiscal hors TVA au niveau du document et le motif de la taxe ou de la redevance au niveau du document doivent indiquer le même type de taxe. Il convient d'utiliser soit le code BT-177, soit le code BT-105, mais pas les deux.
"VAT" ne doit pas être utilisé</t>
  </si>
  <si>
    <t>Use entries of the UNTDID 5153 code list [6]. The line-level tax code and the line-level charge or tax reason shall indicate the same tax type. Either BT-193 or BT-145 is to be used, not both.
"VAT" shall not be used</t>
  </si>
  <si>
    <t>Utilisez les entrées de la liste de codes UNTDID 5153 [6]. Le code fiscal au niveau de la ligne et le motif de la taxe ou de la redevance au niveau de la ligne doivent indiquer le même type de taxe. Il convient d'utiliser soit le code BT-193, soit le code BT-145, mais pas les deux.
"VAT" ne doit pas être utilisé</t>
  </si>
  <si>
    <t>EXT-FR-FE-178</t>
  </si>
  <si>
    <t>EXT-FR-FE-179</t>
  </si>
  <si>
    <t>EXT-FR-FE-180</t>
  </si>
  <si>
    <t>Card corrected to 0..1 for sublines</t>
  </si>
  <si>
    <t>/rsm:CrossIndustryInvoice/rsm:SupplyChainTradeTransaction/ram:ApplicableHeaderTradeSettlement/ram:SpecifiedTradeSettlementPaymentMeans/ram:PayerSpecifiedDebtorFinancialInstitution/ram:BICID</t>
  </si>
  <si>
    <t>/rsm:CrossIndustryInvoice/rsm:SupplyChainTradeTransaction/ram:ApplicableHeaderTradeSettlement/ram:SpecifiedTradeSettlementPaymentMeans/ram:PayerSpecifiedDebtorFinancialInstitution</t>
  </si>
  <si>
    <t>BT-215-00</t>
  </si>
  <si>
    <t>(DEBITED ACCOUNT PAYMENT SERVICE PROVIDER IDENTIFIER)</t>
  </si>
  <si>
    <t>(IDENTIFIANT DU PRESTATAIRE DE SERVICES DE PAIEMENT DU COMPTE DÉBITÉ)</t>
  </si>
  <si>
    <t>/rsm:CrossIndustryInvoice/rsm:SupplyChainTradeTransaction/ram:IncludedSupplyChainTradeLineItem/ram:SpecifiedLineTradeAgreement/ram:GrossPriceProductTradePrice/ram:AppliedTradeAllowanceCharge/ram:ReasonCode/@listID</t>
  </si>
  <si>
    <t>Liste de codes de réduction</t>
  </si>
  <si>
    <t>BT-X-600</t>
  </si>
  <si>
    <t>BT-X-598</t>
  </si>
  <si>
    <t>BG-X-93</t>
  </si>
  <si>
    <t>BT-X-595</t>
  </si>
  <si>
    <t>BT-X-593</t>
  </si>
  <si>
    <t>BT-X-594</t>
  </si>
  <si>
    <t>BT-X-597</t>
  </si>
  <si>
    <t>BT-X-596</t>
  </si>
  <si>
    <t>Manufacturer on line level</t>
  </si>
  <si>
    <t>A group of business terms providing information about the Manufacturer on line level</t>
  </si>
  <si>
    <t>Manufacturer on line level on line level identifier (ID)</t>
  </si>
  <si>
    <t>An identification of the Manufacturer on line level.</t>
  </si>
  <si>
    <t>Manufacturer on line level on line level identifier (Global ID)</t>
  </si>
  <si>
    <t>Manufacturer on line level identifier identification scheme identifier</t>
  </si>
  <si>
    <t>Manufacturer on line level name</t>
  </si>
  <si>
    <t>The full formal name by which the Manufacturer on line level is registered in the national registry of legal entities or as a Taxable person or otherwise trades as a person or persons.</t>
  </si>
  <si>
    <t>Manufacturer on line level POSTAL ADDRESS</t>
  </si>
  <si>
    <t>A group of business terms providing information about the address of the Manufacturer on line level.</t>
  </si>
  <si>
    <t>Manufacturer on line level post code</t>
  </si>
  <si>
    <t>Manufacturer on line level address line 1</t>
  </si>
  <si>
    <t>Manufacturer on line level address line 2</t>
  </si>
  <si>
    <t>Manufacturer on line level address line 3</t>
  </si>
  <si>
    <t>Manufacturer on line level city</t>
  </si>
  <si>
    <t>The common name of the city, town or village, where the Manufacturer on line level address is located.</t>
  </si>
  <si>
    <t>Manufacturer on line level country code</t>
  </si>
  <si>
    <t>Manufacturer on line level country subdivision</t>
  </si>
  <si>
    <t>/rsm:CrossIndustryInvoice/rsm:SupplyChainTradeTransaction/ram:IncludedSupplyChainTradeLineItem/ram:SpecifiedTradeProduct/ram:ManufacturerTradeParty</t>
  </si>
  <si>
    <t>/rsm:CrossIndustryInvoice/rsm:SupplyChainTradeTransaction/ram:IncludedSupplyChainTradeLineItem/ram:SpecifiedTradeProduct/ram:ManufacturerTradeParty/ram:ID</t>
  </si>
  <si>
    <t>/rsm:CrossIndustryInvoice/rsm:SupplyChainTradeTransaction/ram:IncludedSupplyChainTradeLineItem/ram:SpecifiedTradeProduct/ram:ManufacturerTradeParty/ram:GlobalID</t>
  </si>
  <si>
    <t>/rsm:CrossIndustryInvoice/rsm:SupplyChainTradeTransaction/ram:IncludedSupplyChainTradeLineItem/ram:SpecifiedTradeProduct/ram:ManufacturerTradeParty/ram:GlobalID/@schemeID</t>
  </si>
  <si>
    <t>/rsm:CrossIndustryInvoice/rsm:SupplyChainTradeTransaction/ram:IncludedSupplyChainTradeLineItem/ram:SpecifiedTradeProduct/ram:ManufacturerTradeParty/ram:Name</t>
  </si>
  <si>
    <t>/rsm:CrossIndustryInvoice/rsm:SupplyChainTradeTransaction/ram:IncludedSupplyChainTradeLineItem/ram:SpecifiedTradeProduct/ram:ManufacturerTradeParty/ram:PostalTradeAddress</t>
  </si>
  <si>
    <t>/rsm:CrossIndustryInvoice/rsm:SupplyChainTradeTransaction/ram:IncludedSupplyChainTradeLineItem/ram:SpecifiedTradeProduct/ram:ManufacturerTradeParty/ram:PostalTradeAddress/ram:PostcodeCode</t>
  </si>
  <si>
    <t>/rsm:CrossIndustryInvoice/rsm:SupplyChainTradeTransaction/ram:IncludedSupplyChainTradeLineItem/ram:SpecifiedTradeProduct/ram:ManufacturerTradeParty/ram:PostalTradeAddress/ram:LineOne</t>
  </si>
  <si>
    <t>/rsm:CrossIndustryInvoice/rsm:SupplyChainTradeTransaction/ram:IncludedSupplyChainTradeLineItem/ram:SpecifiedTradeProduct/ram:ManufacturerTradeParty/ram:PostalTradeAddress/ram:LineTwo</t>
  </si>
  <si>
    <t>/rsm:CrossIndustryInvoice/rsm:SupplyChainTradeTransaction/ram:IncludedSupplyChainTradeLineItem/ram:SpecifiedTradeProduct/ram:ManufacturerTradeParty/ram:PostalTradeAddress/ram:LineThree</t>
  </si>
  <si>
    <t>/rsm:CrossIndustryInvoice/rsm:SupplyChainTradeTransaction/ram:IncludedSupplyChainTradeLineItem/ram:SpecifiedTradeProduct/ram:ManufacturerTradeParty/ram:PostalTradeAddress/ram:CityName</t>
  </si>
  <si>
    <t>/rsm:CrossIndustryInvoice/rsm:SupplyChainTradeTransaction/ram:IncludedSupplyChainTradeLineItem/ram:SpecifiedTradeProduct/ram:ManufacturerTradeParty/ram:PostalTradeAddress/ram:CountryID</t>
  </si>
  <si>
    <t>/rsm:CrossIndustryInvoice/rsm:SupplyChainTradeTransaction/ram:IncludedSupplyChainTradeLineItem/ram:SpecifiedTradeProduct/ram:ManufacturerTradeParty/ram:PostalTradeAddress/ram:CountrySubDivisionName</t>
  </si>
  <si>
    <t>Motif d'exonération de la TVA  des frais de service logistique</t>
  </si>
  <si>
    <t>Motif d'exonération de la TVA  frais de service logistique en code</t>
  </si>
  <si>
    <t>Montant des charges ou frais à collecter pour le compte d'un tiers.</t>
  </si>
  <si>
    <t>CHARGES OU FRAIS À COLLECTER POUR LE COMPTE DE TIERS</t>
  </si>
  <si>
    <t>Des frais ou charges qui ne figurent pas sur la facture, mais qui doivent également être réglés.</t>
  </si>
  <si>
    <t>BG-X-94</t>
  </si>
  <si>
    <t>BT-X-599</t>
  </si>
  <si>
    <t>BT-X-601</t>
  </si>
  <si>
    <t>BT-X-594-0</t>
  </si>
  <si>
    <t>BT-X-598-00</t>
  </si>
  <si>
    <t>BT-X-598-0</t>
  </si>
  <si>
    <t>Manufacturer additional legal information</t>
  </si>
  <si>
    <t>Additional legal information relevant for the manufacturer.</t>
  </si>
  <si>
    <t>Manufacturer legal registration information</t>
  </si>
  <si>
    <t>Manufacturer legal registration identifier</t>
  </si>
  <si>
    <t>An identifier issued by an official registrar that identifies the manufacturer as a legal entity or person.</t>
  </si>
  <si>
    <t>Manufacturer trading name</t>
  </si>
  <si>
    <t>A name by which the manufacturer is known, other than manufacturer name (also known as Business name).</t>
  </si>
  <si>
    <t>If the Manufacturer on line level has a GlobalID, he can qualify it with this attribute. Otherwise, he uses the ID.</t>
  </si>
  <si>
    <t>If the Manufacturer on line levelr has a GlobalID, he can qualify it with this attribute. Otherwise, he uses the ID.</t>
  </si>
  <si>
    <t>Name of the contact</t>
  </si>
  <si>
    <t>Department name</t>
  </si>
  <si>
    <t>BT-X-602</t>
  </si>
  <si>
    <t>BT-X-603-00</t>
  </si>
  <si>
    <t>BT-X-603</t>
  </si>
  <si>
    <t>BT-X-604-00</t>
  </si>
  <si>
    <t>BT-X-604</t>
  </si>
  <si>
    <t>BT-X-605-00</t>
  </si>
  <si>
    <t>BT-X-605</t>
  </si>
  <si>
    <t>BG-X-95</t>
  </si>
  <si>
    <t>BT-X-606</t>
  </si>
  <si>
    <t>BT-X-607</t>
  </si>
  <si>
    <t>BT-X-608</t>
  </si>
  <si>
    <t>BT-X-609</t>
  </si>
  <si>
    <t>BT-X-610</t>
  </si>
  <si>
    <t>BT-X-611</t>
  </si>
  <si>
    <t>BT-X-612</t>
  </si>
  <si>
    <t>BT-X-613-00</t>
  </si>
  <si>
    <t>BT-X-613</t>
  </si>
  <si>
    <t>BT-X-613-0</t>
  </si>
  <si>
    <t>BT-X-614-00</t>
  </si>
  <si>
    <t>Detailed information on tax information of the seller on line item level</t>
  </si>
  <si>
    <t>BT-X-614</t>
  </si>
  <si>
    <t>BT-X-614-0</t>
  </si>
  <si>
    <t>VA = VAT ID</t>
  </si>
  <si>
    <t>BT-X-615-00</t>
  </si>
  <si>
    <t>Detailed information on tax information of the manufacturer</t>
  </si>
  <si>
    <t>BT-X-615</t>
  </si>
  <si>
    <t>Tax ID (local)</t>
  </si>
  <si>
    <t>BT-X-615-0</t>
  </si>
  <si>
    <t>FC = Tax identifier (local)</t>
  </si>
  <si>
    <t>FABRICANT</t>
  </si>
  <si>
    <t>Groupe de termes métiers fournissant des informations sur le fabricant.</t>
  </si>
  <si>
    <t>Identifiant du fabricant</t>
  </si>
  <si>
    <t>Identification du fabricant.</t>
  </si>
  <si>
    <t>Raison sociale du fabricant</t>
  </si>
  <si>
    <t>Dénomination officielle complète sous laquelle le fabricant est inscrit dans le registre national des personnes morales ou en tant qu'Assujetti, ou alors exerce ses activités en tant que personne ou groupe de personnes.</t>
  </si>
  <si>
    <t>Informations juridiques additionnelles sur le fabricant</t>
  </si>
  <si>
    <t>Informations juridiques additionnelles sur le fabricant.</t>
  </si>
  <si>
    <t>Informations relatives à l'enregistrement légal du fabricant</t>
  </si>
  <si>
    <t>Identifiant d’enregistrement légal du fabricant</t>
  </si>
  <si>
    <t>Identifiant délivré par un organisme d’enregistrement officiel, qui identifie le fabricant comme une entité juridique ou une personne morale.</t>
  </si>
  <si>
    <t>Si le schéma d'identification est utilisé, il doit être sélectionné parmi les entrées de la liste publiée par l'agence de maintenance ISO/IEC 6523.</t>
  </si>
  <si>
    <t>Appellation commerciale du fabricant</t>
  </si>
  <si>
    <t>Nom sous lequel le fabricant est connu, autre que la Raison sociale du fabricant (également appelée Dénomination commerciale).</t>
  </si>
  <si>
    <t>Coordonnées du vendeur divergent</t>
  </si>
  <si>
    <t>ADRESSE POSTALE DU FABRICANT</t>
  </si>
  <si>
    <t>Groupe de termes métiers fournissant des informations sur l'adresse du fabricant.</t>
  </si>
  <si>
    <t>Code postal</t>
  </si>
  <si>
    <t>Adresse ligne 1</t>
  </si>
  <si>
    <t>Adresse ligne 2</t>
  </si>
  <si>
    <t>Adresse ligne 3</t>
  </si>
  <si>
    <t>Identifiant du régime fiscal</t>
  </si>
  <si>
    <t>Informations détaillées sur les données fiscales du fabricant</t>
  </si>
  <si>
    <t>Identifiant fiscal (local)</t>
  </si>
  <si>
    <t>/rsm:CrossIndustryInvoice/rsm:SupplyChainTradeTransaction/ram:IncludedSupplyChainTradeLineItem/ram:SpecifiedTradeProduct/ram:ManufacturerTradeParty/ram:RoleCode</t>
  </si>
  <si>
    <t>/rsm:CrossIndustryInvoice/rsm:SupplyChainTradeTransaction/ram:IncludedSupplyChainTradeLineItem/ram:SpecifiedTradeProduct/ram:ManufacturerTradeParty/ram:Description</t>
  </si>
  <si>
    <t>/rsm:CrossIndustryInvoice/rsm:SupplyChainTradeTransaction/ram:IncludedSupplyChainTradeLineItem/ram:SpecifiedTradeProduct/ram:ManufacturerTradeParty/ram:SpecifiedLegalOrganization</t>
  </si>
  <si>
    <t>/rsm:CrossIndustryInvoice/rsm:SupplyChainTradeTransaction/ram:IncludedSupplyChainTradeLineItem/ram:SpecifiedTradeProduct/ram:ManufacturerTradeParty/ram:SpecifiedLegalOrganization/ram:ID</t>
  </si>
  <si>
    <t>/rsm:CrossIndustryInvoice/rsm:SupplyChainTradeTransaction/ram:IncludedSupplyChainTradeLineItem/ram:SpecifiedTradeProduct/ram:ManufacturerTradeParty/ram:SpecifiedLegalOrganization/ram:ID/@schemeID</t>
  </si>
  <si>
    <t>/rsm:CrossIndustryInvoice/rsm:SupplyChainTradeTransaction/ram:IncludedSupplyChainTradeLineItem/ram:SpecifiedTradeProduct/ram:ManufacturerTradeParty/ram:SpecifiedLegalOrganization/ram:TradingBusinessName</t>
  </si>
  <si>
    <t>/rsm:CrossIndustryInvoice/rsm:SupplyChainTradeTransaction/ram:IncludedSupplyChainTradeLineItem/ram:SpecifiedTradeProduct/ram:ManufacturerTradeParty/ram:DefinedTradeContact</t>
  </si>
  <si>
    <t>/rsm:CrossIndustryInvoice/rsm:SupplyChainTradeTransaction/ram:IncludedSupplyChainTradeLineItem/ram:SpecifiedTradeProduct/ram:ManufacturerTradeParty/ram:DefinedTradeContact/ram:PersonName</t>
  </si>
  <si>
    <t>/rsm:CrossIndustryInvoice/rsm:SupplyChainTradeTransaction/ram:IncludedSupplyChainTradeLineItem/ram:SpecifiedTradeProduct/ram:ManufacturerTradeParty/ram:DefinedTradeContact/ram:DepartmentName</t>
  </si>
  <si>
    <t>/rsm:CrossIndustryInvoice/rsm:SupplyChainTradeTransaction/ram:IncludedSupplyChainTradeLineItem/ram:SpecifiedTradeProduct/ram:ManufacturerTradeParty/ram:DefinedTradeContact/ram:TypeCode</t>
  </si>
  <si>
    <t>/rsm:CrossIndustryInvoice/rsm:SupplyChainTradeTransaction/ram:IncludedSupplyChainTradeLineItem/ram:SpecifiedTradeProduct/ram:ManufacturerTradeParty/ram:DefinedTradeContact/ram:TelephoneUniversalCommunication</t>
  </si>
  <si>
    <t>/rsm:CrossIndustryInvoice/rsm:SupplyChainTradeTransaction/ram:IncludedSupplyChainTradeLineItem/ram:SpecifiedTradeProduct/ram:ManufacturerTradeParty/ram:DefinedTradeContact/ram:TelephoneUniversalCommunication/ram:CompleteNumber</t>
  </si>
  <si>
    <t>/rsm:CrossIndustryInvoice/rsm:SupplyChainTradeTransaction/ram:IncludedSupplyChainTradeLineItem/ram:SpecifiedTradeProduct/ram:ManufacturerTradeParty/ram:DefinedTradeContact/ram:FaxUniversalCommunication</t>
  </si>
  <si>
    <t>/rsm:CrossIndustryInvoice/rsm:SupplyChainTradeTransaction/ram:IncludedSupplyChainTradeLineItem/ram:SpecifiedTradeProduct/ram:ManufacturerTradeParty/ram:DefinedTradeContact/ram:FaxUniversalCommunication/ram:CompleteNumber</t>
  </si>
  <si>
    <t>/rsm:CrossIndustryInvoice/rsm:SupplyChainTradeTransaction/ram:IncludedSupplyChainTradeLineItem/ram:SpecifiedTradeProduct/ram:ManufacturerTradeParty/ram:DefinedTradeContact/ram:EmailURIUniversalCommunication</t>
  </si>
  <si>
    <t>/rsm:CrossIndustryInvoice/rsm:SupplyChainTradeTransaction/ram:IncludedSupplyChainTradeLineItem/ram:SpecifiedTradeProduct/ram:ManufacturerTradeParty/ram:DefinedTradeContact/ram:EmailURIUniversalCommunication/ram:URIID</t>
  </si>
  <si>
    <t>/rsm:CrossIndustryInvoice/rsm:SupplyChainTradeTransaction/ram:IncludedSupplyChainTradeLineItem/ram:SpecifiedTradeProduct/ram:ManufacturerTradeParty/ram:URIUniversalCommunication</t>
  </si>
  <si>
    <t>/rsm:CrossIndustryInvoice/rsm:SupplyChainTradeTransaction/ram:IncludedSupplyChainTradeLineItem/ram:SpecifiedTradeProduct/ram:ManufacturerTradeParty/ram:URIUniversalCommunication/ram:URIID</t>
  </si>
  <si>
    <t>/rsm:CrossIndustryInvoice/rsm:SupplyChainTradeTransaction/ram:IncludedSupplyChainTradeLineItem/ram:SpecifiedTradeProduct/ram:ManufacturerTradeParty/ram:URIUniversalCommunication/ram:URIID/@schemeID</t>
  </si>
  <si>
    <t>Detailed contact information of the Manufacturer</t>
  </si>
  <si>
    <t>/rsm:CrossIndustryInvoice/rsm:SupplyChainTradeTransaction/ram:IncludedSupplyChainTradeLineItem/ram:SpecifiedTradeProduct/ram:ManufacturerTradeParty/ram:SpecifiedTaxRegistration</t>
  </si>
  <si>
    <t>/rsm:CrossIndustryInvoice/rsm:SupplyChainTradeTransaction/ram:IncludedSupplyChainTradeLineItem/ram:SpecifiedTradeProduct/ram:ManufacturerTradeParty/ram:SpecifiedTaxRegistration/ram:ID</t>
  </si>
  <si>
    <t>/rsm:CrossIndustryInvoice/rsm:SupplyChainTradeTransaction/ram:IncludedSupplyChainTradeLineItem/ram:SpecifiedTradeProduct/ram:ManufacturerTradeParty/ram:SpecifiedTaxRegistration/ram:ID/@schemeID</t>
  </si>
  <si>
    <t>/rsm:CrossIndustryInvoice
/rsm:SupplyChainTradeTransaction
/ram:IncludedSupplyChainTradeLineItem
/ram:SpecifiedTradeProduct
/ram:ManufacturerTradeParty</t>
  </si>
  <si>
    <t>/rsm:CrossIndustryInvoice
/rsm:SupplyChainTradeTransaction
/ram:IncludedSupplyChainTradeLineItem
/ram:SpecifiedTradeProduct
/ram:ManufacturerTradeParty
/ram:ID</t>
  </si>
  <si>
    <t>/rsm:CrossIndustryInvoice
/rsm:SupplyChainTradeTransaction
/ram:IncludedSupplyChainTradeLineItem
/ram:SpecifiedTradeProduct
/ram:ManufacturerTradeParty
/ram:GlobalID</t>
  </si>
  <si>
    <t>/rsm:CrossIndustryInvoice
/rsm:SupplyChainTradeTransaction
/ram:IncludedSupplyChainTradeLineItem
/ram:SpecifiedTradeProduct
/ram:ManufacturerTradeParty
/ram:GlobalID
/@schemeID</t>
  </si>
  <si>
    <t>/rsm:CrossIndustryInvoice
/rsm:SupplyChainTradeTransaction
/ram:IncludedSupplyChainTradeLineItem
/ram:SpecifiedTradeProduct
/ram:ManufacturerTradeParty
/ram:Name</t>
  </si>
  <si>
    <t>/rsm:CrossIndustryInvoice
/rsm:SupplyChainTradeTransaction
/ram:IncludedSupplyChainTradeLineItem
/ram:SpecifiedTradeProduct
/ram:ManufacturerTradeParty
/ram:RoleCode</t>
  </si>
  <si>
    <t>/rsm:CrossIndustryInvoice
/rsm:SupplyChainTradeTransaction
/ram:IncludedSupplyChainTradeLineItem
/ram:SpecifiedTradeProduct
/ram:ManufacturerTradeParty
/ram:Description</t>
  </si>
  <si>
    <t>/rsm:CrossIndustryInvoice
/rsm:SupplyChainTradeTransaction
/ram:IncludedSupplyChainTradeLineItem
/ram:SpecifiedTradeProduct
/ram:ManufacturerTradeParty
/ram:SpecifiedLegalOrganization</t>
  </si>
  <si>
    <t>/rsm:CrossIndustryInvoice
/rsm:SupplyChainTradeTransaction
/ram:IncludedSupplyChainTradeLineItem
/ram:SpecifiedTradeProduct
/ram:ManufacturerTradeParty
/ram:SpecifiedLegalOrganization
/ram:ID</t>
  </si>
  <si>
    <t>/rsm:CrossIndustryInvoice
/rsm:SupplyChainTradeTransaction
/ram:IncludedSupplyChainTradeLineItem
/ram:SpecifiedTradeProduct
/ram:ManufacturerTradeParty
/ram:SpecifiedLegalOrganization
/ram:ID
/@schemeID</t>
  </si>
  <si>
    <t>/rsm:CrossIndustryInvoice
/rsm:SupplyChainTradeTransaction
/ram:IncludedSupplyChainTradeLineItem
/ram:SpecifiedTradeProduct
/ram:ManufacturerTradeParty
/ram:SpecifiedLegalOrganization
/ram:TradingBusinessName</t>
  </si>
  <si>
    <t>/rsm:CrossIndustryInvoice
/rsm:SupplyChainTradeTransaction
/ram:IncludedSupplyChainTradeLineItem
/ram:SpecifiedTradeProduct
/ram:ManufacturerTradeParty
/ram:DefinedTradeContact</t>
  </si>
  <si>
    <t>/rsm:CrossIndustryInvoice
/rsm:SupplyChainTradeTransaction
/ram:IncludedSupplyChainTradeLineItem
/ram:SpecifiedTradeProduct
/ram:ManufacturerTradeParty
/ram:DefinedTradeContact
/ram:PersonName</t>
  </si>
  <si>
    <t>/rsm:CrossIndustryInvoice
/rsm:SupplyChainTradeTransaction
/ram:IncludedSupplyChainTradeLineItem
/ram:SpecifiedTradeProduct
/ram:ManufacturerTradeParty
/ram:DefinedTradeContact
/ram:DepartmentName</t>
  </si>
  <si>
    <t>/rsm:CrossIndustryInvoice
/rsm:SupplyChainTradeTransaction
/ram:IncludedSupplyChainTradeLineItem
/ram:SpecifiedTradeProduct
/ram:ManufacturerTradeParty
/ram:DefinedTradeContact
/ram:TypeCode</t>
  </si>
  <si>
    <t>/rsm:CrossIndustryInvoice
/rsm:SupplyChainTradeTransaction
/ram:IncludedSupplyChainTradeLineItem
/ram:SpecifiedTradeProduct
/ram:ManufacturerTradeParty
/ram:DefinedTradeContact
/ram:TelephoneUniversalCommunication</t>
  </si>
  <si>
    <t>/rsm:CrossIndustryInvoice
/rsm:SupplyChainTradeTransaction
/ram:IncludedSupplyChainTradeLineItem
/ram:SpecifiedTradeProduct
/ram:ManufacturerTradeParty
/ram:DefinedTradeContact
/ram:TelephoneUniversalCommunication
/ram:CompleteNumber</t>
  </si>
  <si>
    <t>/rsm:CrossIndustryInvoice
/rsm:SupplyChainTradeTransaction
/ram:IncludedSupplyChainTradeLineItem
/ram:SpecifiedTradeProduct
/ram:ManufacturerTradeParty
/ram:DefinedTradeContact
/ram:FaxUniversalCommunication</t>
  </si>
  <si>
    <t>/rsm:CrossIndustryInvoice
/rsm:SupplyChainTradeTransaction
/ram:IncludedSupplyChainTradeLineItem
/ram:SpecifiedTradeProduct
/ram:ManufacturerTradeParty
/ram:DefinedTradeContact
/ram:FaxUniversalCommunication
/ram:CompleteNumber</t>
  </si>
  <si>
    <t>/rsm:CrossIndustryInvoice
/rsm:SupplyChainTradeTransaction
/ram:IncludedSupplyChainTradeLineItem
/ram:SpecifiedTradeProduct
/ram:ManufacturerTradeParty
/ram:DefinedTradeContact
/ram:EmailURIUniversalCommunication</t>
  </si>
  <si>
    <t>/rsm:CrossIndustryInvoice
/rsm:SupplyChainTradeTransaction
/ram:IncludedSupplyChainTradeLineItem
/ram:SpecifiedTradeProduct
/ram:ManufacturerTradeParty
/ram:DefinedTradeContact
/ram:EmailURIUniversalCommunication
/ram:URIID</t>
  </si>
  <si>
    <t>/rsm:CrossIndustryInvoice
/rsm:SupplyChainTradeTransaction
/ram:IncludedSupplyChainTradeLineItem
/ram:SpecifiedTradeProduct
/ram:ManufacturerTradeParty
/ram:PostalTradeAddress</t>
  </si>
  <si>
    <t>/rsm:CrossIndustryInvoice
/rsm:SupplyChainTradeTransaction
/ram:IncludedSupplyChainTradeLineItem
/ram:SpecifiedTradeProduct
/ram:ManufacturerTradeParty
/ram:PostalTradeAddress
/ram:PostcodeCode</t>
  </si>
  <si>
    <t>/rsm:CrossIndustryInvoice
/rsm:SupplyChainTradeTransaction
/ram:IncludedSupplyChainTradeLineItem
/ram:SpecifiedTradeProduct
/ram:ManufacturerTradeParty
/ram:PostalTradeAddress
/ram:LineOne</t>
  </si>
  <si>
    <t>/rsm:CrossIndustryInvoice
/rsm:SupplyChainTradeTransaction
/ram:IncludedSupplyChainTradeLineItem
/ram:SpecifiedTradeProduct
/ram:ManufacturerTradeParty
/ram:PostalTradeAddress
/ram:LineTwo</t>
  </si>
  <si>
    <t>/rsm:CrossIndustryInvoice
/rsm:SupplyChainTradeTransaction
/ram:IncludedSupplyChainTradeLineItem
/ram:SpecifiedTradeProduct
/ram:ManufacturerTradeParty
/ram:PostalTradeAddress
/ram:LineThree</t>
  </si>
  <si>
    <t>/rsm:CrossIndustryInvoice
/rsm:SupplyChainTradeTransaction
/ram:IncludedSupplyChainTradeLineItem
/ram:SpecifiedTradeProduct
/ram:ManufacturerTradeParty
/ram:PostalTradeAddress
/ram:CityName</t>
  </si>
  <si>
    <t>/rsm:CrossIndustryInvoice
/rsm:SupplyChainTradeTransaction
/ram:IncludedSupplyChainTradeLineItem
/ram:SpecifiedTradeProduct
/ram:ManufacturerTradeParty
/ram:PostalTradeAddress
/ram:CountryID</t>
  </si>
  <si>
    <t>/rsm:CrossIndustryInvoice
/rsm:SupplyChainTradeTransaction
/ram:IncludedSupplyChainTradeLineItem
/ram:SpecifiedTradeProduct
/ram:ManufacturerTradeParty
/ram:PostalTradeAddress
/ram:CountrySubDivisionName</t>
  </si>
  <si>
    <t>/rsm:CrossIndustryInvoice
/rsm:SupplyChainTradeTransaction
/ram:IncludedSupplyChainTradeLineItem
/ram:SpecifiedTradeProduct
/ram:ManufacturerTradeParty
/ram:URIUniversalCommunication</t>
  </si>
  <si>
    <t>/rsm:CrossIndustryInvoice
/rsm:SupplyChainTradeTransaction
/ram:IncludedSupplyChainTradeLineItem
/ram:SpecifiedTradeProduct
/ram:ManufacturerTradeParty
/ram:URIUniversalCommunication
/ram:URIID</t>
  </si>
  <si>
    <t>/rsm:CrossIndustryInvoice
/rsm:SupplyChainTradeTransaction
/ram:IncludedSupplyChainTradeLineItem
/ram:SpecifiedTradeProduct
/ram:ManufacturerTradeParty
/ram:URIUniversalCommunication
/ram:URIID
/@schemeID</t>
  </si>
  <si>
    <t>/rsm:CrossIndustryInvoice
/rsm:SupplyChainTradeTransaction
/ram:IncludedSupplyChainTradeLineItem
/ram:SpecifiedTradeProduct
/ram:ManufacturerTradeParty
/ram:SpecifiedTaxRegistration</t>
  </si>
  <si>
    <t>/rsm:CrossIndustryInvoice
/rsm:SupplyChainTradeTransaction
/ram:IncludedSupplyChainTradeLineItem
/ram:SpecifiedTradeProduct
/ram:ManufacturerTradeParty
/ram:SpecifiedTaxRegistration
/ram:ID</t>
  </si>
  <si>
    <t>/rsm:CrossIndustryInvoice
/rsm:SupplyChainTradeTransaction
/ram:IncludedSupplyChainTradeLineItem
/ram:SpecifiedTradeProduct
/ram:ManufacturerTradeParty
/ram:SpecifiedTaxRegistration
/ram:ID
/@schemeID</t>
  </si>
  <si>
    <t>BT-X-616</t>
  </si>
  <si>
    <t>BT-X-616-1</t>
  </si>
  <si>
    <t>Invoice line-level non-VAT tax code</t>
  </si>
  <si>
    <t>Use entries of the UNTDID 5153 code list [6]. The gross price charge non-VAT tax code and the gross price charge or tax reason shall indicate the same tax type. Either BT-X-314 or BT-X-616 is to be used, not both.</t>
  </si>
  <si>
    <t>Non-VAT tax code list identifier</t>
  </si>
  <si>
    <t>Utilisez les entrées de la liste de codes UNTDID 5153 [6]. Le code fiscal du prix brut hors TVA et le motif du prix brut ou de la taxe doivent indiquer le même type de taxe. Il convient d'utiliser soit BT-X-314, soit BT-X-616, mais pas les deux.</t>
  </si>
  <si>
    <t>Identifiant de la liste des codes fiscaux hors TVA</t>
  </si>
  <si>
    <t>Correct BASIC Profile</t>
  </si>
  <si>
    <t>Correct EN16931</t>
  </si>
  <si>
    <t>Correct EXTENDED</t>
  </si>
  <si>
    <t>Correct  EXTENDED Profile</t>
  </si>
  <si>
    <t>/rsm:CrossIndustryInvoice/rsm:SupplyChainTradeTransaction/ram:IncludedSupplyChainTradeLineItem/ram:SpecifiedLineTradeAgreement/ram:ItemSellerTradeParty/ram:DefinedTradeContact/ram:TelephoneUniversalCommunication</t>
  </si>
  <si>
    <t>/rsm:CrossIndustryInvoice
/rsm:SupplyChainTradeTransaction
/ram:IncludedSupplyChainTradeLineItem
/ram:SpecifiedLineTradeAgreement
/ram:ItemSellerTradeParty
/ram:DefinedTradeContact
/ram:TelephoneUniversalCommunication</t>
  </si>
  <si>
    <t>Change BT ID to BT-186-00</t>
  </si>
  <si>
    <t>Change BT ID to BT-186</t>
  </si>
  <si>
    <t>Change BT ID to BT-186-1</t>
  </si>
  <si>
    <t>BT-186-00</t>
  </si>
  <si>
    <t>BT-186</t>
  </si>
  <si>
    <t>BT-186-1</t>
  </si>
  <si>
    <t>EXT-FR-FE-198-00</t>
  </si>
  <si>
    <t>EXT-FR-FE-198-1</t>
  </si>
  <si>
    <t>EXT-FR-FE-199-00</t>
  </si>
  <si>
    <t>EXT-FR-FE-199</t>
  </si>
  <si>
    <t>EXT-FR-FE-199-1</t>
  </si>
  <si>
    <t>EXT-FR-FE-197-00</t>
  </si>
  <si>
    <t>EXT-FR-FE-197</t>
  </si>
  <si>
    <t>EXT-FR-FE-197-1</t>
  </si>
  <si>
    <t>Valeur : 5153</t>
  </si>
  <si>
    <t>Schema d'identificationd e la liste de code de Taxes hors TVA</t>
  </si>
  <si>
    <t>Issue Date
of the line level Referenced Purchase Order, value</t>
  </si>
  <si>
    <t>Date de la commandeà la ligne</t>
  </si>
  <si>
    <t>Date de la commandeà la ligne, valeur</t>
  </si>
  <si>
    <t>EXT-FR-FE-201-00</t>
  </si>
  <si>
    <t>EXT-FR-FE-201</t>
  </si>
  <si>
    <t>EXT-FR-FE-201-1</t>
  </si>
  <si>
    <t>Line level Despatch advice number</t>
  </si>
  <si>
    <t>Line level Despatch advice LineID</t>
  </si>
  <si>
    <t>Line level Despatch advice date</t>
  </si>
  <si>
    <t>Identifiant de la ligne de l'avis d'expédition à la ligne</t>
  </si>
  <si>
    <t>Identifiant de l'avis d'expédition à la ligne</t>
  </si>
  <si>
    <t>Date de l'avis d'expédition à la ligne</t>
  </si>
  <si>
    <t>Line level Despatch advice date, valeur</t>
  </si>
  <si>
    <t>Date of the the referenced Despactch Advice for this line</t>
  </si>
  <si>
    <t>To be used only in case of multiple Despatch advice. Otherwise, it is stated on Document level</t>
  </si>
  <si>
    <t>EXT-FR-FE-200-00</t>
  </si>
  <si>
    <t>EXT-FR-FE-200</t>
  </si>
  <si>
    <t>EXT-FR-FE-200-1</t>
  </si>
  <si>
    <t>/rsm:CrossIndustryInvoice
/rsm:SupplyChainTradeTransaction
/ram:IncludedSupplyChainTradeLineItem
/ram:SpecifiedLineTradeAgreement
/ram:ApplicableTradeDeliveryTerms
/ram:RelevantTradeLocation
/ram:CountryID</t>
  </si>
  <si>
    <t>EXT-FR-FE-194-00</t>
  </si>
  <si>
    <t>EXT-FR-FE-194</t>
  </si>
  <si>
    <t>EXT-FR-FE-BG-15</t>
  </si>
  <si>
    <t>EXT-FR-FE-193</t>
  </si>
  <si>
    <t>Voir liste de code UNTDID5189. 
Le Code de motif de la remise applicable à la ligne de facture et le Motif de la remise applicable à la ligne de facture doivent indiquer le même motif de remise</t>
  </si>
  <si>
    <t>EXT-FR-FE-196</t>
  </si>
  <si>
    <t>EXT-FR-FE-195</t>
  </si>
  <si>
    <t>Change 1.09.2</t>
  </si>
  <si>
    <t>Card Extended Changed to 0..1</t>
  </si>
  <si>
    <t>Factur-X 1.09.2</t>
  </si>
  <si>
    <t>CORRESPONDANCE DIAPSAON</t>
  </si>
  <si>
    <t>Non -géré</t>
  </si>
  <si>
    <t xml:space="preserve"> CDFaEn.CdeFacOpe_IS + regle de calcul entre  CDFaLi.CdeFacLigTyC et CDFaEn.CdeFacRegEme_IS ( 1, 2 ou 4 ) </t>
  </si>
  <si>
    <t>non-géré</t>
  </si>
  <si>
    <t>Extented</t>
  </si>
  <si>
    <t>CDFaEn.CdeFacRef</t>
  </si>
  <si>
    <t>CDFaEn.CdeFacTypDemat_IS</t>
  </si>
  <si>
    <t>CDFaEn.CdeFacCalDat</t>
  </si>
  <si>
    <t>CDFaEn.CdeFacCom [1à5]</t>
  </si>
  <si>
    <t>CDFaLi.CdeFacLig</t>
  </si>
  <si>
    <t>Non géré</t>
  </si>
  <si>
    <t>SI DTD CDFaLi.CdeFacPriLigEPUn &lt;&gt; CLO.0 : BLU
CDFaLi.CdeFacLigComCod1_IS à CDFaLi.CdeFacLigComCod5_IS si &lt;&gt;''</t>
  </si>
  <si>
    <t>SI DTD CDFaLi.CdeFacPriLigEPUn &lt;&gt; CLO.0
Montant Eco Participation HT Unitaire :" + " " + CHAINE( VALEUR= DTD CDFaLi.CdeFacPriLigEPUn , FORMAT= R/7,4- ).
CDFaLi.CdeFacLigCom1_IS à CDFaLi.CdeFacLigCom5_IS si &lt;&gt; ''</t>
  </si>
  <si>
    <t xml:space="preserve"> SI DTD DDArtic.DVeCodeEAN_IS &lt;&gt; CLO.""
        DTD DDArtic.DVeCodeEAN_IS
      FIN_BLOC
      SINON
        DTD DDArtic.GenRefArt
      FIN_BLOC</t>
  </si>
  <si>
    <t>CDFaLi.CdeFacLigRef</t>
  </si>
  <si>
    <t xml:space="preserve"> SI DTD DDArtic.DVeCodeEAN_IS &lt;&gt; CLO.""
        0160
      FIN_BLOC
      SINON
       0161
      FIN_BLOC</t>
  </si>
  <si>
    <t>CDCoLi.CdeLigRefArt</t>
  </si>
  <si>
    <t>CDCoLi.CdeLigComRefArtCli_IS</t>
  </si>
  <si>
    <t>CDFaLi.CdeFacLigDes</t>
  </si>
  <si>
    <t>CDCoLi.CdeLigCarArt</t>
  </si>
  <si>
    <t>personnalisable via exe-proc IS_FaXCaLF</t>
  </si>
  <si>
    <t>non géré</t>
  </si>
  <si>
    <t>CDCoLi.CdeNumCom</t>
  </si>
  <si>
    <t>DCoLi.CdeNumLig</t>
  </si>
  <si>
    <t>CDCoLi.CdeLigComNumComCli_IS</t>
  </si>
  <si>
    <t>CDCoLi.CdeLigComNumLigCli_IS</t>
  </si>
  <si>
    <t>DTD CDFaLi.CdeFacPriLigTar + DTD CDFaLi.CdeFacPriLigEPUn )</t>
  </si>
  <si>
    <t>CDFaLi.CdeFacLigUnMeQte converti / UnMesure</t>
  </si>
  <si>
    <t>calcul remise diapason CDFaLi.CdeFacPriLigTar par rapport CDFaLi.CdeFacPriLigUn =&gt; false</t>
  </si>
  <si>
    <t>CDFaLi.CdeFacPriLigTar - DTD CDFaLi.CdeFacPriLigUn</t>
  </si>
  <si>
    <t xml:space="preserve">CDFaLi.CdeFacPriLigUn + DTD CDFaLi.CdeFacPriLigEPUn </t>
  </si>
  <si>
    <t xml:space="preserve">CDFaLi.CdeFacLigQte </t>
  </si>
  <si>
    <t>CDCoPrDec.CdeDecDat_IS / CDFaDe.CdeExpBLRef ( presta / Exped )</t>
  </si>
  <si>
    <t>libellé DDPaDiap.PaDesParEntite correspondant au CDFaLi.CdeFacLigDetCatTVA_IS</t>
  </si>
  <si>
    <t xml:space="preserve"> CDFaLi.CdeFacLigCatTVA_IS</t>
  </si>
  <si>
    <t>CDFaLi.CdeFacLigDetCatTVA_IS</t>
  </si>
  <si>
    <t>non-géré ( ne sert que pour les factures multi vendeurs)</t>
  </si>
  <si>
    <t xml:space="preserve">COParTVA.CptTVAPou </t>
  </si>
  <si>
    <t>Identifié / code PLV ( DDPaUtil.PaRefEntite = CLO."COMPTA" ET DTD DDPaUtil.PaRefGrpEntite = CLO."PLV-RAI" ET DTD DDPaUtil.PaRefParEntite = VLO.ReasonCode ) 
DDPaUtil.PaComParEntite [1] =  Charge ou Remise</t>
  </si>
  <si>
    <t>CDFaLi.CdeFacPriLig1 ,2 , 3 ,4 ou 5</t>
  </si>
  <si>
    <t>CDFaLi.CdeFacLigRaiPlHT1_IS ,2 ,3,4 ou5</t>
  </si>
  <si>
    <t>CDFaLi.CdeFacLigLibPlHT1_IS , 2 3,4 ou5</t>
  </si>
  <si>
    <t>CDFaLi.CdeFacPriLigHT</t>
  </si>
  <si>
    <t xml:space="preserve"> CDFaLi.CdeFacLigOriRe1</t>
  </si>
  <si>
    <t xml:space="preserve"> CDFaLi.CdeFacLigOriRe2</t>
  </si>
  <si>
    <t>386 si CDFaLi.CdeFacLigTyC = CLO."LA"</t>
  </si>
  <si>
    <t>CDFaEn.CdeFacValDat de la facture d'acompte</t>
  </si>
  <si>
    <t xml:space="preserve">CDFaen.CdeFacRefAch_IS </t>
  </si>
  <si>
    <t>COSoc.CptSiret_IS</t>
  </si>
  <si>
    <t xml:space="preserve">
COSoc.CptSiren_IS</t>
  </si>
  <si>
    <t xml:space="preserve">
0002 pour Siren</t>
  </si>
  <si>
    <t>COSoc.CptRaiSoc_IS</t>
  </si>
  <si>
    <t>Construit à partir de COSoc.CptRaiSoc_IS , COSoc.CptSocCap_IS et COSoc.CptDevSoc</t>
  </si>
  <si>
    <t>Non Géré</t>
  </si>
  <si>
    <t>COSoc.CptSiren_IS</t>
  </si>
  <si>
    <t>0002 pour siren</t>
  </si>
  <si>
    <t>COSoc.CptAppCom_IS</t>
  </si>
  <si>
    <t>CDClComm.CliComNom</t>
  </si>
  <si>
    <t>CDClComm.CliComTel</t>
  </si>
  <si>
    <t>CDClComm.CliComEma</t>
  </si>
  <si>
    <t>COSoc.CptSocCodPos_IS</t>
  </si>
  <si>
    <t>COSoc.CptSocAdr1_IS</t>
  </si>
  <si>
    <t>COSoc.CptSocAdr2_IS</t>
  </si>
  <si>
    <t>COSoc.CptSocAdr3_IS</t>
  </si>
  <si>
    <t>COSoc.CptSocVille_IS</t>
  </si>
  <si>
    <t>COSoc.CptSocPays_IS</t>
  </si>
  <si>
    <t xml:space="preserve">CoSoc.CptSocDesAdr_IS </t>
  </si>
  <si>
    <t>COSoc.CptIntracom_IS</t>
  </si>
  <si>
    <t xml:space="preserve">VA </t>
  </si>
  <si>
    <t>CDFaEn.CdeFacCliNom_IS</t>
  </si>
  <si>
    <t>0223 pour TVa intracom / 00009 SIRET / 0224 Code Routage</t>
  </si>
  <si>
    <t>CDClient.CliGenTVAInt / CDClient.CliGenSIRET / CDFaEn.CdeFacCodRout_IS</t>
  </si>
  <si>
    <t>CDClient.CliGenSIREN</t>
  </si>
  <si>
    <t>CDFaEn.CdeFacCliContact_IS</t>
  </si>
  <si>
    <t>CDFaEn.CdeFacCliConTel_IS</t>
  </si>
  <si>
    <t>CDFaEn.CdeFacCliConEMa_IS</t>
  </si>
  <si>
    <t>CDFaEn.CdeFacCliCodPos_IS</t>
  </si>
  <si>
    <t>CDFaEn.CdeFacCliAdr1_IS</t>
  </si>
  <si>
    <t>CDFaEn.CdeFacCliAdr2_IS</t>
  </si>
  <si>
    <t>CDFaEn.CdeFacCliAdr3_IS</t>
  </si>
  <si>
    <t>CDFaEn.CdeFacCliVille_IS</t>
  </si>
  <si>
    <t>CDFaEn.CdeFacCliPays_IS Converti norme Factur-x</t>
  </si>
  <si>
    <t xml:space="preserve"> CDClient.CliGenTVAInt</t>
  </si>
  <si>
    <t>COSoc.CptRaiFiscNom_IS</t>
  </si>
  <si>
    <t>COSoc.CptRaiFiscVille_IS</t>
  </si>
  <si>
    <t>COSoc.CptRaiFiscAdr1_IS</t>
  </si>
  <si>
    <t>COSoc.CptRaiFiscAdr2_IS</t>
  </si>
  <si>
    <t>COSoc.CptRaiFiscAdr3_IS</t>
  </si>
  <si>
    <t>COSoc.CptRaiFiscPays_IS converti factur-x</t>
  </si>
  <si>
    <t>COSoc.CptRaiFiscIntracom_IS</t>
  </si>
  <si>
    <t>CDFaEn.CdeRefIncoterm_IS</t>
  </si>
  <si>
    <t>CDFaEn.CdeComIncoterm_IS</t>
  </si>
  <si>
    <t>CDFaEn.CdeNumCom</t>
  </si>
  <si>
    <t>CDCoEn.CdeNumCli</t>
  </si>
  <si>
    <t>CDFaEn.CdeFacNumMarche_IS</t>
  </si>
  <si>
    <t xml:space="preserve">CDFaEn.CdeFacTypContrat_IS </t>
  </si>
  <si>
    <t>Personnalisable Via REB IS_FaXARD</t>
  </si>
  <si>
    <t>CDClient.CliGenSIRET</t>
  </si>
  <si>
    <t>0009 siret</t>
  </si>
  <si>
    <t>CDFaEn.CdeFacLivNom_IS si CDFaEn.CdeFacLivNom_IS &lt;&gt; CDFaEn.CdeFacCliNom_IS</t>
  </si>
  <si>
    <t>CDFaEn.CdeFacLivCodPos_IS</t>
  </si>
  <si>
    <t>CDFaEn.CdeFacLivAdr1_IS</t>
  </si>
  <si>
    <t>CDFaEn.CdeFacLivAdr2_IS</t>
  </si>
  <si>
    <t>CDFaEn.CdeFacLivAdr3_IS</t>
  </si>
  <si>
    <t>CDFaEn.CdeFacLivVille_IS</t>
  </si>
  <si>
    <t>CDFaEn.CdeFacLivPays_IS converti Factur-x</t>
  </si>
  <si>
    <t>CDCoPrDec.CdeDecDat_IS si prestation ou CDExBL.CdeExpBLDatExp si exped</t>
  </si>
  <si>
    <t>premier CDFaDe.CdeExpBLRef / Facture</t>
  </si>
  <si>
    <t>COSoc.CptSocICS_IS</t>
  </si>
  <si>
    <t>CDFaEn.CliGenRef + CLO."/" + DTD CDFaEn.CdeFacRef</t>
  </si>
  <si>
    <t>CDFaEn.CdeFacDev convertie Factur-x</t>
  </si>
  <si>
    <t>Si CDFaEn.CdeFacDev &lt;&gt; EUR CDFaEn.CdeFacDev</t>
  </si>
  <si>
    <t>0009
0223
0224
SE</t>
  </si>
  <si>
    <t>CDFaEn.CdeFacNom_IS</t>
  </si>
  <si>
    <t xml:space="preserve">du client lié au tiers adressé à:
CDClient.CliGenSIREN </t>
  </si>
  <si>
    <t>du client lié au tiers adressé à défini sur la facture :
 CDClient.CliGenSIRET
CDClient.CliGenTVAInt
CDClient.CliCodRout_IS
Code Reseau/Client Diapason ( personnalisable)</t>
  </si>
  <si>
    <t>CDFaEn.CdeFacCorresp</t>
  </si>
  <si>
    <t>CDFaEn.CdeFacTel</t>
  </si>
  <si>
    <t>CDFaEn.CdeFacEMa</t>
  </si>
  <si>
    <t>CDFaEn.CdeFacCodPos</t>
  </si>
  <si>
    <t>CDFaEn.CdeFacAd1</t>
  </si>
  <si>
    <t>CDFaEn.CdeFacAd2</t>
  </si>
  <si>
    <t>CDFaEn.CdeFacAd3</t>
  </si>
  <si>
    <t>CDFaEn.CdeFacVille</t>
  </si>
  <si>
    <t>CDFaEn.CdeFacPays converti Factur-x</t>
  </si>
  <si>
    <t>CDFaEn.CdeFacDesAdr_IS</t>
  </si>
  <si>
    <t>du client lié au tiers adressé à :
CDClient.CliGenTVAInt</t>
  </si>
  <si>
    <t xml:space="preserve">CDClient.CliGenSIREN du client factor CDFaEn.CdeFacPaiRef_IS </t>
  </si>
  <si>
    <t xml:space="preserve">CDClient.CliGenSIRET du client factor CDFaEn.CdeFacPaiRef_IS </t>
  </si>
  <si>
    <t xml:space="preserve">CDClient.CliGenNom du client factor CDFaEn.CdeFacPaiRef_IS </t>
  </si>
  <si>
    <t>CDClient.CliGenCorresp du client factor CDFaEn.CdeFacPaiRef_IS</t>
  </si>
  <si>
    <t>CDClient.CliGenTelephone  du client factor</t>
  </si>
  <si>
    <t>CDClient.CliGenEMa  du client de fator</t>
  </si>
  <si>
    <t xml:space="preserve"> CDClient.CliGenPays converti factur-x du client factor</t>
  </si>
  <si>
    <t xml:space="preserve"> CDClient.CliGenAdresse [1] du client factor </t>
  </si>
  <si>
    <t xml:space="preserve"> CDClient.CliGenAdresse [2] du client factor </t>
  </si>
  <si>
    <t xml:space="preserve"> CDClient.CliGenAdresse [3] du client factor </t>
  </si>
  <si>
    <t xml:space="preserve">  CDClient.CliGenVille  du client factor </t>
  </si>
  <si>
    <t xml:space="preserve"> CDClient.CliGenCodPostal du client factorAW1023:AW1031</t>
  </si>
  <si>
    <t xml:space="preserve">CDClient.CliFacDesAdr_IS du client factor </t>
  </si>
  <si>
    <t>CDClient.CliGenTVAInt du client factor</t>
  </si>
  <si>
    <t>du client lié au tiers Payé par  défini sur la facture :
 CDClient.CliGenSIRET
CDClient.CliGenTVAInt
CDClient.CliCodRout_IS
Code Reseau/Client Diapason ( personnalisable)</t>
  </si>
  <si>
    <t>du client lié au tiers payé par définisur la facture :
CDClient.CliGenNom</t>
  </si>
  <si>
    <t>du client lié au tiers payé par définisur la facture :
CDClient.CliGenSIREN</t>
  </si>
  <si>
    <t>du client lié au tiers payé par défini sur la facture :
CDClient.CliFacCorresp</t>
  </si>
  <si>
    <t>du client lié au tiers payé par défini sur la facture :
CDClient.CliFacTel</t>
  </si>
  <si>
    <t>du client lié au tiers payé par défini sur la facture :
CDClient.CliFacEMa</t>
  </si>
  <si>
    <t>du client lié au tiers payé par défini sur la facture :
CDClient.CliFacCodPos</t>
  </si>
  <si>
    <t>du client lié au tiers payé par défini sur la facture :
CDClient.CliFacAdr1</t>
  </si>
  <si>
    <t>du client lié au tiers payé par défini sur la facture :
CDClient.CliFacAdr2</t>
  </si>
  <si>
    <t>du client lié au tiers payé par défini sur la facture :
CDClient.CliFacAdr3</t>
  </si>
  <si>
    <t>du client lié au tiers payé par défini sur la facture :
CDClient.CliFacVille</t>
  </si>
  <si>
    <t>du client lié au tiers payé par défini sur la facture :
CDClient.CliFacPays converti factur-x</t>
  </si>
  <si>
    <t>du client lié au tiers payé par défini sur la facture :
CDClient.CliGenTVAInt</t>
  </si>
  <si>
    <t>CDFaEn.CdeFacRegMod traduit factur-x</t>
  </si>
  <si>
    <t>libellé  issu de CptFacxCo.FacxPaComPar1 pour le reglement CDFaEn.CdeFacRegMod</t>
  </si>
  <si>
    <t>CDClient.CliGenCptIBAN du client de facturation</t>
  </si>
  <si>
    <t>COBanque.CodeIBAN de la banque définie par COSoc.RefBanque_IS</t>
  </si>
  <si>
    <t>COBanque.CodeBIC de la banque définie par COSoc.RefBanque_IS</t>
  </si>
  <si>
    <t xml:space="preserve"> CDCoFaCal.CptValPrix_IS avec CptTypePrix_IS = TVA</t>
  </si>
  <si>
    <t xml:space="preserve"> CDCoFaCal.CptValPrix_IS avec CptTypePrix_IS = NET</t>
  </si>
  <si>
    <t>CDFaLi.CdeFacLigCatTVA_IS</t>
  </si>
  <si>
    <t>Si Type Facture 386 ou 503 alors 72
sinon depend du regime société comptable Deb alors 5 si Encaissement alors 72</t>
  </si>
  <si>
    <t xml:space="preserve"> CDCoFaCal.CptTVAPou_IS</t>
  </si>
  <si>
    <t>CdFaEn.CdeFacDebPeriodFac_IS</t>
  </si>
  <si>
    <t>CdFaEn.CdeFacFinPeriodFac_IS</t>
  </si>
  <si>
    <t>remise globale et escompte false
pour les PV 1, 2 ,3 4 et 5 d'entete Facture depend du code raison CdeFacRaiPlHtx_IS affecté au moment de PV ( code numérique remise donc false, alphanumérique charge donc true)</t>
  </si>
  <si>
    <t>pour la remise globale  CDFaEn.CdeFacPrRem_IS
pour l'escompte CDFaEn.CdeFacPrEsc_IS
sinon 0</t>
  </si>
  <si>
    <t>pour la remise globale  I498
sinon 0</t>
  </si>
  <si>
    <t>pour la remise globale  CDCoFaCal.CptValPrix_IS avec CptTypePrix_IS = REMISE
pour l'escompte CDCoFaCal.CptValPrix_IS avec CptTypePrix_IS = ESCOMPTE
sinon CDFaEn.CdeFacPriEntx</t>
  </si>
  <si>
    <t>pour la remise globale  100
pour l'escompte 95
sinon CDFaEn.CdeFacRaiPlHT1_IS à 5</t>
  </si>
  <si>
    <t>pour la remise globale :  Remise Commerciale Globale
pour l'escompte Escompte Accordé Implicitement
sinon le libelle lié au paramètre CDFaEn.CdeFacLibPlHT1_IS à 5</t>
  </si>
  <si>
    <t>CDFaLi.CdeFacLigCatTVA_IS ou CDFaEn.CdeCatTVA_IS si PV d'entete lié a un taux non connu sur les lignes de factures</t>
  </si>
  <si>
    <t>les differents taux CDCoFaCal.CptTVAPou_IS liés à la facture</t>
  </si>
  <si>
    <t>Frais transport true 
pour les PV 1, 2 ,3 4 et 5 d'entete Facture depend du code raison CdeFacRaiPlHtx_IS affecté au moment de PV ( code numérique remise donc false, alphanumérique charge donc true)</t>
  </si>
  <si>
    <t>pour le port CDFaEn.CdeFacPriPortHT_IS
sinon CDFaEn.CdeFacPriEnt1 à 5</t>
  </si>
  <si>
    <t>Frais de port FC
sinon CDFaEn.CdeFacRaiPlHT1_IS à 5</t>
  </si>
  <si>
    <t xml:space="preserve">pour le port : Frais de Port
sinon le libelle lié au paramètre CDFaEn.CdeFacRaiPlHT1_IS à 5  :
CDFaEn.CdeFacLibPlHT1_IS à 5 </t>
  </si>
  <si>
    <t xml:space="preserve">CDFaEn.CdeFacRegDat </t>
  </si>
  <si>
    <t xml:space="preserve">CDClient.CliRUM_IS du tiers facturé a  si il est défini ou du client facturé de CDfaen </t>
  </si>
  <si>
    <t xml:space="preserve">CDFaEn.CdeFacPriProHT - DTD CDFaEn.CdeFacPriEntAcoHT </t>
  </si>
  <si>
    <t xml:space="preserve">CDFaEn.CdeFacPriPortHT_IS + (  Somme CDFaEn.CdeFacPriEnt1 à 5 de type charge identifiée par CDFaEn.CdeFacRaiPlHT5_IS ) </t>
  </si>
  <si>
    <t xml:space="preserve">Montant remise (CDCoFaCal.CptValPrix_IS avec CptTypePrix_IS = HT-EP) + montant escompte ( CDCoFaCal.CptValPrix_IS avec CptTypePrix_IS = HT-REM )  + (  Somme CDFaEn.CdeFacPriEnt1 à 5 de type remise identifiée par CDFaEn.CdeFacRaiPlHT5_IS ) </t>
  </si>
  <si>
    <t>CDFaEn.CdeFacPriEntHT</t>
  </si>
  <si>
    <t xml:space="preserve">CDFaEn.CdeFacPriEntTax </t>
  </si>
  <si>
    <t>CDFaEn.CdeFacDev</t>
  </si>
  <si>
    <t>CDFaEn.CdeFacPriEntTTC</t>
  </si>
  <si>
    <t>si CDFaEn.CdeFacRegEme_IS VRAI alors CDFaEn.CdeFacPriEntTTC sinon 0</t>
  </si>
  <si>
    <t>si CDFaEn.CdeFacRegEme_IS FAUX alors CDFaEn.CdeFacPriEntTTC sinon 0</t>
  </si>
  <si>
    <t>CDFaEn.CdeFacCalDat de la facture liée</t>
  </si>
  <si>
    <t>CDFaEn.CdeFacCliAchAdrX_IS</t>
  </si>
  <si>
    <t>CDFaTiers.TiersDesAdr_IS du tiers payeur ou payeur partiel défini sur la facture</t>
  </si>
  <si>
    <t>COSoc.RefBanque_IS , ou personnalisable via la procédure IS_FaxIdCp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</si>
</sst>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b/>
      <sz val="12"/>
      <color theme="0"/>
      <name val="Calibri"/>
      <family val="2"/>
      <scheme val="minor"/>
    </font>
    <font>
      <sz val="12"/>
      <color theme="0"/>
      <name val="Calibri"/>
      <family val="2"/>
      <scheme val="minor"/>
    </font>
    <font>
      <sz val="11"/>
      <color theme="1"/>
      <name val="Calibri"/>
      <family val="2"/>
      <scheme val="minor"/>
    </font>
    <font>
      <sz val="11"/>
      <color theme="1"/>
      <name val="Calibri (Corps)"/>
    </font>
    <font>
      <sz val="10"/>
      <color theme="1"/>
      <name val="Calibri (Corps)"/>
    </font>
    <font>
      <sz val="9"/>
      <color theme="1"/>
      <name val="Calibri (Corps)"/>
    </font>
    <font>
      <sz val="16"/>
      <color theme="1"/>
      <name val="Calibri"/>
      <family val="2"/>
      <scheme val="minor"/>
    </font>
    <font>
      <sz val="10"/>
      <color theme="1"/>
      <name val="Calibri"/>
      <family val="2"/>
      <scheme val="minor"/>
    </font>
    <font>
      <b/>
      <sz val="16"/>
      <color theme="0"/>
      <name val="Calibri"/>
      <family val="2"/>
      <scheme val="minor"/>
    </font>
    <font>
      <b/>
      <sz val="10"/>
      <color theme="0"/>
      <name val="Calibri"/>
      <family val="2"/>
      <scheme val="minor"/>
    </font>
    <font>
      <b/>
      <sz val="16"/>
      <color theme="1"/>
      <name val="Calibri"/>
      <family val="2"/>
      <scheme val="minor"/>
    </font>
    <font>
      <b/>
      <sz val="9"/>
      <color rgb="FF000000"/>
      <name val="Calibri"/>
      <family val="2"/>
      <scheme val="minor"/>
    </font>
    <font>
      <b/>
      <sz val="10"/>
      <color theme="1"/>
      <name val="Calibri"/>
      <family val="2"/>
      <scheme val="minor"/>
    </font>
    <font>
      <b/>
      <sz val="12"/>
      <color rgb="FF000000"/>
      <name val="Calibri"/>
      <family val="2"/>
      <scheme val="minor"/>
    </font>
    <font>
      <sz val="10"/>
      <color theme="1"/>
      <name val="Calibri"/>
      <family val="2"/>
    </font>
    <font>
      <b/>
      <sz val="10"/>
      <color theme="1"/>
      <name val="Calibri (Corps)"/>
    </font>
    <font>
      <sz val="11"/>
      <color theme="0"/>
      <name val="Calibri (Corps)"/>
    </font>
    <font>
      <b/>
      <sz val="11"/>
      <color theme="0"/>
      <name val="Calibri (Corps)"/>
    </font>
    <font>
      <b/>
      <sz val="10"/>
      <color theme="0"/>
      <name val="Calibri (Corps)"/>
    </font>
    <font>
      <sz val="10"/>
      <color theme="0"/>
      <name val="Calibri (Corps)"/>
    </font>
    <font>
      <sz val="11"/>
      <color theme="0"/>
      <name val="Calibri"/>
      <family val="2"/>
      <scheme val="minor"/>
    </font>
    <font>
      <i/>
      <sz val="11"/>
      <color theme="1"/>
      <name val="Calibri (Corps)"/>
    </font>
    <font>
      <b/>
      <sz val="11"/>
      <color theme="1"/>
      <name val="Calibri (Corps)"/>
    </font>
    <font>
      <b/>
      <i/>
      <sz val="11"/>
      <color theme="1"/>
      <name val="Calibri (Corps)"/>
    </font>
    <font>
      <sz val="11"/>
      <color rgb="FF000000"/>
      <name val="Calibri (Corps)"/>
    </font>
    <font>
      <sz val="11"/>
      <color rgb="FF000000"/>
      <name val="Calibri"/>
      <family val="2"/>
      <scheme val="minor"/>
    </font>
    <font>
      <sz val="11"/>
      <name val="Calibri (Corps)"/>
    </font>
    <font>
      <sz val="9"/>
      <color theme="1"/>
      <name val="Calibri"/>
      <family val="2"/>
      <scheme val="minor"/>
    </font>
    <font>
      <b/>
      <sz val="11"/>
      <color rgb="FF000000"/>
      <name val="Calibri (Corps)"/>
    </font>
    <font>
      <b/>
      <sz val="11"/>
      <name val="Calibri (Corps)"/>
    </font>
    <font>
      <b/>
      <sz val="10"/>
      <name val="Calibri (Corps)"/>
    </font>
    <font>
      <b/>
      <i/>
      <sz val="11"/>
      <name val="Calibri (Corps)"/>
    </font>
    <font>
      <b/>
      <sz val="10"/>
      <color rgb="FF000000"/>
      <name val="Calibri"/>
      <family val="2"/>
      <scheme val="minor"/>
    </font>
    <font>
      <sz val="18"/>
      <color rgb="FFFF0000"/>
      <name val="Calibri"/>
      <family val="2"/>
      <scheme val="minor"/>
    </font>
    <font>
      <sz val="8"/>
      <name val="Calibri"/>
      <family val="2"/>
      <scheme val="minor"/>
    </font>
    <font>
      <b/>
      <sz val="12"/>
      <color theme="1"/>
      <name val="Calibri"/>
      <family val="2"/>
      <scheme val="minor"/>
    </font>
    <font>
      <u/>
      <sz val="11"/>
      <color theme="10"/>
      <name val="Calibri"/>
      <family val="2"/>
      <scheme val="minor"/>
    </font>
    <font>
      <b/>
      <sz val="11"/>
      <color theme="1"/>
      <name val="Calibri"/>
      <family val="2"/>
      <scheme val="minor"/>
    </font>
    <font>
      <sz val="10"/>
      <color rgb="FF000000"/>
      <name val="Calibri"/>
      <family val="2"/>
      <scheme val="minor"/>
    </font>
    <font>
      <sz val="12"/>
      <color theme="1"/>
      <name val="Calibri"/>
      <family val="2"/>
    </font>
    <font>
      <i/>
      <sz val="12"/>
      <color theme="1"/>
      <name val="Calibri"/>
      <family val="2"/>
    </font>
    <font>
      <sz val="10"/>
      <color theme="0"/>
      <name val="Calibri"/>
      <family val="2"/>
      <scheme val="minor"/>
    </font>
    <font>
      <sz val="16"/>
      <name val="Calibri"/>
      <family val="2"/>
      <scheme val="minor"/>
    </font>
    <font>
      <sz val="12"/>
      <name val="Calibri"/>
      <family val="2"/>
      <scheme val="minor"/>
    </font>
    <font>
      <sz val="10"/>
      <color rgb="FF000000"/>
      <name val="Calibri"/>
      <family val="2"/>
    </font>
  </fonts>
  <fills count="54">
    <fill>
      <patternFill patternType="none"/>
    </fill>
    <fill>
      <patternFill patternType="gray125"/>
    </fill>
    <fill>
      <patternFill patternType="solid">
        <fgColor rgb="FFFB85A1"/>
        <bgColor indexed="64"/>
      </patternFill>
    </fill>
    <fill>
      <patternFill patternType="solid">
        <fgColor theme="8" tint="0.59999389629810485"/>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8" tint="-0.499984740745262"/>
        <bgColor indexed="64"/>
      </patternFill>
    </fill>
    <fill>
      <patternFill patternType="solid">
        <fgColor theme="7" tint="0.39997558519241921"/>
        <bgColor indexed="64"/>
      </patternFill>
    </fill>
    <fill>
      <patternFill patternType="solid">
        <fgColor theme="5" tint="-0.249977111117893"/>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2" tint="-9.9978637043366805E-2"/>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rgb="FFAF5D72"/>
        <bgColor indexed="64"/>
      </patternFill>
    </fill>
    <fill>
      <patternFill patternType="solid">
        <fgColor theme="6" tint="0.59999389629810485"/>
        <bgColor rgb="FFE2EFD9"/>
      </patternFill>
    </fill>
    <fill>
      <patternFill patternType="solid">
        <fgColor theme="6" tint="-0.249977111117893"/>
        <bgColor indexed="64"/>
      </patternFill>
    </fill>
    <fill>
      <patternFill patternType="solid">
        <fgColor theme="6"/>
        <bgColor indexed="64"/>
      </patternFill>
    </fill>
    <fill>
      <patternFill patternType="solid">
        <fgColor theme="6" tint="0.59999389629810485"/>
        <bgColor indexed="64"/>
      </patternFill>
    </fill>
    <fill>
      <patternFill patternType="solid">
        <fgColor rgb="FFFFC000"/>
        <bgColor rgb="FF000000"/>
      </patternFill>
    </fill>
    <fill>
      <patternFill patternType="solid">
        <fgColor theme="6" tint="0.39997558519241921"/>
        <bgColor indexed="64"/>
      </patternFill>
    </fill>
    <fill>
      <patternFill patternType="solid">
        <fgColor rgb="FFE37893"/>
        <bgColor indexed="64"/>
      </patternFill>
    </fill>
    <fill>
      <patternFill patternType="solid">
        <fgColor theme="5"/>
        <bgColor indexed="64"/>
      </patternFill>
    </fill>
    <fill>
      <patternFill patternType="solid">
        <fgColor rgb="FFCC6C85"/>
        <bgColor indexed="64"/>
      </patternFill>
    </fill>
    <fill>
      <patternFill patternType="solid">
        <fgColor rgb="FFFC84A1"/>
        <bgColor indexed="64"/>
      </patternFill>
    </fill>
    <fill>
      <patternFill patternType="solid">
        <fgColor rgb="FFE2EFD9"/>
        <bgColor rgb="FFE2EFD9"/>
      </patternFill>
    </fill>
    <fill>
      <patternFill patternType="solid">
        <fgColor theme="5" tint="0.59999389629810485"/>
        <bgColor indexed="64"/>
      </patternFill>
    </fill>
    <fill>
      <patternFill patternType="solid">
        <fgColor theme="9" tint="0.79998168889431442"/>
        <bgColor indexed="64"/>
      </patternFill>
    </fill>
    <fill>
      <patternFill patternType="solid">
        <fgColor theme="7" tint="-0.249977111117893"/>
        <bgColor indexed="64"/>
      </patternFill>
    </fill>
    <fill>
      <patternFill patternType="solid">
        <fgColor theme="7" tint="0.79998168889431442"/>
        <bgColor indexed="64"/>
      </patternFill>
    </fill>
    <fill>
      <patternFill patternType="solid">
        <fgColor theme="7"/>
        <bgColor indexed="64"/>
      </patternFill>
    </fill>
    <fill>
      <patternFill patternType="solid">
        <fgColor rgb="FFA4566B"/>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8"/>
        <bgColor indexed="64"/>
      </patternFill>
    </fill>
    <fill>
      <patternFill patternType="solid">
        <fgColor theme="4" tint="0.39997558519241921"/>
        <bgColor indexed="64"/>
      </patternFill>
    </fill>
    <fill>
      <patternFill patternType="solid">
        <fgColor theme="4"/>
        <bgColor indexed="64"/>
      </patternFill>
    </fill>
    <fill>
      <patternFill patternType="solid">
        <fgColor theme="4" tint="0.59999389629810485"/>
        <bgColor indexed="64"/>
      </patternFill>
    </fill>
    <fill>
      <patternFill patternType="solid">
        <fgColor rgb="FFD9D9D9"/>
        <bgColor rgb="FF000000"/>
      </patternFill>
    </fill>
    <fill>
      <patternFill patternType="solid">
        <fgColor theme="0" tint="-4.9989318521683403E-2"/>
        <bgColor rgb="FF000000"/>
      </patternFill>
    </fill>
    <fill>
      <patternFill patternType="solid">
        <fgColor theme="0" tint="-0.34998626667073579"/>
        <bgColor rgb="FF000000"/>
      </patternFill>
    </fill>
    <fill>
      <patternFill patternType="solid">
        <fgColor rgb="FFFC85A1"/>
        <bgColor indexed="64"/>
      </patternFill>
    </fill>
    <fill>
      <patternFill patternType="solid">
        <fgColor theme="7" tint="0.59999389629810485"/>
        <bgColor indexed="64"/>
      </patternFill>
    </fill>
    <fill>
      <patternFill patternType="solid">
        <fgColor rgb="FFE37893"/>
        <bgColor rgb="FF000000"/>
      </patternFill>
    </fill>
    <fill>
      <patternFill patternType="solid">
        <fgColor theme="5" tint="0.39997558519241921"/>
        <bgColor indexed="64"/>
      </patternFill>
    </fill>
    <fill>
      <patternFill patternType="solid">
        <fgColor theme="6" tint="0.79998168889431442"/>
        <bgColor indexed="64"/>
      </patternFill>
    </fill>
    <fill>
      <patternFill patternType="solid">
        <fgColor rgb="FFFFFF00"/>
        <bgColor indexed="64"/>
      </patternFill>
    </fill>
    <fill>
      <patternFill patternType="solid">
        <fgColor rgb="FFFCE5D7"/>
        <bgColor indexed="64"/>
      </patternFill>
    </fill>
    <fill>
      <patternFill patternType="solid">
        <fgColor rgb="FFFFFF00"/>
        <bgColor rgb="FF000000"/>
      </patternFill>
    </fill>
  </fills>
  <borders count="28">
    <border>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bottom/>
      <diagonal/>
    </border>
    <border>
      <left/>
      <right style="medium">
        <color auto="1"/>
      </right>
      <top style="medium">
        <color auto="1"/>
      </top>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medium">
        <color auto="1"/>
      </right>
      <top/>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s>
  <cellStyleXfs count="8">
    <xf numFmtId="0" fontId="0" fillId="0" borderId="0"/>
    <xf numFmtId="0" fontId="18" fillId="0" borderId="0"/>
    <xf numFmtId="0" fontId="6" fillId="0" borderId="0"/>
    <xf numFmtId="0" fontId="18" fillId="0" borderId="0"/>
    <xf numFmtId="0" fontId="40" fillId="0" borderId="0" applyNumberFormat="0" applyFill="0" applyBorder="0" applyAlignment="0" applyProtection="0"/>
    <xf numFmtId="0" fontId="6" fillId="0" borderId="0"/>
    <xf numFmtId="0" fontId="40" fillId="0" borderId="0" applyNumberFormat="0" applyFill="0" applyBorder="0" applyAlignment="0" applyProtection="0"/>
    <xf numFmtId="0" fontId="6" fillId="0" borderId="0"/>
  </cellStyleXfs>
  <cellXfs count="436">
    <xf numFmtId="0" fontId="0" fillId="0" borderId="0" xfId="0"/>
    <xf numFmtId="0" fontId="7" fillId="0" borderId="0" xfId="0" applyFont="1"/>
    <xf numFmtId="0" fontId="8" fillId="0" borderId="1" xfId="0" applyFont="1" applyBorder="1" applyAlignment="1">
      <alignment horizontal="justify" vertical="center" wrapText="1"/>
    </xf>
    <xf numFmtId="0" fontId="7" fillId="0" borderId="0" xfId="0" applyFont="1" applyAlignment="1">
      <alignment horizontal="left"/>
    </xf>
    <xf numFmtId="0" fontId="7" fillId="0" borderId="0" xfId="0" applyFont="1" applyAlignment="1">
      <alignment horizontal="center"/>
    </xf>
    <xf numFmtId="0" fontId="8" fillId="0" borderId="0" xfId="0" applyFont="1"/>
    <xf numFmtId="0" fontId="8" fillId="2" borderId="1" xfId="0" applyFont="1" applyFill="1" applyBorder="1" applyAlignment="1">
      <alignment horizontal="justify" vertical="center" wrapText="1"/>
    </xf>
    <xf numFmtId="0" fontId="7" fillId="0" borderId="0" xfId="0" applyFont="1" applyAlignment="1">
      <alignment horizontal="center" vertical="center"/>
    </xf>
    <xf numFmtId="0" fontId="9" fillId="0" borderId="0" xfId="0" applyFont="1"/>
    <xf numFmtId="0" fontId="7" fillId="3" borderId="0" xfId="0" applyFont="1" applyFill="1" applyAlignment="1">
      <alignment horizontal="center" vertical="center" wrapText="1"/>
    </xf>
    <xf numFmtId="0" fontId="7" fillId="4" borderId="0" xfId="0" applyFont="1" applyFill="1" applyAlignment="1">
      <alignment vertical="center"/>
    </xf>
    <xf numFmtId="0" fontId="7" fillId="0" borderId="0" xfId="0" applyFont="1" applyAlignment="1">
      <alignment wrapText="1"/>
    </xf>
    <xf numFmtId="0" fontId="8" fillId="0" borderId="0" xfId="0" applyFont="1" applyAlignment="1">
      <alignment horizontal="center" vertical="center" wrapText="1"/>
    </xf>
    <xf numFmtId="0" fontId="7" fillId="5" borderId="0" xfId="0" applyFont="1" applyFill="1" applyAlignment="1">
      <alignment horizontal="left" vertical="center" wrapText="1"/>
    </xf>
    <xf numFmtId="0" fontId="7" fillId="5" borderId="0" xfId="0" applyFont="1" applyFill="1" applyAlignment="1">
      <alignment horizontal="center" vertical="center" wrapText="1"/>
    </xf>
    <xf numFmtId="0" fontId="7" fillId="0" borderId="0" xfId="0" applyFont="1" applyAlignment="1">
      <alignment vertical="center" wrapText="1"/>
    </xf>
    <xf numFmtId="0" fontId="10" fillId="0" borderId="0" xfId="0" applyFont="1" applyAlignment="1">
      <alignment wrapText="1"/>
    </xf>
    <xf numFmtId="0" fontId="11" fillId="0" borderId="0" xfId="0" applyFont="1" applyAlignment="1">
      <alignment horizontal="center" vertical="center" wrapText="1"/>
    </xf>
    <xf numFmtId="0" fontId="12" fillId="6" borderId="2" xfId="0" applyFont="1" applyFill="1" applyBorder="1" applyAlignment="1">
      <alignment horizontal="left" vertical="center"/>
    </xf>
    <xf numFmtId="0" fontId="12" fillId="6" borderId="3" xfId="0" applyFont="1" applyFill="1" applyBorder="1" applyAlignment="1">
      <alignment horizontal="left" vertical="center"/>
    </xf>
    <xf numFmtId="0" fontId="12" fillId="6" borderId="3" xfId="0" applyFont="1" applyFill="1" applyBorder="1" applyAlignment="1">
      <alignment horizontal="center" vertical="center" wrapText="1"/>
    </xf>
    <xf numFmtId="0" fontId="13" fillId="6" borderId="3" xfId="0" applyFont="1" applyFill="1" applyBorder="1" applyAlignment="1">
      <alignment horizontal="center" vertical="center" wrapText="1"/>
    </xf>
    <xf numFmtId="0" fontId="0" fillId="0" borderId="3" xfId="0"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4" fillId="0" borderId="0" xfId="0" applyFont="1" applyAlignment="1">
      <alignment horizontal="center" vertical="center" wrapText="1"/>
    </xf>
    <xf numFmtId="0" fontId="12" fillId="6" borderId="5" xfId="0" applyFont="1" applyFill="1" applyBorder="1" applyAlignment="1">
      <alignment vertical="center"/>
    </xf>
    <xf numFmtId="0" fontId="12" fillId="6" borderId="6" xfId="0" applyFont="1" applyFill="1" applyBorder="1" applyAlignment="1">
      <alignment vertical="center"/>
    </xf>
    <xf numFmtId="0" fontId="10" fillId="0" borderId="7" xfId="0" applyFont="1" applyBorder="1" applyAlignment="1">
      <alignment horizontal="left" vertical="center" wrapText="1"/>
    </xf>
    <xf numFmtId="0" fontId="10" fillId="0" borderId="0" xfId="0" applyFont="1" applyAlignment="1">
      <alignment vertical="center" wrapText="1"/>
    </xf>
    <xf numFmtId="0" fontId="15" fillId="0" borderId="0" xfId="0" applyFont="1" applyAlignment="1">
      <alignment horizontal="center" vertical="center" wrapText="1"/>
    </xf>
    <xf numFmtId="0" fontId="15" fillId="7" borderId="0" xfId="0" applyFont="1" applyFill="1" applyAlignment="1">
      <alignment horizontal="center" vertical="center" wrapText="1"/>
    </xf>
    <xf numFmtId="0" fontId="16" fillId="0" borderId="8" xfId="0" applyFont="1" applyBorder="1" applyAlignment="1">
      <alignment horizontal="center" vertical="center" wrapText="1"/>
    </xf>
    <xf numFmtId="0" fontId="4" fillId="6" borderId="5" xfId="0" applyFont="1" applyFill="1" applyBorder="1" applyAlignment="1">
      <alignment horizontal="center" vertical="center" wrapText="1"/>
    </xf>
    <xf numFmtId="0" fontId="4" fillId="6" borderId="6" xfId="0" applyFont="1" applyFill="1" applyBorder="1" applyAlignment="1">
      <alignment horizontal="center" vertical="center" textRotation="90" wrapText="1"/>
    </xf>
    <xf numFmtId="0" fontId="4" fillId="6" borderId="6" xfId="0" applyFont="1" applyFill="1" applyBorder="1" applyAlignment="1">
      <alignment horizontal="left" vertical="center" wrapText="1"/>
    </xf>
    <xf numFmtId="0" fontId="4" fillId="6" borderId="6" xfId="0" applyFont="1" applyFill="1" applyBorder="1" applyAlignment="1">
      <alignment horizontal="center" vertical="center" textRotation="90"/>
    </xf>
    <xf numFmtId="0" fontId="4" fillId="6" borderId="7" xfId="0" applyFont="1" applyFill="1" applyBorder="1" applyAlignment="1">
      <alignment horizontal="left" vertical="center" wrapText="1"/>
    </xf>
    <xf numFmtId="0" fontId="17" fillId="0" borderId="0" xfId="0" applyFont="1" applyAlignment="1">
      <alignment horizontal="center" vertical="center" wrapText="1"/>
    </xf>
    <xf numFmtId="0" fontId="4" fillId="6" borderId="9" xfId="0" applyFont="1" applyFill="1" applyBorder="1" applyAlignment="1">
      <alignment horizontal="center" vertical="center" wrapText="1"/>
    </xf>
    <xf numFmtId="0" fontId="5" fillId="8" borderId="0" xfId="0" applyFont="1" applyFill="1" applyAlignment="1">
      <alignment horizontal="center" vertical="center" wrapText="1"/>
    </xf>
    <xf numFmtId="0" fontId="3" fillId="0" borderId="0" xfId="0" applyFont="1" applyAlignment="1">
      <alignment horizontal="center" vertical="center" wrapText="1"/>
    </xf>
    <xf numFmtId="0" fontId="4" fillId="6" borderId="1" xfId="0" applyFont="1" applyFill="1" applyBorder="1" applyAlignment="1">
      <alignment horizontal="left" vertical="center" wrapText="1"/>
    </xf>
    <xf numFmtId="0" fontId="4" fillId="6" borderId="10" xfId="0" applyFont="1" applyFill="1" applyBorder="1" applyAlignment="1">
      <alignment horizontal="left" vertical="center" wrapText="1"/>
    </xf>
    <xf numFmtId="0" fontId="3" fillId="0" borderId="0" xfId="0" applyFont="1" applyAlignment="1">
      <alignment vertical="center" wrapText="1"/>
    </xf>
    <xf numFmtId="0" fontId="11" fillId="0" borderId="0" xfId="1" applyFont="1" applyAlignment="1">
      <alignment horizontal="center" vertical="center" wrapText="1"/>
    </xf>
    <xf numFmtId="0" fontId="19" fillId="9" borderId="0" xfId="0" applyFont="1" applyFill="1" applyAlignment="1">
      <alignment horizontal="center" vertical="center" wrapText="1"/>
    </xf>
    <xf numFmtId="0" fontId="20" fillId="10" borderId="11" xfId="0" applyFont="1" applyFill="1" applyBorder="1" applyAlignment="1">
      <alignment horizontal="justify" vertical="center" wrapText="1"/>
    </xf>
    <xf numFmtId="0" fontId="21" fillId="10" borderId="1" xfId="0" quotePrefix="1" applyFont="1" applyFill="1" applyBorder="1" applyAlignment="1">
      <alignment horizontal="center" vertical="center" wrapText="1"/>
    </xf>
    <xf numFmtId="0" fontId="21" fillId="10" borderId="1" xfId="0" applyFont="1" applyFill="1" applyBorder="1" applyAlignment="1">
      <alignment horizontal="center" vertical="center" wrapText="1"/>
    </xf>
    <xf numFmtId="0" fontId="21" fillId="10" borderId="1" xfId="0" applyFont="1" applyFill="1" applyBorder="1" applyAlignment="1">
      <alignment vertical="center" wrapText="1"/>
    </xf>
    <xf numFmtId="0" fontId="22" fillId="10" borderId="1" xfId="0" applyFont="1" applyFill="1" applyBorder="1" applyAlignment="1">
      <alignment vertical="center" wrapText="1"/>
    </xf>
    <xf numFmtId="0" fontId="20" fillId="10" borderId="1" xfId="0" applyFont="1" applyFill="1" applyBorder="1" applyAlignment="1">
      <alignment horizontal="center" vertical="center"/>
    </xf>
    <xf numFmtId="0" fontId="23" fillId="10" borderId="1" xfId="0" applyFont="1" applyFill="1" applyBorder="1" applyAlignment="1">
      <alignment horizontal="justify" vertical="center" wrapText="1"/>
    </xf>
    <xf numFmtId="0" fontId="20" fillId="10" borderId="1" xfId="0" applyFont="1" applyFill="1" applyBorder="1" applyAlignment="1">
      <alignment horizontal="justify" vertical="center" wrapText="1"/>
    </xf>
    <xf numFmtId="0" fontId="20" fillId="10" borderId="1" xfId="0" applyFont="1" applyFill="1" applyBorder="1" applyAlignment="1">
      <alignment horizontal="center" vertical="center" wrapText="1"/>
    </xf>
    <xf numFmtId="0" fontId="20" fillId="10" borderId="10" xfId="0" applyFont="1" applyFill="1" applyBorder="1" applyAlignment="1">
      <alignment horizontal="justify" vertical="center" wrapText="1"/>
    </xf>
    <xf numFmtId="0" fontId="7" fillId="0" borderId="0" xfId="0" applyFont="1" applyAlignment="1">
      <alignment horizontal="center" vertical="center" wrapText="1"/>
    </xf>
    <xf numFmtId="0" fontId="24" fillId="10" borderId="1" xfId="0" applyFont="1" applyFill="1" applyBorder="1" applyAlignment="1">
      <alignment horizontal="center" vertical="center" wrapText="1"/>
    </xf>
    <xf numFmtId="0" fontId="7" fillId="0" borderId="0" xfId="0" applyFont="1" applyAlignment="1">
      <alignment vertical="center"/>
    </xf>
    <xf numFmtId="0" fontId="7" fillId="9" borderId="0" xfId="0" applyFont="1" applyFill="1" applyAlignment="1">
      <alignment horizontal="center" vertical="center" wrapText="1"/>
    </xf>
    <xf numFmtId="0" fontId="7" fillId="2" borderId="11" xfId="0" applyFont="1" applyFill="1" applyBorder="1" applyAlignment="1">
      <alignment horizontal="justify" vertical="center" wrapText="1"/>
    </xf>
    <xf numFmtId="0" fontId="7" fillId="2" borderId="1" xfId="0" applyFont="1" applyFill="1" applyBorder="1" applyAlignment="1">
      <alignment horizontal="center" vertical="center"/>
    </xf>
    <xf numFmtId="0" fontId="7" fillId="2" borderId="1" xfId="0" applyFont="1" applyFill="1" applyBorder="1" applyAlignment="1">
      <alignment vertical="center" wrapText="1"/>
    </xf>
    <xf numFmtId="0" fontId="7" fillId="0" borderId="1" xfId="0" applyFont="1" applyBorder="1" applyAlignment="1">
      <alignment vertical="center" wrapText="1"/>
    </xf>
    <xf numFmtId="0" fontId="8" fillId="0" borderId="1" xfId="0" applyFont="1" applyBorder="1" applyAlignment="1">
      <alignment vertical="center" wrapText="1"/>
    </xf>
    <xf numFmtId="0" fontId="7" fillId="0" borderId="1" xfId="0" applyFont="1" applyBorder="1" applyAlignment="1">
      <alignment horizontal="center" vertical="center"/>
    </xf>
    <xf numFmtId="0" fontId="7" fillId="2" borderId="1" xfId="0" applyFont="1" applyFill="1" applyBorder="1" applyAlignment="1">
      <alignment horizontal="justify" vertical="center" wrapText="1"/>
    </xf>
    <xf numFmtId="0" fontId="7" fillId="0" borderId="1" xfId="0" applyFont="1" applyBorder="1" applyAlignment="1">
      <alignment horizontal="center" vertical="center" wrapText="1"/>
    </xf>
    <xf numFmtId="0" fontId="7" fillId="0" borderId="10" xfId="0" applyFont="1" applyBorder="1" applyAlignment="1">
      <alignment horizontal="justify" vertical="center" wrapText="1"/>
    </xf>
    <xf numFmtId="0" fontId="7" fillId="2" borderId="1" xfId="0" applyFont="1" applyFill="1" applyBorder="1" applyAlignment="1">
      <alignment horizontal="center" vertical="center" wrapText="1"/>
    </xf>
    <xf numFmtId="0" fontId="8" fillId="9" borderId="0" xfId="0" applyFont="1" applyFill="1" applyAlignment="1">
      <alignment horizontal="center" vertical="center" wrapText="1"/>
    </xf>
    <xf numFmtId="0" fontId="7" fillId="11" borderId="11" xfId="0" applyFont="1" applyFill="1" applyBorder="1" applyAlignment="1">
      <alignment horizontal="justify" vertical="center" wrapText="1"/>
    </xf>
    <xf numFmtId="0" fontId="7" fillId="5" borderId="1" xfId="0" applyFont="1" applyFill="1" applyBorder="1" applyAlignment="1">
      <alignment horizontal="center" vertical="center"/>
    </xf>
    <xf numFmtId="0" fontId="25" fillId="5" borderId="1" xfId="0" applyFont="1" applyFill="1" applyBorder="1" applyAlignment="1">
      <alignment vertical="center" wrapText="1"/>
    </xf>
    <xf numFmtId="0" fontId="7" fillId="0" borderId="1" xfId="0" applyFont="1" applyBorder="1" applyAlignment="1">
      <alignment horizontal="justify" vertical="center" wrapText="1"/>
    </xf>
    <xf numFmtId="0" fontId="11" fillId="12" borderId="0" xfId="1" applyFont="1" applyFill="1" applyAlignment="1">
      <alignment horizontal="center" vertical="center" wrapText="1"/>
    </xf>
    <xf numFmtId="0" fontId="7" fillId="13" borderId="11" xfId="0" applyFont="1" applyFill="1" applyBorder="1" applyAlignment="1">
      <alignment horizontal="justify" vertical="center" wrapText="1"/>
    </xf>
    <xf numFmtId="0" fontId="19" fillId="14" borderId="0" xfId="0" applyFont="1" applyFill="1" applyAlignment="1">
      <alignment horizontal="center" vertical="center" wrapText="1"/>
    </xf>
    <xf numFmtId="0" fontId="21" fillId="10" borderId="11" xfId="0" applyFont="1" applyFill="1" applyBorder="1" applyAlignment="1">
      <alignment horizontal="justify" vertical="center" wrapText="1"/>
    </xf>
    <xf numFmtId="0" fontId="21" fillId="10" borderId="1" xfId="0" applyFont="1" applyFill="1" applyBorder="1" applyAlignment="1">
      <alignment horizontal="center" vertical="center"/>
    </xf>
    <xf numFmtId="0" fontId="22" fillId="10" borderId="1" xfId="0" applyFont="1" applyFill="1" applyBorder="1" applyAlignment="1">
      <alignment horizontal="justify" vertical="center" wrapText="1"/>
    </xf>
    <xf numFmtId="0" fontId="21" fillId="10" borderId="1" xfId="0" applyFont="1" applyFill="1" applyBorder="1" applyAlignment="1">
      <alignment horizontal="justify" vertical="center" wrapText="1"/>
    </xf>
    <xf numFmtId="0" fontId="21" fillId="10" borderId="10" xfId="0" applyFont="1" applyFill="1" applyBorder="1" applyAlignment="1">
      <alignment horizontal="justify" vertical="center" wrapText="1"/>
    </xf>
    <xf numFmtId="0" fontId="8" fillId="14" borderId="0" xfId="0" applyFont="1" applyFill="1" applyAlignment="1">
      <alignment horizontal="center" vertical="center" wrapText="1"/>
    </xf>
    <xf numFmtId="0" fontId="7" fillId="15" borderId="11" xfId="0" applyFont="1" applyFill="1" applyBorder="1" applyAlignment="1">
      <alignment horizontal="justify" vertical="center" wrapText="1"/>
    </xf>
    <xf numFmtId="0" fontId="7" fillId="14" borderId="0" xfId="0" applyFont="1" applyFill="1" applyAlignment="1">
      <alignment horizontal="center" vertical="center" wrapText="1"/>
    </xf>
    <xf numFmtId="0" fontId="26" fillId="14" borderId="11" xfId="0" applyFont="1" applyFill="1" applyBorder="1" applyAlignment="1">
      <alignment horizontal="justify" vertical="center" wrapText="1"/>
    </xf>
    <xf numFmtId="0" fontId="26" fillId="16" borderId="1" xfId="0" applyFont="1" applyFill="1" applyBorder="1" applyAlignment="1">
      <alignment horizontal="center" vertical="center"/>
    </xf>
    <xf numFmtId="0" fontId="27" fillId="16" borderId="1" xfId="0" applyFont="1" applyFill="1" applyBorder="1" applyAlignment="1">
      <alignment vertical="center" wrapText="1"/>
    </xf>
    <xf numFmtId="0" fontId="26" fillId="16" borderId="1" xfId="0" applyFont="1" applyFill="1" applyBorder="1" applyAlignment="1">
      <alignment vertical="center" wrapText="1"/>
    </xf>
    <xf numFmtId="0" fontId="19" fillId="16" borderId="1" xfId="0" applyFont="1" applyFill="1" applyBorder="1" applyAlignment="1">
      <alignment vertical="center" wrapText="1"/>
    </xf>
    <xf numFmtId="0" fontId="19" fillId="16" borderId="1" xfId="0" applyFont="1" applyFill="1" applyBorder="1" applyAlignment="1">
      <alignment horizontal="justify" vertical="center" wrapText="1"/>
    </xf>
    <xf numFmtId="0" fontId="26" fillId="16" borderId="1" xfId="0" applyFont="1" applyFill="1" applyBorder="1" applyAlignment="1">
      <alignment horizontal="justify" vertical="center" wrapText="1"/>
    </xf>
    <xf numFmtId="0" fontId="26" fillId="16" borderId="1" xfId="0" applyFont="1" applyFill="1" applyBorder="1" applyAlignment="1">
      <alignment horizontal="center" vertical="center" wrapText="1"/>
    </xf>
    <xf numFmtId="0" fontId="26" fillId="16" borderId="10" xfId="0" applyFont="1" applyFill="1" applyBorder="1" applyAlignment="1">
      <alignment horizontal="justify" vertical="center" wrapText="1"/>
    </xf>
    <xf numFmtId="0" fontId="7" fillId="17" borderId="11" xfId="0" applyFont="1" applyFill="1" applyBorder="1" applyAlignment="1">
      <alignment horizontal="justify" vertical="center" wrapText="1"/>
    </xf>
    <xf numFmtId="0" fontId="7" fillId="18" borderId="1" xfId="0" applyFont="1" applyFill="1" applyBorder="1" applyAlignment="1">
      <alignment vertical="center" wrapText="1"/>
    </xf>
    <xf numFmtId="0" fontId="26" fillId="14" borderId="0" xfId="0" applyFont="1" applyFill="1" applyAlignment="1">
      <alignment horizontal="center" vertical="center" wrapText="1"/>
    </xf>
    <xf numFmtId="0" fontId="26" fillId="19" borderId="11" xfId="0" applyFont="1" applyFill="1" applyBorder="1" applyAlignment="1">
      <alignment horizontal="justify" vertical="center" wrapText="1"/>
    </xf>
    <xf numFmtId="0" fontId="26" fillId="19" borderId="1" xfId="0" applyFont="1" applyFill="1" applyBorder="1" applyAlignment="1">
      <alignment horizontal="center" vertical="center"/>
    </xf>
    <xf numFmtId="0" fontId="26" fillId="19" borderId="1" xfId="0" applyFont="1" applyFill="1" applyBorder="1" applyAlignment="1">
      <alignment vertical="center" wrapText="1"/>
    </xf>
    <xf numFmtId="0" fontId="19" fillId="19" borderId="1" xfId="0" applyFont="1" applyFill="1" applyBorder="1" applyAlignment="1">
      <alignment horizontal="justify" vertical="center" wrapText="1"/>
    </xf>
    <xf numFmtId="0" fontId="26" fillId="19" borderId="1" xfId="0" applyFont="1" applyFill="1" applyBorder="1" applyAlignment="1">
      <alignment horizontal="justify" vertical="center" wrapText="1"/>
    </xf>
    <xf numFmtId="0" fontId="26" fillId="19" borderId="1" xfId="0" applyFont="1" applyFill="1" applyBorder="1" applyAlignment="1">
      <alignment horizontal="center" vertical="center" wrapText="1"/>
    </xf>
    <xf numFmtId="0" fontId="26" fillId="16" borderId="11" xfId="0" applyFont="1" applyFill="1" applyBorder="1" applyAlignment="1">
      <alignment horizontal="justify" vertical="center" wrapText="1"/>
    </xf>
    <xf numFmtId="0" fontId="19" fillId="10" borderId="0" xfId="0" applyFont="1" applyFill="1" applyAlignment="1">
      <alignment horizontal="center" vertical="center" wrapText="1"/>
    </xf>
    <xf numFmtId="0" fontId="16" fillId="20" borderId="0" xfId="0" applyFont="1" applyFill="1" applyAlignment="1">
      <alignment horizontal="center" vertical="center"/>
    </xf>
    <xf numFmtId="0" fontId="26" fillId="21" borderId="11" xfId="0" applyFont="1" applyFill="1" applyBorder="1" applyAlignment="1">
      <alignment horizontal="justify" vertical="center" wrapText="1"/>
    </xf>
    <xf numFmtId="0" fontId="26" fillId="22" borderId="11" xfId="0" applyFont="1" applyFill="1" applyBorder="1" applyAlignment="1">
      <alignment horizontal="justify" vertical="center" wrapText="1"/>
    </xf>
    <xf numFmtId="0" fontId="26" fillId="9" borderId="1" xfId="0" applyFont="1" applyFill="1" applyBorder="1" applyAlignment="1">
      <alignment horizontal="center" vertical="center"/>
    </xf>
    <xf numFmtId="0" fontId="27" fillId="9" borderId="1" xfId="0" applyFont="1" applyFill="1" applyBorder="1" applyAlignment="1">
      <alignment vertical="center" wrapText="1"/>
    </xf>
    <xf numFmtId="0" fontId="26" fillId="9" borderId="1" xfId="0" applyFont="1" applyFill="1" applyBorder="1" applyAlignment="1">
      <alignment vertical="center" wrapText="1"/>
    </xf>
    <xf numFmtId="0" fontId="19" fillId="9" borderId="1" xfId="0" applyFont="1" applyFill="1" applyBorder="1" applyAlignment="1">
      <alignment vertical="center" wrapText="1"/>
    </xf>
    <xf numFmtId="0" fontId="19" fillId="9" borderId="1" xfId="0" applyFont="1" applyFill="1" applyBorder="1" applyAlignment="1">
      <alignment horizontal="justify" vertical="center" wrapText="1"/>
    </xf>
    <xf numFmtId="0" fontId="26" fillId="9" borderId="1" xfId="0" applyFont="1" applyFill="1" applyBorder="1" applyAlignment="1">
      <alignment horizontal="justify" vertical="center" wrapText="1"/>
    </xf>
    <xf numFmtId="0" fontId="26" fillId="9" borderId="1" xfId="0" applyFont="1" applyFill="1" applyBorder="1" applyAlignment="1">
      <alignment horizontal="center" vertical="center" wrapText="1"/>
    </xf>
    <xf numFmtId="0" fontId="26" fillId="9" borderId="10" xfId="0" applyFont="1" applyFill="1" applyBorder="1" applyAlignment="1">
      <alignment horizontal="justify" vertical="center" wrapText="1"/>
    </xf>
    <xf numFmtId="0" fontId="11" fillId="20" borderId="0" xfId="0" applyFont="1" applyFill="1" applyAlignment="1">
      <alignment horizontal="center" vertical="center"/>
    </xf>
    <xf numFmtId="0" fontId="7" fillId="23" borderId="11" xfId="0" applyFont="1" applyFill="1" applyBorder="1" applyAlignment="1">
      <alignment horizontal="justify" vertical="center" wrapText="1"/>
    </xf>
    <xf numFmtId="0" fontId="11" fillId="7" borderId="0" xfId="1" applyFont="1" applyFill="1" applyAlignment="1">
      <alignment horizontal="center" vertical="center" wrapText="1"/>
    </xf>
    <xf numFmtId="0" fontId="0" fillId="20" borderId="0" xfId="0" applyFill="1" applyAlignment="1">
      <alignment horizontal="center" vertical="center"/>
    </xf>
    <xf numFmtId="0" fontId="28" fillId="24" borderId="1" xfId="0" applyFont="1" applyFill="1" applyBorder="1" applyAlignment="1">
      <alignment horizontal="center" vertical="center" wrapText="1"/>
    </xf>
    <xf numFmtId="0" fontId="26" fillId="25" borderId="11" xfId="0" applyFont="1" applyFill="1" applyBorder="1" applyAlignment="1">
      <alignment horizontal="justify" vertical="center" wrapText="1"/>
    </xf>
    <xf numFmtId="0" fontId="26" fillId="13" borderId="1" xfId="0" applyFont="1" applyFill="1" applyBorder="1" applyAlignment="1">
      <alignment horizontal="center" vertical="center"/>
    </xf>
    <xf numFmtId="0" fontId="26" fillId="13" borderId="1" xfId="0" applyFont="1" applyFill="1" applyBorder="1" applyAlignment="1">
      <alignment vertical="center" wrapText="1"/>
    </xf>
    <xf numFmtId="0" fontId="19" fillId="13" borderId="1" xfId="0" applyFont="1" applyFill="1" applyBorder="1" applyAlignment="1">
      <alignment vertical="center" wrapText="1"/>
    </xf>
    <xf numFmtId="0" fontId="19" fillId="13" borderId="1" xfId="0" applyFont="1" applyFill="1" applyBorder="1" applyAlignment="1">
      <alignment horizontal="justify" vertical="center" wrapText="1"/>
    </xf>
    <xf numFmtId="0" fontId="26" fillId="13" borderId="1" xfId="0" applyFont="1" applyFill="1" applyBorder="1" applyAlignment="1">
      <alignment horizontal="justify" vertical="center" wrapText="1"/>
    </xf>
    <xf numFmtId="0" fontId="26" fillId="13" borderId="1" xfId="0" applyFont="1" applyFill="1" applyBorder="1" applyAlignment="1">
      <alignment horizontal="center" vertical="center" wrapText="1"/>
    </xf>
    <xf numFmtId="0" fontId="26" fillId="13" borderId="10" xfId="0" applyFont="1" applyFill="1" applyBorder="1" applyAlignment="1">
      <alignment horizontal="justify" vertical="center" wrapText="1"/>
    </xf>
    <xf numFmtId="0" fontId="16" fillId="26" borderId="0" xfId="1" applyFont="1" applyFill="1" applyAlignment="1">
      <alignment horizontal="center" vertical="center" wrapText="1"/>
    </xf>
    <xf numFmtId="0" fontId="7" fillId="27" borderId="11" xfId="0" applyFont="1" applyFill="1" applyBorder="1" applyAlignment="1">
      <alignment horizontal="justify" vertical="center" wrapText="1"/>
    </xf>
    <xf numFmtId="0" fontId="7" fillId="27" borderId="1" xfId="0" applyFont="1" applyFill="1" applyBorder="1" applyAlignment="1">
      <alignment horizontal="center" vertical="center"/>
    </xf>
    <xf numFmtId="0" fontId="8" fillId="27" borderId="1" xfId="0" applyFont="1" applyFill="1" applyBorder="1" applyAlignment="1">
      <alignment horizontal="justify" vertical="center" wrapText="1"/>
    </xf>
    <xf numFmtId="0" fontId="7" fillId="27" borderId="1" xfId="0" applyFont="1" applyFill="1" applyBorder="1" applyAlignment="1">
      <alignment horizontal="justify" vertical="center" wrapText="1"/>
    </xf>
    <xf numFmtId="0" fontId="7" fillId="27" borderId="1" xfId="0" applyFont="1" applyFill="1" applyBorder="1" applyAlignment="1">
      <alignment horizontal="center" vertical="center" wrapText="1"/>
    </xf>
    <xf numFmtId="0" fontId="27" fillId="13" borderId="1" xfId="0" applyFont="1" applyFill="1" applyBorder="1" applyAlignment="1">
      <alignment vertical="center" wrapText="1"/>
    </xf>
    <xf numFmtId="0" fontId="26" fillId="25" borderId="0" xfId="0" applyFont="1" applyFill="1" applyAlignment="1">
      <alignment horizontal="center" vertical="center"/>
    </xf>
    <xf numFmtId="0" fontId="26" fillId="28" borderId="11" xfId="0" applyFont="1" applyFill="1" applyBorder="1" applyAlignment="1">
      <alignment horizontal="justify" vertical="center" wrapText="1"/>
    </xf>
    <xf numFmtId="0" fontId="26" fillId="28" borderId="1" xfId="0" applyFont="1" applyFill="1" applyBorder="1" applyAlignment="1">
      <alignment horizontal="center" vertical="center"/>
    </xf>
    <xf numFmtId="0" fontId="19" fillId="28" borderId="1" xfId="0" applyFont="1" applyFill="1" applyBorder="1" applyAlignment="1">
      <alignment horizontal="justify" vertical="center" wrapText="1"/>
    </xf>
    <xf numFmtId="0" fontId="26" fillId="28" borderId="1" xfId="0" applyFont="1" applyFill="1" applyBorder="1" applyAlignment="1">
      <alignment horizontal="justify" vertical="center" wrapText="1"/>
    </xf>
    <xf numFmtId="0" fontId="26" fillId="28" borderId="1" xfId="0" applyFont="1" applyFill="1" applyBorder="1" applyAlignment="1">
      <alignment horizontal="center" vertical="center" wrapText="1"/>
    </xf>
    <xf numFmtId="0" fontId="7" fillId="29" borderId="11" xfId="0" applyFont="1" applyFill="1" applyBorder="1" applyAlignment="1">
      <alignment horizontal="justify" vertical="center" wrapText="1"/>
    </xf>
    <xf numFmtId="0" fontId="7" fillId="29" borderId="1" xfId="0" applyFont="1" applyFill="1" applyBorder="1" applyAlignment="1">
      <alignment horizontal="center" vertical="center"/>
    </xf>
    <xf numFmtId="0" fontId="29" fillId="0" borderId="1" xfId="0" applyFont="1" applyBorder="1" applyAlignment="1">
      <alignment horizontal="center" vertical="center"/>
    </xf>
    <xf numFmtId="0" fontId="29" fillId="0" borderId="12" xfId="0" applyFont="1" applyBorder="1" applyAlignment="1">
      <alignment horizontal="center" vertical="center" wrapText="1"/>
    </xf>
    <xf numFmtId="0" fontId="19" fillId="25" borderId="0" xfId="0" applyFont="1" applyFill="1" applyAlignment="1">
      <alignment horizontal="center" vertical="center"/>
    </xf>
    <xf numFmtId="0" fontId="30" fillId="0" borderId="1" xfId="0" applyFont="1" applyBorder="1" applyAlignment="1">
      <alignment horizontal="left" vertical="center" wrapText="1"/>
    </xf>
    <xf numFmtId="0" fontId="25" fillId="0" borderId="1" xfId="0" applyFont="1" applyBorder="1" applyAlignment="1">
      <alignment vertical="center" wrapText="1"/>
    </xf>
    <xf numFmtId="0" fontId="26" fillId="0" borderId="0" xfId="0" applyFont="1" applyAlignment="1">
      <alignment wrapText="1"/>
    </xf>
    <xf numFmtId="0" fontId="0" fillId="30" borderId="13" xfId="0" applyFill="1" applyBorder="1" applyAlignment="1">
      <alignment horizontal="left" vertical="center" wrapText="1"/>
    </xf>
    <xf numFmtId="0" fontId="30" fillId="0" borderId="0" xfId="0" applyFont="1" applyAlignment="1">
      <alignment wrapText="1"/>
    </xf>
    <xf numFmtId="0" fontId="7" fillId="31" borderId="1" xfId="0" applyFont="1" applyFill="1" applyBorder="1" applyAlignment="1">
      <alignment vertical="center" wrapText="1"/>
    </xf>
    <xf numFmtId="0" fontId="7" fillId="32" borderId="1" xfId="0" applyFont="1" applyFill="1" applyBorder="1" applyAlignment="1">
      <alignment horizontal="center" vertical="center"/>
    </xf>
    <xf numFmtId="0" fontId="8" fillId="29" borderId="1" xfId="0" applyFont="1" applyFill="1" applyBorder="1" applyAlignment="1">
      <alignment horizontal="justify" vertical="center" wrapText="1"/>
    </xf>
    <xf numFmtId="0" fontId="7" fillId="29" borderId="1" xfId="0" applyFont="1" applyFill="1" applyBorder="1" applyAlignment="1">
      <alignment horizontal="justify" vertical="center" wrapText="1"/>
    </xf>
    <xf numFmtId="0" fontId="7" fillId="18" borderId="0" xfId="0" applyFont="1" applyFill="1" applyAlignment="1">
      <alignment wrapText="1"/>
    </xf>
    <xf numFmtId="0" fontId="19" fillId="22" borderId="0" xfId="0" applyFont="1" applyFill="1" applyAlignment="1">
      <alignment horizontal="center" vertical="center"/>
    </xf>
    <xf numFmtId="0" fontId="26" fillId="22" borderId="0" xfId="0" applyFont="1" applyFill="1" applyAlignment="1">
      <alignment horizontal="center" vertical="center"/>
    </xf>
    <xf numFmtId="0" fontId="26" fillId="26" borderId="11" xfId="0" applyFont="1" applyFill="1" applyBorder="1" applyAlignment="1">
      <alignment horizontal="justify" vertical="center" wrapText="1"/>
    </xf>
    <xf numFmtId="0" fontId="26" fillId="26" borderId="1" xfId="0" applyFont="1" applyFill="1" applyBorder="1" applyAlignment="1">
      <alignment horizontal="center" vertical="center"/>
    </xf>
    <xf numFmtId="0" fontId="26" fillId="0" borderId="1" xfId="0" applyFont="1" applyBorder="1" applyAlignment="1">
      <alignment vertical="center" wrapText="1"/>
    </xf>
    <xf numFmtId="0" fontId="19" fillId="0" borderId="1" xfId="0" applyFont="1" applyBorder="1" applyAlignment="1">
      <alignment vertical="center" wrapText="1"/>
    </xf>
    <xf numFmtId="0" fontId="26" fillId="0" borderId="1" xfId="0" applyFont="1" applyBorder="1" applyAlignment="1">
      <alignment horizontal="center" vertical="center"/>
    </xf>
    <xf numFmtId="0" fontId="19" fillId="26" borderId="1" xfId="0" applyFont="1" applyFill="1" applyBorder="1" applyAlignment="1">
      <alignment horizontal="justify" vertical="center" wrapText="1"/>
    </xf>
    <xf numFmtId="0" fontId="26" fillId="26" borderId="1" xfId="0" applyFont="1" applyFill="1" applyBorder="1" applyAlignment="1">
      <alignment horizontal="justify" vertical="center" wrapText="1"/>
    </xf>
    <xf numFmtId="0" fontId="26" fillId="0" borderId="1" xfId="0" applyFont="1" applyBorder="1" applyAlignment="1">
      <alignment horizontal="center" vertical="center" wrapText="1"/>
    </xf>
    <xf numFmtId="0" fontId="26" fillId="0" borderId="10" xfId="0" applyFont="1" applyBorder="1" applyAlignment="1">
      <alignment horizontal="justify" vertical="center" wrapText="1"/>
    </xf>
    <xf numFmtId="0" fontId="26" fillId="26" borderId="1" xfId="0" applyFont="1" applyFill="1" applyBorder="1" applyAlignment="1">
      <alignment horizontal="center" vertical="center" wrapText="1"/>
    </xf>
    <xf numFmtId="0" fontId="31" fillId="0" borderId="1" xfId="0" applyFont="1" applyBorder="1" applyAlignment="1">
      <alignment vertical="center" wrapText="1"/>
    </xf>
    <xf numFmtId="0" fontId="7" fillId="0" borderId="1" xfId="0" applyFont="1" applyBorder="1" applyAlignment="1">
      <alignment wrapText="1"/>
    </xf>
    <xf numFmtId="0" fontId="19" fillId="21" borderId="0" xfId="0" applyFont="1" applyFill="1" applyAlignment="1">
      <alignment horizontal="center" vertical="center"/>
    </xf>
    <xf numFmtId="0" fontId="26" fillId="21" borderId="0" xfId="0" applyFont="1" applyFill="1" applyAlignment="1">
      <alignment horizontal="center" vertical="center"/>
    </xf>
    <xf numFmtId="0" fontId="16" fillId="28" borderId="0" xfId="1" applyFont="1" applyFill="1" applyAlignment="1">
      <alignment horizontal="center" vertical="center" wrapText="1"/>
    </xf>
    <xf numFmtId="0" fontId="7" fillId="26" borderId="11" xfId="0" applyFont="1" applyFill="1" applyBorder="1" applyAlignment="1">
      <alignment horizontal="justify" vertical="center" wrapText="1"/>
    </xf>
    <xf numFmtId="0" fontId="7" fillId="26" borderId="1" xfId="0" applyFont="1" applyFill="1" applyBorder="1" applyAlignment="1">
      <alignment horizontal="center" vertical="center"/>
    </xf>
    <xf numFmtId="0" fontId="8" fillId="26" borderId="1" xfId="0" applyFont="1" applyFill="1" applyBorder="1" applyAlignment="1">
      <alignment horizontal="justify" vertical="center" wrapText="1"/>
    </xf>
    <xf numFmtId="0" fontId="7" fillId="26" borderId="1" xfId="0" applyFont="1" applyFill="1" applyBorder="1" applyAlignment="1">
      <alignment horizontal="justify" vertical="center" wrapText="1"/>
    </xf>
    <xf numFmtId="0" fontId="7" fillId="26" borderId="1" xfId="0" applyFont="1" applyFill="1" applyBorder="1" applyAlignment="1">
      <alignment horizontal="center" vertical="center" wrapText="1"/>
    </xf>
    <xf numFmtId="0" fontId="19" fillId="7" borderId="0" xfId="0" applyFont="1" applyFill="1" applyAlignment="1">
      <alignment horizontal="center" vertical="center" wrapText="1"/>
    </xf>
    <xf numFmtId="0" fontId="26" fillId="33" borderId="11" xfId="0" applyFont="1" applyFill="1" applyBorder="1" applyAlignment="1">
      <alignment horizontal="justify" vertical="center" wrapText="1"/>
    </xf>
    <xf numFmtId="0" fontId="7" fillId="16" borderId="1" xfId="0" applyFont="1" applyFill="1" applyBorder="1" applyAlignment="1">
      <alignment horizontal="center" vertical="center" wrapText="1"/>
    </xf>
    <xf numFmtId="0" fontId="8" fillId="7" borderId="0" xfId="0" applyFont="1" applyFill="1" applyAlignment="1">
      <alignment horizontal="center" vertical="center" wrapText="1"/>
    </xf>
    <xf numFmtId="0" fontId="7" fillId="34" borderId="11" xfId="0" applyFont="1" applyFill="1" applyBorder="1" applyAlignment="1">
      <alignment horizontal="justify" vertical="center" wrapText="1"/>
    </xf>
    <xf numFmtId="0" fontId="26" fillId="35" borderId="11" xfId="0" applyFont="1" applyFill="1" applyBorder="1" applyAlignment="1">
      <alignment horizontal="justify" vertical="center" wrapText="1"/>
    </xf>
    <xf numFmtId="0" fontId="7" fillId="7" borderId="11" xfId="0" applyFont="1" applyFill="1" applyBorder="1" applyAlignment="1">
      <alignment horizontal="justify" vertical="center" wrapText="1"/>
    </xf>
    <xf numFmtId="0" fontId="7" fillId="7" borderId="0" xfId="0" applyFont="1" applyFill="1" applyAlignment="1">
      <alignment horizontal="center" vertical="center" wrapText="1"/>
    </xf>
    <xf numFmtId="0" fontId="7" fillId="0" borderId="0" xfId="0" applyFont="1" applyAlignment="1">
      <alignment horizontal="center" wrapText="1"/>
    </xf>
    <xf numFmtId="0" fontId="26" fillId="36" borderId="11" xfId="0" applyFont="1" applyFill="1" applyBorder="1" applyAlignment="1">
      <alignment horizontal="justify" vertical="center" wrapText="1"/>
    </xf>
    <xf numFmtId="0" fontId="26" fillId="36" borderId="1" xfId="0" applyFont="1" applyFill="1" applyBorder="1" applyAlignment="1">
      <alignment horizontal="center" vertical="center"/>
    </xf>
    <xf numFmtId="0" fontId="27" fillId="0" borderId="1" xfId="0" applyFont="1" applyBorder="1" applyAlignment="1">
      <alignment vertical="center" wrapText="1"/>
    </xf>
    <xf numFmtId="0" fontId="26" fillId="7" borderId="0" xfId="0" applyFont="1" applyFill="1" applyAlignment="1">
      <alignment horizontal="center" vertical="center" wrapText="1"/>
    </xf>
    <xf numFmtId="0" fontId="7" fillId="36" borderId="11" xfId="0" applyFont="1" applyFill="1" applyBorder="1" applyAlignment="1">
      <alignment horizontal="justify" vertical="center" wrapText="1"/>
    </xf>
    <xf numFmtId="0" fontId="7" fillId="36" borderId="1" xfId="0" applyFont="1" applyFill="1" applyBorder="1" applyAlignment="1">
      <alignment horizontal="center" vertical="center" wrapText="1"/>
    </xf>
    <xf numFmtId="0" fontId="7" fillId="0" borderId="1" xfId="2" applyFont="1" applyBorder="1" applyAlignment="1">
      <alignment vertical="center" wrapText="1"/>
    </xf>
    <xf numFmtId="0" fontId="8" fillId="0" borderId="1" xfId="2" applyFont="1" applyBorder="1" applyAlignment="1">
      <alignment vertical="center" wrapText="1"/>
    </xf>
    <xf numFmtId="0" fontId="26" fillId="0" borderId="1" xfId="2" applyFont="1" applyBorder="1" applyAlignment="1">
      <alignment vertical="center" wrapText="1"/>
    </xf>
    <xf numFmtId="0" fontId="8" fillId="2" borderId="1" xfId="2" applyFont="1" applyFill="1" applyBorder="1" applyAlignment="1">
      <alignment horizontal="justify" vertical="center" wrapText="1"/>
    </xf>
    <xf numFmtId="0" fontId="7" fillId="2" borderId="1" xfId="2" applyFont="1" applyFill="1" applyBorder="1" applyAlignment="1">
      <alignment horizontal="justify" vertical="center" wrapText="1"/>
    </xf>
    <xf numFmtId="0" fontId="19" fillId="37" borderId="0" xfId="0" applyFont="1" applyFill="1" applyAlignment="1">
      <alignment horizontal="center" vertical="center"/>
    </xf>
    <xf numFmtId="0" fontId="26" fillId="38" borderId="11" xfId="0" applyFont="1" applyFill="1" applyBorder="1" applyAlignment="1">
      <alignment horizontal="justify" vertical="center" wrapText="1"/>
    </xf>
    <xf numFmtId="0" fontId="26" fillId="37" borderId="0" xfId="0" applyFont="1" applyFill="1" applyAlignment="1">
      <alignment horizontal="center" vertical="center"/>
    </xf>
    <xf numFmtId="0" fontId="26" fillId="2" borderId="11" xfId="0" applyFont="1" applyFill="1" applyBorder="1" applyAlignment="1">
      <alignment horizontal="justify" vertical="center" wrapText="1"/>
    </xf>
    <xf numFmtId="0" fontId="7" fillId="37" borderId="0" xfId="0" applyFont="1" applyFill="1" applyAlignment="1">
      <alignment horizontal="center" vertical="center"/>
    </xf>
    <xf numFmtId="0" fontId="26" fillId="39" borderId="11" xfId="0" applyFont="1" applyFill="1" applyBorder="1" applyAlignment="1">
      <alignment horizontal="justify" vertical="center" wrapText="1"/>
    </xf>
    <xf numFmtId="0" fontId="8" fillId="37" borderId="0" xfId="0" applyFont="1" applyFill="1" applyAlignment="1">
      <alignment horizontal="center" vertical="center"/>
    </xf>
    <xf numFmtId="0" fontId="7" fillId="18" borderId="11" xfId="0" applyFont="1" applyFill="1" applyBorder="1" applyAlignment="1">
      <alignment horizontal="justify" vertical="center" wrapText="1"/>
    </xf>
    <xf numFmtId="0" fontId="7" fillId="37" borderId="11" xfId="0" applyFont="1" applyFill="1" applyBorder="1" applyAlignment="1">
      <alignment horizontal="justify" vertical="center" wrapText="1"/>
    </xf>
    <xf numFmtId="0" fontId="19" fillId="40" borderId="0" xfId="0" applyFont="1" applyFill="1" applyAlignment="1">
      <alignment horizontal="center" vertical="center"/>
    </xf>
    <xf numFmtId="0" fontId="26" fillId="41" borderId="11" xfId="0" applyFont="1" applyFill="1" applyBorder="1" applyAlignment="1">
      <alignment horizontal="justify" vertical="center" wrapText="1"/>
    </xf>
    <xf numFmtId="0" fontId="8" fillId="40" borderId="0" xfId="0" applyFont="1" applyFill="1" applyAlignment="1">
      <alignment horizontal="center" vertical="center"/>
    </xf>
    <xf numFmtId="0" fontId="7" fillId="42" borderId="11" xfId="0" applyFont="1" applyFill="1" applyBorder="1" applyAlignment="1">
      <alignment horizontal="justify" vertical="center" wrapText="1"/>
    </xf>
    <xf numFmtId="0" fontId="7" fillId="40" borderId="0" xfId="0" applyFont="1" applyFill="1" applyAlignment="1">
      <alignment horizontal="center" vertical="center"/>
    </xf>
    <xf numFmtId="0" fontId="26" fillId="40" borderId="0" xfId="0" applyFont="1" applyFill="1" applyAlignment="1">
      <alignment horizontal="center" vertical="center"/>
    </xf>
    <xf numFmtId="0" fontId="32" fillId="43" borderId="1" xfId="0" applyFont="1" applyFill="1" applyBorder="1" applyAlignment="1">
      <alignment vertical="center" wrapText="1"/>
    </xf>
    <xf numFmtId="0" fontId="26" fillId="16" borderId="1" xfId="0" quotePrefix="1" applyFont="1" applyFill="1" applyBorder="1" applyAlignment="1">
      <alignment horizontal="center" vertical="center" wrapText="1"/>
    </xf>
    <xf numFmtId="0" fontId="7" fillId="16" borderId="1" xfId="0" applyFont="1" applyFill="1" applyBorder="1" applyAlignment="1">
      <alignment horizontal="center" vertical="center"/>
    </xf>
    <xf numFmtId="0" fontId="8" fillId="16" borderId="1" xfId="0" applyFont="1" applyFill="1" applyBorder="1" applyAlignment="1">
      <alignment horizontal="justify" vertical="center" wrapText="1"/>
    </xf>
    <xf numFmtId="0" fontId="7" fillId="16" borderId="1" xfId="0" applyFont="1" applyFill="1" applyBorder="1" applyAlignment="1">
      <alignment horizontal="justify" vertical="center" wrapText="1"/>
    </xf>
    <xf numFmtId="0" fontId="7" fillId="16" borderId="10" xfId="0" applyFont="1" applyFill="1" applyBorder="1" applyAlignment="1">
      <alignment horizontal="justify" vertical="center" wrapText="1"/>
    </xf>
    <xf numFmtId="0" fontId="7" fillId="40" borderId="11" xfId="0" applyFont="1" applyFill="1" applyBorder="1" applyAlignment="1">
      <alignment horizontal="justify" vertical="center" wrapText="1"/>
    </xf>
    <xf numFmtId="0" fontId="26" fillId="36" borderId="1" xfId="0" quotePrefix="1" applyFont="1" applyFill="1" applyBorder="1" applyAlignment="1">
      <alignment horizontal="center" vertical="center" wrapText="1"/>
    </xf>
    <xf numFmtId="0" fontId="26" fillId="36" borderId="1" xfId="0" applyFont="1" applyFill="1" applyBorder="1" applyAlignment="1">
      <alignment horizontal="center" vertical="center" wrapText="1"/>
    </xf>
    <xf numFmtId="0" fontId="8" fillId="36" borderId="1" xfId="0" applyFont="1" applyFill="1" applyBorder="1" applyAlignment="1">
      <alignment horizontal="justify" vertical="center" wrapText="1"/>
    </xf>
    <xf numFmtId="0" fontId="7" fillId="36" borderId="1" xfId="0" applyFont="1" applyFill="1" applyBorder="1" applyAlignment="1">
      <alignment horizontal="justify" vertical="center" wrapText="1"/>
    </xf>
    <xf numFmtId="0" fontId="7" fillId="28" borderId="11" xfId="0" applyFont="1" applyFill="1" applyBorder="1" applyAlignment="1">
      <alignment horizontal="justify" vertical="center" wrapText="1"/>
    </xf>
    <xf numFmtId="0" fontId="19" fillId="28" borderId="1" xfId="0" applyFont="1" applyFill="1" applyBorder="1" applyAlignment="1">
      <alignment horizontal="center" vertical="center" wrapText="1"/>
    </xf>
    <xf numFmtId="0" fontId="7" fillId="28" borderId="1" xfId="0" applyFont="1" applyFill="1" applyBorder="1" applyAlignment="1">
      <alignment horizontal="center" vertical="center" wrapText="1"/>
    </xf>
    <xf numFmtId="0" fontId="33" fillId="16" borderId="1" xfId="0" applyFont="1" applyFill="1" applyBorder="1" applyAlignment="1">
      <alignment horizontal="center" vertical="center" wrapText="1"/>
    </xf>
    <xf numFmtId="0" fontId="33" fillId="16" borderId="1" xfId="0" applyFont="1" applyFill="1" applyBorder="1" applyAlignment="1">
      <alignment vertical="center" wrapText="1"/>
    </xf>
    <xf numFmtId="0" fontId="34" fillId="16" borderId="1" xfId="0" applyFont="1" applyFill="1" applyBorder="1" applyAlignment="1">
      <alignment vertical="center" wrapText="1"/>
    </xf>
    <xf numFmtId="0" fontId="28" fillId="0" borderId="1" xfId="0" applyFont="1" applyBorder="1" applyAlignment="1">
      <alignment vertical="center" wrapText="1"/>
    </xf>
    <xf numFmtId="0" fontId="35" fillId="16" borderId="1" xfId="0" applyFont="1" applyFill="1" applyBorder="1" applyAlignment="1">
      <alignment vertical="center" wrapText="1"/>
    </xf>
    <xf numFmtId="0" fontId="26" fillId="28" borderId="1" xfId="0" quotePrefix="1" applyFont="1" applyFill="1" applyBorder="1" applyAlignment="1">
      <alignment horizontal="center" vertical="center" wrapText="1"/>
    </xf>
    <xf numFmtId="0" fontId="7" fillId="13" borderId="1" xfId="0" applyFont="1" applyFill="1" applyBorder="1" applyAlignment="1">
      <alignment horizontal="center" vertical="center"/>
    </xf>
    <xf numFmtId="0" fontId="8" fillId="28" borderId="1" xfId="0" applyFont="1" applyFill="1" applyBorder="1" applyAlignment="1">
      <alignment horizontal="justify" vertical="center" wrapText="1"/>
    </xf>
    <xf numFmtId="0" fontId="7" fillId="28" borderId="1" xfId="0" applyFont="1" applyFill="1" applyBorder="1" applyAlignment="1">
      <alignment horizontal="justify" vertical="center" wrapText="1"/>
    </xf>
    <xf numFmtId="0" fontId="7" fillId="13" borderId="1" xfId="0" applyFont="1" applyFill="1" applyBorder="1" applyAlignment="1">
      <alignment horizontal="center" vertical="center" wrapText="1"/>
    </xf>
    <xf numFmtId="0" fontId="7" fillId="13" borderId="10" xfId="0" applyFont="1" applyFill="1" applyBorder="1" applyAlignment="1">
      <alignment horizontal="justify" vertical="center" wrapText="1"/>
    </xf>
    <xf numFmtId="0" fontId="27" fillId="11" borderId="1" xfId="0" applyFont="1" applyFill="1" applyBorder="1" applyAlignment="1">
      <alignment vertical="center" wrapText="1"/>
    </xf>
    <xf numFmtId="0" fontId="26" fillId="11" borderId="1" xfId="0" applyFont="1" applyFill="1" applyBorder="1" applyAlignment="1">
      <alignment vertical="center" wrapText="1"/>
    </xf>
    <xf numFmtId="0" fontId="19" fillId="11" borderId="1" xfId="0" applyFont="1" applyFill="1" applyBorder="1" applyAlignment="1">
      <alignment vertical="center" wrapText="1"/>
    </xf>
    <xf numFmtId="0" fontId="26" fillId="11" borderId="1" xfId="0" applyFont="1" applyFill="1" applyBorder="1" applyAlignment="1">
      <alignment horizontal="center" vertical="center"/>
    </xf>
    <xf numFmtId="0" fontId="26" fillId="11" borderId="1" xfId="0" applyFont="1" applyFill="1" applyBorder="1" applyAlignment="1">
      <alignment horizontal="center" vertical="center" wrapText="1"/>
    </xf>
    <xf numFmtId="0" fontId="26" fillId="11" borderId="10" xfId="0" applyFont="1" applyFill="1" applyBorder="1" applyAlignment="1">
      <alignment horizontal="justify" vertical="center" wrapText="1"/>
    </xf>
    <xf numFmtId="0" fontId="32" fillId="44" borderId="1" xfId="0" applyFont="1" applyFill="1" applyBorder="1" applyAlignment="1">
      <alignment vertical="center" wrapText="1"/>
    </xf>
    <xf numFmtId="0" fontId="7" fillId="0" borderId="10" xfId="0" applyFont="1" applyBorder="1" applyAlignment="1">
      <alignment horizontal="left" vertical="center" wrapText="1"/>
    </xf>
    <xf numFmtId="0" fontId="7" fillId="0" borderId="1" xfId="0" applyFont="1" applyBorder="1" applyAlignment="1">
      <alignment horizontal="left" vertical="center" wrapText="1"/>
    </xf>
    <xf numFmtId="0" fontId="26" fillId="45" borderId="1" xfId="0" applyFont="1" applyFill="1" applyBorder="1" applyAlignment="1">
      <alignment horizontal="center" vertical="center" wrapText="1"/>
    </xf>
    <xf numFmtId="0" fontId="26" fillId="45" borderId="1" xfId="0" applyFont="1" applyFill="1" applyBorder="1" applyAlignment="1">
      <alignment vertical="center" wrapText="1"/>
    </xf>
    <xf numFmtId="0" fontId="19" fillId="45" borderId="1" xfId="0" applyFont="1" applyFill="1" applyBorder="1" applyAlignment="1">
      <alignment vertical="center" wrapText="1"/>
    </xf>
    <xf numFmtId="0" fontId="7" fillId="12" borderId="1" xfId="0" applyFont="1" applyFill="1" applyBorder="1" applyAlignment="1">
      <alignment horizontal="center" vertical="center"/>
    </xf>
    <xf numFmtId="0" fontId="11" fillId="0" borderId="0" xfId="3" applyFont="1" applyAlignment="1">
      <alignment horizontal="center" vertical="center" wrapText="1"/>
    </xf>
    <xf numFmtId="0" fontId="7" fillId="40" borderId="0" xfId="2" applyFont="1" applyFill="1" applyAlignment="1">
      <alignment horizontal="center" vertical="center"/>
    </xf>
    <xf numFmtId="0" fontId="7" fillId="2" borderId="11" xfId="2" applyFont="1" applyFill="1" applyBorder="1" applyAlignment="1">
      <alignment horizontal="justify" vertical="center" wrapText="1"/>
    </xf>
    <xf numFmtId="0" fontId="7" fillId="2" borderId="1" xfId="2" applyFont="1" applyFill="1" applyBorder="1" applyAlignment="1">
      <alignment horizontal="center" vertical="center"/>
    </xf>
    <xf numFmtId="0" fontId="7" fillId="0" borderId="1" xfId="2" applyFont="1" applyBorder="1" applyAlignment="1">
      <alignment horizontal="center" vertical="center"/>
    </xf>
    <xf numFmtId="0" fontId="7" fillId="0" borderId="1" xfId="2" applyFont="1" applyBorder="1" applyAlignment="1">
      <alignment horizontal="center" vertical="center" wrapText="1"/>
    </xf>
    <xf numFmtId="0" fontId="7" fillId="0" borderId="10" xfId="2" applyFont="1" applyBorder="1" applyAlignment="1">
      <alignment horizontal="justify" vertical="center" wrapText="1"/>
    </xf>
    <xf numFmtId="0" fontId="7" fillId="0" borderId="0" xfId="2" applyFont="1" applyAlignment="1">
      <alignment horizontal="center"/>
    </xf>
    <xf numFmtId="0" fontId="7" fillId="2" borderId="1" xfId="2" applyFont="1" applyFill="1" applyBorder="1" applyAlignment="1">
      <alignment horizontal="center" vertical="center" wrapText="1"/>
    </xf>
    <xf numFmtId="0" fontId="7" fillId="5" borderId="0" xfId="2" applyFont="1" applyFill="1" applyAlignment="1">
      <alignment horizontal="left" vertical="center" wrapText="1"/>
    </xf>
    <xf numFmtId="0" fontId="7" fillId="5" borderId="0" xfId="2" applyFont="1" applyFill="1" applyAlignment="1">
      <alignment horizontal="center" vertical="center" wrapText="1"/>
    </xf>
    <xf numFmtId="0" fontId="7" fillId="0" borderId="0" xfId="2" applyFont="1"/>
    <xf numFmtId="0" fontId="7" fillId="0" borderId="0" xfId="2" applyFont="1" applyAlignment="1">
      <alignment horizontal="center" vertical="center"/>
    </xf>
    <xf numFmtId="0" fontId="7" fillId="2" borderId="14" xfId="0" applyFont="1" applyFill="1" applyBorder="1" applyAlignment="1">
      <alignment horizontal="justify" vertical="center" wrapText="1"/>
    </xf>
    <xf numFmtId="0" fontId="7" fillId="2" borderId="15" xfId="0" applyFont="1" applyFill="1" applyBorder="1" applyAlignment="1">
      <alignment horizontal="center" vertical="center"/>
    </xf>
    <xf numFmtId="0" fontId="7" fillId="0" borderId="15" xfId="0" applyFont="1" applyBorder="1" applyAlignment="1">
      <alignment vertical="center" wrapText="1"/>
    </xf>
    <xf numFmtId="0" fontId="8" fillId="0" borderId="15" xfId="0" applyFont="1" applyBorder="1" applyAlignment="1">
      <alignment vertical="center" wrapText="1"/>
    </xf>
    <xf numFmtId="0" fontId="7" fillId="0" borderId="15" xfId="0" applyFont="1" applyBorder="1" applyAlignment="1">
      <alignment horizontal="center" vertical="center"/>
    </xf>
    <xf numFmtId="0" fontId="8" fillId="2" borderId="15" xfId="0" applyFont="1" applyFill="1" applyBorder="1" applyAlignment="1">
      <alignment horizontal="justify" vertical="center" wrapText="1"/>
    </xf>
    <xf numFmtId="0" fontId="7" fillId="2" borderId="15" xfId="0" applyFont="1" applyFill="1" applyBorder="1" applyAlignment="1">
      <alignment horizontal="justify" vertical="center" wrapText="1"/>
    </xf>
    <xf numFmtId="0" fontId="7" fillId="0" borderId="15" xfId="0" applyFont="1" applyBorder="1" applyAlignment="1">
      <alignment horizontal="center" vertical="center" wrapText="1"/>
    </xf>
    <xf numFmtId="0" fontId="7" fillId="0" borderId="16" xfId="0" applyFont="1" applyBorder="1" applyAlignment="1">
      <alignment horizontal="justify" vertical="center" wrapText="1"/>
    </xf>
    <xf numFmtId="0" fontId="8" fillId="0" borderId="0" xfId="0" applyFont="1" applyAlignment="1">
      <alignment horizontal="center" vertical="center"/>
    </xf>
    <xf numFmtId="0" fontId="8" fillId="46" borderId="1" xfId="0" applyFont="1" applyFill="1" applyBorder="1" applyAlignment="1">
      <alignment horizontal="justify" vertical="center" wrapText="1"/>
    </xf>
    <xf numFmtId="0" fontId="7" fillId="46" borderId="1" xfId="0" applyFont="1" applyFill="1" applyBorder="1" applyAlignment="1">
      <alignment horizontal="justify" vertical="center" wrapText="1"/>
    </xf>
    <xf numFmtId="0" fontId="4" fillId="6" borderId="17" xfId="0" applyFont="1" applyFill="1" applyBorder="1" applyAlignment="1">
      <alignment horizontal="center" vertical="center" wrapText="1"/>
    </xf>
    <xf numFmtId="0" fontId="20" fillId="10" borderId="12" xfId="0" applyFont="1" applyFill="1" applyBorder="1" applyAlignment="1">
      <alignment horizontal="justify" vertical="center" wrapText="1"/>
    </xf>
    <xf numFmtId="0" fontId="7" fillId="2" borderId="12" xfId="0" applyFont="1" applyFill="1" applyBorder="1" applyAlignment="1">
      <alignment horizontal="justify" vertical="center" wrapText="1"/>
    </xf>
    <xf numFmtId="0" fontId="7" fillId="11" borderId="12" xfId="0" applyFont="1" applyFill="1" applyBorder="1" applyAlignment="1">
      <alignment horizontal="justify" vertical="center" wrapText="1"/>
    </xf>
    <xf numFmtId="0" fontId="7" fillId="13" borderId="12" xfId="0" applyFont="1" applyFill="1" applyBorder="1" applyAlignment="1">
      <alignment horizontal="justify" vertical="center" wrapText="1"/>
    </xf>
    <xf numFmtId="0" fontId="21" fillId="10" borderId="12" xfId="0" applyFont="1" applyFill="1" applyBorder="1" applyAlignment="1">
      <alignment horizontal="justify" vertical="center" wrapText="1"/>
    </xf>
    <xf numFmtId="0" fontId="7" fillId="15" borderId="12" xfId="0" applyFont="1" applyFill="1" applyBorder="1" applyAlignment="1">
      <alignment horizontal="justify" vertical="center" wrapText="1"/>
    </xf>
    <xf numFmtId="0" fontId="26" fillId="14" borderId="12" xfId="0" applyFont="1" applyFill="1" applyBorder="1" applyAlignment="1">
      <alignment horizontal="justify" vertical="center" wrapText="1"/>
    </xf>
    <xf numFmtId="0" fontId="7" fillId="17" borderId="12" xfId="0" applyFont="1" applyFill="1" applyBorder="1" applyAlignment="1">
      <alignment horizontal="justify" vertical="center" wrapText="1"/>
    </xf>
    <xf numFmtId="0" fontId="26" fillId="19" borderId="12" xfId="0" applyFont="1" applyFill="1" applyBorder="1" applyAlignment="1">
      <alignment horizontal="justify" vertical="center" wrapText="1"/>
    </xf>
    <xf numFmtId="0" fontId="26" fillId="16" borderId="12" xfId="0" applyFont="1" applyFill="1" applyBorder="1" applyAlignment="1">
      <alignment horizontal="justify" vertical="center" wrapText="1"/>
    </xf>
    <xf numFmtId="0" fontId="26" fillId="21" borderId="12" xfId="0" applyFont="1" applyFill="1" applyBorder="1" applyAlignment="1">
      <alignment horizontal="justify" vertical="center" wrapText="1"/>
    </xf>
    <xf numFmtId="0" fontId="26" fillId="22" borderId="12" xfId="0" applyFont="1" applyFill="1" applyBorder="1" applyAlignment="1">
      <alignment horizontal="justify" vertical="center" wrapText="1"/>
    </xf>
    <xf numFmtId="0" fontId="7" fillId="23" borderId="12" xfId="0" applyFont="1" applyFill="1" applyBorder="1" applyAlignment="1">
      <alignment horizontal="justify" vertical="center" wrapText="1"/>
    </xf>
    <xf numFmtId="0" fontId="26" fillId="25" borderId="12" xfId="0" applyFont="1" applyFill="1" applyBorder="1" applyAlignment="1">
      <alignment horizontal="justify" vertical="center" wrapText="1"/>
    </xf>
    <xf numFmtId="0" fontId="7" fillId="27" borderId="12" xfId="0" applyFont="1" applyFill="1" applyBorder="1" applyAlignment="1">
      <alignment horizontal="justify" vertical="center" wrapText="1"/>
    </xf>
    <xf numFmtId="0" fontId="26" fillId="28" borderId="12" xfId="0" applyFont="1" applyFill="1" applyBorder="1" applyAlignment="1">
      <alignment horizontal="justify" vertical="center" wrapText="1"/>
    </xf>
    <xf numFmtId="0" fontId="7" fillId="29" borderId="12" xfId="0" applyFont="1" applyFill="1" applyBorder="1" applyAlignment="1">
      <alignment horizontal="justify" vertical="center" wrapText="1"/>
    </xf>
    <xf numFmtId="0" fontId="26" fillId="26" borderId="12" xfId="0" applyFont="1" applyFill="1" applyBorder="1" applyAlignment="1">
      <alignment horizontal="justify" vertical="center" wrapText="1"/>
    </xf>
    <xf numFmtId="0" fontId="7" fillId="26" borderId="12" xfId="0" applyFont="1" applyFill="1" applyBorder="1" applyAlignment="1">
      <alignment horizontal="justify" vertical="center" wrapText="1"/>
    </xf>
    <xf numFmtId="0" fontId="26" fillId="33" borderId="12" xfId="0" applyFont="1" applyFill="1" applyBorder="1" applyAlignment="1">
      <alignment horizontal="justify" vertical="center" wrapText="1"/>
    </xf>
    <xf numFmtId="0" fontId="7" fillId="34" borderId="12" xfId="0" applyFont="1" applyFill="1" applyBorder="1" applyAlignment="1">
      <alignment horizontal="justify" vertical="center" wrapText="1"/>
    </xf>
    <xf numFmtId="0" fontId="26" fillId="35" borderId="12" xfId="0" applyFont="1" applyFill="1" applyBorder="1" applyAlignment="1">
      <alignment horizontal="justify" vertical="center" wrapText="1"/>
    </xf>
    <xf numFmtId="0" fontId="7" fillId="7" borderId="12" xfId="0" applyFont="1" applyFill="1" applyBorder="1" applyAlignment="1">
      <alignment horizontal="justify" vertical="center" wrapText="1"/>
    </xf>
    <xf numFmtId="0" fontId="26" fillId="36" borderId="12" xfId="0" applyFont="1" applyFill="1" applyBorder="1" applyAlignment="1">
      <alignment horizontal="justify" vertical="center" wrapText="1"/>
    </xf>
    <xf numFmtId="0" fontId="7" fillId="36" borderId="12" xfId="0" applyFont="1" applyFill="1" applyBorder="1" applyAlignment="1">
      <alignment horizontal="justify" vertical="center" wrapText="1"/>
    </xf>
    <xf numFmtId="0" fontId="26" fillId="38" borderId="12" xfId="0" applyFont="1" applyFill="1" applyBorder="1" applyAlignment="1">
      <alignment horizontal="justify" vertical="center" wrapText="1"/>
    </xf>
    <xf numFmtId="0" fontId="26" fillId="2" borderId="12" xfId="0" applyFont="1" applyFill="1" applyBorder="1" applyAlignment="1">
      <alignment horizontal="justify" vertical="center" wrapText="1"/>
    </xf>
    <xf numFmtId="0" fontId="26" fillId="39" borderId="12" xfId="0" applyFont="1" applyFill="1" applyBorder="1" applyAlignment="1">
      <alignment horizontal="justify" vertical="center" wrapText="1"/>
    </xf>
    <xf numFmtId="0" fontId="7" fillId="18" borderId="12" xfId="0" applyFont="1" applyFill="1" applyBorder="1" applyAlignment="1">
      <alignment horizontal="justify" vertical="center" wrapText="1"/>
    </xf>
    <xf numFmtId="0" fontId="7" fillId="37" borderId="12" xfId="0" applyFont="1" applyFill="1" applyBorder="1" applyAlignment="1">
      <alignment horizontal="justify" vertical="center" wrapText="1"/>
    </xf>
    <xf numFmtId="0" fontId="26" fillId="41" borderId="12" xfId="0" applyFont="1" applyFill="1" applyBorder="1" applyAlignment="1">
      <alignment horizontal="justify" vertical="center" wrapText="1"/>
    </xf>
    <xf numFmtId="0" fontId="7" fillId="42" borderId="12" xfId="0" applyFont="1" applyFill="1" applyBorder="1" applyAlignment="1">
      <alignment horizontal="justify" vertical="center" wrapText="1"/>
    </xf>
    <xf numFmtId="0" fontId="7" fillId="40" borderId="12" xfId="0" applyFont="1" applyFill="1" applyBorder="1" applyAlignment="1">
      <alignment horizontal="justify" vertical="center" wrapText="1"/>
    </xf>
    <xf numFmtId="0" fontId="7" fillId="28" borderId="12" xfId="0" applyFont="1" applyFill="1" applyBorder="1" applyAlignment="1">
      <alignment horizontal="justify" vertical="center" wrapText="1"/>
    </xf>
    <xf numFmtId="0" fontId="7" fillId="2" borderId="12" xfId="2" applyFont="1" applyFill="1" applyBorder="1" applyAlignment="1">
      <alignment horizontal="justify" vertical="center" wrapText="1"/>
    </xf>
    <xf numFmtId="0" fontId="7" fillId="2" borderId="18" xfId="0" applyFont="1" applyFill="1" applyBorder="1" applyAlignment="1">
      <alignment horizontal="justify" vertical="center" wrapText="1"/>
    </xf>
    <xf numFmtId="0" fontId="11" fillId="47" borderId="0" xfId="1" applyFont="1" applyFill="1" applyAlignment="1">
      <alignment horizontal="center" vertical="center" wrapText="1"/>
    </xf>
    <xf numFmtId="0" fontId="36" fillId="48" borderId="0" xfId="0" applyFont="1" applyFill="1" applyAlignment="1">
      <alignment horizontal="center" vertical="center" wrapText="1"/>
    </xf>
    <xf numFmtId="0" fontId="37" fillId="0" borderId="0" xfId="0" applyFont="1"/>
    <xf numFmtId="0" fontId="8" fillId="0" borderId="1" xfId="0" quotePrefix="1" applyFont="1" applyBorder="1" applyAlignment="1">
      <alignment vertical="center" wrapText="1"/>
    </xf>
    <xf numFmtId="0" fontId="26" fillId="35" borderId="19" xfId="0" applyFont="1" applyFill="1" applyBorder="1" applyAlignment="1">
      <alignment horizontal="justify" vertical="center" wrapText="1"/>
    </xf>
    <xf numFmtId="0" fontId="26" fillId="35" borderId="1" xfId="0" applyFont="1" applyFill="1" applyBorder="1" applyAlignment="1">
      <alignment horizontal="justify" vertical="center" wrapText="1"/>
    </xf>
    <xf numFmtId="0" fontId="7" fillId="0" borderId="0" xfId="0" applyFont="1" applyAlignment="1">
      <alignment horizontal="left" vertical="center" wrapText="1"/>
    </xf>
    <xf numFmtId="0" fontId="16" fillId="7" borderId="0" xfId="1" applyFont="1" applyFill="1" applyAlignment="1">
      <alignment horizontal="center" vertical="center" wrapText="1"/>
    </xf>
    <xf numFmtId="0" fontId="7" fillId="5" borderId="1" xfId="0" applyFont="1" applyFill="1" applyBorder="1" applyAlignment="1">
      <alignment horizontal="center" vertical="center" wrapText="1"/>
    </xf>
    <xf numFmtId="0" fontId="7" fillId="49" borderId="1" xfId="0" applyFont="1" applyFill="1" applyBorder="1" applyAlignment="1">
      <alignment horizontal="center" vertical="center"/>
    </xf>
    <xf numFmtId="0" fontId="42" fillId="0" borderId="1" xfId="0" applyFont="1" applyBorder="1" applyAlignment="1">
      <alignment vertical="center" wrapText="1"/>
    </xf>
    <xf numFmtId="0" fontId="29" fillId="0" borderId="0" xfId="0" applyFont="1" applyAlignment="1">
      <alignment vertical="center" wrapText="1"/>
    </xf>
    <xf numFmtId="0" fontId="29" fillId="0" borderId="0" xfId="0" applyFont="1" applyAlignment="1">
      <alignment horizontal="left" vertical="center" wrapText="1"/>
    </xf>
    <xf numFmtId="0" fontId="7" fillId="13" borderId="1" xfId="0" applyFont="1" applyFill="1" applyBorder="1" applyAlignment="1">
      <alignment vertical="center" wrapText="1"/>
    </xf>
    <xf numFmtId="0" fontId="4" fillId="6" borderId="9" xfId="0" applyFont="1" applyFill="1" applyBorder="1" applyAlignment="1">
      <alignment horizontal="center" vertical="center" textRotation="90" wrapText="1"/>
    </xf>
    <xf numFmtId="0" fontId="39" fillId="12" borderId="9" xfId="0" applyFont="1" applyFill="1" applyBorder="1" applyAlignment="1">
      <alignment horizontal="center" vertical="center" textRotation="90" wrapText="1"/>
    </xf>
    <xf numFmtId="0" fontId="8" fillId="0" borderId="0" xfId="0" applyFont="1" applyAlignment="1">
      <alignment vertical="center" wrapText="1"/>
    </xf>
    <xf numFmtId="0" fontId="4" fillId="6" borderId="23" xfId="0" applyFont="1" applyFill="1" applyBorder="1" applyAlignment="1">
      <alignment horizontal="center" vertical="center" wrapText="1"/>
    </xf>
    <xf numFmtId="0" fontId="4" fillId="6" borderId="20" xfId="0" applyFont="1" applyFill="1" applyBorder="1" applyAlignment="1">
      <alignment horizontal="center" vertical="center" wrapText="1"/>
    </xf>
    <xf numFmtId="0" fontId="4" fillId="6" borderId="21" xfId="0" applyFont="1" applyFill="1" applyBorder="1" applyAlignment="1">
      <alignment horizontal="center" vertical="center" textRotation="90" wrapText="1"/>
    </xf>
    <xf numFmtId="0" fontId="4" fillId="6" borderId="21" xfId="0" applyFont="1" applyFill="1" applyBorder="1" applyAlignment="1">
      <alignment horizontal="left" vertical="center" wrapText="1"/>
    </xf>
    <xf numFmtId="0" fontId="4" fillId="6" borderId="21" xfId="0" applyFont="1" applyFill="1" applyBorder="1" applyAlignment="1">
      <alignment horizontal="center" vertical="center" textRotation="90"/>
    </xf>
    <xf numFmtId="0" fontId="4" fillId="6" borderId="24" xfId="0" applyFont="1" applyFill="1" applyBorder="1" applyAlignment="1">
      <alignment horizontal="left" vertical="center" wrapText="1"/>
    </xf>
    <xf numFmtId="0" fontId="12" fillId="6" borderId="25" xfId="0" applyFont="1" applyFill="1" applyBorder="1" applyAlignment="1">
      <alignment horizontal="left" vertical="center"/>
    </xf>
    <xf numFmtId="0" fontId="12" fillId="6" borderId="26" xfId="0" applyFont="1" applyFill="1" applyBorder="1" applyAlignment="1">
      <alignment horizontal="left" vertical="center"/>
    </xf>
    <xf numFmtId="0" fontId="12" fillId="6" borderId="26" xfId="0" applyFont="1" applyFill="1" applyBorder="1" applyAlignment="1">
      <alignment horizontal="center" vertical="center" wrapText="1"/>
    </xf>
    <xf numFmtId="0" fontId="13" fillId="6" borderId="26" xfId="0" applyFont="1" applyFill="1" applyBorder="1" applyAlignment="1">
      <alignment horizontal="center" vertical="center" wrapText="1"/>
    </xf>
    <xf numFmtId="0" fontId="10" fillId="0" borderId="26" xfId="0" applyFont="1" applyBorder="1" applyAlignment="1">
      <alignment wrapText="1"/>
    </xf>
    <xf numFmtId="0" fontId="12" fillId="6" borderId="26" xfId="0" applyFont="1" applyFill="1" applyBorder="1" applyAlignment="1">
      <alignment vertical="center"/>
    </xf>
    <xf numFmtId="0" fontId="12" fillId="6" borderId="25" xfId="0" applyFont="1" applyFill="1" applyBorder="1" applyAlignment="1">
      <alignment vertical="center"/>
    </xf>
    <xf numFmtId="0" fontId="4" fillId="6" borderId="5" xfId="0" applyFont="1" applyFill="1" applyBorder="1" applyAlignment="1">
      <alignment horizontal="center" vertical="center" textRotation="90" wrapText="1"/>
    </xf>
    <xf numFmtId="0" fontId="39" fillId="12" borderId="6" xfId="0" applyFont="1" applyFill="1" applyBorder="1" applyAlignment="1">
      <alignment horizontal="center" vertical="center" textRotation="90" wrapText="1"/>
    </xf>
    <xf numFmtId="0" fontId="4" fillId="6" borderId="7" xfId="0" applyFont="1" applyFill="1" applyBorder="1" applyAlignment="1">
      <alignment horizontal="center" vertical="center" textRotation="90" wrapText="1"/>
    </xf>
    <xf numFmtId="0" fontId="24" fillId="10" borderId="11" xfId="0" applyFont="1" applyFill="1" applyBorder="1" applyAlignment="1">
      <alignment horizontal="center" vertical="center" wrapText="1"/>
    </xf>
    <xf numFmtId="0" fontId="24" fillId="10"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0" borderId="11" xfId="0" applyFont="1" applyBorder="1" applyAlignment="1">
      <alignment horizontal="center" vertical="center" wrapText="1"/>
    </xf>
    <xf numFmtId="0" fontId="7" fillId="0" borderId="10" xfId="0" applyFont="1" applyBorder="1" applyAlignment="1">
      <alignment horizontal="center" vertical="center" wrapText="1"/>
    </xf>
    <xf numFmtId="0" fontId="21" fillId="10" borderId="11" xfId="0" applyFont="1" applyFill="1" applyBorder="1" applyAlignment="1">
      <alignment horizontal="center" vertical="center" wrapText="1"/>
    </xf>
    <xf numFmtId="0" fontId="21" fillId="10" borderId="10" xfId="0" applyFont="1" applyFill="1" applyBorder="1" applyAlignment="1">
      <alignment horizontal="center" vertical="center" wrapText="1"/>
    </xf>
    <xf numFmtId="0" fontId="26" fillId="16" borderId="11" xfId="0" applyFont="1" applyFill="1" applyBorder="1" applyAlignment="1">
      <alignment horizontal="center" vertical="center" wrapText="1"/>
    </xf>
    <xf numFmtId="0" fontId="26" fillId="16" borderId="10" xfId="0" applyFont="1" applyFill="1" applyBorder="1" applyAlignment="1">
      <alignment horizontal="center" vertical="center" wrapText="1"/>
    </xf>
    <xf numFmtId="0" fontId="26" fillId="19" borderId="11" xfId="0" applyFont="1" applyFill="1" applyBorder="1" applyAlignment="1">
      <alignment horizontal="center" vertical="center" wrapText="1"/>
    </xf>
    <xf numFmtId="0" fontId="26" fillId="19" borderId="10" xfId="0" applyFont="1" applyFill="1" applyBorder="1" applyAlignment="1">
      <alignment horizontal="center" vertical="center" wrapText="1"/>
    </xf>
    <xf numFmtId="0" fontId="26" fillId="9" borderId="11" xfId="0" applyFont="1" applyFill="1" applyBorder="1" applyAlignment="1">
      <alignment horizontal="center" vertical="center" wrapText="1"/>
    </xf>
    <xf numFmtId="0" fontId="26" fillId="9" borderId="10" xfId="0" applyFont="1" applyFill="1" applyBorder="1" applyAlignment="1">
      <alignment horizontal="center" vertical="center" wrapText="1"/>
    </xf>
    <xf numFmtId="0" fontId="26" fillId="13" borderId="11" xfId="0" applyFont="1" applyFill="1" applyBorder="1" applyAlignment="1">
      <alignment horizontal="center" vertical="center" wrapText="1"/>
    </xf>
    <xf numFmtId="0" fontId="26" fillId="13" borderId="10" xfId="0" applyFont="1" applyFill="1" applyBorder="1" applyAlignment="1">
      <alignment horizontal="center" vertical="center" wrapText="1"/>
    </xf>
    <xf numFmtId="0" fontId="26" fillId="28" borderId="11" xfId="0" applyFont="1" applyFill="1" applyBorder="1" applyAlignment="1">
      <alignment horizontal="center" vertical="center" wrapText="1"/>
    </xf>
    <xf numFmtId="0" fontId="26" fillId="28" borderId="10" xfId="0" applyFont="1" applyFill="1" applyBorder="1" applyAlignment="1">
      <alignment horizontal="center" vertical="center" wrapText="1"/>
    </xf>
    <xf numFmtId="0" fontId="26" fillId="26" borderId="11" xfId="0" applyFont="1" applyFill="1" applyBorder="1" applyAlignment="1">
      <alignment horizontal="center" vertical="center" wrapText="1"/>
    </xf>
    <xf numFmtId="0" fontId="26" fillId="26" borderId="10" xfId="0" applyFont="1" applyFill="1" applyBorder="1" applyAlignment="1">
      <alignment horizontal="center" vertical="center" wrapText="1"/>
    </xf>
    <xf numFmtId="0" fontId="7" fillId="16" borderId="11" xfId="0" applyFont="1" applyFill="1" applyBorder="1" applyAlignment="1">
      <alignment horizontal="center" vertical="center" wrapText="1"/>
    </xf>
    <xf numFmtId="0" fontId="7" fillId="16" borderId="10" xfId="0" applyFont="1" applyFill="1" applyBorder="1" applyAlignment="1">
      <alignment horizontal="center" vertical="center" wrapText="1"/>
    </xf>
    <xf numFmtId="0" fontId="26" fillId="36" borderId="11" xfId="0" applyFont="1" applyFill="1" applyBorder="1" applyAlignment="1">
      <alignment horizontal="center" vertical="center"/>
    </xf>
    <xf numFmtId="0" fontId="26" fillId="36" borderId="10" xfId="0" applyFont="1" applyFill="1" applyBorder="1" applyAlignment="1">
      <alignment horizontal="center" vertical="center"/>
    </xf>
    <xf numFmtId="0" fontId="26" fillId="28" borderId="10" xfId="0" applyFont="1" applyFill="1" applyBorder="1" applyAlignment="1">
      <alignment horizontal="justify" vertical="center" wrapText="1"/>
    </xf>
    <xf numFmtId="0" fontId="26" fillId="28" borderId="11" xfId="0" applyFont="1" applyFill="1" applyBorder="1" applyAlignment="1">
      <alignment horizontal="center" vertical="center"/>
    </xf>
    <xf numFmtId="0" fontId="26" fillId="28" borderId="10" xfId="0" applyFont="1" applyFill="1" applyBorder="1" applyAlignment="1">
      <alignment horizontal="center" vertical="center"/>
    </xf>
    <xf numFmtId="0" fontId="7" fillId="36" borderId="11" xfId="0" applyFont="1" applyFill="1" applyBorder="1" applyAlignment="1">
      <alignment horizontal="center" vertical="center" wrapText="1"/>
    </xf>
    <xf numFmtId="0" fontId="7" fillId="36" borderId="10" xfId="0" applyFont="1" applyFill="1" applyBorder="1" applyAlignment="1">
      <alignment horizontal="center" vertical="center" wrapText="1"/>
    </xf>
    <xf numFmtId="0" fontId="7" fillId="28" borderId="11" xfId="0" applyFont="1" applyFill="1" applyBorder="1" applyAlignment="1">
      <alignment horizontal="center" vertical="center" wrapText="1"/>
    </xf>
    <xf numFmtId="0" fontId="7" fillId="28" borderId="10" xfId="0" applyFont="1" applyFill="1" applyBorder="1" applyAlignment="1">
      <alignment horizontal="center" vertical="center" wrapText="1"/>
    </xf>
    <xf numFmtId="0" fontId="7" fillId="2" borderId="11" xfId="2" applyFont="1" applyFill="1" applyBorder="1" applyAlignment="1">
      <alignment horizontal="center" vertical="center" wrapText="1"/>
    </xf>
    <xf numFmtId="0" fontId="7" fillId="2" borderId="10" xfId="2" applyFont="1" applyFill="1" applyBorder="1" applyAlignment="1">
      <alignment horizontal="center" vertical="center" wrapText="1"/>
    </xf>
    <xf numFmtId="0" fontId="16" fillId="0" borderId="22" xfId="0" applyFont="1" applyBorder="1" applyAlignment="1">
      <alignment horizontal="center" vertical="center" wrapText="1"/>
    </xf>
    <xf numFmtId="0" fontId="13" fillId="6" borderId="27" xfId="0" applyFont="1" applyFill="1" applyBorder="1" applyAlignment="1">
      <alignment horizontal="left" vertical="center" wrapText="1"/>
    </xf>
    <xf numFmtId="0" fontId="20" fillId="10" borderId="10" xfId="0" applyFont="1" applyFill="1" applyBorder="1" applyAlignment="1">
      <alignment horizontal="left" vertical="center" wrapText="1"/>
    </xf>
    <xf numFmtId="0" fontId="21" fillId="10" borderId="10" xfId="0" applyFont="1" applyFill="1" applyBorder="1" applyAlignment="1">
      <alignment horizontal="left" vertical="center" wrapText="1"/>
    </xf>
    <xf numFmtId="0" fontId="26" fillId="16" borderId="10" xfId="0" applyFont="1" applyFill="1" applyBorder="1" applyAlignment="1">
      <alignment horizontal="left" vertical="center" wrapText="1"/>
    </xf>
    <xf numFmtId="0" fontId="26" fillId="9" borderId="10" xfId="0" applyFont="1" applyFill="1" applyBorder="1" applyAlignment="1">
      <alignment horizontal="left" vertical="center" wrapText="1"/>
    </xf>
    <xf numFmtId="0" fontId="26" fillId="13" borderId="10" xfId="0" applyFont="1" applyFill="1" applyBorder="1" applyAlignment="1">
      <alignment horizontal="left" vertical="center" wrapText="1"/>
    </xf>
    <xf numFmtId="0" fontId="26" fillId="0" borderId="10" xfId="0" applyFont="1" applyBorder="1" applyAlignment="1">
      <alignment horizontal="left" vertical="center" wrapText="1"/>
    </xf>
    <xf numFmtId="0" fontId="8" fillId="0" borderId="1" xfId="0" applyFont="1" applyBorder="1" applyAlignment="1">
      <alignment horizontal="left" vertical="center" wrapText="1"/>
    </xf>
    <xf numFmtId="0" fontId="7" fillId="16" borderId="10" xfId="0" applyFont="1" applyFill="1" applyBorder="1" applyAlignment="1">
      <alignment horizontal="left" vertical="center" wrapText="1"/>
    </xf>
    <xf numFmtId="0" fontId="7" fillId="13" borderId="10" xfId="0" applyFont="1" applyFill="1" applyBorder="1" applyAlignment="1">
      <alignment horizontal="left" vertical="center" wrapText="1"/>
    </xf>
    <xf numFmtId="0" fontId="26" fillId="11" borderId="10" xfId="0" applyFont="1" applyFill="1" applyBorder="1" applyAlignment="1">
      <alignment horizontal="left" vertical="center" wrapText="1"/>
    </xf>
    <xf numFmtId="0" fontId="7" fillId="0" borderId="10" xfId="2" applyFont="1" applyBorder="1" applyAlignment="1">
      <alignment horizontal="left" vertical="center" wrapText="1"/>
    </xf>
    <xf numFmtId="0" fontId="12" fillId="6" borderId="27" xfId="0" applyFont="1" applyFill="1" applyBorder="1" applyAlignment="1">
      <alignment horizontal="left" vertical="center"/>
    </xf>
    <xf numFmtId="0" fontId="12" fillId="6" borderId="17" xfId="0" applyFont="1" applyFill="1" applyBorder="1" applyAlignment="1">
      <alignment vertical="center"/>
    </xf>
    <xf numFmtId="0" fontId="2" fillId="0" borderId="0" xfId="0" applyFont="1" applyAlignment="1">
      <alignment horizontal="center" vertical="center" wrapText="1"/>
    </xf>
    <xf numFmtId="0" fontId="2" fillId="0" borderId="0" xfId="0" applyFont="1" applyAlignment="1">
      <alignment vertical="center" wrapText="1"/>
    </xf>
    <xf numFmtId="0" fontId="7" fillId="2" borderId="12" xfId="5" applyFont="1" applyFill="1" applyBorder="1" applyAlignment="1">
      <alignment horizontal="justify" vertical="center" wrapText="1"/>
    </xf>
    <xf numFmtId="0" fontId="16" fillId="0" borderId="0" xfId="1" applyFont="1" applyAlignment="1">
      <alignment horizontal="center" vertical="center" wrapText="1"/>
    </xf>
    <xf numFmtId="0" fontId="36" fillId="0" borderId="0" xfId="0" applyFont="1" applyAlignment="1">
      <alignment horizontal="center" vertical="center" wrapText="1"/>
    </xf>
    <xf numFmtId="0" fontId="44" fillId="52" borderId="11" xfId="5" applyFont="1" applyFill="1" applyBorder="1" applyAlignment="1">
      <alignment horizontal="justify" vertical="center" wrapText="1"/>
    </xf>
    <xf numFmtId="0" fontId="44" fillId="52" borderId="12" xfId="5" applyFont="1" applyFill="1" applyBorder="1" applyAlignment="1">
      <alignment horizontal="justify" vertical="center" wrapText="1"/>
    </xf>
    <xf numFmtId="0" fontId="43" fillId="2" borderId="11" xfId="5" applyFont="1" applyFill="1" applyBorder="1" applyAlignment="1">
      <alignment horizontal="justify" vertical="center" wrapText="1"/>
    </xf>
    <xf numFmtId="0" fontId="43" fillId="2" borderId="12" xfId="5" applyFont="1" applyFill="1" applyBorder="1" applyAlignment="1">
      <alignment horizontal="justify" vertical="center" wrapText="1"/>
    </xf>
    <xf numFmtId="0" fontId="45" fillId="35" borderId="0" xfId="1" applyFont="1" applyFill="1" applyAlignment="1">
      <alignment horizontal="center" vertical="center" wrapText="1"/>
    </xf>
    <xf numFmtId="0" fontId="13" fillId="35" borderId="0" xfId="1" applyFont="1" applyFill="1" applyAlignment="1">
      <alignment horizontal="center" vertical="center" wrapText="1"/>
    </xf>
    <xf numFmtId="0" fontId="7" fillId="5" borderId="0" xfId="0" quotePrefix="1" applyFont="1" applyFill="1" applyAlignment="1">
      <alignment vertical="center" wrapText="1"/>
    </xf>
    <xf numFmtId="0" fontId="26" fillId="5" borderId="0" xfId="0" applyFont="1" applyFill="1" applyAlignment="1">
      <alignment vertical="center" wrapText="1"/>
    </xf>
    <xf numFmtId="0" fontId="7" fillId="5" borderId="0" xfId="0" applyFont="1" applyFill="1" applyAlignment="1">
      <alignment vertical="center" wrapText="1"/>
    </xf>
    <xf numFmtId="0" fontId="7" fillId="5" borderId="0" xfId="0" applyFont="1" applyFill="1" applyAlignment="1">
      <alignment vertical="center"/>
    </xf>
    <xf numFmtId="0" fontId="41" fillId="20" borderId="0" xfId="0" applyFont="1" applyFill="1" applyAlignment="1">
      <alignment horizontal="center" vertical="center"/>
    </xf>
    <xf numFmtId="0" fontId="1" fillId="0" borderId="0" xfId="0" applyFont="1" applyAlignment="1">
      <alignment vertical="center" wrapText="1"/>
    </xf>
    <xf numFmtId="0" fontId="30" fillId="0" borderId="0" xfId="0" applyFont="1"/>
    <xf numFmtId="0" fontId="46" fillId="0" borderId="0" xfId="0" applyFont="1" applyAlignment="1">
      <alignment wrapText="1"/>
    </xf>
    <xf numFmtId="0" fontId="47" fillId="0" borderId="0" xfId="0" applyFont="1" applyAlignment="1">
      <alignment vertical="center" wrapText="1"/>
    </xf>
    <xf numFmtId="0" fontId="30" fillId="0" borderId="0" xfId="0" applyFont="1" applyAlignment="1">
      <alignment horizontal="center" vertical="center" wrapText="1"/>
    </xf>
    <xf numFmtId="0" fontId="7" fillId="50" borderId="0" xfId="0" applyFont="1" applyFill="1" applyAlignment="1">
      <alignment vertical="center" wrapText="1"/>
    </xf>
    <xf numFmtId="0" fontId="29" fillId="32" borderId="0" xfId="0" applyFont="1" applyFill="1" applyAlignment="1">
      <alignment vertical="center" wrapText="1"/>
    </xf>
    <xf numFmtId="0" fontId="7" fillId="32" borderId="0" xfId="0" applyFont="1" applyFill="1" applyAlignment="1">
      <alignment vertical="center" wrapText="1"/>
    </xf>
    <xf numFmtId="0" fontId="45" fillId="0" borderId="0" xfId="1" applyFont="1" applyAlignment="1">
      <alignment horizontal="center" vertical="center" wrapText="1"/>
    </xf>
    <xf numFmtId="0" fontId="9" fillId="51" borderId="0" xfId="0" applyFont="1" applyFill="1"/>
    <xf numFmtId="0" fontId="8" fillId="51" borderId="1" xfId="0" applyFont="1" applyFill="1" applyBorder="1" applyAlignment="1">
      <alignment vertical="center" wrapText="1"/>
    </xf>
    <xf numFmtId="0" fontId="19" fillId="51" borderId="1" xfId="0" applyFont="1" applyFill="1" applyBorder="1" applyAlignment="1">
      <alignment vertical="center" wrapText="1"/>
    </xf>
    <xf numFmtId="0" fontId="8" fillId="51" borderId="1" xfId="2" applyFont="1" applyFill="1" applyBorder="1" applyAlignment="1">
      <alignment vertical="center" wrapText="1"/>
    </xf>
    <xf numFmtId="0" fontId="48" fillId="0" borderId="1" xfId="5" applyFont="1" applyBorder="1" applyAlignment="1">
      <alignment horizontal="left" vertical="center" wrapText="1"/>
    </xf>
    <xf numFmtId="0" fontId="48" fillId="51" borderId="1" xfId="5" applyFont="1" applyFill="1" applyBorder="1" applyAlignment="1">
      <alignment horizontal="left" vertical="center" wrapText="1"/>
    </xf>
    <xf numFmtId="0" fontId="48" fillId="53" borderId="1" xfId="5" applyFont="1" applyFill="1" applyBorder="1" applyAlignment="1">
      <alignment horizontal="left" vertical="center" wrapText="1"/>
    </xf>
    <xf numFmtId="0" fontId="18" fillId="2" borderId="1" xfId="5" applyFont="1" applyFill="1" applyBorder="1" applyAlignment="1">
      <alignment horizontal="center" vertical="center" wrapText="1"/>
    </xf>
    <xf numFmtId="0" fontId="18" fillId="51" borderId="1" xfId="5" applyFont="1" applyFill="1" applyBorder="1" applyAlignment="1">
      <alignment horizontal="center" vertical="center" wrapText="1"/>
    </xf>
    <xf numFmtId="0" fontId="11" fillId="51" borderId="0" xfId="0" applyFont="1" applyFill="1" applyAlignment="1">
      <alignment wrapText="1"/>
    </xf>
    <xf numFmtId="0" fontId="8" fillId="51" borderId="1" xfId="0" quotePrefix="1" applyFont="1" applyFill="1" applyBorder="1" applyAlignment="1">
      <alignment vertical="center" wrapText="1"/>
    </xf>
    <xf numFmtId="0" fontId="48" fillId="51" borderId="1" xfId="5" quotePrefix="1" applyFont="1" applyFill="1" applyBorder="1" applyAlignment="1">
      <alignment horizontal="left" vertical="center" wrapText="1"/>
    </xf>
    <xf numFmtId="0" fontId="7" fillId="0" borderId="0" xfId="0" applyFont="1" applyAlignment="1">
      <alignment horizontal="left" vertical="center" wrapText="1"/>
    </xf>
    <xf numFmtId="0" fontId="7" fillId="0" borderId="0" xfId="0" applyFont="1" applyAlignment="1">
      <alignment horizontal="center" vertical="center" wrapText="1"/>
    </xf>
  </cellXfs>
  <cellStyles count="8">
    <cellStyle name="Lien hypertexte 2" xfId="4" xr:uid="{A2836AC8-F46F-DE4F-AE9D-DE71F8F14A35}"/>
    <cellStyle name="Lien hypertexte 3" xfId="6" xr:uid="{D58F406F-1C0A-9A4C-A21A-ABB94818F6A4}"/>
    <cellStyle name="Normal" xfId="0" builtinId="0"/>
    <cellStyle name="Normal 2" xfId="1" xr:uid="{1F8B9572-1368-DE44-A5DF-C53DDCA58776}"/>
    <cellStyle name="Normal 2 2 2" xfId="3" xr:uid="{C75C2CE9-A197-7B42-8E9A-93F8153D9A9D}"/>
    <cellStyle name="Normal 2 3" xfId="2" xr:uid="{B33BD253-ECA4-A442-A370-A22E5AAEE060}"/>
    <cellStyle name="Normal 2 3 3" xfId="7" xr:uid="{A283EB84-EAC6-4BFA-8F40-80D5C7254177}"/>
    <cellStyle name="Normal 7" xfId="5" xr:uid="{085DCB14-E8BB-364C-8EA5-0FF6049F206E}"/>
  </cellStyles>
  <dxfs count="11">
    <dxf>
      <font>
        <color theme="0"/>
      </font>
      <fill>
        <patternFill>
          <bgColor theme="5" tint="-0.24994659260841701"/>
        </patternFill>
      </fill>
    </dxf>
    <dxf>
      <font>
        <color theme="0"/>
      </font>
      <fill>
        <patternFill>
          <bgColor theme="5" tint="-0.24994659260841701"/>
        </patternFill>
      </fill>
    </dxf>
    <dxf>
      <font>
        <color theme="0"/>
      </font>
      <fill>
        <patternFill>
          <bgColor theme="9" tint="-0.24994659260841701"/>
        </patternFill>
      </fill>
    </dxf>
    <dxf>
      <font>
        <color theme="0"/>
      </font>
      <fill>
        <patternFill>
          <bgColor theme="9" tint="-0.24994659260841701"/>
        </patternFill>
      </fill>
    </dxf>
    <dxf>
      <font>
        <color theme="1" tint="0.34998626667073579"/>
      </font>
      <fill>
        <patternFill>
          <bgColor theme="1" tint="0.24994659260841701"/>
        </patternFill>
      </fill>
    </dxf>
    <dxf>
      <font>
        <color theme="1" tint="0.34998626667073579"/>
      </font>
      <fill>
        <patternFill>
          <bgColor theme="1" tint="0.24994659260841701"/>
        </patternFill>
      </fill>
    </dxf>
    <dxf>
      <font>
        <color theme="1" tint="0.34998626667073579"/>
      </font>
      <fill>
        <patternFill>
          <bgColor theme="1" tint="0.24994659260841701"/>
        </patternFill>
      </fill>
    </dxf>
    <dxf>
      <fill>
        <patternFill>
          <bgColor rgb="FFFFC000"/>
        </patternFill>
      </fill>
    </dxf>
    <dxf>
      <font>
        <color theme="0"/>
      </font>
      <fill>
        <patternFill>
          <bgColor theme="9" tint="-0.24994659260841701"/>
        </patternFill>
      </fill>
    </dxf>
    <dxf>
      <font>
        <color theme="1" tint="0.34998626667073579"/>
      </font>
      <fill>
        <patternFill>
          <bgColor theme="1" tint="0.24994659260841701"/>
        </patternFill>
      </fill>
    </dxf>
    <dxf>
      <font>
        <color theme="1" tint="0.34998626667073579"/>
      </font>
      <fill>
        <patternFill>
          <bgColor theme="1" tint="0.24994659260841701"/>
        </patternFill>
      </fill>
    </dxf>
  </dxfs>
  <tableStyles count="0" defaultTableStyle="TableStyleMedium2" defaultPivotStyle="PivotStyleLight16"/>
  <colors>
    <mruColors>
      <color rgb="FFCC6C85"/>
      <color rgb="FFFC85A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03884-8BA6-2140-AA0C-D8719C1B44BC}">
  <sheetPr codeName="Feuil1">
    <tabColor theme="5" tint="-0.249977111117893"/>
    <pageSetUpPr autoPageBreaks="0"/>
  </sheetPr>
  <dimension ref="A1:BR5"/>
  <sheetViews>
    <sheetView showGridLines="0" zoomScale="90" zoomScaleNormal="90" zoomScaleSheetLayoutView="70" zoomScalePageLayoutView="70" workbookViewId="0">
      <pane xSplit="11" ySplit="4" topLeftCell="AI5" activePane="bottomRight" state="frozen"/>
      <selection pane="topRight" activeCell="K1" sqref="K1"/>
      <selection pane="bottomLeft" activeCell="A6" sqref="A6"/>
      <selection pane="bottomRight" activeCell="F18" sqref="F18"/>
    </sheetView>
  </sheetViews>
  <sheetFormatPr baseColWidth="10" defaultColWidth="10.85546875" defaultRowHeight="14.25" outlineLevelCol="2"/>
  <cols>
    <col min="1" max="1" width="6.7109375" style="1" customWidth="1"/>
    <col min="2" max="4" width="10" style="1" customWidth="1"/>
    <col min="5" max="5" width="11.7109375" style="276" customWidth="1"/>
    <col min="6" max="6" width="12.140625" style="3" customWidth="1" collapsed="1"/>
    <col min="7" max="7" width="14.28515625" style="3" customWidth="1"/>
    <col min="8" max="8" width="6.28515625" style="4" customWidth="1"/>
    <col min="9" max="9" width="12.42578125" style="4" customWidth="1"/>
    <col min="10" max="10" width="25.85546875" style="1" customWidth="1" outlineLevel="1"/>
    <col min="11" max="11" width="36.85546875" style="1" customWidth="1" outlineLevel="1"/>
    <col min="12" max="13" width="36.85546875" style="5" customWidth="1" outlineLevel="1"/>
    <col min="14" max="14" width="50.85546875" style="5" customWidth="1" outlineLevel="1"/>
    <col min="15" max="15" width="13.28515625" style="1" customWidth="1" outlineLevel="1"/>
    <col min="16" max="16" width="12.28515625" style="4" customWidth="1" outlineLevel="2"/>
    <col min="17" max="17" width="12.28515625" style="4" customWidth="1" outlineLevel="1"/>
    <col min="18" max="18" width="47.140625" style="5" customWidth="1" outlineLevel="1"/>
    <col min="19" max="19" width="71.140625" style="1" customWidth="1" outlineLevel="1"/>
    <col min="20" max="20" width="6.28515625" style="7" customWidth="1" outlineLevel="1"/>
    <col min="21" max="21" width="11.140625" style="4" customWidth="1" outlineLevel="1"/>
    <col min="22" max="22" width="9.85546875" style="4" customWidth="1" outlineLevel="1"/>
    <col min="23" max="23" width="10.28515625" style="4" customWidth="1" outlineLevel="1"/>
    <col min="24" max="24" width="30.7109375" style="3" customWidth="1" outlineLevel="1"/>
    <col min="25" max="25" width="6.42578125" style="4" customWidth="1" outlineLevel="1"/>
    <col min="26" max="29" width="4.85546875" style="4" customWidth="1" outlineLevel="1"/>
    <col min="30" max="31" width="4.85546875" style="4" customWidth="1" outlineLevel="2"/>
    <col min="32" max="32" width="4.85546875" style="4" customWidth="1" outlineLevel="1"/>
    <col min="33" max="33" width="5.140625" style="4" customWidth="1" outlineLevel="1"/>
    <col min="34" max="34" width="13.140625" style="4" customWidth="1" outlineLevel="1"/>
    <col min="35" max="35" width="16" style="4" customWidth="1" outlineLevel="1"/>
    <col min="36" max="36" width="5.42578125" style="4" customWidth="1" outlineLevel="1"/>
    <col min="37" max="37" width="26.85546875" style="1" hidden="1" customWidth="1" outlineLevel="2"/>
    <col min="38" max="38" width="28.28515625" style="1" hidden="1" customWidth="1" outlineLevel="2"/>
    <col min="39" max="39" width="13.7109375" style="1" hidden="1" customWidth="1" outlineLevel="2"/>
    <col min="40" max="40" width="5.85546875" style="1" hidden="1" customWidth="1" outlineLevel="2"/>
    <col min="41" max="41" width="9.140625" style="3" customWidth="1" outlineLevel="1" collapsed="1"/>
    <col min="42" max="42" width="15.28515625" style="3" customWidth="1" outlineLevel="1"/>
    <col min="43" max="43" width="13.28515625" style="4" customWidth="1" outlineLevel="1"/>
    <col min="44" max="44" width="11.7109375" style="4" customWidth="1" outlineLevel="1"/>
    <col min="45" max="45" width="33" style="1" customWidth="1" outlineLevel="1"/>
    <col min="46" max="46" width="36.85546875" style="1" customWidth="1"/>
    <col min="47" max="48" width="36.85546875" style="8" customWidth="1"/>
    <col min="49" max="49" width="50.85546875" style="8" customWidth="1"/>
    <col min="50" max="50" width="13.28515625" style="1" customWidth="1"/>
    <col min="51" max="51" width="15.42578125" style="4" customWidth="1" outlineLevel="1"/>
    <col min="52" max="52" width="12.85546875" style="4" customWidth="1"/>
    <col min="53" max="53" width="47.140625" style="5" customWidth="1"/>
    <col min="54" max="54" width="71.140625" style="1" customWidth="1"/>
    <col min="55" max="55" width="6.28515625" style="7" customWidth="1"/>
    <col min="56" max="56" width="12" style="4" customWidth="1"/>
    <col min="57" max="57" width="13" style="4" customWidth="1"/>
    <col min="58" max="58" width="10.28515625" style="4" customWidth="1"/>
    <col min="59" max="59" width="22" style="3" customWidth="1"/>
    <col min="60" max="60" width="5.7109375" style="1" customWidth="1"/>
    <col min="61" max="64" width="4.85546875" style="4" customWidth="1" outlineLevel="1"/>
    <col min="65" max="66" width="4.85546875" style="4" customWidth="1" outlineLevel="2"/>
    <col min="67" max="67" width="4.85546875" style="4" customWidth="1" outlineLevel="1"/>
    <col min="68" max="68" width="5.7109375" style="1" customWidth="1"/>
    <col min="69" max="70" width="15.140625" style="4" customWidth="1"/>
    <col min="71" max="71" width="10.85546875" style="1" customWidth="1"/>
    <col min="72" max="16384" width="10.85546875" style="1"/>
  </cols>
  <sheetData>
    <row r="1" spans="1:70" ht="27" customHeight="1">
      <c r="A1" s="318" t="s">
        <v>7227</v>
      </c>
      <c r="B1" s="3"/>
      <c r="C1" s="3"/>
      <c r="D1" s="3"/>
      <c r="E1" s="3"/>
      <c r="R1" s="6" t="str">
        <f>MID(SUBSTITUTE(SUBSTITUTE(S1,"/",_xlfn.CONCAT(CHAR(10),"/")),"/",_xlfn.CONCAT(CHAR(10),"/"),H1+1),2,500)</f>
        <v/>
      </c>
      <c r="U1" s="68" t="str">
        <f>IF($F1="","",IF(ISERROR(SEARCH("@",$S1)),IF(LEFT($F1,4)="BG-X","EG",IF(LEFT($F1,2)="BG","G",IF(LEFT($F1,4)="BT-X",IF(LEN($F1)-LEN(SUBSTITUTE($F1,"-",))&gt;2,"","E"),IF(LEN($F1)-LEN(SUBSTITUTE($F1,"-",))&gt;1,"","E")))),"A"))</f>
        <v/>
      </c>
      <c r="X1" s="1"/>
      <c r="BG1" s="1"/>
    </row>
    <row r="2" spans="1:70" s="11" customFormat="1" ht="15" collapsed="1" thickBot="1">
      <c r="E2" s="12"/>
      <c r="F2" s="3"/>
      <c r="G2" s="3"/>
      <c r="H2" s="4"/>
      <c r="I2" s="4"/>
      <c r="J2" s="1"/>
      <c r="K2" s="1"/>
      <c r="L2" s="5"/>
      <c r="M2" s="5"/>
      <c r="N2" s="5"/>
      <c r="O2" s="1"/>
      <c r="P2" s="4"/>
      <c r="Q2" s="4"/>
      <c r="R2" s="5"/>
      <c r="S2" s="1"/>
      <c r="T2" s="7"/>
      <c r="U2" s="4"/>
      <c r="V2" s="4"/>
      <c r="W2" s="4"/>
      <c r="X2" s="3"/>
      <c r="Y2" s="4"/>
      <c r="Z2" s="4" t="str">
        <f>IF(AI2=Z$4,"X","-")</f>
        <v>-</v>
      </c>
      <c r="AA2" s="4" t="str">
        <f t="shared" ref="AA2:AF2" si="0">IF(Z2="X","X",IF($AI2=AA$4,"X","-"))</f>
        <v>-</v>
      </c>
      <c r="AB2" s="4" t="str">
        <f t="shared" si="0"/>
        <v>-</v>
      </c>
      <c r="AC2" s="4" t="str">
        <f t="shared" si="0"/>
        <v>-</v>
      </c>
      <c r="AD2" s="4" t="str">
        <f t="shared" si="0"/>
        <v>-</v>
      </c>
      <c r="AE2" s="4" t="str">
        <f t="shared" si="0"/>
        <v>-</v>
      </c>
      <c r="AF2" s="4" t="str">
        <f t="shared" si="0"/>
        <v>-</v>
      </c>
      <c r="AG2" s="4"/>
      <c r="AH2" s="4"/>
      <c r="AI2" s="4"/>
      <c r="AJ2" s="4"/>
      <c r="AK2" s="13">
        <f>IF(ISERROR(FIND("/",S2)),S2,LEFT(S2,FIND(CHAR(1),SUBSTITUTE(S2,"/",CHAR(1),LEN(S2)-LEN(SUBSTITUTE(S2,"/",""))))-1))</f>
        <v>0</v>
      </c>
      <c r="AL2" s="13">
        <f>IF(ISERROR(FIND("/",S2)),S2,MID(S2, FIND(CHAR(1),SUBSTITUTE(S2,"/",CHAR(1), LEN(S2)-LEN(SUBSTITUTE(S2,"/","")))), LEN(S2)))</f>
        <v>0</v>
      </c>
      <c r="AM2" s="14">
        <f>COUNTIFS(S2:S$4,AK2)</f>
        <v>0</v>
      </c>
      <c r="AN2" s="1"/>
      <c r="AO2" s="3"/>
      <c r="AP2" s="3"/>
      <c r="AQ2" s="4"/>
      <c r="AR2" s="4"/>
      <c r="AS2" s="1"/>
      <c r="AT2" s="1"/>
      <c r="AU2" s="8"/>
      <c r="AV2" s="8"/>
      <c r="AW2" s="8"/>
      <c r="AX2" s="1"/>
      <c r="AY2" s="4"/>
      <c r="AZ2" s="4"/>
      <c r="BA2" s="5"/>
      <c r="BB2" s="1"/>
      <c r="BC2" s="7"/>
      <c r="BD2" s="4"/>
      <c r="BE2" s="4"/>
      <c r="BF2" s="4"/>
      <c r="BG2" s="3"/>
      <c r="BI2" s="4" t="str">
        <f>IF(BQ2=BI$4,"X","-")</f>
        <v>-</v>
      </c>
      <c r="BJ2" s="4" t="str">
        <f t="shared" ref="BJ2:BO2" si="1">IF(BI2="X","X",IF($AI2=BJ$4,"X","-"))</f>
        <v>-</v>
      </c>
      <c r="BK2" s="4" t="str">
        <f t="shared" si="1"/>
        <v>-</v>
      </c>
      <c r="BL2" s="4" t="str">
        <f t="shared" si="1"/>
        <v>-</v>
      </c>
      <c r="BM2" s="4" t="str">
        <f t="shared" si="1"/>
        <v>-</v>
      </c>
      <c r="BN2" s="4" t="str">
        <f t="shared" si="1"/>
        <v>-</v>
      </c>
      <c r="BO2" s="4" t="str">
        <f t="shared" si="1"/>
        <v>-</v>
      </c>
      <c r="BQ2" s="4"/>
      <c r="BR2" s="4"/>
    </row>
    <row r="3" spans="1:70" s="16" customFormat="1" ht="33" customHeight="1" thickBot="1">
      <c r="E3" s="17"/>
      <c r="F3" s="18" t="s">
        <v>5948</v>
      </c>
      <c r="G3" s="19"/>
      <c r="H3" s="19"/>
      <c r="I3" s="19"/>
      <c r="J3" s="19"/>
      <c r="K3" s="19"/>
      <c r="L3" s="19"/>
      <c r="M3" s="19"/>
      <c r="N3" s="19"/>
      <c r="O3" s="19"/>
      <c r="P3" s="19"/>
      <c r="Q3" s="20"/>
      <c r="R3" s="21"/>
      <c r="S3" s="22"/>
      <c r="T3" s="23"/>
      <c r="U3" s="23"/>
      <c r="V3" s="23"/>
      <c r="W3" s="23"/>
      <c r="X3" s="24"/>
      <c r="Y3" s="25"/>
      <c r="Z3" s="25"/>
      <c r="AA3" s="25"/>
      <c r="AB3" s="25"/>
      <c r="AC3" s="25"/>
      <c r="AD3" s="25"/>
      <c r="AE3" s="25"/>
      <c r="AF3" s="25"/>
      <c r="AG3" s="25"/>
      <c r="AH3" s="25"/>
      <c r="AI3" s="25"/>
      <c r="AJ3" s="25"/>
      <c r="AO3" s="26" t="str">
        <f>F3</f>
        <v>UN/CEFACT XML D22B : Factur-X, EXTENDED</v>
      </c>
      <c r="AP3" s="396"/>
      <c r="AQ3" s="27"/>
      <c r="AR3" s="27"/>
      <c r="AS3" s="27"/>
      <c r="AT3" s="27"/>
      <c r="AU3" s="27"/>
      <c r="AV3" s="27"/>
      <c r="AW3" s="27"/>
      <c r="AX3" s="27"/>
      <c r="AY3" s="27"/>
      <c r="AZ3" s="27"/>
      <c r="BA3" s="27"/>
      <c r="BB3" s="22"/>
      <c r="BC3" s="23"/>
      <c r="BD3" s="23"/>
      <c r="BE3" s="23"/>
      <c r="BF3" s="23"/>
      <c r="BG3" s="28"/>
      <c r="BI3" s="25"/>
      <c r="BJ3" s="25"/>
      <c r="BK3" s="25"/>
      <c r="BL3" s="25"/>
      <c r="BM3" s="25"/>
      <c r="BN3" s="25"/>
      <c r="BO3" s="25"/>
      <c r="BQ3" s="25"/>
      <c r="BR3" s="25"/>
    </row>
    <row r="4" spans="1:70" s="398" customFormat="1" ht="126" customHeight="1">
      <c r="A4" s="30" t="s">
        <v>1</v>
      </c>
      <c r="B4" s="31" t="s">
        <v>6615</v>
      </c>
      <c r="C4" s="31" t="s">
        <v>6807</v>
      </c>
      <c r="D4" s="31" t="s">
        <v>6919</v>
      </c>
      <c r="E4" s="32" t="s">
        <v>2</v>
      </c>
      <c r="F4" s="33" t="s">
        <v>3</v>
      </c>
      <c r="G4" s="279" t="s">
        <v>5894</v>
      </c>
      <c r="H4" s="34" t="s">
        <v>6508</v>
      </c>
      <c r="I4" s="34" t="s">
        <v>6506</v>
      </c>
      <c r="J4" s="35" t="s">
        <v>6</v>
      </c>
      <c r="K4" s="35" t="s">
        <v>7</v>
      </c>
      <c r="L4" s="35" t="s">
        <v>8</v>
      </c>
      <c r="M4" s="35" t="s">
        <v>9</v>
      </c>
      <c r="N4" s="35" t="s">
        <v>10</v>
      </c>
      <c r="O4" s="35" t="s">
        <v>11</v>
      </c>
      <c r="P4" s="36" t="s">
        <v>12</v>
      </c>
      <c r="Q4" s="34" t="s">
        <v>13</v>
      </c>
      <c r="R4" s="35" t="s">
        <v>5947</v>
      </c>
      <c r="S4" s="35" t="s">
        <v>5947</v>
      </c>
      <c r="T4" s="34" t="s">
        <v>15</v>
      </c>
      <c r="U4" s="36" t="s">
        <v>16</v>
      </c>
      <c r="V4" s="36" t="s">
        <v>6505</v>
      </c>
      <c r="W4" s="35" t="s">
        <v>18</v>
      </c>
      <c r="X4" s="37" t="s">
        <v>19</v>
      </c>
      <c r="Y4" s="38"/>
      <c r="Z4" s="330" t="s">
        <v>39</v>
      </c>
      <c r="AA4" s="330" t="s">
        <v>185</v>
      </c>
      <c r="AB4" s="330" t="s">
        <v>244</v>
      </c>
      <c r="AC4" s="330" t="s">
        <v>282</v>
      </c>
      <c r="AD4" s="331" t="s">
        <v>5895</v>
      </c>
      <c r="AE4" s="331" t="s">
        <v>6532</v>
      </c>
      <c r="AF4" s="330" t="s">
        <v>47</v>
      </c>
      <c r="AG4" s="38"/>
      <c r="AH4" s="39" t="s">
        <v>6502</v>
      </c>
      <c r="AI4" s="39" t="s">
        <v>6503</v>
      </c>
      <c r="AJ4" s="38"/>
      <c r="AK4" s="40" t="s">
        <v>22</v>
      </c>
      <c r="AL4" s="40" t="s">
        <v>23</v>
      </c>
      <c r="AM4" s="40" t="s">
        <v>24</v>
      </c>
      <c r="AN4" s="397"/>
      <c r="AO4" s="33" t="s">
        <v>3</v>
      </c>
      <c r="AP4" s="279" t="s">
        <v>6541</v>
      </c>
      <c r="AQ4" s="34" t="s">
        <v>6508</v>
      </c>
      <c r="AR4" s="34" t="s">
        <v>6507</v>
      </c>
      <c r="AS4" s="42" t="s">
        <v>25</v>
      </c>
      <c r="AT4" s="42" t="s">
        <v>26</v>
      </c>
      <c r="AU4" s="42" t="s">
        <v>27</v>
      </c>
      <c r="AV4" s="42" t="s">
        <v>28</v>
      </c>
      <c r="AW4" s="42" t="s">
        <v>29</v>
      </c>
      <c r="AX4" s="42" t="s">
        <v>11</v>
      </c>
      <c r="AY4" s="36" t="s">
        <v>12</v>
      </c>
      <c r="AZ4" s="34" t="s">
        <v>13</v>
      </c>
      <c r="BA4" s="35" t="s">
        <v>5947</v>
      </c>
      <c r="BB4" s="35" t="s">
        <v>5947</v>
      </c>
      <c r="BC4" s="34" t="s">
        <v>15</v>
      </c>
      <c r="BD4" s="36" t="s">
        <v>16</v>
      </c>
      <c r="BE4" s="36" t="s">
        <v>6505</v>
      </c>
      <c r="BF4" s="35" t="s">
        <v>18</v>
      </c>
      <c r="BG4" s="43" t="s">
        <v>19</v>
      </c>
      <c r="BI4" s="330" t="s">
        <v>39</v>
      </c>
      <c r="BJ4" s="330" t="s">
        <v>185</v>
      </c>
      <c r="BK4" s="330" t="s">
        <v>244</v>
      </c>
      <c r="BL4" s="330" t="s">
        <v>6328</v>
      </c>
      <c r="BM4" s="331" t="s">
        <v>5895</v>
      </c>
      <c r="BN4" s="331" t="s">
        <v>6532</v>
      </c>
      <c r="BO4" s="330" t="s">
        <v>47</v>
      </c>
      <c r="BQ4" s="39" t="s">
        <v>6502</v>
      </c>
      <c r="BR4" s="39" t="s">
        <v>6503</v>
      </c>
    </row>
    <row r="5" spans="1:70" s="15" customFormat="1" ht="194.1" customHeight="1">
      <c r="E5" s="12"/>
      <c r="F5" s="322" t="s">
        <v>6509</v>
      </c>
      <c r="G5" s="322" t="s">
        <v>6525</v>
      </c>
      <c r="H5" s="57" t="s">
        <v>6510</v>
      </c>
      <c r="I5" s="57" t="s">
        <v>6511</v>
      </c>
      <c r="J5" s="15" t="s">
        <v>6512</v>
      </c>
      <c r="K5" s="15" t="s">
        <v>6513</v>
      </c>
      <c r="L5" s="332" t="s">
        <v>6514</v>
      </c>
      <c r="M5" s="332" t="s">
        <v>6515</v>
      </c>
      <c r="N5" s="332" t="s">
        <v>6516</v>
      </c>
      <c r="P5" s="57" t="s">
        <v>6517</v>
      </c>
      <c r="Q5" s="57" t="s">
        <v>6518</v>
      </c>
      <c r="R5" s="332" t="s">
        <v>6519</v>
      </c>
      <c r="S5" s="15" t="s">
        <v>6504</v>
      </c>
      <c r="T5" s="57" t="s">
        <v>6520</v>
      </c>
      <c r="U5" s="322" t="s">
        <v>6521</v>
      </c>
      <c r="V5" s="57" t="s">
        <v>6522</v>
      </c>
      <c r="W5" s="57"/>
      <c r="X5" s="322"/>
      <c r="Y5" s="57"/>
      <c r="Z5" s="434" t="s">
        <v>6533</v>
      </c>
      <c r="AA5" s="434"/>
      <c r="AB5" s="434"/>
      <c r="AC5" s="434"/>
      <c r="AD5" s="434"/>
      <c r="AE5" s="434"/>
      <c r="AF5" s="434"/>
      <c r="AG5" s="57"/>
      <c r="AH5" s="57" t="s">
        <v>6534</v>
      </c>
      <c r="AI5" s="57" t="s">
        <v>6535</v>
      </c>
      <c r="AJ5" s="57"/>
      <c r="AK5" s="435" t="s">
        <v>6536</v>
      </c>
      <c r="AL5" s="435"/>
      <c r="AM5" s="435"/>
      <c r="AO5" s="322" t="s">
        <v>6523</v>
      </c>
      <c r="AP5" s="322" t="s">
        <v>6524</v>
      </c>
      <c r="AQ5" s="57" t="s">
        <v>6510</v>
      </c>
      <c r="AR5" s="57" t="s">
        <v>6526</v>
      </c>
      <c r="AS5" s="15" t="s">
        <v>6527</v>
      </c>
      <c r="AT5" s="15" t="s">
        <v>6528</v>
      </c>
      <c r="AU5" s="332" t="s">
        <v>6529</v>
      </c>
      <c r="AV5" s="332" t="s">
        <v>6530</v>
      </c>
      <c r="AW5" s="332" t="s">
        <v>6531</v>
      </c>
      <c r="AX5" s="332"/>
      <c r="AY5" s="57" t="s">
        <v>6537</v>
      </c>
      <c r="AZ5" s="15" t="s">
        <v>6518</v>
      </c>
      <c r="BA5" s="332" t="s">
        <v>6538</v>
      </c>
      <c r="BB5" s="15" t="s">
        <v>6504</v>
      </c>
      <c r="BC5" s="57" t="s">
        <v>6520</v>
      </c>
      <c r="BD5" s="322" t="s">
        <v>6539</v>
      </c>
      <c r="BE5" s="57" t="s">
        <v>6540</v>
      </c>
      <c r="BG5" s="57"/>
      <c r="BH5" s="322"/>
      <c r="BI5" s="57"/>
      <c r="BJ5" s="57"/>
      <c r="BK5" s="57"/>
      <c r="BL5" s="57"/>
      <c r="BM5" s="57"/>
      <c r="BN5" s="57"/>
      <c r="BO5" s="57"/>
      <c r="BQ5" s="57"/>
      <c r="BR5" s="57"/>
    </row>
  </sheetData>
  <autoFilter ref="A4:BT4" xr:uid="{2D5B7D63-704A-9442-81DD-1D7A25C60963}"/>
  <mergeCells count="2">
    <mergeCell ref="Z5:AF5"/>
    <mergeCell ref="AK5:AM5"/>
  </mergeCells>
  <pageMargins left="0.75" right="0.75" top="1" bottom="1" header="0.5" footer="0.5"/>
  <pageSetup paperSize="9" orientation="portrait"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B7D63-704A-9442-81DD-1D7A25C60963}">
  <sheetPr codeName="Feuil2">
    <tabColor theme="6" tint="-0.249977111117893"/>
    <pageSetUpPr autoPageBreaks="0" fitToPage="1"/>
  </sheetPr>
  <dimension ref="A1:CE1282"/>
  <sheetViews>
    <sheetView showGridLines="0" tabSelected="1" topLeftCell="B1" zoomScale="70" zoomScaleNormal="70" zoomScaleSheetLayoutView="70" zoomScalePageLayoutView="70" workbookViewId="0">
      <pane xSplit="8" ySplit="5" topLeftCell="AG1093" activePane="bottomRight" state="frozenSplit"/>
      <selection activeCell="B1" sqref="B1"/>
      <selection pane="topRight" activeCell="N1" sqref="N1"/>
      <selection pane="bottomLeft" activeCell="B8" sqref="B8"/>
      <selection pane="bottomRight" activeCell="AX1096" sqref="AX1096"/>
    </sheetView>
  </sheetViews>
  <sheetFormatPr baseColWidth="10" defaultColWidth="10.85546875" defaultRowHeight="14.25" outlineLevelCol="2"/>
  <cols>
    <col min="1" max="1" width="6.7109375" style="1" hidden="1" customWidth="1" outlineLevel="1"/>
    <col min="2" max="2" width="7" style="1" customWidth="1" collapsed="1"/>
    <col min="3" max="3" width="6.28515625" style="1" customWidth="1"/>
    <col min="4" max="4" width="6.5703125" style="1" customWidth="1"/>
    <col min="5" max="5" width="11.7109375" style="276" customWidth="1"/>
    <col min="6" max="6" width="11.85546875" style="3" customWidth="1" collapsed="1"/>
    <col min="7" max="7" width="17.28515625" style="3" customWidth="1" outlineLevel="1"/>
    <col min="8" max="9" width="6.28515625" style="4" customWidth="1"/>
    <col min="10" max="10" width="25.85546875" style="1" customWidth="1"/>
    <col min="11" max="11" width="36.85546875" style="1" customWidth="1"/>
    <col min="12" max="12" width="44.85546875" style="5" customWidth="1"/>
    <col min="13" max="14" width="50.85546875" style="5" customWidth="1"/>
    <col min="15" max="15" width="13.28515625" style="1" customWidth="1"/>
    <col min="16" max="16" width="6.140625" style="4" customWidth="1" outlineLevel="1"/>
    <col min="17" max="17" width="6.140625" style="4" customWidth="1"/>
    <col min="18" max="18" width="44.85546875" style="5" customWidth="1"/>
    <col min="19" max="19" width="44.85546875" style="1" customWidth="1" outlineLevel="1"/>
    <col min="20" max="20" width="6.28515625" style="7" customWidth="1" outlineLevel="1"/>
    <col min="21" max="21" width="5.140625" style="4" customWidth="1" outlineLevel="1"/>
    <col min="22" max="22" width="6.140625" style="4" customWidth="1"/>
    <col min="23" max="23" width="10.28515625" style="4" customWidth="1" outlineLevel="1"/>
    <col min="24" max="24" width="19" style="3" customWidth="1" outlineLevel="1"/>
    <col min="25" max="25" width="6.42578125" style="4" customWidth="1"/>
    <col min="26" max="29" width="4.85546875" style="4" customWidth="1"/>
    <col min="30" max="31" width="4.85546875" style="4" customWidth="1" outlineLevel="1"/>
    <col min="32" max="32" width="4.85546875" style="4" customWidth="1"/>
    <col min="33" max="33" width="5.140625" style="4" customWidth="1"/>
    <col min="34" max="34" width="11.85546875" style="4" customWidth="1"/>
    <col min="35" max="35" width="16" style="4" customWidth="1"/>
    <col min="36" max="36" width="5.42578125" style="4" hidden="1" customWidth="1" outlineLevel="1"/>
    <col min="37" max="37" width="26.85546875" style="1" hidden="1" customWidth="1" outlineLevel="1"/>
    <col min="38" max="38" width="28.28515625" style="1" hidden="1" customWidth="1" outlineLevel="1"/>
    <col min="39" max="39" width="13.7109375" style="1" hidden="1" customWidth="1" outlineLevel="1"/>
    <col min="40" max="40" width="5.85546875" style="1" customWidth="1" collapsed="1"/>
    <col min="41" max="41" width="11.7109375" style="276" customWidth="1"/>
    <col min="42" max="42" width="11.85546875" style="3" customWidth="1"/>
    <col min="43" max="43" width="15.7109375" style="3" customWidth="1"/>
    <col min="44" max="45" width="6.28515625" style="4" customWidth="1"/>
    <col min="46" max="46" width="25.85546875" style="1" customWidth="1"/>
    <col min="47" max="47" width="36.85546875" style="1" customWidth="1"/>
    <col min="48" max="48" width="44.85546875" style="8" customWidth="1"/>
    <col min="49" max="49" width="45.5703125" style="422" customWidth="1"/>
    <col min="50" max="51" width="50.85546875" style="8" customWidth="1"/>
    <col min="52" max="52" width="13.28515625" style="1" customWidth="1"/>
    <col min="53" max="53" width="6.140625" style="4" customWidth="1" outlineLevel="1"/>
    <col min="54" max="54" width="6.140625" style="4" customWidth="1"/>
    <col min="55" max="55" width="44.85546875" style="5" customWidth="1"/>
    <col min="56" max="56" width="70.28515625" style="1" customWidth="1" outlineLevel="1"/>
    <col min="57" max="57" width="6.28515625" style="7" customWidth="1" outlineLevel="1"/>
    <col min="58" max="58" width="5.140625" style="4" customWidth="1" outlineLevel="1"/>
    <col min="59" max="59" width="6.140625" style="4" customWidth="1"/>
    <col min="60" max="60" width="10.28515625" style="4" customWidth="1" outlineLevel="1"/>
    <col min="61" max="61" width="18.85546875" style="3" customWidth="1" outlineLevel="1"/>
    <col min="62" max="62" width="5.7109375" style="1" customWidth="1"/>
    <col min="63" max="66" width="4.85546875" style="4" hidden="1" customWidth="1" outlineLevel="1"/>
    <col min="67" max="68" width="4.85546875" style="4" hidden="1" customWidth="1" outlineLevel="2"/>
    <col min="69" max="69" width="4.85546875" style="4" hidden="1" customWidth="1" outlineLevel="1"/>
    <col min="70" max="70" width="5.7109375" style="1" customWidth="1" collapsed="1"/>
    <col min="71" max="71" width="11.85546875" style="4" customWidth="1"/>
    <col min="72" max="72" width="16" style="4" customWidth="1"/>
    <col min="73" max="73" width="15.85546875" style="1" customWidth="1"/>
    <col min="74" max="74" width="16.140625" style="1" customWidth="1"/>
    <col min="75" max="78" width="10.85546875" style="1" customWidth="1"/>
    <col min="79" max="79" width="10.85546875" style="1" hidden="1" customWidth="1" outlineLevel="1"/>
    <col min="80" max="80" width="10.85546875" style="1" collapsed="1"/>
    <col min="81" max="81" width="10.85546875" style="414"/>
    <col min="82" max="83" width="10.85546875" style="59"/>
    <col min="84" max="16384" width="10.85546875" style="1"/>
  </cols>
  <sheetData>
    <row r="1" spans="1:83" ht="20.25" customHeight="1">
      <c r="B1" s="3"/>
      <c r="C1" s="3"/>
      <c r="D1" s="3"/>
      <c r="E1" s="318" t="str">
        <f>'Factur-X CII HOW TO READ'!A1</f>
        <v>Factur-X 1.09.2</v>
      </c>
      <c r="R1" s="6" t="str">
        <f>MID(SUBSTITUTE(SUBSTITUTE(S1,"/",_xlfn.CONCAT(CHAR(10),"/")),"/",_xlfn.CONCAT(CHAR(10),"/"),H1+1),2,500)</f>
        <v/>
      </c>
      <c r="U1" s="68"/>
      <c r="AO1" s="12"/>
    </row>
    <row r="2" spans="1:83" s="11" customFormat="1" ht="4.5" customHeight="1" collapsed="1" thickBot="1">
      <c r="E2" s="12"/>
      <c r="F2" s="3"/>
      <c r="G2" s="3"/>
      <c r="H2" s="4"/>
      <c r="I2" s="4"/>
      <c r="J2" s="1"/>
      <c r="K2" s="1"/>
      <c r="L2" s="5"/>
      <c r="M2" s="5"/>
      <c r="N2" s="5"/>
      <c r="O2" s="1"/>
      <c r="P2" s="4"/>
      <c r="Q2" s="4"/>
      <c r="R2" s="5"/>
      <c r="S2" s="1"/>
      <c r="T2" s="7"/>
      <c r="U2" s="4"/>
      <c r="V2" s="4"/>
      <c r="W2" s="4"/>
      <c r="X2" s="3"/>
      <c r="Y2" s="4"/>
      <c r="Z2" s="4" t="str">
        <f>IF(AI2=Z$4,"X","-")</f>
        <v>-</v>
      </c>
      <c r="AA2" s="4" t="str">
        <f t="shared" ref="AA2:AF2" si="0">IF(Z2="X","X",IF($AI2=AA$4,"X","-"))</f>
        <v>-</v>
      </c>
      <c r="AB2" s="4" t="str">
        <f t="shared" si="0"/>
        <v>-</v>
      </c>
      <c r="AC2" s="4" t="str">
        <f t="shared" si="0"/>
        <v>-</v>
      </c>
      <c r="AD2" s="4" t="str">
        <f t="shared" si="0"/>
        <v>-</v>
      </c>
      <c r="AE2" s="4" t="str">
        <f t="shared" si="0"/>
        <v>-</v>
      </c>
      <c r="AF2" s="4" t="str">
        <f t="shared" si="0"/>
        <v>-</v>
      </c>
      <c r="AG2" s="4"/>
      <c r="AH2" s="4"/>
      <c r="AI2" s="4"/>
      <c r="AJ2" s="4"/>
      <c r="AK2" s="13">
        <f>IF(ISERROR(FIND("/",S2)),S2,LEFT(S2,FIND(CHAR(1),SUBSTITUTE(S2,"/",CHAR(1),LEN(S2)-LEN(SUBSTITUTE(S2,"/",""))))-1))</f>
        <v>0</v>
      </c>
      <c r="AL2" s="13">
        <f>IF(ISERROR(FIND("/",S2)),S2,MID(S2, FIND(CHAR(1),SUBSTITUTE(S2,"/",CHAR(1), LEN(S2)-LEN(SUBSTITUTE(S2,"/","")))), LEN(S2)))</f>
        <v>0</v>
      </c>
      <c r="AM2" s="14">
        <f>COUNTIFS(S2:S$4,AK2)</f>
        <v>0</v>
      </c>
      <c r="AN2" s="1"/>
      <c r="AO2" s="12"/>
      <c r="AP2" s="3"/>
      <c r="AQ2" s="3"/>
      <c r="AR2" s="4"/>
      <c r="AS2" s="4"/>
      <c r="AT2" s="1"/>
      <c r="AU2" s="1"/>
      <c r="AV2" s="8"/>
      <c r="AW2" s="422"/>
      <c r="AX2" s="8"/>
      <c r="AY2" s="8"/>
      <c r="AZ2" s="1"/>
      <c r="BA2" s="4"/>
      <c r="BB2" s="4"/>
      <c r="BC2" s="5"/>
      <c r="BD2" s="1"/>
      <c r="BE2" s="7"/>
      <c r="BF2" s="4"/>
      <c r="BG2" s="4"/>
      <c r="BH2" s="4"/>
      <c r="BI2" s="3"/>
      <c r="BK2" s="4" t="str">
        <f>IF(BS2=BK$4,"X","-")</f>
        <v>-</v>
      </c>
      <c r="BL2" s="4" t="str">
        <f t="shared" ref="BL2:BQ2" si="1">IF(BK2="X","X",IF($AI2=BL$4,"X","-"))</f>
        <v>-</v>
      </c>
      <c r="BM2" s="4" t="str">
        <f t="shared" si="1"/>
        <v>-</v>
      </c>
      <c r="BN2" s="4" t="str">
        <f t="shared" si="1"/>
        <v>-</v>
      </c>
      <c r="BO2" s="4" t="str">
        <f t="shared" si="1"/>
        <v>-</v>
      </c>
      <c r="BP2" s="4" t="str">
        <f t="shared" si="1"/>
        <v>-</v>
      </c>
      <c r="BQ2" s="4" t="str">
        <f t="shared" si="1"/>
        <v>-</v>
      </c>
      <c r="BS2" s="4"/>
      <c r="BT2" s="4"/>
      <c r="CC2" s="153"/>
      <c r="CD2" s="15"/>
      <c r="CE2" s="15"/>
    </row>
    <row r="3" spans="1:83" s="16" customFormat="1" ht="33" customHeight="1" thickBot="1">
      <c r="E3" s="17"/>
      <c r="F3" s="339" t="s">
        <v>5948</v>
      </c>
      <c r="G3" s="340"/>
      <c r="H3" s="340"/>
      <c r="I3" s="340"/>
      <c r="J3" s="340"/>
      <c r="K3" s="340"/>
      <c r="L3" s="340"/>
      <c r="M3" s="340"/>
      <c r="N3" s="340"/>
      <c r="O3" s="340"/>
      <c r="P3" s="340"/>
      <c r="Q3" s="341"/>
      <c r="R3" s="342"/>
      <c r="S3" s="342"/>
      <c r="T3" s="342"/>
      <c r="U3" s="342"/>
      <c r="V3" s="342"/>
      <c r="W3" s="342"/>
      <c r="X3" s="383"/>
      <c r="Y3" s="25"/>
      <c r="Z3" s="25"/>
      <c r="AA3" s="25"/>
      <c r="AB3" s="25"/>
      <c r="AC3" s="25"/>
      <c r="AD3" s="25"/>
      <c r="AE3" s="25"/>
      <c r="AF3" s="25"/>
      <c r="AG3" s="25"/>
      <c r="AH3" s="25"/>
      <c r="AI3" s="25"/>
      <c r="AJ3" s="25"/>
      <c r="AK3" s="343"/>
      <c r="AL3" s="343"/>
      <c r="AM3" s="343"/>
      <c r="AN3" s="1"/>
      <c r="AO3" s="17"/>
      <c r="AP3" s="345" t="str">
        <f>F3</f>
        <v>UN/CEFACT XML D22B : Factur-X, EXTENDED</v>
      </c>
      <c r="AQ3" s="344"/>
      <c r="AR3" s="344"/>
      <c r="AS3" s="344"/>
      <c r="AT3" s="344"/>
      <c r="AU3" s="344"/>
      <c r="AV3" s="344"/>
      <c r="AW3" s="344"/>
      <c r="AX3" s="344"/>
      <c r="AY3" s="344"/>
      <c r="AZ3" s="344"/>
      <c r="BA3" s="344"/>
      <c r="BB3" s="344"/>
      <c r="BC3" s="344"/>
      <c r="BD3" s="344"/>
      <c r="BE3" s="344"/>
      <c r="BF3" s="344"/>
      <c r="BG3" s="344"/>
      <c r="BH3" s="344"/>
      <c r="BI3" s="395"/>
      <c r="BK3" s="25"/>
      <c r="BL3" s="25"/>
      <c r="BM3" s="25"/>
      <c r="BN3" s="25"/>
      <c r="BO3" s="25"/>
      <c r="BP3" s="25"/>
      <c r="BQ3" s="25"/>
      <c r="BS3" s="25"/>
      <c r="BT3" s="25"/>
      <c r="CC3" s="415"/>
      <c r="CD3" s="29"/>
      <c r="CE3" s="29"/>
    </row>
    <row r="4" spans="1:83" s="44" customFormat="1" ht="80.25" customHeight="1">
      <c r="A4" s="30" t="s">
        <v>1</v>
      </c>
      <c r="B4" s="31" t="s">
        <v>6807</v>
      </c>
      <c r="C4" s="31" t="s">
        <v>6919</v>
      </c>
      <c r="D4" s="31" t="s">
        <v>7225</v>
      </c>
      <c r="E4" s="382" t="s">
        <v>6543</v>
      </c>
      <c r="F4" s="333" t="s">
        <v>3</v>
      </c>
      <c r="G4" s="334" t="s">
        <v>6600</v>
      </c>
      <c r="H4" s="335" t="s">
        <v>6508</v>
      </c>
      <c r="I4" s="335" t="s">
        <v>6506</v>
      </c>
      <c r="J4" s="336" t="s">
        <v>6</v>
      </c>
      <c r="K4" s="336" t="s">
        <v>7</v>
      </c>
      <c r="L4" s="336" t="s">
        <v>8</v>
      </c>
      <c r="M4" s="336" t="s">
        <v>9</v>
      </c>
      <c r="N4" s="336" t="s">
        <v>10</v>
      </c>
      <c r="O4" s="336" t="s">
        <v>11</v>
      </c>
      <c r="P4" s="337" t="s">
        <v>12</v>
      </c>
      <c r="Q4" s="335" t="s">
        <v>13</v>
      </c>
      <c r="R4" s="336" t="s">
        <v>5947</v>
      </c>
      <c r="S4" s="336" t="s">
        <v>5947</v>
      </c>
      <c r="T4" s="335" t="s">
        <v>15</v>
      </c>
      <c r="U4" s="337" t="s">
        <v>16</v>
      </c>
      <c r="V4" s="337" t="s">
        <v>6505</v>
      </c>
      <c r="W4" s="336" t="s">
        <v>18</v>
      </c>
      <c r="X4" s="338" t="s">
        <v>19</v>
      </c>
      <c r="Y4" s="38"/>
      <c r="Z4" s="346" t="s">
        <v>39</v>
      </c>
      <c r="AA4" s="34" t="s">
        <v>185</v>
      </c>
      <c r="AB4" s="34" t="s">
        <v>244</v>
      </c>
      <c r="AC4" s="34" t="s">
        <v>282</v>
      </c>
      <c r="AD4" s="347" t="s">
        <v>5895</v>
      </c>
      <c r="AE4" s="347" t="s">
        <v>6532</v>
      </c>
      <c r="AF4" s="348" t="s">
        <v>47</v>
      </c>
      <c r="AG4" s="38"/>
      <c r="AH4" s="39" t="s">
        <v>6502</v>
      </c>
      <c r="AI4" s="39" t="s">
        <v>6503</v>
      </c>
      <c r="AJ4" s="38"/>
      <c r="AK4" s="40" t="s">
        <v>22</v>
      </c>
      <c r="AL4" s="40" t="s">
        <v>23</v>
      </c>
      <c r="AM4" s="40" t="s">
        <v>24</v>
      </c>
      <c r="AN4" s="41"/>
      <c r="AO4" s="382" t="str">
        <f t="shared" ref="AO4:AO67" si="2">E4</f>
        <v>CDE BLOC CII</v>
      </c>
      <c r="AP4" s="333" t="s">
        <v>3</v>
      </c>
      <c r="AQ4" s="334" t="s">
        <v>6600</v>
      </c>
      <c r="AR4" s="335" t="s">
        <v>6508</v>
      </c>
      <c r="AS4" s="335" t="s">
        <v>6507</v>
      </c>
      <c r="AT4" s="336" t="s">
        <v>25</v>
      </c>
      <c r="AU4" s="336" t="s">
        <v>26</v>
      </c>
      <c r="AV4" s="336" t="s">
        <v>27</v>
      </c>
      <c r="AW4" s="336" t="s">
        <v>7228</v>
      </c>
      <c r="AX4" s="336" t="s">
        <v>28</v>
      </c>
      <c r="AY4" s="336" t="s">
        <v>29</v>
      </c>
      <c r="AZ4" s="336" t="s">
        <v>11</v>
      </c>
      <c r="BA4" s="337" t="s">
        <v>12</v>
      </c>
      <c r="BB4" s="335" t="s">
        <v>13</v>
      </c>
      <c r="BC4" s="336" t="s">
        <v>5947</v>
      </c>
      <c r="BD4" s="336" t="s">
        <v>5947</v>
      </c>
      <c r="BE4" s="335" t="s">
        <v>15</v>
      </c>
      <c r="BF4" s="337" t="s">
        <v>16</v>
      </c>
      <c r="BG4" s="337" t="s">
        <v>6505</v>
      </c>
      <c r="BH4" s="336" t="s">
        <v>18</v>
      </c>
      <c r="BI4" s="338" t="s">
        <v>19</v>
      </c>
      <c r="BK4" s="346" t="s">
        <v>39</v>
      </c>
      <c r="BL4" s="34" t="s">
        <v>185</v>
      </c>
      <c r="BM4" s="34" t="s">
        <v>244</v>
      </c>
      <c r="BN4" s="34" t="s">
        <v>6328</v>
      </c>
      <c r="BO4" s="347" t="s">
        <v>5895</v>
      </c>
      <c r="BP4" s="347" t="s">
        <v>6532</v>
      </c>
      <c r="BQ4" s="348" t="s">
        <v>47</v>
      </c>
      <c r="BS4" s="39" t="s">
        <v>6502</v>
      </c>
      <c r="BT4" s="39" t="s">
        <v>6503</v>
      </c>
      <c r="CA4" s="57" t="s">
        <v>6542</v>
      </c>
      <c r="CB4" s="413"/>
      <c r="CC4" s="416"/>
      <c r="CD4" s="413"/>
      <c r="CE4" s="413"/>
    </row>
    <row r="5" spans="1:83" s="11" customFormat="1" ht="85.5">
      <c r="A5" s="45" t="str">
        <f>IF(OR(U5="E",U5="A"),"YES","NO")</f>
        <v>NO</v>
      </c>
      <c r="B5" s="45"/>
      <c r="C5" s="45"/>
      <c r="D5" s="45"/>
      <c r="E5" s="46" t="s">
        <v>30</v>
      </c>
      <c r="F5" s="47" t="s">
        <v>31</v>
      </c>
      <c r="G5" s="280" t="s">
        <v>31</v>
      </c>
      <c r="H5" s="48">
        <f t="shared" ref="H5:H64" si="3">LEN(S5)-LEN(SUBSTITUTE(S5,"/",""))-1</f>
        <v>1</v>
      </c>
      <c r="I5" s="49" t="s">
        <v>32</v>
      </c>
      <c r="J5" s="50" t="s">
        <v>33</v>
      </c>
      <c r="K5" s="50" t="s">
        <v>34</v>
      </c>
      <c r="L5" s="51"/>
      <c r="M5" s="51"/>
      <c r="N5" s="51" t="s">
        <v>35</v>
      </c>
      <c r="O5" s="50"/>
      <c r="P5" s="52" t="s">
        <v>32</v>
      </c>
      <c r="Q5" s="52" t="str">
        <f>P5</f>
        <v>1..1</v>
      </c>
      <c r="R5" s="53" t="s">
        <v>36</v>
      </c>
      <c r="S5" s="54" t="s">
        <v>37</v>
      </c>
      <c r="T5" s="52" t="s">
        <v>35</v>
      </c>
      <c r="U5" s="55" t="str">
        <f>IF($F5="","",IF(ISERROR(SEARCH("@",$S5)),IF(LEFT($F5,4)="BG-X","EG",IF(LEFT($F5,2)="BG","G",IF(LEFT($F5,4)="BT-X",IF(LEN($F5)-LEN(SUBSTITUTE($F5,"-",))&gt;2,"","E"),IF(LEN($F5)-LEN(SUBSTITUTE($F5,"-",))&gt;1,"","E")))),"A"))</f>
        <v>G</v>
      </c>
      <c r="V5" s="52" t="s">
        <v>32</v>
      </c>
      <c r="W5" s="52" t="s">
        <v>35</v>
      </c>
      <c r="X5" s="384" t="s">
        <v>35</v>
      </c>
      <c r="Y5" s="38"/>
      <c r="Z5" s="349" t="str">
        <f t="shared" ref="Z5:Z68" si="4">IF(AI5=Z$4,"X","-")</f>
        <v>X</v>
      </c>
      <c r="AA5" s="58" t="str">
        <f t="shared" ref="AA5:AF5" si="5">IF(Z5="X","X",IF($AI5=AA$4,"X","-"))</f>
        <v>X</v>
      </c>
      <c r="AB5" s="58" t="str">
        <f t="shared" si="5"/>
        <v>X</v>
      </c>
      <c r="AC5" s="58" t="str">
        <f t="shared" si="5"/>
        <v>X</v>
      </c>
      <c r="AD5" s="58" t="str">
        <f t="shared" si="5"/>
        <v>X</v>
      </c>
      <c r="AE5" s="58" t="str">
        <f t="shared" si="5"/>
        <v>X</v>
      </c>
      <c r="AF5" s="350" t="str">
        <f t="shared" si="5"/>
        <v>X</v>
      </c>
      <c r="AG5" s="38"/>
      <c r="AH5" s="58" t="s">
        <v>39</v>
      </c>
      <c r="AI5" s="58" t="s">
        <v>39</v>
      </c>
      <c r="AJ5" s="38"/>
      <c r="AK5" s="13" t="str">
        <f t="shared" ref="AK5:AK68" si="6">IF(ISERROR(FIND("/",S5)),S5,LEFT(S5,FIND(CHAR(1),SUBSTITUTE(S5,"/",CHAR(1),LEN(S5)-LEN(SUBSTITUTE(S5,"/",""))))-1))</f>
        <v>/rsm:CrossIndustryInvoice</v>
      </c>
      <c r="AL5" s="13" t="str">
        <f t="shared" ref="AL5:AL68" si="7">IF(ISERROR(FIND("/",S5)),S5,MID(S5, FIND(CHAR(1),SUBSTITUTE(S5,"/",CHAR(1), LEN(S5)-LEN(SUBSTITUTE(S5,"/","")))), LEN(S5)))</f>
        <v>/rsm:ExchangedDocumentContext</v>
      </c>
      <c r="AM5" s="14">
        <f>COUNTIFS(S$4:S5,AK5)</f>
        <v>0</v>
      </c>
      <c r="AN5" s="59"/>
      <c r="AO5" s="46" t="str">
        <f t="shared" si="2"/>
        <v>EDC</v>
      </c>
      <c r="AP5" s="47" t="str">
        <f t="shared" ref="AP5:AP68" si="8">F5</f>
        <v>BG-2</v>
      </c>
      <c r="AQ5" s="280" t="str">
        <f t="shared" ref="AQ5:AQ68" si="9">IF(G5="","",G5)</f>
        <v>BG-2</v>
      </c>
      <c r="AR5" s="48">
        <f t="shared" ref="AR5:AR68" si="10">LEN(BD5)-LEN(SUBSTITUTE(BD5,"/",""))-1</f>
        <v>1</v>
      </c>
      <c r="AS5" s="49" t="str">
        <f t="shared" ref="AS5:AS68" si="11">I5</f>
        <v>1..1</v>
      </c>
      <c r="AT5" s="50" t="s">
        <v>33</v>
      </c>
      <c r="AU5" s="50" t="s">
        <v>6332</v>
      </c>
      <c r="AV5" s="51"/>
      <c r="AW5" s="51"/>
      <c r="AX5" s="51"/>
      <c r="AY5" s="51" t="s">
        <v>35</v>
      </c>
      <c r="AZ5" s="50"/>
      <c r="BA5" s="52" t="str">
        <f t="shared" ref="BA5:BA38" si="12">P5</f>
        <v>1..1</v>
      </c>
      <c r="BB5" s="52" t="str">
        <f t="shared" ref="BB5:BB38" si="13">Q5</f>
        <v>1..1</v>
      </c>
      <c r="BC5" s="53" t="str">
        <f t="shared" ref="BC5:BC38" si="14">R5</f>
        <v>/rsm:CrossIndustryInvoice
/rsm:ExchangedDocumentContext</v>
      </c>
      <c r="BD5" s="54" t="str">
        <f t="shared" ref="BD5:BD38" si="15">S5</f>
        <v>/rsm:CrossIndustryInvoice/rsm:ExchangedDocumentContext</v>
      </c>
      <c r="BE5" s="52" t="str">
        <f t="shared" ref="BE5:BE68" si="16">IF(T5="","",T5)</f>
        <v/>
      </c>
      <c r="BF5" s="55" t="str">
        <f t="shared" ref="BF5:BF68" si="17">IF(U5="","",U5)</f>
        <v>G</v>
      </c>
      <c r="BG5" s="52" t="str">
        <f t="shared" ref="BG5:BG68" si="18">IF(V5="","",V5)</f>
        <v>1..1</v>
      </c>
      <c r="BH5" s="52" t="str">
        <f t="shared" ref="BH5:BH68" si="19">IF(W5="","",W5)</f>
        <v/>
      </c>
      <c r="BI5" s="384" t="str">
        <f t="shared" ref="BI5:BI68" si="20">IF(X5="","",X5)</f>
        <v/>
      </c>
      <c r="BJ5" s="7"/>
      <c r="BK5" s="349" t="str">
        <f t="shared" ref="BK5:BK68" si="21">Z5</f>
        <v>X</v>
      </c>
      <c r="BL5" s="58" t="str">
        <f t="shared" ref="BL5:BL68" si="22">AA5</f>
        <v>X</v>
      </c>
      <c r="BM5" s="58" t="str">
        <f t="shared" ref="BM5:BM68" si="23">AB5</f>
        <v>X</v>
      </c>
      <c r="BN5" s="58" t="str">
        <f t="shared" ref="BN5:BN68" si="24">AC5</f>
        <v>X</v>
      </c>
      <c r="BO5" s="58" t="str">
        <f t="shared" ref="BO5:BO68" si="25">AD5</f>
        <v>X</v>
      </c>
      <c r="BP5" s="58" t="str">
        <f t="shared" ref="BP5:BP68" si="26">AE5</f>
        <v>X</v>
      </c>
      <c r="BQ5" s="350" t="str">
        <f t="shared" ref="BQ5:BQ68" si="27">AF5</f>
        <v>X</v>
      </c>
      <c r="BR5" s="7"/>
      <c r="BS5" s="58" t="str">
        <f t="shared" ref="BS5:BS68" si="28">AH5</f>
        <v>MINIMUM</v>
      </c>
      <c r="BT5" s="58" t="str">
        <f t="shared" ref="BT5:BT68" si="29">AI5</f>
        <v>MINIMUM</v>
      </c>
      <c r="BU5" s="57"/>
      <c r="BV5" s="57"/>
      <c r="BW5" s="57"/>
      <c r="BX5" s="57"/>
      <c r="BY5" s="57"/>
      <c r="BZ5" s="57"/>
      <c r="CA5" s="57" t="s">
        <v>6542</v>
      </c>
      <c r="CC5" s="417"/>
      <c r="CD5" s="15"/>
      <c r="CE5" s="15"/>
    </row>
    <row r="6" spans="1:83" s="11" customFormat="1" ht="85.5">
      <c r="A6" s="45" t="str">
        <f t="shared" ref="A6:A69" si="30">IF(OR(U6="E",U6="A"),"YES","NO")</f>
        <v>NO</v>
      </c>
      <c r="B6" s="45"/>
      <c r="C6" s="45"/>
      <c r="D6" s="45"/>
      <c r="E6" s="60" t="s">
        <v>30</v>
      </c>
      <c r="F6" s="61" t="s">
        <v>5131</v>
      </c>
      <c r="G6" s="281"/>
      <c r="H6" s="62">
        <f t="shared" si="3"/>
        <v>2</v>
      </c>
      <c r="I6" s="62" t="s">
        <v>42</v>
      </c>
      <c r="J6" s="63" t="s">
        <v>5949</v>
      </c>
      <c r="K6" s="64" t="s">
        <v>5950</v>
      </c>
      <c r="L6" s="65" t="s">
        <v>5951</v>
      </c>
      <c r="M6" s="65"/>
      <c r="N6" s="65"/>
      <c r="O6" s="64"/>
      <c r="P6" s="66" t="s">
        <v>42</v>
      </c>
      <c r="Q6" s="66" t="str">
        <f t="shared" ref="Q6:Q118" si="31">P6</f>
        <v>0..1</v>
      </c>
      <c r="R6" s="6" t="s">
        <v>45</v>
      </c>
      <c r="S6" s="67" t="s">
        <v>46</v>
      </c>
      <c r="T6" s="66"/>
      <c r="U6" s="68" t="str">
        <f t="shared" ref="U6:U69" si="32">IF($F6="","",IF(ISERROR(SEARCH("@",$S6)),IF(LEFT($F6,4)="BG-X","EG",IF(LEFT($F6,2)="BG","G",IF(LEFT($F6,4)="BT-X",IF(LEN($F6)-LEN(SUBSTITUTE($F6,"-",))&gt;2,"","E"),IF(LEN($F6)-LEN(SUBSTITUTE($F6,"-",))&gt;1,"","E")))),"A"))</f>
        <v/>
      </c>
      <c r="V6" s="62" t="s">
        <v>42</v>
      </c>
      <c r="W6" s="66"/>
      <c r="X6" s="248"/>
      <c r="Y6" s="38"/>
      <c r="Z6" s="351" t="str">
        <f t="shared" si="4"/>
        <v>-</v>
      </c>
      <c r="AA6" s="70" t="str">
        <f t="shared" ref="AA6:AF6" si="33">IF(Z6="X","X",IF($AI6=AA$4,"X","-"))</f>
        <v>-</v>
      </c>
      <c r="AB6" s="70" t="str">
        <f t="shared" si="33"/>
        <v>-</v>
      </c>
      <c r="AC6" s="70" t="str">
        <f t="shared" si="33"/>
        <v>-</v>
      </c>
      <c r="AD6" s="70" t="str">
        <f t="shared" si="33"/>
        <v>-</v>
      </c>
      <c r="AE6" s="70" t="str">
        <f t="shared" si="33"/>
        <v>X</v>
      </c>
      <c r="AF6" s="352" t="str">
        <f t="shared" si="33"/>
        <v>X</v>
      </c>
      <c r="AG6" s="38"/>
      <c r="AH6" s="70" t="s">
        <v>47</v>
      </c>
      <c r="AI6" s="70" t="s">
        <v>6532</v>
      </c>
      <c r="AJ6" s="38"/>
      <c r="AK6" s="13" t="str">
        <f t="shared" si="6"/>
        <v>/rsm:CrossIndustryInvoice/rsm:ExchangedDocumentContext</v>
      </c>
      <c r="AL6" s="13" t="str">
        <f t="shared" si="7"/>
        <v>/ram:TestIndicator</v>
      </c>
      <c r="AM6" s="14">
        <f>COUNTIFS(S$4:S6,AK6)</f>
        <v>1</v>
      </c>
      <c r="AN6" s="59"/>
      <c r="AO6" s="60" t="str">
        <f t="shared" si="2"/>
        <v>EDC</v>
      </c>
      <c r="AP6" s="61" t="str">
        <f t="shared" si="8"/>
        <v>BT-X-1-00</v>
      </c>
      <c r="AQ6" s="281" t="str">
        <f t="shared" si="9"/>
        <v/>
      </c>
      <c r="AR6" s="62">
        <f t="shared" si="10"/>
        <v>2</v>
      </c>
      <c r="AS6" s="62" t="str">
        <f t="shared" si="11"/>
        <v>0..1</v>
      </c>
      <c r="AT6" s="63" t="s">
        <v>49</v>
      </c>
      <c r="AU6" s="64" t="s">
        <v>6333</v>
      </c>
      <c r="AV6" s="65" t="s">
        <v>6334</v>
      </c>
      <c r="AW6" s="423" t="s">
        <v>7238</v>
      </c>
      <c r="AX6" s="65"/>
      <c r="AY6" s="65"/>
      <c r="AZ6" s="64"/>
      <c r="BA6" s="66" t="str">
        <f t="shared" si="12"/>
        <v>0..1</v>
      </c>
      <c r="BB6" s="66" t="str">
        <f t="shared" si="13"/>
        <v>0..1</v>
      </c>
      <c r="BC6" s="6" t="str">
        <f t="shared" si="14"/>
        <v>/rsm:CrossIndustryInvoice
/rsm:ExchangedDocumentContext
/ram:TestIndicator</v>
      </c>
      <c r="BD6" s="67" t="str">
        <f t="shared" si="15"/>
        <v>/rsm:CrossIndustryInvoice/rsm:ExchangedDocumentContext/ram:TestIndicator</v>
      </c>
      <c r="BE6" s="66" t="str">
        <f t="shared" si="16"/>
        <v/>
      </c>
      <c r="BF6" s="68" t="str">
        <f t="shared" si="17"/>
        <v/>
      </c>
      <c r="BG6" s="62" t="str">
        <f t="shared" si="18"/>
        <v>0..1</v>
      </c>
      <c r="BH6" s="66" t="str">
        <f t="shared" si="19"/>
        <v/>
      </c>
      <c r="BI6" s="248" t="str">
        <f t="shared" si="20"/>
        <v/>
      </c>
      <c r="BJ6" s="7"/>
      <c r="BK6" s="351" t="str">
        <f t="shared" si="21"/>
        <v>-</v>
      </c>
      <c r="BL6" s="70" t="str">
        <f t="shared" si="22"/>
        <v>-</v>
      </c>
      <c r="BM6" s="70" t="str">
        <f t="shared" si="23"/>
        <v>-</v>
      </c>
      <c r="BN6" s="70" t="str">
        <f t="shared" si="24"/>
        <v>-</v>
      </c>
      <c r="BO6" s="70" t="str">
        <f t="shared" si="25"/>
        <v>-</v>
      </c>
      <c r="BP6" s="70" t="str">
        <f t="shared" si="26"/>
        <v>X</v>
      </c>
      <c r="BQ6" s="352" t="str">
        <f t="shared" si="27"/>
        <v>X</v>
      </c>
      <c r="BR6" s="7"/>
      <c r="BS6" s="70" t="str">
        <f t="shared" si="28"/>
        <v>EXTENDED</v>
      </c>
      <c r="BT6" s="70" t="str">
        <f t="shared" si="29"/>
        <v>EXTENDED-B2B-FR</v>
      </c>
      <c r="BU6" s="15"/>
      <c r="BV6" s="57"/>
      <c r="BW6" s="57"/>
      <c r="BX6" s="57"/>
      <c r="BY6" s="57"/>
      <c r="BZ6" s="57"/>
      <c r="CA6" s="57" t="s">
        <v>6542</v>
      </c>
      <c r="CC6" s="417"/>
      <c r="CD6" s="15"/>
      <c r="CE6" s="15"/>
    </row>
    <row r="7" spans="1:83" s="11" customFormat="1" ht="85.5">
      <c r="A7" s="45" t="str">
        <f t="shared" si="30"/>
        <v>YES</v>
      </c>
      <c r="B7" s="45"/>
      <c r="C7" s="45"/>
      <c r="D7" s="45"/>
      <c r="E7" s="60" t="s">
        <v>30</v>
      </c>
      <c r="F7" s="61" t="s">
        <v>5132</v>
      </c>
      <c r="G7" s="281"/>
      <c r="H7" s="62">
        <f t="shared" si="3"/>
        <v>3</v>
      </c>
      <c r="I7" s="62" t="s">
        <v>32</v>
      </c>
      <c r="J7" s="63" t="s">
        <v>5952</v>
      </c>
      <c r="K7" s="64"/>
      <c r="L7" s="65"/>
      <c r="M7" s="65"/>
      <c r="N7" s="65"/>
      <c r="O7" s="64" t="s">
        <v>50</v>
      </c>
      <c r="P7" s="66" t="s">
        <v>32</v>
      </c>
      <c r="Q7" s="66" t="str">
        <f t="shared" si="31"/>
        <v>1..1</v>
      </c>
      <c r="R7" s="6" t="s">
        <v>53</v>
      </c>
      <c r="S7" s="67" t="s">
        <v>54</v>
      </c>
      <c r="T7" s="66" t="s">
        <v>5903</v>
      </c>
      <c r="U7" s="68" t="str">
        <f t="shared" si="32"/>
        <v>E</v>
      </c>
      <c r="V7" s="62" t="s">
        <v>32</v>
      </c>
      <c r="W7" s="66"/>
      <c r="X7" s="248"/>
      <c r="Y7" s="38"/>
      <c r="Z7" s="351" t="str">
        <f t="shared" si="4"/>
        <v>-</v>
      </c>
      <c r="AA7" s="70" t="str">
        <f t="shared" ref="AA7:AF7" si="34">IF(Z7="X","X",IF($AI7=AA$4,"X","-"))</f>
        <v>-</v>
      </c>
      <c r="AB7" s="70" t="str">
        <f t="shared" si="34"/>
        <v>-</v>
      </c>
      <c r="AC7" s="70" t="str">
        <f t="shared" si="34"/>
        <v>-</v>
      </c>
      <c r="AD7" s="70" t="str">
        <f t="shared" si="34"/>
        <v>-</v>
      </c>
      <c r="AE7" s="70" t="str">
        <f t="shared" si="34"/>
        <v>X</v>
      </c>
      <c r="AF7" s="352" t="str">
        <f t="shared" si="34"/>
        <v>X</v>
      </c>
      <c r="AG7" s="38"/>
      <c r="AH7" s="70" t="s">
        <v>47</v>
      </c>
      <c r="AI7" s="70" t="s">
        <v>6532</v>
      </c>
      <c r="AJ7" s="38"/>
      <c r="AK7" s="13" t="str">
        <f t="shared" si="6"/>
        <v>/rsm:CrossIndustryInvoice/rsm:ExchangedDocumentContext/ram:TestIndicator</v>
      </c>
      <c r="AL7" s="13" t="str">
        <f t="shared" si="7"/>
        <v>/udt:Indicator</v>
      </c>
      <c r="AM7" s="14">
        <f>COUNTIFS(S$4:S7,AK7)</f>
        <v>1</v>
      </c>
      <c r="AN7" s="59"/>
      <c r="AO7" s="60" t="str">
        <f t="shared" si="2"/>
        <v>EDC</v>
      </c>
      <c r="AP7" s="61" t="str">
        <f t="shared" si="8"/>
        <v>BT-X-1</v>
      </c>
      <c r="AQ7" s="281" t="str">
        <f t="shared" si="9"/>
        <v/>
      </c>
      <c r="AR7" s="62">
        <f t="shared" si="10"/>
        <v>3</v>
      </c>
      <c r="AS7" s="62" t="str">
        <f t="shared" si="11"/>
        <v>1..1</v>
      </c>
      <c r="AT7" s="63" t="s">
        <v>6335</v>
      </c>
      <c r="AU7" s="64"/>
      <c r="AV7" s="65"/>
      <c r="AW7" s="423" t="s">
        <v>7238</v>
      </c>
      <c r="AX7" s="65"/>
      <c r="AY7" s="65"/>
      <c r="AZ7" s="64" t="s">
        <v>6496</v>
      </c>
      <c r="BA7" s="66" t="str">
        <f t="shared" si="12"/>
        <v>1..1</v>
      </c>
      <c r="BB7" s="66" t="str">
        <f t="shared" si="13"/>
        <v>1..1</v>
      </c>
      <c r="BC7" s="6" t="str">
        <f t="shared" si="14"/>
        <v>/rsm:CrossIndustryInvoice
/rsm:ExchangedDocumentContext
/ram:TestIndicator
/udt:Indicator</v>
      </c>
      <c r="BD7" s="67" t="str">
        <f t="shared" si="15"/>
        <v>/rsm:CrossIndustryInvoice/rsm:ExchangedDocumentContext/ram:TestIndicator/udt:Indicator</v>
      </c>
      <c r="BE7" s="66" t="str">
        <f t="shared" si="16"/>
        <v>XI</v>
      </c>
      <c r="BF7" s="68" t="str">
        <f t="shared" si="17"/>
        <v>E</v>
      </c>
      <c r="BG7" s="62" t="str">
        <f t="shared" si="18"/>
        <v>1..1</v>
      </c>
      <c r="BH7" s="66" t="str">
        <f t="shared" si="19"/>
        <v/>
      </c>
      <c r="BI7" s="248" t="str">
        <f t="shared" si="20"/>
        <v/>
      </c>
      <c r="BJ7" s="7"/>
      <c r="BK7" s="351" t="str">
        <f t="shared" si="21"/>
        <v>-</v>
      </c>
      <c r="BL7" s="70" t="str">
        <f t="shared" si="22"/>
        <v>-</v>
      </c>
      <c r="BM7" s="70" t="str">
        <f t="shared" si="23"/>
        <v>-</v>
      </c>
      <c r="BN7" s="70" t="str">
        <f t="shared" si="24"/>
        <v>-</v>
      </c>
      <c r="BO7" s="70" t="str">
        <f t="shared" si="25"/>
        <v>-</v>
      </c>
      <c r="BP7" s="70" t="str">
        <f t="shared" si="26"/>
        <v>X</v>
      </c>
      <c r="BQ7" s="352" t="str">
        <f t="shared" si="27"/>
        <v>X</v>
      </c>
      <c r="BR7" s="7"/>
      <c r="BS7" s="70" t="str">
        <f t="shared" si="28"/>
        <v>EXTENDED</v>
      </c>
      <c r="BT7" s="70" t="str">
        <f t="shared" si="29"/>
        <v>EXTENDED-B2B-FR</v>
      </c>
      <c r="BU7" s="15"/>
      <c r="BV7" s="57"/>
      <c r="BW7" s="57"/>
      <c r="BX7" s="57"/>
      <c r="BY7" s="57"/>
      <c r="BZ7" s="57"/>
      <c r="CA7" s="57" t="s">
        <v>6542</v>
      </c>
      <c r="CC7" s="417"/>
      <c r="CD7" s="15"/>
      <c r="CE7" s="15"/>
    </row>
    <row r="8" spans="1:83" s="11" customFormat="1" ht="85.5">
      <c r="A8" s="45" t="str">
        <f t="shared" si="30"/>
        <v>NO</v>
      </c>
      <c r="B8" s="45"/>
      <c r="C8" s="45"/>
      <c r="D8" s="45"/>
      <c r="E8" s="71" t="s">
        <v>30</v>
      </c>
      <c r="F8" s="72" t="s">
        <v>58</v>
      </c>
      <c r="G8" s="282"/>
      <c r="H8" s="73">
        <f t="shared" si="3"/>
        <v>2</v>
      </c>
      <c r="I8" s="73" t="s">
        <v>42</v>
      </c>
      <c r="J8" s="74" t="s">
        <v>59</v>
      </c>
      <c r="K8" s="64"/>
      <c r="L8" s="65"/>
      <c r="M8" s="65"/>
      <c r="N8" s="65"/>
      <c r="O8" s="64"/>
      <c r="P8" s="66" t="s">
        <v>42</v>
      </c>
      <c r="Q8" s="66" t="str">
        <f t="shared" si="31"/>
        <v>0..1</v>
      </c>
      <c r="R8" s="2" t="s">
        <v>60</v>
      </c>
      <c r="S8" s="75" t="s">
        <v>61</v>
      </c>
      <c r="T8" s="66"/>
      <c r="U8" s="68" t="str">
        <f t="shared" si="32"/>
        <v/>
      </c>
      <c r="V8" s="66" t="s">
        <v>62</v>
      </c>
      <c r="W8" s="66"/>
      <c r="X8" s="248"/>
      <c r="Y8" s="38"/>
      <c r="Z8" s="353" t="str">
        <f t="shared" si="4"/>
        <v>X</v>
      </c>
      <c r="AA8" s="68" t="str">
        <f t="shared" ref="AA8:AF8" si="35">IF(Z8="X","X",IF($AI8=AA$4,"X","-"))</f>
        <v>X</v>
      </c>
      <c r="AB8" s="68" t="str">
        <f t="shared" si="35"/>
        <v>X</v>
      </c>
      <c r="AC8" s="68" t="str">
        <f t="shared" si="35"/>
        <v>X</v>
      </c>
      <c r="AD8" s="68" t="str">
        <f t="shared" si="35"/>
        <v>X</v>
      </c>
      <c r="AE8" s="68" t="str">
        <f t="shared" si="35"/>
        <v>X</v>
      </c>
      <c r="AF8" s="354" t="str">
        <f t="shared" si="35"/>
        <v>X</v>
      </c>
      <c r="AG8" s="38"/>
      <c r="AH8" s="68" t="s">
        <v>39</v>
      </c>
      <c r="AI8" s="68" t="s">
        <v>39</v>
      </c>
      <c r="AJ8" s="38"/>
      <c r="AK8" s="13" t="str">
        <f t="shared" si="6"/>
        <v>/rsm:CrossIndustryInvoice/rsm:ExchangedDocumentContext</v>
      </c>
      <c r="AL8" s="13" t="str">
        <f t="shared" si="7"/>
        <v>/ram:BusinessProcessSpecifiedDocumentContextParameter</v>
      </c>
      <c r="AM8" s="14">
        <f>COUNTIFS(S$4:S8,AK8)</f>
        <v>1</v>
      </c>
      <c r="AN8" s="59"/>
      <c r="AO8" s="71" t="str">
        <f t="shared" si="2"/>
        <v>EDC</v>
      </c>
      <c r="AP8" s="72" t="str">
        <f t="shared" si="8"/>
        <v>BT-23-00</v>
      </c>
      <c r="AQ8" s="282" t="str">
        <f t="shared" si="9"/>
        <v/>
      </c>
      <c r="AR8" s="73">
        <f t="shared" si="10"/>
        <v>2</v>
      </c>
      <c r="AS8" s="73" t="str">
        <f t="shared" si="11"/>
        <v>0..1</v>
      </c>
      <c r="AT8" s="74" t="s">
        <v>63</v>
      </c>
      <c r="AU8" s="64"/>
      <c r="AV8" s="65"/>
      <c r="AW8" s="65"/>
      <c r="AX8" s="65"/>
      <c r="AY8" s="65" t="s">
        <v>35</v>
      </c>
      <c r="AZ8" s="64"/>
      <c r="BA8" s="66" t="str">
        <f t="shared" si="12"/>
        <v>0..1</v>
      </c>
      <c r="BB8" s="66" t="str">
        <f t="shared" si="13"/>
        <v>0..1</v>
      </c>
      <c r="BC8" s="2" t="str">
        <f t="shared" si="14"/>
        <v>/rsm:CrossIndustryInvoice
/rsm:ExchangedDocumentContext
/ram:BusinessProcessSpecifiedDocumentContextParameter</v>
      </c>
      <c r="BD8" s="75" t="str">
        <f t="shared" si="15"/>
        <v>/rsm:CrossIndustryInvoice/rsm:ExchangedDocumentContext/ram:BusinessProcessSpecifiedDocumentContextParameter</v>
      </c>
      <c r="BE8" s="66" t="str">
        <f t="shared" si="16"/>
        <v/>
      </c>
      <c r="BF8" s="68" t="str">
        <f t="shared" si="17"/>
        <v/>
      </c>
      <c r="BG8" s="66" t="str">
        <f t="shared" si="18"/>
        <v>0..n</v>
      </c>
      <c r="BH8" s="66" t="str">
        <f t="shared" si="19"/>
        <v/>
      </c>
      <c r="BI8" s="248" t="str">
        <f t="shared" si="20"/>
        <v/>
      </c>
      <c r="BJ8" s="7"/>
      <c r="BK8" s="353" t="str">
        <f t="shared" si="21"/>
        <v>X</v>
      </c>
      <c r="BL8" s="68" t="str">
        <f t="shared" si="22"/>
        <v>X</v>
      </c>
      <c r="BM8" s="68" t="str">
        <f t="shared" si="23"/>
        <v>X</v>
      </c>
      <c r="BN8" s="68" t="str">
        <f t="shared" si="24"/>
        <v>X</v>
      </c>
      <c r="BO8" s="68" t="str">
        <f t="shared" si="25"/>
        <v>X</v>
      </c>
      <c r="BP8" s="68" t="str">
        <f t="shared" si="26"/>
        <v>X</v>
      </c>
      <c r="BQ8" s="354" t="str">
        <f t="shared" si="27"/>
        <v>X</v>
      </c>
      <c r="BR8" s="7"/>
      <c r="BS8" s="68" t="str">
        <f t="shared" si="28"/>
        <v>MINIMUM</v>
      </c>
      <c r="BT8" s="68" t="str">
        <f t="shared" si="29"/>
        <v>MINIMUM</v>
      </c>
      <c r="BU8" s="15"/>
      <c r="BV8" s="57"/>
      <c r="BW8" s="57"/>
      <c r="BX8" s="57"/>
      <c r="BY8" s="57"/>
      <c r="BZ8" s="57"/>
      <c r="CA8" s="57" t="s">
        <v>6542</v>
      </c>
      <c r="CC8" s="417"/>
      <c r="CD8" s="15"/>
      <c r="CE8" s="15"/>
    </row>
    <row r="9" spans="1:83" s="11" customFormat="1" ht="89.25">
      <c r="A9" s="45" t="str">
        <f t="shared" si="30"/>
        <v>YES</v>
      </c>
      <c r="B9" s="45"/>
      <c r="C9" s="45"/>
      <c r="D9" s="45"/>
      <c r="E9" s="71" t="s">
        <v>30</v>
      </c>
      <c r="F9" s="72" t="s">
        <v>65</v>
      </c>
      <c r="G9" s="282" t="s">
        <v>65</v>
      </c>
      <c r="H9" s="66">
        <f t="shared" si="3"/>
        <v>3</v>
      </c>
      <c r="I9" s="66" t="s">
        <v>42</v>
      </c>
      <c r="J9" s="64" t="s">
        <v>66</v>
      </c>
      <c r="K9" s="64" t="s">
        <v>67</v>
      </c>
      <c r="L9" s="65" t="s">
        <v>6073</v>
      </c>
      <c r="M9" s="65" t="s">
        <v>69</v>
      </c>
      <c r="N9" s="65" t="s">
        <v>35</v>
      </c>
      <c r="O9" s="64" t="s">
        <v>70</v>
      </c>
      <c r="P9" s="66" t="s">
        <v>32</v>
      </c>
      <c r="Q9" s="66" t="str">
        <f t="shared" si="31"/>
        <v>1..1</v>
      </c>
      <c r="R9" s="2" t="s">
        <v>71</v>
      </c>
      <c r="S9" s="75" t="s">
        <v>72</v>
      </c>
      <c r="T9" s="66" t="s">
        <v>73</v>
      </c>
      <c r="U9" s="68" t="str">
        <f t="shared" si="32"/>
        <v>E</v>
      </c>
      <c r="V9" s="66" t="s">
        <v>42</v>
      </c>
      <c r="W9" s="66" t="s">
        <v>35</v>
      </c>
      <c r="X9" s="248" t="s">
        <v>35</v>
      </c>
      <c r="Y9" s="38"/>
      <c r="Z9" s="353" t="str">
        <f t="shared" si="4"/>
        <v>X</v>
      </c>
      <c r="AA9" s="68" t="str">
        <f t="shared" ref="AA9:AF9" si="36">IF(Z9="X","X",IF($AI9=AA$4,"X","-"))</f>
        <v>X</v>
      </c>
      <c r="AB9" s="68" t="str">
        <f t="shared" si="36"/>
        <v>X</v>
      </c>
      <c r="AC9" s="68" t="str">
        <f t="shared" si="36"/>
        <v>X</v>
      </c>
      <c r="AD9" s="68" t="str">
        <f t="shared" si="36"/>
        <v>X</v>
      </c>
      <c r="AE9" s="68" t="str">
        <f t="shared" si="36"/>
        <v>X</v>
      </c>
      <c r="AF9" s="354" t="str">
        <f t="shared" si="36"/>
        <v>X</v>
      </c>
      <c r="AG9" s="38"/>
      <c r="AH9" s="68" t="s">
        <v>39</v>
      </c>
      <c r="AI9" s="68" t="s">
        <v>39</v>
      </c>
      <c r="AJ9" s="38"/>
      <c r="AK9" s="13" t="str">
        <f t="shared" si="6"/>
        <v>/rsm:CrossIndustryInvoice/rsm:ExchangedDocumentContext/ram:BusinessProcessSpecifiedDocumentContextParameter</v>
      </c>
      <c r="AL9" s="13" t="str">
        <f t="shared" si="7"/>
        <v>/ram:ID</v>
      </c>
      <c r="AM9" s="14">
        <f>COUNTIFS(S$4:S9,AK9)</f>
        <v>1</v>
      </c>
      <c r="AN9" s="59"/>
      <c r="AO9" s="71" t="str">
        <f t="shared" si="2"/>
        <v>EDC</v>
      </c>
      <c r="AP9" s="72" t="str">
        <f t="shared" si="8"/>
        <v>BT-23</v>
      </c>
      <c r="AQ9" s="282" t="str">
        <f t="shared" si="9"/>
        <v>BT-23</v>
      </c>
      <c r="AR9" s="66">
        <f t="shared" si="10"/>
        <v>3</v>
      </c>
      <c r="AS9" s="66" t="str">
        <f t="shared" si="11"/>
        <v>0..1</v>
      </c>
      <c r="AT9" s="64" t="s">
        <v>74</v>
      </c>
      <c r="AU9" s="64" t="s">
        <v>75</v>
      </c>
      <c r="AV9" s="65" t="s">
        <v>76</v>
      </c>
      <c r="AW9" s="423" t="s">
        <v>7230</v>
      </c>
      <c r="AX9" s="65" t="s">
        <v>77</v>
      </c>
      <c r="AY9" s="65" t="s">
        <v>35</v>
      </c>
      <c r="AZ9" s="64" t="s">
        <v>78</v>
      </c>
      <c r="BA9" s="66" t="str">
        <f t="shared" si="12"/>
        <v>1..1</v>
      </c>
      <c r="BB9" s="66" t="str">
        <f t="shared" si="13"/>
        <v>1..1</v>
      </c>
      <c r="BC9" s="2" t="str">
        <f t="shared" si="14"/>
        <v>/rsm:CrossIndustryInvoice
/rsm:ExchangedDocumentContext
/ram:BusinessProcessSpecifiedDocumentContextParameter
/ram:ID</v>
      </c>
      <c r="BD9" s="75" t="str">
        <f t="shared" si="15"/>
        <v>/rsm:CrossIndustryInvoice/rsm:ExchangedDocumentContext/ram:BusinessProcessSpecifiedDocumentContextParameter/ram:ID</v>
      </c>
      <c r="BE9" s="66" t="str">
        <f t="shared" si="16"/>
        <v>T</v>
      </c>
      <c r="BF9" s="68" t="str">
        <f t="shared" si="17"/>
        <v>E</v>
      </c>
      <c r="BG9" s="66" t="str">
        <f t="shared" si="18"/>
        <v>0..1</v>
      </c>
      <c r="BH9" s="66" t="str">
        <f t="shared" si="19"/>
        <v/>
      </c>
      <c r="BI9" s="248" t="str">
        <f t="shared" si="20"/>
        <v/>
      </c>
      <c r="BJ9" s="7"/>
      <c r="BK9" s="353" t="str">
        <f t="shared" si="21"/>
        <v>X</v>
      </c>
      <c r="BL9" s="68" t="str">
        <f t="shared" si="22"/>
        <v>X</v>
      </c>
      <c r="BM9" s="68" t="str">
        <f t="shared" si="23"/>
        <v>X</v>
      </c>
      <c r="BN9" s="68" t="str">
        <f t="shared" si="24"/>
        <v>X</v>
      </c>
      <c r="BO9" s="68" t="str">
        <f t="shared" si="25"/>
        <v>X</v>
      </c>
      <c r="BP9" s="68" t="str">
        <f t="shared" si="26"/>
        <v>X</v>
      </c>
      <c r="BQ9" s="354" t="str">
        <f t="shared" si="27"/>
        <v>X</v>
      </c>
      <c r="BR9" s="7"/>
      <c r="BS9" s="68" t="str">
        <f t="shared" si="28"/>
        <v>MINIMUM</v>
      </c>
      <c r="BT9" s="68" t="str">
        <f t="shared" si="29"/>
        <v>MINIMUM</v>
      </c>
      <c r="BU9" s="15"/>
      <c r="BV9" s="57"/>
      <c r="BW9" s="57"/>
      <c r="BX9" s="57"/>
      <c r="BY9" s="57"/>
      <c r="BZ9" s="57"/>
      <c r="CA9" s="57" t="s">
        <v>6542</v>
      </c>
      <c r="CC9" s="417"/>
      <c r="CD9" s="15"/>
      <c r="CE9" s="15"/>
    </row>
    <row r="10" spans="1:83" s="11" customFormat="1" ht="85.5">
      <c r="A10" s="45" t="str">
        <f t="shared" si="30"/>
        <v>NO</v>
      </c>
      <c r="B10" s="45"/>
      <c r="C10" s="45"/>
      <c r="D10" s="45"/>
      <c r="E10" s="71" t="s">
        <v>30</v>
      </c>
      <c r="F10" s="77" t="s">
        <v>79</v>
      </c>
      <c r="G10" s="283"/>
      <c r="H10" s="73">
        <f t="shared" si="3"/>
        <v>2</v>
      </c>
      <c r="I10" s="73" t="s">
        <v>32</v>
      </c>
      <c r="J10" s="74" t="s">
        <v>80</v>
      </c>
      <c r="K10" s="64"/>
      <c r="L10" s="65"/>
      <c r="M10" s="65"/>
      <c r="N10" s="65"/>
      <c r="O10" s="64"/>
      <c r="P10" s="66" t="s">
        <v>32</v>
      </c>
      <c r="Q10" s="66" t="str">
        <f t="shared" si="31"/>
        <v>1..1</v>
      </c>
      <c r="R10" s="2" t="s">
        <v>81</v>
      </c>
      <c r="S10" s="75" t="s">
        <v>82</v>
      </c>
      <c r="T10" s="66"/>
      <c r="U10" s="68" t="str">
        <f t="shared" si="32"/>
        <v/>
      </c>
      <c r="V10" s="66" t="s">
        <v>62</v>
      </c>
      <c r="W10" s="66"/>
      <c r="X10" s="248"/>
      <c r="Y10" s="38"/>
      <c r="Z10" s="353" t="str">
        <f t="shared" si="4"/>
        <v>X</v>
      </c>
      <c r="AA10" s="68" t="str">
        <f t="shared" ref="AA10:AF10" si="37">IF(Z10="X","X",IF($AI10=AA$4,"X","-"))</f>
        <v>X</v>
      </c>
      <c r="AB10" s="68" t="str">
        <f t="shared" si="37"/>
        <v>X</v>
      </c>
      <c r="AC10" s="68" t="str">
        <f t="shared" si="37"/>
        <v>X</v>
      </c>
      <c r="AD10" s="68" t="str">
        <f t="shared" si="37"/>
        <v>X</v>
      </c>
      <c r="AE10" s="68" t="str">
        <f t="shared" si="37"/>
        <v>X</v>
      </c>
      <c r="AF10" s="354" t="str">
        <f t="shared" si="37"/>
        <v>X</v>
      </c>
      <c r="AG10" s="38"/>
      <c r="AH10" s="68" t="s">
        <v>39</v>
      </c>
      <c r="AI10" s="68" t="s">
        <v>39</v>
      </c>
      <c r="AJ10" s="38"/>
      <c r="AK10" s="13" t="str">
        <f t="shared" si="6"/>
        <v>/rsm:CrossIndustryInvoice/rsm:ExchangedDocumentContext</v>
      </c>
      <c r="AL10" s="13" t="str">
        <f t="shared" si="7"/>
        <v>/ram:GuidelineSpecifiedDocumentContextParameter</v>
      </c>
      <c r="AM10" s="14">
        <f>COUNTIFS(S$4:S10,AK10)</f>
        <v>1</v>
      </c>
      <c r="AN10" s="59"/>
      <c r="AO10" s="71" t="str">
        <f t="shared" si="2"/>
        <v>EDC</v>
      </c>
      <c r="AP10" s="77" t="str">
        <f t="shared" si="8"/>
        <v>BT-24-00</v>
      </c>
      <c r="AQ10" s="283" t="str">
        <f t="shared" si="9"/>
        <v/>
      </c>
      <c r="AR10" s="73">
        <f t="shared" si="10"/>
        <v>2</v>
      </c>
      <c r="AS10" s="73" t="str">
        <f t="shared" si="11"/>
        <v>1..1</v>
      </c>
      <c r="AT10" s="74" t="s">
        <v>83</v>
      </c>
      <c r="AU10" s="64"/>
      <c r="AV10" s="65"/>
      <c r="AW10" s="65"/>
      <c r="AX10" s="65"/>
      <c r="AY10" s="65" t="s">
        <v>35</v>
      </c>
      <c r="AZ10" s="64"/>
      <c r="BA10" s="66" t="str">
        <f t="shared" si="12"/>
        <v>1..1</v>
      </c>
      <c r="BB10" s="66" t="str">
        <f t="shared" si="13"/>
        <v>1..1</v>
      </c>
      <c r="BC10" s="2" t="str">
        <f t="shared" si="14"/>
        <v>/rsm:CrossIndustryInvoice
/rsm:ExchangedDocumentContext
/ram:GuidelineSpecifiedDocumentContextParameter</v>
      </c>
      <c r="BD10" s="75" t="str">
        <f t="shared" si="15"/>
        <v>/rsm:CrossIndustryInvoice/rsm:ExchangedDocumentContext/ram:GuidelineSpecifiedDocumentContextParameter</v>
      </c>
      <c r="BE10" s="66" t="str">
        <f t="shared" si="16"/>
        <v/>
      </c>
      <c r="BF10" s="68" t="str">
        <f t="shared" si="17"/>
        <v/>
      </c>
      <c r="BG10" s="66" t="str">
        <f t="shared" si="18"/>
        <v>0..n</v>
      </c>
      <c r="BH10" s="66" t="str">
        <f t="shared" si="19"/>
        <v/>
      </c>
      <c r="BI10" s="248" t="str">
        <f t="shared" si="20"/>
        <v/>
      </c>
      <c r="BJ10" s="7"/>
      <c r="BK10" s="353" t="str">
        <f t="shared" si="21"/>
        <v>X</v>
      </c>
      <c r="BL10" s="68" t="str">
        <f t="shared" si="22"/>
        <v>X</v>
      </c>
      <c r="BM10" s="68" t="str">
        <f t="shared" si="23"/>
        <v>X</v>
      </c>
      <c r="BN10" s="68" t="str">
        <f t="shared" si="24"/>
        <v>X</v>
      </c>
      <c r="BO10" s="68" t="str">
        <f t="shared" si="25"/>
        <v>X</v>
      </c>
      <c r="BP10" s="68" t="str">
        <f t="shared" si="26"/>
        <v>X</v>
      </c>
      <c r="BQ10" s="354" t="str">
        <f t="shared" si="27"/>
        <v>X</v>
      </c>
      <c r="BR10" s="7"/>
      <c r="BS10" s="68" t="str">
        <f t="shared" si="28"/>
        <v>MINIMUM</v>
      </c>
      <c r="BT10" s="68" t="str">
        <f t="shared" si="29"/>
        <v>MINIMUM</v>
      </c>
      <c r="BU10" s="15"/>
      <c r="BV10" s="57"/>
      <c r="BW10" s="57"/>
      <c r="BX10" s="57"/>
      <c r="BY10" s="57"/>
      <c r="BZ10" s="57"/>
      <c r="CA10" s="57" t="s">
        <v>6542</v>
      </c>
      <c r="CC10" s="417"/>
      <c r="CD10" s="15"/>
      <c r="CE10" s="15"/>
    </row>
    <row r="11" spans="1:83" s="11" customFormat="1" ht="127.5">
      <c r="A11" s="45" t="str">
        <f t="shared" si="30"/>
        <v>YES</v>
      </c>
      <c r="B11" s="45"/>
      <c r="C11" s="45"/>
      <c r="D11" s="45"/>
      <c r="E11" s="71" t="s">
        <v>30</v>
      </c>
      <c r="F11" s="77" t="s">
        <v>84</v>
      </c>
      <c r="G11" s="283" t="s">
        <v>84</v>
      </c>
      <c r="H11" s="66">
        <f t="shared" si="3"/>
        <v>3</v>
      </c>
      <c r="I11" s="66" t="s">
        <v>32</v>
      </c>
      <c r="J11" s="64" t="s">
        <v>85</v>
      </c>
      <c r="K11" s="64" t="s">
        <v>86</v>
      </c>
      <c r="L11" s="65" t="s">
        <v>6072</v>
      </c>
      <c r="M11" s="65" t="s">
        <v>88</v>
      </c>
      <c r="N11" s="65" t="s">
        <v>89</v>
      </c>
      <c r="O11" s="64" t="s">
        <v>90</v>
      </c>
      <c r="P11" s="66" t="s">
        <v>32</v>
      </c>
      <c r="Q11" s="66" t="str">
        <f t="shared" si="31"/>
        <v>1..1</v>
      </c>
      <c r="R11" s="2" t="s">
        <v>91</v>
      </c>
      <c r="S11" s="75" t="s">
        <v>92</v>
      </c>
      <c r="T11" s="66" t="s">
        <v>55</v>
      </c>
      <c r="U11" s="68" t="str">
        <f t="shared" si="32"/>
        <v>E</v>
      </c>
      <c r="V11" s="66" t="s">
        <v>42</v>
      </c>
      <c r="W11" s="66" t="s">
        <v>93</v>
      </c>
      <c r="X11" s="248" t="s">
        <v>35</v>
      </c>
      <c r="Y11" s="38"/>
      <c r="Z11" s="353" t="str">
        <f t="shared" si="4"/>
        <v>X</v>
      </c>
      <c r="AA11" s="68" t="str">
        <f t="shared" ref="AA11:AF11" si="38">IF(Z11="X","X",IF($AI11=AA$4,"X","-"))</f>
        <v>X</v>
      </c>
      <c r="AB11" s="68" t="str">
        <f t="shared" si="38"/>
        <v>X</v>
      </c>
      <c r="AC11" s="68" t="str">
        <f t="shared" si="38"/>
        <v>X</v>
      </c>
      <c r="AD11" s="68" t="str">
        <f t="shared" si="38"/>
        <v>X</v>
      </c>
      <c r="AE11" s="68" t="str">
        <f t="shared" si="38"/>
        <v>X</v>
      </c>
      <c r="AF11" s="354" t="str">
        <f t="shared" si="38"/>
        <v>X</v>
      </c>
      <c r="AG11" s="38"/>
      <c r="AH11" s="68" t="s">
        <v>39</v>
      </c>
      <c r="AI11" s="68" t="s">
        <v>39</v>
      </c>
      <c r="AJ11" s="38"/>
      <c r="AK11" s="13" t="str">
        <f t="shared" si="6"/>
        <v>/rsm:CrossIndustryInvoice/rsm:ExchangedDocumentContext/ram:GuidelineSpecifiedDocumentContextParameter</v>
      </c>
      <c r="AL11" s="13" t="str">
        <f t="shared" si="7"/>
        <v>/ram:ID</v>
      </c>
      <c r="AM11" s="14">
        <f>COUNTIFS(S$4:S11,AK11)</f>
        <v>1</v>
      </c>
      <c r="AN11" s="59"/>
      <c r="AO11" s="71" t="str">
        <f t="shared" si="2"/>
        <v>EDC</v>
      </c>
      <c r="AP11" s="77" t="str">
        <f t="shared" si="8"/>
        <v>BT-24</v>
      </c>
      <c r="AQ11" s="283" t="str">
        <f t="shared" si="9"/>
        <v>BT-24</v>
      </c>
      <c r="AR11" s="66">
        <f t="shared" si="10"/>
        <v>3</v>
      </c>
      <c r="AS11" s="66" t="str">
        <f t="shared" si="11"/>
        <v>1..1</v>
      </c>
      <c r="AT11" s="64" t="s">
        <v>94</v>
      </c>
      <c r="AU11" s="64" t="s">
        <v>95</v>
      </c>
      <c r="AV11" s="65" t="s">
        <v>96</v>
      </c>
      <c r="AW11" s="427" t="s">
        <v>7232</v>
      </c>
      <c r="AX11" s="65" t="s">
        <v>97</v>
      </c>
      <c r="AY11" s="65" t="s">
        <v>98</v>
      </c>
      <c r="AZ11" s="64" t="s">
        <v>99</v>
      </c>
      <c r="BA11" s="66" t="str">
        <f t="shared" si="12"/>
        <v>1..1</v>
      </c>
      <c r="BB11" s="66" t="str">
        <f t="shared" si="13"/>
        <v>1..1</v>
      </c>
      <c r="BC11" s="2" t="str">
        <f t="shared" si="14"/>
        <v>/rsm:CrossIndustryInvoice
/rsm:ExchangedDocumentContext
/ram:GuidelineSpecifiedDocumentContextParameter
/ram:ID</v>
      </c>
      <c r="BD11" s="75" t="str">
        <f t="shared" si="15"/>
        <v>/rsm:CrossIndustryInvoice/rsm:ExchangedDocumentContext/ram:GuidelineSpecifiedDocumentContextParameter/ram:ID</v>
      </c>
      <c r="BE11" s="66" t="str">
        <f t="shared" si="16"/>
        <v>I</v>
      </c>
      <c r="BF11" s="68" t="str">
        <f t="shared" si="17"/>
        <v>E</v>
      </c>
      <c r="BG11" s="66" t="str">
        <f t="shared" si="18"/>
        <v>0..1</v>
      </c>
      <c r="BH11" s="66" t="str">
        <f t="shared" si="19"/>
        <v>CAR-2, CAR-3</v>
      </c>
      <c r="BI11" s="248" t="str">
        <f t="shared" si="20"/>
        <v/>
      </c>
      <c r="BJ11" s="7"/>
      <c r="BK11" s="353" t="str">
        <f t="shared" si="21"/>
        <v>X</v>
      </c>
      <c r="BL11" s="68" t="str">
        <f t="shared" si="22"/>
        <v>X</v>
      </c>
      <c r="BM11" s="68" t="str">
        <f t="shared" si="23"/>
        <v>X</v>
      </c>
      <c r="BN11" s="68" t="str">
        <f t="shared" si="24"/>
        <v>X</v>
      </c>
      <c r="BO11" s="68" t="str">
        <f t="shared" si="25"/>
        <v>X</v>
      </c>
      <c r="BP11" s="68" t="str">
        <f t="shared" si="26"/>
        <v>X</v>
      </c>
      <c r="BQ11" s="354" t="str">
        <f t="shared" si="27"/>
        <v>X</v>
      </c>
      <c r="BR11" s="7"/>
      <c r="BS11" s="68" t="str">
        <f t="shared" si="28"/>
        <v>MINIMUM</v>
      </c>
      <c r="BT11" s="68" t="str">
        <f t="shared" si="29"/>
        <v>MINIMUM</v>
      </c>
      <c r="BU11" s="15"/>
      <c r="BV11" s="57"/>
      <c r="BW11" s="57"/>
      <c r="BX11" s="57"/>
      <c r="BY11" s="57"/>
      <c r="BZ11" s="57"/>
      <c r="CA11" s="57" t="s">
        <v>6542</v>
      </c>
      <c r="CC11" s="417"/>
      <c r="CD11" s="15"/>
      <c r="CE11" s="15"/>
    </row>
    <row r="12" spans="1:83" s="11" customFormat="1" ht="85.5">
      <c r="A12" s="45" t="str">
        <f t="shared" si="30"/>
        <v>NO</v>
      </c>
      <c r="B12" s="45"/>
      <c r="C12" s="45"/>
      <c r="D12" s="45"/>
      <c r="E12" s="78" t="s">
        <v>30</v>
      </c>
      <c r="F12" s="79" t="s">
        <v>100</v>
      </c>
      <c r="G12" s="284"/>
      <c r="H12" s="80">
        <f t="shared" si="3"/>
        <v>1</v>
      </c>
      <c r="I12" s="80" t="s">
        <v>32</v>
      </c>
      <c r="J12" s="50" t="s">
        <v>101</v>
      </c>
      <c r="K12" s="50"/>
      <c r="L12" s="51"/>
      <c r="M12" s="51"/>
      <c r="N12" s="51"/>
      <c r="O12" s="50"/>
      <c r="P12" s="80" t="s">
        <v>32</v>
      </c>
      <c r="Q12" s="80" t="str">
        <f t="shared" si="31"/>
        <v>1..1</v>
      </c>
      <c r="R12" s="81" t="s">
        <v>102</v>
      </c>
      <c r="S12" s="82" t="s">
        <v>103</v>
      </c>
      <c r="T12" s="80"/>
      <c r="U12" s="49" t="str">
        <f t="shared" si="32"/>
        <v/>
      </c>
      <c r="V12" s="80" t="s">
        <v>32</v>
      </c>
      <c r="W12" s="80"/>
      <c r="X12" s="385"/>
      <c r="Y12" s="38"/>
      <c r="Z12" s="355" t="str">
        <f t="shared" si="4"/>
        <v>X</v>
      </c>
      <c r="AA12" s="49" t="str">
        <f t="shared" ref="AA12:AF12" si="39">IF(Z12="X","X",IF($AI12=AA$4,"X","-"))</f>
        <v>X</v>
      </c>
      <c r="AB12" s="49" t="str">
        <f t="shared" si="39"/>
        <v>X</v>
      </c>
      <c r="AC12" s="49" t="str">
        <f t="shared" si="39"/>
        <v>X</v>
      </c>
      <c r="AD12" s="49" t="str">
        <f t="shared" si="39"/>
        <v>X</v>
      </c>
      <c r="AE12" s="49" t="str">
        <f t="shared" si="39"/>
        <v>X</v>
      </c>
      <c r="AF12" s="356" t="str">
        <f t="shared" si="39"/>
        <v>X</v>
      </c>
      <c r="AG12" s="38"/>
      <c r="AH12" s="49" t="s">
        <v>39</v>
      </c>
      <c r="AI12" s="49" t="s">
        <v>39</v>
      </c>
      <c r="AJ12" s="38"/>
      <c r="AK12" s="13" t="str">
        <f t="shared" si="6"/>
        <v>/rsm:CrossIndustryInvoice</v>
      </c>
      <c r="AL12" s="13" t="str">
        <f t="shared" si="7"/>
        <v>/rsm:ExchangedDocument</v>
      </c>
      <c r="AM12" s="14">
        <f>COUNTIFS(S$4:S12,AK12)</f>
        <v>0</v>
      </c>
      <c r="AN12" s="59"/>
      <c r="AO12" s="78" t="str">
        <f t="shared" si="2"/>
        <v>EDC</v>
      </c>
      <c r="AP12" s="79" t="str">
        <f t="shared" si="8"/>
        <v>BT-1-00</v>
      </c>
      <c r="AQ12" s="284" t="str">
        <f t="shared" si="9"/>
        <v/>
      </c>
      <c r="AR12" s="80">
        <f t="shared" si="10"/>
        <v>1</v>
      </c>
      <c r="AS12" s="80" t="str">
        <f t="shared" si="11"/>
        <v>1..1</v>
      </c>
      <c r="AT12" s="50" t="s">
        <v>101</v>
      </c>
      <c r="AU12" s="50" t="s">
        <v>6336</v>
      </c>
      <c r="AV12" s="51"/>
      <c r="AW12" s="51"/>
      <c r="AX12" s="51"/>
      <c r="AY12" s="51" t="s">
        <v>35</v>
      </c>
      <c r="AZ12" s="50"/>
      <c r="BA12" s="80" t="str">
        <f t="shared" si="12"/>
        <v>1..1</v>
      </c>
      <c r="BB12" s="80" t="str">
        <f t="shared" si="13"/>
        <v>1..1</v>
      </c>
      <c r="BC12" s="81" t="str">
        <f t="shared" si="14"/>
        <v>/rsm:CrossIndustryInvoice
/rsm:ExchangedDocument</v>
      </c>
      <c r="BD12" s="82" t="str">
        <f t="shared" si="15"/>
        <v>/rsm:CrossIndustryInvoice/rsm:ExchangedDocument</v>
      </c>
      <c r="BE12" s="80" t="str">
        <f t="shared" si="16"/>
        <v/>
      </c>
      <c r="BF12" s="49" t="str">
        <f t="shared" si="17"/>
        <v/>
      </c>
      <c r="BG12" s="80" t="str">
        <f t="shared" si="18"/>
        <v>1..1</v>
      </c>
      <c r="BH12" s="80" t="str">
        <f t="shared" si="19"/>
        <v/>
      </c>
      <c r="BI12" s="385" t="str">
        <f t="shared" si="20"/>
        <v/>
      </c>
      <c r="BJ12" s="7"/>
      <c r="BK12" s="355" t="str">
        <f t="shared" si="21"/>
        <v>X</v>
      </c>
      <c r="BL12" s="49" t="str">
        <f t="shared" si="22"/>
        <v>X</v>
      </c>
      <c r="BM12" s="49" t="str">
        <f t="shared" si="23"/>
        <v>X</v>
      </c>
      <c r="BN12" s="49" t="str">
        <f t="shared" si="24"/>
        <v>X</v>
      </c>
      <c r="BO12" s="49" t="str">
        <f t="shared" si="25"/>
        <v>X</v>
      </c>
      <c r="BP12" s="49" t="str">
        <f t="shared" si="26"/>
        <v>X</v>
      </c>
      <c r="BQ12" s="356" t="str">
        <f t="shared" si="27"/>
        <v>X</v>
      </c>
      <c r="BR12" s="7"/>
      <c r="BS12" s="49" t="str">
        <f t="shared" si="28"/>
        <v>MINIMUM</v>
      </c>
      <c r="BT12" s="49" t="str">
        <f t="shared" si="29"/>
        <v>MINIMUM</v>
      </c>
      <c r="BU12" s="15"/>
      <c r="BV12" s="57"/>
      <c r="BW12" s="57"/>
      <c r="BX12" s="57"/>
      <c r="BY12" s="57"/>
      <c r="BZ12" s="57"/>
      <c r="CA12" s="57" t="s">
        <v>6542</v>
      </c>
      <c r="CC12" s="417"/>
      <c r="CD12" s="15"/>
      <c r="CE12" s="15"/>
    </row>
    <row r="13" spans="1:83" s="11" customFormat="1" ht="89.25">
      <c r="A13" s="45" t="str">
        <f t="shared" si="30"/>
        <v>YES</v>
      </c>
      <c r="B13" s="45"/>
      <c r="C13" s="45"/>
      <c r="D13" s="45"/>
      <c r="E13" s="84" t="s">
        <v>30</v>
      </c>
      <c r="F13" s="85" t="s">
        <v>104</v>
      </c>
      <c r="G13" s="285" t="s">
        <v>104</v>
      </c>
      <c r="H13" s="66">
        <f t="shared" si="3"/>
        <v>2</v>
      </c>
      <c r="I13" s="66" t="s">
        <v>32</v>
      </c>
      <c r="J13" s="64" t="s">
        <v>105</v>
      </c>
      <c r="K13" s="64" t="s">
        <v>106</v>
      </c>
      <c r="L13" s="65" t="s">
        <v>6071</v>
      </c>
      <c r="M13" s="65" t="s">
        <v>108</v>
      </c>
      <c r="N13" s="65" t="s">
        <v>109</v>
      </c>
      <c r="O13" s="64" t="s">
        <v>90</v>
      </c>
      <c r="P13" s="66" t="s">
        <v>32</v>
      </c>
      <c r="Q13" s="66" t="str">
        <f t="shared" si="31"/>
        <v>1..1</v>
      </c>
      <c r="R13" s="2" t="s">
        <v>110</v>
      </c>
      <c r="S13" s="75" t="s">
        <v>111</v>
      </c>
      <c r="T13" s="66" t="s">
        <v>55</v>
      </c>
      <c r="U13" s="68" t="str">
        <f t="shared" si="32"/>
        <v>E</v>
      </c>
      <c r="V13" s="66" t="s">
        <v>42</v>
      </c>
      <c r="W13" s="66" t="s">
        <v>35</v>
      </c>
      <c r="X13" s="248" t="s">
        <v>35</v>
      </c>
      <c r="Y13" s="38"/>
      <c r="Z13" s="353" t="str">
        <f t="shared" si="4"/>
        <v>X</v>
      </c>
      <c r="AA13" s="68" t="str">
        <f t="shared" ref="AA13:AF13" si="40">IF(Z13="X","X",IF($AI13=AA$4,"X","-"))</f>
        <v>X</v>
      </c>
      <c r="AB13" s="68" t="str">
        <f t="shared" si="40"/>
        <v>X</v>
      </c>
      <c r="AC13" s="68" t="str">
        <f t="shared" si="40"/>
        <v>X</v>
      </c>
      <c r="AD13" s="68" t="str">
        <f t="shared" si="40"/>
        <v>X</v>
      </c>
      <c r="AE13" s="68" t="str">
        <f t="shared" si="40"/>
        <v>X</v>
      </c>
      <c r="AF13" s="354" t="str">
        <f t="shared" si="40"/>
        <v>X</v>
      </c>
      <c r="AG13" s="38"/>
      <c r="AH13" s="68" t="s">
        <v>39</v>
      </c>
      <c r="AI13" s="68" t="s">
        <v>39</v>
      </c>
      <c r="AJ13" s="38"/>
      <c r="AK13" s="13" t="str">
        <f t="shared" si="6"/>
        <v>/rsm:CrossIndustryInvoice/rsm:ExchangedDocument</v>
      </c>
      <c r="AL13" s="13" t="str">
        <f t="shared" si="7"/>
        <v>/ram:ID</v>
      </c>
      <c r="AM13" s="14">
        <f>COUNTIFS(S$4:S13,AK13)</f>
        <v>1</v>
      </c>
      <c r="AN13" s="59"/>
      <c r="AO13" s="84" t="str">
        <f t="shared" si="2"/>
        <v>EDC</v>
      </c>
      <c r="AP13" s="85" t="str">
        <f t="shared" si="8"/>
        <v>BT-1</v>
      </c>
      <c r="AQ13" s="285" t="str">
        <f t="shared" si="9"/>
        <v>BT-1</v>
      </c>
      <c r="AR13" s="66">
        <f t="shared" si="10"/>
        <v>2</v>
      </c>
      <c r="AS13" s="66" t="str">
        <f t="shared" si="11"/>
        <v>1..1</v>
      </c>
      <c r="AT13" s="64" t="s">
        <v>112</v>
      </c>
      <c r="AU13" s="64" t="s">
        <v>113</v>
      </c>
      <c r="AV13" s="65" t="s">
        <v>114</v>
      </c>
      <c r="AW13" s="427" t="s">
        <v>7233</v>
      </c>
      <c r="AX13" s="65" t="s">
        <v>115</v>
      </c>
      <c r="AY13" s="65" t="s">
        <v>116</v>
      </c>
      <c r="AZ13" s="64" t="s">
        <v>99</v>
      </c>
      <c r="BA13" s="66" t="str">
        <f t="shared" si="12"/>
        <v>1..1</v>
      </c>
      <c r="BB13" s="66" t="str">
        <f t="shared" si="13"/>
        <v>1..1</v>
      </c>
      <c r="BC13" s="2" t="str">
        <f t="shared" si="14"/>
        <v>/rsm:CrossIndustryInvoice
/rsm:ExchangedDocument
/ram:ID</v>
      </c>
      <c r="BD13" s="75" t="str">
        <f t="shared" si="15"/>
        <v>/rsm:CrossIndustryInvoice/rsm:ExchangedDocument/ram:ID</v>
      </c>
      <c r="BE13" s="66" t="str">
        <f t="shared" si="16"/>
        <v>I</v>
      </c>
      <c r="BF13" s="68" t="str">
        <f t="shared" si="17"/>
        <v>E</v>
      </c>
      <c r="BG13" s="66" t="str">
        <f t="shared" si="18"/>
        <v>0..1</v>
      </c>
      <c r="BH13" s="66" t="str">
        <f t="shared" si="19"/>
        <v/>
      </c>
      <c r="BI13" s="248" t="str">
        <f t="shared" si="20"/>
        <v/>
      </c>
      <c r="BJ13" s="7"/>
      <c r="BK13" s="353" t="str">
        <f t="shared" si="21"/>
        <v>X</v>
      </c>
      <c r="BL13" s="68" t="str">
        <f t="shared" si="22"/>
        <v>X</v>
      </c>
      <c r="BM13" s="68" t="str">
        <f t="shared" si="23"/>
        <v>X</v>
      </c>
      <c r="BN13" s="68" t="str">
        <f t="shared" si="24"/>
        <v>X</v>
      </c>
      <c r="BO13" s="68" t="str">
        <f t="shared" si="25"/>
        <v>X</v>
      </c>
      <c r="BP13" s="68" t="str">
        <f t="shared" si="26"/>
        <v>X</v>
      </c>
      <c r="BQ13" s="354" t="str">
        <f t="shared" si="27"/>
        <v>X</v>
      </c>
      <c r="BR13" s="7"/>
      <c r="BS13" s="68" t="str">
        <f t="shared" si="28"/>
        <v>MINIMUM</v>
      </c>
      <c r="BT13" s="68" t="str">
        <f t="shared" si="29"/>
        <v>MINIMUM</v>
      </c>
      <c r="BU13" s="15"/>
      <c r="BV13" s="57"/>
      <c r="BW13" s="57"/>
      <c r="BX13" s="57"/>
      <c r="BY13" s="57"/>
      <c r="BZ13" s="57"/>
      <c r="CA13" s="57" t="s">
        <v>6542</v>
      </c>
      <c r="CC13" s="417"/>
      <c r="CD13" s="15"/>
      <c r="CE13" s="15"/>
    </row>
    <row r="14" spans="1:83" s="11" customFormat="1" ht="85.5">
      <c r="A14" s="45" t="str">
        <f t="shared" si="30"/>
        <v>YES</v>
      </c>
      <c r="B14" s="45"/>
      <c r="C14" s="45"/>
      <c r="D14" s="45"/>
      <c r="E14" s="86" t="s">
        <v>30</v>
      </c>
      <c r="F14" s="61" t="s">
        <v>5133</v>
      </c>
      <c r="G14" s="281"/>
      <c r="H14" s="62">
        <f t="shared" si="3"/>
        <v>2</v>
      </c>
      <c r="I14" s="62" t="s">
        <v>42</v>
      </c>
      <c r="J14" s="64" t="s">
        <v>5954</v>
      </c>
      <c r="K14" s="64" t="s">
        <v>5955</v>
      </c>
      <c r="L14" s="65"/>
      <c r="M14" s="65"/>
      <c r="N14" s="65"/>
      <c r="O14" s="64" t="s">
        <v>70</v>
      </c>
      <c r="P14" s="66" t="s">
        <v>42</v>
      </c>
      <c r="Q14" s="66" t="str">
        <f t="shared" si="31"/>
        <v>0..1</v>
      </c>
      <c r="R14" s="6" t="s">
        <v>119</v>
      </c>
      <c r="S14" s="67" t="s">
        <v>120</v>
      </c>
      <c r="T14" s="66" t="s">
        <v>73</v>
      </c>
      <c r="U14" s="68" t="str">
        <f t="shared" si="32"/>
        <v>E</v>
      </c>
      <c r="V14" s="62" t="s">
        <v>62</v>
      </c>
      <c r="W14" s="66"/>
      <c r="X14" s="248"/>
      <c r="Y14" s="38"/>
      <c r="Z14" s="351" t="str">
        <f t="shared" si="4"/>
        <v>-</v>
      </c>
      <c r="AA14" s="70" t="str">
        <f t="shared" ref="AA14:AF14" si="41">IF(Z14="X","X",IF($AI14=AA$4,"X","-"))</f>
        <v>-</v>
      </c>
      <c r="AB14" s="70" t="str">
        <f t="shared" si="41"/>
        <v>-</v>
      </c>
      <c r="AC14" s="70" t="str">
        <f t="shared" si="41"/>
        <v>-</v>
      </c>
      <c r="AD14" s="70" t="str">
        <f t="shared" si="41"/>
        <v>-</v>
      </c>
      <c r="AE14" s="70" t="str">
        <f t="shared" si="41"/>
        <v>-</v>
      </c>
      <c r="AF14" s="352" t="str">
        <f t="shared" si="41"/>
        <v>X</v>
      </c>
      <c r="AG14" s="38"/>
      <c r="AH14" s="70" t="s">
        <v>47</v>
      </c>
      <c r="AI14" s="70" t="s">
        <v>47</v>
      </c>
      <c r="AJ14" s="38"/>
      <c r="AK14" s="13" t="str">
        <f t="shared" si="6"/>
        <v>/rsm:CrossIndustryInvoice/rsm:ExchangedDocument</v>
      </c>
      <c r="AL14" s="13" t="str">
        <f t="shared" si="7"/>
        <v>/ram:Name</v>
      </c>
      <c r="AM14" s="14">
        <f>COUNTIFS(S$4:S14,AK14)</f>
        <v>1</v>
      </c>
      <c r="AN14" s="59"/>
      <c r="AO14" s="86" t="str">
        <f t="shared" si="2"/>
        <v>EDC</v>
      </c>
      <c r="AP14" s="61" t="str">
        <f t="shared" si="8"/>
        <v>BT-X-2</v>
      </c>
      <c r="AQ14" s="281" t="str">
        <f t="shared" si="9"/>
        <v/>
      </c>
      <c r="AR14" s="62">
        <f t="shared" si="10"/>
        <v>2</v>
      </c>
      <c r="AS14" s="62" t="str">
        <f t="shared" si="11"/>
        <v>0..1</v>
      </c>
      <c r="AT14" s="64" t="s">
        <v>121</v>
      </c>
      <c r="AU14" s="64" t="s">
        <v>6337</v>
      </c>
      <c r="AV14" s="65"/>
      <c r="AW14" s="427" t="s">
        <v>7234</v>
      </c>
      <c r="AX14" s="65"/>
      <c r="AY14" s="65"/>
      <c r="AZ14" s="64"/>
      <c r="BA14" s="66" t="str">
        <f t="shared" si="12"/>
        <v>0..1</v>
      </c>
      <c r="BB14" s="66" t="str">
        <f t="shared" si="13"/>
        <v>0..1</v>
      </c>
      <c r="BC14" s="6" t="str">
        <f t="shared" si="14"/>
        <v>/rsm:CrossIndustryInvoice
/rsm:ExchangedDocument
/ram:Name</v>
      </c>
      <c r="BD14" s="67" t="str">
        <f t="shared" si="15"/>
        <v>/rsm:CrossIndustryInvoice/rsm:ExchangedDocument/ram:Name</v>
      </c>
      <c r="BE14" s="66" t="str">
        <f t="shared" si="16"/>
        <v>T</v>
      </c>
      <c r="BF14" s="68" t="str">
        <f t="shared" si="17"/>
        <v>E</v>
      </c>
      <c r="BG14" s="62" t="str">
        <f t="shared" si="18"/>
        <v>0..n</v>
      </c>
      <c r="BH14" s="66" t="str">
        <f t="shared" si="19"/>
        <v/>
      </c>
      <c r="BI14" s="248" t="str">
        <f t="shared" si="20"/>
        <v/>
      </c>
      <c r="BJ14" s="7"/>
      <c r="BK14" s="351" t="str">
        <f t="shared" si="21"/>
        <v>-</v>
      </c>
      <c r="BL14" s="70" t="str">
        <f t="shared" si="22"/>
        <v>-</v>
      </c>
      <c r="BM14" s="70" t="str">
        <f t="shared" si="23"/>
        <v>-</v>
      </c>
      <c r="BN14" s="70" t="str">
        <f t="shared" si="24"/>
        <v>-</v>
      </c>
      <c r="BO14" s="70" t="str">
        <f t="shared" si="25"/>
        <v>-</v>
      </c>
      <c r="BP14" s="70" t="str">
        <f t="shared" si="26"/>
        <v>-</v>
      </c>
      <c r="BQ14" s="352" t="str">
        <f t="shared" si="27"/>
        <v>X</v>
      </c>
      <c r="BR14" s="7"/>
      <c r="BS14" s="70" t="str">
        <f t="shared" si="28"/>
        <v>EXTENDED</v>
      </c>
      <c r="BT14" s="70" t="str">
        <f t="shared" si="29"/>
        <v>EXTENDED</v>
      </c>
      <c r="BU14" s="15"/>
      <c r="BV14" s="57"/>
      <c r="BW14" s="57"/>
      <c r="BX14" s="57"/>
      <c r="BY14" s="57"/>
      <c r="BZ14" s="57"/>
      <c r="CA14" s="57" t="s">
        <v>6542</v>
      </c>
      <c r="CC14" s="417"/>
      <c r="CD14" s="15"/>
      <c r="CE14" s="15"/>
    </row>
    <row r="15" spans="1:83" s="11" customFormat="1" ht="140.25">
      <c r="A15" s="45" t="str">
        <f t="shared" si="30"/>
        <v>YES</v>
      </c>
      <c r="B15" s="45"/>
      <c r="C15" s="45"/>
      <c r="D15" s="45"/>
      <c r="E15" s="84" t="s">
        <v>30</v>
      </c>
      <c r="F15" s="85" t="s">
        <v>122</v>
      </c>
      <c r="G15" s="285" t="s">
        <v>122</v>
      </c>
      <c r="H15" s="66">
        <f t="shared" si="3"/>
        <v>2</v>
      </c>
      <c r="I15" s="66" t="s">
        <v>32</v>
      </c>
      <c r="J15" s="64" t="s">
        <v>123</v>
      </c>
      <c r="K15" s="64" t="s">
        <v>124</v>
      </c>
      <c r="L15" s="65" t="s">
        <v>6070</v>
      </c>
      <c r="M15" s="65" t="s">
        <v>126</v>
      </c>
      <c r="N15" s="65" t="s">
        <v>127</v>
      </c>
      <c r="O15" s="64" t="s">
        <v>128</v>
      </c>
      <c r="P15" s="66" t="s">
        <v>32</v>
      </c>
      <c r="Q15" s="66" t="str">
        <f t="shared" si="31"/>
        <v>1..1</v>
      </c>
      <c r="R15" s="2" t="s">
        <v>129</v>
      </c>
      <c r="S15" s="75" t="s">
        <v>130</v>
      </c>
      <c r="T15" s="66" t="s">
        <v>131</v>
      </c>
      <c r="U15" s="68" t="str">
        <f t="shared" si="32"/>
        <v>E</v>
      </c>
      <c r="V15" s="66" t="s">
        <v>42</v>
      </c>
      <c r="W15" s="66" t="s">
        <v>132</v>
      </c>
      <c r="X15" s="248" t="s">
        <v>35</v>
      </c>
      <c r="Y15" s="38"/>
      <c r="Z15" s="353" t="str">
        <f t="shared" si="4"/>
        <v>X</v>
      </c>
      <c r="AA15" s="68" t="str">
        <f t="shared" ref="AA15:AF15" si="42">IF(Z15="X","X",IF($AI15=AA$4,"X","-"))</f>
        <v>X</v>
      </c>
      <c r="AB15" s="68" t="str">
        <f t="shared" si="42"/>
        <v>X</v>
      </c>
      <c r="AC15" s="68" t="str">
        <f t="shared" si="42"/>
        <v>X</v>
      </c>
      <c r="AD15" s="68" t="str">
        <f t="shared" si="42"/>
        <v>X</v>
      </c>
      <c r="AE15" s="68" t="str">
        <f t="shared" si="42"/>
        <v>X</v>
      </c>
      <c r="AF15" s="354" t="str">
        <f t="shared" si="42"/>
        <v>X</v>
      </c>
      <c r="AG15" s="38"/>
      <c r="AH15" s="68" t="s">
        <v>39</v>
      </c>
      <c r="AI15" s="68" t="s">
        <v>39</v>
      </c>
      <c r="AJ15" s="38"/>
      <c r="AK15" s="13" t="str">
        <f t="shared" si="6"/>
        <v>/rsm:CrossIndustryInvoice/rsm:ExchangedDocument</v>
      </c>
      <c r="AL15" s="13" t="str">
        <f t="shared" si="7"/>
        <v>/ram:TypeCode</v>
      </c>
      <c r="AM15" s="14">
        <f>COUNTIFS(S$4:S15,AK15)</f>
        <v>1</v>
      </c>
      <c r="AN15" s="59"/>
      <c r="AO15" s="84" t="str">
        <f t="shared" si="2"/>
        <v>EDC</v>
      </c>
      <c r="AP15" s="85" t="str">
        <f t="shared" si="8"/>
        <v>BT-3</v>
      </c>
      <c r="AQ15" s="285" t="str">
        <f t="shared" si="9"/>
        <v>BT-3</v>
      </c>
      <c r="AR15" s="66">
        <f t="shared" si="10"/>
        <v>2</v>
      </c>
      <c r="AS15" s="66" t="str">
        <f t="shared" si="11"/>
        <v>1..1</v>
      </c>
      <c r="AT15" s="64" t="s">
        <v>133</v>
      </c>
      <c r="AU15" s="64" t="s">
        <v>134</v>
      </c>
      <c r="AV15" s="65" t="s">
        <v>135</v>
      </c>
      <c r="AW15" s="427" t="s">
        <v>7234</v>
      </c>
      <c r="AX15" s="65" t="s">
        <v>136</v>
      </c>
      <c r="AY15" s="65" t="s">
        <v>137</v>
      </c>
      <c r="AZ15" s="64" t="s">
        <v>128</v>
      </c>
      <c r="BA15" s="66" t="str">
        <f t="shared" si="12"/>
        <v>1..1</v>
      </c>
      <c r="BB15" s="66" t="str">
        <f t="shared" si="13"/>
        <v>1..1</v>
      </c>
      <c r="BC15" s="2" t="str">
        <f t="shared" si="14"/>
        <v>/rsm:CrossIndustryInvoice
/rsm:ExchangedDocument
/ram:TypeCode</v>
      </c>
      <c r="BD15" s="75" t="str">
        <f t="shared" si="15"/>
        <v>/rsm:CrossIndustryInvoice/rsm:ExchangedDocument/ram:TypeCode</v>
      </c>
      <c r="BE15" s="66" t="str">
        <f t="shared" si="16"/>
        <v>C</v>
      </c>
      <c r="BF15" s="68" t="str">
        <f t="shared" si="17"/>
        <v>E</v>
      </c>
      <c r="BG15" s="66" t="str">
        <f t="shared" si="18"/>
        <v>0..1</v>
      </c>
      <c r="BH15" s="66" t="str">
        <f t="shared" si="19"/>
        <v>CAR-2</v>
      </c>
      <c r="BI15" s="248" t="str">
        <f t="shared" si="20"/>
        <v/>
      </c>
      <c r="BJ15" s="7"/>
      <c r="BK15" s="353" t="str">
        <f t="shared" si="21"/>
        <v>X</v>
      </c>
      <c r="BL15" s="68" t="str">
        <f t="shared" si="22"/>
        <v>X</v>
      </c>
      <c r="BM15" s="68" t="str">
        <f t="shared" si="23"/>
        <v>X</v>
      </c>
      <c r="BN15" s="68" t="str">
        <f t="shared" si="24"/>
        <v>X</v>
      </c>
      <c r="BO15" s="68" t="str">
        <f t="shared" si="25"/>
        <v>X</v>
      </c>
      <c r="BP15" s="68" t="str">
        <f t="shared" si="26"/>
        <v>X</v>
      </c>
      <c r="BQ15" s="354" t="str">
        <f t="shared" si="27"/>
        <v>X</v>
      </c>
      <c r="BR15" s="7"/>
      <c r="BS15" s="68" t="str">
        <f t="shared" si="28"/>
        <v>MINIMUM</v>
      </c>
      <c r="BT15" s="68" t="str">
        <f t="shared" si="29"/>
        <v>MINIMUM</v>
      </c>
      <c r="BU15" s="15"/>
      <c r="BV15" s="57"/>
      <c r="BW15" s="57"/>
      <c r="BX15" s="57"/>
      <c r="BY15" s="57"/>
      <c r="BZ15" s="57"/>
      <c r="CA15" s="57" t="s">
        <v>6542</v>
      </c>
      <c r="CC15" s="417"/>
      <c r="CD15" s="15"/>
      <c r="CE15" s="15"/>
    </row>
    <row r="16" spans="1:83" s="11" customFormat="1" ht="85.5">
      <c r="A16" s="45" t="str">
        <f t="shared" si="30"/>
        <v>NO</v>
      </c>
      <c r="B16" s="45"/>
      <c r="C16" s="45"/>
      <c r="D16" s="45"/>
      <c r="E16" s="78" t="s">
        <v>30</v>
      </c>
      <c r="F16" s="87" t="s">
        <v>138</v>
      </c>
      <c r="G16" s="286"/>
      <c r="H16" s="88">
        <f t="shared" si="3"/>
        <v>2</v>
      </c>
      <c r="I16" s="88" t="s">
        <v>32</v>
      </c>
      <c r="J16" s="89" t="s">
        <v>139</v>
      </c>
      <c r="K16" s="90" t="s">
        <v>145</v>
      </c>
      <c r="L16" s="91"/>
      <c r="M16" s="91"/>
      <c r="N16" s="91"/>
      <c r="O16" s="90" t="s">
        <v>148</v>
      </c>
      <c r="P16" s="88" t="s">
        <v>32</v>
      </c>
      <c r="Q16" s="88" t="str">
        <f t="shared" si="31"/>
        <v>1..1</v>
      </c>
      <c r="R16" s="92" t="s">
        <v>140</v>
      </c>
      <c r="S16" s="93" t="s">
        <v>141</v>
      </c>
      <c r="T16" s="88" t="s">
        <v>151</v>
      </c>
      <c r="U16" s="94" t="str">
        <f t="shared" si="32"/>
        <v/>
      </c>
      <c r="V16" s="88" t="s">
        <v>32</v>
      </c>
      <c r="W16" s="88"/>
      <c r="X16" s="386"/>
      <c r="Y16" s="38"/>
      <c r="Z16" s="357" t="str">
        <f t="shared" si="4"/>
        <v>X</v>
      </c>
      <c r="AA16" s="94" t="str">
        <f t="shared" ref="AA16:AF16" si="43">IF(Z16="X","X",IF($AI16=AA$4,"X","-"))</f>
        <v>X</v>
      </c>
      <c r="AB16" s="94" t="str">
        <f t="shared" si="43"/>
        <v>X</v>
      </c>
      <c r="AC16" s="94" t="str">
        <f t="shared" si="43"/>
        <v>X</v>
      </c>
      <c r="AD16" s="94" t="str">
        <f t="shared" si="43"/>
        <v>X</v>
      </c>
      <c r="AE16" s="94" t="str">
        <f t="shared" si="43"/>
        <v>X</v>
      </c>
      <c r="AF16" s="358" t="str">
        <f t="shared" si="43"/>
        <v>X</v>
      </c>
      <c r="AG16" s="38"/>
      <c r="AH16" s="94" t="s">
        <v>39</v>
      </c>
      <c r="AI16" s="94" t="s">
        <v>39</v>
      </c>
      <c r="AJ16" s="38"/>
      <c r="AK16" s="13" t="str">
        <f t="shared" si="6"/>
        <v>/rsm:CrossIndustryInvoice/rsm:ExchangedDocument</v>
      </c>
      <c r="AL16" s="13" t="str">
        <f t="shared" si="7"/>
        <v>/ram:IssueDateTime</v>
      </c>
      <c r="AM16" s="14">
        <f>COUNTIFS(S$4:S16,AK16)</f>
        <v>1</v>
      </c>
      <c r="AN16" s="59"/>
      <c r="AO16" s="78" t="str">
        <f t="shared" si="2"/>
        <v>EDC</v>
      </c>
      <c r="AP16" s="87" t="str">
        <f t="shared" si="8"/>
        <v>BT-2-00</v>
      </c>
      <c r="AQ16" s="286" t="str">
        <f t="shared" si="9"/>
        <v/>
      </c>
      <c r="AR16" s="88">
        <f t="shared" si="10"/>
        <v>2</v>
      </c>
      <c r="AS16" s="88" t="str">
        <f t="shared" si="11"/>
        <v>1..1</v>
      </c>
      <c r="AT16" s="89" t="s">
        <v>142</v>
      </c>
      <c r="AU16" s="90"/>
      <c r="AV16" s="91"/>
      <c r="AW16" s="91"/>
      <c r="AX16" s="91"/>
      <c r="AY16" s="91" t="s">
        <v>35</v>
      </c>
      <c r="AZ16" s="90" t="s">
        <v>148</v>
      </c>
      <c r="BA16" s="88" t="str">
        <f t="shared" si="12"/>
        <v>1..1</v>
      </c>
      <c r="BB16" s="88" t="str">
        <f t="shared" si="13"/>
        <v>1..1</v>
      </c>
      <c r="BC16" s="92" t="str">
        <f t="shared" si="14"/>
        <v>/rsm:CrossIndustryInvoice
/rsm:ExchangedDocument
/ram:IssueDateTime</v>
      </c>
      <c r="BD16" s="93" t="str">
        <f t="shared" si="15"/>
        <v>/rsm:CrossIndustryInvoice/rsm:ExchangedDocument/ram:IssueDateTime</v>
      </c>
      <c r="BE16" s="88" t="str">
        <f t="shared" si="16"/>
        <v>D</v>
      </c>
      <c r="BF16" s="94" t="str">
        <f t="shared" si="17"/>
        <v/>
      </c>
      <c r="BG16" s="88" t="str">
        <f t="shared" si="18"/>
        <v>1..1</v>
      </c>
      <c r="BH16" s="88" t="str">
        <f t="shared" si="19"/>
        <v/>
      </c>
      <c r="BI16" s="386" t="str">
        <f t="shared" si="20"/>
        <v/>
      </c>
      <c r="BJ16" s="7"/>
      <c r="BK16" s="357" t="str">
        <f t="shared" si="21"/>
        <v>X</v>
      </c>
      <c r="BL16" s="94" t="str">
        <f t="shared" si="22"/>
        <v>X</v>
      </c>
      <c r="BM16" s="94" t="str">
        <f t="shared" si="23"/>
        <v>X</v>
      </c>
      <c r="BN16" s="94" t="str">
        <f t="shared" si="24"/>
        <v>X</v>
      </c>
      <c r="BO16" s="94" t="str">
        <f t="shared" si="25"/>
        <v>X</v>
      </c>
      <c r="BP16" s="94" t="str">
        <f t="shared" si="26"/>
        <v>X</v>
      </c>
      <c r="BQ16" s="358" t="str">
        <f t="shared" si="27"/>
        <v>X</v>
      </c>
      <c r="BR16" s="7"/>
      <c r="BS16" s="94" t="str">
        <f t="shared" si="28"/>
        <v>MINIMUM</v>
      </c>
      <c r="BT16" s="94" t="str">
        <f t="shared" si="29"/>
        <v>MINIMUM</v>
      </c>
      <c r="BU16" s="15"/>
      <c r="BV16" s="57"/>
      <c r="BW16" s="57"/>
      <c r="BX16" s="57"/>
      <c r="BY16" s="57"/>
      <c r="BZ16" s="57"/>
      <c r="CA16" s="57" t="s">
        <v>6542</v>
      </c>
      <c r="CC16" s="417"/>
      <c r="CD16" s="15"/>
      <c r="CE16" s="15"/>
    </row>
    <row r="17" spans="1:83" s="11" customFormat="1" ht="85.5">
      <c r="A17" s="45" t="str">
        <f t="shared" si="30"/>
        <v>YES</v>
      </c>
      <c r="B17" s="45"/>
      <c r="C17" s="45"/>
      <c r="D17" s="45"/>
      <c r="E17" s="84" t="s">
        <v>30</v>
      </c>
      <c r="F17" s="96" t="s">
        <v>143</v>
      </c>
      <c r="G17" s="287" t="s">
        <v>143</v>
      </c>
      <c r="H17" s="66">
        <f t="shared" si="3"/>
        <v>3</v>
      </c>
      <c r="I17" s="66" t="s">
        <v>32</v>
      </c>
      <c r="J17" s="64" t="s">
        <v>144</v>
      </c>
      <c r="K17" s="64" t="s">
        <v>145</v>
      </c>
      <c r="L17" s="65"/>
      <c r="M17" s="65" t="s">
        <v>146</v>
      </c>
      <c r="N17" s="65" t="s">
        <v>147</v>
      </c>
      <c r="O17" s="64" t="s">
        <v>148</v>
      </c>
      <c r="P17" s="66" t="s">
        <v>32</v>
      </c>
      <c r="Q17" s="66" t="str">
        <f t="shared" si="31"/>
        <v>1..1</v>
      </c>
      <c r="R17" s="2" t="s">
        <v>149</v>
      </c>
      <c r="S17" s="75" t="s">
        <v>150</v>
      </c>
      <c r="T17" s="66" t="s">
        <v>151</v>
      </c>
      <c r="U17" s="68" t="str">
        <f t="shared" si="32"/>
        <v>E</v>
      </c>
      <c r="V17" s="66" t="s">
        <v>32</v>
      </c>
      <c r="W17" s="66" t="s">
        <v>35</v>
      </c>
      <c r="X17" s="248" t="s">
        <v>152</v>
      </c>
      <c r="Y17" s="38"/>
      <c r="Z17" s="353" t="str">
        <f t="shared" si="4"/>
        <v>X</v>
      </c>
      <c r="AA17" s="68" t="str">
        <f t="shared" ref="AA17:AF17" si="44">IF(Z17="X","X",IF($AI17=AA$4,"X","-"))</f>
        <v>X</v>
      </c>
      <c r="AB17" s="68" t="str">
        <f t="shared" si="44"/>
        <v>X</v>
      </c>
      <c r="AC17" s="68" t="str">
        <f t="shared" si="44"/>
        <v>X</v>
      </c>
      <c r="AD17" s="68" t="str">
        <f t="shared" si="44"/>
        <v>X</v>
      </c>
      <c r="AE17" s="68" t="str">
        <f t="shared" si="44"/>
        <v>X</v>
      </c>
      <c r="AF17" s="354" t="str">
        <f t="shared" si="44"/>
        <v>X</v>
      </c>
      <c r="AG17" s="38"/>
      <c r="AH17" s="68" t="s">
        <v>39</v>
      </c>
      <c r="AI17" s="68" t="s">
        <v>39</v>
      </c>
      <c r="AJ17" s="38"/>
      <c r="AK17" s="13" t="str">
        <f t="shared" si="6"/>
        <v>/rsm:CrossIndustryInvoice/rsm:ExchangedDocument/ram:IssueDateTime</v>
      </c>
      <c r="AL17" s="13" t="str">
        <f t="shared" si="7"/>
        <v>/udt:DateTimeString</v>
      </c>
      <c r="AM17" s="14">
        <f>COUNTIFS(S$4:S17,AK17)</f>
        <v>1</v>
      </c>
      <c r="AN17" s="59"/>
      <c r="AO17" s="84" t="str">
        <f t="shared" si="2"/>
        <v>EDC</v>
      </c>
      <c r="AP17" s="96" t="str">
        <f t="shared" si="8"/>
        <v>BT-2</v>
      </c>
      <c r="AQ17" s="287" t="str">
        <f t="shared" si="9"/>
        <v>BT-2</v>
      </c>
      <c r="AR17" s="66">
        <f t="shared" si="10"/>
        <v>3</v>
      </c>
      <c r="AS17" s="66" t="str">
        <f t="shared" si="11"/>
        <v>1..1</v>
      </c>
      <c r="AT17" s="64" t="s">
        <v>153</v>
      </c>
      <c r="AU17" s="64" t="s">
        <v>154</v>
      </c>
      <c r="AV17" s="65"/>
      <c r="AW17" s="427" t="s">
        <v>7235</v>
      </c>
      <c r="AX17" s="65" t="s">
        <v>155</v>
      </c>
      <c r="AY17" s="65" t="s">
        <v>156</v>
      </c>
      <c r="AZ17" s="64" t="s">
        <v>148</v>
      </c>
      <c r="BA17" s="66" t="str">
        <f t="shared" si="12"/>
        <v>1..1</v>
      </c>
      <c r="BB17" s="66" t="str">
        <f t="shared" si="13"/>
        <v>1..1</v>
      </c>
      <c r="BC17" s="2" t="str">
        <f t="shared" si="14"/>
        <v>/rsm:CrossIndustryInvoice
/rsm:ExchangedDocument
/ram:IssueDateTime
/udt:DateTimeString</v>
      </c>
      <c r="BD17" s="75" t="str">
        <f t="shared" si="15"/>
        <v>/rsm:CrossIndustryInvoice/rsm:ExchangedDocument/ram:IssueDateTime/udt:DateTimeString</v>
      </c>
      <c r="BE17" s="66" t="str">
        <f t="shared" si="16"/>
        <v>D</v>
      </c>
      <c r="BF17" s="68" t="str">
        <f t="shared" si="17"/>
        <v>E</v>
      </c>
      <c r="BG17" s="66" t="str">
        <f t="shared" si="18"/>
        <v>1..1</v>
      </c>
      <c r="BH17" s="66" t="str">
        <f t="shared" si="19"/>
        <v/>
      </c>
      <c r="BI17" s="248" t="str">
        <f t="shared" si="20"/>
        <v>@format="102"</v>
      </c>
      <c r="BJ17" s="7"/>
      <c r="BK17" s="353" t="str">
        <f t="shared" si="21"/>
        <v>X</v>
      </c>
      <c r="BL17" s="68" t="str">
        <f t="shared" si="22"/>
        <v>X</v>
      </c>
      <c r="BM17" s="68" t="str">
        <f t="shared" si="23"/>
        <v>X</v>
      </c>
      <c r="BN17" s="68" t="str">
        <f t="shared" si="24"/>
        <v>X</v>
      </c>
      <c r="BO17" s="68" t="str">
        <f t="shared" si="25"/>
        <v>X</v>
      </c>
      <c r="BP17" s="68" t="str">
        <f t="shared" si="26"/>
        <v>X</v>
      </c>
      <c r="BQ17" s="354" t="str">
        <f t="shared" si="27"/>
        <v>X</v>
      </c>
      <c r="BR17" s="7"/>
      <c r="BS17" s="68" t="str">
        <f t="shared" si="28"/>
        <v>MINIMUM</v>
      </c>
      <c r="BT17" s="68" t="str">
        <f t="shared" si="29"/>
        <v>MINIMUM</v>
      </c>
      <c r="BU17" s="15"/>
      <c r="BV17" s="57"/>
      <c r="BW17" s="57"/>
      <c r="BX17" s="57"/>
      <c r="BY17" s="57"/>
      <c r="BZ17" s="57"/>
      <c r="CA17" s="57" t="s">
        <v>6542</v>
      </c>
      <c r="CC17" s="417"/>
      <c r="CD17" s="15"/>
      <c r="CE17" s="15"/>
    </row>
    <row r="18" spans="1:83" ht="85.5">
      <c r="A18" s="45" t="str">
        <f t="shared" si="30"/>
        <v>YES</v>
      </c>
      <c r="B18" s="45"/>
      <c r="C18" s="45"/>
      <c r="D18" s="45"/>
      <c r="E18" s="84" t="s">
        <v>30</v>
      </c>
      <c r="F18" s="96" t="s">
        <v>157</v>
      </c>
      <c r="G18" s="287"/>
      <c r="H18" s="66">
        <f t="shared" si="3"/>
        <v>4</v>
      </c>
      <c r="I18" s="66" t="s">
        <v>32</v>
      </c>
      <c r="J18" s="97" t="s">
        <v>229</v>
      </c>
      <c r="K18" s="64" t="s">
        <v>35</v>
      </c>
      <c r="L18" s="65" t="s">
        <v>160</v>
      </c>
      <c r="M18" s="65"/>
      <c r="N18" s="65" t="s">
        <v>160</v>
      </c>
      <c r="O18" s="64" t="s">
        <v>128</v>
      </c>
      <c r="P18" s="66" t="s">
        <v>32</v>
      </c>
      <c r="Q18" s="66" t="str">
        <f t="shared" si="31"/>
        <v>1..1</v>
      </c>
      <c r="R18" s="2" t="s">
        <v>161</v>
      </c>
      <c r="S18" s="75" t="s">
        <v>162</v>
      </c>
      <c r="T18" s="66" t="s">
        <v>131</v>
      </c>
      <c r="U18" s="68" t="str">
        <f t="shared" si="32"/>
        <v>A</v>
      </c>
      <c r="V18" s="66" t="s">
        <v>42</v>
      </c>
      <c r="W18" s="66" t="s">
        <v>35</v>
      </c>
      <c r="X18" s="248" t="s">
        <v>160</v>
      </c>
      <c r="Y18" s="38"/>
      <c r="Z18" s="353" t="str">
        <f t="shared" si="4"/>
        <v>X</v>
      </c>
      <c r="AA18" s="68" t="str">
        <f t="shared" ref="AA18:AF18" si="45">IF(Z18="X","X",IF($AI18=AA$4,"X","-"))</f>
        <v>X</v>
      </c>
      <c r="AB18" s="68" t="str">
        <f t="shared" si="45"/>
        <v>X</v>
      </c>
      <c r="AC18" s="68" t="str">
        <f t="shared" si="45"/>
        <v>X</v>
      </c>
      <c r="AD18" s="68" t="str">
        <f t="shared" si="45"/>
        <v>X</v>
      </c>
      <c r="AE18" s="68" t="str">
        <f t="shared" si="45"/>
        <v>X</v>
      </c>
      <c r="AF18" s="354" t="str">
        <f t="shared" si="45"/>
        <v>X</v>
      </c>
      <c r="AG18" s="38"/>
      <c r="AH18" s="68" t="s">
        <v>39</v>
      </c>
      <c r="AI18" s="68" t="s">
        <v>39</v>
      </c>
      <c r="AJ18" s="38"/>
      <c r="AK18" s="13" t="str">
        <f t="shared" si="6"/>
        <v>/rsm:CrossIndustryInvoice/rsm:ExchangedDocument/ram:IssueDateTime/udt:DateTimeString</v>
      </c>
      <c r="AL18" s="13" t="str">
        <f t="shared" si="7"/>
        <v>/@format</v>
      </c>
      <c r="AM18" s="14">
        <f>COUNTIFS(S$4:S18,AK18)</f>
        <v>1</v>
      </c>
      <c r="AN18" s="59"/>
      <c r="AO18" s="84" t="str">
        <f t="shared" si="2"/>
        <v>EDC</v>
      </c>
      <c r="AP18" s="96" t="str">
        <f t="shared" si="8"/>
        <v>BT-2-0</v>
      </c>
      <c r="AQ18" s="287" t="str">
        <f t="shared" si="9"/>
        <v/>
      </c>
      <c r="AR18" s="66">
        <f t="shared" si="10"/>
        <v>4</v>
      </c>
      <c r="AS18" s="66" t="str">
        <f t="shared" si="11"/>
        <v>1..1</v>
      </c>
      <c r="AT18" s="97" t="s">
        <v>164</v>
      </c>
      <c r="AU18" s="64" t="s">
        <v>35</v>
      </c>
      <c r="AV18" s="65" t="s">
        <v>6345</v>
      </c>
      <c r="AW18" s="427">
        <v>102</v>
      </c>
      <c r="AX18" s="65"/>
      <c r="AY18" s="65" t="s">
        <v>166</v>
      </c>
      <c r="AZ18" s="64" t="s">
        <v>128</v>
      </c>
      <c r="BA18" s="66" t="str">
        <f t="shared" si="12"/>
        <v>1..1</v>
      </c>
      <c r="BB18" s="66" t="str">
        <f t="shared" si="13"/>
        <v>1..1</v>
      </c>
      <c r="BC18" s="2" t="str">
        <f t="shared" si="14"/>
        <v>/rsm:CrossIndustryInvoice
/rsm:ExchangedDocument
/ram:IssueDateTime
/udt:DateTimeString
/@format</v>
      </c>
      <c r="BD18" s="75" t="str">
        <f t="shared" si="15"/>
        <v>/rsm:CrossIndustryInvoice/rsm:ExchangedDocument/ram:IssueDateTime/udt:DateTimeString/@format</v>
      </c>
      <c r="BE18" s="66" t="str">
        <f t="shared" si="16"/>
        <v>C</v>
      </c>
      <c r="BF18" s="68" t="str">
        <f t="shared" si="17"/>
        <v>A</v>
      </c>
      <c r="BG18" s="66" t="str">
        <f t="shared" si="18"/>
        <v>0..1</v>
      </c>
      <c r="BH18" s="66" t="str">
        <f t="shared" si="19"/>
        <v/>
      </c>
      <c r="BI18" s="248" t="str">
        <f t="shared" si="20"/>
        <v>Only value "102"</v>
      </c>
      <c r="BJ18" s="7"/>
      <c r="BK18" s="353" t="str">
        <f t="shared" si="21"/>
        <v>X</v>
      </c>
      <c r="BL18" s="68" t="str">
        <f t="shared" si="22"/>
        <v>X</v>
      </c>
      <c r="BM18" s="68" t="str">
        <f t="shared" si="23"/>
        <v>X</v>
      </c>
      <c r="BN18" s="68" t="str">
        <f t="shared" si="24"/>
        <v>X</v>
      </c>
      <c r="BO18" s="68" t="str">
        <f t="shared" si="25"/>
        <v>X</v>
      </c>
      <c r="BP18" s="68" t="str">
        <f t="shared" si="26"/>
        <v>X</v>
      </c>
      <c r="BQ18" s="354" t="str">
        <f t="shared" si="27"/>
        <v>X</v>
      </c>
      <c r="BR18" s="7"/>
      <c r="BS18" s="68" t="str">
        <f t="shared" si="28"/>
        <v>MINIMUM</v>
      </c>
      <c r="BT18" s="68" t="str">
        <f t="shared" si="29"/>
        <v>MINIMUM</v>
      </c>
      <c r="BU18" s="15"/>
      <c r="BV18" s="57"/>
      <c r="BW18" s="57"/>
      <c r="BX18" s="57"/>
      <c r="BY18" s="57"/>
      <c r="BZ18" s="57"/>
      <c r="CA18" s="57" t="s">
        <v>6542</v>
      </c>
      <c r="CC18" s="417"/>
      <c r="CD18" s="15"/>
      <c r="CE18" s="15"/>
    </row>
    <row r="19" spans="1:83" ht="85.5">
      <c r="A19" s="45" t="str">
        <f t="shared" si="30"/>
        <v>NO</v>
      </c>
      <c r="B19" s="45"/>
      <c r="C19" s="45"/>
      <c r="D19" s="45"/>
      <c r="E19" s="98" t="s">
        <v>30</v>
      </c>
      <c r="F19" s="99" t="s">
        <v>5134</v>
      </c>
      <c r="G19" s="288"/>
      <c r="H19" s="100">
        <f t="shared" si="3"/>
        <v>2</v>
      </c>
      <c r="I19" s="100" t="s">
        <v>42</v>
      </c>
      <c r="J19" s="101" t="s">
        <v>167</v>
      </c>
      <c r="K19" s="90" t="s">
        <v>5956</v>
      </c>
      <c r="L19" s="91" t="s">
        <v>5957</v>
      </c>
      <c r="M19" s="91"/>
      <c r="N19" s="91"/>
      <c r="O19" s="90"/>
      <c r="P19" s="88" t="s">
        <v>42</v>
      </c>
      <c r="Q19" s="88" t="str">
        <f t="shared" si="31"/>
        <v>0..1</v>
      </c>
      <c r="R19" s="102" t="s">
        <v>168</v>
      </c>
      <c r="S19" s="103" t="s">
        <v>169</v>
      </c>
      <c r="T19" s="88"/>
      <c r="U19" s="94" t="str">
        <f t="shared" si="32"/>
        <v/>
      </c>
      <c r="V19" s="100" t="s">
        <v>42</v>
      </c>
      <c r="W19" s="88"/>
      <c r="X19" s="386"/>
      <c r="Y19" s="38"/>
      <c r="Z19" s="359" t="str">
        <f t="shared" si="4"/>
        <v>-</v>
      </c>
      <c r="AA19" s="104" t="str">
        <f t="shared" ref="AA19:AF19" si="46">IF(Z19="X","X",IF($AI19=AA$4,"X","-"))</f>
        <v>-</v>
      </c>
      <c r="AB19" s="104" t="str">
        <f t="shared" si="46"/>
        <v>-</v>
      </c>
      <c r="AC19" s="104" t="str">
        <f t="shared" si="46"/>
        <v>-</v>
      </c>
      <c r="AD19" s="104" t="str">
        <f t="shared" si="46"/>
        <v>-</v>
      </c>
      <c r="AE19" s="104" t="str">
        <f t="shared" si="46"/>
        <v>-</v>
      </c>
      <c r="AF19" s="360" t="str">
        <f t="shared" si="46"/>
        <v>X</v>
      </c>
      <c r="AG19" s="38"/>
      <c r="AH19" s="104" t="s">
        <v>47</v>
      </c>
      <c r="AI19" s="104" t="s">
        <v>47</v>
      </c>
      <c r="AJ19" s="38"/>
      <c r="AK19" s="13" t="str">
        <f t="shared" si="6"/>
        <v>/rsm:CrossIndustryInvoice/rsm:ExchangedDocument</v>
      </c>
      <c r="AL19" s="13" t="str">
        <f t="shared" si="7"/>
        <v>/ram:CopyIndicator</v>
      </c>
      <c r="AM19" s="14">
        <f>COUNTIFS(S$4:S19,AK19)</f>
        <v>1</v>
      </c>
      <c r="AN19" s="59"/>
      <c r="AO19" s="98" t="str">
        <f t="shared" si="2"/>
        <v>EDC</v>
      </c>
      <c r="AP19" s="99" t="str">
        <f t="shared" si="8"/>
        <v>BT-X-3-00</v>
      </c>
      <c r="AQ19" s="288" t="str">
        <f t="shared" si="9"/>
        <v/>
      </c>
      <c r="AR19" s="100">
        <f t="shared" si="10"/>
        <v>2</v>
      </c>
      <c r="AS19" s="100" t="str">
        <f t="shared" si="11"/>
        <v>0..1</v>
      </c>
      <c r="AT19" s="101" t="s">
        <v>6338</v>
      </c>
      <c r="AU19" s="90" t="s">
        <v>6340</v>
      </c>
      <c r="AV19" s="91" t="s">
        <v>6346</v>
      </c>
      <c r="AW19" s="91"/>
      <c r="AX19" s="91"/>
      <c r="AY19" s="91"/>
      <c r="AZ19" s="90"/>
      <c r="BA19" s="88" t="str">
        <f t="shared" si="12"/>
        <v>0..1</v>
      </c>
      <c r="BB19" s="88" t="str">
        <f t="shared" si="13"/>
        <v>0..1</v>
      </c>
      <c r="BC19" s="102" t="str">
        <f t="shared" si="14"/>
        <v>/rsm:CrossIndustryInvoice
/rsm:ExchangedDocument
/ram:CopyIndicator</v>
      </c>
      <c r="BD19" s="103" t="str">
        <f t="shared" si="15"/>
        <v>/rsm:CrossIndustryInvoice/rsm:ExchangedDocument/ram:CopyIndicator</v>
      </c>
      <c r="BE19" s="88" t="str">
        <f t="shared" si="16"/>
        <v/>
      </c>
      <c r="BF19" s="94" t="str">
        <f t="shared" si="17"/>
        <v/>
      </c>
      <c r="BG19" s="100" t="str">
        <f t="shared" si="18"/>
        <v>0..1</v>
      </c>
      <c r="BH19" s="88" t="str">
        <f t="shared" si="19"/>
        <v/>
      </c>
      <c r="BI19" s="386" t="str">
        <f t="shared" si="20"/>
        <v/>
      </c>
      <c r="BJ19" s="7"/>
      <c r="BK19" s="359" t="str">
        <f t="shared" si="21"/>
        <v>-</v>
      </c>
      <c r="BL19" s="104" t="str">
        <f t="shared" si="22"/>
        <v>-</v>
      </c>
      <c r="BM19" s="104" t="str">
        <f t="shared" si="23"/>
        <v>-</v>
      </c>
      <c r="BN19" s="104" t="str">
        <f t="shared" si="24"/>
        <v>-</v>
      </c>
      <c r="BO19" s="104" t="str">
        <f t="shared" si="25"/>
        <v>-</v>
      </c>
      <c r="BP19" s="104" t="str">
        <f t="shared" si="26"/>
        <v>-</v>
      </c>
      <c r="BQ19" s="360" t="str">
        <f t="shared" si="27"/>
        <v>X</v>
      </c>
      <c r="BR19" s="7"/>
      <c r="BS19" s="104" t="str">
        <f t="shared" si="28"/>
        <v>EXTENDED</v>
      </c>
      <c r="BT19" s="104" t="str">
        <f t="shared" si="29"/>
        <v>EXTENDED</v>
      </c>
      <c r="BU19" s="15"/>
      <c r="BV19" s="57"/>
      <c r="BW19" s="57"/>
      <c r="BX19" s="57"/>
      <c r="BY19" s="57"/>
      <c r="BZ19" s="57"/>
      <c r="CA19" s="57" t="s">
        <v>6542</v>
      </c>
      <c r="CC19" s="417"/>
      <c r="CD19" s="15"/>
      <c r="CE19" s="15"/>
    </row>
    <row r="20" spans="1:83" ht="85.5">
      <c r="A20" s="45" t="str">
        <f t="shared" si="30"/>
        <v>YES</v>
      </c>
      <c r="B20" s="45"/>
      <c r="C20" s="45"/>
      <c r="D20" s="45"/>
      <c r="E20" s="86" t="s">
        <v>30</v>
      </c>
      <c r="F20" s="61" t="s">
        <v>5135</v>
      </c>
      <c r="G20" s="281"/>
      <c r="H20" s="62">
        <f t="shared" si="3"/>
        <v>3</v>
      </c>
      <c r="I20" s="62" t="s">
        <v>32</v>
      </c>
      <c r="J20" s="64" t="s">
        <v>5958</v>
      </c>
      <c r="K20" s="64" t="s">
        <v>171</v>
      </c>
      <c r="L20" s="65"/>
      <c r="M20" s="65" t="s">
        <v>172</v>
      </c>
      <c r="N20" s="65"/>
      <c r="O20" s="64" t="s">
        <v>50</v>
      </c>
      <c r="P20" s="66" t="s">
        <v>32</v>
      </c>
      <c r="Q20" s="66" t="str">
        <f t="shared" si="31"/>
        <v>1..1</v>
      </c>
      <c r="R20" s="6" t="s">
        <v>173</v>
      </c>
      <c r="S20" s="67" t="s">
        <v>174</v>
      </c>
      <c r="T20" s="66" t="s">
        <v>5903</v>
      </c>
      <c r="U20" s="68" t="str">
        <f t="shared" si="32"/>
        <v>E</v>
      </c>
      <c r="V20" s="62" t="s">
        <v>32</v>
      </c>
      <c r="W20" s="66"/>
      <c r="X20" s="248"/>
      <c r="Y20" s="38"/>
      <c r="Z20" s="351" t="str">
        <f t="shared" si="4"/>
        <v>-</v>
      </c>
      <c r="AA20" s="70" t="str">
        <f t="shared" ref="AA20:AF20" si="47">IF(Z20="X","X",IF($AI20=AA$4,"X","-"))</f>
        <v>-</v>
      </c>
      <c r="AB20" s="70" t="str">
        <f t="shared" si="47"/>
        <v>-</v>
      </c>
      <c r="AC20" s="70" t="str">
        <f t="shared" si="47"/>
        <v>-</v>
      </c>
      <c r="AD20" s="70" t="str">
        <f t="shared" si="47"/>
        <v>-</v>
      </c>
      <c r="AE20" s="70" t="str">
        <f t="shared" si="47"/>
        <v>-</v>
      </c>
      <c r="AF20" s="352" t="str">
        <f t="shared" si="47"/>
        <v>X</v>
      </c>
      <c r="AG20" s="38"/>
      <c r="AH20" s="70" t="s">
        <v>47</v>
      </c>
      <c r="AI20" s="70" t="s">
        <v>47</v>
      </c>
      <c r="AJ20" s="38"/>
      <c r="AK20" s="13" t="str">
        <f t="shared" si="6"/>
        <v>/rsm:CrossIndustryInvoice/rsm:ExchangedDocument/ram:CopyIndicator</v>
      </c>
      <c r="AL20" s="13" t="str">
        <f t="shared" si="7"/>
        <v>/udt:Indicator</v>
      </c>
      <c r="AM20" s="14">
        <f>COUNTIFS(S$4:S20,AK20)</f>
        <v>1</v>
      </c>
      <c r="AN20" s="59"/>
      <c r="AO20" s="86" t="str">
        <f t="shared" si="2"/>
        <v>EDC</v>
      </c>
      <c r="AP20" s="61" t="str">
        <f t="shared" si="8"/>
        <v>BT-X-3</v>
      </c>
      <c r="AQ20" s="281" t="str">
        <f t="shared" si="9"/>
        <v/>
      </c>
      <c r="AR20" s="62">
        <f t="shared" si="10"/>
        <v>3</v>
      </c>
      <c r="AS20" s="62" t="str">
        <f t="shared" si="11"/>
        <v>1..1</v>
      </c>
      <c r="AT20" s="64" t="s">
        <v>6339</v>
      </c>
      <c r="AU20" s="64"/>
      <c r="AV20" s="65"/>
      <c r="AW20" s="423" t="s">
        <v>7238</v>
      </c>
      <c r="AX20" s="65"/>
      <c r="AY20" s="65"/>
      <c r="AZ20" s="64" t="s">
        <v>6496</v>
      </c>
      <c r="BA20" s="66" t="str">
        <f t="shared" si="12"/>
        <v>1..1</v>
      </c>
      <c r="BB20" s="66" t="str">
        <f t="shared" si="13"/>
        <v>1..1</v>
      </c>
      <c r="BC20" s="6" t="str">
        <f t="shared" si="14"/>
        <v>/rsm:CrossIndustryInvoice
/rsm:ExchangedDocument
/ram:CopyIndicator
/udt:Indicator</v>
      </c>
      <c r="BD20" s="67" t="str">
        <f t="shared" si="15"/>
        <v>/rsm:CrossIndustryInvoice/rsm:ExchangedDocument/ram:CopyIndicator/udt:Indicator</v>
      </c>
      <c r="BE20" s="66" t="str">
        <f t="shared" si="16"/>
        <v>XI</v>
      </c>
      <c r="BF20" s="68" t="str">
        <f t="shared" si="17"/>
        <v>E</v>
      </c>
      <c r="BG20" s="62" t="str">
        <f t="shared" si="18"/>
        <v>1..1</v>
      </c>
      <c r="BH20" s="66" t="str">
        <f t="shared" si="19"/>
        <v/>
      </c>
      <c r="BI20" s="248" t="str">
        <f t="shared" si="20"/>
        <v/>
      </c>
      <c r="BJ20" s="7"/>
      <c r="BK20" s="351" t="str">
        <f t="shared" si="21"/>
        <v>-</v>
      </c>
      <c r="BL20" s="70" t="str">
        <f t="shared" si="22"/>
        <v>-</v>
      </c>
      <c r="BM20" s="70" t="str">
        <f t="shared" si="23"/>
        <v>-</v>
      </c>
      <c r="BN20" s="70" t="str">
        <f t="shared" si="24"/>
        <v>-</v>
      </c>
      <c r="BO20" s="70" t="str">
        <f t="shared" si="25"/>
        <v>-</v>
      </c>
      <c r="BP20" s="70" t="str">
        <f t="shared" si="26"/>
        <v>-</v>
      </c>
      <c r="BQ20" s="352" t="str">
        <f t="shared" si="27"/>
        <v>X</v>
      </c>
      <c r="BR20" s="7"/>
      <c r="BS20" s="70" t="str">
        <f t="shared" si="28"/>
        <v>EXTENDED</v>
      </c>
      <c r="BT20" s="70" t="str">
        <f t="shared" si="29"/>
        <v>EXTENDED</v>
      </c>
      <c r="BU20" s="15"/>
      <c r="BV20" s="57"/>
      <c r="BW20" s="57"/>
      <c r="BX20" s="57"/>
      <c r="BY20" s="57"/>
      <c r="BZ20" s="57"/>
      <c r="CA20" s="57" t="s">
        <v>6542</v>
      </c>
      <c r="CC20" s="417"/>
      <c r="CD20" s="15"/>
      <c r="CE20" s="15"/>
    </row>
    <row r="21" spans="1:83" ht="85.5">
      <c r="A21" s="45" t="str">
        <f t="shared" si="30"/>
        <v>YES</v>
      </c>
      <c r="B21" s="400"/>
      <c r="C21" s="45"/>
      <c r="D21" s="45"/>
      <c r="E21" s="86" t="s">
        <v>30</v>
      </c>
      <c r="F21" s="61" t="s">
        <v>5136</v>
      </c>
      <c r="G21" s="281"/>
      <c r="H21" s="62">
        <f t="shared" si="3"/>
        <v>2</v>
      </c>
      <c r="I21" s="62" t="s">
        <v>42</v>
      </c>
      <c r="J21" s="64" t="s">
        <v>5959</v>
      </c>
      <c r="K21" s="64" t="s">
        <v>5960</v>
      </c>
      <c r="L21" s="65" t="s">
        <v>5961</v>
      </c>
      <c r="M21" s="65"/>
      <c r="N21" s="65"/>
      <c r="O21" s="64" t="s">
        <v>128</v>
      </c>
      <c r="P21" s="66" t="s">
        <v>42</v>
      </c>
      <c r="Q21" s="66" t="str">
        <f t="shared" si="31"/>
        <v>0..1</v>
      </c>
      <c r="R21" s="6" t="s">
        <v>177</v>
      </c>
      <c r="S21" s="67" t="s">
        <v>178</v>
      </c>
      <c r="T21" s="66" t="s">
        <v>131</v>
      </c>
      <c r="U21" s="68" t="str">
        <f t="shared" si="32"/>
        <v>E</v>
      </c>
      <c r="V21" s="62" t="s">
        <v>62</v>
      </c>
      <c r="W21" s="66"/>
      <c r="X21" s="248"/>
      <c r="Y21" s="38"/>
      <c r="Z21" s="351" t="str">
        <f t="shared" si="4"/>
        <v>-</v>
      </c>
      <c r="AA21" s="70" t="str">
        <f t="shared" ref="AA21:AF21" si="48">IF(Z21="X","X",IF($AI21=AA$4,"X","-"))</f>
        <v>-</v>
      </c>
      <c r="AB21" s="70" t="str">
        <f t="shared" si="48"/>
        <v>-</v>
      </c>
      <c r="AC21" s="70" t="str">
        <f t="shared" si="48"/>
        <v>-</v>
      </c>
      <c r="AD21" s="70" t="str">
        <f t="shared" si="48"/>
        <v>-</v>
      </c>
      <c r="AE21" s="70" t="str">
        <f t="shared" si="48"/>
        <v>-</v>
      </c>
      <c r="AF21" s="352" t="str">
        <f t="shared" si="48"/>
        <v>X</v>
      </c>
      <c r="AG21" s="38"/>
      <c r="AH21" s="70" t="s">
        <v>47</v>
      </c>
      <c r="AI21" s="70" t="s">
        <v>47</v>
      </c>
      <c r="AJ21" s="38"/>
      <c r="AK21" s="13" t="str">
        <f t="shared" si="6"/>
        <v>/rsm:CrossIndustryInvoice/rsm:ExchangedDocument</v>
      </c>
      <c r="AL21" s="13" t="str">
        <f t="shared" si="7"/>
        <v>/ram:LanguageID</v>
      </c>
      <c r="AM21" s="14">
        <f>COUNTIFS(S$4:S21,AK21)</f>
        <v>1</v>
      </c>
      <c r="AN21" s="59"/>
      <c r="AO21" s="86" t="str">
        <f t="shared" si="2"/>
        <v>EDC</v>
      </c>
      <c r="AP21" s="61" t="str">
        <f t="shared" si="8"/>
        <v>BT-X-4</v>
      </c>
      <c r="AQ21" s="281" t="str">
        <f t="shared" si="9"/>
        <v/>
      </c>
      <c r="AR21" s="62">
        <f t="shared" si="10"/>
        <v>2</v>
      </c>
      <c r="AS21" s="62" t="str">
        <f t="shared" si="11"/>
        <v>0..1</v>
      </c>
      <c r="AT21" s="64" t="s">
        <v>179</v>
      </c>
      <c r="AU21" s="64" t="s">
        <v>6341</v>
      </c>
      <c r="AV21" s="65" t="s">
        <v>6347</v>
      </c>
      <c r="AW21" s="423" t="s">
        <v>7238</v>
      </c>
      <c r="AX21" s="65"/>
      <c r="AY21" s="65"/>
      <c r="AZ21" s="64" t="s">
        <v>128</v>
      </c>
      <c r="BA21" s="66" t="str">
        <f t="shared" si="12"/>
        <v>0..1</v>
      </c>
      <c r="BB21" s="66" t="str">
        <f t="shared" si="13"/>
        <v>0..1</v>
      </c>
      <c r="BC21" s="6" t="str">
        <f t="shared" si="14"/>
        <v>/rsm:CrossIndustryInvoice
/rsm:ExchangedDocument
/ram:LanguageID</v>
      </c>
      <c r="BD21" s="67" t="str">
        <f t="shared" si="15"/>
        <v>/rsm:CrossIndustryInvoice/rsm:ExchangedDocument/ram:LanguageID</v>
      </c>
      <c r="BE21" s="66" t="str">
        <f t="shared" si="16"/>
        <v>C</v>
      </c>
      <c r="BF21" s="68" t="str">
        <f t="shared" si="17"/>
        <v>E</v>
      </c>
      <c r="BG21" s="62" t="str">
        <f t="shared" si="18"/>
        <v>0..n</v>
      </c>
      <c r="BH21" s="66" t="str">
        <f t="shared" si="19"/>
        <v/>
      </c>
      <c r="BI21" s="248" t="str">
        <f t="shared" si="20"/>
        <v/>
      </c>
      <c r="BJ21" s="7"/>
      <c r="BK21" s="351" t="str">
        <f t="shared" si="21"/>
        <v>-</v>
      </c>
      <c r="BL21" s="70" t="str">
        <f t="shared" si="22"/>
        <v>-</v>
      </c>
      <c r="BM21" s="70" t="str">
        <f t="shared" si="23"/>
        <v>-</v>
      </c>
      <c r="BN21" s="70" t="str">
        <f t="shared" si="24"/>
        <v>-</v>
      </c>
      <c r="BO21" s="70" t="str">
        <f t="shared" si="25"/>
        <v>-</v>
      </c>
      <c r="BP21" s="70" t="str">
        <f t="shared" si="26"/>
        <v>-</v>
      </c>
      <c r="BQ21" s="352" t="str">
        <f t="shared" si="27"/>
        <v>X</v>
      </c>
      <c r="BR21" s="7"/>
      <c r="BS21" s="70" t="str">
        <f t="shared" si="28"/>
        <v>EXTENDED</v>
      </c>
      <c r="BT21" s="70" t="str">
        <f t="shared" si="29"/>
        <v>EXTENDED</v>
      </c>
      <c r="BU21" s="15"/>
      <c r="BV21" s="57"/>
      <c r="BW21" s="57"/>
      <c r="BX21" s="57"/>
      <c r="BY21" s="57"/>
      <c r="BZ21" s="57"/>
      <c r="CA21" s="57" t="s">
        <v>6542</v>
      </c>
      <c r="CC21" s="417"/>
      <c r="CD21" s="15"/>
      <c r="CE21" s="15"/>
    </row>
    <row r="22" spans="1:83" ht="85.5">
      <c r="A22" s="45" t="str">
        <f t="shared" si="30"/>
        <v>NO</v>
      </c>
      <c r="B22" s="45"/>
      <c r="C22" s="45"/>
      <c r="D22" s="45"/>
      <c r="E22" s="78" t="s">
        <v>30</v>
      </c>
      <c r="F22" s="105" t="s">
        <v>180</v>
      </c>
      <c r="G22" s="289" t="s">
        <v>180</v>
      </c>
      <c r="H22" s="88">
        <f t="shared" si="3"/>
        <v>2</v>
      </c>
      <c r="I22" s="88" t="s">
        <v>62</v>
      </c>
      <c r="J22" s="89" t="s">
        <v>181</v>
      </c>
      <c r="K22" s="90" t="s">
        <v>182</v>
      </c>
      <c r="L22" s="91"/>
      <c r="M22" s="91"/>
      <c r="N22" s="91" t="s">
        <v>35</v>
      </c>
      <c r="O22" s="90"/>
      <c r="P22" s="88" t="s">
        <v>62</v>
      </c>
      <c r="Q22" s="88" t="str">
        <f t="shared" si="31"/>
        <v>0..n</v>
      </c>
      <c r="R22" s="92" t="s">
        <v>183</v>
      </c>
      <c r="S22" s="93" t="s">
        <v>184</v>
      </c>
      <c r="T22" s="88" t="s">
        <v>35</v>
      </c>
      <c r="U22" s="94" t="str">
        <f t="shared" si="32"/>
        <v>G</v>
      </c>
      <c r="V22" s="88" t="s">
        <v>62</v>
      </c>
      <c r="W22" s="88" t="s">
        <v>35</v>
      </c>
      <c r="X22" s="386" t="s">
        <v>35</v>
      </c>
      <c r="Y22" s="38"/>
      <c r="Z22" s="357" t="str">
        <f t="shared" si="4"/>
        <v>-</v>
      </c>
      <c r="AA22" s="94" t="str">
        <f t="shared" ref="AA22:AF22" si="49">IF(Z22="X","X",IF($AI22=AA$4,"X","-"))</f>
        <v>X</v>
      </c>
      <c r="AB22" s="94" t="str">
        <f t="shared" si="49"/>
        <v>X</v>
      </c>
      <c r="AC22" s="94" t="str">
        <f t="shared" si="49"/>
        <v>X</v>
      </c>
      <c r="AD22" s="94" t="str">
        <f t="shared" si="49"/>
        <v>X</v>
      </c>
      <c r="AE22" s="94" t="str">
        <f t="shared" si="49"/>
        <v>X</v>
      </c>
      <c r="AF22" s="358" t="str">
        <f t="shared" si="49"/>
        <v>X</v>
      </c>
      <c r="AG22" s="38"/>
      <c r="AH22" s="94" t="s">
        <v>185</v>
      </c>
      <c r="AI22" s="94" t="s">
        <v>185</v>
      </c>
      <c r="AJ22" s="38"/>
      <c r="AK22" s="13" t="str">
        <f t="shared" si="6"/>
        <v>/rsm:CrossIndustryInvoice/rsm:ExchangedDocument</v>
      </c>
      <c r="AL22" s="13" t="str">
        <f t="shared" si="7"/>
        <v>/ram:IncludedNote</v>
      </c>
      <c r="AM22" s="14">
        <f>COUNTIFS(S$4:S22,AK22)</f>
        <v>1</v>
      </c>
      <c r="AN22" s="59"/>
      <c r="AO22" s="78" t="str">
        <f t="shared" si="2"/>
        <v>EDC</v>
      </c>
      <c r="AP22" s="105" t="str">
        <f t="shared" si="8"/>
        <v>BG-1</v>
      </c>
      <c r="AQ22" s="289" t="str">
        <f t="shared" si="9"/>
        <v>BG-1</v>
      </c>
      <c r="AR22" s="88">
        <f t="shared" si="10"/>
        <v>2</v>
      </c>
      <c r="AS22" s="88" t="str">
        <f t="shared" si="11"/>
        <v>0..n</v>
      </c>
      <c r="AT22" s="89" t="s">
        <v>186</v>
      </c>
      <c r="AU22" s="90" t="s">
        <v>187</v>
      </c>
      <c r="AV22" s="91" t="s">
        <v>35</v>
      </c>
      <c r="AW22" s="91" t="s">
        <v>35</v>
      </c>
      <c r="AX22" s="91"/>
      <c r="AY22" s="91" t="s">
        <v>35</v>
      </c>
      <c r="AZ22" s="90"/>
      <c r="BA22" s="88" t="str">
        <f t="shared" si="12"/>
        <v>0..n</v>
      </c>
      <c r="BB22" s="88" t="str">
        <f t="shared" si="13"/>
        <v>0..n</v>
      </c>
      <c r="BC22" s="92" t="str">
        <f t="shared" si="14"/>
        <v>/rsm:CrossIndustryInvoice
/rsm:ExchangedDocument
/ram:IncludedNote</v>
      </c>
      <c r="BD22" s="93" t="str">
        <f t="shared" si="15"/>
        <v>/rsm:CrossIndustryInvoice/rsm:ExchangedDocument/ram:IncludedNote</v>
      </c>
      <c r="BE22" s="88" t="str">
        <f t="shared" si="16"/>
        <v/>
      </c>
      <c r="BF22" s="94" t="str">
        <f t="shared" si="17"/>
        <v>G</v>
      </c>
      <c r="BG22" s="88" t="str">
        <f t="shared" si="18"/>
        <v>0..n</v>
      </c>
      <c r="BH22" s="88" t="str">
        <f t="shared" si="19"/>
        <v/>
      </c>
      <c r="BI22" s="386" t="str">
        <f t="shared" si="20"/>
        <v/>
      </c>
      <c r="BJ22" s="7"/>
      <c r="BK22" s="357" t="str">
        <f t="shared" si="21"/>
        <v>-</v>
      </c>
      <c r="BL22" s="94" t="str">
        <f t="shared" si="22"/>
        <v>X</v>
      </c>
      <c r="BM22" s="94" t="str">
        <f t="shared" si="23"/>
        <v>X</v>
      </c>
      <c r="BN22" s="94" t="str">
        <f t="shared" si="24"/>
        <v>X</v>
      </c>
      <c r="BO22" s="94" t="str">
        <f t="shared" si="25"/>
        <v>X</v>
      </c>
      <c r="BP22" s="94" t="str">
        <f t="shared" si="26"/>
        <v>X</v>
      </c>
      <c r="BQ22" s="358" t="str">
        <f t="shared" si="27"/>
        <v>X</v>
      </c>
      <c r="BR22" s="7"/>
      <c r="BS22" s="94" t="str">
        <f t="shared" si="28"/>
        <v>BASIC WL</v>
      </c>
      <c r="BT22" s="94" t="str">
        <f t="shared" si="29"/>
        <v>BASIC WL</v>
      </c>
      <c r="BU22" s="15"/>
      <c r="BV22" s="57"/>
      <c r="BW22" s="57"/>
      <c r="BX22" s="57"/>
      <c r="BY22" s="57"/>
      <c r="BZ22" s="57"/>
      <c r="CA22" s="57" t="s">
        <v>6542</v>
      </c>
      <c r="CC22" s="417"/>
      <c r="CD22" s="15"/>
      <c r="CE22" s="15"/>
    </row>
    <row r="23" spans="1:83" ht="85.5">
      <c r="A23" s="45" t="str">
        <f t="shared" si="30"/>
        <v>YES</v>
      </c>
      <c r="B23" s="45"/>
      <c r="C23" s="45"/>
      <c r="D23" s="45"/>
      <c r="E23" s="86" t="s">
        <v>30</v>
      </c>
      <c r="F23" s="61" t="s">
        <v>5137</v>
      </c>
      <c r="G23" s="281"/>
      <c r="H23" s="62">
        <f t="shared" si="3"/>
        <v>3</v>
      </c>
      <c r="I23" s="62" t="s">
        <v>42</v>
      </c>
      <c r="J23" s="64" t="s">
        <v>5963</v>
      </c>
      <c r="K23" s="64" t="s">
        <v>189</v>
      </c>
      <c r="L23" s="65" t="s">
        <v>5964</v>
      </c>
      <c r="M23" s="65"/>
      <c r="N23" s="65"/>
      <c r="O23" s="64" t="s">
        <v>128</v>
      </c>
      <c r="P23" s="66" t="s">
        <v>42</v>
      </c>
      <c r="Q23" s="66" t="str">
        <f t="shared" si="31"/>
        <v>0..1</v>
      </c>
      <c r="R23" s="6" t="s">
        <v>191</v>
      </c>
      <c r="S23" s="67" t="s">
        <v>192</v>
      </c>
      <c r="T23" s="66" t="s">
        <v>131</v>
      </c>
      <c r="U23" s="68" t="str">
        <f t="shared" si="32"/>
        <v>E</v>
      </c>
      <c r="V23" s="62" t="s">
        <v>42</v>
      </c>
      <c r="W23" s="66"/>
      <c r="X23" s="248"/>
      <c r="Y23" s="38"/>
      <c r="Z23" s="351" t="str">
        <f t="shared" si="4"/>
        <v>-</v>
      </c>
      <c r="AA23" s="70" t="str">
        <f t="shared" ref="AA23:AF23" si="50">IF(Z23="X","X",IF($AI23=AA$4,"X","-"))</f>
        <v>-</v>
      </c>
      <c r="AB23" s="70" t="str">
        <f t="shared" si="50"/>
        <v>-</v>
      </c>
      <c r="AC23" s="70" t="str">
        <f t="shared" si="50"/>
        <v>-</v>
      </c>
      <c r="AD23" s="70" t="str">
        <f t="shared" si="50"/>
        <v>-</v>
      </c>
      <c r="AE23" s="70" t="str">
        <f t="shared" si="50"/>
        <v>-</v>
      </c>
      <c r="AF23" s="352" t="str">
        <f t="shared" si="50"/>
        <v>X</v>
      </c>
      <c r="AG23" s="38"/>
      <c r="AH23" s="70" t="s">
        <v>47</v>
      </c>
      <c r="AI23" s="70" t="s">
        <v>47</v>
      </c>
      <c r="AJ23" s="38"/>
      <c r="AK23" s="13" t="str">
        <f t="shared" si="6"/>
        <v>/rsm:CrossIndustryInvoice/rsm:ExchangedDocument/ram:IncludedNote</v>
      </c>
      <c r="AL23" s="13" t="str">
        <f t="shared" si="7"/>
        <v>/ram:ContentCode</v>
      </c>
      <c r="AM23" s="14">
        <f>COUNTIFS(S$4:S23,AK23)</f>
        <v>1</v>
      </c>
      <c r="AN23" s="59"/>
      <c r="AO23" s="86" t="str">
        <f t="shared" si="2"/>
        <v>EDC</v>
      </c>
      <c r="AP23" s="61" t="str">
        <f t="shared" si="8"/>
        <v>BT-X-5</v>
      </c>
      <c r="AQ23" s="281" t="str">
        <f t="shared" si="9"/>
        <v/>
      </c>
      <c r="AR23" s="62">
        <f t="shared" si="10"/>
        <v>3</v>
      </c>
      <c r="AS23" s="62" t="str">
        <f t="shared" si="11"/>
        <v>0..1</v>
      </c>
      <c r="AT23" s="64" t="s">
        <v>193</v>
      </c>
      <c r="AU23" s="64" t="s">
        <v>6342</v>
      </c>
      <c r="AV23" s="65" t="s">
        <v>6344</v>
      </c>
      <c r="AW23" s="423" t="s">
        <v>7238</v>
      </c>
      <c r="AX23" s="65"/>
      <c r="AY23" s="65"/>
      <c r="AZ23" s="64" t="s">
        <v>128</v>
      </c>
      <c r="BA23" s="66" t="str">
        <f t="shared" si="12"/>
        <v>0..1</v>
      </c>
      <c r="BB23" s="66" t="str">
        <f t="shared" si="13"/>
        <v>0..1</v>
      </c>
      <c r="BC23" s="6" t="str">
        <f t="shared" si="14"/>
        <v>/rsm:CrossIndustryInvoice
/rsm:ExchangedDocument
/ram:IncludedNote
/ram:ContentCode</v>
      </c>
      <c r="BD23" s="67" t="str">
        <f t="shared" si="15"/>
        <v>/rsm:CrossIndustryInvoice/rsm:ExchangedDocument/ram:IncludedNote/ram:ContentCode</v>
      </c>
      <c r="BE23" s="66" t="str">
        <f t="shared" si="16"/>
        <v>C</v>
      </c>
      <c r="BF23" s="68" t="str">
        <f t="shared" si="17"/>
        <v>E</v>
      </c>
      <c r="BG23" s="62" t="str">
        <f t="shared" si="18"/>
        <v>0..1</v>
      </c>
      <c r="BH23" s="66" t="str">
        <f t="shared" si="19"/>
        <v/>
      </c>
      <c r="BI23" s="248" t="str">
        <f t="shared" si="20"/>
        <v/>
      </c>
      <c r="BJ23" s="7"/>
      <c r="BK23" s="351" t="str">
        <f t="shared" si="21"/>
        <v>-</v>
      </c>
      <c r="BL23" s="70" t="str">
        <f t="shared" si="22"/>
        <v>-</v>
      </c>
      <c r="BM23" s="70" t="str">
        <f t="shared" si="23"/>
        <v>-</v>
      </c>
      <c r="BN23" s="70" t="str">
        <f t="shared" si="24"/>
        <v>-</v>
      </c>
      <c r="BO23" s="70" t="str">
        <f t="shared" si="25"/>
        <v>-</v>
      </c>
      <c r="BP23" s="70" t="str">
        <f t="shared" si="26"/>
        <v>-</v>
      </c>
      <c r="BQ23" s="352" t="str">
        <f t="shared" si="27"/>
        <v>X</v>
      </c>
      <c r="BR23" s="7"/>
      <c r="BS23" s="70" t="str">
        <f t="shared" si="28"/>
        <v>EXTENDED</v>
      </c>
      <c r="BT23" s="70" t="str">
        <f t="shared" si="29"/>
        <v>EXTENDED</v>
      </c>
      <c r="BU23" s="15"/>
      <c r="BV23" s="57"/>
      <c r="BW23" s="57"/>
      <c r="BX23" s="57"/>
      <c r="BY23" s="57"/>
      <c r="BZ23" s="57"/>
      <c r="CA23" s="57" t="s">
        <v>6542</v>
      </c>
      <c r="CC23" s="417"/>
      <c r="CD23" s="15"/>
      <c r="CE23" s="15"/>
    </row>
    <row r="24" spans="1:83" ht="85.5">
      <c r="A24" s="45" t="str">
        <f t="shared" si="30"/>
        <v>YES</v>
      </c>
      <c r="B24" s="400"/>
      <c r="C24" s="45"/>
      <c r="D24" s="45"/>
      <c r="E24" s="84" t="s">
        <v>30</v>
      </c>
      <c r="F24" s="85" t="s">
        <v>194</v>
      </c>
      <c r="G24" s="285" t="s">
        <v>194</v>
      </c>
      <c r="H24" s="66">
        <f t="shared" si="3"/>
        <v>3</v>
      </c>
      <c r="I24" s="66" t="s">
        <v>32</v>
      </c>
      <c r="J24" s="64" t="s">
        <v>195</v>
      </c>
      <c r="K24" s="64" t="s">
        <v>196</v>
      </c>
      <c r="L24" s="65" t="s">
        <v>5962</v>
      </c>
      <c r="M24" s="65"/>
      <c r="N24" s="65" t="s">
        <v>35</v>
      </c>
      <c r="O24" s="64" t="s">
        <v>70</v>
      </c>
      <c r="P24" s="66" t="s">
        <v>32</v>
      </c>
      <c r="Q24" s="66" t="s">
        <v>42</v>
      </c>
      <c r="R24" s="2" t="s">
        <v>198</v>
      </c>
      <c r="S24" s="75" t="s">
        <v>199</v>
      </c>
      <c r="T24" s="66" t="s">
        <v>73</v>
      </c>
      <c r="U24" s="68" t="str">
        <f t="shared" si="32"/>
        <v>E</v>
      </c>
      <c r="V24" s="66" t="s">
        <v>62</v>
      </c>
      <c r="W24" s="66" t="s">
        <v>200</v>
      </c>
      <c r="X24" s="248" t="s">
        <v>35</v>
      </c>
      <c r="Y24" s="38"/>
      <c r="Z24" s="353" t="str">
        <f t="shared" si="4"/>
        <v>-</v>
      </c>
      <c r="AA24" s="68" t="str">
        <f t="shared" ref="AA24:AF24" si="51">IF(Z24="X","X",IF($AI24=AA$4,"X","-"))</f>
        <v>X</v>
      </c>
      <c r="AB24" s="68" t="str">
        <f t="shared" si="51"/>
        <v>X</v>
      </c>
      <c r="AC24" s="68" t="str">
        <f t="shared" si="51"/>
        <v>X</v>
      </c>
      <c r="AD24" s="68" t="str">
        <f t="shared" si="51"/>
        <v>X</v>
      </c>
      <c r="AE24" s="68" t="str">
        <f t="shared" si="51"/>
        <v>X</v>
      </c>
      <c r="AF24" s="354" t="str">
        <f t="shared" si="51"/>
        <v>X</v>
      </c>
      <c r="AG24" s="38"/>
      <c r="AH24" s="68" t="s">
        <v>185</v>
      </c>
      <c r="AI24" s="68" t="s">
        <v>185</v>
      </c>
      <c r="AJ24" s="38"/>
      <c r="AK24" s="13" t="str">
        <f t="shared" si="6"/>
        <v>/rsm:CrossIndustryInvoice/rsm:ExchangedDocument/ram:IncludedNote</v>
      </c>
      <c r="AL24" s="13" t="str">
        <f t="shared" si="7"/>
        <v>/ram:Content</v>
      </c>
      <c r="AM24" s="14">
        <f>COUNTIFS(S$4:S24,AK24)</f>
        <v>1</v>
      </c>
      <c r="AN24" s="59"/>
      <c r="AO24" s="84" t="str">
        <f t="shared" si="2"/>
        <v>EDC</v>
      </c>
      <c r="AP24" s="85" t="str">
        <f t="shared" si="8"/>
        <v>BT-22</v>
      </c>
      <c r="AQ24" s="285" t="str">
        <f t="shared" si="9"/>
        <v>BT-22</v>
      </c>
      <c r="AR24" s="66">
        <f t="shared" si="10"/>
        <v>3</v>
      </c>
      <c r="AS24" s="66" t="str">
        <f t="shared" si="11"/>
        <v>1..1</v>
      </c>
      <c r="AT24" s="64" t="s">
        <v>201</v>
      </c>
      <c r="AU24" s="64" t="s">
        <v>212</v>
      </c>
      <c r="AV24" s="65" t="s">
        <v>213</v>
      </c>
      <c r="AW24" s="427" t="s">
        <v>7236</v>
      </c>
      <c r="AX24" s="65"/>
      <c r="AY24" s="65" t="s">
        <v>35</v>
      </c>
      <c r="AZ24" s="64" t="s">
        <v>78</v>
      </c>
      <c r="BA24" s="66" t="str">
        <f t="shared" si="12"/>
        <v>1..1</v>
      </c>
      <c r="BB24" s="66" t="str">
        <f t="shared" si="13"/>
        <v>0..1</v>
      </c>
      <c r="BC24" s="2" t="str">
        <f t="shared" si="14"/>
        <v>/rsm:CrossIndustryInvoice
/rsm:ExchangedDocument
/ram:IncludedNote
/ram:Content</v>
      </c>
      <c r="BD24" s="75" t="str">
        <f t="shared" si="15"/>
        <v>/rsm:CrossIndustryInvoice/rsm:ExchangedDocument/ram:IncludedNote/ram:Content</v>
      </c>
      <c r="BE24" s="66" t="str">
        <f t="shared" si="16"/>
        <v>T</v>
      </c>
      <c r="BF24" s="68" t="str">
        <f t="shared" si="17"/>
        <v>E</v>
      </c>
      <c r="BG24" s="66" t="str">
        <f t="shared" si="18"/>
        <v>0..n</v>
      </c>
      <c r="BH24" s="66" t="str">
        <f t="shared" si="19"/>
        <v>CAR-3</v>
      </c>
      <c r="BI24" s="248" t="str">
        <f t="shared" si="20"/>
        <v/>
      </c>
      <c r="BJ24" s="7"/>
      <c r="BK24" s="353" t="str">
        <f t="shared" si="21"/>
        <v>-</v>
      </c>
      <c r="BL24" s="68" t="str">
        <f t="shared" si="22"/>
        <v>X</v>
      </c>
      <c r="BM24" s="68" t="str">
        <f t="shared" si="23"/>
        <v>X</v>
      </c>
      <c r="BN24" s="68" t="str">
        <f t="shared" si="24"/>
        <v>X</v>
      </c>
      <c r="BO24" s="68" t="str">
        <f t="shared" si="25"/>
        <v>X</v>
      </c>
      <c r="BP24" s="68" t="str">
        <f t="shared" si="26"/>
        <v>X</v>
      </c>
      <c r="BQ24" s="354" t="str">
        <f t="shared" si="27"/>
        <v>X</v>
      </c>
      <c r="BR24" s="7"/>
      <c r="BS24" s="68" t="str">
        <f t="shared" si="28"/>
        <v>BASIC WL</v>
      </c>
      <c r="BT24" s="68" t="str">
        <f t="shared" si="29"/>
        <v>BASIC WL</v>
      </c>
      <c r="BU24" s="15"/>
      <c r="BV24" s="57"/>
      <c r="BW24" s="57"/>
      <c r="BX24" s="57"/>
      <c r="BY24" s="57"/>
      <c r="BZ24" s="57"/>
      <c r="CA24" s="57" t="s">
        <v>6542</v>
      </c>
      <c r="CC24" s="417"/>
      <c r="CD24" s="15"/>
      <c r="CE24" s="15"/>
    </row>
    <row r="25" spans="1:83" ht="102">
      <c r="A25" s="45" t="str">
        <f t="shared" si="30"/>
        <v>YES</v>
      </c>
      <c r="B25" s="45"/>
      <c r="C25" s="45"/>
      <c r="D25" s="45"/>
      <c r="E25" s="84" t="s">
        <v>30</v>
      </c>
      <c r="F25" s="85" t="s">
        <v>204</v>
      </c>
      <c r="G25" s="285" t="s">
        <v>204</v>
      </c>
      <c r="H25" s="66">
        <f t="shared" si="3"/>
        <v>3</v>
      </c>
      <c r="I25" s="66" t="s">
        <v>42</v>
      </c>
      <c r="J25" s="64" t="s">
        <v>205</v>
      </c>
      <c r="K25" s="64" t="s">
        <v>206</v>
      </c>
      <c r="L25" s="65" t="s">
        <v>207</v>
      </c>
      <c r="M25" s="65" t="s">
        <v>208</v>
      </c>
      <c r="N25" s="65" t="s">
        <v>35</v>
      </c>
      <c r="O25" s="64" t="s">
        <v>128</v>
      </c>
      <c r="P25" s="66" t="s">
        <v>42</v>
      </c>
      <c r="Q25" s="66" t="str">
        <f t="shared" si="31"/>
        <v>0..1</v>
      </c>
      <c r="R25" s="2" t="s">
        <v>209</v>
      </c>
      <c r="S25" s="75" t="s">
        <v>210</v>
      </c>
      <c r="T25" s="66" t="s">
        <v>131</v>
      </c>
      <c r="U25" s="68" t="str">
        <f t="shared" si="32"/>
        <v>E</v>
      </c>
      <c r="V25" s="66" t="s">
        <v>62</v>
      </c>
      <c r="W25" s="66" t="s">
        <v>35</v>
      </c>
      <c r="X25" s="248" t="s">
        <v>35</v>
      </c>
      <c r="Y25" s="38"/>
      <c r="Z25" s="353" t="str">
        <f t="shared" si="4"/>
        <v>-</v>
      </c>
      <c r="AA25" s="68" t="str">
        <f t="shared" ref="AA25:AF25" si="52">IF(Z25="X","X",IF($AI25=AA$4,"X","-"))</f>
        <v>X</v>
      </c>
      <c r="AB25" s="68" t="str">
        <f t="shared" si="52"/>
        <v>X</v>
      </c>
      <c r="AC25" s="68" t="str">
        <f t="shared" si="52"/>
        <v>X</v>
      </c>
      <c r="AD25" s="68" t="str">
        <f t="shared" si="52"/>
        <v>X</v>
      </c>
      <c r="AE25" s="68" t="str">
        <f t="shared" si="52"/>
        <v>X</v>
      </c>
      <c r="AF25" s="354" t="str">
        <f t="shared" si="52"/>
        <v>X</v>
      </c>
      <c r="AG25" s="38"/>
      <c r="AH25" s="68" t="s">
        <v>185</v>
      </c>
      <c r="AI25" s="68" t="s">
        <v>185</v>
      </c>
      <c r="AJ25" s="38"/>
      <c r="AK25" s="13" t="str">
        <f t="shared" si="6"/>
        <v>/rsm:CrossIndustryInvoice/rsm:ExchangedDocument/ram:IncludedNote</v>
      </c>
      <c r="AL25" s="13" t="str">
        <f t="shared" si="7"/>
        <v>/ram:SubjectCode</v>
      </c>
      <c r="AM25" s="14">
        <f>COUNTIFS(S$4:S25,AK25)</f>
        <v>1</v>
      </c>
      <c r="AN25" s="59"/>
      <c r="AO25" s="84" t="str">
        <f t="shared" si="2"/>
        <v>EDC</v>
      </c>
      <c r="AP25" s="85" t="str">
        <f t="shared" si="8"/>
        <v>BT-21</v>
      </c>
      <c r="AQ25" s="285" t="str">
        <f t="shared" si="9"/>
        <v>BT-21</v>
      </c>
      <c r="AR25" s="66">
        <f t="shared" si="10"/>
        <v>3</v>
      </c>
      <c r="AS25" s="66" t="str">
        <f t="shared" si="11"/>
        <v>0..1</v>
      </c>
      <c r="AT25" s="64" t="s">
        <v>211</v>
      </c>
      <c r="AU25" s="64" t="s">
        <v>212</v>
      </c>
      <c r="AV25" s="65" t="s">
        <v>213</v>
      </c>
      <c r="AW25" s="427" t="s">
        <v>7236</v>
      </c>
      <c r="AX25" s="65" t="s">
        <v>214</v>
      </c>
      <c r="AY25" s="65" t="s">
        <v>35</v>
      </c>
      <c r="AZ25" s="64" t="s">
        <v>128</v>
      </c>
      <c r="BA25" s="66" t="str">
        <f t="shared" si="12"/>
        <v>0..1</v>
      </c>
      <c r="BB25" s="66" t="str">
        <f t="shared" si="13"/>
        <v>0..1</v>
      </c>
      <c r="BC25" s="2" t="str">
        <f t="shared" si="14"/>
        <v>/rsm:CrossIndustryInvoice
/rsm:ExchangedDocument
/ram:IncludedNote
/ram:SubjectCode</v>
      </c>
      <c r="BD25" s="75" t="str">
        <f t="shared" si="15"/>
        <v>/rsm:CrossIndustryInvoice/rsm:ExchangedDocument/ram:IncludedNote/ram:SubjectCode</v>
      </c>
      <c r="BE25" s="66" t="str">
        <f t="shared" si="16"/>
        <v>C</v>
      </c>
      <c r="BF25" s="68" t="str">
        <f t="shared" si="17"/>
        <v>E</v>
      </c>
      <c r="BG25" s="66" t="str">
        <f t="shared" si="18"/>
        <v>0..n</v>
      </c>
      <c r="BH25" s="66" t="str">
        <f t="shared" si="19"/>
        <v/>
      </c>
      <c r="BI25" s="248" t="str">
        <f t="shared" si="20"/>
        <v/>
      </c>
      <c r="BJ25" s="7"/>
      <c r="BK25" s="353" t="str">
        <f t="shared" si="21"/>
        <v>-</v>
      </c>
      <c r="BL25" s="68" t="str">
        <f t="shared" si="22"/>
        <v>X</v>
      </c>
      <c r="BM25" s="68" t="str">
        <f t="shared" si="23"/>
        <v>X</v>
      </c>
      <c r="BN25" s="68" t="str">
        <f t="shared" si="24"/>
        <v>X</v>
      </c>
      <c r="BO25" s="68" t="str">
        <f t="shared" si="25"/>
        <v>X</v>
      </c>
      <c r="BP25" s="68" t="str">
        <f t="shared" si="26"/>
        <v>X</v>
      </c>
      <c r="BQ25" s="354" t="str">
        <f t="shared" si="27"/>
        <v>X</v>
      </c>
      <c r="BR25" s="7"/>
      <c r="BS25" s="68" t="str">
        <f t="shared" si="28"/>
        <v>BASIC WL</v>
      </c>
      <c r="BT25" s="68" t="str">
        <f t="shared" si="29"/>
        <v>BASIC WL</v>
      </c>
      <c r="BU25" s="15"/>
      <c r="BV25" s="57"/>
      <c r="BW25" s="57"/>
      <c r="BX25" s="57"/>
      <c r="BY25" s="57"/>
      <c r="BZ25" s="57"/>
      <c r="CA25" s="57" t="s">
        <v>6542</v>
      </c>
      <c r="CC25" s="417"/>
      <c r="CD25" s="15"/>
      <c r="CE25" s="15"/>
    </row>
    <row r="26" spans="1:83" ht="85.5">
      <c r="A26" s="45" t="str">
        <f t="shared" si="30"/>
        <v>NO</v>
      </c>
      <c r="B26" s="45"/>
      <c r="C26" s="45"/>
      <c r="D26" s="45"/>
      <c r="E26" s="98" t="s">
        <v>30</v>
      </c>
      <c r="F26" s="99" t="s">
        <v>5138</v>
      </c>
      <c r="G26" s="288"/>
      <c r="H26" s="100">
        <f t="shared" si="3"/>
        <v>2</v>
      </c>
      <c r="I26" s="100" t="s">
        <v>42</v>
      </c>
      <c r="J26" s="101" t="s">
        <v>6324</v>
      </c>
      <c r="K26" s="90" t="s">
        <v>6325</v>
      </c>
      <c r="L26" s="91" t="s">
        <v>6326</v>
      </c>
      <c r="M26" s="91"/>
      <c r="N26" s="91"/>
      <c r="O26" s="90" t="s">
        <v>148</v>
      </c>
      <c r="P26" s="88" t="s">
        <v>42</v>
      </c>
      <c r="Q26" s="88" t="str">
        <f t="shared" si="31"/>
        <v>0..1</v>
      </c>
      <c r="R26" s="102" t="s">
        <v>216</v>
      </c>
      <c r="S26" s="103" t="s">
        <v>217</v>
      </c>
      <c r="T26" s="88" t="s">
        <v>151</v>
      </c>
      <c r="U26" s="94" t="str">
        <f t="shared" si="32"/>
        <v/>
      </c>
      <c r="V26" s="100" t="s">
        <v>42</v>
      </c>
      <c r="W26" s="88"/>
      <c r="X26" s="386"/>
      <c r="Y26" s="38"/>
      <c r="Z26" s="359" t="str">
        <f t="shared" si="4"/>
        <v>-</v>
      </c>
      <c r="AA26" s="104" t="str">
        <f t="shared" ref="AA26:AF26" si="53">IF(Z26="X","X",IF($AI26=AA$4,"X","-"))</f>
        <v>-</v>
      </c>
      <c r="AB26" s="104" t="str">
        <f t="shared" si="53"/>
        <v>-</v>
      </c>
      <c r="AC26" s="104" t="str">
        <f t="shared" si="53"/>
        <v>-</v>
      </c>
      <c r="AD26" s="104" t="str">
        <f t="shared" si="53"/>
        <v>-</v>
      </c>
      <c r="AE26" s="104" t="str">
        <f t="shared" si="53"/>
        <v>-</v>
      </c>
      <c r="AF26" s="360" t="str">
        <f t="shared" si="53"/>
        <v>X</v>
      </c>
      <c r="AG26" s="38"/>
      <c r="AH26" s="104" t="s">
        <v>47</v>
      </c>
      <c r="AI26" s="104" t="s">
        <v>47</v>
      </c>
      <c r="AJ26" s="38"/>
      <c r="AK26" s="13" t="str">
        <f t="shared" si="6"/>
        <v>/rsm:CrossIndustryInvoice/rsm:ExchangedDocument</v>
      </c>
      <c r="AL26" s="13" t="str">
        <f t="shared" si="7"/>
        <v>/ram:EffectiveSpecifiedPeriod</v>
      </c>
      <c r="AM26" s="14">
        <f>COUNTIFS(S$4:S26,AK26)</f>
        <v>1</v>
      </c>
      <c r="AN26" s="59"/>
      <c r="AO26" s="98" t="str">
        <f t="shared" si="2"/>
        <v>EDC</v>
      </c>
      <c r="AP26" s="99" t="str">
        <f t="shared" si="8"/>
        <v>BT-X-6-000</v>
      </c>
      <c r="AQ26" s="288" t="str">
        <f t="shared" si="9"/>
        <v/>
      </c>
      <c r="AR26" s="100">
        <f t="shared" si="10"/>
        <v>2</v>
      </c>
      <c r="AS26" s="100" t="str">
        <f t="shared" si="11"/>
        <v>0..1</v>
      </c>
      <c r="AT26" s="101" t="s">
        <v>218</v>
      </c>
      <c r="AU26" s="90" t="s">
        <v>6343</v>
      </c>
      <c r="AV26" s="91" t="s">
        <v>6348</v>
      </c>
      <c r="AW26" s="91"/>
      <c r="AX26" s="91"/>
      <c r="AY26" s="91"/>
      <c r="AZ26" s="90" t="s">
        <v>148</v>
      </c>
      <c r="BA26" s="88" t="str">
        <f t="shared" si="12"/>
        <v>0..1</v>
      </c>
      <c r="BB26" s="88" t="str">
        <f t="shared" si="13"/>
        <v>0..1</v>
      </c>
      <c r="BC26" s="102" t="str">
        <f t="shared" si="14"/>
        <v>/rsm:CrossIndustryInvoice
/rsm:ExchangedDocument
/ram:EffectiveSpecifiedPeriod</v>
      </c>
      <c r="BD26" s="103" t="str">
        <f t="shared" si="15"/>
        <v>/rsm:CrossIndustryInvoice/rsm:ExchangedDocument/ram:EffectiveSpecifiedPeriod</v>
      </c>
      <c r="BE26" s="88" t="str">
        <f t="shared" si="16"/>
        <v>D</v>
      </c>
      <c r="BF26" s="94" t="str">
        <f t="shared" si="17"/>
        <v/>
      </c>
      <c r="BG26" s="100" t="str">
        <f t="shared" si="18"/>
        <v>0..1</v>
      </c>
      <c r="BH26" s="88" t="str">
        <f t="shared" si="19"/>
        <v/>
      </c>
      <c r="BI26" s="386" t="str">
        <f t="shared" si="20"/>
        <v/>
      </c>
      <c r="BJ26" s="7"/>
      <c r="BK26" s="359" t="str">
        <f t="shared" si="21"/>
        <v>-</v>
      </c>
      <c r="BL26" s="104" t="str">
        <f t="shared" si="22"/>
        <v>-</v>
      </c>
      <c r="BM26" s="104" t="str">
        <f t="shared" si="23"/>
        <v>-</v>
      </c>
      <c r="BN26" s="104" t="str">
        <f t="shared" si="24"/>
        <v>-</v>
      </c>
      <c r="BO26" s="104" t="str">
        <f t="shared" si="25"/>
        <v>-</v>
      </c>
      <c r="BP26" s="104" t="str">
        <f t="shared" si="26"/>
        <v>-</v>
      </c>
      <c r="BQ26" s="360" t="str">
        <f t="shared" si="27"/>
        <v>X</v>
      </c>
      <c r="BR26" s="7"/>
      <c r="BS26" s="104" t="str">
        <f t="shared" si="28"/>
        <v>EXTENDED</v>
      </c>
      <c r="BT26" s="104" t="str">
        <f t="shared" si="29"/>
        <v>EXTENDED</v>
      </c>
      <c r="BU26" s="15"/>
      <c r="BV26" s="57"/>
      <c r="BW26" s="57"/>
      <c r="BX26" s="57"/>
      <c r="BY26" s="57"/>
      <c r="BZ26" s="57"/>
      <c r="CA26" s="57" t="s">
        <v>6542</v>
      </c>
      <c r="CC26" s="417"/>
      <c r="CD26" s="15"/>
      <c r="CE26" s="15"/>
    </row>
    <row r="27" spans="1:83" ht="85.5">
      <c r="A27" s="45" t="str">
        <f t="shared" si="30"/>
        <v>NO</v>
      </c>
      <c r="B27" s="45"/>
      <c r="C27" s="45"/>
      <c r="D27" s="45"/>
      <c r="E27" s="86" t="s">
        <v>30</v>
      </c>
      <c r="F27" s="61" t="s">
        <v>5139</v>
      </c>
      <c r="G27" s="281"/>
      <c r="H27" s="62">
        <f t="shared" si="3"/>
        <v>3</v>
      </c>
      <c r="I27" s="62" t="s">
        <v>32</v>
      </c>
      <c r="J27" s="74" t="s">
        <v>6324</v>
      </c>
      <c r="K27" s="64" t="s">
        <v>6325</v>
      </c>
      <c r="L27" s="65" t="s">
        <v>6326</v>
      </c>
      <c r="M27" s="65"/>
      <c r="N27" s="65"/>
      <c r="O27" s="64" t="s">
        <v>148</v>
      </c>
      <c r="P27" s="66" t="s">
        <v>32</v>
      </c>
      <c r="Q27" s="66" t="str">
        <f t="shared" si="31"/>
        <v>1..1</v>
      </c>
      <c r="R27" s="6" t="s">
        <v>220</v>
      </c>
      <c r="S27" s="67" t="s">
        <v>221</v>
      </c>
      <c r="T27" s="88" t="s">
        <v>151</v>
      </c>
      <c r="U27" s="68" t="str">
        <f t="shared" si="32"/>
        <v/>
      </c>
      <c r="V27" s="62" t="s">
        <v>42</v>
      </c>
      <c r="W27" s="66"/>
      <c r="X27" s="248"/>
      <c r="Y27" s="38"/>
      <c r="Z27" s="351" t="str">
        <f t="shared" si="4"/>
        <v>-</v>
      </c>
      <c r="AA27" s="70" t="str">
        <f t="shared" ref="AA27:AF27" si="54">IF(Z27="X","X",IF($AI27=AA$4,"X","-"))</f>
        <v>-</v>
      </c>
      <c r="AB27" s="70" t="str">
        <f t="shared" si="54"/>
        <v>-</v>
      </c>
      <c r="AC27" s="70" t="str">
        <f t="shared" si="54"/>
        <v>-</v>
      </c>
      <c r="AD27" s="70" t="str">
        <f t="shared" si="54"/>
        <v>-</v>
      </c>
      <c r="AE27" s="70" t="str">
        <f t="shared" si="54"/>
        <v>-</v>
      </c>
      <c r="AF27" s="352" t="str">
        <f t="shared" si="54"/>
        <v>X</v>
      </c>
      <c r="AG27" s="38"/>
      <c r="AH27" s="70" t="s">
        <v>47</v>
      </c>
      <c r="AI27" s="70" t="s">
        <v>47</v>
      </c>
      <c r="AJ27" s="38"/>
      <c r="AK27" s="13" t="str">
        <f t="shared" si="6"/>
        <v>/rsm:CrossIndustryInvoice/rsm:ExchangedDocument/ram:EffectiveSpecifiedPeriod</v>
      </c>
      <c r="AL27" s="13" t="str">
        <f t="shared" si="7"/>
        <v>/ram:CompleteDateTime</v>
      </c>
      <c r="AM27" s="14">
        <f>COUNTIFS(S$4:S27,AK27)</f>
        <v>1</v>
      </c>
      <c r="AN27" s="59"/>
      <c r="AO27" s="86" t="str">
        <f t="shared" si="2"/>
        <v>EDC</v>
      </c>
      <c r="AP27" s="61" t="str">
        <f t="shared" si="8"/>
        <v>BT-X-6-00</v>
      </c>
      <c r="AQ27" s="281" t="str">
        <f t="shared" si="9"/>
        <v/>
      </c>
      <c r="AR27" s="62">
        <f t="shared" si="10"/>
        <v>3</v>
      </c>
      <c r="AS27" s="62" t="str">
        <f t="shared" si="11"/>
        <v>1..1</v>
      </c>
      <c r="AT27" s="74" t="s">
        <v>218</v>
      </c>
      <c r="AU27" s="64" t="s">
        <v>6343</v>
      </c>
      <c r="AV27" s="65" t="s">
        <v>6348</v>
      </c>
      <c r="AW27" s="423" t="s">
        <v>7238</v>
      </c>
      <c r="AX27" s="65"/>
      <c r="AY27" s="65"/>
      <c r="AZ27" s="64" t="s">
        <v>148</v>
      </c>
      <c r="BA27" s="66" t="str">
        <f t="shared" si="12"/>
        <v>1..1</v>
      </c>
      <c r="BB27" s="66" t="str">
        <f t="shared" si="13"/>
        <v>1..1</v>
      </c>
      <c r="BC27" s="6" t="str">
        <f t="shared" si="14"/>
        <v>/rsm:CrossIndustryInvoice
/rsm:ExchangedDocument
/ram:EffectiveSpecifiedPeriod
/ram:CompleteDateTime</v>
      </c>
      <c r="BD27" s="67" t="str">
        <f t="shared" si="15"/>
        <v>/rsm:CrossIndustryInvoice/rsm:ExchangedDocument/ram:EffectiveSpecifiedPeriod/ram:CompleteDateTime</v>
      </c>
      <c r="BE27" s="66" t="str">
        <f t="shared" si="16"/>
        <v>D</v>
      </c>
      <c r="BF27" s="68" t="str">
        <f t="shared" si="17"/>
        <v/>
      </c>
      <c r="BG27" s="62" t="str">
        <f t="shared" si="18"/>
        <v>0..1</v>
      </c>
      <c r="BH27" s="66" t="str">
        <f t="shared" si="19"/>
        <v/>
      </c>
      <c r="BI27" s="248" t="str">
        <f t="shared" si="20"/>
        <v/>
      </c>
      <c r="BJ27" s="7"/>
      <c r="BK27" s="351" t="str">
        <f t="shared" si="21"/>
        <v>-</v>
      </c>
      <c r="BL27" s="70" t="str">
        <f t="shared" si="22"/>
        <v>-</v>
      </c>
      <c r="BM27" s="70" t="str">
        <f t="shared" si="23"/>
        <v>-</v>
      </c>
      <c r="BN27" s="70" t="str">
        <f t="shared" si="24"/>
        <v>-</v>
      </c>
      <c r="BO27" s="70" t="str">
        <f t="shared" si="25"/>
        <v>-</v>
      </c>
      <c r="BP27" s="70" t="str">
        <f t="shared" si="26"/>
        <v>-</v>
      </c>
      <c r="BQ27" s="352" t="str">
        <f t="shared" si="27"/>
        <v>X</v>
      </c>
      <c r="BR27" s="7"/>
      <c r="BS27" s="70" t="str">
        <f t="shared" si="28"/>
        <v>EXTENDED</v>
      </c>
      <c r="BT27" s="70" t="str">
        <f t="shared" si="29"/>
        <v>EXTENDED</v>
      </c>
      <c r="BU27" s="15"/>
      <c r="BV27" s="57"/>
      <c r="BW27" s="57"/>
      <c r="BX27" s="57"/>
      <c r="BY27" s="57"/>
      <c r="BZ27" s="57"/>
      <c r="CA27" s="57" t="s">
        <v>6542</v>
      </c>
      <c r="CC27" s="417"/>
      <c r="CD27" s="15"/>
      <c r="CE27" s="15"/>
    </row>
    <row r="28" spans="1:83" ht="85.5">
      <c r="A28" s="45" t="str">
        <f t="shared" si="30"/>
        <v>YES</v>
      </c>
      <c r="B28" s="45"/>
      <c r="C28" s="45"/>
      <c r="D28" s="45"/>
      <c r="E28" s="86" t="s">
        <v>30</v>
      </c>
      <c r="F28" s="61" t="s">
        <v>5140</v>
      </c>
      <c r="G28" s="281"/>
      <c r="H28" s="62">
        <f t="shared" si="3"/>
        <v>4</v>
      </c>
      <c r="I28" s="62" t="s">
        <v>32</v>
      </c>
      <c r="J28" s="64" t="s">
        <v>6323</v>
      </c>
      <c r="K28" s="64"/>
      <c r="L28" s="65"/>
      <c r="M28" s="65"/>
      <c r="N28" s="65"/>
      <c r="O28" s="64" t="s">
        <v>148</v>
      </c>
      <c r="P28" s="66" t="s">
        <v>32</v>
      </c>
      <c r="Q28" s="66" t="str">
        <f t="shared" si="31"/>
        <v>1..1</v>
      </c>
      <c r="R28" s="6" t="s">
        <v>223</v>
      </c>
      <c r="S28" s="67" t="s">
        <v>224</v>
      </c>
      <c r="T28" s="66" t="s">
        <v>151</v>
      </c>
      <c r="U28" s="68" t="str">
        <f t="shared" si="32"/>
        <v>E</v>
      </c>
      <c r="V28" s="62" t="s">
        <v>32</v>
      </c>
      <c r="W28" s="66"/>
      <c r="X28" s="248"/>
      <c r="Y28" s="38"/>
      <c r="Z28" s="351" t="str">
        <f t="shared" si="4"/>
        <v>-</v>
      </c>
      <c r="AA28" s="70" t="str">
        <f t="shared" ref="AA28:AF28" si="55">IF(Z28="X","X",IF($AI28=AA$4,"X","-"))</f>
        <v>-</v>
      </c>
      <c r="AB28" s="70" t="str">
        <f t="shared" si="55"/>
        <v>-</v>
      </c>
      <c r="AC28" s="70" t="str">
        <f t="shared" si="55"/>
        <v>-</v>
      </c>
      <c r="AD28" s="70" t="str">
        <f t="shared" si="55"/>
        <v>-</v>
      </c>
      <c r="AE28" s="70" t="str">
        <f t="shared" si="55"/>
        <v>-</v>
      </c>
      <c r="AF28" s="352" t="str">
        <f t="shared" si="55"/>
        <v>X</v>
      </c>
      <c r="AG28" s="38"/>
      <c r="AH28" s="70" t="s">
        <v>47</v>
      </c>
      <c r="AI28" s="70" t="s">
        <v>47</v>
      </c>
      <c r="AJ28" s="38"/>
      <c r="AK28" s="13" t="str">
        <f t="shared" si="6"/>
        <v>/rsm:CrossIndustryInvoice/rsm:ExchangedDocument/ram:EffectiveSpecifiedPeriod/ram:CompleteDateTime</v>
      </c>
      <c r="AL28" s="13" t="str">
        <f t="shared" si="7"/>
        <v>/udt:DateTimeString</v>
      </c>
      <c r="AM28" s="14">
        <f>COUNTIFS(S$4:S28,AK28)</f>
        <v>1</v>
      </c>
      <c r="AN28" s="59"/>
      <c r="AO28" s="86" t="str">
        <f t="shared" si="2"/>
        <v>EDC</v>
      </c>
      <c r="AP28" s="61" t="str">
        <f t="shared" si="8"/>
        <v>BT-X-6</v>
      </c>
      <c r="AQ28" s="281" t="str">
        <f t="shared" si="9"/>
        <v/>
      </c>
      <c r="AR28" s="62">
        <f t="shared" si="10"/>
        <v>4</v>
      </c>
      <c r="AS28" s="62" t="str">
        <f t="shared" si="11"/>
        <v>1..1</v>
      </c>
      <c r="AT28" s="64" t="s">
        <v>225</v>
      </c>
      <c r="AU28" s="64"/>
      <c r="AV28" s="65"/>
      <c r="AW28" s="423" t="s">
        <v>7238</v>
      </c>
      <c r="AX28" s="65"/>
      <c r="AY28" s="65"/>
      <c r="AZ28" s="64" t="s">
        <v>148</v>
      </c>
      <c r="BA28" s="66" t="str">
        <f t="shared" si="12"/>
        <v>1..1</v>
      </c>
      <c r="BB28" s="66" t="str">
        <f t="shared" si="13"/>
        <v>1..1</v>
      </c>
      <c r="BC28" s="6" t="str">
        <f t="shared" si="14"/>
        <v>/rsm:CrossIndustryInvoice
/rsm:ExchangedDocument
/ram:EffectiveSpecifiedPeriod
/ram:CompleteDateTime
/udt:DateTimeString</v>
      </c>
      <c r="BD28" s="67" t="str">
        <f t="shared" si="15"/>
        <v>/rsm:CrossIndustryInvoice/rsm:ExchangedDocument/ram:EffectiveSpecifiedPeriod/ram:CompleteDateTime/udt:DateTimeString</v>
      </c>
      <c r="BE28" s="66" t="str">
        <f t="shared" si="16"/>
        <v>D</v>
      </c>
      <c r="BF28" s="68" t="str">
        <f t="shared" si="17"/>
        <v>E</v>
      </c>
      <c r="BG28" s="62" t="str">
        <f t="shared" si="18"/>
        <v>1..1</v>
      </c>
      <c r="BH28" s="66" t="str">
        <f t="shared" si="19"/>
        <v/>
      </c>
      <c r="BI28" s="248" t="str">
        <f t="shared" si="20"/>
        <v/>
      </c>
      <c r="BJ28" s="7"/>
      <c r="BK28" s="351" t="str">
        <f t="shared" si="21"/>
        <v>-</v>
      </c>
      <c r="BL28" s="70" t="str">
        <f t="shared" si="22"/>
        <v>-</v>
      </c>
      <c r="BM28" s="70" t="str">
        <f t="shared" si="23"/>
        <v>-</v>
      </c>
      <c r="BN28" s="70" t="str">
        <f t="shared" si="24"/>
        <v>-</v>
      </c>
      <c r="BO28" s="70" t="str">
        <f t="shared" si="25"/>
        <v>-</v>
      </c>
      <c r="BP28" s="70" t="str">
        <f t="shared" si="26"/>
        <v>-</v>
      </c>
      <c r="BQ28" s="352" t="str">
        <f t="shared" si="27"/>
        <v>X</v>
      </c>
      <c r="BR28" s="7"/>
      <c r="BS28" s="70" t="str">
        <f t="shared" si="28"/>
        <v>EXTENDED</v>
      </c>
      <c r="BT28" s="70" t="str">
        <f t="shared" si="29"/>
        <v>EXTENDED</v>
      </c>
      <c r="BU28" s="15"/>
      <c r="BV28" s="57"/>
      <c r="BW28" s="57"/>
      <c r="BX28" s="57"/>
      <c r="BY28" s="57"/>
      <c r="BZ28" s="57"/>
      <c r="CA28" s="57" t="s">
        <v>6542</v>
      </c>
      <c r="CC28" s="417"/>
      <c r="CD28" s="15"/>
      <c r="CE28" s="15"/>
    </row>
    <row r="29" spans="1:83" ht="89.25">
      <c r="A29" s="45" t="str">
        <f t="shared" si="30"/>
        <v>YES</v>
      </c>
      <c r="B29" s="45"/>
      <c r="C29" s="45"/>
      <c r="D29" s="45"/>
      <c r="E29" s="86" t="s">
        <v>30</v>
      </c>
      <c r="F29" s="61" t="s">
        <v>5141</v>
      </c>
      <c r="G29" s="281"/>
      <c r="H29" s="62">
        <f t="shared" si="3"/>
        <v>5</v>
      </c>
      <c r="I29" s="62" t="s">
        <v>32</v>
      </c>
      <c r="J29" s="64" t="s">
        <v>229</v>
      </c>
      <c r="K29" s="64"/>
      <c r="L29" s="65" t="s">
        <v>160</v>
      </c>
      <c r="M29" s="65"/>
      <c r="N29" s="65" t="s">
        <v>160</v>
      </c>
      <c r="O29" s="64" t="s">
        <v>128</v>
      </c>
      <c r="P29" s="66" t="s">
        <v>32</v>
      </c>
      <c r="Q29" s="66" t="str">
        <f t="shared" si="31"/>
        <v>1..1</v>
      </c>
      <c r="R29" s="6" t="s">
        <v>227</v>
      </c>
      <c r="S29" s="67" t="s">
        <v>228</v>
      </c>
      <c r="T29" s="66" t="s">
        <v>131</v>
      </c>
      <c r="U29" s="68" t="str">
        <f t="shared" si="32"/>
        <v>A</v>
      </c>
      <c r="V29" s="62" t="s">
        <v>42</v>
      </c>
      <c r="W29" s="66"/>
      <c r="X29" s="248"/>
      <c r="Y29" s="38"/>
      <c r="Z29" s="351" t="str">
        <f t="shared" si="4"/>
        <v>-</v>
      </c>
      <c r="AA29" s="70" t="str">
        <f t="shared" ref="AA29:AF29" si="56">IF(Z29="X","X",IF($AI29=AA$4,"X","-"))</f>
        <v>-</v>
      </c>
      <c r="AB29" s="70" t="str">
        <f t="shared" si="56"/>
        <v>-</v>
      </c>
      <c r="AC29" s="70" t="str">
        <f t="shared" si="56"/>
        <v>-</v>
      </c>
      <c r="AD29" s="70" t="str">
        <f t="shared" si="56"/>
        <v>-</v>
      </c>
      <c r="AE29" s="70" t="str">
        <f t="shared" si="56"/>
        <v>-</v>
      </c>
      <c r="AF29" s="352" t="str">
        <f t="shared" si="56"/>
        <v>X</v>
      </c>
      <c r="AG29" s="38"/>
      <c r="AH29" s="70" t="s">
        <v>47</v>
      </c>
      <c r="AI29" s="70" t="s">
        <v>47</v>
      </c>
      <c r="AJ29" s="38"/>
      <c r="AK29" s="13" t="str">
        <f t="shared" si="6"/>
        <v>/rsm:CrossIndustryInvoice/rsm:ExchangedDocument/ram:EffectiveSpecifiedPeriod/ram:CompleteDateTime/udt:DateTimeString</v>
      </c>
      <c r="AL29" s="13" t="str">
        <f t="shared" si="7"/>
        <v>/@format</v>
      </c>
      <c r="AM29" s="14">
        <f>COUNTIFS(S$4:S29,AK29)</f>
        <v>1</v>
      </c>
      <c r="AN29" s="59"/>
      <c r="AO29" s="86" t="str">
        <f t="shared" si="2"/>
        <v>EDC</v>
      </c>
      <c r="AP29" s="61" t="str">
        <f t="shared" si="8"/>
        <v>BT-X-6-0</v>
      </c>
      <c r="AQ29" s="281" t="str">
        <f t="shared" si="9"/>
        <v/>
      </c>
      <c r="AR29" s="62">
        <f t="shared" si="10"/>
        <v>5</v>
      </c>
      <c r="AS29" s="62" t="str">
        <f t="shared" si="11"/>
        <v>1..1</v>
      </c>
      <c r="AT29" s="64" t="s">
        <v>229</v>
      </c>
      <c r="AU29" s="64"/>
      <c r="AV29" s="328" t="s">
        <v>6345</v>
      </c>
      <c r="AW29" s="423" t="s">
        <v>7238</v>
      </c>
      <c r="AX29" s="65"/>
      <c r="AY29" s="65"/>
      <c r="AZ29" s="64" t="s">
        <v>128</v>
      </c>
      <c r="BA29" s="66" t="str">
        <f t="shared" si="12"/>
        <v>1..1</v>
      </c>
      <c r="BB29" s="66" t="str">
        <f t="shared" si="13"/>
        <v>1..1</v>
      </c>
      <c r="BC29" s="6" t="str">
        <f t="shared" si="14"/>
        <v>/rsm:CrossIndustryInvoice
/rsm:ExchangedDocument
/ram:EffectiveSpecifiedPeriod
/ram:CompleteDateTime
/udt:DateTimeString
/@format</v>
      </c>
      <c r="BD29" s="67" t="str">
        <f t="shared" si="15"/>
        <v>/rsm:CrossIndustryInvoice/rsm:ExchangedDocument/ram:EffectiveSpecifiedPeriod/ram:CompleteDateTime/udt:DateTimeString/@format</v>
      </c>
      <c r="BE29" s="66" t="str">
        <f t="shared" si="16"/>
        <v>C</v>
      </c>
      <c r="BF29" s="68" t="str">
        <f t="shared" si="17"/>
        <v>A</v>
      </c>
      <c r="BG29" s="62" t="str">
        <f t="shared" si="18"/>
        <v>0..1</v>
      </c>
      <c r="BH29" s="66" t="str">
        <f t="shared" si="19"/>
        <v/>
      </c>
      <c r="BI29" s="248" t="str">
        <f t="shared" si="20"/>
        <v/>
      </c>
      <c r="BJ29" s="7"/>
      <c r="BK29" s="351" t="str">
        <f t="shared" si="21"/>
        <v>-</v>
      </c>
      <c r="BL29" s="70" t="str">
        <f t="shared" si="22"/>
        <v>-</v>
      </c>
      <c r="BM29" s="70" t="str">
        <f t="shared" si="23"/>
        <v>-</v>
      </c>
      <c r="BN29" s="70" t="str">
        <f t="shared" si="24"/>
        <v>-</v>
      </c>
      <c r="BO29" s="70" t="str">
        <f t="shared" si="25"/>
        <v>-</v>
      </c>
      <c r="BP29" s="70" t="str">
        <f t="shared" si="26"/>
        <v>-</v>
      </c>
      <c r="BQ29" s="352" t="str">
        <f t="shared" si="27"/>
        <v>X</v>
      </c>
      <c r="BR29" s="7"/>
      <c r="BS29" s="70" t="str">
        <f t="shared" si="28"/>
        <v>EXTENDED</v>
      </c>
      <c r="BT29" s="70" t="str">
        <f t="shared" si="29"/>
        <v>EXTENDED</v>
      </c>
      <c r="BU29" s="15"/>
      <c r="BV29" s="57"/>
      <c r="BW29" s="57"/>
      <c r="BX29" s="57"/>
      <c r="BY29" s="57"/>
      <c r="BZ29" s="57"/>
      <c r="CA29" s="57" t="s">
        <v>6542</v>
      </c>
      <c r="CC29" s="417"/>
      <c r="CD29" s="15"/>
      <c r="CE29" s="15"/>
    </row>
    <row r="30" spans="1:83" ht="85.5">
      <c r="A30" s="45" t="str">
        <f t="shared" si="30"/>
        <v>NO</v>
      </c>
      <c r="B30" s="45"/>
      <c r="C30" s="45"/>
      <c r="D30" s="45"/>
      <c r="E30" s="106" t="s">
        <v>230</v>
      </c>
      <c r="F30" s="79" t="s">
        <v>231</v>
      </c>
      <c r="G30" s="284"/>
      <c r="H30" s="48">
        <f t="shared" si="3"/>
        <v>1</v>
      </c>
      <c r="I30" s="80" t="s">
        <v>32</v>
      </c>
      <c r="J30" s="50" t="s">
        <v>232</v>
      </c>
      <c r="K30" s="50"/>
      <c r="L30" s="51"/>
      <c r="M30" s="51"/>
      <c r="N30" s="51"/>
      <c r="O30" s="50"/>
      <c r="P30" s="80" t="s">
        <v>32</v>
      </c>
      <c r="Q30" s="80" t="str">
        <f t="shared" si="31"/>
        <v>1..1</v>
      </c>
      <c r="R30" s="81" t="s">
        <v>233</v>
      </c>
      <c r="S30" s="82" t="s">
        <v>234</v>
      </c>
      <c r="T30" s="80"/>
      <c r="U30" s="49" t="str">
        <f t="shared" si="32"/>
        <v>G</v>
      </c>
      <c r="V30" s="80" t="s">
        <v>32</v>
      </c>
      <c r="W30" s="80"/>
      <c r="X30" s="385"/>
      <c r="Y30" s="38"/>
      <c r="Z30" s="355" t="str">
        <f t="shared" si="4"/>
        <v>X</v>
      </c>
      <c r="AA30" s="49" t="str">
        <f t="shared" ref="AA30:AF30" si="57">IF(Z30="X","X",IF($AI30=AA$4,"X","-"))</f>
        <v>X</v>
      </c>
      <c r="AB30" s="49" t="str">
        <f t="shared" si="57"/>
        <v>X</v>
      </c>
      <c r="AC30" s="49" t="str">
        <f t="shared" si="57"/>
        <v>X</v>
      </c>
      <c r="AD30" s="49" t="str">
        <f t="shared" si="57"/>
        <v>X</v>
      </c>
      <c r="AE30" s="49" t="str">
        <f t="shared" si="57"/>
        <v>X</v>
      </c>
      <c r="AF30" s="356" t="str">
        <f t="shared" si="57"/>
        <v>X</v>
      </c>
      <c r="AG30" s="38"/>
      <c r="AH30" s="49" t="s">
        <v>39</v>
      </c>
      <c r="AI30" s="49" t="s">
        <v>39</v>
      </c>
      <c r="AJ30" s="38"/>
      <c r="AK30" s="13" t="str">
        <f t="shared" si="6"/>
        <v>/rsm:CrossIndustryInvoice</v>
      </c>
      <c r="AL30" s="13" t="str">
        <f t="shared" si="7"/>
        <v>/rsm:SupplyChainTradeTransaction</v>
      </c>
      <c r="AM30" s="14">
        <f>COUNTIFS(S$4:S30,AK30)</f>
        <v>0</v>
      </c>
      <c r="AN30" s="59"/>
      <c r="AO30" s="106" t="str">
        <f t="shared" si="2"/>
        <v>SCT</v>
      </c>
      <c r="AP30" s="79" t="str">
        <f t="shared" si="8"/>
        <v>BG-25-00</v>
      </c>
      <c r="AQ30" s="284" t="str">
        <f t="shared" si="9"/>
        <v/>
      </c>
      <c r="AR30" s="48">
        <f t="shared" si="10"/>
        <v>1</v>
      </c>
      <c r="AS30" s="80" t="str">
        <f t="shared" si="11"/>
        <v>1..1</v>
      </c>
      <c r="AT30" s="50" t="s">
        <v>235</v>
      </c>
      <c r="AU30" s="50"/>
      <c r="AV30" s="51"/>
      <c r="AW30" s="51"/>
      <c r="AX30" s="51"/>
      <c r="AY30" s="51" t="s">
        <v>35</v>
      </c>
      <c r="AZ30" s="50"/>
      <c r="BA30" s="80" t="str">
        <f t="shared" si="12"/>
        <v>1..1</v>
      </c>
      <c r="BB30" s="80" t="str">
        <f t="shared" si="13"/>
        <v>1..1</v>
      </c>
      <c r="BC30" s="81" t="str">
        <f t="shared" si="14"/>
        <v>/rsm:CrossIndustryInvoice
/rsm:SupplyChainTradeTransaction</v>
      </c>
      <c r="BD30" s="82" t="str">
        <f t="shared" si="15"/>
        <v>/rsm:CrossIndustryInvoice/rsm:SupplyChainTradeTransaction</v>
      </c>
      <c r="BE30" s="80" t="str">
        <f t="shared" si="16"/>
        <v/>
      </c>
      <c r="BF30" s="49" t="str">
        <f t="shared" si="17"/>
        <v>G</v>
      </c>
      <c r="BG30" s="80" t="str">
        <f t="shared" si="18"/>
        <v>1..1</v>
      </c>
      <c r="BH30" s="80" t="str">
        <f t="shared" si="19"/>
        <v/>
      </c>
      <c r="BI30" s="385" t="str">
        <f t="shared" si="20"/>
        <v/>
      </c>
      <c r="BJ30" s="7"/>
      <c r="BK30" s="355" t="str">
        <f t="shared" si="21"/>
        <v>X</v>
      </c>
      <c r="BL30" s="49" t="str">
        <f t="shared" si="22"/>
        <v>X</v>
      </c>
      <c r="BM30" s="49" t="str">
        <f t="shared" si="23"/>
        <v>X</v>
      </c>
      <c r="BN30" s="49" t="str">
        <f t="shared" si="24"/>
        <v>X</v>
      </c>
      <c r="BO30" s="49" t="str">
        <f t="shared" si="25"/>
        <v>X</v>
      </c>
      <c r="BP30" s="49" t="str">
        <f t="shared" si="26"/>
        <v>X</v>
      </c>
      <c r="BQ30" s="356" t="str">
        <f t="shared" si="27"/>
        <v>X</v>
      </c>
      <c r="BR30" s="7"/>
      <c r="BS30" s="49" t="str">
        <f t="shared" si="28"/>
        <v>MINIMUM</v>
      </c>
      <c r="BT30" s="49" t="str">
        <f t="shared" si="29"/>
        <v>MINIMUM</v>
      </c>
      <c r="BU30" s="15"/>
      <c r="BV30" s="57"/>
      <c r="BW30" s="57"/>
      <c r="BX30" s="57"/>
      <c r="BY30" s="57"/>
      <c r="BZ30" s="57"/>
      <c r="CA30" s="57" t="s">
        <v>6542</v>
      </c>
      <c r="CC30" s="417"/>
      <c r="CD30" s="15"/>
      <c r="CE30" s="15"/>
    </row>
    <row r="31" spans="1:83" ht="85.5">
      <c r="A31" s="45" t="str">
        <f t="shared" si="30"/>
        <v>NO</v>
      </c>
      <c r="B31" s="45"/>
      <c r="C31" s="45"/>
      <c r="D31" s="45"/>
      <c r="E31" s="107" t="s">
        <v>236</v>
      </c>
      <c r="F31" s="108" t="s">
        <v>237</v>
      </c>
      <c r="G31" s="290" t="s">
        <v>237</v>
      </c>
      <c r="H31" s="88">
        <f t="shared" si="3"/>
        <v>2</v>
      </c>
      <c r="I31" s="88" t="s">
        <v>238</v>
      </c>
      <c r="J31" s="90" t="s">
        <v>239</v>
      </c>
      <c r="K31" s="90" t="s">
        <v>240</v>
      </c>
      <c r="L31" s="91"/>
      <c r="M31" s="91"/>
      <c r="N31" s="91" t="s">
        <v>241</v>
      </c>
      <c r="O31" s="90"/>
      <c r="P31" s="88" t="s">
        <v>238</v>
      </c>
      <c r="Q31" s="88" t="str">
        <f t="shared" si="31"/>
        <v>1..n</v>
      </c>
      <c r="R31" s="92" t="s">
        <v>242</v>
      </c>
      <c r="S31" s="93" t="s">
        <v>243</v>
      </c>
      <c r="T31" s="88" t="s">
        <v>35</v>
      </c>
      <c r="U31" s="94" t="str">
        <f t="shared" si="32"/>
        <v>G</v>
      </c>
      <c r="V31" s="88" t="s">
        <v>62</v>
      </c>
      <c r="W31" s="88" t="s">
        <v>132</v>
      </c>
      <c r="X31" s="386" t="s">
        <v>35</v>
      </c>
      <c r="Y31" s="38"/>
      <c r="Z31" s="357" t="str">
        <f t="shared" si="4"/>
        <v>-</v>
      </c>
      <c r="AA31" s="94" t="str">
        <f t="shared" ref="AA31:AF31" si="58">IF(Z31="X","X",IF($AI31=AA$4,"X","-"))</f>
        <v>-</v>
      </c>
      <c r="AB31" s="94" t="str">
        <f t="shared" si="58"/>
        <v>X</v>
      </c>
      <c r="AC31" s="94" t="str">
        <f t="shared" si="58"/>
        <v>X</v>
      </c>
      <c r="AD31" s="94" t="str">
        <f t="shared" si="58"/>
        <v>X</v>
      </c>
      <c r="AE31" s="94" t="str">
        <f t="shared" si="58"/>
        <v>X</v>
      </c>
      <c r="AF31" s="358" t="str">
        <f t="shared" si="58"/>
        <v>X</v>
      </c>
      <c r="AG31" s="38"/>
      <c r="AH31" s="94" t="s">
        <v>244</v>
      </c>
      <c r="AI31" s="94" t="s">
        <v>244</v>
      </c>
      <c r="AJ31" s="38"/>
      <c r="AK31" s="13" t="str">
        <f t="shared" si="6"/>
        <v>/rsm:CrossIndustryInvoice/rsm:SupplyChainTradeTransaction</v>
      </c>
      <c r="AL31" s="13" t="str">
        <f t="shared" si="7"/>
        <v>/ram:IncludedSupplyChainTradeLineItem</v>
      </c>
      <c r="AM31" s="14">
        <f>COUNTIFS(S$4:S31,AK31)</f>
        <v>1</v>
      </c>
      <c r="AN31" s="59"/>
      <c r="AO31" s="107" t="str">
        <f t="shared" si="2"/>
        <v>SCT_LINE</v>
      </c>
      <c r="AP31" s="108" t="str">
        <f t="shared" si="8"/>
        <v>BG-25</v>
      </c>
      <c r="AQ31" s="290" t="str">
        <f t="shared" si="9"/>
        <v>BG-25</v>
      </c>
      <c r="AR31" s="88">
        <f t="shared" si="10"/>
        <v>2</v>
      </c>
      <c r="AS31" s="88" t="str">
        <f t="shared" si="11"/>
        <v>1..n</v>
      </c>
      <c r="AT31" s="90" t="s">
        <v>245</v>
      </c>
      <c r="AU31" s="90" t="s">
        <v>246</v>
      </c>
      <c r="AV31" s="91"/>
      <c r="AW31" s="91"/>
      <c r="AX31" s="91"/>
      <c r="AY31" s="91" t="s">
        <v>247</v>
      </c>
      <c r="AZ31" s="90"/>
      <c r="BA31" s="88" t="str">
        <f t="shared" si="12"/>
        <v>1..n</v>
      </c>
      <c r="BB31" s="88" t="str">
        <f t="shared" si="13"/>
        <v>1..n</v>
      </c>
      <c r="BC31" s="92" t="str">
        <f t="shared" si="14"/>
        <v>/rsm:CrossIndustryInvoice
/rsm:SupplyChainTradeTransaction
/ram:IncludedSupplyChainTradeLineItem</v>
      </c>
      <c r="BD31" s="93" t="str">
        <f t="shared" si="15"/>
        <v>/rsm:CrossIndustryInvoice/rsm:SupplyChainTradeTransaction/ram:IncludedSupplyChainTradeLineItem</v>
      </c>
      <c r="BE31" s="88" t="str">
        <f t="shared" si="16"/>
        <v/>
      </c>
      <c r="BF31" s="94" t="str">
        <f t="shared" si="17"/>
        <v>G</v>
      </c>
      <c r="BG31" s="88" t="str">
        <f t="shared" si="18"/>
        <v>0..n</v>
      </c>
      <c r="BH31" s="88" t="str">
        <f t="shared" si="19"/>
        <v>CAR-2</v>
      </c>
      <c r="BI31" s="386" t="str">
        <f t="shared" si="20"/>
        <v/>
      </c>
      <c r="BJ31" s="7"/>
      <c r="BK31" s="357" t="str">
        <f t="shared" si="21"/>
        <v>-</v>
      </c>
      <c r="BL31" s="94" t="str">
        <f t="shared" si="22"/>
        <v>-</v>
      </c>
      <c r="BM31" s="94" t="str">
        <f t="shared" si="23"/>
        <v>X</v>
      </c>
      <c r="BN31" s="94" t="str">
        <f t="shared" si="24"/>
        <v>X</v>
      </c>
      <c r="BO31" s="94" t="str">
        <f t="shared" si="25"/>
        <v>X</v>
      </c>
      <c r="BP31" s="94" t="str">
        <f t="shared" si="26"/>
        <v>X</v>
      </c>
      <c r="BQ31" s="358" t="str">
        <f t="shared" si="27"/>
        <v>X</v>
      </c>
      <c r="BR31" s="7"/>
      <c r="BS31" s="94" t="str">
        <f t="shared" si="28"/>
        <v>BASIC</v>
      </c>
      <c r="BT31" s="94" t="str">
        <f t="shared" si="29"/>
        <v>BASIC</v>
      </c>
      <c r="BU31" s="15"/>
      <c r="BV31" s="57"/>
      <c r="BW31" s="57"/>
      <c r="BX31" s="57"/>
      <c r="BY31" s="57"/>
      <c r="BZ31" s="57"/>
      <c r="CA31" s="57" t="s">
        <v>6542</v>
      </c>
      <c r="CC31" s="417"/>
      <c r="CD31" s="15"/>
      <c r="CE31" s="15"/>
    </row>
    <row r="32" spans="1:83" ht="85.5">
      <c r="A32" s="45" t="str">
        <f t="shared" si="30"/>
        <v>NO</v>
      </c>
      <c r="B32" s="45"/>
      <c r="C32" s="45"/>
      <c r="D32" s="45"/>
      <c r="E32" s="107" t="s">
        <v>236</v>
      </c>
      <c r="F32" s="109" t="s">
        <v>248</v>
      </c>
      <c r="G32" s="291"/>
      <c r="H32" s="110">
        <f t="shared" si="3"/>
        <v>3</v>
      </c>
      <c r="I32" s="110" t="s">
        <v>32</v>
      </c>
      <c r="J32" s="111" t="s">
        <v>249</v>
      </c>
      <c r="K32" s="112"/>
      <c r="L32" s="113"/>
      <c r="M32" s="113"/>
      <c r="N32" s="113"/>
      <c r="O32" s="112"/>
      <c r="P32" s="110" t="s">
        <v>32</v>
      </c>
      <c r="Q32" s="110" t="str">
        <f t="shared" si="31"/>
        <v>1..1</v>
      </c>
      <c r="R32" s="114" t="s">
        <v>250</v>
      </c>
      <c r="S32" s="115" t="s">
        <v>251</v>
      </c>
      <c r="T32" s="110"/>
      <c r="U32" s="116" t="str">
        <f t="shared" si="32"/>
        <v/>
      </c>
      <c r="V32" s="110" t="s">
        <v>42</v>
      </c>
      <c r="W32" s="110"/>
      <c r="X32" s="387"/>
      <c r="Y32" s="38"/>
      <c r="Z32" s="361" t="str">
        <f t="shared" si="4"/>
        <v>-</v>
      </c>
      <c r="AA32" s="116" t="str">
        <f t="shared" ref="AA32:AF32" si="59">IF(Z32="X","X",IF($AI32=AA$4,"X","-"))</f>
        <v>-</v>
      </c>
      <c r="AB32" s="116" t="str">
        <f t="shared" si="59"/>
        <v>X</v>
      </c>
      <c r="AC32" s="116" t="str">
        <f t="shared" si="59"/>
        <v>X</v>
      </c>
      <c r="AD32" s="116" t="str">
        <f t="shared" si="59"/>
        <v>X</v>
      </c>
      <c r="AE32" s="116" t="str">
        <f t="shared" si="59"/>
        <v>X</v>
      </c>
      <c r="AF32" s="362" t="str">
        <f t="shared" si="59"/>
        <v>X</v>
      </c>
      <c r="AG32" s="38"/>
      <c r="AH32" s="116" t="s">
        <v>244</v>
      </c>
      <c r="AI32" s="116" t="s">
        <v>244</v>
      </c>
      <c r="AJ32" s="38"/>
      <c r="AK32" s="13" t="str">
        <f t="shared" si="6"/>
        <v>/rsm:CrossIndustryInvoice/rsm:SupplyChainTradeTransaction/ram:IncludedSupplyChainTradeLineItem</v>
      </c>
      <c r="AL32" s="13" t="str">
        <f t="shared" si="7"/>
        <v>/ram:AssociatedDocumentLineDocument</v>
      </c>
      <c r="AM32" s="14">
        <f>COUNTIFS(S$4:S32,AK32)</f>
        <v>1</v>
      </c>
      <c r="AN32" s="59"/>
      <c r="AO32" s="107" t="str">
        <f t="shared" si="2"/>
        <v>SCT_LINE</v>
      </c>
      <c r="AP32" s="109" t="str">
        <f t="shared" si="8"/>
        <v>BT-126-00</v>
      </c>
      <c r="AQ32" s="291" t="str">
        <f t="shared" si="9"/>
        <v/>
      </c>
      <c r="AR32" s="110">
        <f t="shared" si="10"/>
        <v>3</v>
      </c>
      <c r="AS32" s="110" t="str">
        <f t="shared" si="11"/>
        <v>1..1</v>
      </c>
      <c r="AT32" s="111" t="s">
        <v>252</v>
      </c>
      <c r="AU32" s="112"/>
      <c r="AV32" s="113"/>
      <c r="AW32" s="113"/>
      <c r="AX32" s="113"/>
      <c r="AY32" s="113" t="s">
        <v>35</v>
      </c>
      <c r="AZ32" s="112"/>
      <c r="BA32" s="110" t="str">
        <f t="shared" si="12"/>
        <v>1..1</v>
      </c>
      <c r="BB32" s="110" t="str">
        <f t="shared" si="13"/>
        <v>1..1</v>
      </c>
      <c r="BC32" s="114" t="str">
        <f t="shared" si="14"/>
        <v>/rsm:CrossIndustryInvoice
/rsm:SupplyChainTradeTransaction
/ram:IncludedSupplyChainTradeLineItem
/ram:AssociatedDocumentLineDocument</v>
      </c>
      <c r="BD32" s="115" t="str">
        <f t="shared" si="15"/>
        <v>/rsm:CrossIndustryInvoice/rsm:SupplyChainTradeTransaction/ram:IncludedSupplyChainTradeLineItem/ram:AssociatedDocumentLineDocument</v>
      </c>
      <c r="BE32" s="110" t="str">
        <f t="shared" si="16"/>
        <v/>
      </c>
      <c r="BF32" s="116" t="str">
        <f t="shared" si="17"/>
        <v/>
      </c>
      <c r="BG32" s="110" t="str">
        <f t="shared" si="18"/>
        <v>0..1</v>
      </c>
      <c r="BH32" s="110" t="str">
        <f t="shared" si="19"/>
        <v/>
      </c>
      <c r="BI32" s="387" t="str">
        <f t="shared" si="20"/>
        <v/>
      </c>
      <c r="BJ32" s="7"/>
      <c r="BK32" s="361" t="str">
        <f t="shared" si="21"/>
        <v>-</v>
      </c>
      <c r="BL32" s="116" t="str">
        <f t="shared" si="22"/>
        <v>-</v>
      </c>
      <c r="BM32" s="116" t="str">
        <f t="shared" si="23"/>
        <v>X</v>
      </c>
      <c r="BN32" s="116" t="str">
        <f t="shared" si="24"/>
        <v>X</v>
      </c>
      <c r="BO32" s="116" t="str">
        <f t="shared" si="25"/>
        <v>X</v>
      </c>
      <c r="BP32" s="116" t="str">
        <f t="shared" si="26"/>
        <v>X</v>
      </c>
      <c r="BQ32" s="362" t="str">
        <f t="shared" si="27"/>
        <v>X</v>
      </c>
      <c r="BR32" s="7"/>
      <c r="BS32" s="116" t="str">
        <f t="shared" si="28"/>
        <v>BASIC</v>
      </c>
      <c r="BT32" s="116" t="str">
        <f t="shared" si="29"/>
        <v>BASIC</v>
      </c>
      <c r="BU32" s="15"/>
      <c r="BV32" s="57"/>
      <c r="BW32" s="57"/>
      <c r="BX32" s="57"/>
      <c r="BY32" s="57"/>
      <c r="BZ32" s="57"/>
      <c r="CA32" s="57" t="s">
        <v>6542</v>
      </c>
      <c r="CC32" s="417"/>
      <c r="CD32" s="15"/>
      <c r="CE32" s="15"/>
    </row>
    <row r="33" spans="1:83" ht="85.5">
      <c r="A33" s="45" t="str">
        <f t="shared" si="30"/>
        <v>YES</v>
      </c>
      <c r="B33" s="45"/>
      <c r="C33" s="45"/>
      <c r="D33" s="45"/>
      <c r="E33" s="118" t="s">
        <v>236</v>
      </c>
      <c r="F33" s="119" t="s">
        <v>253</v>
      </c>
      <c r="G33" s="292" t="s">
        <v>253</v>
      </c>
      <c r="H33" s="66">
        <f t="shared" si="3"/>
        <v>4</v>
      </c>
      <c r="I33" s="66" t="s">
        <v>32</v>
      </c>
      <c r="J33" s="64" t="s">
        <v>254</v>
      </c>
      <c r="K33" s="64" t="s">
        <v>255</v>
      </c>
      <c r="L33" s="65"/>
      <c r="M33" s="65"/>
      <c r="N33" s="65" t="s">
        <v>256</v>
      </c>
      <c r="O33" s="64" t="s">
        <v>90</v>
      </c>
      <c r="P33" s="66" t="s">
        <v>32</v>
      </c>
      <c r="Q33" s="66" t="str">
        <f t="shared" si="31"/>
        <v>1..1</v>
      </c>
      <c r="R33" s="2" t="s">
        <v>257</v>
      </c>
      <c r="S33" s="75" t="s">
        <v>258</v>
      </c>
      <c r="T33" s="66" t="s">
        <v>55</v>
      </c>
      <c r="U33" s="68" t="str">
        <f t="shared" si="32"/>
        <v>E</v>
      </c>
      <c r="V33" s="66" t="s">
        <v>42</v>
      </c>
      <c r="W33" s="66" t="s">
        <v>132</v>
      </c>
      <c r="X33" s="248" t="s">
        <v>35</v>
      </c>
      <c r="Y33" s="38"/>
      <c r="Z33" s="353" t="str">
        <f t="shared" si="4"/>
        <v>-</v>
      </c>
      <c r="AA33" s="68" t="str">
        <f t="shared" ref="AA33:AF33" si="60">IF(Z33="X","X",IF($AI33=AA$4,"X","-"))</f>
        <v>-</v>
      </c>
      <c r="AB33" s="68" t="str">
        <f t="shared" si="60"/>
        <v>X</v>
      </c>
      <c r="AC33" s="68" t="str">
        <f t="shared" si="60"/>
        <v>X</v>
      </c>
      <c r="AD33" s="68" t="str">
        <f t="shared" si="60"/>
        <v>X</v>
      </c>
      <c r="AE33" s="68" t="str">
        <f t="shared" si="60"/>
        <v>X</v>
      </c>
      <c r="AF33" s="354" t="str">
        <f t="shared" si="60"/>
        <v>X</v>
      </c>
      <c r="AG33" s="38"/>
      <c r="AH33" s="68" t="s">
        <v>244</v>
      </c>
      <c r="AI33" s="68" t="s">
        <v>244</v>
      </c>
      <c r="AJ33" s="38"/>
      <c r="AK33" s="13" t="str">
        <f t="shared" si="6"/>
        <v>/rsm:CrossIndustryInvoice/rsm:SupplyChainTradeTransaction/ram:IncludedSupplyChainTradeLineItem/ram:AssociatedDocumentLineDocument</v>
      </c>
      <c r="AL33" s="13" t="str">
        <f t="shared" si="7"/>
        <v>/ram:LineID</v>
      </c>
      <c r="AM33" s="14">
        <f>COUNTIFS(S$4:S33,AK33)</f>
        <v>1</v>
      </c>
      <c r="AN33" s="59"/>
      <c r="AO33" s="118" t="str">
        <f t="shared" si="2"/>
        <v>SCT_LINE</v>
      </c>
      <c r="AP33" s="119" t="str">
        <f t="shared" si="8"/>
        <v>BT-126</v>
      </c>
      <c r="AQ33" s="292" t="str">
        <f t="shared" si="9"/>
        <v>BT-126</v>
      </c>
      <c r="AR33" s="66">
        <f t="shared" si="10"/>
        <v>4</v>
      </c>
      <c r="AS33" s="66" t="str">
        <f t="shared" si="11"/>
        <v>1..1</v>
      </c>
      <c r="AT33" s="64" t="s">
        <v>259</v>
      </c>
      <c r="AU33" s="64" t="s">
        <v>260</v>
      </c>
      <c r="AV33" s="65"/>
      <c r="AW33" s="426" t="s">
        <v>7237</v>
      </c>
      <c r="AX33" s="65"/>
      <c r="AY33" s="65" t="s">
        <v>261</v>
      </c>
      <c r="AZ33" s="64" t="s">
        <v>99</v>
      </c>
      <c r="BA33" s="66" t="str">
        <f t="shared" si="12"/>
        <v>1..1</v>
      </c>
      <c r="BB33" s="66" t="str">
        <f t="shared" si="13"/>
        <v>1..1</v>
      </c>
      <c r="BC33" s="2" t="str">
        <f t="shared" si="14"/>
        <v>/rsm:CrossIndustryInvoice
/rsm:SupplyChainTradeTransaction
/ram:IncludedSupplyChainTradeLineItem
/ram:AssociatedDocumentLineDocument
/ram:LineID</v>
      </c>
      <c r="BD33" s="75" t="str">
        <f t="shared" si="15"/>
        <v>/rsm:CrossIndustryInvoice/rsm:SupplyChainTradeTransaction/ram:IncludedSupplyChainTradeLineItem/ram:AssociatedDocumentLineDocument/ram:LineID</v>
      </c>
      <c r="BE33" s="66" t="str">
        <f t="shared" si="16"/>
        <v>I</v>
      </c>
      <c r="BF33" s="68" t="str">
        <f t="shared" si="17"/>
        <v>E</v>
      </c>
      <c r="BG33" s="66" t="str">
        <f t="shared" si="18"/>
        <v>0..1</v>
      </c>
      <c r="BH33" s="66" t="str">
        <f t="shared" si="19"/>
        <v>CAR-2</v>
      </c>
      <c r="BI33" s="248" t="str">
        <f t="shared" si="20"/>
        <v/>
      </c>
      <c r="BJ33" s="7"/>
      <c r="BK33" s="353" t="str">
        <f t="shared" si="21"/>
        <v>-</v>
      </c>
      <c r="BL33" s="68" t="str">
        <f t="shared" si="22"/>
        <v>-</v>
      </c>
      <c r="BM33" s="68" t="str">
        <f t="shared" si="23"/>
        <v>X</v>
      </c>
      <c r="BN33" s="68" t="str">
        <f t="shared" si="24"/>
        <v>X</v>
      </c>
      <c r="BO33" s="68" t="str">
        <f t="shared" si="25"/>
        <v>X</v>
      </c>
      <c r="BP33" s="68" t="str">
        <f t="shared" si="26"/>
        <v>X</v>
      </c>
      <c r="BQ33" s="354" t="str">
        <f t="shared" si="27"/>
        <v>X</v>
      </c>
      <c r="BR33" s="7"/>
      <c r="BS33" s="68" t="str">
        <f t="shared" si="28"/>
        <v>BASIC</v>
      </c>
      <c r="BT33" s="68" t="str">
        <f t="shared" si="29"/>
        <v>BASIC</v>
      </c>
      <c r="BU33" s="15"/>
      <c r="BV33" s="57"/>
      <c r="BW33" s="57"/>
      <c r="BX33" s="57"/>
      <c r="BY33" s="57"/>
      <c r="BZ33" s="57"/>
      <c r="CA33" s="57" t="s">
        <v>6542</v>
      </c>
      <c r="CC33" s="417"/>
      <c r="CD33" s="15"/>
      <c r="CE33" s="15"/>
    </row>
    <row r="34" spans="1:83" ht="85.5">
      <c r="A34" s="45" t="str">
        <f t="shared" si="30"/>
        <v>YES</v>
      </c>
      <c r="B34" s="406" t="s">
        <v>6618</v>
      </c>
      <c r="C34" s="45"/>
      <c r="D34" s="45"/>
      <c r="E34" s="121" t="s">
        <v>236</v>
      </c>
      <c r="F34" s="61" t="s">
        <v>5142</v>
      </c>
      <c r="G34" s="281" t="s">
        <v>6896</v>
      </c>
      <c r="H34" s="62">
        <f t="shared" si="3"/>
        <v>4</v>
      </c>
      <c r="I34" s="62" t="s">
        <v>42</v>
      </c>
      <c r="J34" s="64" t="s">
        <v>263</v>
      </c>
      <c r="K34" s="64" t="s">
        <v>5965</v>
      </c>
      <c r="L34" s="65"/>
      <c r="M34" s="65"/>
      <c r="N34" s="65"/>
      <c r="O34" s="64" t="s">
        <v>90</v>
      </c>
      <c r="P34" s="66" t="s">
        <v>42</v>
      </c>
      <c r="Q34" s="66" t="str">
        <f t="shared" si="31"/>
        <v>0..1</v>
      </c>
      <c r="R34" s="6" t="s">
        <v>265</v>
      </c>
      <c r="S34" s="67" t="s">
        <v>266</v>
      </c>
      <c r="T34" s="66" t="s">
        <v>55</v>
      </c>
      <c r="U34" s="68" t="str">
        <f t="shared" si="32"/>
        <v>E</v>
      </c>
      <c r="V34" s="62" t="s">
        <v>42</v>
      </c>
      <c r="W34" s="66"/>
      <c r="X34" s="248"/>
      <c r="Y34" s="38"/>
      <c r="Z34" s="351" t="str">
        <f t="shared" si="4"/>
        <v>-</v>
      </c>
      <c r="AA34" s="70" t="str">
        <f t="shared" ref="AA34:AF34" si="61">IF(Z34="X","X",IF($AI34=AA$4,"X","-"))</f>
        <v>-</v>
      </c>
      <c r="AB34" s="70" t="str">
        <f t="shared" si="61"/>
        <v>-</v>
      </c>
      <c r="AC34" s="70" t="str">
        <f t="shared" si="61"/>
        <v>-</v>
      </c>
      <c r="AD34" s="70" t="str">
        <f t="shared" si="61"/>
        <v>X</v>
      </c>
      <c r="AE34" s="70" t="str">
        <f t="shared" si="61"/>
        <v>X</v>
      </c>
      <c r="AF34" s="352" t="str">
        <f t="shared" si="61"/>
        <v>X</v>
      </c>
      <c r="AG34" s="38"/>
      <c r="AH34" s="70" t="s">
        <v>47</v>
      </c>
      <c r="AI34" s="70" t="s">
        <v>5895</v>
      </c>
      <c r="AJ34" s="38"/>
      <c r="AK34" s="13" t="str">
        <f t="shared" si="6"/>
        <v>/rsm:CrossIndustryInvoice/rsm:SupplyChainTradeTransaction/ram:IncludedSupplyChainTradeLineItem/ram:AssociatedDocumentLineDocument</v>
      </c>
      <c r="AL34" s="13" t="str">
        <f t="shared" si="7"/>
        <v>/ram:ParentLineID</v>
      </c>
      <c r="AM34" s="14">
        <f>COUNTIFS(S$4:S34,AK34)</f>
        <v>1</v>
      </c>
      <c r="AN34" s="59"/>
      <c r="AO34" s="121" t="str">
        <f t="shared" si="2"/>
        <v>SCT_LINE</v>
      </c>
      <c r="AP34" s="61" t="str">
        <f t="shared" si="8"/>
        <v>BT-X-304</v>
      </c>
      <c r="AQ34" s="281" t="str">
        <f t="shared" si="9"/>
        <v>EXT-FR-FE-162</v>
      </c>
      <c r="AR34" s="62">
        <f t="shared" si="10"/>
        <v>4</v>
      </c>
      <c r="AS34" s="62" t="str">
        <f t="shared" si="11"/>
        <v>0..1</v>
      </c>
      <c r="AT34" s="64" t="s">
        <v>267</v>
      </c>
      <c r="AU34" s="64" t="s">
        <v>6349</v>
      </c>
      <c r="AV34" s="65"/>
      <c r="AW34" s="423" t="s">
        <v>7238</v>
      </c>
      <c r="AX34" s="65"/>
      <c r="AY34" s="65"/>
      <c r="AZ34" s="64" t="s">
        <v>99</v>
      </c>
      <c r="BA34" s="66" t="str">
        <f t="shared" si="12"/>
        <v>0..1</v>
      </c>
      <c r="BB34" s="66" t="str">
        <f t="shared" si="13"/>
        <v>0..1</v>
      </c>
      <c r="BC34" s="6" t="str">
        <f t="shared" si="14"/>
        <v>/rsm:CrossIndustryInvoice
/rsm:SupplyChainTradeTransaction
/ram:IncludedSupplyChainTradeLineItem
/ram:AssociatedDocumentLineDocument
/ram:ParentLineID</v>
      </c>
      <c r="BD34" s="67" t="str">
        <f t="shared" si="15"/>
        <v>/rsm:CrossIndustryInvoice/rsm:SupplyChainTradeTransaction/ram:IncludedSupplyChainTradeLineItem/ram:AssociatedDocumentLineDocument/ram:ParentLineID</v>
      </c>
      <c r="BE34" s="66" t="str">
        <f t="shared" si="16"/>
        <v>I</v>
      </c>
      <c r="BF34" s="68" t="str">
        <f t="shared" si="17"/>
        <v>E</v>
      </c>
      <c r="BG34" s="62" t="str">
        <f t="shared" si="18"/>
        <v>0..1</v>
      </c>
      <c r="BH34" s="66" t="str">
        <f t="shared" si="19"/>
        <v/>
      </c>
      <c r="BI34" s="248" t="str">
        <f t="shared" si="20"/>
        <v/>
      </c>
      <c r="BJ34" s="7"/>
      <c r="BK34" s="351" t="str">
        <f t="shared" si="21"/>
        <v>-</v>
      </c>
      <c r="BL34" s="70" t="str">
        <f t="shared" si="22"/>
        <v>-</v>
      </c>
      <c r="BM34" s="70" t="str">
        <f t="shared" si="23"/>
        <v>-</v>
      </c>
      <c r="BN34" s="70" t="str">
        <f t="shared" si="24"/>
        <v>-</v>
      </c>
      <c r="BO34" s="70" t="str">
        <f t="shared" si="25"/>
        <v>X</v>
      </c>
      <c r="BP34" s="70" t="str">
        <f t="shared" si="26"/>
        <v>X</v>
      </c>
      <c r="BQ34" s="352" t="str">
        <f t="shared" si="27"/>
        <v>X</v>
      </c>
      <c r="BR34" s="7"/>
      <c r="BS34" s="70" t="str">
        <f t="shared" si="28"/>
        <v>EXTENDED</v>
      </c>
      <c r="BT34" s="70" t="str">
        <f t="shared" si="29"/>
        <v>EXTENDED-CTC-FR</v>
      </c>
      <c r="BU34" s="15"/>
      <c r="BV34" s="57"/>
      <c r="BW34" s="57"/>
      <c r="BX34" s="57"/>
      <c r="BY34" s="57"/>
      <c r="BZ34" s="57"/>
      <c r="CA34" s="57" t="s">
        <v>6542</v>
      </c>
      <c r="CC34" s="417"/>
      <c r="CD34" s="15"/>
      <c r="CE34" s="15"/>
    </row>
    <row r="35" spans="1:83" ht="85.5">
      <c r="A35" s="45" t="str">
        <f t="shared" si="30"/>
        <v>YES</v>
      </c>
      <c r="B35" s="45"/>
      <c r="C35" s="45"/>
      <c r="D35" s="45"/>
      <c r="E35" s="121" t="s">
        <v>236</v>
      </c>
      <c r="F35" s="61" t="s">
        <v>5143</v>
      </c>
      <c r="G35" s="281"/>
      <c r="H35" s="62">
        <f t="shared" si="3"/>
        <v>4</v>
      </c>
      <c r="I35" s="62" t="s">
        <v>42</v>
      </c>
      <c r="J35" s="64" t="s">
        <v>5966</v>
      </c>
      <c r="K35" s="64" t="s">
        <v>5967</v>
      </c>
      <c r="L35" s="65" t="s">
        <v>269</v>
      </c>
      <c r="M35" s="65"/>
      <c r="N35" s="65"/>
      <c r="O35" s="64" t="s">
        <v>128</v>
      </c>
      <c r="P35" s="66" t="s">
        <v>42</v>
      </c>
      <c r="Q35" s="66" t="str">
        <f t="shared" si="31"/>
        <v>0..1</v>
      </c>
      <c r="R35" s="6" t="s">
        <v>270</v>
      </c>
      <c r="S35" s="67" t="s">
        <v>271</v>
      </c>
      <c r="T35" s="66" t="s">
        <v>131</v>
      </c>
      <c r="U35" s="68" t="str">
        <f t="shared" si="32"/>
        <v>E</v>
      </c>
      <c r="V35" s="62" t="s">
        <v>42</v>
      </c>
      <c r="W35" s="66"/>
      <c r="X35" s="248"/>
      <c r="Y35" s="38"/>
      <c r="Z35" s="351" t="str">
        <f t="shared" si="4"/>
        <v>-</v>
      </c>
      <c r="AA35" s="70" t="str">
        <f t="shared" ref="AA35:AF35" si="62">IF(Z35="X","X",IF($AI35=AA$4,"X","-"))</f>
        <v>-</v>
      </c>
      <c r="AB35" s="70" t="str">
        <f t="shared" si="62"/>
        <v>-</v>
      </c>
      <c r="AC35" s="70" t="str">
        <f t="shared" si="62"/>
        <v>-</v>
      </c>
      <c r="AD35" s="70" t="str">
        <f t="shared" si="62"/>
        <v>-</v>
      </c>
      <c r="AE35" s="70" t="str">
        <f t="shared" si="62"/>
        <v>-</v>
      </c>
      <c r="AF35" s="352" t="str">
        <f t="shared" si="62"/>
        <v>X</v>
      </c>
      <c r="AG35" s="38"/>
      <c r="AH35" s="70" t="s">
        <v>47</v>
      </c>
      <c r="AI35" s="70" t="s">
        <v>47</v>
      </c>
      <c r="AJ35" s="38"/>
      <c r="AK35" s="13" t="str">
        <f t="shared" si="6"/>
        <v>/rsm:CrossIndustryInvoice/rsm:SupplyChainTradeTransaction/ram:IncludedSupplyChainTradeLineItem/ram:AssociatedDocumentLineDocument</v>
      </c>
      <c r="AL35" s="13" t="str">
        <f t="shared" si="7"/>
        <v>/ram:LineStatusCode</v>
      </c>
      <c r="AM35" s="14">
        <f>COUNTIFS(S$4:S35,AK35)</f>
        <v>1</v>
      </c>
      <c r="AN35" s="59"/>
      <c r="AO35" s="121" t="str">
        <f t="shared" si="2"/>
        <v>SCT_LINE</v>
      </c>
      <c r="AP35" s="61" t="str">
        <f t="shared" si="8"/>
        <v>BT-X-7</v>
      </c>
      <c r="AQ35" s="281" t="str">
        <f t="shared" si="9"/>
        <v/>
      </c>
      <c r="AR35" s="62">
        <f t="shared" si="10"/>
        <v>4</v>
      </c>
      <c r="AS35" s="62" t="str">
        <f t="shared" si="11"/>
        <v>0..1</v>
      </c>
      <c r="AT35" s="64" t="s">
        <v>272</v>
      </c>
      <c r="AU35" s="64" t="s">
        <v>6350</v>
      </c>
      <c r="AV35" s="65" t="s">
        <v>269</v>
      </c>
      <c r="AW35" s="423" t="s">
        <v>7238</v>
      </c>
      <c r="AX35" s="65"/>
      <c r="AY35" s="65"/>
      <c r="AZ35" s="64" t="s">
        <v>128</v>
      </c>
      <c r="BA35" s="66" t="str">
        <f t="shared" si="12"/>
        <v>0..1</v>
      </c>
      <c r="BB35" s="66" t="str">
        <f t="shared" si="13"/>
        <v>0..1</v>
      </c>
      <c r="BC35" s="6" t="str">
        <f t="shared" si="14"/>
        <v>/rsm:CrossIndustryInvoice
/rsm:SupplyChainTradeTransaction
/ram:IncludedSupplyChainTradeLineItem
/ram:AssociatedDocumentLineDocument
/ram:LineStatusCode</v>
      </c>
      <c r="BD35" s="67" t="str">
        <f t="shared" si="15"/>
        <v>/rsm:CrossIndustryInvoice/rsm:SupplyChainTradeTransaction/ram:IncludedSupplyChainTradeLineItem/ram:AssociatedDocumentLineDocument/ram:LineStatusCode</v>
      </c>
      <c r="BE35" s="66" t="str">
        <f t="shared" si="16"/>
        <v>C</v>
      </c>
      <c r="BF35" s="68" t="str">
        <f t="shared" si="17"/>
        <v>E</v>
      </c>
      <c r="BG35" s="62" t="str">
        <f t="shared" si="18"/>
        <v>0..1</v>
      </c>
      <c r="BH35" s="66" t="str">
        <f t="shared" si="19"/>
        <v/>
      </c>
      <c r="BI35" s="248" t="str">
        <f t="shared" si="20"/>
        <v/>
      </c>
      <c r="BJ35" s="7"/>
      <c r="BK35" s="351" t="str">
        <f t="shared" si="21"/>
        <v>-</v>
      </c>
      <c r="BL35" s="70" t="str">
        <f t="shared" si="22"/>
        <v>-</v>
      </c>
      <c r="BM35" s="70" t="str">
        <f t="shared" si="23"/>
        <v>-</v>
      </c>
      <c r="BN35" s="70" t="str">
        <f t="shared" si="24"/>
        <v>-</v>
      </c>
      <c r="BO35" s="70" t="str">
        <f t="shared" si="25"/>
        <v>-</v>
      </c>
      <c r="BP35" s="70" t="str">
        <f t="shared" si="26"/>
        <v>-</v>
      </c>
      <c r="BQ35" s="352" t="str">
        <f t="shared" si="27"/>
        <v>X</v>
      </c>
      <c r="BR35" s="7"/>
      <c r="BS35" s="70" t="str">
        <f t="shared" si="28"/>
        <v>EXTENDED</v>
      </c>
      <c r="BT35" s="122" t="str">
        <f t="shared" si="29"/>
        <v>EXTENDED</v>
      </c>
      <c r="BU35" s="15"/>
      <c r="BV35" s="57"/>
      <c r="BW35" s="57"/>
      <c r="BX35" s="57"/>
      <c r="BY35" s="57"/>
      <c r="BZ35" s="57"/>
      <c r="CA35" s="57" t="s">
        <v>6542</v>
      </c>
      <c r="CC35" s="417"/>
      <c r="CD35" s="15"/>
      <c r="CE35" s="15"/>
    </row>
    <row r="36" spans="1:83" ht="85.5">
      <c r="A36" s="45" t="str">
        <f t="shared" si="30"/>
        <v>YES</v>
      </c>
      <c r="B36" s="406" t="s">
        <v>6618</v>
      </c>
      <c r="C36" s="45"/>
      <c r="D36" s="45"/>
      <c r="E36" s="121" t="s">
        <v>236</v>
      </c>
      <c r="F36" s="61" t="s">
        <v>5144</v>
      </c>
      <c r="G36" s="281" t="s">
        <v>6805</v>
      </c>
      <c r="H36" s="62">
        <f t="shared" si="3"/>
        <v>4</v>
      </c>
      <c r="I36" s="62" t="s">
        <v>42</v>
      </c>
      <c r="J36" s="64" t="s">
        <v>5968</v>
      </c>
      <c r="K36" s="64" t="s">
        <v>5969</v>
      </c>
      <c r="L36" s="65" t="s">
        <v>5970</v>
      </c>
      <c r="M36" s="65"/>
      <c r="N36" s="65"/>
      <c r="O36" s="64" t="s">
        <v>128</v>
      </c>
      <c r="P36" s="66" t="s">
        <v>42</v>
      </c>
      <c r="Q36" s="66" t="str">
        <f t="shared" si="31"/>
        <v>0..1</v>
      </c>
      <c r="R36" s="6" t="s">
        <v>275</v>
      </c>
      <c r="S36" s="67" t="s">
        <v>276</v>
      </c>
      <c r="T36" s="66" t="s">
        <v>131</v>
      </c>
      <c r="U36" s="68" t="str">
        <f t="shared" si="32"/>
        <v>E</v>
      </c>
      <c r="V36" s="62" t="s">
        <v>42</v>
      </c>
      <c r="W36" s="66"/>
      <c r="X36" s="248"/>
      <c r="Y36" s="38"/>
      <c r="Z36" s="351" t="str">
        <f t="shared" si="4"/>
        <v>-</v>
      </c>
      <c r="AA36" s="70" t="str">
        <f t="shared" ref="AA36:AF36" si="63">IF(Z36="X","X",IF($AI36=AA$4,"X","-"))</f>
        <v>-</v>
      </c>
      <c r="AB36" s="70" t="str">
        <f t="shared" si="63"/>
        <v>-</v>
      </c>
      <c r="AC36" s="70" t="str">
        <f t="shared" si="63"/>
        <v>-</v>
      </c>
      <c r="AD36" s="70" t="str">
        <f t="shared" si="63"/>
        <v>X</v>
      </c>
      <c r="AE36" s="70" t="str">
        <f t="shared" si="63"/>
        <v>X</v>
      </c>
      <c r="AF36" s="352" t="str">
        <f t="shared" si="63"/>
        <v>X</v>
      </c>
      <c r="AG36" s="38"/>
      <c r="AH36" s="70" t="s">
        <v>47</v>
      </c>
      <c r="AI36" s="70" t="s">
        <v>5895</v>
      </c>
      <c r="AJ36" s="38"/>
      <c r="AK36" s="13" t="str">
        <f t="shared" si="6"/>
        <v>/rsm:CrossIndustryInvoice/rsm:SupplyChainTradeTransaction/ram:IncludedSupplyChainTradeLineItem/ram:AssociatedDocumentLineDocument</v>
      </c>
      <c r="AL36" s="13" t="str">
        <f t="shared" si="7"/>
        <v>/ram:LineStatusReasonCode</v>
      </c>
      <c r="AM36" s="14">
        <f>COUNTIFS(S$4:S36,AK36)</f>
        <v>1</v>
      </c>
      <c r="AN36" s="59"/>
      <c r="AO36" s="121" t="str">
        <f t="shared" si="2"/>
        <v>SCT_LINE</v>
      </c>
      <c r="AP36" s="61" t="str">
        <f t="shared" si="8"/>
        <v>BT-X-8</v>
      </c>
      <c r="AQ36" s="281" t="str">
        <f t="shared" si="9"/>
        <v>EXT-FR-FE-163</v>
      </c>
      <c r="AR36" s="62">
        <f t="shared" si="10"/>
        <v>4</v>
      </c>
      <c r="AS36" s="62" t="str">
        <f t="shared" si="11"/>
        <v>0..1</v>
      </c>
      <c r="AT36" s="64" t="s">
        <v>277</v>
      </c>
      <c r="AU36" s="64" t="s">
        <v>6351</v>
      </c>
      <c r="AV36" s="65" t="s">
        <v>6352</v>
      </c>
      <c r="AW36" s="423" t="s">
        <v>7238</v>
      </c>
      <c r="AX36" s="65"/>
      <c r="AY36" s="65"/>
      <c r="AZ36" s="64" t="s">
        <v>128</v>
      </c>
      <c r="BA36" s="66" t="str">
        <f t="shared" si="12"/>
        <v>0..1</v>
      </c>
      <c r="BB36" s="66" t="str">
        <f t="shared" si="13"/>
        <v>0..1</v>
      </c>
      <c r="BC36" s="6" t="str">
        <f t="shared" si="14"/>
        <v>/rsm:CrossIndustryInvoice
/rsm:SupplyChainTradeTransaction
/ram:IncludedSupplyChainTradeLineItem
/ram:AssociatedDocumentLineDocument
/ram:LineStatusReasonCode</v>
      </c>
      <c r="BD36" s="67" t="str">
        <f t="shared" si="15"/>
        <v>/rsm:CrossIndustryInvoice/rsm:SupplyChainTradeTransaction/ram:IncludedSupplyChainTradeLineItem/ram:AssociatedDocumentLineDocument/ram:LineStatusReasonCode</v>
      </c>
      <c r="BE36" s="66" t="str">
        <f t="shared" si="16"/>
        <v>C</v>
      </c>
      <c r="BF36" s="68" t="str">
        <f t="shared" si="17"/>
        <v>E</v>
      </c>
      <c r="BG36" s="62" t="str">
        <f t="shared" si="18"/>
        <v>0..1</v>
      </c>
      <c r="BH36" s="66" t="str">
        <f t="shared" si="19"/>
        <v/>
      </c>
      <c r="BI36" s="248" t="str">
        <f t="shared" si="20"/>
        <v/>
      </c>
      <c r="BJ36" s="7"/>
      <c r="BK36" s="351" t="str">
        <f t="shared" si="21"/>
        <v>-</v>
      </c>
      <c r="BL36" s="70" t="str">
        <f t="shared" si="22"/>
        <v>-</v>
      </c>
      <c r="BM36" s="70" t="str">
        <f t="shared" si="23"/>
        <v>-</v>
      </c>
      <c r="BN36" s="70" t="str">
        <f t="shared" si="24"/>
        <v>-</v>
      </c>
      <c r="BO36" s="70" t="str">
        <f t="shared" si="25"/>
        <v>X</v>
      </c>
      <c r="BP36" s="70" t="str">
        <f t="shared" si="26"/>
        <v>X</v>
      </c>
      <c r="BQ36" s="352" t="str">
        <f t="shared" si="27"/>
        <v>X</v>
      </c>
      <c r="BR36" s="7"/>
      <c r="BS36" s="70" t="str">
        <f t="shared" si="28"/>
        <v>EXTENDED</v>
      </c>
      <c r="BT36" s="70" t="str">
        <f t="shared" si="29"/>
        <v>EXTENDED-CTC-FR</v>
      </c>
      <c r="BU36" s="15"/>
      <c r="BV36" s="57"/>
      <c r="BW36" s="57"/>
      <c r="BX36" s="57"/>
      <c r="BY36" s="57"/>
      <c r="BZ36" s="57"/>
      <c r="CA36" s="57" t="s">
        <v>6542</v>
      </c>
      <c r="CC36" s="417"/>
      <c r="CD36" s="15"/>
      <c r="CE36" s="15"/>
    </row>
    <row r="37" spans="1:83" ht="85.5">
      <c r="A37" s="45" t="str">
        <f t="shared" si="30"/>
        <v>NO</v>
      </c>
      <c r="B37" s="45"/>
      <c r="C37" s="45"/>
      <c r="D37" s="45"/>
      <c r="E37" s="118" t="s">
        <v>236</v>
      </c>
      <c r="F37" s="123" t="s">
        <v>278</v>
      </c>
      <c r="G37" s="293" t="s">
        <v>278</v>
      </c>
      <c r="H37" s="124">
        <f t="shared" si="3"/>
        <v>4</v>
      </c>
      <c r="I37" s="124" t="s">
        <v>42</v>
      </c>
      <c r="J37" s="125" t="s">
        <v>279</v>
      </c>
      <c r="K37" s="125" t="s">
        <v>6074</v>
      </c>
      <c r="L37" s="126"/>
      <c r="M37" s="126"/>
      <c r="N37" s="126"/>
      <c r="O37" s="125"/>
      <c r="P37" s="124" t="s">
        <v>42</v>
      </c>
      <c r="Q37" s="124" t="s">
        <v>62</v>
      </c>
      <c r="R37" s="127" t="s">
        <v>280</v>
      </c>
      <c r="S37" s="128" t="s">
        <v>281</v>
      </c>
      <c r="T37" s="124"/>
      <c r="U37" s="129" t="str">
        <f t="shared" si="32"/>
        <v/>
      </c>
      <c r="V37" s="124" t="s">
        <v>62</v>
      </c>
      <c r="W37" s="124"/>
      <c r="X37" s="388"/>
      <c r="Y37" s="38"/>
      <c r="Z37" s="363" t="str">
        <f t="shared" si="4"/>
        <v>-</v>
      </c>
      <c r="AA37" s="129" t="str">
        <f t="shared" ref="AA37:AF37" si="64">IF(Z37="X","X",IF($AI37=AA$4,"X","-"))</f>
        <v>-</v>
      </c>
      <c r="AB37" s="129" t="str">
        <f t="shared" si="64"/>
        <v>X</v>
      </c>
      <c r="AC37" s="129" t="str">
        <f t="shared" si="64"/>
        <v>X</v>
      </c>
      <c r="AD37" s="129" t="str">
        <f t="shared" si="64"/>
        <v>X</v>
      </c>
      <c r="AE37" s="129" t="str">
        <f t="shared" si="64"/>
        <v>X</v>
      </c>
      <c r="AF37" s="364" t="str">
        <f t="shared" si="64"/>
        <v>X</v>
      </c>
      <c r="AG37" s="38"/>
      <c r="AH37" s="129" t="s">
        <v>244</v>
      </c>
      <c r="AI37" s="129" t="s">
        <v>244</v>
      </c>
      <c r="AJ37" s="38"/>
      <c r="AK37" s="13" t="str">
        <f t="shared" si="6"/>
        <v>/rsm:CrossIndustryInvoice/rsm:SupplyChainTradeTransaction/ram:IncludedSupplyChainTradeLineItem/ram:AssociatedDocumentLineDocument</v>
      </c>
      <c r="AL37" s="13" t="str">
        <f t="shared" si="7"/>
        <v>/ram:IncludedNote</v>
      </c>
      <c r="AM37" s="14">
        <f>COUNTIFS(S$4:S37,AK37)</f>
        <v>1</v>
      </c>
      <c r="AN37" s="59"/>
      <c r="AO37" s="118" t="str">
        <f t="shared" si="2"/>
        <v>SCT_LINE</v>
      </c>
      <c r="AP37" s="123" t="str">
        <f t="shared" si="8"/>
        <v>BT-127-00</v>
      </c>
      <c r="AQ37" s="293" t="str">
        <f t="shared" si="9"/>
        <v>BT-127-00</v>
      </c>
      <c r="AR37" s="124">
        <f t="shared" si="10"/>
        <v>4</v>
      </c>
      <c r="AS37" s="124" t="str">
        <f t="shared" si="11"/>
        <v>0..1</v>
      </c>
      <c r="AT37" s="125" t="s">
        <v>279</v>
      </c>
      <c r="AU37" s="125" t="s">
        <v>292</v>
      </c>
      <c r="AV37" s="126"/>
      <c r="AW37" s="126"/>
      <c r="AX37" s="126"/>
      <c r="AY37" s="126" t="s">
        <v>35</v>
      </c>
      <c r="AZ37" s="125"/>
      <c r="BA37" s="124" t="str">
        <f t="shared" si="12"/>
        <v>0..1</v>
      </c>
      <c r="BB37" s="124" t="str">
        <f t="shared" si="13"/>
        <v>0..n</v>
      </c>
      <c r="BC37" s="127" t="str">
        <f t="shared" si="14"/>
        <v>/rsm:CrossIndustryInvoice
/rsm:SupplyChainTradeTransaction
/ram:IncludedSupplyChainTradeLineItem
/ram:AssociatedDocumentLineDocument
/ram:IncludedNote</v>
      </c>
      <c r="BD37" s="128" t="str">
        <f t="shared" si="15"/>
        <v>/rsm:CrossIndustryInvoice/rsm:SupplyChainTradeTransaction/ram:IncludedSupplyChainTradeLineItem/ram:AssociatedDocumentLineDocument/ram:IncludedNote</v>
      </c>
      <c r="BE37" s="124" t="str">
        <f t="shared" si="16"/>
        <v/>
      </c>
      <c r="BF37" s="129" t="str">
        <f t="shared" si="17"/>
        <v/>
      </c>
      <c r="BG37" s="124" t="str">
        <f t="shared" si="18"/>
        <v>0..n</v>
      </c>
      <c r="BH37" s="124" t="str">
        <f t="shared" si="19"/>
        <v/>
      </c>
      <c r="BI37" s="388" t="str">
        <f t="shared" si="20"/>
        <v/>
      </c>
      <c r="BJ37" s="7"/>
      <c r="BK37" s="363" t="str">
        <f t="shared" si="21"/>
        <v>-</v>
      </c>
      <c r="BL37" s="129" t="str">
        <f t="shared" si="22"/>
        <v>-</v>
      </c>
      <c r="BM37" s="129" t="str">
        <f t="shared" si="23"/>
        <v>X</v>
      </c>
      <c r="BN37" s="129" t="str">
        <f t="shared" si="24"/>
        <v>X</v>
      </c>
      <c r="BO37" s="129" t="str">
        <f t="shared" si="25"/>
        <v>X</v>
      </c>
      <c r="BP37" s="129" t="str">
        <f t="shared" si="26"/>
        <v>X</v>
      </c>
      <c r="BQ37" s="364" t="str">
        <f t="shared" si="27"/>
        <v>X</v>
      </c>
      <c r="BR37" s="7"/>
      <c r="BS37" s="129" t="str">
        <f t="shared" si="28"/>
        <v>BASIC</v>
      </c>
      <c r="BT37" s="129" t="str">
        <f t="shared" si="29"/>
        <v>BASIC</v>
      </c>
      <c r="BU37" s="15"/>
      <c r="BV37" s="57"/>
      <c r="BW37" s="57"/>
      <c r="BX37" s="57"/>
      <c r="BY37" s="57"/>
      <c r="BZ37" s="57"/>
      <c r="CA37" s="57" t="s">
        <v>6542</v>
      </c>
      <c r="CC37" s="417"/>
      <c r="CD37" s="15"/>
      <c r="CE37" s="15"/>
    </row>
    <row r="38" spans="1:83" ht="89.25">
      <c r="A38" s="45" t="str">
        <f t="shared" si="30"/>
        <v>YES</v>
      </c>
      <c r="B38" s="45"/>
      <c r="C38" s="45"/>
      <c r="D38" s="45"/>
      <c r="E38" s="121" t="s">
        <v>236</v>
      </c>
      <c r="F38" s="61" t="s">
        <v>5145</v>
      </c>
      <c r="G38" s="281"/>
      <c r="H38" s="62">
        <f t="shared" si="3"/>
        <v>5</v>
      </c>
      <c r="I38" s="62" t="s">
        <v>42</v>
      </c>
      <c r="J38" s="64" t="s">
        <v>5963</v>
      </c>
      <c r="K38" s="64" t="s">
        <v>6327</v>
      </c>
      <c r="L38" s="65"/>
      <c r="M38" s="65"/>
      <c r="N38" s="65"/>
      <c r="O38" s="64" t="s">
        <v>128</v>
      </c>
      <c r="P38" s="66" t="s">
        <v>42</v>
      </c>
      <c r="Q38" s="66" t="str">
        <f t="shared" si="31"/>
        <v>0..1</v>
      </c>
      <c r="R38" s="6" t="s">
        <v>283</v>
      </c>
      <c r="S38" s="67" t="s">
        <v>284</v>
      </c>
      <c r="T38" s="66" t="s">
        <v>131</v>
      </c>
      <c r="U38" s="68" t="str">
        <f t="shared" si="32"/>
        <v>E</v>
      </c>
      <c r="V38" s="62" t="s">
        <v>42</v>
      </c>
      <c r="W38" s="66"/>
      <c r="X38" s="248"/>
      <c r="Y38" s="38"/>
      <c r="Z38" s="351" t="str">
        <f t="shared" si="4"/>
        <v>-</v>
      </c>
      <c r="AA38" s="70" t="str">
        <f t="shared" ref="AA38:AF38" si="65">IF(Z38="X","X",IF($AI38=AA$4,"X","-"))</f>
        <v>-</v>
      </c>
      <c r="AB38" s="70" t="str">
        <f t="shared" si="65"/>
        <v>-</v>
      </c>
      <c r="AC38" s="70" t="str">
        <f t="shared" si="65"/>
        <v>-</v>
      </c>
      <c r="AD38" s="70" t="str">
        <f t="shared" si="65"/>
        <v>-</v>
      </c>
      <c r="AE38" s="70" t="str">
        <f t="shared" si="65"/>
        <v>-</v>
      </c>
      <c r="AF38" s="352" t="str">
        <f t="shared" si="65"/>
        <v>X</v>
      </c>
      <c r="AG38" s="38"/>
      <c r="AH38" s="70" t="s">
        <v>47</v>
      </c>
      <c r="AI38" s="70" t="s">
        <v>47</v>
      </c>
      <c r="AJ38" s="38"/>
      <c r="AK38" s="13" t="str">
        <f t="shared" si="6"/>
        <v>/rsm:CrossIndustryInvoice/rsm:SupplyChainTradeTransaction/ram:IncludedSupplyChainTradeLineItem/ram:AssociatedDocumentLineDocument/ram:IncludedNote</v>
      </c>
      <c r="AL38" s="13" t="str">
        <f t="shared" si="7"/>
        <v>/ram:ContentCode</v>
      </c>
      <c r="AM38" s="14">
        <f>COUNTIFS(S$4:S38,AK38)</f>
        <v>1</v>
      </c>
      <c r="AN38" s="59"/>
      <c r="AO38" s="121" t="str">
        <f t="shared" si="2"/>
        <v>SCT_LINE</v>
      </c>
      <c r="AP38" s="61" t="str">
        <f t="shared" si="8"/>
        <v>BT-X-9</v>
      </c>
      <c r="AQ38" s="281" t="str">
        <f t="shared" si="9"/>
        <v/>
      </c>
      <c r="AR38" s="62">
        <f t="shared" si="10"/>
        <v>5</v>
      </c>
      <c r="AS38" s="62" t="str">
        <f t="shared" si="11"/>
        <v>0..1</v>
      </c>
      <c r="AT38" s="64" t="s">
        <v>6353</v>
      </c>
      <c r="AU38" s="64" t="s">
        <v>6342</v>
      </c>
      <c r="AV38" s="65" t="s">
        <v>6354</v>
      </c>
      <c r="AW38" s="427"/>
      <c r="AX38" s="65"/>
      <c r="AY38" s="65"/>
      <c r="AZ38" s="64" t="s">
        <v>128</v>
      </c>
      <c r="BA38" s="66" t="str">
        <f t="shared" si="12"/>
        <v>0..1</v>
      </c>
      <c r="BB38" s="66" t="str">
        <f t="shared" si="13"/>
        <v>0..1</v>
      </c>
      <c r="BC38" s="6" t="str">
        <f t="shared" si="14"/>
        <v>/rsm:CrossIndustryInvoice
/rsm:SupplyChainTradeTransaction
/ram:IncludedSupplyChainTradeLineItem
/ram:AssociatedDocumentLineDocument
/ram:IncludedNote
/ram:ContentCode</v>
      </c>
      <c r="BD38" s="67" t="str">
        <f t="shared" si="15"/>
        <v>/rsm:CrossIndustryInvoice/rsm:SupplyChainTradeTransaction/ram:IncludedSupplyChainTradeLineItem/ram:AssociatedDocumentLineDocument/ram:IncludedNote/ram:ContentCode</v>
      </c>
      <c r="BE38" s="66" t="str">
        <f t="shared" si="16"/>
        <v>C</v>
      </c>
      <c r="BF38" s="68" t="str">
        <f t="shared" si="17"/>
        <v>E</v>
      </c>
      <c r="BG38" s="62" t="str">
        <f t="shared" si="18"/>
        <v>0..1</v>
      </c>
      <c r="BH38" s="66" t="str">
        <f t="shared" si="19"/>
        <v/>
      </c>
      <c r="BI38" s="248" t="str">
        <f t="shared" si="20"/>
        <v/>
      </c>
      <c r="BJ38" s="7"/>
      <c r="BK38" s="351" t="str">
        <f t="shared" si="21"/>
        <v>-</v>
      </c>
      <c r="BL38" s="70" t="str">
        <f t="shared" si="22"/>
        <v>-</v>
      </c>
      <c r="BM38" s="70" t="str">
        <f t="shared" si="23"/>
        <v>-</v>
      </c>
      <c r="BN38" s="70" t="str">
        <f t="shared" si="24"/>
        <v>-</v>
      </c>
      <c r="BO38" s="70" t="str">
        <f t="shared" si="25"/>
        <v>-</v>
      </c>
      <c r="BP38" s="70" t="str">
        <f t="shared" si="26"/>
        <v>-</v>
      </c>
      <c r="BQ38" s="352" t="str">
        <f t="shared" si="27"/>
        <v>X</v>
      </c>
      <c r="BR38" s="7"/>
      <c r="BS38" s="70" t="str">
        <f t="shared" si="28"/>
        <v>EXTENDED</v>
      </c>
      <c r="BT38" s="70" t="str">
        <f t="shared" si="29"/>
        <v>EXTENDED</v>
      </c>
      <c r="BU38" s="15"/>
      <c r="BV38" s="57"/>
      <c r="BW38" s="57"/>
      <c r="BX38" s="57"/>
      <c r="BY38" s="57"/>
      <c r="BZ38" s="57"/>
      <c r="CA38" s="57" t="s">
        <v>6542</v>
      </c>
      <c r="CC38" s="417"/>
      <c r="CD38" s="15"/>
      <c r="CE38" s="15"/>
    </row>
    <row r="39" spans="1:83" ht="89.25">
      <c r="A39" s="45" t="str">
        <f t="shared" si="30"/>
        <v>YES</v>
      </c>
      <c r="B39" s="400"/>
      <c r="C39" s="45"/>
      <c r="D39" s="45"/>
      <c r="E39" s="118" t="s">
        <v>236</v>
      </c>
      <c r="F39" s="119" t="s">
        <v>286</v>
      </c>
      <c r="G39" s="292" t="s">
        <v>286</v>
      </c>
      <c r="H39" s="66">
        <f t="shared" si="3"/>
        <v>5</v>
      </c>
      <c r="I39" s="66" t="s">
        <v>42</v>
      </c>
      <c r="J39" s="64" t="s">
        <v>287</v>
      </c>
      <c r="K39" s="64" t="s">
        <v>288</v>
      </c>
      <c r="L39" s="65"/>
      <c r="M39" s="65"/>
      <c r="N39" s="65" t="s">
        <v>35</v>
      </c>
      <c r="O39" s="64" t="s">
        <v>70</v>
      </c>
      <c r="P39" s="66" t="s">
        <v>32</v>
      </c>
      <c r="Q39" s="66" t="s">
        <v>42</v>
      </c>
      <c r="R39" s="2" t="s">
        <v>289</v>
      </c>
      <c r="S39" s="75" t="s">
        <v>290</v>
      </c>
      <c r="T39" s="66" t="s">
        <v>73</v>
      </c>
      <c r="U39" s="68" t="str">
        <f t="shared" si="32"/>
        <v>E</v>
      </c>
      <c r="V39" s="66" t="s">
        <v>62</v>
      </c>
      <c r="W39" s="66" t="s">
        <v>200</v>
      </c>
      <c r="X39" s="248" t="s">
        <v>35</v>
      </c>
      <c r="Y39" s="38"/>
      <c r="Z39" s="353" t="str">
        <f t="shared" si="4"/>
        <v>-</v>
      </c>
      <c r="AA39" s="68" t="str">
        <f t="shared" ref="AA39:AF39" si="66">IF(Z39="X","X",IF($AI39=AA$4,"X","-"))</f>
        <v>-</v>
      </c>
      <c r="AB39" s="68" t="str">
        <f t="shared" si="66"/>
        <v>X</v>
      </c>
      <c r="AC39" s="68" t="str">
        <f t="shared" si="66"/>
        <v>X</v>
      </c>
      <c r="AD39" s="68" t="str">
        <f t="shared" si="66"/>
        <v>X</v>
      </c>
      <c r="AE39" s="68" t="str">
        <f t="shared" si="66"/>
        <v>X</v>
      </c>
      <c r="AF39" s="354" t="str">
        <f t="shared" si="66"/>
        <v>X</v>
      </c>
      <c r="AG39" s="38"/>
      <c r="AH39" s="68" t="s">
        <v>244</v>
      </c>
      <c r="AI39" s="68" t="s">
        <v>244</v>
      </c>
      <c r="AJ39" s="38"/>
      <c r="AK39" s="13" t="str">
        <f t="shared" si="6"/>
        <v>/rsm:CrossIndustryInvoice/rsm:SupplyChainTradeTransaction/ram:IncludedSupplyChainTradeLineItem/ram:AssociatedDocumentLineDocument/ram:IncludedNote</v>
      </c>
      <c r="AL39" s="13" t="str">
        <f t="shared" si="7"/>
        <v>/ram:Content</v>
      </c>
      <c r="AM39" s="14">
        <f>COUNTIFS(S$4:S39,AK39)</f>
        <v>1</v>
      </c>
      <c r="AN39" s="59"/>
      <c r="AO39" s="118" t="str">
        <f t="shared" si="2"/>
        <v>SCT_LINE</v>
      </c>
      <c r="AP39" s="119" t="str">
        <f t="shared" si="8"/>
        <v>BT-127</v>
      </c>
      <c r="AQ39" s="292" t="str">
        <f t="shared" si="9"/>
        <v>BT-127</v>
      </c>
      <c r="AR39" s="66">
        <f t="shared" si="10"/>
        <v>5</v>
      </c>
      <c r="AS39" s="66" t="str">
        <f t="shared" si="11"/>
        <v>0..1</v>
      </c>
      <c r="AT39" s="64" t="s">
        <v>291</v>
      </c>
      <c r="AU39" s="64" t="s">
        <v>292</v>
      </c>
      <c r="AV39" s="65"/>
      <c r="AW39" s="427" t="s">
        <v>7240</v>
      </c>
      <c r="AX39" s="65"/>
      <c r="AY39" s="65" t="s">
        <v>35</v>
      </c>
      <c r="AZ39" s="64" t="s">
        <v>78</v>
      </c>
      <c r="BA39" s="66" t="str">
        <f t="shared" ref="BA39:BA102" si="67">P39</f>
        <v>1..1</v>
      </c>
      <c r="BB39" s="66" t="s">
        <v>42</v>
      </c>
      <c r="BC39" s="2" t="str">
        <f t="shared" ref="BC39:BC102" si="68">R39</f>
        <v>/rsm:CrossIndustryInvoice
/rsm:SupplyChainTradeTransaction
/ram:IncludedSupplyChainTradeLineItem
/ram:AssociatedDocumentLineDocument
/ram:IncludedNote
/ram:Content</v>
      </c>
      <c r="BD39" s="75" t="str">
        <f t="shared" ref="BD39:BD102" si="69">S39</f>
        <v>/rsm:CrossIndustryInvoice/rsm:SupplyChainTradeTransaction/ram:IncludedSupplyChainTradeLineItem/ram:AssociatedDocumentLineDocument/ram:IncludedNote/ram:Content</v>
      </c>
      <c r="BE39" s="66" t="str">
        <f t="shared" si="16"/>
        <v>T</v>
      </c>
      <c r="BF39" s="68" t="str">
        <f t="shared" si="17"/>
        <v>E</v>
      </c>
      <c r="BG39" s="66" t="str">
        <f t="shared" si="18"/>
        <v>0..n</v>
      </c>
      <c r="BH39" s="66" t="str">
        <f t="shared" si="19"/>
        <v>CAR-3</v>
      </c>
      <c r="BI39" s="248" t="str">
        <f t="shared" si="20"/>
        <v/>
      </c>
      <c r="BJ39" s="7"/>
      <c r="BK39" s="353" t="str">
        <f t="shared" si="21"/>
        <v>-</v>
      </c>
      <c r="BL39" s="68" t="str">
        <f t="shared" si="22"/>
        <v>-</v>
      </c>
      <c r="BM39" s="68" t="str">
        <f t="shared" si="23"/>
        <v>X</v>
      </c>
      <c r="BN39" s="68" t="str">
        <f t="shared" si="24"/>
        <v>X</v>
      </c>
      <c r="BO39" s="68" t="str">
        <f t="shared" si="25"/>
        <v>X</v>
      </c>
      <c r="BP39" s="68" t="str">
        <f t="shared" si="26"/>
        <v>X</v>
      </c>
      <c r="BQ39" s="354" t="str">
        <f t="shared" si="27"/>
        <v>X</v>
      </c>
      <c r="BR39" s="7"/>
      <c r="BS39" s="68" t="str">
        <f t="shared" si="28"/>
        <v>BASIC</v>
      </c>
      <c r="BT39" s="68" t="str">
        <f t="shared" si="29"/>
        <v>BASIC</v>
      </c>
      <c r="BU39" s="15"/>
      <c r="BV39" s="57"/>
      <c r="BW39" s="57"/>
      <c r="BX39" s="57"/>
      <c r="BY39" s="57"/>
      <c r="BZ39" s="57"/>
      <c r="CA39" s="57" t="s">
        <v>6542</v>
      </c>
      <c r="CC39" s="417"/>
      <c r="CD39" s="15"/>
      <c r="CE39" s="15"/>
    </row>
    <row r="40" spans="1:83" ht="89.25">
      <c r="A40" s="45" t="str">
        <f t="shared" si="30"/>
        <v>YES</v>
      </c>
      <c r="B40" s="45"/>
      <c r="C40" s="45"/>
      <c r="D40" s="45"/>
      <c r="E40" s="121" t="s">
        <v>236</v>
      </c>
      <c r="F40" s="61" t="s">
        <v>5146</v>
      </c>
      <c r="G40" s="281" t="s">
        <v>4906</v>
      </c>
      <c r="H40" s="62">
        <f t="shared" si="3"/>
        <v>5</v>
      </c>
      <c r="I40" s="62" t="s">
        <v>42</v>
      </c>
      <c r="J40" s="64" t="s">
        <v>5971</v>
      </c>
      <c r="K40" s="64"/>
      <c r="L40" s="65" t="s">
        <v>207</v>
      </c>
      <c r="M40" s="65"/>
      <c r="N40" s="65"/>
      <c r="O40" s="64" t="s">
        <v>128</v>
      </c>
      <c r="P40" s="66" t="s">
        <v>42</v>
      </c>
      <c r="Q40" s="66" t="str">
        <f t="shared" si="31"/>
        <v>0..1</v>
      </c>
      <c r="R40" s="6" t="s">
        <v>294</v>
      </c>
      <c r="S40" s="67" t="s">
        <v>295</v>
      </c>
      <c r="T40" s="66" t="s">
        <v>131</v>
      </c>
      <c r="U40" s="68" t="str">
        <f t="shared" si="32"/>
        <v>E</v>
      </c>
      <c r="V40" s="62" t="s">
        <v>62</v>
      </c>
      <c r="W40" s="66"/>
      <c r="X40" s="248"/>
      <c r="Y40" s="38"/>
      <c r="Z40" s="351" t="str">
        <f t="shared" si="4"/>
        <v>-</v>
      </c>
      <c r="AA40" s="70" t="str">
        <f t="shared" ref="AA40:AF40" si="70">IF(Z40="X","X",IF($AI40=AA$4,"X","-"))</f>
        <v>-</v>
      </c>
      <c r="AB40" s="70" t="str">
        <f t="shared" si="70"/>
        <v>-</v>
      </c>
      <c r="AC40" s="70" t="str">
        <f t="shared" si="70"/>
        <v>-</v>
      </c>
      <c r="AD40" s="70" t="str">
        <f t="shared" si="70"/>
        <v>X</v>
      </c>
      <c r="AE40" s="70" t="str">
        <f t="shared" si="70"/>
        <v>X</v>
      </c>
      <c r="AF40" s="352" t="str">
        <f t="shared" si="70"/>
        <v>X</v>
      </c>
      <c r="AG40" s="38"/>
      <c r="AH40" s="70" t="s">
        <v>47</v>
      </c>
      <c r="AI40" s="70" t="s">
        <v>5895</v>
      </c>
      <c r="AJ40" s="38"/>
      <c r="AK40" s="13" t="str">
        <f t="shared" si="6"/>
        <v>/rsm:CrossIndustryInvoice/rsm:SupplyChainTradeTransaction/ram:IncludedSupplyChainTradeLineItem/ram:AssociatedDocumentLineDocument/ram:IncludedNote</v>
      </c>
      <c r="AL40" s="13" t="str">
        <f t="shared" si="7"/>
        <v>/ram:SubjectCode</v>
      </c>
      <c r="AM40" s="14">
        <f>COUNTIFS(S$4:S40,AK40)</f>
        <v>1</v>
      </c>
      <c r="AN40" s="59"/>
      <c r="AO40" s="121" t="str">
        <f t="shared" si="2"/>
        <v>SCT_LINE</v>
      </c>
      <c r="AP40" s="61" t="str">
        <f t="shared" si="8"/>
        <v>BT-X-10</v>
      </c>
      <c r="AQ40" s="281" t="str">
        <f t="shared" si="9"/>
        <v>EXT-FR-FE-183</v>
      </c>
      <c r="AR40" s="62">
        <f t="shared" si="10"/>
        <v>5</v>
      </c>
      <c r="AS40" s="62" t="str">
        <f t="shared" si="11"/>
        <v>0..1</v>
      </c>
      <c r="AT40" s="64" t="s">
        <v>296</v>
      </c>
      <c r="AU40" s="64"/>
      <c r="AV40" s="65" t="s">
        <v>213</v>
      </c>
      <c r="AW40" s="428" t="s">
        <v>7239</v>
      </c>
      <c r="AX40" s="65"/>
      <c r="AY40" s="65"/>
      <c r="AZ40" s="64" t="s">
        <v>128</v>
      </c>
      <c r="BA40" s="66" t="str">
        <f t="shared" si="67"/>
        <v>0..1</v>
      </c>
      <c r="BB40" s="66" t="str">
        <f t="shared" ref="BB40:BB103" si="71">Q40</f>
        <v>0..1</v>
      </c>
      <c r="BC40" s="6" t="str">
        <f t="shared" si="68"/>
        <v>/rsm:CrossIndustryInvoice
/rsm:SupplyChainTradeTransaction
/ram:IncludedSupplyChainTradeLineItem
/ram:AssociatedDocumentLineDocument
/ram:IncludedNote
/ram:SubjectCode</v>
      </c>
      <c r="BD40" s="67" t="str">
        <f t="shared" si="69"/>
        <v>/rsm:CrossIndustryInvoice/rsm:SupplyChainTradeTransaction/ram:IncludedSupplyChainTradeLineItem/ram:AssociatedDocumentLineDocument/ram:IncludedNote/ram:SubjectCode</v>
      </c>
      <c r="BE40" s="66" t="str">
        <f t="shared" si="16"/>
        <v>C</v>
      </c>
      <c r="BF40" s="68" t="str">
        <f t="shared" si="17"/>
        <v>E</v>
      </c>
      <c r="BG40" s="62" t="str">
        <f t="shared" si="18"/>
        <v>0..n</v>
      </c>
      <c r="BH40" s="66" t="str">
        <f t="shared" si="19"/>
        <v/>
      </c>
      <c r="BI40" s="248" t="str">
        <f t="shared" si="20"/>
        <v/>
      </c>
      <c r="BJ40" s="7"/>
      <c r="BK40" s="351" t="str">
        <f t="shared" si="21"/>
        <v>-</v>
      </c>
      <c r="BL40" s="70" t="str">
        <f t="shared" si="22"/>
        <v>-</v>
      </c>
      <c r="BM40" s="70" t="str">
        <f t="shared" si="23"/>
        <v>-</v>
      </c>
      <c r="BN40" s="70" t="str">
        <f t="shared" si="24"/>
        <v>-</v>
      </c>
      <c r="BO40" s="70" t="str">
        <f t="shared" si="25"/>
        <v>X</v>
      </c>
      <c r="BP40" s="70" t="str">
        <f t="shared" si="26"/>
        <v>X</v>
      </c>
      <c r="BQ40" s="352" t="str">
        <f t="shared" si="27"/>
        <v>X</v>
      </c>
      <c r="BR40" s="7"/>
      <c r="BS40" s="70" t="str">
        <f t="shared" si="28"/>
        <v>EXTENDED</v>
      </c>
      <c r="BT40" s="122" t="str">
        <f t="shared" si="29"/>
        <v>EXTENDED-CTC-FR</v>
      </c>
      <c r="BU40" s="15"/>
      <c r="BV40" s="57"/>
      <c r="BW40" s="57"/>
      <c r="BX40" s="57"/>
      <c r="BY40" s="57"/>
      <c r="BZ40" s="57"/>
      <c r="CA40" s="57" t="s">
        <v>6542</v>
      </c>
      <c r="CC40" s="417"/>
      <c r="CD40" s="15"/>
      <c r="CE40" s="15"/>
    </row>
    <row r="41" spans="1:83" ht="85.5">
      <c r="A41" s="45" t="str">
        <f t="shared" si="30"/>
        <v>NO</v>
      </c>
      <c r="B41" s="45"/>
      <c r="C41" s="45"/>
      <c r="D41" s="45"/>
      <c r="E41" s="107" t="s">
        <v>236</v>
      </c>
      <c r="F41" s="109" t="s">
        <v>297</v>
      </c>
      <c r="G41" s="291" t="s">
        <v>297</v>
      </c>
      <c r="H41" s="110">
        <f t="shared" si="3"/>
        <v>3</v>
      </c>
      <c r="I41" s="110" t="s">
        <v>32</v>
      </c>
      <c r="J41" s="111" t="s">
        <v>298</v>
      </c>
      <c r="K41" s="112" t="s">
        <v>299</v>
      </c>
      <c r="L41" s="113"/>
      <c r="M41" s="113"/>
      <c r="N41" s="113" t="s">
        <v>35</v>
      </c>
      <c r="O41" s="112"/>
      <c r="P41" s="110" t="s">
        <v>32</v>
      </c>
      <c r="Q41" s="110" t="str">
        <f t="shared" si="31"/>
        <v>1..1</v>
      </c>
      <c r="R41" s="114" t="s">
        <v>300</v>
      </c>
      <c r="S41" s="115" t="s">
        <v>301</v>
      </c>
      <c r="T41" s="110" t="s">
        <v>35</v>
      </c>
      <c r="U41" s="116" t="str">
        <f t="shared" si="32"/>
        <v>G</v>
      </c>
      <c r="V41" s="110" t="s">
        <v>42</v>
      </c>
      <c r="W41" s="110" t="s">
        <v>132</v>
      </c>
      <c r="X41" s="387" t="s">
        <v>35</v>
      </c>
      <c r="Y41" s="38"/>
      <c r="Z41" s="361" t="str">
        <f t="shared" si="4"/>
        <v>-</v>
      </c>
      <c r="AA41" s="116" t="str">
        <f t="shared" ref="AA41:AF41" si="72">IF(Z41="X","X",IF($AI41=AA$4,"X","-"))</f>
        <v>-</v>
      </c>
      <c r="AB41" s="116" t="str">
        <f t="shared" si="72"/>
        <v>X</v>
      </c>
      <c r="AC41" s="116" t="str">
        <f t="shared" si="72"/>
        <v>X</v>
      </c>
      <c r="AD41" s="116" t="str">
        <f t="shared" si="72"/>
        <v>X</v>
      </c>
      <c r="AE41" s="116" t="str">
        <f t="shared" si="72"/>
        <v>X</v>
      </c>
      <c r="AF41" s="362" t="str">
        <f t="shared" si="72"/>
        <v>X</v>
      </c>
      <c r="AG41" s="38"/>
      <c r="AH41" s="116" t="s">
        <v>244</v>
      </c>
      <c r="AI41" s="116" t="s">
        <v>244</v>
      </c>
      <c r="AJ41" s="38"/>
      <c r="AK41" s="13" t="str">
        <f t="shared" si="6"/>
        <v>/rsm:CrossIndustryInvoice/rsm:SupplyChainTradeTransaction/ram:IncludedSupplyChainTradeLineItem</v>
      </c>
      <c r="AL41" s="13" t="str">
        <f t="shared" si="7"/>
        <v>/ram:SpecifiedTradeProduct</v>
      </c>
      <c r="AM41" s="14">
        <f>COUNTIFS(S$4:S41,AK41)</f>
        <v>1</v>
      </c>
      <c r="AN41" s="59"/>
      <c r="AO41" s="107" t="str">
        <f t="shared" si="2"/>
        <v>SCT_LINE</v>
      </c>
      <c r="AP41" s="109" t="str">
        <f t="shared" si="8"/>
        <v>BG-31</v>
      </c>
      <c r="AQ41" s="291" t="str">
        <f t="shared" si="9"/>
        <v>BG-31</v>
      </c>
      <c r="AR41" s="110">
        <f t="shared" si="10"/>
        <v>3</v>
      </c>
      <c r="AS41" s="110" t="str">
        <f t="shared" si="11"/>
        <v>1..1</v>
      </c>
      <c r="AT41" s="111" t="s">
        <v>302</v>
      </c>
      <c r="AU41" s="112" t="s">
        <v>303</v>
      </c>
      <c r="AV41" s="113"/>
      <c r="AW41" s="113"/>
      <c r="AX41" s="113"/>
      <c r="AY41" s="113"/>
      <c r="AZ41" s="112"/>
      <c r="BA41" s="110" t="str">
        <f t="shared" si="67"/>
        <v>1..1</v>
      </c>
      <c r="BB41" s="110" t="str">
        <f t="shared" si="71"/>
        <v>1..1</v>
      </c>
      <c r="BC41" s="114" t="str">
        <f t="shared" si="68"/>
        <v>/rsm:CrossIndustryInvoice
/rsm:SupplyChainTradeTransaction
/ram:IncludedSupplyChainTradeLineItem
/ram:SpecifiedTradeProduct</v>
      </c>
      <c r="BD41" s="115" t="str">
        <f t="shared" si="69"/>
        <v>/rsm:CrossIndustryInvoice/rsm:SupplyChainTradeTransaction/ram:IncludedSupplyChainTradeLineItem/ram:SpecifiedTradeProduct</v>
      </c>
      <c r="BE41" s="110" t="str">
        <f t="shared" si="16"/>
        <v/>
      </c>
      <c r="BF41" s="116" t="str">
        <f t="shared" si="17"/>
        <v>G</v>
      </c>
      <c r="BG41" s="110" t="str">
        <f t="shared" si="18"/>
        <v>0..1</v>
      </c>
      <c r="BH41" s="110" t="str">
        <f t="shared" si="19"/>
        <v>CAR-2</v>
      </c>
      <c r="BI41" s="387" t="str">
        <f t="shared" si="20"/>
        <v/>
      </c>
      <c r="BJ41" s="7"/>
      <c r="BK41" s="361" t="str">
        <f t="shared" si="21"/>
        <v>-</v>
      </c>
      <c r="BL41" s="116" t="str">
        <f t="shared" si="22"/>
        <v>-</v>
      </c>
      <c r="BM41" s="116" t="str">
        <f t="shared" si="23"/>
        <v>X</v>
      </c>
      <c r="BN41" s="116" t="str">
        <f t="shared" si="24"/>
        <v>X</v>
      </c>
      <c r="BO41" s="116" t="str">
        <f t="shared" si="25"/>
        <v>X</v>
      </c>
      <c r="BP41" s="116" t="str">
        <f t="shared" si="26"/>
        <v>X</v>
      </c>
      <c r="BQ41" s="362" t="str">
        <f t="shared" si="27"/>
        <v>X</v>
      </c>
      <c r="BR41" s="7"/>
      <c r="BS41" s="116" t="str">
        <f t="shared" si="28"/>
        <v>BASIC</v>
      </c>
      <c r="BT41" s="116" t="str">
        <f t="shared" si="29"/>
        <v>BASIC</v>
      </c>
      <c r="BU41" s="15"/>
      <c r="BV41" s="57"/>
      <c r="BW41" s="57"/>
      <c r="BX41" s="57"/>
      <c r="BY41" s="57"/>
      <c r="BZ41" s="57"/>
      <c r="CA41" s="57" t="s">
        <v>6542</v>
      </c>
      <c r="CC41" s="417"/>
      <c r="CD41" s="15"/>
      <c r="CE41" s="15"/>
    </row>
    <row r="42" spans="1:83" ht="85.5">
      <c r="A42" s="45" t="str">
        <f t="shared" si="30"/>
        <v>YES</v>
      </c>
      <c r="B42" s="400"/>
      <c r="C42" s="45"/>
      <c r="D42" s="45"/>
      <c r="E42" s="121" t="s">
        <v>236</v>
      </c>
      <c r="F42" s="61" t="s">
        <v>5147</v>
      </c>
      <c r="G42" s="281"/>
      <c r="H42" s="62">
        <f t="shared" si="3"/>
        <v>4</v>
      </c>
      <c r="I42" s="62" t="s">
        <v>42</v>
      </c>
      <c r="J42" s="64" t="s">
        <v>312</v>
      </c>
      <c r="K42" s="64" t="s">
        <v>306</v>
      </c>
      <c r="L42" s="65"/>
      <c r="M42" s="65"/>
      <c r="N42" s="65"/>
      <c r="O42" s="64" t="s">
        <v>90</v>
      </c>
      <c r="P42" s="66" t="s">
        <v>42</v>
      </c>
      <c r="Q42" s="66" t="str">
        <f t="shared" si="31"/>
        <v>0..1</v>
      </c>
      <c r="R42" s="6" t="s">
        <v>307</v>
      </c>
      <c r="S42" s="67" t="s">
        <v>308</v>
      </c>
      <c r="T42" s="66" t="s">
        <v>55</v>
      </c>
      <c r="U42" s="68" t="str">
        <f t="shared" si="32"/>
        <v>E</v>
      </c>
      <c r="V42" s="62" t="s">
        <v>42</v>
      </c>
      <c r="W42" s="66" t="s">
        <v>35</v>
      </c>
      <c r="X42" s="248" t="s">
        <v>35</v>
      </c>
      <c r="Y42" s="38"/>
      <c r="Z42" s="351" t="str">
        <f t="shared" si="4"/>
        <v>-</v>
      </c>
      <c r="AA42" s="70" t="str">
        <f t="shared" ref="AA42:AF42" si="73">IF(Z42="X","X",IF($AI42=AA$4,"X","-"))</f>
        <v>-</v>
      </c>
      <c r="AB42" s="70" t="str">
        <f t="shared" si="73"/>
        <v>-</v>
      </c>
      <c r="AC42" s="70" t="str">
        <f t="shared" si="73"/>
        <v>-</v>
      </c>
      <c r="AD42" s="70" t="str">
        <f t="shared" si="73"/>
        <v>-</v>
      </c>
      <c r="AE42" s="70" t="str">
        <f t="shared" si="73"/>
        <v>X</v>
      </c>
      <c r="AF42" s="352" t="str">
        <f t="shared" si="73"/>
        <v>X</v>
      </c>
      <c r="AG42" s="38"/>
      <c r="AH42" s="70" t="s">
        <v>47</v>
      </c>
      <c r="AI42" s="70" t="s">
        <v>6532</v>
      </c>
      <c r="AJ42" s="38"/>
      <c r="AK42" s="13" t="str">
        <f t="shared" si="6"/>
        <v>/rsm:CrossIndustryInvoice/rsm:SupplyChainTradeTransaction/ram:IncludedSupplyChainTradeLineItem/ram:SpecifiedTradeProduct</v>
      </c>
      <c r="AL42" s="13" t="str">
        <f t="shared" si="7"/>
        <v>/ram:ID</v>
      </c>
      <c r="AM42" s="14">
        <f>COUNTIFS(S$4:S42,AK42)</f>
        <v>1</v>
      </c>
      <c r="AN42" s="59"/>
      <c r="AO42" s="121" t="str">
        <f t="shared" si="2"/>
        <v>SCT_LINE</v>
      </c>
      <c r="AP42" s="61" t="str">
        <f t="shared" si="8"/>
        <v>BT-X-305</v>
      </c>
      <c r="AQ42" s="281" t="str">
        <f t="shared" si="9"/>
        <v/>
      </c>
      <c r="AR42" s="62">
        <f t="shared" si="10"/>
        <v>4</v>
      </c>
      <c r="AS42" s="62" t="str">
        <f t="shared" si="11"/>
        <v>0..1</v>
      </c>
      <c r="AT42" s="64" t="s">
        <v>309</v>
      </c>
      <c r="AU42" s="64" t="s">
        <v>310</v>
      </c>
      <c r="AV42" s="65"/>
      <c r="AW42" s="427" t="s">
        <v>7242</v>
      </c>
      <c r="AX42" s="65"/>
      <c r="AY42" s="65"/>
      <c r="AZ42" s="64" t="s">
        <v>99</v>
      </c>
      <c r="BA42" s="66" t="str">
        <f t="shared" si="67"/>
        <v>0..1</v>
      </c>
      <c r="BB42" s="66" t="str">
        <f t="shared" si="71"/>
        <v>0..1</v>
      </c>
      <c r="BC42" s="6" t="str">
        <f t="shared" si="68"/>
        <v>/rsm:CrossIndustryInvoice
/rsm:SupplyChainTradeTransaction
/ram:IncludedSupplyChainTradeLineItem
/ram:SpecifiedTradeProduct
/ram:ID</v>
      </c>
      <c r="BD42" s="67" t="str">
        <f t="shared" si="69"/>
        <v>/rsm:CrossIndustryInvoice/rsm:SupplyChainTradeTransaction/ram:IncludedSupplyChainTradeLineItem/ram:SpecifiedTradeProduct/ram:ID</v>
      </c>
      <c r="BE42" s="66" t="str">
        <f t="shared" si="16"/>
        <v>I</v>
      </c>
      <c r="BF42" s="68" t="str">
        <f t="shared" si="17"/>
        <v>E</v>
      </c>
      <c r="BG42" s="62" t="str">
        <f t="shared" si="18"/>
        <v>0..1</v>
      </c>
      <c r="BH42" s="66" t="str">
        <f t="shared" si="19"/>
        <v/>
      </c>
      <c r="BI42" s="248" t="str">
        <f t="shared" si="20"/>
        <v/>
      </c>
      <c r="BJ42" s="7"/>
      <c r="BK42" s="351" t="str">
        <f t="shared" si="21"/>
        <v>-</v>
      </c>
      <c r="BL42" s="70" t="str">
        <f t="shared" si="22"/>
        <v>-</v>
      </c>
      <c r="BM42" s="70" t="str">
        <f t="shared" si="23"/>
        <v>-</v>
      </c>
      <c r="BN42" s="70" t="str">
        <f t="shared" si="24"/>
        <v>-</v>
      </c>
      <c r="BO42" s="70" t="str">
        <f t="shared" si="25"/>
        <v>-</v>
      </c>
      <c r="BP42" s="70" t="str">
        <f t="shared" si="26"/>
        <v>X</v>
      </c>
      <c r="BQ42" s="352" t="str">
        <f t="shared" si="27"/>
        <v>X</v>
      </c>
      <c r="BR42" s="7"/>
      <c r="BS42" s="70" t="str">
        <f t="shared" si="28"/>
        <v>EXTENDED</v>
      </c>
      <c r="BT42" s="122" t="str">
        <f t="shared" si="29"/>
        <v>EXTENDED-B2B-FR</v>
      </c>
      <c r="BU42" s="15"/>
      <c r="BV42" s="57"/>
      <c r="BW42" s="57"/>
      <c r="BX42" s="57"/>
      <c r="BY42" s="57"/>
      <c r="BZ42" s="57"/>
      <c r="CA42" s="57" t="s">
        <v>6542</v>
      </c>
      <c r="CC42" s="417"/>
      <c r="CD42" s="15"/>
      <c r="CE42" s="15"/>
    </row>
    <row r="43" spans="1:83" ht="85.5">
      <c r="A43" s="45" t="str">
        <f t="shared" si="30"/>
        <v>YES</v>
      </c>
      <c r="B43" s="45"/>
      <c r="C43" s="45"/>
      <c r="D43" s="45"/>
      <c r="E43" s="118" t="s">
        <v>236</v>
      </c>
      <c r="F43" s="119" t="s">
        <v>311</v>
      </c>
      <c r="G43" s="292" t="s">
        <v>311</v>
      </c>
      <c r="H43" s="66">
        <f t="shared" si="3"/>
        <v>4</v>
      </c>
      <c r="I43" s="66" t="s">
        <v>42</v>
      </c>
      <c r="J43" s="64" t="s">
        <v>312</v>
      </c>
      <c r="K43" s="64" t="s">
        <v>5972</v>
      </c>
      <c r="L43" s="65"/>
      <c r="M43" s="65" t="s">
        <v>315</v>
      </c>
      <c r="N43" s="65" t="s">
        <v>316</v>
      </c>
      <c r="O43" s="64" t="s">
        <v>90</v>
      </c>
      <c r="P43" s="66" t="s">
        <v>42</v>
      </c>
      <c r="Q43" s="66" t="str">
        <f t="shared" si="31"/>
        <v>0..1</v>
      </c>
      <c r="R43" s="2" t="s">
        <v>317</v>
      </c>
      <c r="S43" s="75" t="s">
        <v>318</v>
      </c>
      <c r="T43" s="66" t="s">
        <v>55</v>
      </c>
      <c r="U43" s="68" t="str">
        <f t="shared" si="32"/>
        <v>E</v>
      </c>
      <c r="V43" s="66" t="s">
        <v>42</v>
      </c>
      <c r="W43" s="66" t="s">
        <v>35</v>
      </c>
      <c r="X43" s="248" t="s">
        <v>35</v>
      </c>
      <c r="Y43" s="38"/>
      <c r="Z43" s="353" t="str">
        <f t="shared" si="4"/>
        <v>-</v>
      </c>
      <c r="AA43" s="68" t="str">
        <f t="shared" ref="AA43:AF43" si="74">IF(Z43="X","X",IF($AI43=AA$4,"X","-"))</f>
        <v>-</v>
      </c>
      <c r="AB43" s="68" t="str">
        <f t="shared" si="74"/>
        <v>X</v>
      </c>
      <c r="AC43" s="68" t="str">
        <f t="shared" si="74"/>
        <v>X</v>
      </c>
      <c r="AD43" s="68" t="str">
        <f t="shared" si="74"/>
        <v>X</v>
      </c>
      <c r="AE43" s="68" t="str">
        <f t="shared" si="74"/>
        <v>X</v>
      </c>
      <c r="AF43" s="354" t="str">
        <f t="shared" si="74"/>
        <v>X</v>
      </c>
      <c r="AG43" s="38"/>
      <c r="AH43" s="68" t="s">
        <v>244</v>
      </c>
      <c r="AI43" s="68" t="s">
        <v>244</v>
      </c>
      <c r="AJ43" s="38"/>
      <c r="AK43" s="13" t="str">
        <f t="shared" si="6"/>
        <v>/rsm:CrossIndustryInvoice/rsm:SupplyChainTradeTransaction/ram:IncludedSupplyChainTradeLineItem/ram:SpecifiedTradeProduct</v>
      </c>
      <c r="AL43" s="13" t="str">
        <f t="shared" si="7"/>
        <v>/ram:GlobalID</v>
      </c>
      <c r="AM43" s="14">
        <f>COUNTIFS(S$4:S43,AK43)</f>
        <v>1</v>
      </c>
      <c r="AN43" s="59"/>
      <c r="AO43" s="118" t="str">
        <f t="shared" si="2"/>
        <v>SCT_LINE</v>
      </c>
      <c r="AP43" s="119" t="str">
        <f t="shared" si="8"/>
        <v>BT-157</v>
      </c>
      <c r="AQ43" s="292" t="str">
        <f t="shared" si="9"/>
        <v>BT-157</v>
      </c>
      <c r="AR43" s="66">
        <f t="shared" si="10"/>
        <v>4</v>
      </c>
      <c r="AS43" s="66" t="str">
        <f t="shared" si="11"/>
        <v>0..1</v>
      </c>
      <c r="AT43" s="64" t="s">
        <v>319</v>
      </c>
      <c r="AU43" s="64" t="s">
        <v>320</v>
      </c>
      <c r="AV43" s="65"/>
      <c r="AW43" s="427" t="s">
        <v>7241</v>
      </c>
      <c r="AX43" s="65" t="s">
        <v>321</v>
      </c>
      <c r="AY43" s="65" t="s">
        <v>322</v>
      </c>
      <c r="AZ43" s="64" t="s">
        <v>99</v>
      </c>
      <c r="BA43" s="66" t="str">
        <f t="shared" si="67"/>
        <v>0..1</v>
      </c>
      <c r="BB43" s="66" t="str">
        <f t="shared" si="71"/>
        <v>0..1</v>
      </c>
      <c r="BC43" s="2" t="str">
        <f t="shared" si="68"/>
        <v>/rsm:CrossIndustryInvoice
/rsm:SupplyChainTradeTransaction
/ram:IncludedSupplyChainTradeLineItem
/ram:SpecifiedTradeProduct
/ram:GlobalID</v>
      </c>
      <c r="BD43" s="75" t="str">
        <f t="shared" si="69"/>
        <v>/rsm:CrossIndustryInvoice/rsm:SupplyChainTradeTransaction/ram:IncludedSupplyChainTradeLineItem/ram:SpecifiedTradeProduct/ram:GlobalID</v>
      </c>
      <c r="BE43" s="66" t="str">
        <f t="shared" si="16"/>
        <v>I</v>
      </c>
      <c r="BF43" s="68" t="str">
        <f t="shared" si="17"/>
        <v>E</v>
      </c>
      <c r="BG43" s="66" t="str">
        <f t="shared" si="18"/>
        <v>0..1</v>
      </c>
      <c r="BH43" s="66" t="str">
        <f t="shared" si="19"/>
        <v/>
      </c>
      <c r="BI43" s="248" t="str">
        <f t="shared" si="20"/>
        <v/>
      </c>
      <c r="BJ43" s="7"/>
      <c r="BK43" s="353" t="str">
        <f t="shared" si="21"/>
        <v>-</v>
      </c>
      <c r="BL43" s="68" t="str">
        <f t="shared" si="22"/>
        <v>-</v>
      </c>
      <c r="BM43" s="68" t="str">
        <f t="shared" si="23"/>
        <v>X</v>
      </c>
      <c r="BN43" s="68" t="str">
        <f t="shared" si="24"/>
        <v>X</v>
      </c>
      <c r="BO43" s="68" t="str">
        <f t="shared" si="25"/>
        <v>X</v>
      </c>
      <c r="BP43" s="68" t="str">
        <f t="shared" si="26"/>
        <v>X</v>
      </c>
      <c r="BQ43" s="354" t="str">
        <f t="shared" si="27"/>
        <v>X</v>
      </c>
      <c r="BR43" s="7"/>
      <c r="BS43" s="68" t="str">
        <f t="shared" si="28"/>
        <v>BASIC</v>
      </c>
      <c r="BT43" s="68" t="str">
        <f t="shared" si="29"/>
        <v>BASIC</v>
      </c>
      <c r="BU43" s="15"/>
      <c r="BV43" s="57"/>
      <c r="BW43" s="57"/>
      <c r="BX43" s="57"/>
      <c r="BY43" s="57"/>
      <c r="BZ43" s="57"/>
      <c r="CA43" s="57" t="s">
        <v>6542</v>
      </c>
      <c r="CC43" s="417"/>
      <c r="CD43" s="15"/>
      <c r="CE43" s="15"/>
    </row>
    <row r="44" spans="1:83" ht="89.25">
      <c r="A44" s="45" t="str">
        <f t="shared" si="30"/>
        <v>YES</v>
      </c>
      <c r="B44" s="45"/>
      <c r="C44" s="45"/>
      <c r="D44" s="45"/>
      <c r="E44" s="118" t="s">
        <v>236</v>
      </c>
      <c r="F44" s="119" t="s">
        <v>323</v>
      </c>
      <c r="G44" s="292" t="s">
        <v>323</v>
      </c>
      <c r="H44" s="66">
        <f t="shared" si="3"/>
        <v>5</v>
      </c>
      <c r="I44" s="66" t="s">
        <v>32</v>
      </c>
      <c r="J44" s="97" t="s">
        <v>443</v>
      </c>
      <c r="K44" s="64" t="s">
        <v>5973</v>
      </c>
      <c r="L44" s="65" t="s">
        <v>314</v>
      </c>
      <c r="M44" s="65"/>
      <c r="N44" s="65" t="s">
        <v>35</v>
      </c>
      <c r="O44" s="64" t="s">
        <v>5953</v>
      </c>
      <c r="P44" s="66" t="s">
        <v>32</v>
      </c>
      <c r="Q44" s="66" t="str">
        <f t="shared" si="31"/>
        <v>1..1</v>
      </c>
      <c r="R44" s="2" t="s">
        <v>327</v>
      </c>
      <c r="S44" s="75" t="s">
        <v>328</v>
      </c>
      <c r="T44" s="66" t="s">
        <v>329</v>
      </c>
      <c r="U44" s="68" t="str">
        <f t="shared" si="32"/>
        <v>A</v>
      </c>
      <c r="V44" s="66" t="s">
        <v>42</v>
      </c>
      <c r="W44" s="66" t="s">
        <v>35</v>
      </c>
      <c r="X44" s="248" t="s">
        <v>35</v>
      </c>
      <c r="Y44" s="38"/>
      <c r="Z44" s="353" t="str">
        <f t="shared" si="4"/>
        <v>-</v>
      </c>
      <c r="AA44" s="68" t="str">
        <f t="shared" ref="AA44:AF44" si="75">IF(Z44="X","X",IF($AI44=AA$4,"X","-"))</f>
        <v>-</v>
      </c>
      <c r="AB44" s="68" t="str">
        <f t="shared" si="75"/>
        <v>X</v>
      </c>
      <c r="AC44" s="68" t="str">
        <f t="shared" si="75"/>
        <v>X</v>
      </c>
      <c r="AD44" s="68" t="str">
        <f t="shared" si="75"/>
        <v>X</v>
      </c>
      <c r="AE44" s="68" t="str">
        <f t="shared" si="75"/>
        <v>X</v>
      </c>
      <c r="AF44" s="354" t="str">
        <f t="shared" si="75"/>
        <v>X</v>
      </c>
      <c r="AG44" s="38"/>
      <c r="AH44" s="68" t="s">
        <v>244</v>
      </c>
      <c r="AI44" s="68" t="s">
        <v>244</v>
      </c>
      <c r="AJ44" s="38"/>
      <c r="AK44" s="13" t="str">
        <f t="shared" si="6"/>
        <v>/rsm:CrossIndustryInvoice/rsm:SupplyChainTradeTransaction/ram:IncludedSupplyChainTradeLineItem/ram:SpecifiedTradeProduct/ram:GlobalID</v>
      </c>
      <c r="AL44" s="13" t="str">
        <f t="shared" si="7"/>
        <v>/@schemeID</v>
      </c>
      <c r="AM44" s="14">
        <f>COUNTIFS(S$4:S44,AK44)</f>
        <v>1</v>
      </c>
      <c r="AN44" s="59"/>
      <c r="AO44" s="118" t="str">
        <f t="shared" si="2"/>
        <v>SCT_LINE</v>
      </c>
      <c r="AP44" s="119" t="str">
        <f t="shared" si="8"/>
        <v>BT-157-1</v>
      </c>
      <c r="AQ44" s="292" t="str">
        <f t="shared" si="9"/>
        <v>BT-157-1</v>
      </c>
      <c r="AR44" s="66">
        <f t="shared" si="10"/>
        <v>5</v>
      </c>
      <c r="AS44" s="66" t="str">
        <f t="shared" si="11"/>
        <v>1..1</v>
      </c>
      <c r="AT44" s="97" t="s">
        <v>330</v>
      </c>
      <c r="AU44" s="64" t="s">
        <v>325</v>
      </c>
      <c r="AV44" s="65" t="s">
        <v>331</v>
      </c>
      <c r="AW44" s="427" t="s">
        <v>7243</v>
      </c>
      <c r="AX44" s="65"/>
      <c r="AY44" s="65" t="s">
        <v>35</v>
      </c>
      <c r="AZ44" s="64"/>
      <c r="BA44" s="66" t="str">
        <f t="shared" si="67"/>
        <v>1..1</v>
      </c>
      <c r="BB44" s="66" t="str">
        <f t="shared" si="71"/>
        <v>1..1</v>
      </c>
      <c r="BC44" s="2" t="str">
        <f t="shared" si="68"/>
        <v>/rsm:CrossIndustryInvoice
/rsm:SupplyChainTradeTransaction
/ram:IncludedSupplyChainTradeLineItem
/ram:SpecifiedTradeProduct
/ram:GlobalID
/@schemeID</v>
      </c>
      <c r="BD44" s="75" t="str">
        <f t="shared" si="69"/>
        <v>/rsm:CrossIndustryInvoice/rsm:SupplyChainTradeTransaction/ram:IncludedSupplyChainTradeLineItem/ram:SpecifiedTradeProduct/ram:GlobalID/@schemeID</v>
      </c>
      <c r="BE44" s="66" t="str">
        <f t="shared" si="16"/>
        <v>S</v>
      </c>
      <c r="BF44" s="68" t="str">
        <f t="shared" si="17"/>
        <v>A</v>
      </c>
      <c r="BG44" s="66" t="str">
        <f t="shared" si="18"/>
        <v>0..1</v>
      </c>
      <c r="BH44" s="66" t="str">
        <f t="shared" si="19"/>
        <v/>
      </c>
      <c r="BI44" s="248" t="str">
        <f t="shared" si="20"/>
        <v/>
      </c>
      <c r="BJ44" s="7"/>
      <c r="BK44" s="353" t="str">
        <f t="shared" si="21"/>
        <v>-</v>
      </c>
      <c r="BL44" s="68" t="str">
        <f t="shared" si="22"/>
        <v>-</v>
      </c>
      <c r="BM44" s="68" t="str">
        <f t="shared" si="23"/>
        <v>X</v>
      </c>
      <c r="BN44" s="68" t="str">
        <f t="shared" si="24"/>
        <v>X</v>
      </c>
      <c r="BO44" s="68" t="str">
        <f t="shared" si="25"/>
        <v>X</v>
      </c>
      <c r="BP44" s="68" t="str">
        <f t="shared" si="26"/>
        <v>X</v>
      </c>
      <c r="BQ44" s="354" t="str">
        <f t="shared" si="27"/>
        <v>X</v>
      </c>
      <c r="BR44" s="7"/>
      <c r="BS44" s="68" t="str">
        <f t="shared" si="28"/>
        <v>BASIC</v>
      </c>
      <c r="BT44" s="68" t="str">
        <f t="shared" si="29"/>
        <v>BASIC</v>
      </c>
      <c r="BU44" s="15"/>
      <c r="BV44" s="57"/>
      <c r="BW44" s="57"/>
      <c r="BX44" s="57"/>
      <c r="BY44" s="57"/>
      <c r="BZ44" s="57"/>
      <c r="CA44" s="57" t="s">
        <v>6542</v>
      </c>
      <c r="CC44" s="417"/>
      <c r="CD44" s="15"/>
      <c r="CE44" s="15"/>
    </row>
    <row r="45" spans="1:83" ht="85.5">
      <c r="A45" s="45" t="str">
        <f t="shared" si="30"/>
        <v>YES</v>
      </c>
      <c r="B45" s="45"/>
      <c r="C45" s="45"/>
      <c r="D45" s="45"/>
      <c r="E45" s="118" t="s">
        <v>236</v>
      </c>
      <c r="F45" s="119" t="s">
        <v>332</v>
      </c>
      <c r="G45" s="292" t="s">
        <v>332</v>
      </c>
      <c r="H45" s="66">
        <f t="shared" si="3"/>
        <v>4</v>
      </c>
      <c r="I45" s="66" t="s">
        <v>42</v>
      </c>
      <c r="J45" s="64" t="s">
        <v>333</v>
      </c>
      <c r="K45" s="64" t="s">
        <v>334</v>
      </c>
      <c r="L45" s="65"/>
      <c r="M45" s="65"/>
      <c r="N45" s="65" t="s">
        <v>35</v>
      </c>
      <c r="O45" s="64" t="s">
        <v>90</v>
      </c>
      <c r="P45" s="66" t="s">
        <v>42</v>
      </c>
      <c r="Q45" s="66" t="str">
        <f t="shared" si="31"/>
        <v>0..1</v>
      </c>
      <c r="R45" s="2" t="s">
        <v>335</v>
      </c>
      <c r="S45" s="75" t="s">
        <v>336</v>
      </c>
      <c r="T45" s="66" t="s">
        <v>55</v>
      </c>
      <c r="U45" s="68" t="str">
        <f t="shared" si="32"/>
        <v>E</v>
      </c>
      <c r="V45" s="66" t="s">
        <v>42</v>
      </c>
      <c r="W45" s="66" t="s">
        <v>35</v>
      </c>
      <c r="X45" s="248" t="s">
        <v>35</v>
      </c>
      <c r="Y45" s="38"/>
      <c r="Z45" s="353" t="str">
        <f t="shared" si="4"/>
        <v>-</v>
      </c>
      <c r="AA45" s="68" t="str">
        <f t="shared" ref="AA45:AF45" si="76">IF(Z45="X","X",IF($AI45=AA$4,"X","-"))</f>
        <v>-</v>
      </c>
      <c r="AB45" s="68" t="str">
        <f t="shared" si="76"/>
        <v>-</v>
      </c>
      <c r="AC45" s="68" t="str">
        <f t="shared" si="76"/>
        <v>X</v>
      </c>
      <c r="AD45" s="68" t="str">
        <f t="shared" si="76"/>
        <v>X</v>
      </c>
      <c r="AE45" s="68" t="str">
        <f t="shared" si="76"/>
        <v>X</v>
      </c>
      <c r="AF45" s="354" t="str">
        <f t="shared" si="76"/>
        <v>X</v>
      </c>
      <c r="AG45" s="38"/>
      <c r="AH45" s="68" t="s">
        <v>282</v>
      </c>
      <c r="AI45" s="68" t="s">
        <v>282</v>
      </c>
      <c r="AJ45" s="38"/>
      <c r="AK45" s="13" t="str">
        <f t="shared" si="6"/>
        <v>/rsm:CrossIndustryInvoice/rsm:SupplyChainTradeTransaction/ram:IncludedSupplyChainTradeLineItem/ram:SpecifiedTradeProduct</v>
      </c>
      <c r="AL45" s="13" t="str">
        <f t="shared" si="7"/>
        <v>/ram:SellerAssignedID</v>
      </c>
      <c r="AM45" s="14">
        <f>COUNTIFS(S$4:S45,AK45)</f>
        <v>1</v>
      </c>
      <c r="AN45" s="59"/>
      <c r="AO45" s="118" t="str">
        <f t="shared" si="2"/>
        <v>SCT_LINE</v>
      </c>
      <c r="AP45" s="119" t="str">
        <f t="shared" si="8"/>
        <v>BT-155</v>
      </c>
      <c r="AQ45" s="292" t="str">
        <f t="shared" si="9"/>
        <v>BT-155</v>
      </c>
      <c r="AR45" s="66">
        <f t="shared" si="10"/>
        <v>4</v>
      </c>
      <c r="AS45" s="66" t="str">
        <f t="shared" si="11"/>
        <v>0..1</v>
      </c>
      <c r="AT45" s="64" t="s">
        <v>337</v>
      </c>
      <c r="AU45" s="64" t="s">
        <v>338</v>
      </c>
      <c r="AV45" s="65"/>
      <c r="AW45" s="427" t="s">
        <v>7244</v>
      </c>
      <c r="AX45" s="65"/>
      <c r="AY45" s="65" t="s">
        <v>35</v>
      </c>
      <c r="AZ45" s="64" t="s">
        <v>99</v>
      </c>
      <c r="BA45" s="66" t="str">
        <f t="shared" si="67"/>
        <v>0..1</v>
      </c>
      <c r="BB45" s="66" t="str">
        <f t="shared" si="71"/>
        <v>0..1</v>
      </c>
      <c r="BC45" s="2" t="str">
        <f t="shared" si="68"/>
        <v>/rsm:CrossIndustryInvoice
/rsm:SupplyChainTradeTransaction
/ram:IncludedSupplyChainTradeLineItem
/ram:SpecifiedTradeProduct
/ram:SellerAssignedID</v>
      </c>
      <c r="BD45" s="75" t="str">
        <f t="shared" si="69"/>
        <v>/rsm:CrossIndustryInvoice/rsm:SupplyChainTradeTransaction/ram:IncludedSupplyChainTradeLineItem/ram:SpecifiedTradeProduct/ram:SellerAssignedID</v>
      </c>
      <c r="BE45" s="66" t="str">
        <f t="shared" si="16"/>
        <v>I</v>
      </c>
      <c r="BF45" s="68" t="str">
        <f t="shared" si="17"/>
        <v>E</v>
      </c>
      <c r="BG45" s="66" t="str">
        <f t="shared" si="18"/>
        <v>0..1</v>
      </c>
      <c r="BH45" s="66" t="str">
        <f t="shared" si="19"/>
        <v/>
      </c>
      <c r="BI45" s="248" t="str">
        <f t="shared" si="20"/>
        <v/>
      </c>
      <c r="BJ45" s="7"/>
      <c r="BK45" s="353" t="str">
        <f t="shared" si="21"/>
        <v>-</v>
      </c>
      <c r="BL45" s="68" t="str">
        <f t="shared" si="22"/>
        <v>-</v>
      </c>
      <c r="BM45" s="68" t="str">
        <f t="shared" si="23"/>
        <v>-</v>
      </c>
      <c r="BN45" s="68" t="str">
        <f t="shared" si="24"/>
        <v>X</v>
      </c>
      <c r="BO45" s="68" t="str">
        <f t="shared" si="25"/>
        <v>X</v>
      </c>
      <c r="BP45" s="68" t="str">
        <f t="shared" si="26"/>
        <v>X</v>
      </c>
      <c r="BQ45" s="354" t="str">
        <f t="shared" si="27"/>
        <v>X</v>
      </c>
      <c r="BR45" s="7"/>
      <c r="BS45" s="68" t="str">
        <f t="shared" si="28"/>
        <v>EN 16931</v>
      </c>
      <c r="BT45" s="68" t="str">
        <f t="shared" si="29"/>
        <v>EN 16931</v>
      </c>
      <c r="BU45" s="15"/>
      <c r="BV45" s="57"/>
      <c r="BW45" s="57"/>
      <c r="BX45" s="57"/>
      <c r="BY45" s="57"/>
      <c r="BZ45" s="57"/>
      <c r="CA45" s="57" t="s">
        <v>6542</v>
      </c>
      <c r="CC45" s="417"/>
      <c r="CD45" s="15"/>
      <c r="CE45" s="15"/>
    </row>
    <row r="46" spans="1:83" ht="85.5">
      <c r="A46" s="45" t="str">
        <f t="shared" si="30"/>
        <v>YES</v>
      </c>
      <c r="B46" s="45"/>
      <c r="C46" s="45"/>
      <c r="D46" s="45"/>
      <c r="E46" s="118" t="s">
        <v>236</v>
      </c>
      <c r="F46" s="119" t="s">
        <v>339</v>
      </c>
      <c r="G46" s="292" t="s">
        <v>339</v>
      </c>
      <c r="H46" s="66">
        <f t="shared" si="3"/>
        <v>4</v>
      </c>
      <c r="I46" s="66" t="s">
        <v>42</v>
      </c>
      <c r="J46" s="64" t="s">
        <v>340</v>
      </c>
      <c r="K46" s="64" t="s">
        <v>341</v>
      </c>
      <c r="L46" s="65"/>
      <c r="M46" s="65"/>
      <c r="N46" s="65" t="s">
        <v>35</v>
      </c>
      <c r="O46" s="64" t="s">
        <v>90</v>
      </c>
      <c r="P46" s="66" t="s">
        <v>42</v>
      </c>
      <c r="Q46" s="66" t="str">
        <f t="shared" si="31"/>
        <v>0..1</v>
      </c>
      <c r="R46" s="2" t="s">
        <v>342</v>
      </c>
      <c r="S46" s="75" t="s">
        <v>343</v>
      </c>
      <c r="T46" s="66" t="s">
        <v>55</v>
      </c>
      <c r="U46" s="68" t="str">
        <f t="shared" si="32"/>
        <v>E</v>
      </c>
      <c r="V46" s="66" t="s">
        <v>42</v>
      </c>
      <c r="W46" s="66" t="s">
        <v>35</v>
      </c>
      <c r="X46" s="248" t="s">
        <v>35</v>
      </c>
      <c r="Y46" s="38"/>
      <c r="Z46" s="353" t="str">
        <f t="shared" si="4"/>
        <v>-</v>
      </c>
      <c r="AA46" s="68" t="str">
        <f t="shared" ref="AA46:AF46" si="77">IF(Z46="X","X",IF($AI46=AA$4,"X","-"))</f>
        <v>-</v>
      </c>
      <c r="AB46" s="68" t="str">
        <f t="shared" si="77"/>
        <v>-</v>
      </c>
      <c r="AC46" s="68" t="str">
        <f t="shared" si="77"/>
        <v>X</v>
      </c>
      <c r="AD46" s="68" t="str">
        <f t="shared" si="77"/>
        <v>X</v>
      </c>
      <c r="AE46" s="68" t="str">
        <f t="shared" si="77"/>
        <v>X</v>
      </c>
      <c r="AF46" s="354" t="str">
        <f t="shared" si="77"/>
        <v>X</v>
      </c>
      <c r="AG46" s="38"/>
      <c r="AH46" s="68" t="s">
        <v>282</v>
      </c>
      <c r="AI46" s="68" t="s">
        <v>282</v>
      </c>
      <c r="AJ46" s="38"/>
      <c r="AK46" s="13" t="str">
        <f t="shared" si="6"/>
        <v>/rsm:CrossIndustryInvoice/rsm:SupplyChainTradeTransaction/ram:IncludedSupplyChainTradeLineItem/ram:SpecifiedTradeProduct</v>
      </c>
      <c r="AL46" s="13" t="str">
        <f t="shared" si="7"/>
        <v>/ram:BuyerAssignedID</v>
      </c>
      <c r="AM46" s="14">
        <f>COUNTIFS(S$4:S46,AK46)</f>
        <v>1</v>
      </c>
      <c r="AN46" s="59"/>
      <c r="AO46" s="118" t="str">
        <f t="shared" si="2"/>
        <v>SCT_LINE</v>
      </c>
      <c r="AP46" s="119" t="str">
        <f t="shared" si="8"/>
        <v>BT-156</v>
      </c>
      <c r="AQ46" s="292" t="str">
        <f t="shared" si="9"/>
        <v>BT-156</v>
      </c>
      <c r="AR46" s="66">
        <f t="shared" si="10"/>
        <v>4</v>
      </c>
      <c r="AS46" s="66" t="str">
        <f t="shared" si="11"/>
        <v>0..1</v>
      </c>
      <c r="AT46" s="64" t="s">
        <v>344</v>
      </c>
      <c r="AU46" s="64" t="s">
        <v>345</v>
      </c>
      <c r="AV46" s="65" t="s">
        <v>35</v>
      </c>
      <c r="AW46" s="427" t="s">
        <v>7245</v>
      </c>
      <c r="AX46" s="65"/>
      <c r="AY46" s="65" t="s">
        <v>35</v>
      </c>
      <c r="AZ46" s="64" t="s">
        <v>99</v>
      </c>
      <c r="BA46" s="66" t="str">
        <f t="shared" si="67"/>
        <v>0..1</v>
      </c>
      <c r="BB46" s="66" t="str">
        <f t="shared" si="71"/>
        <v>0..1</v>
      </c>
      <c r="BC46" s="2" t="str">
        <f t="shared" si="68"/>
        <v>/rsm:CrossIndustryInvoice
/rsm:SupplyChainTradeTransaction
/ram:IncludedSupplyChainTradeLineItem
/ram:SpecifiedTradeProduct
/ram:BuyerAssignedID</v>
      </c>
      <c r="BD46" s="75" t="str">
        <f t="shared" si="69"/>
        <v>/rsm:CrossIndustryInvoice/rsm:SupplyChainTradeTransaction/ram:IncludedSupplyChainTradeLineItem/ram:SpecifiedTradeProduct/ram:BuyerAssignedID</v>
      </c>
      <c r="BE46" s="66" t="str">
        <f t="shared" si="16"/>
        <v>I</v>
      </c>
      <c r="BF46" s="68" t="str">
        <f t="shared" si="17"/>
        <v>E</v>
      </c>
      <c r="BG46" s="66" t="str">
        <f t="shared" si="18"/>
        <v>0..1</v>
      </c>
      <c r="BH46" s="66" t="str">
        <f t="shared" si="19"/>
        <v/>
      </c>
      <c r="BI46" s="248" t="str">
        <f t="shared" si="20"/>
        <v/>
      </c>
      <c r="BJ46" s="7"/>
      <c r="BK46" s="353" t="str">
        <f t="shared" si="21"/>
        <v>-</v>
      </c>
      <c r="BL46" s="68" t="str">
        <f t="shared" si="22"/>
        <v>-</v>
      </c>
      <c r="BM46" s="68" t="str">
        <f t="shared" si="23"/>
        <v>-</v>
      </c>
      <c r="BN46" s="68" t="str">
        <f t="shared" si="24"/>
        <v>X</v>
      </c>
      <c r="BO46" s="68" t="str">
        <f t="shared" si="25"/>
        <v>X</v>
      </c>
      <c r="BP46" s="68" t="str">
        <f t="shared" si="26"/>
        <v>X</v>
      </c>
      <c r="BQ46" s="354" t="str">
        <f t="shared" si="27"/>
        <v>X</v>
      </c>
      <c r="BR46" s="7"/>
      <c r="BS46" s="68" t="str">
        <f t="shared" si="28"/>
        <v>EN 16931</v>
      </c>
      <c r="BT46" s="68" t="str">
        <f t="shared" si="29"/>
        <v>EN 16931</v>
      </c>
      <c r="BU46" s="15"/>
      <c r="BV46" s="57"/>
      <c r="BW46" s="57"/>
      <c r="BX46" s="57"/>
      <c r="BY46" s="57"/>
      <c r="BZ46" s="57"/>
      <c r="CA46" s="57" t="s">
        <v>6542</v>
      </c>
      <c r="CC46" s="417"/>
      <c r="CD46" s="15"/>
      <c r="CE46" s="15"/>
    </row>
    <row r="47" spans="1:83" ht="85.5">
      <c r="A47" s="45" t="str">
        <f t="shared" si="30"/>
        <v>YES</v>
      </c>
      <c r="B47" s="400"/>
      <c r="C47" s="45"/>
      <c r="D47" s="45"/>
      <c r="E47" s="121" t="s">
        <v>236</v>
      </c>
      <c r="F47" s="132" t="s">
        <v>5906</v>
      </c>
      <c r="G47" s="294"/>
      <c r="H47" s="133">
        <f t="shared" si="3"/>
        <v>4</v>
      </c>
      <c r="I47" s="133" t="s">
        <v>42</v>
      </c>
      <c r="J47" s="64" t="s">
        <v>346</v>
      </c>
      <c r="K47" s="64" t="s">
        <v>347</v>
      </c>
      <c r="L47" s="65"/>
      <c r="M47" s="65"/>
      <c r="N47" s="65" t="s">
        <v>35</v>
      </c>
      <c r="O47" s="64" t="s">
        <v>90</v>
      </c>
      <c r="P47" s="66" t="s">
        <v>42</v>
      </c>
      <c r="Q47" s="66" t="str">
        <f t="shared" si="31"/>
        <v>0..1</v>
      </c>
      <c r="R47" s="134" t="s">
        <v>348</v>
      </c>
      <c r="S47" s="135" t="s">
        <v>349</v>
      </c>
      <c r="T47" s="66" t="s">
        <v>55</v>
      </c>
      <c r="U47" s="68" t="str">
        <f t="shared" si="32"/>
        <v>E</v>
      </c>
      <c r="V47" s="133" t="s">
        <v>42</v>
      </c>
      <c r="W47" s="66" t="s">
        <v>35</v>
      </c>
      <c r="X47" s="248" t="s">
        <v>35</v>
      </c>
      <c r="Y47" s="38"/>
      <c r="Z47" s="351" t="str">
        <f t="shared" si="4"/>
        <v>-</v>
      </c>
      <c r="AA47" s="70" t="str">
        <f t="shared" ref="AA47:AF47" si="78">IF(Z47="X","X",IF($AI47=AA$4,"X","-"))</f>
        <v>-</v>
      </c>
      <c r="AB47" s="70" t="str">
        <f t="shared" si="78"/>
        <v>-</v>
      </c>
      <c r="AC47" s="70" t="str">
        <f t="shared" si="78"/>
        <v>-</v>
      </c>
      <c r="AD47" s="70" t="str">
        <f t="shared" si="78"/>
        <v>-</v>
      </c>
      <c r="AE47" s="70" t="str">
        <f t="shared" si="78"/>
        <v>-</v>
      </c>
      <c r="AF47" s="352" t="str">
        <f t="shared" si="78"/>
        <v>X</v>
      </c>
      <c r="AG47" s="38"/>
      <c r="AH47" s="70" t="s">
        <v>47</v>
      </c>
      <c r="AI47" s="70" t="s">
        <v>47</v>
      </c>
      <c r="AJ47" s="38"/>
      <c r="AK47" s="13" t="str">
        <f t="shared" si="6"/>
        <v>/rsm:CrossIndustryInvoice/rsm:SupplyChainTradeTransaction/ram:IncludedSupplyChainTradeLineItem/ram:SpecifiedTradeProduct</v>
      </c>
      <c r="AL47" s="13" t="str">
        <f t="shared" si="7"/>
        <v>/ram:IndustryAssignedID</v>
      </c>
      <c r="AM47" s="14">
        <f>COUNTIFS(S$4:S47,AK47)</f>
        <v>1</v>
      </c>
      <c r="AN47" s="59"/>
      <c r="AO47" s="121" t="str">
        <f t="shared" si="2"/>
        <v>SCT_LINE</v>
      </c>
      <c r="AP47" s="132" t="str">
        <f t="shared" si="8"/>
        <v>BT-X-532</v>
      </c>
      <c r="AQ47" s="294" t="str">
        <f t="shared" si="9"/>
        <v/>
      </c>
      <c r="AR47" s="133">
        <f t="shared" si="10"/>
        <v>4</v>
      </c>
      <c r="AS47" s="133" t="str">
        <f t="shared" si="11"/>
        <v>0..1</v>
      </c>
      <c r="AT47" s="64" t="s">
        <v>350</v>
      </c>
      <c r="AU47" s="64" t="s">
        <v>6357</v>
      </c>
      <c r="AV47" s="65" t="s">
        <v>35</v>
      </c>
      <c r="AW47" s="423" t="s">
        <v>7238</v>
      </c>
      <c r="AX47" s="65"/>
      <c r="AY47" s="65" t="s">
        <v>35</v>
      </c>
      <c r="AZ47" s="64" t="s">
        <v>99</v>
      </c>
      <c r="BA47" s="66" t="str">
        <f t="shared" si="67"/>
        <v>0..1</v>
      </c>
      <c r="BB47" s="66" t="str">
        <f t="shared" si="71"/>
        <v>0..1</v>
      </c>
      <c r="BC47" s="134" t="str">
        <f t="shared" si="68"/>
        <v>/rsm:CrossIndustryInvoice
/rsm:SupplyChainTradeTransaction
/ram:IncludedSupplyChainTradeLineItem
/ram:SpecifiedTradeProduct
/ram:IndustryAssignedID</v>
      </c>
      <c r="BD47" s="135" t="str">
        <f t="shared" si="69"/>
        <v>/rsm:CrossIndustryInvoice/rsm:SupplyChainTradeTransaction/ram:IncludedSupplyChainTradeLineItem/ram:SpecifiedTradeProduct/ram:IndustryAssignedID</v>
      </c>
      <c r="BE47" s="66" t="str">
        <f t="shared" si="16"/>
        <v>I</v>
      </c>
      <c r="BF47" s="68" t="str">
        <f t="shared" si="17"/>
        <v>E</v>
      </c>
      <c r="BG47" s="133" t="str">
        <f t="shared" si="18"/>
        <v>0..1</v>
      </c>
      <c r="BH47" s="66" t="str">
        <f t="shared" si="19"/>
        <v/>
      </c>
      <c r="BI47" s="248" t="str">
        <f t="shared" si="20"/>
        <v/>
      </c>
      <c r="BJ47" s="7"/>
      <c r="BK47" s="351" t="str">
        <f t="shared" si="21"/>
        <v>-</v>
      </c>
      <c r="BL47" s="70" t="str">
        <f t="shared" si="22"/>
        <v>-</v>
      </c>
      <c r="BM47" s="70" t="str">
        <f t="shared" si="23"/>
        <v>-</v>
      </c>
      <c r="BN47" s="70" t="str">
        <f t="shared" si="24"/>
        <v>-</v>
      </c>
      <c r="BO47" s="70" t="str">
        <f t="shared" si="25"/>
        <v>-</v>
      </c>
      <c r="BP47" s="70" t="str">
        <f t="shared" si="26"/>
        <v>-</v>
      </c>
      <c r="BQ47" s="352" t="str">
        <f t="shared" si="27"/>
        <v>X</v>
      </c>
      <c r="BR47" s="7"/>
      <c r="BS47" s="70" t="str">
        <f t="shared" si="28"/>
        <v>EXTENDED</v>
      </c>
      <c r="BT47" s="136" t="str">
        <f t="shared" si="29"/>
        <v>EXTENDED</v>
      </c>
      <c r="BU47" s="15"/>
      <c r="BV47" s="57"/>
      <c r="BW47" s="57"/>
      <c r="BX47" s="57"/>
      <c r="BY47" s="57"/>
      <c r="BZ47" s="57"/>
      <c r="CA47" s="57" t="s">
        <v>6542</v>
      </c>
      <c r="CC47" s="417"/>
      <c r="CD47" s="15"/>
      <c r="CE47" s="15"/>
    </row>
    <row r="48" spans="1:83" ht="85.5">
      <c r="A48" s="45" t="str">
        <f t="shared" si="30"/>
        <v>YES</v>
      </c>
      <c r="B48" s="400"/>
      <c r="C48" s="45"/>
      <c r="D48" s="45"/>
      <c r="E48" s="121" t="s">
        <v>236</v>
      </c>
      <c r="F48" s="132" t="s">
        <v>5907</v>
      </c>
      <c r="G48" s="294"/>
      <c r="H48" s="133">
        <f t="shared" si="3"/>
        <v>4</v>
      </c>
      <c r="I48" s="133" t="s">
        <v>42</v>
      </c>
      <c r="J48" s="64" t="s">
        <v>351</v>
      </c>
      <c r="K48" s="64" t="s">
        <v>352</v>
      </c>
      <c r="L48" s="65"/>
      <c r="M48" s="65"/>
      <c r="N48" s="65" t="s">
        <v>35</v>
      </c>
      <c r="O48" s="64" t="s">
        <v>90</v>
      </c>
      <c r="P48" s="66" t="s">
        <v>42</v>
      </c>
      <c r="Q48" s="66" t="str">
        <f t="shared" si="31"/>
        <v>0..1</v>
      </c>
      <c r="R48" s="134" t="s">
        <v>353</v>
      </c>
      <c r="S48" s="135" t="s">
        <v>354</v>
      </c>
      <c r="T48" s="66" t="s">
        <v>55</v>
      </c>
      <c r="U48" s="68" t="str">
        <f t="shared" si="32"/>
        <v>E</v>
      </c>
      <c r="V48" s="133" t="s">
        <v>42</v>
      </c>
      <c r="W48" s="66" t="s">
        <v>35</v>
      </c>
      <c r="X48" s="248" t="s">
        <v>35</v>
      </c>
      <c r="Y48" s="38"/>
      <c r="Z48" s="351" t="str">
        <f t="shared" si="4"/>
        <v>-</v>
      </c>
      <c r="AA48" s="70" t="str">
        <f t="shared" ref="AA48:AF48" si="79">IF(Z48="X","X",IF($AI48=AA$4,"X","-"))</f>
        <v>-</v>
      </c>
      <c r="AB48" s="70" t="str">
        <f t="shared" si="79"/>
        <v>-</v>
      </c>
      <c r="AC48" s="70" t="str">
        <f t="shared" si="79"/>
        <v>-</v>
      </c>
      <c r="AD48" s="70" t="str">
        <f t="shared" si="79"/>
        <v>-</v>
      </c>
      <c r="AE48" s="70" t="str">
        <f t="shared" si="79"/>
        <v>-</v>
      </c>
      <c r="AF48" s="352" t="str">
        <f t="shared" si="79"/>
        <v>X</v>
      </c>
      <c r="AG48" s="38"/>
      <c r="AH48" s="70" t="s">
        <v>47</v>
      </c>
      <c r="AI48" s="70" t="s">
        <v>47</v>
      </c>
      <c r="AJ48" s="38"/>
      <c r="AK48" s="13" t="str">
        <f t="shared" si="6"/>
        <v>/rsm:CrossIndustryInvoice/rsm:SupplyChainTradeTransaction/ram:IncludedSupplyChainTradeLineItem/ram:SpecifiedTradeProduct</v>
      </c>
      <c r="AL48" s="13" t="str">
        <f t="shared" si="7"/>
        <v>/ram:ModelID</v>
      </c>
      <c r="AM48" s="14">
        <f>COUNTIFS(S$4:S48,AK48)</f>
        <v>1</v>
      </c>
      <c r="AN48" s="59"/>
      <c r="AO48" s="121" t="str">
        <f t="shared" si="2"/>
        <v>SCT_LINE</v>
      </c>
      <c r="AP48" s="132" t="str">
        <f t="shared" si="8"/>
        <v>BT-X-533</v>
      </c>
      <c r="AQ48" s="294" t="str">
        <f t="shared" si="9"/>
        <v/>
      </c>
      <c r="AR48" s="133">
        <f t="shared" si="10"/>
        <v>4</v>
      </c>
      <c r="AS48" s="133" t="str">
        <f t="shared" si="11"/>
        <v>0..1</v>
      </c>
      <c r="AT48" s="64" t="s">
        <v>6355</v>
      </c>
      <c r="AU48" s="64" t="s">
        <v>6356</v>
      </c>
      <c r="AV48" s="65" t="s">
        <v>35</v>
      </c>
      <c r="AW48" s="423" t="s">
        <v>7238</v>
      </c>
      <c r="AX48" s="65"/>
      <c r="AY48" s="65" t="s">
        <v>35</v>
      </c>
      <c r="AZ48" s="64" t="s">
        <v>99</v>
      </c>
      <c r="BA48" s="66" t="str">
        <f t="shared" si="67"/>
        <v>0..1</v>
      </c>
      <c r="BB48" s="66" t="str">
        <f t="shared" si="71"/>
        <v>0..1</v>
      </c>
      <c r="BC48" s="134" t="str">
        <f t="shared" si="68"/>
        <v>/rsm:CrossIndustryInvoice
/rsm:SupplyChainTradeTransaction
/ram:IncludedSupplyChainTradeLineItem
/ram:SpecifiedTradeProduct
/ram:ModelID</v>
      </c>
      <c r="BD48" s="135" t="str">
        <f t="shared" si="69"/>
        <v>/rsm:CrossIndustryInvoice/rsm:SupplyChainTradeTransaction/ram:IncludedSupplyChainTradeLineItem/ram:SpecifiedTradeProduct/ram:ModelID</v>
      </c>
      <c r="BE48" s="66" t="str">
        <f t="shared" si="16"/>
        <v>I</v>
      </c>
      <c r="BF48" s="68" t="str">
        <f t="shared" si="17"/>
        <v>E</v>
      </c>
      <c r="BG48" s="133" t="str">
        <f t="shared" si="18"/>
        <v>0..1</v>
      </c>
      <c r="BH48" s="66" t="str">
        <f t="shared" si="19"/>
        <v/>
      </c>
      <c r="BI48" s="248" t="str">
        <f t="shared" si="20"/>
        <v/>
      </c>
      <c r="BJ48" s="7"/>
      <c r="BK48" s="351" t="str">
        <f t="shared" si="21"/>
        <v>-</v>
      </c>
      <c r="BL48" s="70" t="str">
        <f t="shared" si="22"/>
        <v>-</v>
      </c>
      <c r="BM48" s="70" t="str">
        <f t="shared" si="23"/>
        <v>-</v>
      </c>
      <c r="BN48" s="70" t="str">
        <f t="shared" si="24"/>
        <v>-</v>
      </c>
      <c r="BO48" s="70" t="str">
        <f t="shared" si="25"/>
        <v>-</v>
      </c>
      <c r="BP48" s="70" t="str">
        <f t="shared" si="26"/>
        <v>-</v>
      </c>
      <c r="BQ48" s="352" t="str">
        <f t="shared" si="27"/>
        <v>X</v>
      </c>
      <c r="BR48" s="7"/>
      <c r="BS48" s="70" t="str">
        <f t="shared" si="28"/>
        <v>EXTENDED</v>
      </c>
      <c r="BT48" s="136" t="str">
        <f t="shared" si="29"/>
        <v>EXTENDED</v>
      </c>
      <c r="BU48" s="15"/>
      <c r="BV48" s="57"/>
      <c r="BW48" s="57"/>
      <c r="BX48" s="57"/>
      <c r="BY48" s="57"/>
      <c r="BZ48" s="57"/>
      <c r="CA48" s="57" t="s">
        <v>6542</v>
      </c>
      <c r="CC48" s="417"/>
      <c r="CD48" s="15"/>
      <c r="CE48" s="15"/>
    </row>
    <row r="49" spans="1:83" ht="85.5">
      <c r="A49" s="45" t="str">
        <f t="shared" si="30"/>
        <v>YES</v>
      </c>
      <c r="B49" s="45"/>
      <c r="C49" s="45"/>
      <c r="D49" s="45"/>
      <c r="E49" s="118" t="s">
        <v>236</v>
      </c>
      <c r="F49" s="119" t="s">
        <v>355</v>
      </c>
      <c r="G49" s="292" t="s">
        <v>355</v>
      </c>
      <c r="H49" s="66">
        <f t="shared" si="3"/>
        <v>4</v>
      </c>
      <c r="I49" s="66" t="s">
        <v>32</v>
      </c>
      <c r="J49" s="64" t="s">
        <v>356</v>
      </c>
      <c r="K49" s="64" t="s">
        <v>357</v>
      </c>
      <c r="L49" s="65"/>
      <c r="M49" s="65"/>
      <c r="N49" s="65" t="s">
        <v>358</v>
      </c>
      <c r="O49" s="64" t="s">
        <v>70</v>
      </c>
      <c r="P49" s="66" t="s">
        <v>32</v>
      </c>
      <c r="Q49" s="66" t="str">
        <f t="shared" si="31"/>
        <v>1..1</v>
      </c>
      <c r="R49" s="2" t="s">
        <v>359</v>
      </c>
      <c r="S49" s="75" t="s">
        <v>360</v>
      </c>
      <c r="T49" s="66" t="s">
        <v>73</v>
      </c>
      <c r="U49" s="68" t="str">
        <f t="shared" si="32"/>
        <v>E</v>
      </c>
      <c r="V49" s="66" t="s">
        <v>62</v>
      </c>
      <c r="W49" s="66" t="s">
        <v>93</v>
      </c>
      <c r="X49" s="248" t="s">
        <v>35</v>
      </c>
      <c r="Y49" s="38"/>
      <c r="Z49" s="353" t="str">
        <f t="shared" si="4"/>
        <v>-</v>
      </c>
      <c r="AA49" s="68" t="str">
        <f t="shared" ref="AA49:AF49" si="80">IF(Z49="X","X",IF($AI49=AA$4,"X","-"))</f>
        <v>-</v>
      </c>
      <c r="AB49" s="68" t="str">
        <f t="shared" si="80"/>
        <v>X</v>
      </c>
      <c r="AC49" s="68" t="str">
        <f t="shared" si="80"/>
        <v>X</v>
      </c>
      <c r="AD49" s="68" t="str">
        <f t="shared" si="80"/>
        <v>X</v>
      </c>
      <c r="AE49" s="68" t="str">
        <f t="shared" si="80"/>
        <v>X</v>
      </c>
      <c r="AF49" s="354" t="str">
        <f t="shared" si="80"/>
        <v>X</v>
      </c>
      <c r="AG49" s="38"/>
      <c r="AH49" s="68" t="s">
        <v>244</v>
      </c>
      <c r="AI49" s="68" t="s">
        <v>244</v>
      </c>
      <c r="AJ49" s="38"/>
      <c r="AK49" s="13" t="str">
        <f t="shared" si="6"/>
        <v>/rsm:CrossIndustryInvoice/rsm:SupplyChainTradeTransaction/ram:IncludedSupplyChainTradeLineItem/ram:SpecifiedTradeProduct</v>
      </c>
      <c r="AL49" s="13" t="str">
        <f t="shared" si="7"/>
        <v>/ram:Name</v>
      </c>
      <c r="AM49" s="14">
        <f>COUNTIFS(S$4:S49,AK49)</f>
        <v>1</v>
      </c>
      <c r="AN49" s="59"/>
      <c r="AO49" s="118" t="str">
        <f t="shared" si="2"/>
        <v>SCT_LINE</v>
      </c>
      <c r="AP49" s="119" t="str">
        <f t="shared" si="8"/>
        <v>BT-153</v>
      </c>
      <c r="AQ49" s="292" t="str">
        <f t="shared" si="9"/>
        <v>BT-153</v>
      </c>
      <c r="AR49" s="66">
        <f t="shared" si="10"/>
        <v>4</v>
      </c>
      <c r="AS49" s="66" t="str">
        <f t="shared" si="11"/>
        <v>1..1</v>
      </c>
      <c r="AT49" s="64" t="s">
        <v>361</v>
      </c>
      <c r="AU49" s="64" t="s">
        <v>362</v>
      </c>
      <c r="AV49" s="65"/>
      <c r="AW49" s="427" t="s">
        <v>7246</v>
      </c>
      <c r="AX49" s="65"/>
      <c r="AY49" s="65" t="s">
        <v>363</v>
      </c>
      <c r="AZ49" s="64" t="s">
        <v>78</v>
      </c>
      <c r="BA49" s="66" t="str">
        <f t="shared" si="67"/>
        <v>1..1</v>
      </c>
      <c r="BB49" s="66" t="str">
        <f t="shared" si="71"/>
        <v>1..1</v>
      </c>
      <c r="BC49" s="2" t="str">
        <f t="shared" si="68"/>
        <v>/rsm:CrossIndustryInvoice
/rsm:SupplyChainTradeTransaction
/ram:IncludedSupplyChainTradeLineItem
/ram:SpecifiedTradeProduct
/ram:Name</v>
      </c>
      <c r="BD49" s="75" t="str">
        <f t="shared" si="69"/>
        <v>/rsm:CrossIndustryInvoice/rsm:SupplyChainTradeTransaction/ram:IncludedSupplyChainTradeLineItem/ram:SpecifiedTradeProduct/ram:Name</v>
      </c>
      <c r="BE49" s="66" t="str">
        <f t="shared" si="16"/>
        <v>T</v>
      </c>
      <c r="BF49" s="68" t="str">
        <f t="shared" si="17"/>
        <v>E</v>
      </c>
      <c r="BG49" s="66" t="str">
        <f t="shared" si="18"/>
        <v>0..n</v>
      </c>
      <c r="BH49" s="66" t="str">
        <f t="shared" si="19"/>
        <v>CAR-2, CAR-3</v>
      </c>
      <c r="BI49" s="248" t="str">
        <f t="shared" si="20"/>
        <v/>
      </c>
      <c r="BJ49" s="7"/>
      <c r="BK49" s="353" t="str">
        <f t="shared" si="21"/>
        <v>-</v>
      </c>
      <c r="BL49" s="68" t="str">
        <f t="shared" si="22"/>
        <v>-</v>
      </c>
      <c r="BM49" s="68" t="str">
        <f t="shared" si="23"/>
        <v>X</v>
      </c>
      <c r="BN49" s="68" t="str">
        <f t="shared" si="24"/>
        <v>X</v>
      </c>
      <c r="BO49" s="68" t="str">
        <f t="shared" si="25"/>
        <v>X</v>
      </c>
      <c r="BP49" s="68" t="str">
        <f t="shared" si="26"/>
        <v>X</v>
      </c>
      <c r="BQ49" s="354" t="str">
        <f t="shared" si="27"/>
        <v>X</v>
      </c>
      <c r="BR49" s="7"/>
      <c r="BS49" s="68" t="str">
        <f t="shared" si="28"/>
        <v>BASIC</v>
      </c>
      <c r="BT49" s="68" t="str">
        <f t="shared" si="29"/>
        <v>BASIC</v>
      </c>
      <c r="BU49" s="15"/>
      <c r="BV49" s="57"/>
      <c r="BW49" s="57"/>
      <c r="BX49" s="57"/>
      <c r="BY49" s="57"/>
      <c r="BZ49" s="57"/>
      <c r="CA49" s="57" t="s">
        <v>6542</v>
      </c>
      <c r="CC49" s="417"/>
      <c r="CD49" s="15"/>
      <c r="CE49" s="15"/>
    </row>
    <row r="50" spans="1:83" ht="85.5">
      <c r="A50" s="45" t="str">
        <f t="shared" si="30"/>
        <v>YES</v>
      </c>
      <c r="B50" s="45"/>
      <c r="C50" s="45"/>
      <c r="D50" s="45"/>
      <c r="E50" s="118" t="s">
        <v>236</v>
      </c>
      <c r="F50" s="119" t="s">
        <v>364</v>
      </c>
      <c r="G50" s="292" t="s">
        <v>364</v>
      </c>
      <c r="H50" s="66">
        <f t="shared" si="3"/>
        <v>4</v>
      </c>
      <c r="I50" s="66" t="s">
        <v>42</v>
      </c>
      <c r="J50" s="64" t="s">
        <v>365</v>
      </c>
      <c r="K50" s="64" t="s">
        <v>366</v>
      </c>
      <c r="L50" s="65" t="s">
        <v>367</v>
      </c>
      <c r="M50" s="65"/>
      <c r="N50" s="65" t="s">
        <v>35</v>
      </c>
      <c r="O50" s="64" t="s">
        <v>70</v>
      </c>
      <c r="P50" s="66" t="s">
        <v>42</v>
      </c>
      <c r="Q50" s="66" t="str">
        <f t="shared" si="31"/>
        <v>0..1</v>
      </c>
      <c r="R50" s="2" t="s">
        <v>368</v>
      </c>
      <c r="S50" s="75" t="s">
        <v>369</v>
      </c>
      <c r="T50" s="66" t="s">
        <v>73</v>
      </c>
      <c r="U50" s="68" t="str">
        <f t="shared" si="32"/>
        <v>E</v>
      </c>
      <c r="V50" s="66" t="s">
        <v>62</v>
      </c>
      <c r="W50" s="66" t="s">
        <v>200</v>
      </c>
      <c r="X50" s="248" t="s">
        <v>35</v>
      </c>
      <c r="Y50" s="38"/>
      <c r="Z50" s="353" t="str">
        <f t="shared" si="4"/>
        <v>-</v>
      </c>
      <c r="AA50" s="68" t="str">
        <f t="shared" ref="AA50:AF50" si="81">IF(Z50="X","X",IF($AI50=AA$4,"X","-"))</f>
        <v>-</v>
      </c>
      <c r="AB50" s="68" t="str">
        <f t="shared" si="81"/>
        <v>-</v>
      </c>
      <c r="AC50" s="68" t="str">
        <f t="shared" si="81"/>
        <v>X</v>
      </c>
      <c r="AD50" s="68" t="str">
        <f t="shared" si="81"/>
        <v>X</v>
      </c>
      <c r="AE50" s="68" t="str">
        <f t="shared" si="81"/>
        <v>X</v>
      </c>
      <c r="AF50" s="354" t="str">
        <f t="shared" si="81"/>
        <v>X</v>
      </c>
      <c r="AG50" s="38"/>
      <c r="AH50" s="68" t="s">
        <v>282</v>
      </c>
      <c r="AI50" s="68" t="s">
        <v>282</v>
      </c>
      <c r="AJ50" s="38"/>
      <c r="AK50" s="13" t="str">
        <f t="shared" si="6"/>
        <v>/rsm:CrossIndustryInvoice/rsm:SupplyChainTradeTransaction/ram:IncludedSupplyChainTradeLineItem/ram:SpecifiedTradeProduct</v>
      </c>
      <c r="AL50" s="13" t="str">
        <f t="shared" si="7"/>
        <v>/ram:Description</v>
      </c>
      <c r="AM50" s="14">
        <f>COUNTIFS(S$4:S50,AK50)</f>
        <v>1</v>
      </c>
      <c r="AN50" s="59"/>
      <c r="AO50" s="118" t="str">
        <f t="shared" si="2"/>
        <v>SCT_LINE</v>
      </c>
      <c r="AP50" s="119" t="str">
        <f t="shared" si="8"/>
        <v>BT-154</v>
      </c>
      <c r="AQ50" s="292" t="str">
        <f t="shared" si="9"/>
        <v>BT-154</v>
      </c>
      <c r="AR50" s="66">
        <f t="shared" si="10"/>
        <v>4</v>
      </c>
      <c r="AS50" s="66" t="str">
        <f t="shared" si="11"/>
        <v>0..1</v>
      </c>
      <c r="AT50" s="64" t="s">
        <v>370</v>
      </c>
      <c r="AU50" s="64" t="s">
        <v>371</v>
      </c>
      <c r="AV50" s="65" t="s">
        <v>372</v>
      </c>
      <c r="AW50" s="427" t="s">
        <v>7247</v>
      </c>
      <c r="AX50" s="65"/>
      <c r="AY50" s="65" t="s">
        <v>35</v>
      </c>
      <c r="AZ50" s="64" t="s">
        <v>78</v>
      </c>
      <c r="BA50" s="66" t="str">
        <f t="shared" si="67"/>
        <v>0..1</v>
      </c>
      <c r="BB50" s="66" t="str">
        <f t="shared" si="71"/>
        <v>0..1</v>
      </c>
      <c r="BC50" s="2" t="str">
        <f t="shared" si="68"/>
        <v>/rsm:CrossIndustryInvoice
/rsm:SupplyChainTradeTransaction
/ram:IncludedSupplyChainTradeLineItem
/ram:SpecifiedTradeProduct
/ram:Description</v>
      </c>
      <c r="BD50" s="75" t="str">
        <f t="shared" si="69"/>
        <v>/rsm:CrossIndustryInvoice/rsm:SupplyChainTradeTransaction/ram:IncludedSupplyChainTradeLineItem/ram:SpecifiedTradeProduct/ram:Description</v>
      </c>
      <c r="BE50" s="66" t="str">
        <f t="shared" si="16"/>
        <v>T</v>
      </c>
      <c r="BF50" s="68" t="str">
        <f t="shared" si="17"/>
        <v>E</v>
      </c>
      <c r="BG50" s="66" t="str">
        <f t="shared" si="18"/>
        <v>0..n</v>
      </c>
      <c r="BH50" s="66" t="str">
        <f t="shared" si="19"/>
        <v>CAR-3</v>
      </c>
      <c r="BI50" s="248" t="str">
        <f t="shared" si="20"/>
        <v/>
      </c>
      <c r="BJ50" s="7"/>
      <c r="BK50" s="353" t="str">
        <f t="shared" si="21"/>
        <v>-</v>
      </c>
      <c r="BL50" s="68" t="str">
        <f t="shared" si="22"/>
        <v>-</v>
      </c>
      <c r="BM50" s="68" t="str">
        <f t="shared" si="23"/>
        <v>-</v>
      </c>
      <c r="BN50" s="68" t="str">
        <f t="shared" si="24"/>
        <v>X</v>
      </c>
      <c r="BO50" s="68" t="str">
        <f t="shared" si="25"/>
        <v>X</v>
      </c>
      <c r="BP50" s="68" t="str">
        <f t="shared" si="26"/>
        <v>X</v>
      </c>
      <c r="BQ50" s="354" t="str">
        <f t="shared" si="27"/>
        <v>X</v>
      </c>
      <c r="BR50" s="7"/>
      <c r="BS50" s="68" t="str">
        <f t="shared" si="28"/>
        <v>EN 16931</v>
      </c>
      <c r="BT50" s="68" t="str">
        <f t="shared" si="29"/>
        <v>EN 16931</v>
      </c>
      <c r="BU50" s="15"/>
      <c r="BV50" s="57"/>
      <c r="BW50" s="57"/>
      <c r="BX50" s="57"/>
      <c r="BY50" s="57"/>
      <c r="BZ50" s="57"/>
      <c r="CA50" s="57" t="s">
        <v>6542</v>
      </c>
      <c r="CC50" s="417"/>
      <c r="CD50" s="15"/>
      <c r="CE50" s="15"/>
    </row>
    <row r="51" spans="1:83" ht="85.5">
      <c r="A51" s="45" t="str">
        <f t="shared" si="30"/>
        <v>YES</v>
      </c>
      <c r="B51" s="400"/>
      <c r="C51" s="45"/>
      <c r="D51" s="45"/>
      <c r="E51" s="121" t="s">
        <v>236</v>
      </c>
      <c r="F51" s="132" t="s">
        <v>5908</v>
      </c>
      <c r="G51" s="294"/>
      <c r="H51" s="133">
        <f t="shared" si="3"/>
        <v>4</v>
      </c>
      <c r="I51" s="133" t="s">
        <v>42</v>
      </c>
      <c r="J51" s="64" t="s">
        <v>373</v>
      </c>
      <c r="K51" s="64" t="s">
        <v>374</v>
      </c>
      <c r="L51" s="65"/>
      <c r="M51" s="65"/>
      <c r="N51" s="65"/>
      <c r="O51" s="64" t="s">
        <v>70</v>
      </c>
      <c r="P51" s="66" t="s">
        <v>62</v>
      </c>
      <c r="Q51" s="66" t="str">
        <f t="shared" si="31"/>
        <v>0..n</v>
      </c>
      <c r="R51" s="134" t="s">
        <v>375</v>
      </c>
      <c r="S51" s="135" t="s">
        <v>376</v>
      </c>
      <c r="T51" s="66" t="s">
        <v>73</v>
      </c>
      <c r="U51" s="68" t="str">
        <f t="shared" si="32"/>
        <v>E</v>
      </c>
      <c r="V51" s="133" t="s">
        <v>62</v>
      </c>
      <c r="W51" s="66"/>
      <c r="X51" s="248"/>
      <c r="Y51" s="38"/>
      <c r="Z51" s="351" t="str">
        <f t="shared" si="4"/>
        <v>-</v>
      </c>
      <c r="AA51" s="70" t="str">
        <f t="shared" ref="AA51:AF51" si="82">IF(Z51="X","X",IF($AI51=AA$4,"X","-"))</f>
        <v>-</v>
      </c>
      <c r="AB51" s="70" t="str">
        <f t="shared" si="82"/>
        <v>-</v>
      </c>
      <c r="AC51" s="70" t="str">
        <f t="shared" si="82"/>
        <v>-</v>
      </c>
      <c r="AD51" s="70" t="str">
        <f t="shared" si="82"/>
        <v>-</v>
      </c>
      <c r="AE51" s="70" t="str">
        <f t="shared" si="82"/>
        <v>-</v>
      </c>
      <c r="AF51" s="352" t="str">
        <f t="shared" si="82"/>
        <v>X</v>
      </c>
      <c r="AG51" s="38"/>
      <c r="AH51" s="70" t="s">
        <v>47</v>
      </c>
      <c r="AI51" s="70" t="s">
        <v>47</v>
      </c>
      <c r="AJ51" s="38"/>
      <c r="AK51" s="13" t="str">
        <f t="shared" si="6"/>
        <v>/rsm:CrossIndustryInvoice/rsm:SupplyChainTradeTransaction/ram:IncludedSupplyChainTradeLineItem/ram:SpecifiedTradeProduct</v>
      </c>
      <c r="AL51" s="13" t="str">
        <f t="shared" si="7"/>
        <v>/ram:BatchID</v>
      </c>
      <c r="AM51" s="14">
        <f>COUNTIFS(S$4:S51,AK51)</f>
        <v>1</v>
      </c>
      <c r="AN51" s="59"/>
      <c r="AO51" s="121" t="str">
        <f t="shared" si="2"/>
        <v>SCT_LINE</v>
      </c>
      <c r="AP51" s="132" t="str">
        <f t="shared" si="8"/>
        <v>BT-X-534</v>
      </c>
      <c r="AQ51" s="294" t="str">
        <f t="shared" si="9"/>
        <v/>
      </c>
      <c r="AR51" s="133">
        <f t="shared" si="10"/>
        <v>4</v>
      </c>
      <c r="AS51" s="133" t="str">
        <f t="shared" si="11"/>
        <v>0..1</v>
      </c>
      <c r="AT51" s="64" t="s">
        <v>6358</v>
      </c>
      <c r="AU51" s="64" t="s">
        <v>6359</v>
      </c>
      <c r="AV51" s="65"/>
      <c r="AW51" s="423" t="s">
        <v>7238</v>
      </c>
      <c r="AX51" s="65"/>
      <c r="AY51" s="65"/>
      <c r="AZ51" s="64"/>
      <c r="BA51" s="66" t="str">
        <f t="shared" si="67"/>
        <v>0..n</v>
      </c>
      <c r="BB51" s="66" t="str">
        <f t="shared" si="71"/>
        <v>0..n</v>
      </c>
      <c r="BC51" s="134" t="str">
        <f t="shared" si="68"/>
        <v>/rsm:CrossIndustryInvoice
/rsm:SupplyChainTradeTransaction
/ram:IncludedSupplyChainTradeLineItem
/ram:SpecifiedTradeProduct
/ram:BatchID</v>
      </c>
      <c r="BD51" s="135" t="str">
        <f t="shared" si="69"/>
        <v>/rsm:CrossIndustryInvoice/rsm:SupplyChainTradeTransaction/ram:IncludedSupplyChainTradeLineItem/ram:SpecifiedTradeProduct/ram:BatchID</v>
      </c>
      <c r="BE51" s="66" t="str">
        <f t="shared" si="16"/>
        <v>T</v>
      </c>
      <c r="BF51" s="68" t="str">
        <f t="shared" si="17"/>
        <v>E</v>
      </c>
      <c r="BG51" s="133" t="str">
        <f t="shared" si="18"/>
        <v>0..n</v>
      </c>
      <c r="BH51" s="66" t="str">
        <f t="shared" si="19"/>
        <v/>
      </c>
      <c r="BI51" s="248" t="str">
        <f t="shared" si="20"/>
        <v/>
      </c>
      <c r="BJ51" s="7"/>
      <c r="BK51" s="351" t="str">
        <f t="shared" si="21"/>
        <v>-</v>
      </c>
      <c r="BL51" s="70" t="str">
        <f t="shared" si="22"/>
        <v>-</v>
      </c>
      <c r="BM51" s="70" t="str">
        <f t="shared" si="23"/>
        <v>-</v>
      </c>
      <c r="BN51" s="70" t="str">
        <f t="shared" si="24"/>
        <v>-</v>
      </c>
      <c r="BO51" s="70" t="str">
        <f t="shared" si="25"/>
        <v>-</v>
      </c>
      <c r="BP51" s="70" t="str">
        <f t="shared" si="26"/>
        <v>-</v>
      </c>
      <c r="BQ51" s="352" t="str">
        <f t="shared" si="27"/>
        <v>X</v>
      </c>
      <c r="BR51" s="7"/>
      <c r="BS51" s="70" t="str">
        <f t="shared" si="28"/>
        <v>EXTENDED</v>
      </c>
      <c r="BT51" s="136" t="str">
        <f t="shared" si="29"/>
        <v>EXTENDED</v>
      </c>
      <c r="BU51" s="15"/>
      <c r="BV51" s="57"/>
      <c r="BW51" s="57"/>
      <c r="BX51" s="57"/>
      <c r="BY51" s="57"/>
      <c r="BZ51" s="57"/>
      <c r="CA51" s="57" t="s">
        <v>6542</v>
      </c>
      <c r="CC51" s="417"/>
      <c r="CD51" s="15"/>
      <c r="CE51" s="15"/>
    </row>
    <row r="52" spans="1:83" ht="85.5">
      <c r="A52" s="45" t="str">
        <f t="shared" si="30"/>
        <v>YES</v>
      </c>
      <c r="B52" s="400"/>
      <c r="C52" s="45"/>
      <c r="D52" s="45"/>
      <c r="E52" s="121" t="s">
        <v>236</v>
      </c>
      <c r="F52" s="132" t="s">
        <v>5909</v>
      </c>
      <c r="G52" s="294"/>
      <c r="H52" s="133">
        <f t="shared" si="3"/>
        <v>4</v>
      </c>
      <c r="I52" s="133" t="s">
        <v>42</v>
      </c>
      <c r="J52" s="64" t="s">
        <v>378</v>
      </c>
      <c r="K52" s="64" t="s">
        <v>379</v>
      </c>
      <c r="L52" s="65"/>
      <c r="M52" s="65"/>
      <c r="N52" s="65"/>
      <c r="O52" s="64" t="s">
        <v>70</v>
      </c>
      <c r="P52" s="66" t="s">
        <v>42</v>
      </c>
      <c r="Q52" s="66" t="str">
        <f t="shared" si="31"/>
        <v>0..1</v>
      </c>
      <c r="R52" s="134" t="s">
        <v>380</v>
      </c>
      <c r="S52" s="135" t="s">
        <v>381</v>
      </c>
      <c r="T52" s="66" t="s">
        <v>73</v>
      </c>
      <c r="U52" s="68" t="str">
        <f t="shared" si="32"/>
        <v>E</v>
      </c>
      <c r="V52" s="133" t="s">
        <v>42</v>
      </c>
      <c r="W52" s="66"/>
      <c r="X52" s="248"/>
      <c r="Y52" s="38"/>
      <c r="Z52" s="351" t="str">
        <f t="shared" si="4"/>
        <v>-</v>
      </c>
      <c r="AA52" s="70" t="str">
        <f t="shared" ref="AA52:AF52" si="83">IF(Z52="X","X",IF($AI52=AA$4,"X","-"))</f>
        <v>-</v>
      </c>
      <c r="AB52" s="70" t="str">
        <f t="shared" si="83"/>
        <v>-</v>
      </c>
      <c r="AC52" s="70" t="str">
        <f t="shared" si="83"/>
        <v>-</v>
      </c>
      <c r="AD52" s="70" t="str">
        <f t="shared" si="83"/>
        <v>-</v>
      </c>
      <c r="AE52" s="70" t="str">
        <f t="shared" si="83"/>
        <v>-</v>
      </c>
      <c r="AF52" s="352" t="str">
        <f t="shared" si="83"/>
        <v>X</v>
      </c>
      <c r="AG52" s="38"/>
      <c r="AH52" s="70" t="s">
        <v>47</v>
      </c>
      <c r="AI52" s="70" t="s">
        <v>47</v>
      </c>
      <c r="AJ52" s="38"/>
      <c r="AK52" s="13" t="str">
        <f t="shared" si="6"/>
        <v>/rsm:CrossIndustryInvoice/rsm:SupplyChainTradeTransaction/ram:IncludedSupplyChainTradeLineItem/ram:SpecifiedTradeProduct</v>
      </c>
      <c r="AL52" s="13" t="str">
        <f t="shared" si="7"/>
        <v>/ram:BrandName</v>
      </c>
      <c r="AM52" s="14">
        <f>COUNTIFS(S$4:S52,AK52)</f>
        <v>1</v>
      </c>
      <c r="AN52" s="59"/>
      <c r="AO52" s="121" t="str">
        <f t="shared" si="2"/>
        <v>SCT_LINE</v>
      </c>
      <c r="AP52" s="132" t="str">
        <f t="shared" si="8"/>
        <v>BT-X-535</v>
      </c>
      <c r="AQ52" s="294" t="str">
        <f t="shared" si="9"/>
        <v/>
      </c>
      <c r="AR52" s="133">
        <f t="shared" si="10"/>
        <v>4</v>
      </c>
      <c r="AS52" s="133" t="str">
        <f t="shared" si="11"/>
        <v>0..1</v>
      </c>
      <c r="AT52" s="64" t="s">
        <v>6360</v>
      </c>
      <c r="AU52" s="64" t="s">
        <v>6361</v>
      </c>
      <c r="AV52" s="65"/>
      <c r="AW52" s="423" t="s">
        <v>7238</v>
      </c>
      <c r="AX52" s="65"/>
      <c r="AY52" s="65"/>
      <c r="AZ52" s="64"/>
      <c r="BA52" s="66" t="str">
        <f t="shared" si="67"/>
        <v>0..1</v>
      </c>
      <c r="BB52" s="66" t="str">
        <f t="shared" si="71"/>
        <v>0..1</v>
      </c>
      <c r="BC52" s="134" t="str">
        <f t="shared" si="68"/>
        <v>/rsm:CrossIndustryInvoice
/rsm:SupplyChainTradeTransaction
/ram:IncludedSupplyChainTradeLineItem
/ram:SpecifiedTradeProduct
/ram:BrandName</v>
      </c>
      <c r="BD52" s="135" t="str">
        <f t="shared" si="69"/>
        <v>/rsm:CrossIndustryInvoice/rsm:SupplyChainTradeTransaction/ram:IncludedSupplyChainTradeLineItem/ram:SpecifiedTradeProduct/ram:BrandName</v>
      </c>
      <c r="BE52" s="66" t="str">
        <f t="shared" si="16"/>
        <v>T</v>
      </c>
      <c r="BF52" s="68" t="str">
        <f t="shared" si="17"/>
        <v>E</v>
      </c>
      <c r="BG52" s="133" t="str">
        <f t="shared" si="18"/>
        <v>0..1</v>
      </c>
      <c r="BH52" s="66" t="str">
        <f t="shared" si="19"/>
        <v/>
      </c>
      <c r="BI52" s="248" t="str">
        <f t="shared" si="20"/>
        <v/>
      </c>
      <c r="BJ52" s="7"/>
      <c r="BK52" s="351" t="str">
        <f t="shared" si="21"/>
        <v>-</v>
      </c>
      <c r="BL52" s="70" t="str">
        <f t="shared" si="22"/>
        <v>-</v>
      </c>
      <c r="BM52" s="70" t="str">
        <f t="shared" si="23"/>
        <v>-</v>
      </c>
      <c r="BN52" s="70" t="str">
        <f t="shared" si="24"/>
        <v>-</v>
      </c>
      <c r="BO52" s="70" t="str">
        <f t="shared" si="25"/>
        <v>-</v>
      </c>
      <c r="BP52" s="70" t="str">
        <f t="shared" si="26"/>
        <v>-</v>
      </c>
      <c r="BQ52" s="352" t="str">
        <f t="shared" si="27"/>
        <v>X</v>
      </c>
      <c r="BR52" s="7"/>
      <c r="BS52" s="70" t="str">
        <f t="shared" si="28"/>
        <v>EXTENDED</v>
      </c>
      <c r="BT52" s="136" t="str">
        <f t="shared" si="29"/>
        <v>EXTENDED</v>
      </c>
      <c r="BU52" s="15"/>
      <c r="BV52" s="57"/>
      <c r="BW52" s="57"/>
      <c r="BX52" s="57"/>
      <c r="BY52" s="57"/>
      <c r="BZ52" s="57"/>
      <c r="CA52" s="57" t="s">
        <v>6542</v>
      </c>
      <c r="CC52" s="417"/>
      <c r="CD52" s="15"/>
      <c r="CE52" s="15"/>
    </row>
    <row r="53" spans="1:83" ht="85.5">
      <c r="A53" s="45" t="str">
        <f t="shared" si="30"/>
        <v>YES</v>
      </c>
      <c r="B53" s="400"/>
      <c r="C53" s="45"/>
      <c r="D53" s="45"/>
      <c r="E53" s="121" t="s">
        <v>236</v>
      </c>
      <c r="F53" s="132" t="s">
        <v>5910</v>
      </c>
      <c r="G53" s="294"/>
      <c r="H53" s="133">
        <f t="shared" si="3"/>
        <v>4</v>
      </c>
      <c r="I53" s="133" t="s">
        <v>42</v>
      </c>
      <c r="J53" s="64" t="s">
        <v>382</v>
      </c>
      <c r="K53" s="64" t="s">
        <v>383</v>
      </c>
      <c r="L53" s="65"/>
      <c r="M53" s="65"/>
      <c r="N53" s="65"/>
      <c r="O53" s="64" t="s">
        <v>70</v>
      </c>
      <c r="P53" s="66" t="s">
        <v>42</v>
      </c>
      <c r="Q53" s="66" t="str">
        <f t="shared" si="31"/>
        <v>0..1</v>
      </c>
      <c r="R53" s="134" t="s">
        <v>384</v>
      </c>
      <c r="S53" s="135" t="s">
        <v>385</v>
      </c>
      <c r="T53" s="66" t="s">
        <v>73</v>
      </c>
      <c r="U53" s="68" t="str">
        <f t="shared" si="32"/>
        <v>E</v>
      </c>
      <c r="V53" s="133" t="s">
        <v>42</v>
      </c>
      <c r="W53" s="66"/>
      <c r="X53" s="248"/>
      <c r="Y53" s="38"/>
      <c r="Z53" s="351" t="str">
        <f t="shared" si="4"/>
        <v>-</v>
      </c>
      <c r="AA53" s="70" t="str">
        <f t="shared" ref="AA53:AF53" si="84">IF(Z53="X","X",IF($AI53=AA$4,"X","-"))</f>
        <v>-</v>
      </c>
      <c r="AB53" s="70" t="str">
        <f t="shared" si="84"/>
        <v>-</v>
      </c>
      <c r="AC53" s="70" t="str">
        <f t="shared" si="84"/>
        <v>-</v>
      </c>
      <c r="AD53" s="70" t="str">
        <f t="shared" si="84"/>
        <v>-</v>
      </c>
      <c r="AE53" s="70" t="str">
        <f t="shared" si="84"/>
        <v>-</v>
      </c>
      <c r="AF53" s="352" t="str">
        <f t="shared" si="84"/>
        <v>X</v>
      </c>
      <c r="AG53" s="38"/>
      <c r="AH53" s="70" t="s">
        <v>47</v>
      </c>
      <c r="AI53" s="70" t="s">
        <v>47</v>
      </c>
      <c r="AJ53" s="38"/>
      <c r="AK53" s="13" t="str">
        <f t="shared" si="6"/>
        <v>/rsm:CrossIndustryInvoice/rsm:SupplyChainTradeTransaction/ram:IncludedSupplyChainTradeLineItem/ram:SpecifiedTradeProduct</v>
      </c>
      <c r="AL53" s="13" t="str">
        <f t="shared" si="7"/>
        <v>/ram:ModelName</v>
      </c>
      <c r="AM53" s="14">
        <f>COUNTIFS(S$4:S56,AK53)</f>
        <v>1</v>
      </c>
      <c r="AN53" s="59"/>
      <c r="AO53" s="121" t="str">
        <f t="shared" si="2"/>
        <v>SCT_LINE</v>
      </c>
      <c r="AP53" s="132" t="str">
        <f t="shared" si="8"/>
        <v>BT-X-536</v>
      </c>
      <c r="AQ53" s="294" t="str">
        <f t="shared" si="9"/>
        <v/>
      </c>
      <c r="AR53" s="133">
        <f t="shared" si="10"/>
        <v>4</v>
      </c>
      <c r="AS53" s="133" t="str">
        <f t="shared" si="11"/>
        <v>0..1</v>
      </c>
      <c r="AT53" s="64" t="s">
        <v>6362</v>
      </c>
      <c r="AU53" s="64"/>
      <c r="AV53" s="65"/>
      <c r="AW53" s="423" t="s">
        <v>7238</v>
      </c>
      <c r="AX53" s="65"/>
      <c r="AY53" s="65"/>
      <c r="AZ53" s="64"/>
      <c r="BA53" s="66" t="str">
        <f t="shared" si="67"/>
        <v>0..1</v>
      </c>
      <c r="BB53" s="66" t="str">
        <f t="shared" si="71"/>
        <v>0..1</v>
      </c>
      <c r="BC53" s="134" t="str">
        <f t="shared" si="68"/>
        <v>/rsm:CrossIndustryInvoice
/rsm:SupplyChainTradeTransaction
/ram:IncludedSupplyChainTradeLineItem
/ram:SpecifiedTradeProduct
/ram:ModelName</v>
      </c>
      <c r="BD53" s="135" t="str">
        <f t="shared" si="69"/>
        <v>/rsm:CrossIndustryInvoice/rsm:SupplyChainTradeTransaction/ram:IncludedSupplyChainTradeLineItem/ram:SpecifiedTradeProduct/ram:ModelName</v>
      </c>
      <c r="BE53" s="66" t="str">
        <f t="shared" si="16"/>
        <v>T</v>
      </c>
      <c r="BF53" s="68" t="str">
        <f t="shared" si="17"/>
        <v>E</v>
      </c>
      <c r="BG53" s="133" t="str">
        <f t="shared" si="18"/>
        <v>0..1</v>
      </c>
      <c r="BH53" s="66" t="str">
        <f t="shared" si="19"/>
        <v/>
      </c>
      <c r="BI53" s="248" t="str">
        <f t="shared" si="20"/>
        <v/>
      </c>
      <c r="BJ53" s="7"/>
      <c r="BK53" s="351" t="str">
        <f t="shared" si="21"/>
        <v>-</v>
      </c>
      <c r="BL53" s="70" t="str">
        <f t="shared" si="22"/>
        <v>-</v>
      </c>
      <c r="BM53" s="70" t="str">
        <f t="shared" si="23"/>
        <v>-</v>
      </c>
      <c r="BN53" s="70" t="str">
        <f t="shared" si="24"/>
        <v>-</v>
      </c>
      <c r="BO53" s="70" t="str">
        <f t="shared" si="25"/>
        <v>-</v>
      </c>
      <c r="BP53" s="70" t="str">
        <f t="shared" si="26"/>
        <v>-</v>
      </c>
      <c r="BQ53" s="352" t="str">
        <f t="shared" si="27"/>
        <v>X</v>
      </c>
      <c r="BR53" s="7"/>
      <c r="BS53" s="70" t="str">
        <f t="shared" si="28"/>
        <v>EXTENDED</v>
      </c>
      <c r="BT53" s="136" t="str">
        <f t="shared" si="29"/>
        <v>EXTENDED</v>
      </c>
      <c r="BU53" s="15"/>
      <c r="BV53" s="57"/>
      <c r="BW53" s="57"/>
      <c r="BX53" s="57"/>
      <c r="BY53" s="57"/>
      <c r="BZ53" s="57"/>
      <c r="CA53" s="57" t="s">
        <v>6542</v>
      </c>
      <c r="CC53" s="417"/>
      <c r="CD53" s="15"/>
      <c r="CE53" s="15"/>
    </row>
    <row r="54" spans="1:83" ht="85.5">
      <c r="A54" s="45" t="str">
        <f t="shared" si="30"/>
        <v>NO</v>
      </c>
      <c r="B54" s="45"/>
      <c r="C54" s="45"/>
      <c r="D54" s="45"/>
      <c r="E54" s="118" t="s">
        <v>236</v>
      </c>
      <c r="F54" s="123" t="s">
        <v>386</v>
      </c>
      <c r="G54" s="293" t="s">
        <v>386</v>
      </c>
      <c r="H54" s="124">
        <f t="shared" si="3"/>
        <v>4</v>
      </c>
      <c r="I54" s="124" t="s">
        <v>62</v>
      </c>
      <c r="J54" s="125" t="s">
        <v>387</v>
      </c>
      <c r="K54" s="125" t="s">
        <v>388</v>
      </c>
      <c r="L54" s="126"/>
      <c r="M54" s="126"/>
      <c r="N54" s="126" t="s">
        <v>35</v>
      </c>
      <c r="O54" s="125"/>
      <c r="P54" s="124" t="s">
        <v>62</v>
      </c>
      <c r="Q54" s="124" t="str">
        <f t="shared" si="31"/>
        <v>0..n</v>
      </c>
      <c r="R54" s="127" t="s">
        <v>389</v>
      </c>
      <c r="S54" s="128" t="s">
        <v>390</v>
      </c>
      <c r="T54" s="124" t="s">
        <v>35</v>
      </c>
      <c r="U54" s="129" t="str">
        <f t="shared" si="32"/>
        <v>G</v>
      </c>
      <c r="V54" s="124" t="s">
        <v>62</v>
      </c>
      <c r="W54" s="124" t="s">
        <v>35</v>
      </c>
      <c r="X54" s="388" t="s">
        <v>35</v>
      </c>
      <c r="Y54" s="38"/>
      <c r="Z54" s="363" t="str">
        <f t="shared" si="4"/>
        <v>-</v>
      </c>
      <c r="AA54" s="129" t="str">
        <f t="shared" ref="AA54:AF54" si="85">IF(Z54="X","X",IF($AI54=AA$4,"X","-"))</f>
        <v>-</v>
      </c>
      <c r="AB54" s="129" t="str">
        <f t="shared" si="85"/>
        <v>-</v>
      </c>
      <c r="AC54" s="129" t="str">
        <f t="shared" si="85"/>
        <v>X</v>
      </c>
      <c r="AD54" s="129" t="str">
        <f t="shared" si="85"/>
        <v>X</v>
      </c>
      <c r="AE54" s="129" t="str">
        <f t="shared" si="85"/>
        <v>X</v>
      </c>
      <c r="AF54" s="364" t="str">
        <f t="shared" si="85"/>
        <v>X</v>
      </c>
      <c r="AG54" s="38"/>
      <c r="AH54" s="129" t="s">
        <v>282</v>
      </c>
      <c r="AI54" s="129" t="s">
        <v>282</v>
      </c>
      <c r="AJ54" s="38"/>
      <c r="AK54" s="13" t="str">
        <f t="shared" si="6"/>
        <v>/rsm:CrossIndustryInvoice/rsm:SupplyChainTradeTransaction/ram:IncludedSupplyChainTradeLineItem/ram:SpecifiedTradeProduct</v>
      </c>
      <c r="AL54" s="13" t="str">
        <f t="shared" si="7"/>
        <v>/ram:ApplicableProductCharacteristic</v>
      </c>
      <c r="AM54" s="14">
        <f>COUNTIFS(S$4:S54,AK54)</f>
        <v>1</v>
      </c>
      <c r="AN54" s="59"/>
      <c r="AO54" s="118" t="str">
        <f t="shared" si="2"/>
        <v>SCT_LINE</v>
      </c>
      <c r="AP54" s="123" t="str">
        <f t="shared" si="8"/>
        <v>BG-32</v>
      </c>
      <c r="AQ54" s="293" t="str">
        <f t="shared" si="9"/>
        <v>BG-32</v>
      </c>
      <c r="AR54" s="124">
        <f t="shared" si="10"/>
        <v>4</v>
      </c>
      <c r="AS54" s="124" t="str">
        <f t="shared" si="11"/>
        <v>0..n</v>
      </c>
      <c r="AT54" s="125" t="s">
        <v>391</v>
      </c>
      <c r="AU54" s="125" t="s">
        <v>392</v>
      </c>
      <c r="AV54" s="126"/>
      <c r="AW54" s="126"/>
      <c r="AX54" s="126"/>
      <c r="AY54" s="126" t="s">
        <v>35</v>
      </c>
      <c r="AZ54" s="125"/>
      <c r="BA54" s="124" t="str">
        <f t="shared" si="67"/>
        <v>0..n</v>
      </c>
      <c r="BB54" s="124" t="str">
        <f t="shared" si="71"/>
        <v>0..n</v>
      </c>
      <c r="BC54" s="127" t="str">
        <f t="shared" si="68"/>
        <v>/rsm:CrossIndustryInvoice
/rsm:SupplyChainTradeTransaction
/ram:IncludedSupplyChainTradeLineItem
/ram:SpecifiedTradeProduct
/ram:ApplicableProductCharacteristic</v>
      </c>
      <c r="BD54" s="128" t="str">
        <f t="shared" si="69"/>
        <v>/rsm:CrossIndustryInvoice/rsm:SupplyChainTradeTransaction/ram:IncludedSupplyChainTradeLineItem/ram:SpecifiedTradeProduct/ram:ApplicableProductCharacteristic</v>
      </c>
      <c r="BE54" s="124" t="str">
        <f t="shared" si="16"/>
        <v/>
      </c>
      <c r="BF54" s="129" t="str">
        <f t="shared" si="17"/>
        <v>G</v>
      </c>
      <c r="BG54" s="124" t="str">
        <f t="shared" si="18"/>
        <v>0..n</v>
      </c>
      <c r="BH54" s="124" t="str">
        <f t="shared" si="19"/>
        <v/>
      </c>
      <c r="BI54" s="388" t="str">
        <f t="shared" si="20"/>
        <v/>
      </c>
      <c r="BJ54" s="7"/>
      <c r="BK54" s="363" t="str">
        <f t="shared" si="21"/>
        <v>-</v>
      </c>
      <c r="BL54" s="129" t="str">
        <f t="shared" si="22"/>
        <v>-</v>
      </c>
      <c r="BM54" s="129" t="str">
        <f t="shared" si="23"/>
        <v>-</v>
      </c>
      <c r="BN54" s="129" t="str">
        <f t="shared" si="24"/>
        <v>X</v>
      </c>
      <c r="BO54" s="129" t="str">
        <f t="shared" si="25"/>
        <v>X</v>
      </c>
      <c r="BP54" s="129" t="str">
        <f t="shared" si="26"/>
        <v>X</v>
      </c>
      <c r="BQ54" s="364" t="str">
        <f t="shared" si="27"/>
        <v>X</v>
      </c>
      <c r="BR54" s="7"/>
      <c r="BS54" s="129" t="str">
        <f t="shared" si="28"/>
        <v>EN 16931</v>
      </c>
      <c r="BT54" s="129" t="str">
        <f t="shared" si="29"/>
        <v>EN 16931</v>
      </c>
      <c r="BU54" s="15"/>
      <c r="BV54" s="57"/>
      <c r="BW54" s="57"/>
      <c r="BX54" s="57"/>
      <c r="BY54" s="57"/>
      <c r="BZ54" s="57"/>
      <c r="CA54" s="57" t="s">
        <v>6542</v>
      </c>
      <c r="CC54" s="417"/>
      <c r="CD54" s="15"/>
      <c r="CE54" s="15"/>
    </row>
    <row r="55" spans="1:83" ht="99.75">
      <c r="A55" s="45" t="str">
        <f t="shared" si="30"/>
        <v>YES</v>
      </c>
      <c r="B55" s="45"/>
      <c r="C55" s="45"/>
      <c r="D55" s="45"/>
      <c r="E55" s="121" t="s">
        <v>236</v>
      </c>
      <c r="F55" s="61" t="s">
        <v>5148</v>
      </c>
      <c r="G55" s="281"/>
      <c r="H55" s="62">
        <f t="shared" si="3"/>
        <v>5</v>
      </c>
      <c r="I55" s="62" t="s">
        <v>42</v>
      </c>
      <c r="J55" s="64" t="s">
        <v>5974</v>
      </c>
      <c r="K55" s="64"/>
      <c r="L55" s="65"/>
      <c r="M55" s="65"/>
      <c r="N55" s="65"/>
      <c r="O55" s="64" t="s">
        <v>128</v>
      </c>
      <c r="P55" s="66" t="s">
        <v>42</v>
      </c>
      <c r="Q55" s="66" t="str">
        <f t="shared" si="31"/>
        <v>0..1</v>
      </c>
      <c r="R55" s="6" t="s">
        <v>394</v>
      </c>
      <c r="S55" s="67" t="s">
        <v>395</v>
      </c>
      <c r="T55" s="66" t="s">
        <v>131</v>
      </c>
      <c r="U55" s="68" t="str">
        <f t="shared" si="32"/>
        <v>E</v>
      </c>
      <c r="V55" s="62" t="s">
        <v>42</v>
      </c>
      <c r="W55" s="66"/>
      <c r="X55" s="248"/>
      <c r="Y55" s="38"/>
      <c r="Z55" s="351" t="str">
        <f t="shared" si="4"/>
        <v>-</v>
      </c>
      <c r="AA55" s="70" t="str">
        <f t="shared" ref="AA55:AF55" si="86">IF(Z55="X","X",IF($AI55=AA$4,"X","-"))</f>
        <v>-</v>
      </c>
      <c r="AB55" s="70" t="str">
        <f t="shared" si="86"/>
        <v>-</v>
      </c>
      <c r="AC55" s="70" t="str">
        <f t="shared" si="86"/>
        <v>-</v>
      </c>
      <c r="AD55" s="70" t="str">
        <f t="shared" si="86"/>
        <v>-</v>
      </c>
      <c r="AE55" s="70" t="str">
        <f t="shared" si="86"/>
        <v>-</v>
      </c>
      <c r="AF55" s="352" t="str">
        <f t="shared" si="86"/>
        <v>X</v>
      </c>
      <c r="AG55" s="38"/>
      <c r="AH55" s="70" t="s">
        <v>47</v>
      </c>
      <c r="AI55" s="70" t="s">
        <v>47</v>
      </c>
      <c r="AJ55" s="38"/>
      <c r="AK55" s="13" t="str">
        <f t="shared" si="6"/>
        <v>/rsm:CrossIndustryInvoice/rsm:SupplyChainTradeTransaction/ram:IncludedSupplyChainTradeLineItem/ram:SpecifiedTradeProduct/ram:ApplicableProductCharacteristic</v>
      </c>
      <c r="AL55" s="13" t="str">
        <f t="shared" si="7"/>
        <v>/ram:TypeCode</v>
      </c>
      <c r="AM55" s="14">
        <f>COUNTIFS(S$4:S55,AK55)</f>
        <v>1</v>
      </c>
      <c r="AN55" s="59"/>
      <c r="AO55" s="121" t="str">
        <f t="shared" si="2"/>
        <v>SCT_LINE</v>
      </c>
      <c r="AP55" s="61" t="str">
        <f t="shared" si="8"/>
        <v>BT-X-11</v>
      </c>
      <c r="AQ55" s="281" t="str">
        <f t="shared" si="9"/>
        <v/>
      </c>
      <c r="AR55" s="62">
        <f t="shared" si="10"/>
        <v>5</v>
      </c>
      <c r="AS55" s="62" t="str">
        <f t="shared" si="11"/>
        <v>0..1</v>
      </c>
      <c r="AT55" s="64" t="s">
        <v>396</v>
      </c>
      <c r="AU55" s="64"/>
      <c r="AV55" s="65"/>
      <c r="AW55" s="423" t="s">
        <v>7238</v>
      </c>
      <c r="AX55" s="65"/>
      <c r="AY55" s="65"/>
      <c r="AZ55" s="64" t="s">
        <v>128</v>
      </c>
      <c r="BA55" s="66" t="str">
        <f t="shared" si="67"/>
        <v>0..1</v>
      </c>
      <c r="BB55" s="66" t="str">
        <f t="shared" si="71"/>
        <v>0..1</v>
      </c>
      <c r="BC55" s="6" t="str">
        <f t="shared" si="68"/>
        <v>/rsm:CrossIndustryInvoice
/rsm:SupplyChainTradeTransaction
/ram:IncludedSupplyChainTradeLineItem
/ram:SpecifiedTradeProduct
/ram:ApplicableProductCharacteristic
/ram:TypeCode</v>
      </c>
      <c r="BD55" s="67" t="str">
        <f t="shared" si="69"/>
        <v>/rsm:CrossIndustryInvoice/rsm:SupplyChainTradeTransaction/ram:IncludedSupplyChainTradeLineItem/ram:SpecifiedTradeProduct/ram:ApplicableProductCharacteristic/ram:TypeCode</v>
      </c>
      <c r="BE55" s="66" t="str">
        <f t="shared" si="16"/>
        <v>C</v>
      </c>
      <c r="BF55" s="68" t="str">
        <f t="shared" si="17"/>
        <v>E</v>
      </c>
      <c r="BG55" s="62" t="str">
        <f t="shared" si="18"/>
        <v>0..1</v>
      </c>
      <c r="BH55" s="66" t="str">
        <f t="shared" si="19"/>
        <v/>
      </c>
      <c r="BI55" s="248" t="str">
        <f t="shared" si="20"/>
        <v/>
      </c>
      <c r="BJ55" s="7"/>
      <c r="BK55" s="351" t="str">
        <f t="shared" si="21"/>
        <v>-</v>
      </c>
      <c r="BL55" s="70" t="str">
        <f t="shared" si="22"/>
        <v>-</v>
      </c>
      <c r="BM55" s="70" t="str">
        <f t="shared" si="23"/>
        <v>-</v>
      </c>
      <c r="BN55" s="70" t="str">
        <f t="shared" si="24"/>
        <v>-</v>
      </c>
      <c r="BO55" s="70" t="str">
        <f t="shared" si="25"/>
        <v>-</v>
      </c>
      <c r="BP55" s="70" t="str">
        <f t="shared" si="26"/>
        <v>-</v>
      </c>
      <c r="BQ55" s="352" t="str">
        <f t="shared" si="27"/>
        <v>X</v>
      </c>
      <c r="BR55" s="7"/>
      <c r="BS55" s="70" t="str">
        <f t="shared" si="28"/>
        <v>EXTENDED</v>
      </c>
      <c r="BT55" s="70" t="str">
        <f t="shared" si="29"/>
        <v>EXTENDED</v>
      </c>
      <c r="BU55" s="15"/>
      <c r="BV55" s="57"/>
      <c r="BW55" s="57"/>
      <c r="BX55" s="57"/>
      <c r="BY55" s="57"/>
      <c r="BZ55" s="57"/>
      <c r="CA55" s="57" t="s">
        <v>6542</v>
      </c>
      <c r="CC55" s="417"/>
      <c r="CD55" s="15"/>
      <c r="CE55" s="15"/>
    </row>
    <row r="56" spans="1:83" ht="99.75">
      <c r="A56" s="45" t="str">
        <f t="shared" si="30"/>
        <v>YES</v>
      </c>
      <c r="B56" s="45"/>
      <c r="C56" s="406" t="s">
        <v>6897</v>
      </c>
      <c r="D56" s="421"/>
      <c r="E56" s="118" t="s">
        <v>236</v>
      </c>
      <c r="F56" s="119" t="s">
        <v>397</v>
      </c>
      <c r="G56" s="292" t="s">
        <v>397</v>
      </c>
      <c r="H56" s="66">
        <f t="shared" si="3"/>
        <v>5</v>
      </c>
      <c r="I56" s="66" t="s">
        <v>32</v>
      </c>
      <c r="J56" s="64" t="s">
        <v>398</v>
      </c>
      <c r="K56" s="64" t="s">
        <v>399</v>
      </c>
      <c r="L56" s="65" t="s">
        <v>5975</v>
      </c>
      <c r="M56" s="65"/>
      <c r="N56" s="65" t="s">
        <v>401</v>
      </c>
      <c r="O56" s="64" t="s">
        <v>70</v>
      </c>
      <c r="P56" s="66" t="s">
        <v>32</v>
      </c>
      <c r="Q56" s="66" t="s">
        <v>42</v>
      </c>
      <c r="R56" s="2" t="s">
        <v>402</v>
      </c>
      <c r="S56" s="75" t="s">
        <v>403</v>
      </c>
      <c r="T56" s="66" t="s">
        <v>73</v>
      </c>
      <c r="U56" s="68" t="str">
        <f t="shared" si="32"/>
        <v>E</v>
      </c>
      <c r="V56" s="66" t="s">
        <v>62</v>
      </c>
      <c r="W56" s="66" t="s">
        <v>93</v>
      </c>
      <c r="X56" s="248" t="s">
        <v>35</v>
      </c>
      <c r="Y56" s="38"/>
      <c r="Z56" s="353" t="str">
        <f t="shared" si="4"/>
        <v>-</v>
      </c>
      <c r="AA56" s="68" t="str">
        <f t="shared" ref="AA56:AF56" si="87">IF(Z56="X","X",IF($AI56=AA$4,"X","-"))</f>
        <v>-</v>
      </c>
      <c r="AB56" s="68" t="str">
        <f t="shared" si="87"/>
        <v>-</v>
      </c>
      <c r="AC56" s="68" t="str">
        <f t="shared" si="87"/>
        <v>X</v>
      </c>
      <c r="AD56" s="68" t="str">
        <f t="shared" si="87"/>
        <v>X</v>
      </c>
      <c r="AE56" s="68" t="str">
        <f t="shared" si="87"/>
        <v>X</v>
      </c>
      <c r="AF56" s="354" t="str">
        <f t="shared" si="87"/>
        <v>X</v>
      </c>
      <c r="AG56" s="38"/>
      <c r="AH56" s="68" t="s">
        <v>282</v>
      </c>
      <c r="AI56" s="68" t="s">
        <v>282</v>
      </c>
      <c r="AJ56" s="38"/>
      <c r="AK56" s="13" t="str">
        <f t="shared" si="6"/>
        <v>/rsm:CrossIndustryInvoice/rsm:SupplyChainTradeTransaction/ram:IncludedSupplyChainTradeLineItem/ram:SpecifiedTradeProduct/ram:ApplicableProductCharacteristic</v>
      </c>
      <c r="AL56" s="13" t="str">
        <f t="shared" si="7"/>
        <v>/ram:Description</v>
      </c>
      <c r="AM56" s="14">
        <f>COUNTIFS(S$4:S56,AK56)</f>
        <v>1</v>
      </c>
      <c r="AN56" s="59"/>
      <c r="AO56" s="118" t="str">
        <f t="shared" si="2"/>
        <v>SCT_LINE</v>
      </c>
      <c r="AP56" s="119" t="str">
        <f t="shared" si="8"/>
        <v>BT-160</v>
      </c>
      <c r="AQ56" s="292" t="str">
        <f t="shared" si="9"/>
        <v>BT-160</v>
      </c>
      <c r="AR56" s="66">
        <f t="shared" si="10"/>
        <v>5</v>
      </c>
      <c r="AS56" s="66" t="str">
        <f t="shared" si="11"/>
        <v>1..1</v>
      </c>
      <c r="AT56" s="64" t="s">
        <v>404</v>
      </c>
      <c r="AU56" s="64" t="s">
        <v>405</v>
      </c>
      <c r="AV56" s="65" t="s">
        <v>406</v>
      </c>
      <c r="AW56" s="427" t="s">
        <v>7248</v>
      </c>
      <c r="AX56" s="65"/>
      <c r="AY56" s="65" t="s">
        <v>407</v>
      </c>
      <c r="AZ56" s="64" t="s">
        <v>78</v>
      </c>
      <c r="BA56" s="66" t="str">
        <f t="shared" si="67"/>
        <v>1..1</v>
      </c>
      <c r="BB56" s="66" t="str">
        <f t="shared" si="71"/>
        <v>0..1</v>
      </c>
      <c r="BC56" s="2" t="str">
        <f t="shared" si="68"/>
        <v>/rsm:CrossIndustryInvoice
/rsm:SupplyChainTradeTransaction
/ram:IncludedSupplyChainTradeLineItem
/ram:SpecifiedTradeProduct
/ram:ApplicableProductCharacteristic
/ram:Description</v>
      </c>
      <c r="BD56" s="75" t="str">
        <f t="shared" si="69"/>
        <v>/rsm:CrossIndustryInvoice/rsm:SupplyChainTradeTransaction/ram:IncludedSupplyChainTradeLineItem/ram:SpecifiedTradeProduct/ram:ApplicableProductCharacteristic/ram:Description</v>
      </c>
      <c r="BE56" s="66" t="str">
        <f t="shared" si="16"/>
        <v>T</v>
      </c>
      <c r="BF56" s="68" t="str">
        <f t="shared" si="17"/>
        <v>E</v>
      </c>
      <c r="BG56" s="66" t="str">
        <f t="shared" si="18"/>
        <v>0..n</v>
      </c>
      <c r="BH56" s="66" t="str">
        <f t="shared" si="19"/>
        <v>CAR-2, CAR-3</v>
      </c>
      <c r="BI56" s="248" t="str">
        <f t="shared" si="20"/>
        <v/>
      </c>
      <c r="BJ56" s="7"/>
      <c r="BK56" s="353" t="str">
        <f t="shared" si="21"/>
        <v>-</v>
      </c>
      <c r="BL56" s="68" t="str">
        <f t="shared" si="22"/>
        <v>-</v>
      </c>
      <c r="BM56" s="68" t="str">
        <f t="shared" si="23"/>
        <v>-</v>
      </c>
      <c r="BN56" s="68" t="str">
        <f t="shared" si="24"/>
        <v>X</v>
      </c>
      <c r="BO56" s="68" t="str">
        <f t="shared" si="25"/>
        <v>X</v>
      </c>
      <c r="BP56" s="68" t="str">
        <f t="shared" si="26"/>
        <v>X</v>
      </c>
      <c r="BQ56" s="354" t="str">
        <f t="shared" si="27"/>
        <v>X</v>
      </c>
      <c r="BR56" s="7"/>
      <c r="BS56" s="68" t="str">
        <f t="shared" si="28"/>
        <v>EN 16931</v>
      </c>
      <c r="BT56" s="68" t="str">
        <f t="shared" si="29"/>
        <v>EN 16931</v>
      </c>
      <c r="BU56" s="15"/>
      <c r="BV56" s="57"/>
      <c r="BW56" s="57"/>
      <c r="BX56" s="57"/>
      <c r="BY56" s="57"/>
      <c r="BZ56" s="57"/>
      <c r="CA56" s="57" t="s">
        <v>6542</v>
      </c>
      <c r="CC56" s="417"/>
      <c r="CD56" s="15"/>
      <c r="CE56" s="15"/>
    </row>
    <row r="57" spans="1:83" ht="99.75">
      <c r="A57" s="45" t="str">
        <f t="shared" si="30"/>
        <v>YES</v>
      </c>
      <c r="B57" s="45"/>
      <c r="C57" s="45"/>
      <c r="D57" s="45"/>
      <c r="E57" s="121" t="s">
        <v>236</v>
      </c>
      <c r="F57" s="61" t="s">
        <v>5149</v>
      </c>
      <c r="G57" s="281"/>
      <c r="H57" s="62">
        <f t="shared" si="3"/>
        <v>5</v>
      </c>
      <c r="I57" s="62" t="s">
        <v>42</v>
      </c>
      <c r="J57" s="64" t="s">
        <v>6898</v>
      </c>
      <c r="K57" s="64"/>
      <c r="L57" s="65"/>
      <c r="M57" s="65"/>
      <c r="N57" s="65"/>
      <c r="O57" s="64" t="s">
        <v>680</v>
      </c>
      <c r="P57" s="66" t="s">
        <v>42</v>
      </c>
      <c r="Q57" s="66" t="str">
        <f t="shared" si="31"/>
        <v>0..1</v>
      </c>
      <c r="R57" s="6" t="s">
        <v>410</v>
      </c>
      <c r="S57" s="67" t="s">
        <v>411</v>
      </c>
      <c r="T57" s="66" t="s">
        <v>520</v>
      </c>
      <c r="U57" s="68" t="str">
        <f t="shared" si="32"/>
        <v>E</v>
      </c>
      <c r="V57" s="62" t="s">
        <v>42</v>
      </c>
      <c r="W57" s="66"/>
      <c r="X57" s="248"/>
      <c r="Y57" s="38"/>
      <c r="Z57" s="351" t="str">
        <f t="shared" si="4"/>
        <v>-</v>
      </c>
      <c r="AA57" s="70" t="str">
        <f t="shared" ref="AA57:AF57" si="88">IF(Z57="X","X",IF($AI57=AA$4,"X","-"))</f>
        <v>-</v>
      </c>
      <c r="AB57" s="70" t="str">
        <f t="shared" si="88"/>
        <v>-</v>
      </c>
      <c r="AC57" s="70" t="str">
        <f t="shared" si="88"/>
        <v>-</v>
      </c>
      <c r="AD57" s="70" t="str">
        <f t="shared" si="88"/>
        <v>-</v>
      </c>
      <c r="AE57" s="70" t="str">
        <f t="shared" si="88"/>
        <v>-</v>
      </c>
      <c r="AF57" s="352" t="str">
        <f t="shared" si="88"/>
        <v>X</v>
      </c>
      <c r="AG57" s="38"/>
      <c r="AH57" s="70" t="s">
        <v>47</v>
      </c>
      <c r="AI57" s="70" t="s">
        <v>47</v>
      </c>
      <c r="AJ57" s="38"/>
      <c r="AK57" s="13" t="str">
        <f t="shared" si="6"/>
        <v>/rsm:CrossIndustryInvoice/rsm:SupplyChainTradeTransaction/ram:IncludedSupplyChainTradeLineItem/ram:SpecifiedTradeProduct/ram:ApplicableProductCharacteristic</v>
      </c>
      <c r="AL57" s="13" t="str">
        <f t="shared" si="7"/>
        <v>/ram:ValueMeasure</v>
      </c>
      <c r="AM57" s="14">
        <f>COUNTIFS(S$4:S57,AK57)</f>
        <v>1</v>
      </c>
      <c r="AN57" s="59"/>
      <c r="AO57" s="121" t="str">
        <f t="shared" si="2"/>
        <v>SCT_LINE</v>
      </c>
      <c r="AP57" s="61" t="str">
        <f t="shared" si="8"/>
        <v>BT-X-12</v>
      </c>
      <c r="AQ57" s="281" t="str">
        <f t="shared" si="9"/>
        <v/>
      </c>
      <c r="AR57" s="62">
        <f t="shared" si="10"/>
        <v>5</v>
      </c>
      <c r="AS57" s="62" t="str">
        <f t="shared" si="11"/>
        <v>0..1</v>
      </c>
      <c r="AT57" s="64" t="s">
        <v>377</v>
      </c>
      <c r="AU57" s="64"/>
      <c r="AV57" s="65"/>
      <c r="AW57" s="427" t="s">
        <v>7248</v>
      </c>
      <c r="AX57" s="65"/>
      <c r="AY57" s="65"/>
      <c r="AZ57" s="64"/>
      <c r="BA57" s="66" t="str">
        <f t="shared" si="67"/>
        <v>0..1</v>
      </c>
      <c r="BB57" s="66" t="str">
        <f t="shared" si="71"/>
        <v>0..1</v>
      </c>
      <c r="BC57" s="6" t="str">
        <f t="shared" si="68"/>
        <v>/rsm:CrossIndustryInvoice
/rsm:SupplyChainTradeTransaction
/ram:IncludedSupplyChainTradeLineItem
/ram:SpecifiedTradeProduct
/ram:ApplicableProductCharacteristic
/ram:ValueMeasure</v>
      </c>
      <c r="BD57" s="67" t="str">
        <f t="shared" si="69"/>
        <v>/rsm:CrossIndustryInvoice/rsm:SupplyChainTradeTransaction/ram:IncludedSupplyChainTradeLineItem/ram:SpecifiedTradeProduct/ram:ApplicableProductCharacteristic/ram:ValueMeasure</v>
      </c>
      <c r="BE57" s="66" t="str">
        <f t="shared" si="16"/>
        <v>Q</v>
      </c>
      <c r="BF57" s="68" t="str">
        <f t="shared" si="17"/>
        <v>E</v>
      </c>
      <c r="BG57" s="62" t="str">
        <f t="shared" si="18"/>
        <v>0..1</v>
      </c>
      <c r="BH57" s="66" t="str">
        <f t="shared" si="19"/>
        <v/>
      </c>
      <c r="BI57" s="248" t="str">
        <f t="shared" si="20"/>
        <v/>
      </c>
      <c r="BJ57" s="7"/>
      <c r="BK57" s="351" t="str">
        <f t="shared" si="21"/>
        <v>-</v>
      </c>
      <c r="BL57" s="70" t="str">
        <f t="shared" si="22"/>
        <v>-</v>
      </c>
      <c r="BM57" s="70" t="str">
        <f t="shared" si="23"/>
        <v>-</v>
      </c>
      <c r="BN57" s="70" t="str">
        <f t="shared" si="24"/>
        <v>-</v>
      </c>
      <c r="BO57" s="70" t="str">
        <f t="shared" si="25"/>
        <v>-</v>
      </c>
      <c r="BP57" s="70" t="str">
        <f t="shared" si="26"/>
        <v>-</v>
      </c>
      <c r="BQ57" s="352" t="str">
        <f t="shared" si="27"/>
        <v>X</v>
      </c>
      <c r="BR57" s="7"/>
      <c r="BS57" s="70" t="str">
        <f t="shared" si="28"/>
        <v>EXTENDED</v>
      </c>
      <c r="BT57" s="70" t="str">
        <f t="shared" si="29"/>
        <v>EXTENDED</v>
      </c>
      <c r="BU57" s="15"/>
      <c r="BV57" s="57"/>
      <c r="BW57" s="57"/>
      <c r="BX57" s="57"/>
      <c r="BY57" s="57"/>
      <c r="BZ57" s="57"/>
      <c r="CA57" s="57" t="s">
        <v>6542</v>
      </c>
      <c r="CC57" s="417"/>
      <c r="CD57" s="15"/>
      <c r="CE57" s="15"/>
    </row>
    <row r="58" spans="1:83" ht="102">
      <c r="A58" s="45" t="str">
        <f t="shared" si="30"/>
        <v>YES</v>
      </c>
      <c r="B58" s="45"/>
      <c r="C58" s="45"/>
      <c r="D58" s="45"/>
      <c r="E58" s="121" t="s">
        <v>236</v>
      </c>
      <c r="F58" s="61" t="s">
        <v>5150</v>
      </c>
      <c r="G58" s="281"/>
      <c r="H58" s="62">
        <f t="shared" si="3"/>
        <v>6</v>
      </c>
      <c r="I58" s="62" t="s">
        <v>32</v>
      </c>
      <c r="J58" s="64" t="s">
        <v>5976</v>
      </c>
      <c r="K58" s="64"/>
      <c r="L58" s="65"/>
      <c r="M58" s="65"/>
      <c r="N58" s="65"/>
      <c r="O58" s="64" t="s">
        <v>128</v>
      </c>
      <c r="P58" s="66" t="s">
        <v>42</v>
      </c>
      <c r="Q58" s="66" t="str">
        <f t="shared" si="31"/>
        <v>0..1</v>
      </c>
      <c r="R58" s="6" t="s">
        <v>413</v>
      </c>
      <c r="S58" s="67" t="s">
        <v>414</v>
      </c>
      <c r="T58" s="66" t="s">
        <v>131</v>
      </c>
      <c r="U58" s="68" t="str">
        <f t="shared" si="32"/>
        <v>A</v>
      </c>
      <c r="V58" s="62" t="s">
        <v>42</v>
      </c>
      <c r="W58" s="66"/>
      <c r="X58" s="248"/>
      <c r="Y58" s="38"/>
      <c r="Z58" s="351" t="str">
        <f t="shared" si="4"/>
        <v>-</v>
      </c>
      <c r="AA58" s="70" t="str">
        <f t="shared" ref="AA58:AF58" si="89">IF(Z58="X","X",IF($AI58=AA$4,"X","-"))</f>
        <v>-</v>
      </c>
      <c r="AB58" s="70" t="str">
        <f t="shared" si="89"/>
        <v>-</v>
      </c>
      <c r="AC58" s="70" t="str">
        <f t="shared" si="89"/>
        <v>-</v>
      </c>
      <c r="AD58" s="70" t="str">
        <f t="shared" si="89"/>
        <v>-</v>
      </c>
      <c r="AE58" s="70" t="str">
        <f t="shared" si="89"/>
        <v>-</v>
      </c>
      <c r="AF58" s="352" t="str">
        <f t="shared" si="89"/>
        <v>X</v>
      </c>
      <c r="AG58" s="38"/>
      <c r="AH58" s="70" t="s">
        <v>47</v>
      </c>
      <c r="AI58" s="70" t="s">
        <v>47</v>
      </c>
      <c r="AJ58" s="38"/>
      <c r="AK58" s="13" t="str">
        <f t="shared" si="6"/>
        <v>/rsm:CrossIndustryInvoice/rsm:SupplyChainTradeTransaction/ram:IncludedSupplyChainTradeLineItem/ram:SpecifiedTradeProduct/ram:ApplicableProductCharacteristic/ram:ValueMeasure</v>
      </c>
      <c r="AL58" s="13" t="str">
        <f t="shared" si="7"/>
        <v>/@unitCode</v>
      </c>
      <c r="AM58" s="14">
        <f>COUNTIFS(S$4:S58,AK58)</f>
        <v>1</v>
      </c>
      <c r="AN58" s="59"/>
      <c r="AO58" s="121" t="str">
        <f t="shared" si="2"/>
        <v>SCT_LINE</v>
      </c>
      <c r="AP58" s="61" t="str">
        <f t="shared" si="8"/>
        <v>BT-X-12-0</v>
      </c>
      <c r="AQ58" s="281" t="str">
        <f t="shared" si="9"/>
        <v/>
      </c>
      <c r="AR58" s="62">
        <f t="shared" si="10"/>
        <v>6</v>
      </c>
      <c r="AS58" s="62" t="str">
        <f t="shared" si="11"/>
        <v>1..1</v>
      </c>
      <c r="AT58" s="64" t="s">
        <v>415</v>
      </c>
      <c r="AU58" s="64"/>
      <c r="AV58" s="65"/>
      <c r="AW58" s="427" t="s">
        <v>7248</v>
      </c>
      <c r="AX58" s="65"/>
      <c r="AY58" s="65"/>
      <c r="AZ58" s="64" t="s">
        <v>128</v>
      </c>
      <c r="BA58" s="66" t="str">
        <f t="shared" si="67"/>
        <v>0..1</v>
      </c>
      <c r="BB58" s="66" t="str">
        <f t="shared" si="71"/>
        <v>0..1</v>
      </c>
      <c r="BC58" s="6" t="str">
        <f t="shared" si="68"/>
        <v>/rsm:CrossIndustryInvoice
/rsm:SupplyChainTradeTransaction
/ram:IncludedSupplyChainTradeLineItem
/ram:SpecifiedTradeProduct
/ram:ApplicableProductCharacteristic
/ram:ValueMeasure
/@unitCode</v>
      </c>
      <c r="BD58" s="67" t="str">
        <f t="shared" si="69"/>
        <v>/rsm:CrossIndustryInvoice/rsm:SupplyChainTradeTransaction/ram:IncludedSupplyChainTradeLineItem/ram:SpecifiedTradeProduct/ram:ApplicableProductCharacteristic/ram:ValueMeasure/@unitCode</v>
      </c>
      <c r="BE58" s="66" t="str">
        <f t="shared" si="16"/>
        <v>C</v>
      </c>
      <c r="BF58" s="68" t="str">
        <f t="shared" si="17"/>
        <v>A</v>
      </c>
      <c r="BG58" s="62" t="str">
        <f t="shared" si="18"/>
        <v>0..1</v>
      </c>
      <c r="BH58" s="66" t="str">
        <f t="shared" si="19"/>
        <v/>
      </c>
      <c r="BI58" s="248" t="str">
        <f t="shared" si="20"/>
        <v/>
      </c>
      <c r="BJ58" s="7"/>
      <c r="BK58" s="351" t="str">
        <f t="shared" si="21"/>
        <v>-</v>
      </c>
      <c r="BL58" s="70" t="str">
        <f t="shared" si="22"/>
        <v>-</v>
      </c>
      <c r="BM58" s="70" t="str">
        <f t="shared" si="23"/>
        <v>-</v>
      </c>
      <c r="BN58" s="70" t="str">
        <f t="shared" si="24"/>
        <v>-</v>
      </c>
      <c r="BO58" s="70" t="str">
        <f t="shared" si="25"/>
        <v>-</v>
      </c>
      <c r="BP58" s="70" t="str">
        <f t="shared" si="26"/>
        <v>-</v>
      </c>
      <c r="BQ58" s="352" t="str">
        <f t="shared" si="27"/>
        <v>X</v>
      </c>
      <c r="BR58" s="7"/>
      <c r="BS58" s="70" t="str">
        <f t="shared" si="28"/>
        <v>EXTENDED</v>
      </c>
      <c r="BT58" s="70" t="str">
        <f t="shared" si="29"/>
        <v>EXTENDED</v>
      </c>
      <c r="BU58" s="15"/>
      <c r="BV58" s="57"/>
      <c r="BW58" s="57"/>
      <c r="BX58" s="57"/>
      <c r="BY58" s="57"/>
      <c r="BZ58" s="57"/>
      <c r="CA58" s="57" t="s">
        <v>6542</v>
      </c>
      <c r="CC58" s="417"/>
      <c r="CD58" s="15"/>
      <c r="CE58" s="15"/>
    </row>
    <row r="59" spans="1:83" ht="99.75">
      <c r="A59" s="45" t="str">
        <f t="shared" si="30"/>
        <v>YES</v>
      </c>
      <c r="B59" s="45"/>
      <c r="C59" s="406" t="s">
        <v>6897</v>
      </c>
      <c r="D59" s="421"/>
      <c r="E59" s="118" t="s">
        <v>236</v>
      </c>
      <c r="F59" s="119" t="s">
        <v>416</v>
      </c>
      <c r="G59" s="292" t="s">
        <v>416</v>
      </c>
      <c r="H59" s="66">
        <f t="shared" si="3"/>
        <v>5</v>
      </c>
      <c r="I59" s="66" t="s">
        <v>32</v>
      </c>
      <c r="J59" s="64" t="s">
        <v>417</v>
      </c>
      <c r="K59" s="64" t="s">
        <v>418</v>
      </c>
      <c r="L59" s="65" t="s">
        <v>5977</v>
      </c>
      <c r="M59" s="65"/>
      <c r="N59" s="65" t="s">
        <v>420</v>
      </c>
      <c r="O59" s="64" t="s">
        <v>70</v>
      </c>
      <c r="P59" s="66" t="s">
        <v>32</v>
      </c>
      <c r="Q59" s="66" t="s">
        <v>42</v>
      </c>
      <c r="R59" s="2" t="s">
        <v>421</v>
      </c>
      <c r="S59" s="75" t="s">
        <v>422</v>
      </c>
      <c r="T59" s="66" t="s">
        <v>73</v>
      </c>
      <c r="U59" s="68" t="str">
        <f t="shared" si="32"/>
        <v>E</v>
      </c>
      <c r="V59" s="66" t="s">
        <v>62</v>
      </c>
      <c r="W59" s="66" t="s">
        <v>423</v>
      </c>
      <c r="X59" s="248" t="s">
        <v>35</v>
      </c>
      <c r="Y59" s="38"/>
      <c r="Z59" s="353" t="str">
        <f t="shared" si="4"/>
        <v>-</v>
      </c>
      <c r="AA59" s="68" t="str">
        <f t="shared" ref="AA59:AF59" si="90">IF(Z59="X","X",IF($AI59=AA$4,"X","-"))</f>
        <v>-</v>
      </c>
      <c r="AB59" s="68" t="str">
        <f t="shared" si="90"/>
        <v>-</v>
      </c>
      <c r="AC59" s="68" t="str">
        <f t="shared" si="90"/>
        <v>X</v>
      </c>
      <c r="AD59" s="68" t="str">
        <f t="shared" si="90"/>
        <v>X</v>
      </c>
      <c r="AE59" s="68" t="str">
        <f t="shared" si="90"/>
        <v>X</v>
      </c>
      <c r="AF59" s="354" t="str">
        <f t="shared" si="90"/>
        <v>X</v>
      </c>
      <c r="AG59" s="38"/>
      <c r="AH59" s="68" t="s">
        <v>282</v>
      </c>
      <c r="AI59" s="68" t="s">
        <v>282</v>
      </c>
      <c r="AJ59" s="38"/>
      <c r="AK59" s="13" t="str">
        <f t="shared" si="6"/>
        <v>/rsm:CrossIndustryInvoice/rsm:SupplyChainTradeTransaction/ram:IncludedSupplyChainTradeLineItem/ram:SpecifiedTradeProduct/ram:ApplicableProductCharacteristic</v>
      </c>
      <c r="AL59" s="13" t="str">
        <f t="shared" si="7"/>
        <v>/ram:Value</v>
      </c>
      <c r="AM59" s="14">
        <f>COUNTIFS(S$4:S59,AK59)</f>
        <v>1</v>
      </c>
      <c r="AN59" s="59"/>
      <c r="AO59" s="118" t="str">
        <f t="shared" si="2"/>
        <v>SCT_LINE</v>
      </c>
      <c r="AP59" s="119" t="str">
        <f t="shared" si="8"/>
        <v>BT-161</v>
      </c>
      <c r="AQ59" s="292" t="str">
        <f t="shared" si="9"/>
        <v>BT-161</v>
      </c>
      <c r="AR59" s="66">
        <f t="shared" si="10"/>
        <v>5</v>
      </c>
      <c r="AS59" s="66" t="str">
        <f t="shared" si="11"/>
        <v>1..1</v>
      </c>
      <c r="AT59" s="64" t="s">
        <v>424</v>
      </c>
      <c r="AU59" s="64" t="s">
        <v>425</v>
      </c>
      <c r="AV59" s="65" t="s">
        <v>426</v>
      </c>
      <c r="AW59" s="427" t="s">
        <v>7248</v>
      </c>
      <c r="AX59" s="65"/>
      <c r="AY59" s="65" t="s">
        <v>407</v>
      </c>
      <c r="AZ59" s="64" t="s">
        <v>78</v>
      </c>
      <c r="BA59" s="66" t="str">
        <f t="shared" si="67"/>
        <v>1..1</v>
      </c>
      <c r="BB59" s="66" t="str">
        <f t="shared" si="71"/>
        <v>0..1</v>
      </c>
      <c r="BC59" s="2" t="str">
        <f t="shared" si="68"/>
        <v>/rsm:CrossIndustryInvoice
/rsm:SupplyChainTradeTransaction
/ram:IncludedSupplyChainTradeLineItem
/ram:SpecifiedTradeProduct
/ram:ApplicableProductCharacteristic
/ram:Value</v>
      </c>
      <c r="BD59" s="75" t="str">
        <f t="shared" si="69"/>
        <v>/rsm:CrossIndustryInvoice/rsm:SupplyChainTradeTransaction/ram:IncludedSupplyChainTradeLineItem/ram:SpecifiedTradeProduct/ram:ApplicableProductCharacteristic/ram:Value</v>
      </c>
      <c r="BE59" s="66" t="str">
        <f t="shared" si="16"/>
        <v>T</v>
      </c>
      <c r="BF59" s="68" t="str">
        <f t="shared" si="17"/>
        <v>E</v>
      </c>
      <c r="BG59" s="66" t="str">
        <f t="shared" si="18"/>
        <v>0..n</v>
      </c>
      <c r="BH59" s="66" t="str">
        <f t="shared" si="19"/>
        <v>SYN-2, CAR-2, CAR-3</v>
      </c>
      <c r="BI59" s="248" t="str">
        <f t="shared" si="20"/>
        <v/>
      </c>
      <c r="BJ59" s="7"/>
      <c r="BK59" s="353" t="str">
        <f t="shared" si="21"/>
        <v>-</v>
      </c>
      <c r="BL59" s="68" t="str">
        <f t="shared" si="22"/>
        <v>-</v>
      </c>
      <c r="BM59" s="68" t="str">
        <f t="shared" si="23"/>
        <v>-</v>
      </c>
      <c r="BN59" s="68" t="str">
        <f t="shared" si="24"/>
        <v>X</v>
      </c>
      <c r="BO59" s="68" t="str">
        <f t="shared" si="25"/>
        <v>X</v>
      </c>
      <c r="BP59" s="68" t="str">
        <f t="shared" si="26"/>
        <v>X</v>
      </c>
      <c r="BQ59" s="354" t="str">
        <f t="shared" si="27"/>
        <v>X</v>
      </c>
      <c r="BR59" s="7"/>
      <c r="BS59" s="68" t="str">
        <f t="shared" si="28"/>
        <v>EN 16931</v>
      </c>
      <c r="BT59" s="68" t="str">
        <f t="shared" si="29"/>
        <v>EN 16931</v>
      </c>
      <c r="BU59" s="15"/>
      <c r="BV59" s="57"/>
      <c r="BW59" s="57"/>
      <c r="BX59" s="57"/>
      <c r="BY59" s="57"/>
      <c r="BZ59" s="57"/>
      <c r="CA59" s="57" t="s">
        <v>6542</v>
      </c>
      <c r="CC59" s="417"/>
      <c r="CD59" s="15"/>
      <c r="CE59" s="15"/>
    </row>
    <row r="60" spans="1:83" ht="85.5">
      <c r="A60" s="45" t="str">
        <f t="shared" si="30"/>
        <v>NO</v>
      </c>
      <c r="B60" s="45"/>
      <c r="C60" s="45"/>
      <c r="D60" s="45"/>
      <c r="E60" s="118" t="s">
        <v>236</v>
      </c>
      <c r="F60" s="123" t="s">
        <v>427</v>
      </c>
      <c r="G60" s="293"/>
      <c r="H60" s="124">
        <f t="shared" si="3"/>
        <v>4</v>
      </c>
      <c r="I60" s="124" t="s">
        <v>62</v>
      </c>
      <c r="J60" s="137" t="s">
        <v>428</v>
      </c>
      <c r="K60" s="125"/>
      <c r="L60" s="126"/>
      <c r="M60" s="126"/>
      <c r="N60" s="126"/>
      <c r="O60" s="125"/>
      <c r="P60" s="124" t="s">
        <v>62</v>
      </c>
      <c r="Q60" s="124" t="str">
        <f t="shared" si="31"/>
        <v>0..n</v>
      </c>
      <c r="R60" s="127" t="s">
        <v>429</v>
      </c>
      <c r="S60" s="128" t="s">
        <v>430</v>
      </c>
      <c r="T60" s="124"/>
      <c r="U60" s="129" t="str">
        <f t="shared" si="32"/>
        <v/>
      </c>
      <c r="V60" s="124" t="s">
        <v>62</v>
      </c>
      <c r="W60" s="124"/>
      <c r="X60" s="388"/>
      <c r="Y60" s="38"/>
      <c r="Z60" s="363" t="str">
        <f t="shared" si="4"/>
        <v>-</v>
      </c>
      <c r="AA60" s="129" t="str">
        <f t="shared" ref="AA60:AF60" si="91">IF(Z60="X","X",IF($AI60=AA$4,"X","-"))</f>
        <v>-</v>
      </c>
      <c r="AB60" s="129" t="str">
        <f t="shared" si="91"/>
        <v>-</v>
      </c>
      <c r="AC60" s="129" t="str">
        <f t="shared" si="91"/>
        <v>X</v>
      </c>
      <c r="AD60" s="129" t="str">
        <f t="shared" si="91"/>
        <v>X</v>
      </c>
      <c r="AE60" s="129" t="str">
        <f t="shared" si="91"/>
        <v>X</v>
      </c>
      <c r="AF60" s="364" t="str">
        <f t="shared" si="91"/>
        <v>X</v>
      </c>
      <c r="AG60" s="38"/>
      <c r="AH60" s="129" t="s">
        <v>282</v>
      </c>
      <c r="AI60" s="129" t="s">
        <v>282</v>
      </c>
      <c r="AJ60" s="38"/>
      <c r="AK60" s="13" t="str">
        <f t="shared" si="6"/>
        <v>/rsm:CrossIndustryInvoice/rsm:SupplyChainTradeTransaction/ram:IncludedSupplyChainTradeLineItem/ram:SpecifiedTradeProduct</v>
      </c>
      <c r="AL60" s="13" t="str">
        <f t="shared" si="7"/>
        <v>/ram:DesignatedProductClassification</v>
      </c>
      <c r="AM60" s="14">
        <f>COUNTIFS(S$4:S60,AK60)</f>
        <v>1</v>
      </c>
      <c r="AN60" s="59"/>
      <c r="AO60" s="118" t="str">
        <f t="shared" si="2"/>
        <v>SCT_LINE</v>
      </c>
      <c r="AP60" s="123" t="str">
        <f t="shared" si="8"/>
        <v>BT-158-00</v>
      </c>
      <c r="AQ60" s="293" t="str">
        <f t="shared" si="9"/>
        <v/>
      </c>
      <c r="AR60" s="124">
        <f t="shared" si="10"/>
        <v>4</v>
      </c>
      <c r="AS60" s="124" t="str">
        <f t="shared" si="11"/>
        <v>0..n</v>
      </c>
      <c r="AT60" s="137" t="s">
        <v>428</v>
      </c>
      <c r="AU60" s="125"/>
      <c r="AV60" s="126"/>
      <c r="AW60" s="126"/>
      <c r="AX60" s="126"/>
      <c r="AY60" s="126" t="s">
        <v>35</v>
      </c>
      <c r="AZ60" s="125"/>
      <c r="BA60" s="124" t="str">
        <f t="shared" si="67"/>
        <v>0..n</v>
      </c>
      <c r="BB60" s="124" t="str">
        <f t="shared" si="71"/>
        <v>0..n</v>
      </c>
      <c r="BC60" s="127" t="str">
        <f t="shared" si="68"/>
        <v>/rsm:CrossIndustryInvoice
/rsm:SupplyChainTradeTransaction
/ram:IncludedSupplyChainTradeLineItem
/ram:SpecifiedTradeProduct
/ram:DesignatedProductClassification</v>
      </c>
      <c r="BD60" s="128" t="str">
        <f t="shared" si="69"/>
        <v>/rsm:CrossIndustryInvoice/rsm:SupplyChainTradeTransaction/ram:IncludedSupplyChainTradeLineItem/ram:SpecifiedTradeProduct/ram:DesignatedProductClassification</v>
      </c>
      <c r="BE60" s="124" t="str">
        <f t="shared" si="16"/>
        <v/>
      </c>
      <c r="BF60" s="129" t="str">
        <f t="shared" si="17"/>
        <v/>
      </c>
      <c r="BG60" s="124" t="str">
        <f t="shared" si="18"/>
        <v>0..n</v>
      </c>
      <c r="BH60" s="124" t="str">
        <f t="shared" si="19"/>
        <v/>
      </c>
      <c r="BI60" s="388" t="str">
        <f t="shared" si="20"/>
        <v/>
      </c>
      <c r="BJ60" s="7"/>
      <c r="BK60" s="363" t="str">
        <f t="shared" si="21"/>
        <v>-</v>
      </c>
      <c r="BL60" s="129" t="str">
        <f t="shared" si="22"/>
        <v>-</v>
      </c>
      <c r="BM60" s="129" t="str">
        <f t="shared" si="23"/>
        <v>-</v>
      </c>
      <c r="BN60" s="129" t="str">
        <f t="shared" si="24"/>
        <v>X</v>
      </c>
      <c r="BO60" s="129" t="str">
        <f t="shared" si="25"/>
        <v>X</v>
      </c>
      <c r="BP60" s="129" t="str">
        <f t="shared" si="26"/>
        <v>X</v>
      </c>
      <c r="BQ60" s="364" t="str">
        <f t="shared" si="27"/>
        <v>X</v>
      </c>
      <c r="BR60" s="7"/>
      <c r="BS60" s="129" t="str">
        <f t="shared" si="28"/>
        <v>EN 16931</v>
      </c>
      <c r="BT60" s="129" t="str">
        <f t="shared" si="29"/>
        <v>EN 16931</v>
      </c>
      <c r="BU60" s="15"/>
      <c r="BV60" s="57"/>
      <c r="BW60" s="57"/>
      <c r="BX60" s="57"/>
      <c r="BY60" s="57"/>
      <c r="BZ60" s="57"/>
      <c r="CA60" s="57" t="s">
        <v>6542</v>
      </c>
      <c r="CC60" s="417"/>
      <c r="CD60" s="15"/>
      <c r="CE60" s="15"/>
    </row>
    <row r="61" spans="1:83" ht="99.75">
      <c r="A61" s="45" t="str">
        <f t="shared" si="30"/>
        <v>YES</v>
      </c>
      <c r="B61" s="45"/>
      <c r="C61" s="45"/>
      <c r="D61" s="45"/>
      <c r="E61" s="118" t="s">
        <v>236</v>
      </c>
      <c r="F61" s="119" t="s">
        <v>431</v>
      </c>
      <c r="G61" s="292" t="s">
        <v>431</v>
      </c>
      <c r="H61" s="66">
        <f t="shared" si="3"/>
        <v>5</v>
      </c>
      <c r="I61" s="66" t="s">
        <v>62</v>
      </c>
      <c r="J61" s="64" t="s">
        <v>5978</v>
      </c>
      <c r="K61" s="64" t="s">
        <v>5979</v>
      </c>
      <c r="L61" s="65" t="s">
        <v>5982</v>
      </c>
      <c r="M61" s="65"/>
      <c r="N61" s="65" t="s">
        <v>435</v>
      </c>
      <c r="O61" s="64" t="s">
        <v>90</v>
      </c>
      <c r="P61" s="66" t="s">
        <v>42</v>
      </c>
      <c r="Q61" s="66" t="str">
        <f t="shared" si="31"/>
        <v>0..1</v>
      </c>
      <c r="R61" s="2" t="s">
        <v>436</v>
      </c>
      <c r="S61" s="75" t="s">
        <v>437</v>
      </c>
      <c r="T61" s="66" t="s">
        <v>55</v>
      </c>
      <c r="U61" s="68" t="str">
        <f t="shared" si="32"/>
        <v>E</v>
      </c>
      <c r="V61" s="66" t="s">
        <v>42</v>
      </c>
      <c r="W61" s="66" t="s">
        <v>35</v>
      </c>
      <c r="X61" s="248" t="s">
        <v>35</v>
      </c>
      <c r="Y61" s="38"/>
      <c r="Z61" s="353" t="str">
        <f t="shared" si="4"/>
        <v>-</v>
      </c>
      <c r="AA61" s="68" t="str">
        <f t="shared" ref="AA61:AF61" si="92">IF(Z61="X","X",IF($AI61=AA$4,"X","-"))</f>
        <v>-</v>
      </c>
      <c r="AB61" s="68" t="str">
        <f t="shared" si="92"/>
        <v>-</v>
      </c>
      <c r="AC61" s="68" t="str">
        <f t="shared" si="92"/>
        <v>X</v>
      </c>
      <c r="AD61" s="68" t="str">
        <f t="shared" si="92"/>
        <v>X</v>
      </c>
      <c r="AE61" s="68" t="str">
        <f t="shared" si="92"/>
        <v>X</v>
      </c>
      <c r="AF61" s="354" t="str">
        <f t="shared" si="92"/>
        <v>X</v>
      </c>
      <c r="AG61" s="38"/>
      <c r="AH61" s="68" t="s">
        <v>282</v>
      </c>
      <c r="AI61" s="68" t="s">
        <v>282</v>
      </c>
      <c r="AJ61" s="38"/>
      <c r="AK61" s="13" t="str">
        <f t="shared" si="6"/>
        <v>/rsm:CrossIndustryInvoice/rsm:SupplyChainTradeTransaction/ram:IncludedSupplyChainTradeLineItem/ram:SpecifiedTradeProduct/ram:DesignatedProductClassification</v>
      </c>
      <c r="AL61" s="13" t="str">
        <f t="shared" si="7"/>
        <v>/ram:ClassCode</v>
      </c>
      <c r="AM61" s="14">
        <f>COUNTIFS(S$4:S61,AK61)</f>
        <v>1</v>
      </c>
      <c r="AN61" s="59"/>
      <c r="AO61" s="118" t="str">
        <f t="shared" si="2"/>
        <v>SCT_LINE</v>
      </c>
      <c r="AP61" s="119" t="str">
        <f t="shared" si="8"/>
        <v>BT-158</v>
      </c>
      <c r="AQ61" s="292" t="str">
        <f t="shared" si="9"/>
        <v>BT-158</v>
      </c>
      <c r="AR61" s="66">
        <f t="shared" si="10"/>
        <v>5</v>
      </c>
      <c r="AS61" s="66" t="str">
        <f t="shared" si="11"/>
        <v>0..n</v>
      </c>
      <c r="AT61" s="64" t="s">
        <v>438</v>
      </c>
      <c r="AU61" s="64" t="s">
        <v>439</v>
      </c>
      <c r="AV61" s="65" t="s">
        <v>440</v>
      </c>
      <c r="AW61" s="427" t="s">
        <v>7249</v>
      </c>
      <c r="AX61" s="65"/>
      <c r="AY61" s="65" t="s">
        <v>441</v>
      </c>
      <c r="AZ61" s="64" t="s">
        <v>99</v>
      </c>
      <c r="BA61" s="66" t="str">
        <f t="shared" si="67"/>
        <v>0..1</v>
      </c>
      <c r="BB61" s="66" t="str">
        <f t="shared" si="71"/>
        <v>0..1</v>
      </c>
      <c r="BC61" s="2" t="str">
        <f t="shared" si="68"/>
        <v>/rsm:CrossIndustryInvoice
/rsm:SupplyChainTradeTransaction
/ram:IncludedSupplyChainTradeLineItem
/ram:SpecifiedTradeProduct
/ram:DesignatedProductClassification
/ram:ClassCode</v>
      </c>
      <c r="BD61" s="75" t="str">
        <f t="shared" si="69"/>
        <v>/rsm:CrossIndustryInvoice/rsm:SupplyChainTradeTransaction/ram:IncludedSupplyChainTradeLineItem/ram:SpecifiedTradeProduct/ram:DesignatedProductClassification/ram:ClassCode</v>
      </c>
      <c r="BE61" s="66" t="str">
        <f t="shared" si="16"/>
        <v>I</v>
      </c>
      <c r="BF61" s="68" t="str">
        <f t="shared" si="17"/>
        <v>E</v>
      </c>
      <c r="BG61" s="66" t="str">
        <f t="shared" si="18"/>
        <v>0..1</v>
      </c>
      <c r="BH61" s="66" t="str">
        <f t="shared" si="19"/>
        <v/>
      </c>
      <c r="BI61" s="248" t="str">
        <f t="shared" si="20"/>
        <v/>
      </c>
      <c r="BJ61" s="7"/>
      <c r="BK61" s="353" t="str">
        <f t="shared" si="21"/>
        <v>-</v>
      </c>
      <c r="BL61" s="68" t="str">
        <f t="shared" si="22"/>
        <v>-</v>
      </c>
      <c r="BM61" s="68" t="str">
        <f t="shared" si="23"/>
        <v>-</v>
      </c>
      <c r="BN61" s="68" t="str">
        <f t="shared" si="24"/>
        <v>X</v>
      </c>
      <c r="BO61" s="68" t="str">
        <f t="shared" si="25"/>
        <v>X</v>
      </c>
      <c r="BP61" s="68" t="str">
        <f t="shared" si="26"/>
        <v>X</v>
      </c>
      <c r="BQ61" s="354" t="str">
        <f t="shared" si="27"/>
        <v>X</v>
      </c>
      <c r="BR61" s="7"/>
      <c r="BS61" s="68" t="str">
        <f t="shared" si="28"/>
        <v>EN 16931</v>
      </c>
      <c r="BT61" s="68" t="str">
        <f t="shared" si="29"/>
        <v>EN 16931</v>
      </c>
      <c r="BU61" s="15"/>
      <c r="BV61" s="57"/>
      <c r="BW61" s="57"/>
      <c r="BX61" s="57"/>
      <c r="BY61" s="57"/>
      <c r="BZ61" s="57"/>
      <c r="CA61" s="57" t="s">
        <v>6542</v>
      </c>
      <c r="CC61" s="417"/>
      <c r="CD61" s="15"/>
      <c r="CE61" s="15"/>
    </row>
    <row r="62" spans="1:83" ht="102">
      <c r="A62" s="45" t="str">
        <f t="shared" si="30"/>
        <v>YES</v>
      </c>
      <c r="B62" s="45"/>
      <c r="C62" s="45"/>
      <c r="D62" s="45"/>
      <c r="E62" s="118" t="s">
        <v>236</v>
      </c>
      <c r="F62" s="119" t="s">
        <v>442</v>
      </c>
      <c r="G62" s="292" t="s">
        <v>442</v>
      </c>
      <c r="H62" s="66">
        <f t="shared" si="3"/>
        <v>6</v>
      </c>
      <c r="I62" s="66" t="s">
        <v>32</v>
      </c>
      <c r="J62" s="97" t="s">
        <v>443</v>
      </c>
      <c r="K62" s="64" t="s">
        <v>5980</v>
      </c>
      <c r="L62" s="65" t="s">
        <v>5981</v>
      </c>
      <c r="M62" s="65"/>
      <c r="N62" s="65" t="s">
        <v>35</v>
      </c>
      <c r="O62" s="64" t="s">
        <v>5953</v>
      </c>
      <c r="P62" s="66" t="s">
        <v>32</v>
      </c>
      <c r="Q62" s="66" t="str">
        <f t="shared" si="31"/>
        <v>1..1</v>
      </c>
      <c r="R62" s="2" t="s">
        <v>446</v>
      </c>
      <c r="S62" s="75" t="s">
        <v>447</v>
      </c>
      <c r="T62" s="66" t="s">
        <v>329</v>
      </c>
      <c r="U62" s="68" t="str">
        <f t="shared" si="32"/>
        <v>A</v>
      </c>
      <c r="V62" s="66" t="s">
        <v>42</v>
      </c>
      <c r="W62" s="66" t="s">
        <v>132</v>
      </c>
      <c r="X62" s="248" t="s">
        <v>35</v>
      </c>
      <c r="Y62" s="38"/>
      <c r="Z62" s="353" t="str">
        <f t="shared" si="4"/>
        <v>-</v>
      </c>
      <c r="AA62" s="68" t="str">
        <f t="shared" ref="AA62:AF62" si="93">IF(Z62="X","X",IF($AI62=AA$4,"X","-"))</f>
        <v>-</v>
      </c>
      <c r="AB62" s="68" t="str">
        <f t="shared" si="93"/>
        <v>-</v>
      </c>
      <c r="AC62" s="68" t="str">
        <f t="shared" si="93"/>
        <v>X</v>
      </c>
      <c r="AD62" s="68" t="str">
        <f t="shared" si="93"/>
        <v>X</v>
      </c>
      <c r="AE62" s="68" t="str">
        <f t="shared" si="93"/>
        <v>X</v>
      </c>
      <c r="AF62" s="354" t="str">
        <f t="shared" si="93"/>
        <v>X</v>
      </c>
      <c r="AG62" s="38"/>
      <c r="AH62" s="68" t="s">
        <v>282</v>
      </c>
      <c r="AI62" s="68" t="s">
        <v>282</v>
      </c>
      <c r="AJ62" s="38"/>
      <c r="AK62" s="13" t="str">
        <f t="shared" si="6"/>
        <v>/rsm:CrossIndustryInvoice/rsm:SupplyChainTradeTransaction/ram:IncludedSupplyChainTradeLineItem/ram:SpecifiedTradeProduct/ram:DesignatedProductClassification/ram:ClassCode</v>
      </c>
      <c r="AL62" s="13" t="str">
        <f t="shared" si="7"/>
        <v>/@listID</v>
      </c>
      <c r="AM62" s="14">
        <f>COUNTIFS(S$4:S62,AK62)</f>
        <v>1</v>
      </c>
      <c r="AN62" s="59"/>
      <c r="AO62" s="118" t="str">
        <f t="shared" si="2"/>
        <v>SCT_LINE</v>
      </c>
      <c r="AP62" s="119" t="str">
        <f t="shared" si="8"/>
        <v>BT-158-1</v>
      </c>
      <c r="AQ62" s="292" t="str">
        <f t="shared" si="9"/>
        <v>BT-158-1</v>
      </c>
      <c r="AR62" s="66">
        <f t="shared" si="10"/>
        <v>6</v>
      </c>
      <c r="AS62" s="66" t="str">
        <f t="shared" si="11"/>
        <v>1..1</v>
      </c>
      <c r="AT62" s="97" t="s">
        <v>330</v>
      </c>
      <c r="AU62" s="64" t="s">
        <v>448</v>
      </c>
      <c r="AV62" s="65" t="s">
        <v>449</v>
      </c>
      <c r="AW62" s="427" t="s">
        <v>7249</v>
      </c>
      <c r="AX62" s="65"/>
      <c r="AY62" s="65" t="s">
        <v>35</v>
      </c>
      <c r="AZ62" s="64"/>
      <c r="BA62" s="66" t="str">
        <f t="shared" si="67"/>
        <v>1..1</v>
      </c>
      <c r="BB62" s="66" t="str">
        <f t="shared" si="71"/>
        <v>1..1</v>
      </c>
      <c r="BC62" s="2" t="str">
        <f t="shared" si="68"/>
        <v>/rsm:CrossIndustryInvoice
/rsm:SupplyChainTradeTransaction
/ram:IncludedSupplyChainTradeLineItem
/ram:SpecifiedTradeProduct
/ram:DesignatedProductClassification
/ram:ClassCode
/@listID</v>
      </c>
      <c r="BD62" s="75" t="str">
        <f t="shared" si="69"/>
        <v>/rsm:CrossIndustryInvoice/rsm:SupplyChainTradeTransaction/ram:IncludedSupplyChainTradeLineItem/ram:SpecifiedTradeProduct/ram:DesignatedProductClassification/ram:ClassCode/@listID</v>
      </c>
      <c r="BE62" s="66" t="str">
        <f t="shared" si="16"/>
        <v>S</v>
      </c>
      <c r="BF62" s="68" t="str">
        <f t="shared" si="17"/>
        <v>A</v>
      </c>
      <c r="BG62" s="66" t="str">
        <f t="shared" si="18"/>
        <v>0..1</v>
      </c>
      <c r="BH62" s="66" t="str">
        <f t="shared" si="19"/>
        <v>CAR-2</v>
      </c>
      <c r="BI62" s="248" t="str">
        <f t="shared" si="20"/>
        <v/>
      </c>
      <c r="BJ62" s="7"/>
      <c r="BK62" s="353" t="str">
        <f t="shared" si="21"/>
        <v>-</v>
      </c>
      <c r="BL62" s="68" t="str">
        <f t="shared" si="22"/>
        <v>-</v>
      </c>
      <c r="BM62" s="68" t="str">
        <f t="shared" si="23"/>
        <v>-</v>
      </c>
      <c r="BN62" s="68" t="str">
        <f t="shared" si="24"/>
        <v>X</v>
      </c>
      <c r="BO62" s="68" t="str">
        <f t="shared" si="25"/>
        <v>X</v>
      </c>
      <c r="BP62" s="68" t="str">
        <f t="shared" si="26"/>
        <v>X</v>
      </c>
      <c r="BQ62" s="354" t="str">
        <f t="shared" si="27"/>
        <v>X</v>
      </c>
      <c r="BR62" s="7"/>
      <c r="BS62" s="68" t="str">
        <f t="shared" si="28"/>
        <v>EN 16931</v>
      </c>
      <c r="BT62" s="68" t="str">
        <f t="shared" si="29"/>
        <v>EN 16931</v>
      </c>
      <c r="BU62" s="15"/>
      <c r="BV62" s="57"/>
      <c r="BW62" s="57"/>
      <c r="BX62" s="57"/>
      <c r="BY62" s="57"/>
      <c r="BZ62" s="57"/>
      <c r="CA62" s="57" t="s">
        <v>6542</v>
      </c>
      <c r="CC62" s="417"/>
      <c r="CD62" s="15"/>
      <c r="CE62" s="15"/>
    </row>
    <row r="63" spans="1:83" ht="102">
      <c r="A63" s="45" t="str">
        <f t="shared" si="30"/>
        <v>YES</v>
      </c>
      <c r="B63" s="45"/>
      <c r="C63" s="45"/>
      <c r="D63" s="45"/>
      <c r="E63" s="118" t="s">
        <v>236</v>
      </c>
      <c r="F63" s="119" t="s">
        <v>450</v>
      </c>
      <c r="G63" s="292" t="s">
        <v>450</v>
      </c>
      <c r="H63" s="66">
        <f t="shared" si="3"/>
        <v>6</v>
      </c>
      <c r="I63" s="66" t="s">
        <v>42</v>
      </c>
      <c r="J63" s="97" t="s">
        <v>5983</v>
      </c>
      <c r="K63" s="64" t="s">
        <v>5984</v>
      </c>
      <c r="L63" s="65" t="s">
        <v>35</v>
      </c>
      <c r="M63" s="65"/>
      <c r="N63" s="65" t="s">
        <v>35</v>
      </c>
      <c r="O63" s="64" t="s">
        <v>5953</v>
      </c>
      <c r="P63" s="66" t="s">
        <v>42</v>
      </c>
      <c r="Q63" s="66" t="str">
        <f t="shared" si="31"/>
        <v>0..1</v>
      </c>
      <c r="R63" s="2" t="s">
        <v>452</v>
      </c>
      <c r="S63" s="75" t="s">
        <v>453</v>
      </c>
      <c r="T63" s="66" t="s">
        <v>329</v>
      </c>
      <c r="U63" s="68" t="str">
        <f t="shared" si="32"/>
        <v>A</v>
      </c>
      <c r="V63" s="66" t="s">
        <v>42</v>
      </c>
      <c r="W63" s="66" t="s">
        <v>35</v>
      </c>
      <c r="X63" s="248" t="s">
        <v>35</v>
      </c>
      <c r="Y63" s="38"/>
      <c r="Z63" s="353" t="str">
        <f t="shared" si="4"/>
        <v>-</v>
      </c>
      <c r="AA63" s="68" t="str">
        <f t="shared" ref="AA63:AF63" si="94">IF(Z63="X","X",IF($AI63=AA$4,"X","-"))</f>
        <v>-</v>
      </c>
      <c r="AB63" s="68" t="str">
        <f t="shared" si="94"/>
        <v>-</v>
      </c>
      <c r="AC63" s="68" t="str">
        <f t="shared" si="94"/>
        <v>X</v>
      </c>
      <c r="AD63" s="68" t="str">
        <f t="shared" si="94"/>
        <v>X</v>
      </c>
      <c r="AE63" s="68" t="str">
        <f t="shared" si="94"/>
        <v>X</v>
      </c>
      <c r="AF63" s="354" t="str">
        <f t="shared" si="94"/>
        <v>X</v>
      </c>
      <c r="AG63" s="38"/>
      <c r="AH63" s="68" t="s">
        <v>282</v>
      </c>
      <c r="AI63" s="68" t="s">
        <v>282</v>
      </c>
      <c r="AJ63" s="38"/>
      <c r="AK63" s="13" t="str">
        <f t="shared" si="6"/>
        <v>/rsm:CrossIndustryInvoice/rsm:SupplyChainTradeTransaction/ram:IncludedSupplyChainTradeLineItem/ram:SpecifiedTradeProduct/ram:DesignatedProductClassification/ram:ClassCode</v>
      </c>
      <c r="AL63" s="13" t="str">
        <f t="shared" si="7"/>
        <v>/@listVersionID</v>
      </c>
      <c r="AM63" s="14">
        <f>COUNTIFS(S$4:S63,AK63)</f>
        <v>1</v>
      </c>
      <c r="AN63" s="59"/>
      <c r="AO63" s="118" t="str">
        <f t="shared" si="2"/>
        <v>SCT_LINE</v>
      </c>
      <c r="AP63" s="119" t="str">
        <f t="shared" si="8"/>
        <v>BT-158-2</v>
      </c>
      <c r="AQ63" s="292" t="str">
        <f t="shared" si="9"/>
        <v>BT-158-2</v>
      </c>
      <c r="AR63" s="66">
        <f t="shared" si="10"/>
        <v>6</v>
      </c>
      <c r="AS63" s="66" t="str">
        <f t="shared" si="11"/>
        <v>0..1</v>
      </c>
      <c r="AT63" s="97" t="s">
        <v>454</v>
      </c>
      <c r="AU63" s="64" t="s">
        <v>455</v>
      </c>
      <c r="AV63" s="65" t="s">
        <v>35</v>
      </c>
      <c r="AW63" s="427" t="s">
        <v>7249</v>
      </c>
      <c r="AX63" s="65"/>
      <c r="AY63" s="65" t="s">
        <v>35</v>
      </c>
      <c r="AZ63" s="64"/>
      <c r="BA63" s="66" t="str">
        <f t="shared" si="67"/>
        <v>0..1</v>
      </c>
      <c r="BB63" s="66" t="str">
        <f t="shared" si="71"/>
        <v>0..1</v>
      </c>
      <c r="BC63" s="2" t="str">
        <f t="shared" si="68"/>
        <v>/rsm:CrossIndustryInvoice
/rsm:SupplyChainTradeTransaction
/ram:IncludedSupplyChainTradeLineItem
/ram:SpecifiedTradeProduct
/ram:DesignatedProductClassification
/ram:ClassCode
/@listVersionID</v>
      </c>
      <c r="BD63" s="75" t="str">
        <f t="shared" si="69"/>
        <v>/rsm:CrossIndustryInvoice/rsm:SupplyChainTradeTransaction/ram:IncludedSupplyChainTradeLineItem/ram:SpecifiedTradeProduct/ram:DesignatedProductClassification/ram:ClassCode/@listVersionID</v>
      </c>
      <c r="BE63" s="66" t="str">
        <f t="shared" si="16"/>
        <v>S</v>
      </c>
      <c r="BF63" s="68" t="str">
        <f t="shared" si="17"/>
        <v>A</v>
      </c>
      <c r="BG63" s="66" t="str">
        <f t="shared" si="18"/>
        <v>0..1</v>
      </c>
      <c r="BH63" s="66" t="str">
        <f t="shared" si="19"/>
        <v/>
      </c>
      <c r="BI63" s="248" t="str">
        <f t="shared" si="20"/>
        <v/>
      </c>
      <c r="BJ63" s="7"/>
      <c r="BK63" s="353" t="str">
        <f t="shared" si="21"/>
        <v>-</v>
      </c>
      <c r="BL63" s="68" t="str">
        <f t="shared" si="22"/>
        <v>-</v>
      </c>
      <c r="BM63" s="68" t="str">
        <f t="shared" si="23"/>
        <v>-</v>
      </c>
      <c r="BN63" s="68" t="str">
        <f t="shared" si="24"/>
        <v>X</v>
      </c>
      <c r="BO63" s="68" t="str">
        <f t="shared" si="25"/>
        <v>X</v>
      </c>
      <c r="BP63" s="68" t="str">
        <f t="shared" si="26"/>
        <v>X</v>
      </c>
      <c r="BQ63" s="354" t="str">
        <f t="shared" si="27"/>
        <v>X</v>
      </c>
      <c r="BR63" s="7"/>
      <c r="BS63" s="68" t="str">
        <f t="shared" si="28"/>
        <v>EN 16931</v>
      </c>
      <c r="BT63" s="68" t="str">
        <f t="shared" si="29"/>
        <v>EN 16931</v>
      </c>
      <c r="BU63" s="15"/>
      <c r="BV63" s="57"/>
      <c r="BW63" s="57"/>
      <c r="BX63" s="57"/>
      <c r="BY63" s="57"/>
      <c r="BZ63" s="57"/>
      <c r="CA63" s="57" t="s">
        <v>6542</v>
      </c>
      <c r="CC63" s="417"/>
      <c r="CD63" s="15"/>
      <c r="CE63" s="15"/>
    </row>
    <row r="64" spans="1:83" ht="99.75">
      <c r="A64" s="45" t="str">
        <f t="shared" si="30"/>
        <v>YES</v>
      </c>
      <c r="B64" s="45"/>
      <c r="C64" s="45"/>
      <c r="D64" s="45"/>
      <c r="E64" s="121" t="s">
        <v>236</v>
      </c>
      <c r="F64" s="61" t="s">
        <v>5151</v>
      </c>
      <c r="G64" s="281"/>
      <c r="H64" s="62">
        <f t="shared" si="3"/>
        <v>5</v>
      </c>
      <c r="I64" s="62" t="s">
        <v>42</v>
      </c>
      <c r="J64" s="64" t="s">
        <v>5985</v>
      </c>
      <c r="K64" s="64" t="s">
        <v>5986</v>
      </c>
      <c r="L64" s="65"/>
      <c r="M64" s="65"/>
      <c r="N64" s="65"/>
      <c r="O64" s="64" t="s">
        <v>70</v>
      </c>
      <c r="P64" s="66" t="s">
        <v>42</v>
      </c>
      <c r="Q64" s="66" t="str">
        <f t="shared" si="31"/>
        <v>0..1</v>
      </c>
      <c r="R64" s="6" t="s">
        <v>457</v>
      </c>
      <c r="S64" s="67" t="s">
        <v>458</v>
      </c>
      <c r="T64" s="66" t="s">
        <v>73</v>
      </c>
      <c r="U64" s="68" t="str">
        <f t="shared" si="32"/>
        <v>E</v>
      </c>
      <c r="V64" s="62" t="s">
        <v>62</v>
      </c>
      <c r="W64" s="66"/>
      <c r="X64" s="248"/>
      <c r="Y64" s="38"/>
      <c r="Z64" s="351" t="str">
        <f t="shared" si="4"/>
        <v>-</v>
      </c>
      <c r="AA64" s="70" t="str">
        <f t="shared" ref="AA64:AF64" si="95">IF(Z64="X","X",IF($AI64=AA$4,"X","-"))</f>
        <v>-</v>
      </c>
      <c r="AB64" s="70" t="str">
        <f t="shared" si="95"/>
        <v>-</v>
      </c>
      <c r="AC64" s="70" t="str">
        <f t="shared" si="95"/>
        <v>-</v>
      </c>
      <c r="AD64" s="70" t="str">
        <f t="shared" si="95"/>
        <v>-</v>
      </c>
      <c r="AE64" s="70" t="str">
        <f t="shared" si="95"/>
        <v>-</v>
      </c>
      <c r="AF64" s="352" t="str">
        <f t="shared" si="95"/>
        <v>X</v>
      </c>
      <c r="AG64" s="38"/>
      <c r="AH64" s="70" t="s">
        <v>47</v>
      </c>
      <c r="AI64" s="70" t="s">
        <v>47</v>
      </c>
      <c r="AJ64" s="38"/>
      <c r="AK64" s="13" t="str">
        <f t="shared" si="6"/>
        <v>/rsm:CrossIndustryInvoice/rsm:SupplyChainTradeTransaction/ram:IncludedSupplyChainTradeLineItem/ram:SpecifiedTradeProduct/ram:DesignatedProductClassification</v>
      </c>
      <c r="AL64" s="13" t="str">
        <f t="shared" si="7"/>
        <v>/ram:ClassName</v>
      </c>
      <c r="AM64" s="14">
        <f>COUNTIFS(S$4:S64,AK64)</f>
        <v>1</v>
      </c>
      <c r="AN64" s="59"/>
      <c r="AO64" s="121" t="str">
        <f t="shared" si="2"/>
        <v>SCT_LINE</v>
      </c>
      <c r="AP64" s="61" t="str">
        <f t="shared" si="8"/>
        <v>BT-X-13</v>
      </c>
      <c r="AQ64" s="281" t="str">
        <f t="shared" si="9"/>
        <v/>
      </c>
      <c r="AR64" s="62">
        <f t="shared" si="10"/>
        <v>5</v>
      </c>
      <c r="AS64" s="62" t="str">
        <f t="shared" si="11"/>
        <v>0..1</v>
      </c>
      <c r="AT64" s="64" t="s">
        <v>459</v>
      </c>
      <c r="AU64" s="64" t="s">
        <v>6363</v>
      </c>
      <c r="AV64" s="65"/>
      <c r="AW64" s="423" t="s">
        <v>7238</v>
      </c>
      <c r="AX64" s="65"/>
      <c r="AY64" s="65"/>
      <c r="AZ64" s="64"/>
      <c r="BA64" s="66" t="str">
        <f t="shared" si="67"/>
        <v>0..1</v>
      </c>
      <c r="BB64" s="66" t="str">
        <f t="shared" si="71"/>
        <v>0..1</v>
      </c>
      <c r="BC64" s="6" t="str">
        <f t="shared" si="68"/>
        <v>/rsm:CrossIndustryInvoice
/rsm:SupplyChainTradeTransaction
/ram:IncludedSupplyChainTradeLineItem
/ram:SpecifiedTradeProduct
/ram:DesignatedProductClassification
/ram:ClassName</v>
      </c>
      <c r="BD64" s="67" t="str">
        <f t="shared" si="69"/>
        <v>/rsm:CrossIndustryInvoice/rsm:SupplyChainTradeTransaction/ram:IncludedSupplyChainTradeLineItem/ram:SpecifiedTradeProduct/ram:DesignatedProductClassification/ram:ClassName</v>
      </c>
      <c r="BE64" s="66" t="str">
        <f t="shared" si="16"/>
        <v>T</v>
      </c>
      <c r="BF64" s="68" t="str">
        <f t="shared" si="17"/>
        <v>E</v>
      </c>
      <c r="BG64" s="62" t="str">
        <f t="shared" si="18"/>
        <v>0..n</v>
      </c>
      <c r="BH64" s="66" t="str">
        <f t="shared" si="19"/>
        <v/>
      </c>
      <c r="BI64" s="248" t="str">
        <f t="shared" si="20"/>
        <v/>
      </c>
      <c r="BJ64" s="7"/>
      <c r="BK64" s="351" t="str">
        <f t="shared" si="21"/>
        <v>-</v>
      </c>
      <c r="BL64" s="70" t="str">
        <f t="shared" si="22"/>
        <v>-</v>
      </c>
      <c r="BM64" s="70" t="str">
        <f t="shared" si="23"/>
        <v>-</v>
      </c>
      <c r="BN64" s="70" t="str">
        <f t="shared" si="24"/>
        <v>-</v>
      </c>
      <c r="BO64" s="70" t="str">
        <f t="shared" si="25"/>
        <v>-</v>
      </c>
      <c r="BP64" s="70" t="str">
        <f t="shared" si="26"/>
        <v>-</v>
      </c>
      <c r="BQ64" s="352" t="str">
        <f t="shared" si="27"/>
        <v>X</v>
      </c>
      <c r="BR64" s="7"/>
      <c r="BS64" s="70" t="str">
        <f t="shared" si="28"/>
        <v>EXTENDED</v>
      </c>
      <c r="BT64" s="70" t="str">
        <f t="shared" si="29"/>
        <v>EXTENDED</v>
      </c>
      <c r="BU64" s="15"/>
      <c r="BV64" s="57"/>
      <c r="BW64" s="57"/>
      <c r="BX64" s="57"/>
      <c r="BY64" s="57"/>
      <c r="BZ64" s="57"/>
      <c r="CA64" s="57" t="s">
        <v>6542</v>
      </c>
      <c r="CC64" s="417"/>
      <c r="CD64" s="15"/>
      <c r="CE64" s="15"/>
    </row>
    <row r="65" spans="1:83" s="11" customFormat="1" ht="85.5">
      <c r="A65" s="45" t="str">
        <f t="shared" si="30"/>
        <v>NO</v>
      </c>
      <c r="B65" s="400"/>
      <c r="C65" s="45"/>
      <c r="D65" s="45"/>
      <c r="E65" s="138" t="s">
        <v>236</v>
      </c>
      <c r="F65" s="139" t="s">
        <v>5911</v>
      </c>
      <c r="G65" s="295"/>
      <c r="H65" s="140">
        <f>LEN(S65)-LEN(SUBSTITUTE(S65,"/",""))-1</f>
        <v>4</v>
      </c>
      <c r="I65" s="140" t="s">
        <v>62</v>
      </c>
      <c r="J65" s="125" t="s">
        <v>460</v>
      </c>
      <c r="K65" s="125"/>
      <c r="L65" s="126"/>
      <c r="M65" s="126"/>
      <c r="N65" s="126"/>
      <c r="O65" s="125"/>
      <c r="P65" s="124" t="s">
        <v>62</v>
      </c>
      <c r="Q65" s="124" t="s">
        <v>62</v>
      </c>
      <c r="R65" s="141" t="s">
        <v>461</v>
      </c>
      <c r="S65" s="142" t="s">
        <v>462</v>
      </c>
      <c r="T65" s="124"/>
      <c r="U65" s="129" t="str">
        <f t="shared" si="32"/>
        <v>EG</v>
      </c>
      <c r="V65" s="140" t="s">
        <v>62</v>
      </c>
      <c r="W65" s="124"/>
      <c r="X65" s="388"/>
      <c r="Y65" s="38"/>
      <c r="Z65" s="365" t="str">
        <f t="shared" si="4"/>
        <v>-</v>
      </c>
      <c r="AA65" s="143" t="str">
        <f t="shared" ref="AA65:AF65" si="96">IF(Z65="X","X",IF($AI65=AA$4,"X","-"))</f>
        <v>-</v>
      </c>
      <c r="AB65" s="143" t="str">
        <f t="shared" si="96"/>
        <v>-</v>
      </c>
      <c r="AC65" s="143" t="str">
        <f t="shared" si="96"/>
        <v>-</v>
      </c>
      <c r="AD65" s="143" t="str">
        <f t="shared" si="96"/>
        <v>-</v>
      </c>
      <c r="AE65" s="143" t="str">
        <f t="shared" si="96"/>
        <v>-</v>
      </c>
      <c r="AF65" s="366" t="str">
        <f t="shared" si="96"/>
        <v>X</v>
      </c>
      <c r="AG65" s="38"/>
      <c r="AH65" s="143" t="s">
        <v>47</v>
      </c>
      <c r="AI65" s="143" t="s">
        <v>47</v>
      </c>
      <c r="AJ65" s="38"/>
      <c r="AK65" s="13" t="str">
        <f t="shared" si="6"/>
        <v>/rsm:CrossIndustryInvoice/rsm:SupplyChainTradeTransaction/ram:IncludedSupplyChainTradeLineItem/ram:SpecifiedTradeProduct</v>
      </c>
      <c r="AL65" s="13" t="str">
        <f t="shared" si="7"/>
        <v>/ram:IndividualTradeProductInstance</v>
      </c>
      <c r="AM65" s="14">
        <f>COUNTIFS(S$4:S65,AK65)</f>
        <v>1</v>
      </c>
      <c r="AN65" s="59"/>
      <c r="AO65" s="138" t="str">
        <f t="shared" si="2"/>
        <v>SCT_LINE</v>
      </c>
      <c r="AP65" s="139" t="str">
        <f t="shared" si="8"/>
        <v>BG-X-84</v>
      </c>
      <c r="AQ65" s="295" t="str">
        <f t="shared" si="9"/>
        <v/>
      </c>
      <c r="AR65" s="140">
        <f t="shared" si="10"/>
        <v>4</v>
      </c>
      <c r="AS65" s="140" t="str">
        <f t="shared" si="11"/>
        <v>0..n</v>
      </c>
      <c r="AT65" s="125" t="s">
        <v>460</v>
      </c>
      <c r="AU65" s="125"/>
      <c r="AV65" s="126"/>
      <c r="AW65" s="126"/>
      <c r="AX65" s="126"/>
      <c r="AY65" s="126"/>
      <c r="AZ65" s="125"/>
      <c r="BA65" s="124" t="str">
        <f t="shared" si="67"/>
        <v>0..n</v>
      </c>
      <c r="BB65" s="124" t="str">
        <f t="shared" si="71"/>
        <v>0..n</v>
      </c>
      <c r="BC65" s="141" t="str">
        <f t="shared" si="68"/>
        <v>/rsm:CrossIndustryInvoice
/rsm:SupplyChainTradeTransaction
/ram:IncludedSupplyChainTradeLineItem
/ram:SpecifiedTradeProduct
/ram:IndividualTradeProductInstance</v>
      </c>
      <c r="BD65" s="142" t="str">
        <f t="shared" si="69"/>
        <v>/rsm:CrossIndustryInvoice/rsm:SupplyChainTradeTransaction/ram:IncludedSupplyChainTradeLineItem/ram:SpecifiedTradeProduct/ram:IndividualTradeProductInstance</v>
      </c>
      <c r="BE65" s="124" t="str">
        <f t="shared" si="16"/>
        <v/>
      </c>
      <c r="BF65" s="129" t="str">
        <f t="shared" si="17"/>
        <v>EG</v>
      </c>
      <c r="BG65" s="140" t="str">
        <f t="shared" si="18"/>
        <v>0..n</v>
      </c>
      <c r="BH65" s="124" t="str">
        <f t="shared" si="19"/>
        <v/>
      </c>
      <c r="BI65" s="388" t="str">
        <f t="shared" si="20"/>
        <v/>
      </c>
      <c r="BJ65" s="7"/>
      <c r="BK65" s="365" t="str">
        <f t="shared" si="21"/>
        <v>-</v>
      </c>
      <c r="BL65" s="143" t="str">
        <f t="shared" si="22"/>
        <v>-</v>
      </c>
      <c r="BM65" s="143" t="str">
        <f t="shared" si="23"/>
        <v>-</v>
      </c>
      <c r="BN65" s="143" t="str">
        <f t="shared" si="24"/>
        <v>-</v>
      </c>
      <c r="BO65" s="143" t="str">
        <f t="shared" si="25"/>
        <v>-</v>
      </c>
      <c r="BP65" s="143" t="str">
        <f t="shared" si="26"/>
        <v>-</v>
      </c>
      <c r="BQ65" s="366" t="str">
        <f t="shared" si="27"/>
        <v>X</v>
      </c>
      <c r="BR65" s="7"/>
      <c r="BS65" s="143" t="str">
        <f t="shared" si="28"/>
        <v>EXTENDED</v>
      </c>
      <c r="BT65" s="143" t="str">
        <f t="shared" si="29"/>
        <v>EXTENDED</v>
      </c>
      <c r="BU65" s="15"/>
      <c r="BV65" s="57"/>
      <c r="BW65" s="57"/>
      <c r="BX65" s="57"/>
      <c r="BY65" s="57"/>
      <c r="BZ65" s="57"/>
      <c r="CA65" s="57" t="s">
        <v>6542</v>
      </c>
      <c r="CC65" s="417"/>
      <c r="CD65" s="15"/>
      <c r="CE65" s="15"/>
    </row>
    <row r="66" spans="1:83" ht="99.75">
      <c r="A66" s="45" t="str">
        <f t="shared" si="30"/>
        <v>YES</v>
      </c>
      <c r="B66" s="400"/>
      <c r="C66" s="45"/>
      <c r="D66" s="45"/>
      <c r="E66" s="121" t="s">
        <v>236</v>
      </c>
      <c r="F66" s="61" t="s">
        <v>5153</v>
      </c>
      <c r="G66" s="281"/>
      <c r="H66" s="62">
        <f t="shared" ref="H66:H178" si="97">LEN(S66)-LEN(SUBSTITUTE(S66,"/",""))-1</f>
        <v>5</v>
      </c>
      <c r="I66" s="62" t="s">
        <v>42</v>
      </c>
      <c r="J66" s="64" t="s">
        <v>463</v>
      </c>
      <c r="K66" s="64" t="s">
        <v>5987</v>
      </c>
      <c r="L66" s="65"/>
      <c r="M66" s="65"/>
      <c r="N66" s="65"/>
      <c r="O66" s="64" t="s">
        <v>90</v>
      </c>
      <c r="P66" s="66" t="s">
        <v>42</v>
      </c>
      <c r="Q66" s="66" t="str">
        <f t="shared" si="31"/>
        <v>0..1</v>
      </c>
      <c r="R66" s="6" t="s">
        <v>465</v>
      </c>
      <c r="S66" s="67" t="s">
        <v>466</v>
      </c>
      <c r="T66" s="66" t="s">
        <v>55</v>
      </c>
      <c r="U66" s="68" t="str">
        <f t="shared" si="32"/>
        <v>E</v>
      </c>
      <c r="V66" s="62" t="s">
        <v>42</v>
      </c>
      <c r="W66" s="66"/>
      <c r="X66" s="248"/>
      <c r="Y66" s="38"/>
      <c r="Z66" s="351" t="str">
        <f t="shared" si="4"/>
        <v>-</v>
      </c>
      <c r="AA66" s="70" t="str">
        <f t="shared" ref="AA66:AF66" si="98">IF(Z66="X","X",IF($AI66=AA$4,"X","-"))</f>
        <v>-</v>
      </c>
      <c r="AB66" s="70" t="str">
        <f t="shared" si="98"/>
        <v>-</v>
      </c>
      <c r="AC66" s="70" t="str">
        <f t="shared" si="98"/>
        <v>-</v>
      </c>
      <c r="AD66" s="70" t="str">
        <f t="shared" si="98"/>
        <v>-</v>
      </c>
      <c r="AE66" s="70" t="str">
        <f t="shared" si="98"/>
        <v>-</v>
      </c>
      <c r="AF66" s="352" t="str">
        <f t="shared" si="98"/>
        <v>X</v>
      </c>
      <c r="AG66" s="38"/>
      <c r="AH66" s="70" t="s">
        <v>47</v>
      </c>
      <c r="AI66" s="70" t="s">
        <v>47</v>
      </c>
      <c r="AJ66" s="38"/>
      <c r="AK66" s="13" t="str">
        <f t="shared" si="6"/>
        <v>/rsm:CrossIndustryInvoice/rsm:SupplyChainTradeTransaction/ram:IncludedSupplyChainTradeLineItem/ram:SpecifiedTradeProduct/ram:IndividualTradeProductInstance</v>
      </c>
      <c r="AL66" s="13" t="str">
        <f t="shared" si="7"/>
        <v>/ram:BatchID</v>
      </c>
      <c r="AM66" s="14">
        <f>COUNTIFS(S$4:S66,AK66)</f>
        <v>1</v>
      </c>
      <c r="AN66" s="59"/>
      <c r="AO66" s="121" t="str">
        <f t="shared" si="2"/>
        <v>SCT_LINE</v>
      </c>
      <c r="AP66" s="61" t="str">
        <f t="shared" si="8"/>
        <v>BT-X-306</v>
      </c>
      <c r="AQ66" s="281" t="str">
        <f t="shared" si="9"/>
        <v/>
      </c>
      <c r="AR66" s="62">
        <f t="shared" si="10"/>
        <v>5</v>
      </c>
      <c r="AS66" s="62" t="str">
        <f t="shared" si="11"/>
        <v>0..1</v>
      </c>
      <c r="AT66" s="64" t="s">
        <v>6364</v>
      </c>
      <c r="AU66" s="64" t="s">
        <v>6365</v>
      </c>
      <c r="AV66" s="65"/>
      <c r="AW66" s="423" t="s">
        <v>7238</v>
      </c>
      <c r="AX66" s="65"/>
      <c r="AY66" s="65"/>
      <c r="AZ66" s="64" t="s">
        <v>99</v>
      </c>
      <c r="BA66" s="66" t="str">
        <f t="shared" si="67"/>
        <v>0..1</v>
      </c>
      <c r="BB66" s="66" t="str">
        <f t="shared" si="71"/>
        <v>0..1</v>
      </c>
      <c r="BC66" s="6" t="str">
        <f t="shared" si="68"/>
        <v>/rsm:CrossIndustryInvoice
/rsm:SupplyChainTradeTransaction
/ram:IncludedSupplyChainTradeLineItem
/ram:SpecifiedTradeProduct
/ram:IndividualTradeProductInstance
/ram:BatchID</v>
      </c>
      <c r="BD66" s="67" t="str">
        <f t="shared" si="69"/>
        <v>/rsm:CrossIndustryInvoice/rsm:SupplyChainTradeTransaction/ram:IncludedSupplyChainTradeLineItem/ram:SpecifiedTradeProduct/ram:IndividualTradeProductInstance/ram:BatchID</v>
      </c>
      <c r="BE66" s="66" t="str">
        <f t="shared" si="16"/>
        <v>I</v>
      </c>
      <c r="BF66" s="68" t="str">
        <f t="shared" si="17"/>
        <v>E</v>
      </c>
      <c r="BG66" s="62" t="str">
        <f t="shared" si="18"/>
        <v>0..1</v>
      </c>
      <c r="BH66" s="66" t="str">
        <f t="shared" si="19"/>
        <v/>
      </c>
      <c r="BI66" s="248" t="str">
        <f t="shared" si="20"/>
        <v/>
      </c>
      <c r="BJ66" s="7"/>
      <c r="BK66" s="351" t="str">
        <f t="shared" si="21"/>
        <v>-</v>
      </c>
      <c r="BL66" s="70" t="str">
        <f t="shared" si="22"/>
        <v>-</v>
      </c>
      <c r="BM66" s="70" t="str">
        <f t="shared" si="23"/>
        <v>-</v>
      </c>
      <c r="BN66" s="70" t="str">
        <f t="shared" si="24"/>
        <v>-</v>
      </c>
      <c r="BO66" s="70" t="str">
        <f t="shared" si="25"/>
        <v>-</v>
      </c>
      <c r="BP66" s="70" t="str">
        <f t="shared" si="26"/>
        <v>-</v>
      </c>
      <c r="BQ66" s="352" t="str">
        <f t="shared" si="27"/>
        <v>X</v>
      </c>
      <c r="BR66" s="7"/>
      <c r="BS66" s="70" t="str">
        <f t="shared" si="28"/>
        <v>EXTENDED</v>
      </c>
      <c r="BT66" s="70" t="str">
        <f t="shared" si="29"/>
        <v>EXTENDED</v>
      </c>
      <c r="BU66" s="15"/>
      <c r="BV66" s="57"/>
      <c r="BW66" s="57"/>
      <c r="BX66" s="57"/>
      <c r="BY66" s="57"/>
      <c r="BZ66" s="57"/>
      <c r="CA66" s="57" t="s">
        <v>6542</v>
      </c>
      <c r="CC66" s="417"/>
      <c r="CD66" s="15"/>
      <c r="CE66" s="15"/>
    </row>
    <row r="67" spans="1:83" ht="99.75">
      <c r="A67" s="45" t="str">
        <f t="shared" si="30"/>
        <v>YES</v>
      </c>
      <c r="B67" s="400"/>
      <c r="C67" s="45"/>
      <c r="D67" s="45"/>
      <c r="E67" s="121" t="s">
        <v>236</v>
      </c>
      <c r="F67" s="144" t="s">
        <v>5154</v>
      </c>
      <c r="G67" s="296"/>
      <c r="H67" s="145">
        <f t="shared" si="97"/>
        <v>5</v>
      </c>
      <c r="I67" s="145" t="s">
        <v>42</v>
      </c>
      <c r="J67" s="64" t="s">
        <v>467</v>
      </c>
      <c r="K67" s="64" t="s">
        <v>5988</v>
      </c>
      <c r="L67" s="65"/>
      <c r="M67" s="65"/>
      <c r="N67" s="65"/>
      <c r="O67" s="64" t="s">
        <v>90</v>
      </c>
      <c r="P67" s="66" t="s">
        <v>42</v>
      </c>
      <c r="Q67" s="66" t="str">
        <f t="shared" si="31"/>
        <v>0..1</v>
      </c>
      <c r="R67" s="6" t="s">
        <v>469</v>
      </c>
      <c r="S67" s="67" t="s">
        <v>470</v>
      </c>
      <c r="T67" s="66" t="s">
        <v>55</v>
      </c>
      <c r="U67" s="68" t="str">
        <f t="shared" si="32"/>
        <v>E</v>
      </c>
      <c r="V67" s="62" t="s">
        <v>42</v>
      </c>
      <c r="W67" s="66"/>
      <c r="X67" s="248"/>
      <c r="Y67" s="38"/>
      <c r="Z67" s="351" t="str">
        <f t="shared" si="4"/>
        <v>-</v>
      </c>
      <c r="AA67" s="70" t="str">
        <f t="shared" ref="AA67:AF67" si="99">IF(Z67="X","X",IF($AI67=AA$4,"X","-"))</f>
        <v>-</v>
      </c>
      <c r="AB67" s="70" t="str">
        <f t="shared" si="99"/>
        <v>-</v>
      </c>
      <c r="AC67" s="70" t="str">
        <f t="shared" si="99"/>
        <v>-</v>
      </c>
      <c r="AD67" s="70" t="str">
        <f t="shared" si="99"/>
        <v>-</v>
      </c>
      <c r="AE67" s="70" t="str">
        <f t="shared" si="99"/>
        <v>-</v>
      </c>
      <c r="AF67" s="352" t="str">
        <f t="shared" si="99"/>
        <v>X</v>
      </c>
      <c r="AG67" s="38"/>
      <c r="AH67" s="70" t="s">
        <v>47</v>
      </c>
      <c r="AI67" s="70" t="s">
        <v>47</v>
      </c>
      <c r="AJ67" s="38"/>
      <c r="AK67" s="13" t="str">
        <f t="shared" si="6"/>
        <v>/rsm:CrossIndustryInvoice/rsm:SupplyChainTradeTransaction/ram:IncludedSupplyChainTradeLineItem/ram:SpecifiedTradeProduct/ram:IndividualTradeProductInstance</v>
      </c>
      <c r="AL67" s="13" t="str">
        <f t="shared" si="7"/>
        <v>/ram:SupplierAssignedSerialID</v>
      </c>
      <c r="AM67" s="14">
        <f>COUNTIFS(S$4:S67,AK67)</f>
        <v>1</v>
      </c>
      <c r="AN67" s="59"/>
      <c r="AO67" s="121" t="str">
        <f t="shared" si="2"/>
        <v>SCT_LINE</v>
      </c>
      <c r="AP67" s="144" t="str">
        <f t="shared" si="8"/>
        <v>BT-X-307</v>
      </c>
      <c r="AQ67" s="296" t="str">
        <f t="shared" si="9"/>
        <v/>
      </c>
      <c r="AR67" s="145">
        <f t="shared" si="10"/>
        <v>5</v>
      </c>
      <c r="AS67" s="145" t="str">
        <f t="shared" si="11"/>
        <v>0..1</v>
      </c>
      <c r="AT67" s="64" t="s">
        <v>6366</v>
      </c>
      <c r="AU67" s="64" t="s">
        <v>6367</v>
      </c>
      <c r="AV67" s="65"/>
      <c r="AW67" s="423" t="s">
        <v>7238</v>
      </c>
      <c r="AX67" s="65"/>
      <c r="AY67" s="65"/>
      <c r="AZ67" s="64" t="s">
        <v>99</v>
      </c>
      <c r="BA67" s="66" t="str">
        <f t="shared" si="67"/>
        <v>0..1</v>
      </c>
      <c r="BB67" s="66" t="str">
        <f t="shared" si="71"/>
        <v>0..1</v>
      </c>
      <c r="BC67" s="6" t="str">
        <f t="shared" si="68"/>
        <v>/rsm:CrossIndustryInvoice
/rsm:SupplyChainTradeTransaction
/ram:IncludedSupplyChainTradeLineItem
/ram:SpecifiedTradeProduct
/ram:IndividualTradeProductInstance
/ram:SupplierAssignedSerialID</v>
      </c>
      <c r="BD67" s="67" t="str">
        <f t="shared" si="69"/>
        <v>/rsm:CrossIndustryInvoice/rsm:SupplyChainTradeTransaction/ram:IncludedSupplyChainTradeLineItem/ram:SpecifiedTradeProduct/ram:IndividualTradeProductInstance/ram:SupplierAssignedSerialID</v>
      </c>
      <c r="BE67" s="66" t="str">
        <f t="shared" si="16"/>
        <v>I</v>
      </c>
      <c r="BF67" s="68" t="str">
        <f t="shared" si="17"/>
        <v>E</v>
      </c>
      <c r="BG67" s="62" t="str">
        <f t="shared" si="18"/>
        <v>0..1</v>
      </c>
      <c r="BH67" s="66" t="str">
        <f t="shared" si="19"/>
        <v/>
      </c>
      <c r="BI67" s="248" t="str">
        <f t="shared" si="20"/>
        <v/>
      </c>
      <c r="BJ67" s="7"/>
      <c r="BK67" s="351" t="str">
        <f t="shared" si="21"/>
        <v>-</v>
      </c>
      <c r="BL67" s="70" t="str">
        <f t="shared" si="22"/>
        <v>-</v>
      </c>
      <c r="BM67" s="70" t="str">
        <f t="shared" si="23"/>
        <v>-</v>
      </c>
      <c r="BN67" s="70" t="str">
        <f t="shared" si="24"/>
        <v>-</v>
      </c>
      <c r="BO67" s="70" t="str">
        <f t="shared" si="25"/>
        <v>-</v>
      </c>
      <c r="BP67" s="70" t="str">
        <f t="shared" si="26"/>
        <v>-</v>
      </c>
      <c r="BQ67" s="352" t="str">
        <f t="shared" si="27"/>
        <v>X</v>
      </c>
      <c r="BR67" s="7"/>
      <c r="BS67" s="70" t="str">
        <f t="shared" si="28"/>
        <v>EXTENDED</v>
      </c>
      <c r="BT67" s="70" t="str">
        <f t="shared" si="29"/>
        <v>EXTENDED</v>
      </c>
      <c r="BU67" s="15"/>
      <c r="BV67" s="57"/>
      <c r="BW67" s="57"/>
      <c r="BX67" s="57"/>
      <c r="BY67" s="57"/>
      <c r="BZ67" s="57"/>
      <c r="CA67" s="57" t="s">
        <v>6542</v>
      </c>
      <c r="CC67" s="417"/>
      <c r="CD67" s="15"/>
      <c r="CE67" s="15"/>
    </row>
    <row r="68" spans="1:83" ht="85.5">
      <c r="A68" s="45" t="str">
        <f t="shared" si="30"/>
        <v>NO</v>
      </c>
      <c r="B68" s="45"/>
      <c r="C68" s="45"/>
      <c r="D68" s="45"/>
      <c r="E68" s="118" t="s">
        <v>236</v>
      </c>
      <c r="F68" s="123" t="s">
        <v>471</v>
      </c>
      <c r="G68" s="293"/>
      <c r="H68" s="124">
        <f t="shared" si="97"/>
        <v>4</v>
      </c>
      <c r="I68" s="124" t="s">
        <v>42</v>
      </c>
      <c r="J68" s="125" t="s">
        <v>472</v>
      </c>
      <c r="K68" s="125"/>
      <c r="L68" s="126"/>
      <c r="M68" s="126"/>
      <c r="N68" s="126"/>
      <c r="O68" s="125"/>
      <c r="P68" s="124" t="s">
        <v>42</v>
      </c>
      <c r="Q68" s="124" t="str">
        <f t="shared" si="31"/>
        <v>0..1</v>
      </c>
      <c r="R68" s="127" t="s">
        <v>473</v>
      </c>
      <c r="S68" s="128" t="s">
        <v>474</v>
      </c>
      <c r="T68" s="124"/>
      <c r="U68" s="129" t="str">
        <f t="shared" si="32"/>
        <v/>
      </c>
      <c r="V68" s="124" t="s">
        <v>42</v>
      </c>
      <c r="W68" s="124"/>
      <c r="X68" s="388"/>
      <c r="Y68" s="38"/>
      <c r="Z68" s="363" t="str">
        <f t="shared" si="4"/>
        <v>-</v>
      </c>
      <c r="AA68" s="129" t="str">
        <f t="shared" ref="AA68:AF68" si="100">IF(Z68="X","X",IF($AI68=AA$4,"X","-"))</f>
        <v>-</v>
      </c>
      <c r="AB68" s="129" t="str">
        <f t="shared" si="100"/>
        <v>-</v>
      </c>
      <c r="AC68" s="129" t="str">
        <f t="shared" si="100"/>
        <v>X</v>
      </c>
      <c r="AD68" s="129" t="str">
        <f t="shared" si="100"/>
        <v>X</v>
      </c>
      <c r="AE68" s="129" t="str">
        <f t="shared" si="100"/>
        <v>X</v>
      </c>
      <c r="AF68" s="364" t="str">
        <f t="shared" si="100"/>
        <v>X</v>
      </c>
      <c r="AG68" s="38"/>
      <c r="AH68" s="129" t="s">
        <v>282</v>
      </c>
      <c r="AI68" s="129" t="s">
        <v>282</v>
      </c>
      <c r="AJ68" s="38"/>
      <c r="AK68" s="13" t="str">
        <f t="shared" si="6"/>
        <v>/rsm:CrossIndustryInvoice/rsm:SupplyChainTradeTransaction/ram:IncludedSupplyChainTradeLineItem/ram:SpecifiedTradeProduct</v>
      </c>
      <c r="AL68" s="13" t="str">
        <f t="shared" si="7"/>
        <v>/ram:OriginTradeCountry</v>
      </c>
      <c r="AM68" s="14">
        <f>COUNTIFS(S$4:S68,AK68)</f>
        <v>1</v>
      </c>
      <c r="AN68" s="59"/>
      <c r="AO68" s="118" t="str">
        <f t="shared" ref="AO68:AO169" si="101">E68</f>
        <v>SCT_LINE</v>
      </c>
      <c r="AP68" s="123" t="str">
        <f t="shared" si="8"/>
        <v>BT-159-00</v>
      </c>
      <c r="AQ68" s="293" t="str">
        <f t="shared" si="9"/>
        <v/>
      </c>
      <c r="AR68" s="124">
        <f t="shared" si="10"/>
        <v>4</v>
      </c>
      <c r="AS68" s="124" t="str">
        <f t="shared" si="11"/>
        <v>0..1</v>
      </c>
      <c r="AT68" s="125" t="s">
        <v>475</v>
      </c>
      <c r="AU68" s="125"/>
      <c r="AV68" s="126"/>
      <c r="AW68" s="126"/>
      <c r="AX68" s="126"/>
      <c r="AY68" s="126" t="s">
        <v>35</v>
      </c>
      <c r="AZ68" s="125"/>
      <c r="BA68" s="124" t="str">
        <f t="shared" si="67"/>
        <v>0..1</v>
      </c>
      <c r="BB68" s="124" t="str">
        <f t="shared" si="71"/>
        <v>0..1</v>
      </c>
      <c r="BC68" s="127" t="str">
        <f t="shared" si="68"/>
        <v>/rsm:CrossIndustryInvoice
/rsm:SupplyChainTradeTransaction
/ram:IncludedSupplyChainTradeLineItem
/ram:SpecifiedTradeProduct
/ram:OriginTradeCountry</v>
      </c>
      <c r="BD68" s="128" t="str">
        <f t="shared" si="69"/>
        <v>/rsm:CrossIndustryInvoice/rsm:SupplyChainTradeTransaction/ram:IncludedSupplyChainTradeLineItem/ram:SpecifiedTradeProduct/ram:OriginTradeCountry</v>
      </c>
      <c r="BE68" s="124" t="str">
        <f t="shared" si="16"/>
        <v/>
      </c>
      <c r="BF68" s="129" t="str">
        <f t="shared" si="17"/>
        <v/>
      </c>
      <c r="BG68" s="124" t="str">
        <f t="shared" si="18"/>
        <v>0..1</v>
      </c>
      <c r="BH68" s="124" t="str">
        <f t="shared" si="19"/>
        <v/>
      </c>
      <c r="BI68" s="388" t="str">
        <f t="shared" si="20"/>
        <v/>
      </c>
      <c r="BJ68" s="7"/>
      <c r="BK68" s="363" t="str">
        <f t="shared" si="21"/>
        <v>-</v>
      </c>
      <c r="BL68" s="129" t="str">
        <f t="shared" si="22"/>
        <v>-</v>
      </c>
      <c r="BM68" s="129" t="str">
        <f t="shared" si="23"/>
        <v>-</v>
      </c>
      <c r="BN68" s="129" t="str">
        <f t="shared" si="24"/>
        <v>X</v>
      </c>
      <c r="BO68" s="129" t="str">
        <f t="shared" si="25"/>
        <v>X</v>
      </c>
      <c r="BP68" s="129" t="str">
        <f t="shared" si="26"/>
        <v>X</v>
      </c>
      <c r="BQ68" s="364" t="str">
        <f t="shared" si="27"/>
        <v>X</v>
      </c>
      <c r="BR68" s="7"/>
      <c r="BS68" s="129" t="str">
        <f t="shared" si="28"/>
        <v>EN 16931</v>
      </c>
      <c r="BT68" s="129" t="str">
        <f t="shared" si="29"/>
        <v>EN 16931</v>
      </c>
      <c r="BU68" s="15"/>
      <c r="BV68" s="57"/>
      <c r="BW68" s="57"/>
      <c r="BX68" s="57"/>
      <c r="BY68" s="57"/>
      <c r="BZ68" s="57"/>
      <c r="CA68" s="57" t="s">
        <v>6542</v>
      </c>
      <c r="CC68" s="417"/>
      <c r="CD68" s="15"/>
      <c r="CE68" s="15"/>
    </row>
    <row r="69" spans="1:83" ht="89.25">
      <c r="A69" s="45" t="str">
        <f t="shared" si="30"/>
        <v>YES</v>
      </c>
      <c r="B69" s="400"/>
      <c r="C69" s="45"/>
      <c r="D69" s="45"/>
      <c r="E69" s="118" t="s">
        <v>236</v>
      </c>
      <c r="F69" s="119" t="s">
        <v>477</v>
      </c>
      <c r="G69" s="292" t="s">
        <v>477</v>
      </c>
      <c r="H69" s="66">
        <f t="shared" si="97"/>
        <v>5</v>
      </c>
      <c r="I69" s="66" t="s">
        <v>42</v>
      </c>
      <c r="J69" s="64" t="s">
        <v>478</v>
      </c>
      <c r="K69" s="64" t="s">
        <v>479</v>
      </c>
      <c r="L69" s="65" t="s">
        <v>5989</v>
      </c>
      <c r="M69" s="65"/>
      <c r="N69" s="65" t="s">
        <v>35</v>
      </c>
      <c r="O69" s="64" t="s">
        <v>128</v>
      </c>
      <c r="P69" s="66" t="s">
        <v>32</v>
      </c>
      <c r="Q69" s="66" t="str">
        <f t="shared" si="31"/>
        <v>1..1</v>
      </c>
      <c r="R69" s="2" t="s">
        <v>481</v>
      </c>
      <c r="S69" s="75" t="s">
        <v>482</v>
      </c>
      <c r="T69" s="66" t="s">
        <v>131</v>
      </c>
      <c r="U69" s="68" t="str">
        <f t="shared" si="32"/>
        <v>E</v>
      </c>
      <c r="V69" s="66" t="s">
        <v>42</v>
      </c>
      <c r="W69" s="66" t="s">
        <v>35</v>
      </c>
      <c r="X69" s="248" t="s">
        <v>35</v>
      </c>
      <c r="Y69" s="38"/>
      <c r="Z69" s="353" t="str">
        <f t="shared" ref="Z69:Z175" si="102">IF(AI69=Z$4,"X","-")</f>
        <v>-</v>
      </c>
      <c r="AA69" s="68" t="str">
        <f t="shared" ref="AA69:AF74" si="103">IF(Z69="X","X",IF($AI69=AA$4,"X","-"))</f>
        <v>-</v>
      </c>
      <c r="AB69" s="68" t="str">
        <f t="shared" si="103"/>
        <v>-</v>
      </c>
      <c r="AC69" s="68" t="str">
        <f t="shared" si="103"/>
        <v>X</v>
      </c>
      <c r="AD69" s="68" t="str">
        <f t="shared" si="103"/>
        <v>X</v>
      </c>
      <c r="AE69" s="68" t="str">
        <f t="shared" si="103"/>
        <v>X</v>
      </c>
      <c r="AF69" s="354" t="str">
        <f t="shared" si="103"/>
        <v>X</v>
      </c>
      <c r="AG69" s="38"/>
      <c r="AH69" s="68" t="s">
        <v>282</v>
      </c>
      <c r="AI69" s="68" t="s">
        <v>282</v>
      </c>
      <c r="AJ69" s="38"/>
      <c r="AK69" s="13" t="str">
        <f t="shared" ref="AK69:AK170" si="104">IF(ISERROR(FIND("/",S69)),S69,LEFT(S69,FIND(CHAR(1),SUBSTITUTE(S69,"/",CHAR(1),LEN(S69)-LEN(SUBSTITUTE(S69,"/",""))))-1))</f>
        <v>/rsm:CrossIndustryInvoice/rsm:SupplyChainTradeTransaction/ram:IncludedSupplyChainTradeLineItem/ram:SpecifiedTradeProduct/ram:OriginTradeCountry</v>
      </c>
      <c r="AL69" s="13" t="str">
        <f t="shared" ref="AL69:AL170" si="105">IF(ISERROR(FIND("/",S69)),S69,MID(S69, FIND(CHAR(1),SUBSTITUTE(S69,"/",CHAR(1), LEN(S69)-LEN(SUBSTITUTE(S69,"/","")))), LEN(S69)))</f>
        <v>/ram:ID</v>
      </c>
      <c r="AM69" s="14">
        <f>COUNTIFS(S$4:S69,AK69)</f>
        <v>1</v>
      </c>
      <c r="AN69" s="59"/>
      <c r="AO69" s="118" t="str">
        <f t="shared" si="101"/>
        <v>SCT_LINE</v>
      </c>
      <c r="AP69" s="119" t="str">
        <f t="shared" ref="AP69:AP170" si="106">F69</f>
        <v>BT-159</v>
      </c>
      <c r="AQ69" s="292" t="str">
        <f t="shared" ref="AQ69:AQ170" si="107">IF(G69="","",G69)</f>
        <v>BT-159</v>
      </c>
      <c r="AR69" s="66">
        <f t="shared" ref="AR69:AR183" si="108">LEN(BD69)-LEN(SUBSTITUTE(BD69,"/",""))-1</f>
        <v>5</v>
      </c>
      <c r="AS69" s="66" t="str">
        <f t="shared" ref="AS69:AS170" si="109">I69</f>
        <v>0..1</v>
      </c>
      <c r="AT69" s="64" t="s">
        <v>483</v>
      </c>
      <c r="AU69" s="64" t="s">
        <v>484</v>
      </c>
      <c r="AV69" s="65" t="s">
        <v>485</v>
      </c>
      <c r="AW69" s="423" t="s">
        <v>7238</v>
      </c>
      <c r="AX69" s="65"/>
      <c r="AY69" s="65" t="s">
        <v>35</v>
      </c>
      <c r="AZ69" s="64" t="s">
        <v>128</v>
      </c>
      <c r="BA69" s="66" t="str">
        <f t="shared" si="67"/>
        <v>1..1</v>
      </c>
      <c r="BB69" s="66" t="str">
        <f t="shared" si="71"/>
        <v>1..1</v>
      </c>
      <c r="BC69" s="2" t="str">
        <f t="shared" si="68"/>
        <v>/rsm:CrossIndustryInvoice
/rsm:SupplyChainTradeTransaction
/ram:IncludedSupplyChainTradeLineItem
/ram:SpecifiedTradeProduct
/ram:OriginTradeCountry
/ram:ID</v>
      </c>
      <c r="BD69" s="75" t="str">
        <f t="shared" si="69"/>
        <v>/rsm:CrossIndustryInvoice/rsm:SupplyChainTradeTransaction/ram:IncludedSupplyChainTradeLineItem/ram:SpecifiedTradeProduct/ram:OriginTradeCountry/ram:ID</v>
      </c>
      <c r="BE69" s="66" t="str">
        <f t="shared" ref="BE69:BE132" si="110">IF(T69="","",T69)</f>
        <v>C</v>
      </c>
      <c r="BF69" s="68" t="str">
        <f t="shared" ref="BF69:BF132" si="111">IF(U69="","",U69)</f>
        <v>E</v>
      </c>
      <c r="BG69" s="66" t="str">
        <f t="shared" ref="BG69:BG132" si="112">IF(V69="","",V69)</f>
        <v>0..1</v>
      </c>
      <c r="BH69" s="66" t="str">
        <f t="shared" ref="BH69:BH132" si="113">IF(W69="","",W69)</f>
        <v/>
      </c>
      <c r="BI69" s="248" t="str">
        <f t="shared" ref="BI69:BI132" si="114">IF(X69="","",X69)</f>
        <v/>
      </c>
      <c r="BJ69" s="7"/>
      <c r="BK69" s="353" t="str">
        <f t="shared" ref="BK69:BK132" si="115">Z69</f>
        <v>-</v>
      </c>
      <c r="BL69" s="68" t="str">
        <f t="shared" ref="BL69:BL132" si="116">AA69</f>
        <v>-</v>
      </c>
      <c r="BM69" s="68" t="str">
        <f t="shared" ref="BM69:BM132" si="117">AB69</f>
        <v>-</v>
      </c>
      <c r="BN69" s="68" t="str">
        <f t="shared" ref="BN69:BN132" si="118">AC69</f>
        <v>X</v>
      </c>
      <c r="BO69" s="68" t="str">
        <f t="shared" ref="BO69:BO132" si="119">AD69</f>
        <v>X</v>
      </c>
      <c r="BP69" s="68" t="str">
        <f t="shared" ref="BP69:BP132" si="120">AE69</f>
        <v>X</v>
      </c>
      <c r="BQ69" s="354" t="str">
        <f t="shared" ref="BQ69:BQ132" si="121">AF69</f>
        <v>X</v>
      </c>
      <c r="BR69" s="7"/>
      <c r="BS69" s="68" t="str">
        <f t="shared" ref="BS69:BS132" si="122">AH69</f>
        <v>EN 16931</v>
      </c>
      <c r="BT69" s="68" t="str">
        <f t="shared" ref="BT69:BT132" si="123">AI69</f>
        <v>EN 16931</v>
      </c>
      <c r="BU69" s="15"/>
      <c r="BV69" s="57"/>
      <c r="BW69" s="57"/>
      <c r="BX69" s="57"/>
      <c r="BY69" s="57"/>
      <c r="BZ69" s="57"/>
      <c r="CA69" s="57" t="s">
        <v>6542</v>
      </c>
      <c r="CC69" s="417"/>
      <c r="CD69" s="15"/>
      <c r="CE69" s="15"/>
    </row>
    <row r="70" spans="1:83" s="59" customFormat="1" ht="85.5">
      <c r="A70" s="45" t="str">
        <f>IF(OR(U70="E",U70="A"),"YES","NO")</f>
        <v>NO</v>
      </c>
      <c r="B70" s="400"/>
      <c r="C70" s="120" t="s">
        <v>6599</v>
      </c>
      <c r="D70" s="45"/>
      <c r="E70" s="118" t="s">
        <v>236</v>
      </c>
      <c r="F70" s="139" t="s">
        <v>7000</v>
      </c>
      <c r="G70" s="295"/>
      <c r="H70" s="140">
        <f t="shared" si="97"/>
        <v>4</v>
      </c>
      <c r="I70" s="140" t="s">
        <v>42</v>
      </c>
      <c r="J70" s="163" t="s">
        <v>7006</v>
      </c>
      <c r="K70" s="163" t="s">
        <v>7007</v>
      </c>
      <c r="L70" s="164" t="s">
        <v>6700</v>
      </c>
      <c r="M70" s="164"/>
      <c r="N70" s="164"/>
      <c r="O70" s="163"/>
      <c r="P70" s="66" t="s">
        <v>42</v>
      </c>
      <c r="Q70" s="66" t="str">
        <f t="shared" si="31"/>
        <v>0..1</v>
      </c>
      <c r="R70" s="141" t="s">
        <v>7135</v>
      </c>
      <c r="S70" s="142" t="s">
        <v>7024</v>
      </c>
      <c r="T70" s="165" t="s">
        <v>35</v>
      </c>
      <c r="U70" s="168" t="str">
        <f t="shared" ref="U70:U107" si="124">IF($F70="","",IF(ISERROR(SEARCH("@",$S70)),IF(LEFT($F70,4)="BG-X","EG",IF(LEFT($F70,2)="BG","G",IF(LEFT($F70,4)="BT-X",IF(LEN($F70)-LEN(SUBSTITUTE($F70,"-",))&gt;2,"","E"),IF(LEN($F70)-LEN(SUBSTITUTE($F70,"-",))&gt;1,"","E")))),"A"))</f>
        <v>EG</v>
      </c>
      <c r="V70" s="140" t="s">
        <v>42</v>
      </c>
      <c r="W70" s="165" t="s">
        <v>35</v>
      </c>
      <c r="X70" s="389"/>
      <c r="Y70" s="38"/>
      <c r="Z70" s="365" t="str">
        <f t="shared" si="102"/>
        <v>-</v>
      </c>
      <c r="AA70" s="143" t="str">
        <f t="shared" si="103"/>
        <v>-</v>
      </c>
      <c r="AB70" s="143" t="str">
        <f t="shared" si="103"/>
        <v>-</v>
      </c>
      <c r="AC70" s="143" t="str">
        <f t="shared" si="103"/>
        <v>-</v>
      </c>
      <c r="AD70" s="143" t="str">
        <f t="shared" si="103"/>
        <v>-</v>
      </c>
      <c r="AE70" s="143" t="str">
        <f t="shared" si="103"/>
        <v>-</v>
      </c>
      <c r="AF70" s="366" t="str">
        <f t="shared" si="103"/>
        <v>X</v>
      </c>
      <c r="AG70" s="38"/>
      <c r="AH70" s="143" t="s">
        <v>47</v>
      </c>
      <c r="AI70" s="143" t="s">
        <v>47</v>
      </c>
      <c r="AJ70" s="38"/>
      <c r="AK70" s="13" t="str">
        <f t="shared" si="104"/>
        <v>/rsm:CrossIndustryInvoice/rsm:SupplyChainTradeTransaction/ram:IncludedSupplyChainTradeLineItem/ram:SpecifiedTradeProduct</v>
      </c>
      <c r="AL70" s="13" t="str">
        <f t="shared" si="105"/>
        <v>/ram:ManufacturerTradeParty</v>
      </c>
      <c r="AM70" s="14">
        <f>COUNTIFS(S$4:S70,AK70)</f>
        <v>1</v>
      </c>
      <c r="AO70" s="138" t="str">
        <f t="shared" si="101"/>
        <v>SCT_LINE</v>
      </c>
      <c r="AP70" s="139" t="str">
        <f t="shared" si="106"/>
        <v>BG-X-93</v>
      </c>
      <c r="AQ70" s="295" t="str">
        <f t="shared" si="107"/>
        <v/>
      </c>
      <c r="AR70" s="140">
        <f t="shared" si="108"/>
        <v>4</v>
      </c>
      <c r="AS70" s="140" t="str">
        <f t="shared" si="109"/>
        <v>0..1</v>
      </c>
      <c r="AT70" s="163" t="s">
        <v>7088</v>
      </c>
      <c r="AU70" s="163" t="s">
        <v>7089</v>
      </c>
      <c r="AV70" s="164"/>
      <c r="AW70" s="164"/>
      <c r="AX70" s="164"/>
      <c r="AY70" s="164"/>
      <c r="AZ70" s="163"/>
      <c r="BA70" s="66" t="str">
        <f t="shared" si="67"/>
        <v>0..1</v>
      </c>
      <c r="BB70" s="66" t="str">
        <f t="shared" si="71"/>
        <v>0..1</v>
      </c>
      <c r="BC70" s="141" t="str">
        <f t="shared" si="68"/>
        <v>/rsm:CrossIndustryInvoice
/rsm:SupplyChainTradeTransaction
/ram:IncludedSupplyChainTradeLineItem
/ram:SpecifiedTradeProduct
/ram:ManufacturerTradeParty</v>
      </c>
      <c r="BD70" s="142" t="str">
        <f t="shared" si="69"/>
        <v>/rsm:CrossIndustryInvoice/rsm:SupplyChainTradeTransaction/ram:IncludedSupplyChainTradeLineItem/ram:SpecifiedTradeProduct/ram:ManufacturerTradeParty</v>
      </c>
      <c r="BE70" s="165" t="str">
        <f t="shared" si="110"/>
        <v/>
      </c>
      <c r="BF70" s="168" t="str">
        <f t="shared" si="111"/>
        <v>EG</v>
      </c>
      <c r="BG70" s="140" t="str">
        <f t="shared" si="112"/>
        <v>0..1</v>
      </c>
      <c r="BH70" s="165" t="str">
        <f t="shared" si="113"/>
        <v/>
      </c>
      <c r="BI70" s="389" t="str">
        <f t="shared" si="114"/>
        <v/>
      </c>
      <c r="BJ70" s="7"/>
      <c r="BK70" s="365" t="str">
        <f t="shared" si="115"/>
        <v>-</v>
      </c>
      <c r="BL70" s="143" t="str">
        <f t="shared" si="116"/>
        <v>-</v>
      </c>
      <c r="BM70" s="143" t="str">
        <f t="shared" si="117"/>
        <v>-</v>
      </c>
      <c r="BN70" s="143" t="str">
        <f t="shared" si="118"/>
        <v>-</v>
      </c>
      <c r="BO70" s="143" t="str">
        <f t="shared" si="119"/>
        <v>-</v>
      </c>
      <c r="BP70" s="143" t="str">
        <f t="shared" si="120"/>
        <v>-</v>
      </c>
      <c r="BQ70" s="366" t="str">
        <f t="shared" si="121"/>
        <v>X</v>
      </c>
      <c r="BR70" s="7"/>
      <c r="BS70" s="143" t="str">
        <f t="shared" si="122"/>
        <v>EXTENDED</v>
      </c>
      <c r="BT70" s="143" t="str">
        <f t="shared" si="123"/>
        <v>EXTENDED</v>
      </c>
      <c r="BU70" s="15"/>
      <c r="BV70" s="57"/>
      <c r="BW70" s="57"/>
      <c r="BX70" s="57"/>
      <c r="BY70" s="57"/>
      <c r="BZ70" s="57"/>
      <c r="CA70" s="57" t="s">
        <v>6542</v>
      </c>
      <c r="CC70" s="417"/>
      <c r="CD70" s="15"/>
      <c r="CE70" s="15"/>
    </row>
    <row r="71" spans="1:83" s="11" customFormat="1" ht="89.25">
      <c r="A71" s="45" t="str">
        <f>IF(OR(U71="E",U71="A"),"YES","NO")</f>
        <v>YES</v>
      </c>
      <c r="B71" s="400"/>
      <c r="C71" s="120" t="s">
        <v>6599</v>
      </c>
      <c r="D71" s="45"/>
      <c r="E71" s="118" t="s">
        <v>236</v>
      </c>
      <c r="F71" s="61" t="s">
        <v>7002</v>
      </c>
      <c r="G71" s="281"/>
      <c r="H71" s="62">
        <f t="shared" si="97"/>
        <v>5</v>
      </c>
      <c r="I71" s="62" t="s">
        <v>62</v>
      </c>
      <c r="J71" s="64" t="s">
        <v>7008</v>
      </c>
      <c r="K71" s="64" t="s">
        <v>7009</v>
      </c>
      <c r="L71" s="65" t="s">
        <v>894</v>
      </c>
      <c r="M71" s="65" t="s">
        <v>7055</v>
      </c>
      <c r="N71" s="65"/>
      <c r="O71" s="64" t="s">
        <v>90</v>
      </c>
      <c r="P71" s="66" t="s">
        <v>62</v>
      </c>
      <c r="Q71" s="66" t="str">
        <f t="shared" si="31"/>
        <v>0..n</v>
      </c>
      <c r="R71" s="6" t="s">
        <v>7136</v>
      </c>
      <c r="S71" s="67" t="s">
        <v>7025</v>
      </c>
      <c r="T71" s="66" t="s">
        <v>35</v>
      </c>
      <c r="U71" s="68" t="str">
        <f t="shared" si="124"/>
        <v>E</v>
      </c>
      <c r="V71" s="62" t="s">
        <v>62</v>
      </c>
      <c r="W71" s="66" t="s">
        <v>1557</v>
      </c>
      <c r="X71" s="248"/>
      <c r="Y71" s="38"/>
      <c r="Z71" s="351" t="str">
        <f t="shared" si="102"/>
        <v>-</v>
      </c>
      <c r="AA71" s="70" t="str">
        <f t="shared" si="103"/>
        <v>-</v>
      </c>
      <c r="AB71" s="70" t="str">
        <f t="shared" si="103"/>
        <v>-</v>
      </c>
      <c r="AC71" s="70" t="str">
        <f t="shared" si="103"/>
        <v>-</v>
      </c>
      <c r="AD71" s="70" t="str">
        <f t="shared" si="103"/>
        <v>-</v>
      </c>
      <c r="AE71" s="70" t="str">
        <f t="shared" si="103"/>
        <v>-</v>
      </c>
      <c r="AF71" s="352" t="str">
        <f t="shared" si="103"/>
        <v>X</v>
      </c>
      <c r="AG71" s="38"/>
      <c r="AH71" s="70" t="s">
        <v>47</v>
      </c>
      <c r="AI71" s="70" t="s">
        <v>47</v>
      </c>
      <c r="AJ71" s="38"/>
      <c r="AK71" s="13" t="str">
        <f t="shared" si="104"/>
        <v>/rsm:CrossIndustryInvoice/rsm:SupplyChainTradeTransaction/ram:IncludedSupplyChainTradeLineItem/ram:SpecifiedTradeProduct/ram:ManufacturerTradeParty</v>
      </c>
      <c r="AL71" s="13" t="str">
        <f t="shared" si="105"/>
        <v>/ram:ID</v>
      </c>
      <c r="AM71" s="14">
        <f>COUNTIFS(S$4:S71,AK71)</f>
        <v>1</v>
      </c>
      <c r="AN71" s="59"/>
      <c r="AO71" s="118" t="str">
        <f t="shared" si="101"/>
        <v>SCT_LINE</v>
      </c>
      <c r="AP71" s="61" t="str">
        <f t="shared" si="106"/>
        <v>BT-X-593</v>
      </c>
      <c r="AQ71" s="281" t="str">
        <f t="shared" si="107"/>
        <v/>
      </c>
      <c r="AR71" s="62">
        <f t="shared" si="108"/>
        <v>5</v>
      </c>
      <c r="AS71" s="62" t="str">
        <f t="shared" si="109"/>
        <v>0..n</v>
      </c>
      <c r="AT71" s="64" t="s">
        <v>7090</v>
      </c>
      <c r="AU71" s="64" t="s">
        <v>7091</v>
      </c>
      <c r="AV71" s="65" t="s">
        <v>6395</v>
      </c>
      <c r="AW71" s="423" t="s">
        <v>7238</v>
      </c>
      <c r="AX71" s="65"/>
      <c r="AY71" s="65"/>
      <c r="AZ71" s="64"/>
      <c r="BA71" s="66" t="str">
        <f t="shared" si="67"/>
        <v>0..n</v>
      </c>
      <c r="BB71" s="66" t="str">
        <f t="shared" si="71"/>
        <v>0..n</v>
      </c>
      <c r="BC71" s="6" t="str">
        <f t="shared" si="68"/>
        <v>/rsm:CrossIndustryInvoice
/rsm:SupplyChainTradeTransaction
/ram:IncludedSupplyChainTradeLineItem
/ram:SpecifiedTradeProduct
/ram:ManufacturerTradeParty
/ram:ID</v>
      </c>
      <c r="BD71" s="67" t="str">
        <f t="shared" si="69"/>
        <v>/rsm:CrossIndustryInvoice/rsm:SupplyChainTradeTransaction/ram:IncludedSupplyChainTradeLineItem/ram:SpecifiedTradeProduct/ram:ManufacturerTradeParty/ram:ID</v>
      </c>
      <c r="BE71" s="66" t="str">
        <f t="shared" si="110"/>
        <v/>
      </c>
      <c r="BF71" s="68" t="str">
        <f t="shared" si="111"/>
        <v>E</v>
      </c>
      <c r="BG71" s="62" t="str">
        <f t="shared" si="112"/>
        <v>0..n</v>
      </c>
      <c r="BH71" s="66" t="str">
        <f t="shared" si="113"/>
        <v>SYN-1, CAR-3</v>
      </c>
      <c r="BI71" s="248" t="str">
        <f t="shared" si="114"/>
        <v/>
      </c>
      <c r="BJ71" s="7"/>
      <c r="BK71" s="351" t="str">
        <f t="shared" si="115"/>
        <v>-</v>
      </c>
      <c r="BL71" s="70" t="str">
        <f t="shared" si="116"/>
        <v>-</v>
      </c>
      <c r="BM71" s="70" t="str">
        <f t="shared" si="117"/>
        <v>-</v>
      </c>
      <c r="BN71" s="70" t="str">
        <f t="shared" si="118"/>
        <v>-</v>
      </c>
      <c r="BO71" s="70" t="str">
        <f t="shared" si="119"/>
        <v>-</v>
      </c>
      <c r="BP71" s="70" t="str">
        <f t="shared" si="120"/>
        <v>-</v>
      </c>
      <c r="BQ71" s="352" t="str">
        <f t="shared" si="121"/>
        <v>X</v>
      </c>
      <c r="BR71" s="7"/>
      <c r="BS71" s="70" t="str">
        <f t="shared" si="122"/>
        <v>EXTENDED</v>
      </c>
      <c r="BT71" s="70" t="str">
        <f t="shared" si="123"/>
        <v>EXTENDED</v>
      </c>
      <c r="BU71" s="15"/>
      <c r="BV71" s="57"/>
      <c r="BW71" s="57"/>
      <c r="BX71" s="57"/>
      <c r="BY71" s="57"/>
      <c r="BZ71" s="57"/>
      <c r="CA71" s="57" t="s">
        <v>6542</v>
      </c>
      <c r="CC71" s="417"/>
      <c r="CD71" s="15"/>
      <c r="CE71" s="15"/>
    </row>
    <row r="72" spans="1:83" s="11" customFormat="1" ht="89.25">
      <c r="A72" s="45" t="str">
        <f>IF(OR(U72="E",U72="A"),"YES","NO")</f>
        <v>YES</v>
      </c>
      <c r="B72" s="400"/>
      <c r="C72" s="120" t="s">
        <v>6599</v>
      </c>
      <c r="D72" s="45"/>
      <c r="E72" s="118" t="s">
        <v>236</v>
      </c>
      <c r="F72" s="61" t="s">
        <v>7003</v>
      </c>
      <c r="G72" s="281"/>
      <c r="H72" s="62">
        <f t="shared" si="97"/>
        <v>5</v>
      </c>
      <c r="I72" s="62" t="s">
        <v>62</v>
      </c>
      <c r="J72" s="64" t="s">
        <v>7010</v>
      </c>
      <c r="K72" s="64" t="s">
        <v>7009</v>
      </c>
      <c r="L72" s="65" t="s">
        <v>894</v>
      </c>
      <c r="M72" s="65" t="s">
        <v>7056</v>
      </c>
      <c r="N72" s="65"/>
      <c r="O72" s="64" t="s">
        <v>90</v>
      </c>
      <c r="P72" s="66" t="s">
        <v>62</v>
      </c>
      <c r="Q72" s="66" t="str">
        <f t="shared" si="31"/>
        <v>0..n</v>
      </c>
      <c r="R72" s="6" t="s">
        <v>7137</v>
      </c>
      <c r="S72" s="67" t="s">
        <v>7026</v>
      </c>
      <c r="T72" s="66" t="s">
        <v>35</v>
      </c>
      <c r="U72" s="68" t="str">
        <f t="shared" si="124"/>
        <v>E</v>
      </c>
      <c r="V72" s="62" t="s">
        <v>62</v>
      </c>
      <c r="W72" s="66" t="s">
        <v>1557</v>
      </c>
      <c r="X72" s="248"/>
      <c r="Y72" s="38"/>
      <c r="Z72" s="351" t="str">
        <f t="shared" si="102"/>
        <v>-</v>
      </c>
      <c r="AA72" s="70" t="str">
        <f t="shared" si="103"/>
        <v>-</v>
      </c>
      <c r="AB72" s="70" t="str">
        <f t="shared" si="103"/>
        <v>-</v>
      </c>
      <c r="AC72" s="70" t="str">
        <f t="shared" si="103"/>
        <v>-</v>
      </c>
      <c r="AD72" s="70" t="str">
        <f t="shared" si="103"/>
        <v>-</v>
      </c>
      <c r="AE72" s="70" t="str">
        <f t="shared" si="103"/>
        <v>-</v>
      </c>
      <c r="AF72" s="352" t="str">
        <f t="shared" si="103"/>
        <v>X</v>
      </c>
      <c r="AG72" s="38"/>
      <c r="AH72" s="70" t="s">
        <v>47</v>
      </c>
      <c r="AI72" s="70" t="s">
        <v>47</v>
      </c>
      <c r="AJ72" s="38"/>
      <c r="AK72" s="13" t="str">
        <f t="shared" si="104"/>
        <v>/rsm:CrossIndustryInvoice/rsm:SupplyChainTradeTransaction/ram:IncludedSupplyChainTradeLineItem/ram:SpecifiedTradeProduct/ram:ManufacturerTradeParty</v>
      </c>
      <c r="AL72" s="13" t="str">
        <f t="shared" si="105"/>
        <v>/ram:GlobalID</v>
      </c>
      <c r="AM72" s="14">
        <f>COUNTIFS(S$4:S72,AK72)</f>
        <v>1</v>
      </c>
      <c r="AN72" s="59"/>
      <c r="AO72" s="118" t="str">
        <f t="shared" si="101"/>
        <v>SCT_LINE</v>
      </c>
      <c r="AP72" s="61" t="str">
        <f t="shared" si="106"/>
        <v>BT-X-594</v>
      </c>
      <c r="AQ72" s="281" t="str">
        <f t="shared" si="107"/>
        <v/>
      </c>
      <c r="AR72" s="62">
        <f t="shared" si="108"/>
        <v>5</v>
      </c>
      <c r="AS72" s="62" t="str">
        <f t="shared" si="109"/>
        <v>0..n</v>
      </c>
      <c r="AT72" s="64" t="s">
        <v>3496</v>
      </c>
      <c r="AU72" s="64"/>
      <c r="AV72" s="65" t="s">
        <v>1569</v>
      </c>
      <c r="AW72" s="423" t="s">
        <v>7238</v>
      </c>
      <c r="AX72" s="65"/>
      <c r="AY72" s="65"/>
      <c r="AZ72" s="64"/>
      <c r="BA72" s="66" t="str">
        <f t="shared" si="67"/>
        <v>0..n</v>
      </c>
      <c r="BB72" s="66" t="str">
        <f t="shared" si="71"/>
        <v>0..n</v>
      </c>
      <c r="BC72" s="6" t="str">
        <f t="shared" si="68"/>
        <v>/rsm:CrossIndustryInvoice
/rsm:SupplyChainTradeTransaction
/ram:IncludedSupplyChainTradeLineItem
/ram:SpecifiedTradeProduct
/ram:ManufacturerTradeParty
/ram:GlobalID</v>
      </c>
      <c r="BD72" s="67" t="str">
        <f t="shared" si="69"/>
        <v>/rsm:CrossIndustryInvoice/rsm:SupplyChainTradeTransaction/ram:IncludedSupplyChainTradeLineItem/ram:SpecifiedTradeProduct/ram:ManufacturerTradeParty/ram:GlobalID</v>
      </c>
      <c r="BE72" s="66" t="str">
        <f t="shared" si="110"/>
        <v/>
      </c>
      <c r="BF72" s="68" t="str">
        <f t="shared" si="111"/>
        <v>E</v>
      </c>
      <c r="BG72" s="62" t="str">
        <f t="shared" si="112"/>
        <v>0..n</v>
      </c>
      <c r="BH72" s="66" t="str">
        <f t="shared" si="113"/>
        <v>SYN-1, CAR-3</v>
      </c>
      <c r="BI72" s="248" t="str">
        <f t="shared" si="114"/>
        <v/>
      </c>
      <c r="BJ72" s="7"/>
      <c r="BK72" s="351" t="str">
        <f t="shared" si="115"/>
        <v>-</v>
      </c>
      <c r="BL72" s="70" t="str">
        <f t="shared" si="116"/>
        <v>-</v>
      </c>
      <c r="BM72" s="70" t="str">
        <f t="shared" si="117"/>
        <v>-</v>
      </c>
      <c r="BN72" s="70" t="str">
        <f t="shared" si="118"/>
        <v>-</v>
      </c>
      <c r="BO72" s="70" t="str">
        <f t="shared" si="119"/>
        <v>-</v>
      </c>
      <c r="BP72" s="70" t="str">
        <f t="shared" si="120"/>
        <v>-</v>
      </c>
      <c r="BQ72" s="352" t="str">
        <f t="shared" si="121"/>
        <v>X</v>
      </c>
      <c r="BR72" s="7"/>
      <c r="BS72" s="70" t="str">
        <f t="shared" si="122"/>
        <v>EXTENDED</v>
      </c>
      <c r="BT72" s="70" t="str">
        <f t="shared" si="123"/>
        <v>EXTENDED</v>
      </c>
      <c r="BU72" s="15"/>
      <c r="BV72" s="57"/>
      <c r="BW72" s="57"/>
      <c r="BX72" s="57"/>
      <c r="BY72" s="57"/>
      <c r="BZ72" s="57"/>
      <c r="CA72" s="57" t="s">
        <v>6542</v>
      </c>
      <c r="CC72" s="417"/>
      <c r="CD72" s="15"/>
      <c r="CE72" s="15"/>
    </row>
    <row r="73" spans="1:83" s="11" customFormat="1" ht="102">
      <c r="A73" s="45" t="str">
        <f>IF(OR(U73="E",U73="A"),"YES","NO")</f>
        <v>YES</v>
      </c>
      <c r="B73" s="400"/>
      <c r="C73" s="120" t="s">
        <v>6599</v>
      </c>
      <c r="D73" s="45"/>
      <c r="E73" s="118" t="s">
        <v>236</v>
      </c>
      <c r="F73" s="61" t="s">
        <v>7045</v>
      </c>
      <c r="G73" s="281"/>
      <c r="H73" s="62">
        <f t="shared" si="97"/>
        <v>6</v>
      </c>
      <c r="I73" s="62" t="s">
        <v>42</v>
      </c>
      <c r="J73" s="64" t="s">
        <v>7011</v>
      </c>
      <c r="K73" s="64" t="s">
        <v>443</v>
      </c>
      <c r="L73" s="65" t="s">
        <v>6113</v>
      </c>
      <c r="M73" s="65" t="s">
        <v>6757</v>
      </c>
      <c r="N73" s="65" t="s">
        <v>35</v>
      </c>
      <c r="O73" s="64" t="s">
        <v>5953</v>
      </c>
      <c r="P73" s="66" t="s">
        <v>32</v>
      </c>
      <c r="Q73" s="66" t="str">
        <f t="shared" si="31"/>
        <v>1..1</v>
      </c>
      <c r="R73" s="6" t="s">
        <v>7138</v>
      </c>
      <c r="S73" s="67" t="s">
        <v>7027</v>
      </c>
      <c r="T73" s="66" t="s">
        <v>329</v>
      </c>
      <c r="U73" s="68" t="str">
        <f t="shared" si="124"/>
        <v>A</v>
      </c>
      <c r="V73" s="62" t="s">
        <v>42</v>
      </c>
      <c r="W73" s="66" t="s">
        <v>35</v>
      </c>
      <c r="X73" s="248"/>
      <c r="Y73" s="38"/>
      <c r="Z73" s="351" t="str">
        <f t="shared" si="102"/>
        <v>-</v>
      </c>
      <c r="AA73" s="70" t="str">
        <f t="shared" si="103"/>
        <v>-</v>
      </c>
      <c r="AB73" s="70" t="str">
        <f t="shared" si="103"/>
        <v>-</v>
      </c>
      <c r="AC73" s="70" t="str">
        <f t="shared" si="103"/>
        <v>-</v>
      </c>
      <c r="AD73" s="70" t="str">
        <f t="shared" si="103"/>
        <v>-</v>
      </c>
      <c r="AE73" s="70" t="str">
        <f t="shared" si="103"/>
        <v>-</v>
      </c>
      <c r="AF73" s="352" t="str">
        <f t="shared" si="103"/>
        <v>X</v>
      </c>
      <c r="AG73" s="38"/>
      <c r="AH73" s="70" t="s">
        <v>47</v>
      </c>
      <c r="AI73" s="70" t="s">
        <v>47</v>
      </c>
      <c r="AJ73" s="38"/>
      <c r="AK73" s="13" t="str">
        <f t="shared" si="104"/>
        <v>/rsm:CrossIndustryInvoice/rsm:SupplyChainTradeTransaction/ram:IncludedSupplyChainTradeLineItem/ram:SpecifiedTradeProduct/ram:ManufacturerTradeParty/ram:GlobalID</v>
      </c>
      <c r="AL73" s="13" t="str">
        <f t="shared" si="105"/>
        <v>/@schemeID</v>
      </c>
      <c r="AM73" s="14">
        <f>COUNTIFS(S$4:S73,AK73)</f>
        <v>1</v>
      </c>
      <c r="AN73" s="59"/>
      <c r="AO73" s="118" t="str">
        <f t="shared" si="101"/>
        <v>SCT_LINE</v>
      </c>
      <c r="AP73" s="61" t="str">
        <f t="shared" si="106"/>
        <v>BT-X-594-0</v>
      </c>
      <c r="AQ73" s="281" t="str">
        <f t="shared" si="107"/>
        <v/>
      </c>
      <c r="AR73" s="62">
        <f t="shared" si="108"/>
        <v>6</v>
      </c>
      <c r="AS73" s="62" t="str">
        <f t="shared" si="109"/>
        <v>0..1</v>
      </c>
      <c r="AT73" s="64" t="s">
        <v>1868</v>
      </c>
      <c r="AU73" s="64"/>
      <c r="AV73" s="65" t="s">
        <v>331</v>
      </c>
      <c r="AW73" s="423" t="s">
        <v>7238</v>
      </c>
      <c r="AX73" s="65"/>
      <c r="AY73" s="65"/>
      <c r="AZ73" s="64"/>
      <c r="BA73" s="66" t="str">
        <f t="shared" si="67"/>
        <v>1..1</v>
      </c>
      <c r="BB73" s="66" t="str">
        <f t="shared" si="71"/>
        <v>1..1</v>
      </c>
      <c r="BC73" s="6" t="str">
        <f t="shared" si="68"/>
        <v>/rsm:CrossIndustryInvoice
/rsm:SupplyChainTradeTransaction
/ram:IncludedSupplyChainTradeLineItem
/ram:SpecifiedTradeProduct
/ram:ManufacturerTradeParty
/ram:GlobalID
/@schemeID</v>
      </c>
      <c r="BD73" s="67" t="str">
        <f t="shared" si="69"/>
        <v>/rsm:CrossIndustryInvoice/rsm:SupplyChainTradeTransaction/ram:IncludedSupplyChainTradeLineItem/ram:SpecifiedTradeProduct/ram:ManufacturerTradeParty/ram:GlobalID/@schemeID</v>
      </c>
      <c r="BE73" s="66" t="str">
        <f t="shared" si="110"/>
        <v>S</v>
      </c>
      <c r="BF73" s="68" t="str">
        <f t="shared" si="111"/>
        <v>A</v>
      </c>
      <c r="BG73" s="62" t="str">
        <f t="shared" si="112"/>
        <v>0..1</v>
      </c>
      <c r="BH73" s="66" t="str">
        <f t="shared" si="113"/>
        <v/>
      </c>
      <c r="BI73" s="248" t="str">
        <f t="shared" si="114"/>
        <v/>
      </c>
      <c r="BJ73" s="7"/>
      <c r="BK73" s="351" t="str">
        <f t="shared" si="115"/>
        <v>-</v>
      </c>
      <c r="BL73" s="70" t="str">
        <f t="shared" si="116"/>
        <v>-</v>
      </c>
      <c r="BM73" s="70" t="str">
        <f t="shared" si="117"/>
        <v>-</v>
      </c>
      <c r="BN73" s="70" t="str">
        <f t="shared" si="118"/>
        <v>-</v>
      </c>
      <c r="BO73" s="70" t="str">
        <f t="shared" si="119"/>
        <v>-</v>
      </c>
      <c r="BP73" s="70" t="str">
        <f t="shared" si="120"/>
        <v>-</v>
      </c>
      <c r="BQ73" s="352" t="str">
        <f t="shared" si="121"/>
        <v>X</v>
      </c>
      <c r="BR73" s="7"/>
      <c r="BS73" s="70" t="str">
        <f t="shared" si="122"/>
        <v>EXTENDED</v>
      </c>
      <c r="BT73" s="70" t="str">
        <f t="shared" si="123"/>
        <v>EXTENDED</v>
      </c>
      <c r="BU73" s="15"/>
      <c r="BV73" s="57"/>
      <c r="BW73" s="57"/>
      <c r="BX73" s="57"/>
      <c r="BY73" s="57"/>
      <c r="BZ73" s="57"/>
      <c r="CA73" s="57" t="s">
        <v>6542</v>
      </c>
      <c r="CC73" s="417"/>
      <c r="CD73" s="15"/>
      <c r="CE73" s="15"/>
    </row>
    <row r="74" spans="1:83" s="11" customFormat="1" ht="89.25">
      <c r="A74" s="45" t="str">
        <f>IF(OR(U74="E",U74="A"),"YES","NO")</f>
        <v>YES</v>
      </c>
      <c r="B74" s="400"/>
      <c r="C74" s="120" t="s">
        <v>6599</v>
      </c>
      <c r="D74" s="45"/>
      <c r="E74" s="118" t="s">
        <v>236</v>
      </c>
      <c r="F74" s="61" t="s">
        <v>7001</v>
      </c>
      <c r="G74" s="281"/>
      <c r="H74" s="62">
        <f t="shared" si="97"/>
        <v>5</v>
      </c>
      <c r="I74" s="62" t="s">
        <v>42</v>
      </c>
      <c r="J74" s="64" t="s">
        <v>7012</v>
      </c>
      <c r="K74" s="64" t="s">
        <v>7013</v>
      </c>
      <c r="L74" s="65"/>
      <c r="M74" s="65"/>
      <c r="N74" s="65"/>
      <c r="O74" s="64" t="s">
        <v>70</v>
      </c>
      <c r="P74" s="66" t="s">
        <v>42</v>
      </c>
      <c r="Q74" s="66" t="str">
        <f t="shared" si="31"/>
        <v>0..1</v>
      </c>
      <c r="R74" s="6" t="s">
        <v>7139</v>
      </c>
      <c r="S74" s="67" t="s">
        <v>7028</v>
      </c>
      <c r="T74" s="66" t="s">
        <v>73</v>
      </c>
      <c r="U74" s="68" t="str">
        <f t="shared" si="124"/>
        <v>E</v>
      </c>
      <c r="V74" s="62" t="s">
        <v>42</v>
      </c>
      <c r="W74" s="66" t="s">
        <v>132</v>
      </c>
      <c r="X74" s="248"/>
      <c r="Y74" s="38"/>
      <c r="Z74" s="351" t="str">
        <f t="shared" si="102"/>
        <v>-</v>
      </c>
      <c r="AA74" s="70" t="str">
        <f t="shared" si="103"/>
        <v>-</v>
      </c>
      <c r="AB74" s="70" t="str">
        <f t="shared" si="103"/>
        <v>-</v>
      </c>
      <c r="AC74" s="70" t="str">
        <f t="shared" si="103"/>
        <v>-</v>
      </c>
      <c r="AD74" s="70" t="str">
        <f t="shared" si="103"/>
        <v>-</v>
      </c>
      <c r="AE74" s="70" t="str">
        <f t="shared" si="103"/>
        <v>-</v>
      </c>
      <c r="AF74" s="352" t="str">
        <f t="shared" si="103"/>
        <v>X</v>
      </c>
      <c r="AG74" s="38"/>
      <c r="AH74" s="70" t="s">
        <v>47</v>
      </c>
      <c r="AI74" s="70" t="s">
        <v>47</v>
      </c>
      <c r="AJ74" s="38"/>
      <c r="AK74" s="13" t="str">
        <f t="shared" si="104"/>
        <v>/rsm:CrossIndustryInvoice/rsm:SupplyChainTradeTransaction/ram:IncludedSupplyChainTradeLineItem/ram:SpecifiedTradeProduct/ram:ManufacturerTradeParty</v>
      </c>
      <c r="AL74" s="13" t="str">
        <f t="shared" si="105"/>
        <v>/ram:Name</v>
      </c>
      <c r="AM74" s="14">
        <f>COUNTIFS(S$4:S74,AK74)</f>
        <v>1</v>
      </c>
      <c r="AN74" s="59"/>
      <c r="AO74" s="118" t="str">
        <f t="shared" si="101"/>
        <v>SCT_LINE</v>
      </c>
      <c r="AP74" s="61" t="str">
        <f t="shared" si="106"/>
        <v>BT-X-595</v>
      </c>
      <c r="AQ74" s="281" t="str">
        <f t="shared" si="107"/>
        <v/>
      </c>
      <c r="AR74" s="62">
        <f t="shared" si="108"/>
        <v>5</v>
      </c>
      <c r="AS74" s="62" t="str">
        <f t="shared" si="109"/>
        <v>0..1</v>
      </c>
      <c r="AT74" s="64" t="s">
        <v>7092</v>
      </c>
      <c r="AU74" s="64" t="s">
        <v>7093</v>
      </c>
      <c r="AV74" s="65"/>
      <c r="AW74" s="423" t="s">
        <v>7238</v>
      </c>
      <c r="AX74" s="65"/>
      <c r="AY74" s="65"/>
      <c r="AZ74" s="64" t="s">
        <v>78</v>
      </c>
      <c r="BA74" s="66" t="str">
        <f t="shared" si="67"/>
        <v>0..1</v>
      </c>
      <c r="BB74" s="66" t="str">
        <f t="shared" si="71"/>
        <v>0..1</v>
      </c>
      <c r="BC74" s="6" t="str">
        <f t="shared" si="68"/>
        <v>/rsm:CrossIndustryInvoice
/rsm:SupplyChainTradeTransaction
/ram:IncludedSupplyChainTradeLineItem
/ram:SpecifiedTradeProduct
/ram:ManufacturerTradeParty
/ram:Name</v>
      </c>
      <c r="BD74" s="67" t="str">
        <f t="shared" si="69"/>
        <v>/rsm:CrossIndustryInvoice/rsm:SupplyChainTradeTransaction/ram:IncludedSupplyChainTradeLineItem/ram:SpecifiedTradeProduct/ram:ManufacturerTradeParty/ram:Name</v>
      </c>
      <c r="BE74" s="66" t="str">
        <f t="shared" si="110"/>
        <v>T</v>
      </c>
      <c r="BF74" s="68" t="str">
        <f t="shared" si="111"/>
        <v>E</v>
      </c>
      <c r="BG74" s="62" t="str">
        <f t="shared" si="112"/>
        <v>0..1</v>
      </c>
      <c r="BH74" s="66" t="str">
        <f t="shared" si="113"/>
        <v>CAR-2</v>
      </c>
      <c r="BI74" s="248" t="str">
        <f t="shared" si="114"/>
        <v/>
      </c>
      <c r="BJ74" s="7"/>
      <c r="BK74" s="351" t="str">
        <f t="shared" si="115"/>
        <v>-</v>
      </c>
      <c r="BL74" s="70" t="str">
        <f t="shared" si="116"/>
        <v>-</v>
      </c>
      <c r="BM74" s="70" t="str">
        <f t="shared" si="117"/>
        <v>-</v>
      </c>
      <c r="BN74" s="70" t="str">
        <f t="shared" si="118"/>
        <v>-</v>
      </c>
      <c r="BO74" s="70" t="str">
        <f t="shared" si="119"/>
        <v>-</v>
      </c>
      <c r="BP74" s="70" t="str">
        <f t="shared" si="120"/>
        <v>-</v>
      </c>
      <c r="BQ74" s="352" t="str">
        <f t="shared" si="121"/>
        <v>X</v>
      </c>
      <c r="BR74" s="7"/>
      <c r="BS74" s="70" t="str">
        <f t="shared" si="122"/>
        <v>EXTENDED</v>
      </c>
      <c r="BT74" s="70" t="str">
        <f t="shared" si="123"/>
        <v>EXTENDED</v>
      </c>
      <c r="BU74" s="15"/>
      <c r="BV74" s="57"/>
      <c r="BW74" s="57"/>
      <c r="BX74" s="57"/>
      <c r="BY74" s="57"/>
      <c r="BZ74" s="57"/>
      <c r="CA74" s="57" t="s">
        <v>6542</v>
      </c>
      <c r="CC74" s="417"/>
      <c r="CD74" s="15"/>
      <c r="CE74" s="15"/>
    </row>
    <row r="75" spans="1:83" s="11" customFormat="1" ht="89.25">
      <c r="A75" s="45" t="str">
        <f t="shared" ref="A75:A80" si="125">IF(OR(U75="E",U75="A"),"YES","NO")</f>
        <v>YES</v>
      </c>
      <c r="B75" s="400"/>
      <c r="C75" s="120" t="s">
        <v>6599</v>
      </c>
      <c r="D75" s="45"/>
      <c r="E75" s="118" t="s">
        <v>236</v>
      </c>
      <c r="F75" s="61" t="s">
        <v>7005</v>
      </c>
      <c r="G75" s="281"/>
      <c r="H75" s="62">
        <f t="shared" si="97"/>
        <v>5</v>
      </c>
      <c r="I75" s="62" t="s">
        <v>42</v>
      </c>
      <c r="J75" s="64" t="s">
        <v>5932</v>
      </c>
      <c r="K75" s="64" t="s">
        <v>5933</v>
      </c>
      <c r="L75" s="65" t="s">
        <v>6318</v>
      </c>
      <c r="M75" s="65"/>
      <c r="N75" s="65"/>
      <c r="O75" s="64" t="s">
        <v>128</v>
      </c>
      <c r="P75" s="66" t="s">
        <v>42</v>
      </c>
      <c r="Q75" s="66" t="str">
        <f t="shared" ref="Q75:Q80" si="126">P75</f>
        <v>0..1</v>
      </c>
      <c r="R75" s="6" t="s">
        <v>7140</v>
      </c>
      <c r="S75" s="67" t="s">
        <v>7112</v>
      </c>
      <c r="T75" s="66" t="s">
        <v>131</v>
      </c>
      <c r="U75" s="68" t="str">
        <f t="shared" si="124"/>
        <v>E</v>
      </c>
      <c r="V75" s="62" t="s">
        <v>62</v>
      </c>
      <c r="W75" s="66" t="s">
        <v>132</v>
      </c>
      <c r="X75" s="248"/>
      <c r="Y75" s="38"/>
      <c r="Z75" s="351" t="str">
        <f t="shared" ref="Z75:Z80" si="127">IF(AI75=Z$4,"X","-")</f>
        <v>-</v>
      </c>
      <c r="AA75" s="70" t="str">
        <f t="shared" ref="AA75:AA80" si="128">IF(Z75="X","X",IF($AI75=AA$4,"X","-"))</f>
        <v>-</v>
      </c>
      <c r="AB75" s="70" t="str">
        <f t="shared" ref="AB75:AB80" si="129">IF(AA75="X","X",IF($AI75=AB$4,"X","-"))</f>
        <v>-</v>
      </c>
      <c r="AC75" s="70" t="str">
        <f t="shared" ref="AC75:AC80" si="130">IF(AB75="X","X",IF($AI75=AC$4,"X","-"))</f>
        <v>-</v>
      </c>
      <c r="AD75" s="70" t="str">
        <f t="shared" ref="AD75:AD80" si="131">IF(AC75="X","X",IF($AI75=AD$4,"X","-"))</f>
        <v>-</v>
      </c>
      <c r="AE75" s="70" t="str">
        <f t="shared" ref="AE75:AE80" si="132">IF(AD75="X","X",IF($AI75=AE$4,"X","-"))</f>
        <v>-</v>
      </c>
      <c r="AF75" s="352" t="str">
        <f t="shared" ref="AF75:AF80" si="133">IF(AE75="X","X",IF($AI75=AF$4,"X","-"))</f>
        <v>X</v>
      </c>
      <c r="AG75" s="38"/>
      <c r="AH75" s="70" t="s">
        <v>47</v>
      </c>
      <c r="AI75" s="70" t="s">
        <v>47</v>
      </c>
      <c r="AJ75" s="38"/>
      <c r="AK75" s="13" t="str">
        <f t="shared" ref="AK75:AK80" si="134">IF(ISERROR(FIND("/",S75)),S75,LEFT(S75,FIND(CHAR(1),SUBSTITUTE(S75,"/",CHAR(1),LEN(S75)-LEN(SUBSTITUTE(S75,"/",""))))-1))</f>
        <v>/rsm:CrossIndustryInvoice/rsm:SupplyChainTradeTransaction/ram:IncludedSupplyChainTradeLineItem/ram:SpecifiedTradeProduct/ram:ManufacturerTradeParty</v>
      </c>
      <c r="AL75" s="13" t="str">
        <f t="shared" ref="AL75:AL80" si="135">IF(ISERROR(FIND("/",S75)),S75,MID(S75, FIND(CHAR(1),SUBSTITUTE(S75,"/",CHAR(1), LEN(S75)-LEN(SUBSTITUTE(S75,"/","")))), LEN(S75)))</f>
        <v>/ram:RoleCode</v>
      </c>
      <c r="AM75" s="14">
        <f>COUNTIFS(S$4:S75,AK75)</f>
        <v>1</v>
      </c>
      <c r="AN75" s="59"/>
      <c r="AO75" s="118" t="str">
        <f t="shared" ref="AO75:AO80" si="136">E75</f>
        <v>SCT_LINE</v>
      </c>
      <c r="AP75" s="61" t="str">
        <f t="shared" ref="AP75:AP80" si="137">F75</f>
        <v>BT-X-596</v>
      </c>
      <c r="AQ75" s="281" t="str">
        <f t="shared" ref="AQ75:AQ80" si="138">IF(G75="","",G75)</f>
        <v/>
      </c>
      <c r="AR75" s="62">
        <f t="shared" ref="AR75:AR80" si="139">LEN(BD75)-LEN(SUBSTITUTE(BD75,"/",""))-1</f>
        <v>5</v>
      </c>
      <c r="AS75" s="62" t="str">
        <f t="shared" ref="AS75:AS80" si="140">I75</f>
        <v>0..1</v>
      </c>
      <c r="AT75" s="64" t="s">
        <v>6397</v>
      </c>
      <c r="AU75" s="64" t="s">
        <v>6398</v>
      </c>
      <c r="AV75" s="65" t="s">
        <v>6399</v>
      </c>
      <c r="AW75" s="423" t="s">
        <v>7238</v>
      </c>
      <c r="AX75" s="65"/>
      <c r="AY75" s="65"/>
      <c r="AZ75" s="64" t="s">
        <v>78</v>
      </c>
      <c r="BA75" s="66" t="str">
        <f t="shared" si="67"/>
        <v>0..1</v>
      </c>
      <c r="BB75" s="66" t="str">
        <f t="shared" si="71"/>
        <v>0..1</v>
      </c>
      <c r="BC75" s="6" t="str">
        <f t="shared" si="68"/>
        <v>/rsm:CrossIndustryInvoice
/rsm:SupplyChainTradeTransaction
/ram:IncludedSupplyChainTradeLineItem
/ram:SpecifiedTradeProduct
/ram:ManufacturerTradeParty
/ram:RoleCode</v>
      </c>
      <c r="BD75" s="67" t="str">
        <f t="shared" si="69"/>
        <v>/rsm:CrossIndustryInvoice/rsm:SupplyChainTradeTransaction/ram:IncludedSupplyChainTradeLineItem/ram:SpecifiedTradeProduct/ram:ManufacturerTradeParty/ram:RoleCode</v>
      </c>
      <c r="BE75" s="66" t="str">
        <f t="shared" si="110"/>
        <v>C</v>
      </c>
      <c r="BF75" s="68" t="str">
        <f t="shared" si="111"/>
        <v>E</v>
      </c>
      <c r="BG75" s="62" t="str">
        <f t="shared" si="112"/>
        <v>0..n</v>
      </c>
      <c r="BH75" s="66" t="str">
        <f t="shared" si="113"/>
        <v>CAR-2</v>
      </c>
      <c r="BI75" s="248" t="str">
        <f t="shared" si="114"/>
        <v/>
      </c>
      <c r="BJ75" s="7"/>
      <c r="BK75" s="351" t="str">
        <f t="shared" si="115"/>
        <v>-</v>
      </c>
      <c r="BL75" s="70" t="str">
        <f t="shared" si="116"/>
        <v>-</v>
      </c>
      <c r="BM75" s="70" t="str">
        <f t="shared" si="117"/>
        <v>-</v>
      </c>
      <c r="BN75" s="70" t="str">
        <f t="shared" si="118"/>
        <v>-</v>
      </c>
      <c r="BO75" s="70" t="str">
        <f t="shared" si="119"/>
        <v>-</v>
      </c>
      <c r="BP75" s="70" t="str">
        <f t="shared" si="120"/>
        <v>-</v>
      </c>
      <c r="BQ75" s="352" t="str">
        <f t="shared" si="121"/>
        <v>X</v>
      </c>
      <c r="BR75" s="7"/>
      <c r="BS75" s="70" t="str">
        <f t="shared" si="122"/>
        <v>EXTENDED</v>
      </c>
      <c r="BT75" s="70" t="str">
        <f t="shared" si="123"/>
        <v>EXTENDED</v>
      </c>
      <c r="BU75" s="15"/>
      <c r="BV75" s="57"/>
      <c r="BW75" s="57"/>
      <c r="BX75" s="57"/>
      <c r="BY75" s="57"/>
      <c r="BZ75" s="57"/>
      <c r="CA75" s="57" t="s">
        <v>6542</v>
      </c>
      <c r="CC75" s="417"/>
      <c r="CD75" s="15"/>
      <c r="CE75" s="15"/>
    </row>
    <row r="76" spans="1:83" s="11" customFormat="1" ht="89.25">
      <c r="A76" s="45" t="str">
        <f t="shared" si="125"/>
        <v>YES</v>
      </c>
      <c r="B76" s="400"/>
      <c r="C76" s="120" t="s">
        <v>6599</v>
      </c>
      <c r="D76" s="45"/>
      <c r="E76" s="118" t="s">
        <v>236</v>
      </c>
      <c r="F76" s="61" t="s">
        <v>7004</v>
      </c>
      <c r="G76" s="281"/>
      <c r="H76" s="62">
        <f t="shared" si="97"/>
        <v>5</v>
      </c>
      <c r="I76" s="62" t="s">
        <v>42</v>
      </c>
      <c r="J76" s="64" t="s">
        <v>7048</v>
      </c>
      <c r="K76" s="64" t="s">
        <v>7049</v>
      </c>
      <c r="L76" s="65"/>
      <c r="M76" s="65"/>
      <c r="N76" s="65"/>
      <c r="O76" s="64" t="s">
        <v>70</v>
      </c>
      <c r="P76" s="66" t="s">
        <v>42</v>
      </c>
      <c r="Q76" s="66" t="str">
        <f t="shared" si="126"/>
        <v>0..1</v>
      </c>
      <c r="R76" s="6" t="s">
        <v>7141</v>
      </c>
      <c r="S76" s="67" t="s">
        <v>7113</v>
      </c>
      <c r="T76" s="66" t="s">
        <v>131</v>
      </c>
      <c r="U76" s="68" t="str">
        <f t="shared" si="124"/>
        <v>E</v>
      </c>
      <c r="V76" s="62" t="s">
        <v>62</v>
      </c>
      <c r="W76" s="66" t="s">
        <v>132</v>
      </c>
      <c r="X76" s="248"/>
      <c r="Y76" s="38"/>
      <c r="Z76" s="351" t="str">
        <f t="shared" si="127"/>
        <v>-</v>
      </c>
      <c r="AA76" s="70" t="str">
        <f t="shared" si="128"/>
        <v>-</v>
      </c>
      <c r="AB76" s="70" t="str">
        <f t="shared" si="129"/>
        <v>-</v>
      </c>
      <c r="AC76" s="70" t="str">
        <f t="shared" si="130"/>
        <v>-</v>
      </c>
      <c r="AD76" s="70" t="str">
        <f t="shared" si="131"/>
        <v>-</v>
      </c>
      <c r="AE76" s="70" t="str">
        <f t="shared" si="132"/>
        <v>-</v>
      </c>
      <c r="AF76" s="352" t="str">
        <f t="shared" si="133"/>
        <v>X</v>
      </c>
      <c r="AG76" s="38"/>
      <c r="AH76" s="70" t="s">
        <v>47</v>
      </c>
      <c r="AI76" s="70" t="s">
        <v>47</v>
      </c>
      <c r="AJ76" s="38"/>
      <c r="AK76" s="13" t="str">
        <f t="shared" si="134"/>
        <v>/rsm:CrossIndustryInvoice/rsm:SupplyChainTradeTransaction/ram:IncludedSupplyChainTradeLineItem/ram:SpecifiedTradeProduct/ram:ManufacturerTradeParty</v>
      </c>
      <c r="AL76" s="13" t="str">
        <f t="shared" si="135"/>
        <v>/ram:Description</v>
      </c>
      <c r="AM76" s="14">
        <f>COUNTIFS(S$4:S76,AK76)</f>
        <v>1</v>
      </c>
      <c r="AN76" s="59"/>
      <c r="AO76" s="118" t="str">
        <f t="shared" si="136"/>
        <v>SCT_LINE</v>
      </c>
      <c r="AP76" s="61" t="str">
        <f t="shared" si="137"/>
        <v>BT-X-597</v>
      </c>
      <c r="AQ76" s="281" t="str">
        <f t="shared" si="138"/>
        <v/>
      </c>
      <c r="AR76" s="62">
        <f t="shared" si="139"/>
        <v>5</v>
      </c>
      <c r="AS76" s="62" t="str">
        <f t="shared" si="140"/>
        <v>0..1</v>
      </c>
      <c r="AT76" s="64" t="s">
        <v>7094</v>
      </c>
      <c r="AU76" s="64" t="s">
        <v>7095</v>
      </c>
      <c r="AV76" s="65"/>
      <c r="AW76" s="423" t="s">
        <v>7238</v>
      </c>
      <c r="AX76" s="65"/>
      <c r="AY76" s="65"/>
      <c r="AZ76" s="64" t="s">
        <v>78</v>
      </c>
      <c r="BA76" s="66" t="str">
        <f t="shared" si="67"/>
        <v>0..1</v>
      </c>
      <c r="BB76" s="66" t="str">
        <f t="shared" si="71"/>
        <v>0..1</v>
      </c>
      <c r="BC76" s="6" t="str">
        <f t="shared" si="68"/>
        <v>/rsm:CrossIndustryInvoice
/rsm:SupplyChainTradeTransaction
/ram:IncludedSupplyChainTradeLineItem
/ram:SpecifiedTradeProduct
/ram:ManufacturerTradeParty
/ram:Description</v>
      </c>
      <c r="BD76" s="67" t="str">
        <f t="shared" si="69"/>
        <v>/rsm:CrossIndustryInvoice/rsm:SupplyChainTradeTransaction/ram:IncludedSupplyChainTradeLineItem/ram:SpecifiedTradeProduct/ram:ManufacturerTradeParty/ram:Description</v>
      </c>
      <c r="BE76" s="66" t="str">
        <f t="shared" si="110"/>
        <v>C</v>
      </c>
      <c r="BF76" s="68" t="str">
        <f t="shared" si="111"/>
        <v>E</v>
      </c>
      <c r="BG76" s="62" t="str">
        <f t="shared" si="112"/>
        <v>0..n</v>
      </c>
      <c r="BH76" s="66" t="str">
        <f t="shared" si="113"/>
        <v>CAR-2</v>
      </c>
      <c r="BI76" s="248" t="str">
        <f t="shared" si="114"/>
        <v/>
      </c>
      <c r="BJ76" s="7"/>
      <c r="BK76" s="351" t="str">
        <f t="shared" si="115"/>
        <v>-</v>
      </c>
      <c r="BL76" s="70" t="str">
        <f t="shared" si="116"/>
        <v>-</v>
      </c>
      <c r="BM76" s="70" t="str">
        <f t="shared" si="117"/>
        <v>-</v>
      </c>
      <c r="BN76" s="70" t="str">
        <f t="shared" si="118"/>
        <v>-</v>
      </c>
      <c r="BO76" s="70" t="str">
        <f t="shared" si="119"/>
        <v>-</v>
      </c>
      <c r="BP76" s="70" t="str">
        <f t="shared" si="120"/>
        <v>-</v>
      </c>
      <c r="BQ76" s="352" t="str">
        <f t="shared" si="121"/>
        <v>X</v>
      </c>
      <c r="BR76" s="7"/>
      <c r="BS76" s="70" t="str">
        <f t="shared" si="122"/>
        <v>EXTENDED</v>
      </c>
      <c r="BT76" s="70" t="str">
        <f t="shared" si="123"/>
        <v>EXTENDED</v>
      </c>
      <c r="BU76" s="15"/>
      <c r="BV76" s="57"/>
      <c r="BW76" s="57"/>
      <c r="BX76" s="57"/>
      <c r="BY76" s="57"/>
      <c r="BZ76" s="57"/>
      <c r="CA76" s="57" t="s">
        <v>6542</v>
      </c>
      <c r="CC76" s="417"/>
      <c r="CD76" s="15"/>
      <c r="CE76" s="15"/>
    </row>
    <row r="77" spans="1:83" s="11" customFormat="1" ht="89.25">
      <c r="A77" s="45" t="str">
        <f t="shared" si="125"/>
        <v>NO</v>
      </c>
      <c r="B77" s="400"/>
      <c r="C77" s="120" t="s">
        <v>6599</v>
      </c>
      <c r="D77" s="45"/>
      <c r="E77" s="118" t="s">
        <v>236</v>
      </c>
      <c r="F77" s="61" t="s">
        <v>7046</v>
      </c>
      <c r="G77" s="281"/>
      <c r="H77" s="62">
        <f t="shared" si="97"/>
        <v>5</v>
      </c>
      <c r="I77" s="62" t="s">
        <v>42</v>
      </c>
      <c r="J77" s="64" t="s">
        <v>7050</v>
      </c>
      <c r="K77" s="64"/>
      <c r="L77" s="65"/>
      <c r="M77" s="65"/>
      <c r="N77" s="65"/>
      <c r="O77" s="64"/>
      <c r="P77" s="66" t="s">
        <v>42</v>
      </c>
      <c r="Q77" s="66" t="str">
        <f t="shared" si="126"/>
        <v>0..1</v>
      </c>
      <c r="R77" s="6" t="s">
        <v>7142</v>
      </c>
      <c r="S77" s="67" t="s">
        <v>7114</v>
      </c>
      <c r="T77" s="66"/>
      <c r="U77" s="68" t="str">
        <f t="shared" si="124"/>
        <v/>
      </c>
      <c r="V77" s="62" t="s">
        <v>42</v>
      </c>
      <c r="W77" s="66" t="s">
        <v>132</v>
      </c>
      <c r="X77" s="248"/>
      <c r="Y77" s="38"/>
      <c r="Z77" s="351" t="str">
        <f t="shared" si="127"/>
        <v>-</v>
      </c>
      <c r="AA77" s="70" t="str">
        <f t="shared" si="128"/>
        <v>-</v>
      </c>
      <c r="AB77" s="70" t="str">
        <f t="shared" si="129"/>
        <v>-</v>
      </c>
      <c r="AC77" s="70" t="str">
        <f t="shared" si="130"/>
        <v>-</v>
      </c>
      <c r="AD77" s="70" t="str">
        <f t="shared" si="131"/>
        <v>-</v>
      </c>
      <c r="AE77" s="70" t="str">
        <f t="shared" si="132"/>
        <v>-</v>
      </c>
      <c r="AF77" s="352" t="str">
        <f t="shared" si="133"/>
        <v>X</v>
      </c>
      <c r="AG77" s="38"/>
      <c r="AH77" s="70" t="s">
        <v>47</v>
      </c>
      <c r="AI77" s="70" t="s">
        <v>47</v>
      </c>
      <c r="AJ77" s="38"/>
      <c r="AK77" s="13" t="str">
        <f t="shared" si="134"/>
        <v>/rsm:CrossIndustryInvoice/rsm:SupplyChainTradeTransaction/ram:IncludedSupplyChainTradeLineItem/ram:SpecifiedTradeProduct/ram:ManufacturerTradeParty</v>
      </c>
      <c r="AL77" s="13" t="str">
        <f t="shared" si="135"/>
        <v>/ram:SpecifiedLegalOrganization</v>
      </c>
      <c r="AM77" s="14">
        <f>COUNTIFS(S$4:S77,AK77)</f>
        <v>1</v>
      </c>
      <c r="AN77" s="59"/>
      <c r="AO77" s="118" t="str">
        <f t="shared" si="136"/>
        <v>SCT_LINE</v>
      </c>
      <c r="AP77" s="61" t="str">
        <f t="shared" si="137"/>
        <v>BT-X-598-00</v>
      </c>
      <c r="AQ77" s="281" t="str">
        <f t="shared" si="138"/>
        <v/>
      </c>
      <c r="AR77" s="62">
        <f t="shared" si="139"/>
        <v>5</v>
      </c>
      <c r="AS77" s="62" t="str">
        <f t="shared" si="140"/>
        <v>0..1</v>
      </c>
      <c r="AT77" s="64" t="s">
        <v>7096</v>
      </c>
      <c r="AU77" s="64"/>
      <c r="AV77" s="65"/>
      <c r="AW77" s="423" t="s">
        <v>7238</v>
      </c>
      <c r="AX77" s="65"/>
      <c r="AY77" s="65"/>
      <c r="AZ77" s="64" t="s">
        <v>78</v>
      </c>
      <c r="BA77" s="66" t="str">
        <f t="shared" si="67"/>
        <v>0..1</v>
      </c>
      <c r="BB77" s="66" t="str">
        <f t="shared" si="71"/>
        <v>0..1</v>
      </c>
      <c r="BC77" s="6" t="str">
        <f t="shared" si="68"/>
        <v>/rsm:CrossIndustryInvoice
/rsm:SupplyChainTradeTransaction
/ram:IncludedSupplyChainTradeLineItem
/ram:SpecifiedTradeProduct
/ram:ManufacturerTradeParty
/ram:SpecifiedLegalOrganization</v>
      </c>
      <c r="BD77" s="67" t="str">
        <f t="shared" si="69"/>
        <v>/rsm:CrossIndustryInvoice/rsm:SupplyChainTradeTransaction/ram:IncludedSupplyChainTradeLineItem/ram:SpecifiedTradeProduct/ram:ManufacturerTradeParty/ram:SpecifiedLegalOrganization</v>
      </c>
      <c r="BE77" s="66" t="str">
        <f t="shared" si="110"/>
        <v/>
      </c>
      <c r="BF77" s="68" t="str">
        <f t="shared" si="111"/>
        <v/>
      </c>
      <c r="BG77" s="62" t="str">
        <f t="shared" si="112"/>
        <v>0..1</v>
      </c>
      <c r="BH77" s="66" t="str">
        <f t="shared" si="113"/>
        <v>CAR-2</v>
      </c>
      <c r="BI77" s="248" t="str">
        <f t="shared" si="114"/>
        <v/>
      </c>
      <c r="BJ77" s="7"/>
      <c r="BK77" s="351" t="str">
        <f t="shared" si="115"/>
        <v>-</v>
      </c>
      <c r="BL77" s="70" t="str">
        <f t="shared" si="116"/>
        <v>-</v>
      </c>
      <c r="BM77" s="70" t="str">
        <f t="shared" si="117"/>
        <v>-</v>
      </c>
      <c r="BN77" s="70" t="str">
        <f t="shared" si="118"/>
        <v>-</v>
      </c>
      <c r="BO77" s="70" t="str">
        <f t="shared" si="119"/>
        <v>-</v>
      </c>
      <c r="BP77" s="70" t="str">
        <f t="shared" si="120"/>
        <v>-</v>
      </c>
      <c r="BQ77" s="352" t="str">
        <f t="shared" si="121"/>
        <v>X</v>
      </c>
      <c r="BR77" s="7"/>
      <c r="BS77" s="70" t="str">
        <f t="shared" si="122"/>
        <v>EXTENDED</v>
      </c>
      <c r="BT77" s="70" t="str">
        <f t="shared" si="123"/>
        <v>EXTENDED</v>
      </c>
      <c r="BU77" s="15"/>
      <c r="BV77" s="57"/>
      <c r="BW77" s="57"/>
      <c r="BX77" s="57"/>
      <c r="BY77" s="57"/>
      <c r="BZ77" s="57"/>
      <c r="CA77" s="57" t="s">
        <v>6542</v>
      </c>
      <c r="CC77" s="417"/>
      <c r="CD77" s="15"/>
      <c r="CE77" s="15"/>
    </row>
    <row r="78" spans="1:83" s="11" customFormat="1" ht="114">
      <c r="A78" s="45" t="str">
        <f t="shared" si="125"/>
        <v>YES</v>
      </c>
      <c r="B78" s="400"/>
      <c r="C78" s="120" t="s">
        <v>6599</v>
      </c>
      <c r="D78" s="45"/>
      <c r="E78" s="118" t="s">
        <v>236</v>
      </c>
      <c r="F78" s="61" t="s">
        <v>6999</v>
      </c>
      <c r="G78" s="281"/>
      <c r="H78" s="62">
        <f t="shared" si="97"/>
        <v>6</v>
      </c>
      <c r="I78" s="62" t="s">
        <v>42</v>
      </c>
      <c r="J78" s="64" t="s">
        <v>7051</v>
      </c>
      <c r="K78" s="64" t="s">
        <v>7052</v>
      </c>
      <c r="L78" s="65"/>
      <c r="M78" s="65"/>
      <c r="N78" s="65"/>
      <c r="O78" s="64" t="s">
        <v>90</v>
      </c>
      <c r="P78" s="66" t="s">
        <v>42</v>
      </c>
      <c r="Q78" s="66" t="str">
        <f t="shared" si="126"/>
        <v>0..1</v>
      </c>
      <c r="R78" s="6" t="s">
        <v>7143</v>
      </c>
      <c r="S78" s="67" t="s">
        <v>7115</v>
      </c>
      <c r="T78" s="66" t="s">
        <v>55</v>
      </c>
      <c r="U78" s="68" t="str">
        <f t="shared" si="124"/>
        <v>E</v>
      </c>
      <c r="V78" s="62" t="s">
        <v>42</v>
      </c>
      <c r="W78" s="66" t="s">
        <v>132</v>
      </c>
      <c r="X78" s="248"/>
      <c r="Y78" s="38"/>
      <c r="Z78" s="351" t="str">
        <f t="shared" si="127"/>
        <v>-</v>
      </c>
      <c r="AA78" s="70" t="str">
        <f t="shared" si="128"/>
        <v>-</v>
      </c>
      <c r="AB78" s="70" t="str">
        <f t="shared" si="129"/>
        <v>-</v>
      </c>
      <c r="AC78" s="70" t="str">
        <f t="shared" si="130"/>
        <v>-</v>
      </c>
      <c r="AD78" s="70" t="str">
        <f t="shared" si="131"/>
        <v>-</v>
      </c>
      <c r="AE78" s="70" t="str">
        <f t="shared" si="132"/>
        <v>-</v>
      </c>
      <c r="AF78" s="352" t="str">
        <f t="shared" si="133"/>
        <v>X</v>
      </c>
      <c r="AG78" s="38"/>
      <c r="AH78" s="70" t="s">
        <v>47</v>
      </c>
      <c r="AI78" s="70" t="s">
        <v>47</v>
      </c>
      <c r="AJ78" s="38"/>
      <c r="AK78" s="13" t="str">
        <f t="shared" si="134"/>
        <v>/rsm:CrossIndustryInvoice/rsm:SupplyChainTradeTransaction/ram:IncludedSupplyChainTradeLineItem/ram:SpecifiedTradeProduct/ram:ManufacturerTradeParty/ram:SpecifiedLegalOrganization</v>
      </c>
      <c r="AL78" s="13" t="str">
        <f t="shared" si="135"/>
        <v>/ram:ID</v>
      </c>
      <c r="AM78" s="14">
        <f>COUNTIFS(S$4:S78,AK78)</f>
        <v>1</v>
      </c>
      <c r="AN78" s="59"/>
      <c r="AO78" s="118" t="str">
        <f t="shared" si="136"/>
        <v>SCT_LINE</v>
      </c>
      <c r="AP78" s="61" t="str">
        <f t="shared" si="137"/>
        <v>BT-X-598</v>
      </c>
      <c r="AQ78" s="281" t="str">
        <f t="shared" si="138"/>
        <v/>
      </c>
      <c r="AR78" s="62">
        <f t="shared" si="139"/>
        <v>6</v>
      </c>
      <c r="AS78" s="62" t="str">
        <f t="shared" si="140"/>
        <v>0..1</v>
      </c>
      <c r="AT78" s="64" t="s">
        <v>7097</v>
      </c>
      <c r="AU78" s="64" t="s">
        <v>7098</v>
      </c>
      <c r="AV78" s="65"/>
      <c r="AW78" s="423" t="s">
        <v>7238</v>
      </c>
      <c r="AX78" s="65"/>
      <c r="AY78" s="65"/>
      <c r="AZ78" s="64" t="s">
        <v>78</v>
      </c>
      <c r="BA78" s="66" t="str">
        <f t="shared" si="67"/>
        <v>0..1</v>
      </c>
      <c r="BB78" s="66" t="str">
        <f t="shared" si="71"/>
        <v>0..1</v>
      </c>
      <c r="BC78" s="6" t="str">
        <f t="shared" si="68"/>
        <v>/rsm:CrossIndustryInvoice
/rsm:SupplyChainTradeTransaction
/ram:IncludedSupplyChainTradeLineItem
/ram:SpecifiedTradeProduct
/ram:ManufacturerTradeParty
/ram:SpecifiedLegalOrganization
/ram:ID</v>
      </c>
      <c r="BD78" s="67" t="str">
        <f t="shared" si="69"/>
        <v>/rsm:CrossIndustryInvoice/rsm:SupplyChainTradeTransaction/ram:IncludedSupplyChainTradeLineItem/ram:SpecifiedTradeProduct/ram:ManufacturerTradeParty/ram:SpecifiedLegalOrganization/ram:ID</v>
      </c>
      <c r="BE78" s="66" t="str">
        <f t="shared" si="110"/>
        <v>I</v>
      </c>
      <c r="BF78" s="68" t="str">
        <f t="shared" si="111"/>
        <v>E</v>
      </c>
      <c r="BG78" s="62" t="str">
        <f t="shared" si="112"/>
        <v>0..1</v>
      </c>
      <c r="BH78" s="66" t="str">
        <f t="shared" si="113"/>
        <v>CAR-2</v>
      </c>
      <c r="BI78" s="248" t="str">
        <f t="shared" si="114"/>
        <v/>
      </c>
      <c r="BJ78" s="7"/>
      <c r="BK78" s="351" t="str">
        <f t="shared" si="115"/>
        <v>-</v>
      </c>
      <c r="BL78" s="70" t="str">
        <f t="shared" si="116"/>
        <v>-</v>
      </c>
      <c r="BM78" s="70" t="str">
        <f t="shared" si="117"/>
        <v>-</v>
      </c>
      <c r="BN78" s="70" t="str">
        <f t="shared" si="118"/>
        <v>-</v>
      </c>
      <c r="BO78" s="70" t="str">
        <f t="shared" si="119"/>
        <v>-</v>
      </c>
      <c r="BP78" s="70" t="str">
        <f t="shared" si="120"/>
        <v>-</v>
      </c>
      <c r="BQ78" s="352" t="str">
        <f t="shared" si="121"/>
        <v>X</v>
      </c>
      <c r="BR78" s="7"/>
      <c r="BS78" s="70" t="str">
        <f t="shared" si="122"/>
        <v>EXTENDED</v>
      </c>
      <c r="BT78" s="70" t="str">
        <f t="shared" si="123"/>
        <v>EXTENDED</v>
      </c>
      <c r="BU78" s="15"/>
      <c r="BV78" s="57"/>
      <c r="BW78" s="57"/>
      <c r="BX78" s="57"/>
      <c r="BY78" s="57"/>
      <c r="BZ78" s="57"/>
      <c r="CA78" s="57" t="s">
        <v>6542</v>
      </c>
      <c r="CC78" s="417"/>
      <c r="CD78" s="15"/>
      <c r="CE78" s="15"/>
    </row>
    <row r="79" spans="1:83" s="11" customFormat="1" ht="114.75">
      <c r="A79" s="45" t="str">
        <f t="shared" si="125"/>
        <v>YES</v>
      </c>
      <c r="B79" s="400"/>
      <c r="C79" s="120" t="s">
        <v>6599</v>
      </c>
      <c r="D79" s="45"/>
      <c r="E79" s="118" t="s">
        <v>236</v>
      </c>
      <c r="F79" s="61" t="s">
        <v>7047</v>
      </c>
      <c r="G79" s="281"/>
      <c r="H79" s="62">
        <f t="shared" si="97"/>
        <v>7</v>
      </c>
      <c r="I79" s="62" t="s">
        <v>42</v>
      </c>
      <c r="J79" s="64" t="s">
        <v>443</v>
      </c>
      <c r="K79" s="64"/>
      <c r="L79" s="65" t="s">
        <v>6027</v>
      </c>
      <c r="M79" s="65"/>
      <c r="N79" s="65"/>
      <c r="O79" s="64" t="s">
        <v>5953</v>
      </c>
      <c r="P79" s="66" t="s">
        <v>42</v>
      </c>
      <c r="Q79" s="66" t="str">
        <f t="shared" si="126"/>
        <v>0..1</v>
      </c>
      <c r="R79" s="6" t="s">
        <v>7144</v>
      </c>
      <c r="S79" s="67" t="s">
        <v>7116</v>
      </c>
      <c r="T79" s="66" t="s">
        <v>329</v>
      </c>
      <c r="U79" s="68" t="str">
        <f t="shared" si="124"/>
        <v>A</v>
      </c>
      <c r="V79" s="62" t="s">
        <v>42</v>
      </c>
      <c r="W79" s="66" t="s">
        <v>132</v>
      </c>
      <c r="X79" s="248"/>
      <c r="Y79" s="38"/>
      <c r="Z79" s="351" t="str">
        <f t="shared" si="127"/>
        <v>-</v>
      </c>
      <c r="AA79" s="70" t="str">
        <f t="shared" si="128"/>
        <v>-</v>
      </c>
      <c r="AB79" s="70" t="str">
        <f t="shared" si="129"/>
        <v>-</v>
      </c>
      <c r="AC79" s="70" t="str">
        <f t="shared" si="130"/>
        <v>-</v>
      </c>
      <c r="AD79" s="70" t="str">
        <f t="shared" si="131"/>
        <v>-</v>
      </c>
      <c r="AE79" s="70" t="str">
        <f t="shared" si="132"/>
        <v>-</v>
      </c>
      <c r="AF79" s="352" t="str">
        <f t="shared" si="133"/>
        <v>X</v>
      </c>
      <c r="AG79" s="38"/>
      <c r="AH79" s="70" t="s">
        <v>47</v>
      </c>
      <c r="AI79" s="70" t="s">
        <v>47</v>
      </c>
      <c r="AJ79" s="38"/>
      <c r="AK79" s="13" t="str">
        <f t="shared" si="134"/>
        <v>/rsm:CrossIndustryInvoice/rsm:SupplyChainTradeTransaction/ram:IncludedSupplyChainTradeLineItem/ram:SpecifiedTradeProduct/ram:ManufacturerTradeParty/ram:SpecifiedLegalOrganization/ram:ID</v>
      </c>
      <c r="AL79" s="13" t="str">
        <f t="shared" si="135"/>
        <v>/@schemeID</v>
      </c>
      <c r="AM79" s="14">
        <f>COUNTIFS(S$4:S79,AK79)</f>
        <v>1</v>
      </c>
      <c r="AN79" s="59"/>
      <c r="AO79" s="118" t="str">
        <f t="shared" si="136"/>
        <v>SCT_LINE</v>
      </c>
      <c r="AP79" s="61" t="str">
        <f t="shared" si="137"/>
        <v>BT-X-598-0</v>
      </c>
      <c r="AQ79" s="281" t="str">
        <f t="shared" si="138"/>
        <v/>
      </c>
      <c r="AR79" s="62">
        <f t="shared" si="139"/>
        <v>7</v>
      </c>
      <c r="AS79" s="62" t="str">
        <f t="shared" si="140"/>
        <v>0..1</v>
      </c>
      <c r="AT79" s="64" t="s">
        <v>1897</v>
      </c>
      <c r="AU79" s="64"/>
      <c r="AV79" s="65" t="s">
        <v>7099</v>
      </c>
      <c r="AW79" s="423" t="s">
        <v>7238</v>
      </c>
      <c r="AX79" s="65"/>
      <c r="AY79" s="65"/>
      <c r="AZ79" s="64" t="s">
        <v>78</v>
      </c>
      <c r="BA79" s="66" t="str">
        <f t="shared" si="67"/>
        <v>0..1</v>
      </c>
      <c r="BB79" s="66" t="str">
        <f t="shared" si="71"/>
        <v>0..1</v>
      </c>
      <c r="BC79" s="6" t="str">
        <f t="shared" si="68"/>
        <v>/rsm:CrossIndustryInvoice
/rsm:SupplyChainTradeTransaction
/ram:IncludedSupplyChainTradeLineItem
/ram:SpecifiedTradeProduct
/ram:ManufacturerTradeParty
/ram:SpecifiedLegalOrganization
/ram:ID
/@schemeID</v>
      </c>
      <c r="BD79" s="67" t="str">
        <f t="shared" si="69"/>
        <v>/rsm:CrossIndustryInvoice/rsm:SupplyChainTradeTransaction/ram:IncludedSupplyChainTradeLineItem/ram:SpecifiedTradeProduct/ram:ManufacturerTradeParty/ram:SpecifiedLegalOrganization/ram:ID/@schemeID</v>
      </c>
      <c r="BE79" s="66" t="str">
        <f t="shared" si="110"/>
        <v>S</v>
      </c>
      <c r="BF79" s="68" t="str">
        <f t="shared" si="111"/>
        <v>A</v>
      </c>
      <c r="BG79" s="62" t="str">
        <f t="shared" si="112"/>
        <v>0..1</v>
      </c>
      <c r="BH79" s="66" t="str">
        <f t="shared" si="113"/>
        <v>CAR-2</v>
      </c>
      <c r="BI79" s="248" t="str">
        <f t="shared" si="114"/>
        <v/>
      </c>
      <c r="BJ79" s="7"/>
      <c r="BK79" s="351" t="str">
        <f t="shared" si="115"/>
        <v>-</v>
      </c>
      <c r="BL79" s="70" t="str">
        <f t="shared" si="116"/>
        <v>-</v>
      </c>
      <c r="BM79" s="70" t="str">
        <f t="shared" si="117"/>
        <v>-</v>
      </c>
      <c r="BN79" s="70" t="str">
        <f t="shared" si="118"/>
        <v>-</v>
      </c>
      <c r="BO79" s="70" t="str">
        <f t="shared" si="119"/>
        <v>-</v>
      </c>
      <c r="BP79" s="70" t="str">
        <f t="shared" si="120"/>
        <v>-</v>
      </c>
      <c r="BQ79" s="352" t="str">
        <f t="shared" si="121"/>
        <v>X</v>
      </c>
      <c r="BR79" s="7"/>
      <c r="BS79" s="70" t="str">
        <f t="shared" si="122"/>
        <v>EXTENDED</v>
      </c>
      <c r="BT79" s="70" t="str">
        <f t="shared" si="123"/>
        <v>EXTENDED</v>
      </c>
      <c r="BU79" s="15"/>
      <c r="BV79" s="57"/>
      <c r="BW79" s="57"/>
      <c r="BX79" s="57"/>
      <c r="BY79" s="57"/>
      <c r="BZ79" s="57"/>
      <c r="CA79" s="57" t="s">
        <v>6542</v>
      </c>
      <c r="CC79" s="417"/>
      <c r="CD79" s="15"/>
      <c r="CE79" s="15"/>
    </row>
    <row r="80" spans="1:83" s="11" customFormat="1" ht="114">
      <c r="A80" s="45" t="str">
        <f t="shared" si="125"/>
        <v>YES</v>
      </c>
      <c r="B80" s="400"/>
      <c r="C80" s="120" t="s">
        <v>6599</v>
      </c>
      <c r="D80" s="45"/>
      <c r="E80" s="118" t="s">
        <v>236</v>
      </c>
      <c r="F80" s="61" t="s">
        <v>7043</v>
      </c>
      <c r="G80" s="281"/>
      <c r="H80" s="62">
        <f t="shared" si="97"/>
        <v>6</v>
      </c>
      <c r="I80" s="62" t="s">
        <v>42</v>
      </c>
      <c r="J80" s="64" t="s">
        <v>7053</v>
      </c>
      <c r="K80" s="64" t="s">
        <v>7054</v>
      </c>
      <c r="L80" s="65" t="s">
        <v>6026</v>
      </c>
      <c r="M80" s="65"/>
      <c r="N80" s="65"/>
      <c r="O80" s="64" t="s">
        <v>70</v>
      </c>
      <c r="P80" s="66" t="s">
        <v>42</v>
      </c>
      <c r="Q80" s="66" t="str">
        <f t="shared" si="126"/>
        <v>0..1</v>
      </c>
      <c r="R80" s="6" t="s">
        <v>7145</v>
      </c>
      <c r="S80" s="67" t="s">
        <v>7117</v>
      </c>
      <c r="T80" s="66" t="s">
        <v>73</v>
      </c>
      <c r="U80" s="68" t="str">
        <f t="shared" si="124"/>
        <v>E</v>
      </c>
      <c r="V80" s="62" t="s">
        <v>42</v>
      </c>
      <c r="W80" s="66" t="s">
        <v>132</v>
      </c>
      <c r="X80" s="248"/>
      <c r="Y80" s="38"/>
      <c r="Z80" s="351" t="str">
        <f t="shared" si="127"/>
        <v>-</v>
      </c>
      <c r="AA80" s="70" t="str">
        <f t="shared" si="128"/>
        <v>-</v>
      </c>
      <c r="AB80" s="70" t="str">
        <f t="shared" si="129"/>
        <v>-</v>
      </c>
      <c r="AC80" s="70" t="str">
        <f t="shared" si="130"/>
        <v>-</v>
      </c>
      <c r="AD80" s="70" t="str">
        <f t="shared" si="131"/>
        <v>-</v>
      </c>
      <c r="AE80" s="70" t="str">
        <f t="shared" si="132"/>
        <v>-</v>
      </c>
      <c r="AF80" s="352" t="str">
        <f t="shared" si="133"/>
        <v>X</v>
      </c>
      <c r="AG80" s="38"/>
      <c r="AH80" s="70" t="s">
        <v>47</v>
      </c>
      <c r="AI80" s="70" t="s">
        <v>47</v>
      </c>
      <c r="AJ80" s="38"/>
      <c r="AK80" s="13" t="str">
        <f t="shared" si="134"/>
        <v>/rsm:CrossIndustryInvoice/rsm:SupplyChainTradeTransaction/ram:IncludedSupplyChainTradeLineItem/ram:SpecifiedTradeProduct/ram:ManufacturerTradeParty/ram:SpecifiedLegalOrganization</v>
      </c>
      <c r="AL80" s="13" t="str">
        <f t="shared" si="135"/>
        <v>/ram:TradingBusinessName</v>
      </c>
      <c r="AM80" s="14">
        <f>COUNTIFS(S$4:S80,AK80)</f>
        <v>1</v>
      </c>
      <c r="AN80" s="59"/>
      <c r="AO80" s="118" t="str">
        <f t="shared" si="136"/>
        <v>SCT_LINE</v>
      </c>
      <c r="AP80" s="61" t="str">
        <f t="shared" si="137"/>
        <v>BT-X-599</v>
      </c>
      <c r="AQ80" s="281" t="str">
        <f t="shared" si="138"/>
        <v/>
      </c>
      <c r="AR80" s="62">
        <f t="shared" si="139"/>
        <v>6</v>
      </c>
      <c r="AS80" s="62" t="str">
        <f t="shared" si="140"/>
        <v>0..1</v>
      </c>
      <c r="AT80" s="64" t="s">
        <v>7100</v>
      </c>
      <c r="AU80" s="64" t="s">
        <v>7101</v>
      </c>
      <c r="AV80" s="65" t="s">
        <v>6403</v>
      </c>
      <c r="AW80" s="423" t="s">
        <v>7238</v>
      </c>
      <c r="AX80" s="65"/>
      <c r="AY80" s="65"/>
      <c r="AZ80" s="64" t="s">
        <v>78</v>
      </c>
      <c r="BA80" s="66" t="str">
        <f t="shared" si="67"/>
        <v>0..1</v>
      </c>
      <c r="BB80" s="66" t="str">
        <f t="shared" si="71"/>
        <v>0..1</v>
      </c>
      <c r="BC80" s="6" t="str">
        <f t="shared" si="68"/>
        <v>/rsm:CrossIndustryInvoice
/rsm:SupplyChainTradeTransaction
/ram:IncludedSupplyChainTradeLineItem
/ram:SpecifiedTradeProduct
/ram:ManufacturerTradeParty
/ram:SpecifiedLegalOrganization
/ram:TradingBusinessName</v>
      </c>
      <c r="BD80" s="67" t="str">
        <f t="shared" si="69"/>
        <v>/rsm:CrossIndustryInvoice/rsm:SupplyChainTradeTransaction/ram:IncludedSupplyChainTradeLineItem/ram:SpecifiedTradeProduct/ram:ManufacturerTradeParty/ram:SpecifiedLegalOrganization/ram:TradingBusinessName</v>
      </c>
      <c r="BE80" s="66" t="str">
        <f t="shared" si="110"/>
        <v>T</v>
      </c>
      <c r="BF80" s="68" t="str">
        <f t="shared" si="111"/>
        <v>E</v>
      </c>
      <c r="BG80" s="62" t="str">
        <f t="shared" si="112"/>
        <v>0..1</v>
      </c>
      <c r="BH80" s="66" t="str">
        <f t="shared" si="113"/>
        <v>CAR-2</v>
      </c>
      <c r="BI80" s="248" t="str">
        <f t="shared" si="114"/>
        <v/>
      </c>
      <c r="BJ80" s="7"/>
      <c r="BK80" s="351" t="str">
        <f t="shared" si="115"/>
        <v>-</v>
      </c>
      <c r="BL80" s="70" t="str">
        <f t="shared" si="116"/>
        <v>-</v>
      </c>
      <c r="BM80" s="70" t="str">
        <f t="shared" si="117"/>
        <v>-</v>
      </c>
      <c r="BN80" s="70" t="str">
        <f t="shared" si="118"/>
        <v>-</v>
      </c>
      <c r="BO80" s="70" t="str">
        <f t="shared" si="119"/>
        <v>-</v>
      </c>
      <c r="BP80" s="70" t="str">
        <f t="shared" si="120"/>
        <v>-</v>
      </c>
      <c r="BQ80" s="352" t="str">
        <f t="shared" si="121"/>
        <v>X</v>
      </c>
      <c r="BR80" s="7"/>
      <c r="BS80" s="70" t="str">
        <f t="shared" si="122"/>
        <v>EXTENDED</v>
      </c>
      <c r="BT80" s="70" t="str">
        <f t="shared" si="123"/>
        <v>EXTENDED</v>
      </c>
      <c r="BU80" s="15"/>
      <c r="BV80" s="57"/>
      <c r="BW80" s="57"/>
      <c r="BX80" s="57"/>
      <c r="BY80" s="57"/>
      <c r="BZ80" s="57"/>
      <c r="CA80" s="57" t="s">
        <v>6542</v>
      </c>
      <c r="CC80" s="417"/>
      <c r="CD80" s="15"/>
      <c r="CE80" s="15"/>
    </row>
    <row r="81" spans="1:83" s="11" customFormat="1" ht="89.25">
      <c r="A81" s="45" t="str">
        <f t="shared" ref="A81:A90" si="141">IF(OR(U81="E",U81="A"),"YES","NO")</f>
        <v>NO</v>
      </c>
      <c r="B81" s="400"/>
      <c r="C81" s="120" t="s">
        <v>6599</v>
      </c>
      <c r="D81" s="45"/>
      <c r="E81" s="118" t="s">
        <v>236</v>
      </c>
      <c r="F81" s="139" t="s">
        <v>7042</v>
      </c>
      <c r="G81" s="295"/>
      <c r="H81" s="140">
        <f t="shared" si="97"/>
        <v>5</v>
      </c>
      <c r="I81" s="140" t="s">
        <v>42</v>
      </c>
      <c r="J81" s="125" t="s">
        <v>7131</v>
      </c>
      <c r="K81" s="125"/>
      <c r="L81" s="126"/>
      <c r="M81" s="126"/>
      <c r="N81" s="126"/>
      <c r="O81" s="125"/>
      <c r="P81" s="124" t="s">
        <v>42</v>
      </c>
      <c r="Q81" s="124" t="s">
        <v>62</v>
      </c>
      <c r="R81" s="141" t="s">
        <v>7146</v>
      </c>
      <c r="S81" s="142" t="s">
        <v>7118</v>
      </c>
      <c r="T81" s="124" t="s">
        <v>35</v>
      </c>
      <c r="U81" s="129" t="str">
        <f t="shared" si="124"/>
        <v>EG</v>
      </c>
      <c r="V81" s="140" t="s">
        <v>62</v>
      </c>
      <c r="W81" s="124" t="s">
        <v>132</v>
      </c>
      <c r="X81" s="388"/>
      <c r="Y81" s="38"/>
      <c r="Z81" s="365" t="str">
        <f t="shared" ref="Z81:Z90" si="142">IF(AI81=Z$4,"X","-")</f>
        <v>-</v>
      </c>
      <c r="AA81" s="143" t="str">
        <f t="shared" ref="AA81:AA90" si="143">IF(Z81="X","X",IF($AI81=AA$4,"X","-"))</f>
        <v>-</v>
      </c>
      <c r="AB81" s="143" t="str">
        <f t="shared" ref="AB81:AB90" si="144">IF(AA81="X","X",IF($AI81=AB$4,"X","-"))</f>
        <v>-</v>
      </c>
      <c r="AC81" s="143" t="str">
        <f t="shared" ref="AC81:AC90" si="145">IF(AB81="X","X",IF($AI81=AC$4,"X","-"))</f>
        <v>-</v>
      </c>
      <c r="AD81" s="143" t="str">
        <f t="shared" ref="AD81:AD90" si="146">IF(AC81="X","X",IF($AI81=AD$4,"X","-"))</f>
        <v>-</v>
      </c>
      <c r="AE81" s="143" t="str">
        <f t="shared" ref="AE81:AE90" si="147">IF(AD81="X","X",IF($AI81=AE$4,"X","-"))</f>
        <v>-</v>
      </c>
      <c r="AF81" s="366" t="str">
        <f t="shared" ref="AF81:AF90" si="148">IF(AE81="X","X",IF($AI81=AF$4,"X","-"))</f>
        <v>X</v>
      </c>
      <c r="AG81" s="38"/>
      <c r="AH81" s="143" t="s">
        <v>47</v>
      </c>
      <c r="AI81" s="143" t="s">
        <v>47</v>
      </c>
      <c r="AJ81" s="38"/>
      <c r="AK81" s="13" t="str">
        <f t="shared" ref="AK81:AK90" si="149">IF(ISERROR(FIND("/",S81)),S81,LEFT(S81,FIND(CHAR(1),SUBSTITUTE(S81,"/",CHAR(1),LEN(S81)-LEN(SUBSTITUTE(S81,"/",""))))-1))</f>
        <v>/rsm:CrossIndustryInvoice/rsm:SupplyChainTradeTransaction/ram:IncludedSupplyChainTradeLineItem/ram:SpecifiedTradeProduct/ram:ManufacturerTradeParty</v>
      </c>
      <c r="AL81" s="13" t="str">
        <f t="shared" ref="AL81:AL90" si="150">IF(ISERROR(FIND("/",S81)),S81,MID(S81, FIND(CHAR(1),SUBSTITUTE(S81,"/",CHAR(1), LEN(S81)-LEN(SUBSTITUTE(S81,"/","")))), LEN(S81)))</f>
        <v>/ram:DefinedTradeContact</v>
      </c>
      <c r="AM81" s="14">
        <f>COUNTIFS(S$4:S81,AK81)</f>
        <v>1</v>
      </c>
      <c r="AN81" s="59"/>
      <c r="AO81" s="118" t="str">
        <f t="shared" ref="AO81:AO90" si="151">E81</f>
        <v>SCT_LINE</v>
      </c>
      <c r="AP81" s="139" t="str">
        <f t="shared" ref="AP81:AP90" si="152">F81</f>
        <v>BG-X-94</v>
      </c>
      <c r="AQ81" s="295" t="str">
        <f t="shared" ref="AQ81:AQ90" si="153">IF(G81="","",G81)</f>
        <v/>
      </c>
      <c r="AR81" s="140">
        <f t="shared" ref="AR81:AR90" si="154">LEN(BD81)-LEN(SUBSTITUTE(BD81,"/",""))-1</f>
        <v>5</v>
      </c>
      <c r="AS81" s="140" t="str">
        <f t="shared" ref="AS81:AS90" si="155">I81</f>
        <v>0..1</v>
      </c>
      <c r="AT81" s="125" t="s">
        <v>7102</v>
      </c>
      <c r="AU81" s="125"/>
      <c r="AV81" s="126"/>
      <c r="AW81" s="126"/>
      <c r="AX81" s="126"/>
      <c r="AY81" s="126"/>
      <c r="AZ81" s="125" t="s">
        <v>78</v>
      </c>
      <c r="BA81" s="124" t="str">
        <f t="shared" si="67"/>
        <v>0..1</v>
      </c>
      <c r="BB81" s="124" t="str">
        <f t="shared" si="71"/>
        <v>0..n</v>
      </c>
      <c r="BC81" s="141" t="str">
        <f t="shared" si="68"/>
        <v>/rsm:CrossIndustryInvoice
/rsm:SupplyChainTradeTransaction
/ram:IncludedSupplyChainTradeLineItem
/ram:SpecifiedTradeProduct
/ram:ManufacturerTradeParty
/ram:DefinedTradeContact</v>
      </c>
      <c r="BD81" s="142" t="str">
        <f t="shared" si="69"/>
        <v>/rsm:CrossIndustryInvoice/rsm:SupplyChainTradeTransaction/ram:IncludedSupplyChainTradeLineItem/ram:SpecifiedTradeProduct/ram:ManufacturerTradeParty/ram:DefinedTradeContact</v>
      </c>
      <c r="BE81" s="124" t="str">
        <f t="shared" si="110"/>
        <v/>
      </c>
      <c r="BF81" s="129" t="str">
        <f t="shared" si="111"/>
        <v>EG</v>
      </c>
      <c r="BG81" s="140" t="str">
        <f t="shared" si="112"/>
        <v>0..n</v>
      </c>
      <c r="BH81" s="124" t="str">
        <f t="shared" si="113"/>
        <v>CAR-2</v>
      </c>
      <c r="BI81" s="388" t="str">
        <f t="shared" si="114"/>
        <v/>
      </c>
      <c r="BJ81" s="7"/>
      <c r="BK81" s="365" t="str">
        <f t="shared" si="115"/>
        <v>-</v>
      </c>
      <c r="BL81" s="143" t="str">
        <f t="shared" si="116"/>
        <v>-</v>
      </c>
      <c r="BM81" s="143" t="str">
        <f t="shared" si="117"/>
        <v>-</v>
      </c>
      <c r="BN81" s="143" t="str">
        <f t="shared" si="118"/>
        <v>-</v>
      </c>
      <c r="BO81" s="143" t="str">
        <f t="shared" si="119"/>
        <v>-</v>
      </c>
      <c r="BP81" s="143" t="str">
        <f t="shared" si="120"/>
        <v>-</v>
      </c>
      <c r="BQ81" s="366" t="str">
        <f t="shared" si="121"/>
        <v>X</v>
      </c>
      <c r="BR81" s="7"/>
      <c r="BS81" s="143" t="str">
        <f t="shared" si="122"/>
        <v>EXTENDED</v>
      </c>
      <c r="BT81" s="143" t="str">
        <f t="shared" si="123"/>
        <v>EXTENDED</v>
      </c>
      <c r="BU81" s="15"/>
      <c r="BV81" s="57"/>
      <c r="BW81" s="57"/>
      <c r="BX81" s="57"/>
      <c r="BY81" s="57"/>
      <c r="BZ81" s="57"/>
      <c r="CA81" s="57" t="s">
        <v>6542</v>
      </c>
      <c r="CC81" s="417"/>
      <c r="CD81" s="15"/>
      <c r="CE81" s="15"/>
    </row>
    <row r="82" spans="1:83" s="11" customFormat="1" ht="102">
      <c r="A82" s="45" t="str">
        <f t="shared" si="141"/>
        <v>YES</v>
      </c>
      <c r="B82" s="400"/>
      <c r="C82" s="120" t="s">
        <v>6599</v>
      </c>
      <c r="D82" s="45"/>
      <c r="E82" s="118" t="s">
        <v>236</v>
      </c>
      <c r="F82" s="61" t="s">
        <v>6998</v>
      </c>
      <c r="G82" s="281"/>
      <c r="H82" s="62">
        <f t="shared" si="97"/>
        <v>6</v>
      </c>
      <c r="I82" s="62" t="s">
        <v>42</v>
      </c>
      <c r="J82" s="64" t="s">
        <v>7057</v>
      </c>
      <c r="K82" s="64"/>
      <c r="L82" s="65" t="s">
        <v>6028</v>
      </c>
      <c r="M82" s="65"/>
      <c r="N82" s="65"/>
      <c r="O82" s="64" t="s">
        <v>70</v>
      </c>
      <c r="P82" s="66" t="s">
        <v>42</v>
      </c>
      <c r="Q82" s="66" t="str">
        <f t="shared" ref="Q82:Q90" si="156">P82</f>
        <v>0..1</v>
      </c>
      <c r="R82" s="6" t="s">
        <v>7147</v>
      </c>
      <c r="S82" s="67" t="s">
        <v>7119</v>
      </c>
      <c r="T82" s="66" t="s">
        <v>73</v>
      </c>
      <c r="U82" s="68" t="str">
        <f t="shared" si="124"/>
        <v>E</v>
      </c>
      <c r="V82" s="62" t="s">
        <v>42</v>
      </c>
      <c r="W82" s="66" t="s">
        <v>132</v>
      </c>
      <c r="X82" s="248"/>
      <c r="Y82" s="38"/>
      <c r="Z82" s="351" t="str">
        <f t="shared" si="142"/>
        <v>-</v>
      </c>
      <c r="AA82" s="70" t="str">
        <f t="shared" si="143"/>
        <v>-</v>
      </c>
      <c r="AB82" s="70" t="str">
        <f t="shared" si="144"/>
        <v>-</v>
      </c>
      <c r="AC82" s="70" t="str">
        <f t="shared" si="145"/>
        <v>-</v>
      </c>
      <c r="AD82" s="70" t="str">
        <f t="shared" si="146"/>
        <v>-</v>
      </c>
      <c r="AE82" s="70" t="str">
        <f t="shared" si="147"/>
        <v>-</v>
      </c>
      <c r="AF82" s="352" t="str">
        <f t="shared" si="148"/>
        <v>X</v>
      </c>
      <c r="AG82" s="38"/>
      <c r="AH82" s="70" t="s">
        <v>47</v>
      </c>
      <c r="AI82" s="70" t="s">
        <v>47</v>
      </c>
      <c r="AJ82" s="38"/>
      <c r="AK82" s="13" t="str">
        <f t="shared" si="149"/>
        <v>/rsm:CrossIndustryInvoice/rsm:SupplyChainTradeTransaction/ram:IncludedSupplyChainTradeLineItem/ram:SpecifiedTradeProduct/ram:ManufacturerTradeParty/ram:DefinedTradeContact</v>
      </c>
      <c r="AL82" s="13" t="str">
        <f t="shared" si="150"/>
        <v>/ram:PersonName</v>
      </c>
      <c r="AM82" s="14">
        <f>COUNTIFS(S$4:S82,AK82)</f>
        <v>1</v>
      </c>
      <c r="AN82" s="59"/>
      <c r="AO82" s="118" t="str">
        <f t="shared" si="151"/>
        <v>SCT_LINE</v>
      </c>
      <c r="AP82" s="61" t="str">
        <f t="shared" si="152"/>
        <v>BT-X-600</v>
      </c>
      <c r="AQ82" s="281" t="str">
        <f t="shared" si="153"/>
        <v/>
      </c>
      <c r="AR82" s="62">
        <f t="shared" si="154"/>
        <v>6</v>
      </c>
      <c r="AS82" s="62" t="str">
        <f t="shared" si="155"/>
        <v>0..1</v>
      </c>
      <c r="AT82" s="64" t="s">
        <v>6406</v>
      </c>
      <c r="AU82" s="64"/>
      <c r="AV82" s="65" t="s">
        <v>6404</v>
      </c>
      <c r="AW82" s="423" t="s">
        <v>7238</v>
      </c>
      <c r="AX82" s="65"/>
      <c r="AY82" s="65"/>
      <c r="AZ82" s="64" t="s">
        <v>78</v>
      </c>
      <c r="BA82" s="66" t="str">
        <f t="shared" si="67"/>
        <v>0..1</v>
      </c>
      <c r="BB82" s="66" t="str">
        <f t="shared" si="71"/>
        <v>0..1</v>
      </c>
      <c r="BC82" s="6" t="str">
        <f t="shared" si="68"/>
        <v>/rsm:CrossIndustryInvoice
/rsm:SupplyChainTradeTransaction
/ram:IncludedSupplyChainTradeLineItem
/ram:SpecifiedTradeProduct
/ram:ManufacturerTradeParty
/ram:DefinedTradeContact
/ram:PersonName</v>
      </c>
      <c r="BD82" s="67" t="str">
        <f t="shared" si="69"/>
        <v>/rsm:CrossIndustryInvoice/rsm:SupplyChainTradeTransaction/ram:IncludedSupplyChainTradeLineItem/ram:SpecifiedTradeProduct/ram:ManufacturerTradeParty/ram:DefinedTradeContact/ram:PersonName</v>
      </c>
      <c r="BE82" s="66" t="str">
        <f t="shared" si="110"/>
        <v>T</v>
      </c>
      <c r="BF82" s="68" t="str">
        <f t="shared" si="111"/>
        <v>E</v>
      </c>
      <c r="BG82" s="62" t="str">
        <f t="shared" si="112"/>
        <v>0..1</v>
      </c>
      <c r="BH82" s="66" t="str">
        <f t="shared" si="113"/>
        <v>CAR-2</v>
      </c>
      <c r="BI82" s="248" t="str">
        <f t="shared" si="114"/>
        <v/>
      </c>
      <c r="BJ82" s="7"/>
      <c r="BK82" s="351" t="str">
        <f t="shared" si="115"/>
        <v>-</v>
      </c>
      <c r="BL82" s="70" t="str">
        <f t="shared" si="116"/>
        <v>-</v>
      </c>
      <c r="BM82" s="70" t="str">
        <f t="shared" si="117"/>
        <v>-</v>
      </c>
      <c r="BN82" s="70" t="str">
        <f t="shared" si="118"/>
        <v>-</v>
      </c>
      <c r="BO82" s="70" t="str">
        <f t="shared" si="119"/>
        <v>-</v>
      </c>
      <c r="BP82" s="70" t="str">
        <f t="shared" si="120"/>
        <v>-</v>
      </c>
      <c r="BQ82" s="352" t="str">
        <f t="shared" si="121"/>
        <v>X</v>
      </c>
      <c r="BR82" s="7"/>
      <c r="BS82" s="70" t="str">
        <f t="shared" si="122"/>
        <v>EXTENDED</v>
      </c>
      <c r="BT82" s="70" t="str">
        <f t="shared" si="123"/>
        <v>EXTENDED</v>
      </c>
      <c r="BU82" s="15"/>
      <c r="BV82" s="57"/>
      <c r="BW82" s="57"/>
      <c r="BX82" s="57"/>
      <c r="BY82" s="57"/>
      <c r="BZ82" s="57"/>
      <c r="CA82" s="57" t="s">
        <v>6542</v>
      </c>
      <c r="CC82" s="417"/>
      <c r="CD82" s="15"/>
      <c r="CE82" s="15"/>
    </row>
    <row r="83" spans="1:83" s="11" customFormat="1" ht="102">
      <c r="A83" s="45" t="str">
        <f>IF(OR(U83="E",U83="A"),"YES","NO")</f>
        <v>YES</v>
      </c>
      <c r="B83" s="400"/>
      <c r="C83" s="120" t="s">
        <v>6599</v>
      </c>
      <c r="D83" s="45"/>
      <c r="E83" s="118" t="s">
        <v>236</v>
      </c>
      <c r="F83" s="61" t="s">
        <v>7044</v>
      </c>
      <c r="G83" s="281"/>
      <c r="H83" s="62">
        <f t="shared" si="97"/>
        <v>6</v>
      </c>
      <c r="I83" s="62" t="s">
        <v>42</v>
      </c>
      <c r="J83" s="64" t="s">
        <v>7058</v>
      </c>
      <c r="K83" s="64"/>
      <c r="L83" s="65" t="s">
        <v>6028</v>
      </c>
      <c r="M83" s="65"/>
      <c r="N83" s="65"/>
      <c r="O83" s="64" t="s">
        <v>70</v>
      </c>
      <c r="P83" s="66" t="s">
        <v>42</v>
      </c>
      <c r="Q83" s="66" t="str">
        <f>P83</f>
        <v>0..1</v>
      </c>
      <c r="R83" s="6" t="s">
        <v>7148</v>
      </c>
      <c r="S83" s="67" t="s">
        <v>7120</v>
      </c>
      <c r="T83" s="66" t="s">
        <v>73</v>
      </c>
      <c r="U83" s="68" t="str">
        <f t="shared" si="124"/>
        <v>E</v>
      </c>
      <c r="V83" s="62" t="s">
        <v>42</v>
      </c>
      <c r="W83" s="66" t="s">
        <v>132</v>
      </c>
      <c r="X83" s="248"/>
      <c r="Y83" s="38"/>
      <c r="Z83" s="351" t="str">
        <f>IF(AI83=Z$4,"X","-")</f>
        <v>-</v>
      </c>
      <c r="AA83" s="70" t="str">
        <f t="shared" ref="AA83:AF84" si="157">IF(Z83="X","X",IF($AI83=AA$4,"X","-"))</f>
        <v>-</v>
      </c>
      <c r="AB83" s="70" t="str">
        <f t="shared" si="157"/>
        <v>-</v>
      </c>
      <c r="AC83" s="70" t="str">
        <f t="shared" si="157"/>
        <v>-</v>
      </c>
      <c r="AD83" s="70" t="str">
        <f t="shared" si="157"/>
        <v>-</v>
      </c>
      <c r="AE83" s="70" t="str">
        <f t="shared" si="157"/>
        <v>-</v>
      </c>
      <c r="AF83" s="352" t="str">
        <f t="shared" si="157"/>
        <v>X</v>
      </c>
      <c r="AG83" s="38"/>
      <c r="AH83" s="70" t="s">
        <v>47</v>
      </c>
      <c r="AI83" s="70" t="s">
        <v>47</v>
      </c>
      <c r="AJ83" s="38"/>
      <c r="AK83" s="13" t="str">
        <f>IF(ISERROR(FIND("/",S83)),S83,LEFT(S83,FIND(CHAR(1),SUBSTITUTE(S83,"/",CHAR(1),LEN(S83)-LEN(SUBSTITUTE(S83,"/",""))))-1))</f>
        <v>/rsm:CrossIndustryInvoice/rsm:SupplyChainTradeTransaction/ram:IncludedSupplyChainTradeLineItem/ram:SpecifiedTradeProduct/ram:ManufacturerTradeParty/ram:DefinedTradeContact</v>
      </c>
      <c r="AL83" s="13" t="str">
        <f>IF(ISERROR(FIND("/",S83)),S83,MID(S83, FIND(CHAR(1),SUBSTITUTE(S83,"/",CHAR(1), LEN(S83)-LEN(SUBSTITUTE(S83,"/","")))), LEN(S83)))</f>
        <v>/ram:DepartmentName</v>
      </c>
      <c r="AM83" s="14">
        <f>COUNTIFS(S$4:S83,AK83)</f>
        <v>1</v>
      </c>
      <c r="AN83" s="59"/>
      <c r="AO83" s="118" t="str">
        <f>E83</f>
        <v>SCT_LINE</v>
      </c>
      <c r="AP83" s="61" t="str">
        <f>F83</f>
        <v>BT-X-601</v>
      </c>
      <c r="AQ83" s="281" t="str">
        <f>IF(G83="","",G83)</f>
        <v/>
      </c>
      <c r="AR83" s="62">
        <f>LEN(BD83)-LEN(SUBSTITUTE(BD83,"/",""))-1</f>
        <v>6</v>
      </c>
      <c r="AS83" s="62" t="str">
        <f>I83</f>
        <v>0..1</v>
      </c>
      <c r="AT83" s="64" t="s">
        <v>6407</v>
      </c>
      <c r="AU83" s="64"/>
      <c r="AV83" s="65" t="s">
        <v>6404</v>
      </c>
      <c r="AW83" s="423" t="s">
        <v>7238</v>
      </c>
      <c r="AX83" s="65"/>
      <c r="AY83" s="65"/>
      <c r="AZ83" s="64" t="s">
        <v>78</v>
      </c>
      <c r="BA83" s="66" t="str">
        <f t="shared" si="67"/>
        <v>0..1</v>
      </c>
      <c r="BB83" s="66" t="str">
        <f t="shared" si="71"/>
        <v>0..1</v>
      </c>
      <c r="BC83" s="6" t="str">
        <f t="shared" si="68"/>
        <v>/rsm:CrossIndustryInvoice
/rsm:SupplyChainTradeTransaction
/ram:IncludedSupplyChainTradeLineItem
/ram:SpecifiedTradeProduct
/ram:ManufacturerTradeParty
/ram:DefinedTradeContact
/ram:DepartmentName</v>
      </c>
      <c r="BD83" s="67" t="str">
        <f t="shared" si="69"/>
        <v>/rsm:CrossIndustryInvoice/rsm:SupplyChainTradeTransaction/ram:IncludedSupplyChainTradeLineItem/ram:SpecifiedTradeProduct/ram:ManufacturerTradeParty/ram:DefinedTradeContact/ram:DepartmentName</v>
      </c>
      <c r="BE83" s="66" t="str">
        <f t="shared" si="110"/>
        <v>T</v>
      </c>
      <c r="BF83" s="68" t="str">
        <f t="shared" si="111"/>
        <v>E</v>
      </c>
      <c r="BG83" s="62" t="str">
        <f t="shared" si="112"/>
        <v>0..1</v>
      </c>
      <c r="BH83" s="66" t="str">
        <f t="shared" si="113"/>
        <v>CAR-2</v>
      </c>
      <c r="BI83" s="248" t="str">
        <f t="shared" si="114"/>
        <v/>
      </c>
      <c r="BJ83" s="7"/>
      <c r="BK83" s="351" t="str">
        <f t="shared" si="115"/>
        <v>-</v>
      </c>
      <c r="BL83" s="70" t="str">
        <f t="shared" si="116"/>
        <v>-</v>
      </c>
      <c r="BM83" s="70" t="str">
        <f t="shared" si="117"/>
        <v>-</v>
      </c>
      <c r="BN83" s="70" t="str">
        <f t="shared" si="118"/>
        <v>-</v>
      </c>
      <c r="BO83" s="70" t="str">
        <f t="shared" si="119"/>
        <v>-</v>
      </c>
      <c r="BP83" s="70" t="str">
        <f t="shared" si="120"/>
        <v>-</v>
      </c>
      <c r="BQ83" s="352" t="str">
        <f t="shared" si="121"/>
        <v>X</v>
      </c>
      <c r="BR83" s="7"/>
      <c r="BS83" s="70" t="str">
        <f t="shared" si="122"/>
        <v>EXTENDED</v>
      </c>
      <c r="BT83" s="70" t="str">
        <f t="shared" si="123"/>
        <v>EXTENDED</v>
      </c>
      <c r="BU83" s="15"/>
      <c r="BV83" s="57"/>
      <c r="BW83" s="57"/>
      <c r="BX83" s="57"/>
      <c r="BY83" s="57"/>
      <c r="BZ83" s="57"/>
      <c r="CA83" s="57" t="s">
        <v>6542</v>
      </c>
      <c r="CC83" s="417"/>
      <c r="CD83" s="15"/>
      <c r="CE83" s="15"/>
    </row>
    <row r="84" spans="1:83" s="11" customFormat="1" ht="102">
      <c r="A84" s="45" t="str">
        <f>IF(OR(U84="E",U84="A"),"YES","NO")</f>
        <v>YES</v>
      </c>
      <c r="B84" s="400"/>
      <c r="C84" s="120" t="s">
        <v>6599</v>
      </c>
      <c r="D84" s="45"/>
      <c r="E84" s="118" t="s">
        <v>236</v>
      </c>
      <c r="F84" s="61" t="s">
        <v>7059</v>
      </c>
      <c r="G84" s="281"/>
      <c r="H84" s="62">
        <f t="shared" si="97"/>
        <v>6</v>
      </c>
      <c r="I84" s="62" t="s">
        <v>42</v>
      </c>
      <c r="J84" s="64" t="s">
        <v>6118</v>
      </c>
      <c r="K84" s="64" t="s">
        <v>6030</v>
      </c>
      <c r="L84" s="65" t="s">
        <v>6029</v>
      </c>
      <c r="M84" s="65"/>
      <c r="N84" s="65"/>
      <c r="O84" s="64" t="s">
        <v>128</v>
      </c>
      <c r="P84" s="66" t="s">
        <v>42</v>
      </c>
      <c r="Q84" s="66" t="str">
        <f>P84</f>
        <v>0..1</v>
      </c>
      <c r="R84" s="6" t="s">
        <v>7149</v>
      </c>
      <c r="S84" s="67" t="s">
        <v>7121</v>
      </c>
      <c r="T84" s="66" t="s">
        <v>131</v>
      </c>
      <c r="U84" s="68" t="str">
        <f t="shared" si="124"/>
        <v>E</v>
      </c>
      <c r="V84" s="62" t="s">
        <v>42</v>
      </c>
      <c r="W84" s="66" t="s">
        <v>132</v>
      </c>
      <c r="X84" s="248"/>
      <c r="Y84" s="38"/>
      <c r="Z84" s="351" t="str">
        <f>IF(AI84=Z$4,"X","-")</f>
        <v>-</v>
      </c>
      <c r="AA84" s="70" t="str">
        <f t="shared" si="157"/>
        <v>-</v>
      </c>
      <c r="AB84" s="70" t="str">
        <f t="shared" si="157"/>
        <v>-</v>
      </c>
      <c r="AC84" s="70" t="str">
        <f t="shared" si="157"/>
        <v>-</v>
      </c>
      <c r="AD84" s="70" t="str">
        <f t="shared" si="157"/>
        <v>-</v>
      </c>
      <c r="AE84" s="70" t="str">
        <f t="shared" si="157"/>
        <v>-</v>
      </c>
      <c r="AF84" s="352" t="str">
        <f t="shared" si="157"/>
        <v>X</v>
      </c>
      <c r="AG84" s="38"/>
      <c r="AH84" s="70" t="s">
        <v>47</v>
      </c>
      <c r="AI84" s="70" t="s">
        <v>47</v>
      </c>
      <c r="AJ84" s="38"/>
      <c r="AK84" s="13" t="str">
        <f>IF(ISERROR(FIND("/",S84)),S84,LEFT(S84,FIND(CHAR(1),SUBSTITUTE(S84,"/",CHAR(1),LEN(S84)-LEN(SUBSTITUTE(S84,"/",""))))-1))</f>
        <v>/rsm:CrossIndustryInvoice/rsm:SupplyChainTradeTransaction/ram:IncludedSupplyChainTradeLineItem/ram:SpecifiedTradeProduct/ram:ManufacturerTradeParty/ram:DefinedTradeContact</v>
      </c>
      <c r="AL84" s="13" t="str">
        <f>IF(ISERROR(FIND("/",S84)),S84,MID(S84, FIND(CHAR(1),SUBSTITUTE(S84,"/",CHAR(1), LEN(S84)-LEN(SUBSTITUTE(S84,"/","")))), LEN(S84)))</f>
        <v>/ram:TypeCode</v>
      </c>
      <c r="AM84" s="14">
        <f>COUNTIFS(S$4:S84,AK84)</f>
        <v>1</v>
      </c>
      <c r="AN84" s="59"/>
      <c r="AO84" s="118" t="str">
        <f>E84</f>
        <v>SCT_LINE</v>
      </c>
      <c r="AP84" s="61" t="str">
        <f>F84</f>
        <v>BT-X-602</v>
      </c>
      <c r="AQ84" s="281" t="str">
        <f>IF(G84="","",G84)</f>
        <v/>
      </c>
      <c r="AR84" s="62">
        <f>LEN(BD84)-LEN(SUBSTITUTE(BD84,"/",""))-1</f>
        <v>6</v>
      </c>
      <c r="AS84" s="62" t="str">
        <f>I84</f>
        <v>0..1</v>
      </c>
      <c r="AT84" s="64" t="s">
        <v>6408</v>
      </c>
      <c r="AU84" s="64" t="s">
        <v>6409</v>
      </c>
      <c r="AV84" s="65" t="s">
        <v>6405</v>
      </c>
      <c r="AW84" s="423" t="s">
        <v>7238</v>
      </c>
      <c r="AX84" s="65"/>
      <c r="AY84" s="65"/>
      <c r="AZ84" s="64" t="s">
        <v>78</v>
      </c>
      <c r="BA84" s="66" t="str">
        <f t="shared" si="67"/>
        <v>0..1</v>
      </c>
      <c r="BB84" s="66" t="str">
        <f t="shared" si="71"/>
        <v>0..1</v>
      </c>
      <c r="BC84" s="6" t="str">
        <f t="shared" si="68"/>
        <v>/rsm:CrossIndustryInvoice
/rsm:SupplyChainTradeTransaction
/ram:IncludedSupplyChainTradeLineItem
/ram:SpecifiedTradeProduct
/ram:ManufacturerTradeParty
/ram:DefinedTradeContact
/ram:TypeCode</v>
      </c>
      <c r="BD84" s="67" t="str">
        <f t="shared" si="69"/>
        <v>/rsm:CrossIndustryInvoice/rsm:SupplyChainTradeTransaction/ram:IncludedSupplyChainTradeLineItem/ram:SpecifiedTradeProduct/ram:ManufacturerTradeParty/ram:DefinedTradeContact/ram:TypeCode</v>
      </c>
      <c r="BE84" s="66" t="str">
        <f t="shared" si="110"/>
        <v>C</v>
      </c>
      <c r="BF84" s="68" t="str">
        <f t="shared" si="111"/>
        <v>E</v>
      </c>
      <c r="BG84" s="62" t="str">
        <f t="shared" si="112"/>
        <v>0..1</v>
      </c>
      <c r="BH84" s="66" t="str">
        <f t="shared" si="113"/>
        <v>CAR-2</v>
      </c>
      <c r="BI84" s="248" t="str">
        <f t="shared" si="114"/>
        <v/>
      </c>
      <c r="BJ84" s="7"/>
      <c r="BK84" s="351" t="str">
        <f t="shared" si="115"/>
        <v>-</v>
      </c>
      <c r="BL84" s="70" t="str">
        <f t="shared" si="116"/>
        <v>-</v>
      </c>
      <c r="BM84" s="70" t="str">
        <f t="shared" si="117"/>
        <v>-</v>
      </c>
      <c r="BN84" s="70" t="str">
        <f t="shared" si="118"/>
        <v>-</v>
      </c>
      <c r="BO84" s="70" t="str">
        <f t="shared" si="119"/>
        <v>-</v>
      </c>
      <c r="BP84" s="70" t="str">
        <f t="shared" si="120"/>
        <v>-</v>
      </c>
      <c r="BQ84" s="352" t="str">
        <f t="shared" si="121"/>
        <v>X</v>
      </c>
      <c r="BR84" s="7"/>
      <c r="BS84" s="70" t="str">
        <f t="shared" si="122"/>
        <v>EXTENDED</v>
      </c>
      <c r="BT84" s="70" t="str">
        <f t="shared" si="123"/>
        <v>EXTENDED</v>
      </c>
      <c r="BU84" s="15"/>
      <c r="BV84" s="57"/>
      <c r="BW84" s="57"/>
      <c r="BX84" s="57"/>
      <c r="BY84" s="57"/>
      <c r="BZ84" s="57"/>
      <c r="CA84" s="57" t="s">
        <v>6542</v>
      </c>
      <c r="CC84" s="417"/>
      <c r="CD84" s="15"/>
      <c r="CE84" s="15"/>
    </row>
    <row r="85" spans="1:83" s="11" customFormat="1" ht="102">
      <c r="A85" s="45" t="str">
        <f t="shared" si="141"/>
        <v>NO</v>
      </c>
      <c r="B85" s="400"/>
      <c r="C85" s="120" t="s">
        <v>6599</v>
      </c>
      <c r="D85" s="45"/>
      <c r="E85" s="118" t="s">
        <v>236</v>
      </c>
      <c r="F85" s="61" t="s">
        <v>7060</v>
      </c>
      <c r="G85" s="281"/>
      <c r="H85" s="62">
        <f t="shared" si="97"/>
        <v>6</v>
      </c>
      <c r="I85" s="62" t="s">
        <v>42</v>
      </c>
      <c r="J85" s="64" t="s">
        <v>6150</v>
      </c>
      <c r="K85" s="64" t="s">
        <v>1706</v>
      </c>
      <c r="L85" s="65"/>
      <c r="M85" s="65"/>
      <c r="N85" s="65"/>
      <c r="O85" s="64" t="s">
        <v>70</v>
      </c>
      <c r="P85" s="66" t="s">
        <v>42</v>
      </c>
      <c r="Q85" s="66" t="str">
        <f t="shared" si="156"/>
        <v>0..1</v>
      </c>
      <c r="R85" s="6" t="s">
        <v>7150</v>
      </c>
      <c r="S85" s="67" t="s">
        <v>7122</v>
      </c>
      <c r="T85" s="66"/>
      <c r="U85" s="68" t="str">
        <f t="shared" si="124"/>
        <v/>
      </c>
      <c r="V85" s="62" t="s">
        <v>42</v>
      </c>
      <c r="W85" s="66" t="s">
        <v>132</v>
      </c>
      <c r="X85" s="248"/>
      <c r="Y85" s="38"/>
      <c r="Z85" s="351" t="str">
        <f t="shared" si="142"/>
        <v>-</v>
      </c>
      <c r="AA85" s="70" t="str">
        <f t="shared" si="143"/>
        <v>-</v>
      </c>
      <c r="AB85" s="70" t="str">
        <f t="shared" si="144"/>
        <v>-</v>
      </c>
      <c r="AC85" s="70" t="str">
        <f t="shared" si="145"/>
        <v>-</v>
      </c>
      <c r="AD85" s="70" t="str">
        <f t="shared" si="146"/>
        <v>-</v>
      </c>
      <c r="AE85" s="70" t="str">
        <f t="shared" si="147"/>
        <v>-</v>
      </c>
      <c r="AF85" s="352" t="str">
        <f t="shared" si="148"/>
        <v>X</v>
      </c>
      <c r="AG85" s="38"/>
      <c r="AH85" s="70" t="s">
        <v>47</v>
      </c>
      <c r="AI85" s="70" t="s">
        <v>47</v>
      </c>
      <c r="AJ85" s="38"/>
      <c r="AK85" s="13" t="str">
        <f t="shared" si="149"/>
        <v>/rsm:CrossIndustryInvoice/rsm:SupplyChainTradeTransaction/ram:IncludedSupplyChainTradeLineItem/ram:SpecifiedTradeProduct/ram:ManufacturerTradeParty/ram:DefinedTradeContact</v>
      </c>
      <c r="AL85" s="13" t="str">
        <f t="shared" si="150"/>
        <v>/ram:TelephoneUniversalCommunication</v>
      </c>
      <c r="AM85" s="14">
        <f>COUNTIFS(S$4:S85,AK85)</f>
        <v>1</v>
      </c>
      <c r="AN85" s="59"/>
      <c r="AO85" s="118" t="str">
        <f t="shared" si="151"/>
        <v>SCT_LINE</v>
      </c>
      <c r="AP85" s="61" t="str">
        <f t="shared" si="152"/>
        <v>BT-X-603-00</v>
      </c>
      <c r="AQ85" s="281" t="str">
        <f t="shared" si="153"/>
        <v/>
      </c>
      <c r="AR85" s="62">
        <f t="shared" si="154"/>
        <v>6</v>
      </c>
      <c r="AS85" s="62" t="str">
        <f t="shared" si="155"/>
        <v>0..1</v>
      </c>
      <c r="AT85" s="64" t="s">
        <v>6410</v>
      </c>
      <c r="AU85" s="64" t="s">
        <v>1710</v>
      </c>
      <c r="AV85" s="65"/>
      <c r="AW85" s="423" t="s">
        <v>7238</v>
      </c>
      <c r="AX85" s="65"/>
      <c r="AY85" s="65"/>
      <c r="AZ85" s="64" t="s">
        <v>78</v>
      </c>
      <c r="BA85" s="66" t="str">
        <f t="shared" si="67"/>
        <v>0..1</v>
      </c>
      <c r="BB85" s="66" t="str">
        <f t="shared" si="71"/>
        <v>0..1</v>
      </c>
      <c r="BC85" s="6" t="str">
        <f t="shared" si="68"/>
        <v>/rsm:CrossIndustryInvoice
/rsm:SupplyChainTradeTransaction
/ram:IncludedSupplyChainTradeLineItem
/ram:SpecifiedTradeProduct
/ram:ManufacturerTradeParty
/ram:DefinedTradeContact
/ram:TelephoneUniversalCommunication</v>
      </c>
      <c r="BD85" s="67" t="str">
        <f t="shared" si="69"/>
        <v>/rsm:CrossIndustryInvoice/rsm:SupplyChainTradeTransaction/ram:IncludedSupplyChainTradeLineItem/ram:SpecifiedTradeProduct/ram:ManufacturerTradeParty/ram:DefinedTradeContact/ram:TelephoneUniversalCommunication</v>
      </c>
      <c r="BE85" s="66" t="str">
        <f t="shared" si="110"/>
        <v/>
      </c>
      <c r="BF85" s="68" t="str">
        <f t="shared" si="111"/>
        <v/>
      </c>
      <c r="BG85" s="62" t="str">
        <f t="shared" si="112"/>
        <v>0..1</v>
      </c>
      <c r="BH85" s="66" t="str">
        <f t="shared" si="113"/>
        <v>CAR-2</v>
      </c>
      <c r="BI85" s="248" t="str">
        <f t="shared" si="114"/>
        <v/>
      </c>
      <c r="BJ85" s="7"/>
      <c r="BK85" s="351" t="str">
        <f t="shared" si="115"/>
        <v>-</v>
      </c>
      <c r="BL85" s="70" t="str">
        <f t="shared" si="116"/>
        <v>-</v>
      </c>
      <c r="BM85" s="70" t="str">
        <f t="shared" si="117"/>
        <v>-</v>
      </c>
      <c r="BN85" s="70" t="str">
        <f t="shared" si="118"/>
        <v>-</v>
      </c>
      <c r="BO85" s="70" t="str">
        <f t="shared" si="119"/>
        <v>-</v>
      </c>
      <c r="BP85" s="70" t="str">
        <f t="shared" si="120"/>
        <v>-</v>
      </c>
      <c r="BQ85" s="352" t="str">
        <f t="shared" si="121"/>
        <v>X</v>
      </c>
      <c r="BR85" s="7"/>
      <c r="BS85" s="70" t="str">
        <f t="shared" si="122"/>
        <v>EXTENDED</v>
      </c>
      <c r="BT85" s="70" t="str">
        <f t="shared" si="123"/>
        <v>EXTENDED</v>
      </c>
      <c r="BU85" s="15"/>
      <c r="BV85" s="57"/>
      <c r="BW85" s="57"/>
      <c r="BX85" s="57"/>
      <c r="BY85" s="57"/>
      <c r="BZ85" s="57"/>
      <c r="CA85" s="57" t="s">
        <v>6542</v>
      </c>
      <c r="CC85" s="417"/>
      <c r="CD85" s="15"/>
      <c r="CE85" s="15"/>
    </row>
    <row r="86" spans="1:83" s="11" customFormat="1" ht="128.25">
      <c r="A86" s="45" t="str">
        <f t="shared" si="141"/>
        <v>YES</v>
      </c>
      <c r="B86" s="400"/>
      <c r="C86" s="120" t="s">
        <v>6599</v>
      </c>
      <c r="D86" s="45"/>
      <c r="E86" s="118" t="s">
        <v>236</v>
      </c>
      <c r="F86" s="61" t="s">
        <v>7061</v>
      </c>
      <c r="G86" s="281"/>
      <c r="H86" s="62">
        <f t="shared" si="97"/>
        <v>7</v>
      </c>
      <c r="I86" s="62" t="s">
        <v>32</v>
      </c>
      <c r="J86" s="64" t="s">
        <v>6147</v>
      </c>
      <c r="K86" s="64" t="s">
        <v>1706</v>
      </c>
      <c r="L86" s="65"/>
      <c r="M86" s="65"/>
      <c r="N86" s="65"/>
      <c r="O86" s="64" t="s">
        <v>70</v>
      </c>
      <c r="P86" s="66" t="s">
        <v>32</v>
      </c>
      <c r="Q86" s="66" t="str">
        <f t="shared" si="156"/>
        <v>1..1</v>
      </c>
      <c r="R86" s="6" t="s">
        <v>7151</v>
      </c>
      <c r="S86" s="67" t="s">
        <v>7123</v>
      </c>
      <c r="T86" s="66" t="s">
        <v>73</v>
      </c>
      <c r="U86" s="68" t="str">
        <f t="shared" si="124"/>
        <v>E</v>
      </c>
      <c r="V86" s="62" t="s">
        <v>42</v>
      </c>
      <c r="W86" s="66" t="s">
        <v>132</v>
      </c>
      <c r="X86" s="248"/>
      <c r="Y86" s="38"/>
      <c r="Z86" s="351" t="str">
        <f t="shared" si="142"/>
        <v>-</v>
      </c>
      <c r="AA86" s="70" t="str">
        <f t="shared" si="143"/>
        <v>-</v>
      </c>
      <c r="AB86" s="70" t="str">
        <f t="shared" si="144"/>
        <v>-</v>
      </c>
      <c r="AC86" s="70" t="str">
        <f t="shared" si="145"/>
        <v>-</v>
      </c>
      <c r="AD86" s="70" t="str">
        <f t="shared" si="146"/>
        <v>-</v>
      </c>
      <c r="AE86" s="70" t="str">
        <f t="shared" si="147"/>
        <v>-</v>
      </c>
      <c r="AF86" s="352" t="str">
        <f t="shared" si="148"/>
        <v>X</v>
      </c>
      <c r="AG86" s="38"/>
      <c r="AH86" s="70" t="s">
        <v>47</v>
      </c>
      <c r="AI86" s="70" t="s">
        <v>47</v>
      </c>
      <c r="AJ86" s="38"/>
      <c r="AK86" s="13" t="str">
        <f t="shared" si="149"/>
        <v>/rsm:CrossIndustryInvoice/rsm:SupplyChainTradeTransaction/ram:IncludedSupplyChainTradeLineItem/ram:SpecifiedTradeProduct/ram:ManufacturerTradeParty/ram:DefinedTradeContact/ram:TelephoneUniversalCommunication</v>
      </c>
      <c r="AL86" s="13" t="str">
        <f t="shared" si="150"/>
        <v>/ram:CompleteNumber</v>
      </c>
      <c r="AM86" s="14">
        <f>COUNTIFS(S$4:S86,AK86)</f>
        <v>1</v>
      </c>
      <c r="AN86" s="59"/>
      <c r="AO86" s="118" t="str">
        <f t="shared" si="151"/>
        <v>SCT_LINE</v>
      </c>
      <c r="AP86" s="61" t="str">
        <f t="shared" si="152"/>
        <v>BT-X-603</v>
      </c>
      <c r="AQ86" s="281" t="str">
        <f t="shared" si="153"/>
        <v/>
      </c>
      <c r="AR86" s="62">
        <f t="shared" si="154"/>
        <v>7</v>
      </c>
      <c r="AS86" s="62" t="str">
        <f t="shared" si="155"/>
        <v>1..1</v>
      </c>
      <c r="AT86" s="64" t="s">
        <v>6411</v>
      </c>
      <c r="AU86" s="64" t="s">
        <v>1710</v>
      </c>
      <c r="AV86" s="65"/>
      <c r="AW86" s="423" t="s">
        <v>7238</v>
      </c>
      <c r="AX86" s="65"/>
      <c r="AY86" s="65"/>
      <c r="AZ86" s="64" t="s">
        <v>78</v>
      </c>
      <c r="BA86" s="66" t="str">
        <f t="shared" si="67"/>
        <v>1..1</v>
      </c>
      <c r="BB86" s="66" t="str">
        <f t="shared" si="71"/>
        <v>1..1</v>
      </c>
      <c r="BC86" s="6" t="str">
        <f t="shared" si="68"/>
        <v>/rsm:CrossIndustryInvoice
/rsm:SupplyChainTradeTransaction
/ram:IncludedSupplyChainTradeLineItem
/ram:SpecifiedTradeProduct
/ram:ManufacturerTradeParty
/ram:DefinedTradeContact
/ram:TelephoneUniversalCommunication
/ram:CompleteNumber</v>
      </c>
      <c r="BD86" s="67" t="str">
        <f t="shared" si="69"/>
        <v>/rsm:CrossIndustryInvoice/rsm:SupplyChainTradeTransaction/ram:IncludedSupplyChainTradeLineItem/ram:SpecifiedTradeProduct/ram:ManufacturerTradeParty/ram:DefinedTradeContact/ram:TelephoneUniversalCommunication/ram:CompleteNumber</v>
      </c>
      <c r="BE86" s="66" t="str">
        <f t="shared" si="110"/>
        <v>T</v>
      </c>
      <c r="BF86" s="68" t="str">
        <f t="shared" si="111"/>
        <v>E</v>
      </c>
      <c r="BG86" s="62" t="str">
        <f t="shared" si="112"/>
        <v>0..1</v>
      </c>
      <c r="BH86" s="66" t="str">
        <f t="shared" si="113"/>
        <v>CAR-2</v>
      </c>
      <c r="BI86" s="248" t="str">
        <f t="shared" si="114"/>
        <v/>
      </c>
      <c r="BJ86" s="7"/>
      <c r="BK86" s="351" t="str">
        <f t="shared" si="115"/>
        <v>-</v>
      </c>
      <c r="BL86" s="70" t="str">
        <f t="shared" si="116"/>
        <v>-</v>
      </c>
      <c r="BM86" s="70" t="str">
        <f t="shared" si="117"/>
        <v>-</v>
      </c>
      <c r="BN86" s="70" t="str">
        <f t="shared" si="118"/>
        <v>-</v>
      </c>
      <c r="BO86" s="70" t="str">
        <f t="shared" si="119"/>
        <v>-</v>
      </c>
      <c r="BP86" s="70" t="str">
        <f t="shared" si="120"/>
        <v>-</v>
      </c>
      <c r="BQ86" s="352" t="str">
        <f t="shared" si="121"/>
        <v>X</v>
      </c>
      <c r="BR86" s="7"/>
      <c r="BS86" s="70" t="str">
        <f t="shared" si="122"/>
        <v>EXTENDED</v>
      </c>
      <c r="BT86" s="70" t="str">
        <f t="shared" si="123"/>
        <v>EXTENDED</v>
      </c>
      <c r="BU86" s="15"/>
      <c r="BV86" s="57"/>
      <c r="BW86" s="57"/>
      <c r="BX86" s="57"/>
      <c r="BY86" s="57"/>
      <c r="BZ86" s="57"/>
      <c r="CA86" s="57" t="s">
        <v>6542</v>
      </c>
      <c r="CC86" s="417"/>
      <c r="CD86" s="15"/>
      <c r="CE86" s="15"/>
    </row>
    <row r="87" spans="1:83" s="11" customFormat="1" ht="102">
      <c r="A87" s="45" t="str">
        <f t="shared" si="141"/>
        <v>NO</v>
      </c>
      <c r="B87" s="400"/>
      <c r="C87" s="120" t="s">
        <v>6599</v>
      </c>
      <c r="D87" s="45"/>
      <c r="E87" s="118" t="s">
        <v>236</v>
      </c>
      <c r="F87" s="61" t="s">
        <v>7062</v>
      </c>
      <c r="G87" s="281"/>
      <c r="H87" s="62">
        <f t="shared" si="97"/>
        <v>6</v>
      </c>
      <c r="I87" s="62" t="s">
        <v>42</v>
      </c>
      <c r="J87" s="64" t="s">
        <v>6148</v>
      </c>
      <c r="K87" s="64"/>
      <c r="L87" s="65"/>
      <c r="M87" s="65"/>
      <c r="N87" s="65"/>
      <c r="O87" s="64" t="s">
        <v>70</v>
      </c>
      <c r="P87" s="66" t="s">
        <v>42</v>
      </c>
      <c r="Q87" s="66" t="str">
        <f t="shared" si="156"/>
        <v>0..1</v>
      </c>
      <c r="R87" s="6" t="s">
        <v>7152</v>
      </c>
      <c r="S87" s="67" t="s">
        <v>7124</v>
      </c>
      <c r="T87" s="66"/>
      <c r="U87" s="68" t="str">
        <f t="shared" si="124"/>
        <v/>
      </c>
      <c r="V87" s="62" t="s">
        <v>42</v>
      </c>
      <c r="W87" s="66" t="s">
        <v>132</v>
      </c>
      <c r="X87" s="248"/>
      <c r="Y87" s="38"/>
      <c r="Z87" s="351" t="str">
        <f t="shared" si="142"/>
        <v>-</v>
      </c>
      <c r="AA87" s="70" t="str">
        <f t="shared" si="143"/>
        <v>-</v>
      </c>
      <c r="AB87" s="70" t="str">
        <f t="shared" si="144"/>
        <v>-</v>
      </c>
      <c r="AC87" s="70" t="str">
        <f t="shared" si="145"/>
        <v>-</v>
      </c>
      <c r="AD87" s="70" t="str">
        <f t="shared" si="146"/>
        <v>-</v>
      </c>
      <c r="AE87" s="70" t="str">
        <f t="shared" si="147"/>
        <v>-</v>
      </c>
      <c r="AF87" s="352" t="str">
        <f t="shared" si="148"/>
        <v>X</v>
      </c>
      <c r="AG87" s="38"/>
      <c r="AH87" s="70" t="s">
        <v>47</v>
      </c>
      <c r="AI87" s="70" t="s">
        <v>47</v>
      </c>
      <c r="AJ87" s="38"/>
      <c r="AK87" s="13" t="str">
        <f t="shared" si="149"/>
        <v>/rsm:CrossIndustryInvoice/rsm:SupplyChainTradeTransaction/ram:IncludedSupplyChainTradeLineItem/ram:SpecifiedTradeProduct/ram:ManufacturerTradeParty/ram:DefinedTradeContact</v>
      </c>
      <c r="AL87" s="13" t="str">
        <f t="shared" si="150"/>
        <v>/ram:FaxUniversalCommunication</v>
      </c>
      <c r="AM87" s="14">
        <f>COUNTIFS(S$4:S87,AK87)</f>
        <v>1</v>
      </c>
      <c r="AN87" s="59"/>
      <c r="AO87" s="118" t="str">
        <f t="shared" si="151"/>
        <v>SCT_LINE</v>
      </c>
      <c r="AP87" s="61" t="str">
        <f t="shared" si="152"/>
        <v>BT-X-604-00</v>
      </c>
      <c r="AQ87" s="281" t="str">
        <f t="shared" si="153"/>
        <v/>
      </c>
      <c r="AR87" s="62">
        <f t="shared" si="154"/>
        <v>6</v>
      </c>
      <c r="AS87" s="62" t="str">
        <f t="shared" si="155"/>
        <v>0..1</v>
      </c>
      <c r="AT87" s="64" t="s">
        <v>6412</v>
      </c>
      <c r="AU87" s="64"/>
      <c r="AV87" s="65"/>
      <c r="AW87" s="423" t="s">
        <v>7238</v>
      </c>
      <c r="AX87" s="65"/>
      <c r="AY87" s="65"/>
      <c r="AZ87" s="64" t="s">
        <v>78</v>
      </c>
      <c r="BA87" s="66" t="str">
        <f t="shared" si="67"/>
        <v>0..1</v>
      </c>
      <c r="BB87" s="66" t="str">
        <f t="shared" si="71"/>
        <v>0..1</v>
      </c>
      <c r="BC87" s="6" t="str">
        <f t="shared" si="68"/>
        <v>/rsm:CrossIndustryInvoice
/rsm:SupplyChainTradeTransaction
/ram:IncludedSupplyChainTradeLineItem
/ram:SpecifiedTradeProduct
/ram:ManufacturerTradeParty
/ram:DefinedTradeContact
/ram:FaxUniversalCommunication</v>
      </c>
      <c r="BD87" s="67" t="str">
        <f t="shared" si="69"/>
        <v>/rsm:CrossIndustryInvoice/rsm:SupplyChainTradeTransaction/ram:IncludedSupplyChainTradeLineItem/ram:SpecifiedTradeProduct/ram:ManufacturerTradeParty/ram:DefinedTradeContact/ram:FaxUniversalCommunication</v>
      </c>
      <c r="BE87" s="66" t="str">
        <f t="shared" si="110"/>
        <v/>
      </c>
      <c r="BF87" s="68" t="str">
        <f t="shared" si="111"/>
        <v/>
      </c>
      <c r="BG87" s="62" t="str">
        <f t="shared" si="112"/>
        <v>0..1</v>
      </c>
      <c r="BH87" s="66" t="str">
        <f t="shared" si="113"/>
        <v>CAR-2</v>
      </c>
      <c r="BI87" s="248" t="str">
        <f t="shared" si="114"/>
        <v/>
      </c>
      <c r="BJ87" s="7"/>
      <c r="BK87" s="351" t="str">
        <f t="shared" si="115"/>
        <v>-</v>
      </c>
      <c r="BL87" s="70" t="str">
        <f t="shared" si="116"/>
        <v>-</v>
      </c>
      <c r="BM87" s="70" t="str">
        <f t="shared" si="117"/>
        <v>-</v>
      </c>
      <c r="BN87" s="70" t="str">
        <f t="shared" si="118"/>
        <v>-</v>
      </c>
      <c r="BO87" s="70" t="str">
        <f t="shared" si="119"/>
        <v>-</v>
      </c>
      <c r="BP87" s="70" t="str">
        <f t="shared" si="120"/>
        <v>-</v>
      </c>
      <c r="BQ87" s="352" t="str">
        <f t="shared" si="121"/>
        <v>X</v>
      </c>
      <c r="BR87" s="7"/>
      <c r="BS87" s="70" t="str">
        <f t="shared" si="122"/>
        <v>EXTENDED</v>
      </c>
      <c r="BT87" s="70" t="str">
        <f t="shared" si="123"/>
        <v>EXTENDED</v>
      </c>
      <c r="BU87" s="15"/>
      <c r="BV87" s="57"/>
      <c r="BW87" s="57"/>
      <c r="BX87" s="57"/>
      <c r="BY87" s="57"/>
      <c r="BZ87" s="57"/>
      <c r="CA87" s="57" t="s">
        <v>6542</v>
      </c>
      <c r="CC87" s="417"/>
      <c r="CD87" s="15"/>
      <c r="CE87" s="15"/>
    </row>
    <row r="88" spans="1:83" s="11" customFormat="1" ht="128.25">
      <c r="A88" s="45" t="str">
        <f t="shared" si="141"/>
        <v>YES</v>
      </c>
      <c r="B88" s="400"/>
      <c r="C88" s="120" t="s">
        <v>6599</v>
      </c>
      <c r="D88" s="45"/>
      <c r="E88" s="118" t="s">
        <v>236</v>
      </c>
      <c r="F88" s="61" t="s">
        <v>7063</v>
      </c>
      <c r="G88" s="281"/>
      <c r="H88" s="62">
        <f t="shared" si="97"/>
        <v>7</v>
      </c>
      <c r="I88" s="62" t="s">
        <v>32</v>
      </c>
      <c r="J88" s="64" t="s">
        <v>6149</v>
      </c>
      <c r="K88" s="64"/>
      <c r="L88" s="65"/>
      <c r="M88" s="65"/>
      <c r="N88" s="65"/>
      <c r="O88" s="64" t="s">
        <v>70</v>
      </c>
      <c r="P88" s="66" t="s">
        <v>32</v>
      </c>
      <c r="Q88" s="66" t="str">
        <f t="shared" si="156"/>
        <v>1..1</v>
      </c>
      <c r="R88" s="6" t="s">
        <v>7153</v>
      </c>
      <c r="S88" s="67" t="s">
        <v>7125</v>
      </c>
      <c r="T88" s="66" t="s">
        <v>73</v>
      </c>
      <c r="U88" s="68" t="str">
        <f t="shared" si="124"/>
        <v>E</v>
      </c>
      <c r="V88" s="62" t="s">
        <v>42</v>
      </c>
      <c r="W88" s="66" t="s">
        <v>132</v>
      </c>
      <c r="X88" s="248"/>
      <c r="Y88" s="38"/>
      <c r="Z88" s="351" t="str">
        <f t="shared" si="142"/>
        <v>-</v>
      </c>
      <c r="AA88" s="70" t="str">
        <f t="shared" si="143"/>
        <v>-</v>
      </c>
      <c r="AB88" s="70" t="str">
        <f t="shared" si="144"/>
        <v>-</v>
      </c>
      <c r="AC88" s="70" t="str">
        <f t="shared" si="145"/>
        <v>-</v>
      </c>
      <c r="AD88" s="70" t="str">
        <f t="shared" si="146"/>
        <v>-</v>
      </c>
      <c r="AE88" s="70" t="str">
        <f t="shared" si="147"/>
        <v>-</v>
      </c>
      <c r="AF88" s="352" t="str">
        <f t="shared" si="148"/>
        <v>X</v>
      </c>
      <c r="AG88" s="38"/>
      <c r="AH88" s="70" t="s">
        <v>47</v>
      </c>
      <c r="AI88" s="70" t="s">
        <v>47</v>
      </c>
      <c r="AJ88" s="38"/>
      <c r="AK88" s="13" t="str">
        <f t="shared" si="149"/>
        <v>/rsm:CrossIndustryInvoice/rsm:SupplyChainTradeTransaction/ram:IncludedSupplyChainTradeLineItem/ram:SpecifiedTradeProduct/ram:ManufacturerTradeParty/ram:DefinedTradeContact/ram:FaxUniversalCommunication</v>
      </c>
      <c r="AL88" s="13" t="str">
        <f t="shared" si="150"/>
        <v>/ram:CompleteNumber</v>
      </c>
      <c r="AM88" s="14">
        <f>COUNTIFS(S$4:S88,AK88)</f>
        <v>1</v>
      </c>
      <c r="AN88" s="59"/>
      <c r="AO88" s="118" t="str">
        <f t="shared" si="151"/>
        <v>SCT_LINE</v>
      </c>
      <c r="AP88" s="61" t="str">
        <f t="shared" si="152"/>
        <v>BT-X-604</v>
      </c>
      <c r="AQ88" s="281" t="str">
        <f t="shared" si="153"/>
        <v/>
      </c>
      <c r="AR88" s="62">
        <f t="shared" si="154"/>
        <v>7</v>
      </c>
      <c r="AS88" s="62" t="str">
        <f t="shared" si="155"/>
        <v>1..1</v>
      </c>
      <c r="AT88" s="64" t="s">
        <v>6413</v>
      </c>
      <c r="AU88" s="64"/>
      <c r="AV88" s="65"/>
      <c r="AW88" s="423" t="s">
        <v>7238</v>
      </c>
      <c r="AX88" s="65"/>
      <c r="AY88" s="65"/>
      <c r="AZ88" s="64" t="s">
        <v>78</v>
      </c>
      <c r="BA88" s="66" t="str">
        <f t="shared" si="67"/>
        <v>1..1</v>
      </c>
      <c r="BB88" s="66" t="str">
        <f t="shared" si="71"/>
        <v>1..1</v>
      </c>
      <c r="BC88" s="6" t="str">
        <f t="shared" si="68"/>
        <v>/rsm:CrossIndustryInvoice
/rsm:SupplyChainTradeTransaction
/ram:IncludedSupplyChainTradeLineItem
/ram:SpecifiedTradeProduct
/ram:ManufacturerTradeParty
/ram:DefinedTradeContact
/ram:FaxUniversalCommunication
/ram:CompleteNumber</v>
      </c>
      <c r="BD88" s="67" t="str">
        <f t="shared" si="69"/>
        <v>/rsm:CrossIndustryInvoice/rsm:SupplyChainTradeTransaction/ram:IncludedSupplyChainTradeLineItem/ram:SpecifiedTradeProduct/ram:ManufacturerTradeParty/ram:DefinedTradeContact/ram:FaxUniversalCommunication/ram:CompleteNumber</v>
      </c>
      <c r="BE88" s="66" t="str">
        <f t="shared" si="110"/>
        <v>T</v>
      </c>
      <c r="BF88" s="68" t="str">
        <f t="shared" si="111"/>
        <v>E</v>
      </c>
      <c r="BG88" s="62" t="str">
        <f t="shared" si="112"/>
        <v>0..1</v>
      </c>
      <c r="BH88" s="66" t="str">
        <f t="shared" si="113"/>
        <v>CAR-2</v>
      </c>
      <c r="BI88" s="248" t="str">
        <f t="shared" si="114"/>
        <v/>
      </c>
      <c r="BJ88" s="7"/>
      <c r="BK88" s="351" t="str">
        <f t="shared" si="115"/>
        <v>-</v>
      </c>
      <c r="BL88" s="70" t="str">
        <f t="shared" si="116"/>
        <v>-</v>
      </c>
      <c r="BM88" s="70" t="str">
        <f t="shared" si="117"/>
        <v>-</v>
      </c>
      <c r="BN88" s="70" t="str">
        <f t="shared" si="118"/>
        <v>-</v>
      </c>
      <c r="BO88" s="70" t="str">
        <f t="shared" si="119"/>
        <v>-</v>
      </c>
      <c r="BP88" s="70" t="str">
        <f t="shared" si="120"/>
        <v>-</v>
      </c>
      <c r="BQ88" s="352" t="str">
        <f t="shared" si="121"/>
        <v>X</v>
      </c>
      <c r="BR88" s="7"/>
      <c r="BS88" s="70" t="str">
        <f t="shared" si="122"/>
        <v>EXTENDED</v>
      </c>
      <c r="BT88" s="70" t="str">
        <f t="shared" si="123"/>
        <v>EXTENDED</v>
      </c>
      <c r="BU88" s="15"/>
      <c r="BV88" s="57"/>
      <c r="BW88" s="57"/>
      <c r="BX88" s="57"/>
      <c r="BY88" s="57"/>
      <c r="BZ88" s="57"/>
      <c r="CA88" s="57" t="s">
        <v>6542</v>
      </c>
      <c r="CC88" s="417"/>
      <c r="CD88" s="15"/>
      <c r="CE88" s="15"/>
    </row>
    <row r="89" spans="1:83" s="11" customFormat="1" ht="102">
      <c r="A89" s="45" t="str">
        <f t="shared" si="141"/>
        <v>NO</v>
      </c>
      <c r="B89" s="400"/>
      <c r="C89" s="120" t="s">
        <v>6599</v>
      </c>
      <c r="D89" s="45"/>
      <c r="E89" s="118" t="s">
        <v>236</v>
      </c>
      <c r="F89" s="61" t="s">
        <v>7064</v>
      </c>
      <c r="G89" s="281"/>
      <c r="H89" s="62">
        <f t="shared" si="97"/>
        <v>6</v>
      </c>
      <c r="I89" s="62" t="s">
        <v>42</v>
      </c>
      <c r="J89" s="64" t="s">
        <v>6151</v>
      </c>
      <c r="K89" s="64" t="s">
        <v>1725</v>
      </c>
      <c r="L89" s="65"/>
      <c r="M89" s="65"/>
      <c r="N89" s="65"/>
      <c r="O89" s="64" t="s">
        <v>70</v>
      </c>
      <c r="P89" s="66" t="s">
        <v>42</v>
      </c>
      <c r="Q89" s="66" t="str">
        <f t="shared" si="156"/>
        <v>0..1</v>
      </c>
      <c r="R89" s="6" t="s">
        <v>7154</v>
      </c>
      <c r="S89" s="67" t="s">
        <v>7126</v>
      </c>
      <c r="T89" s="66"/>
      <c r="U89" s="68" t="str">
        <f t="shared" si="124"/>
        <v/>
      </c>
      <c r="V89" s="62" t="s">
        <v>42</v>
      </c>
      <c r="W89" s="66" t="s">
        <v>132</v>
      </c>
      <c r="X89" s="248"/>
      <c r="Y89" s="38"/>
      <c r="Z89" s="351" t="str">
        <f t="shared" si="142"/>
        <v>-</v>
      </c>
      <c r="AA89" s="70" t="str">
        <f t="shared" si="143"/>
        <v>-</v>
      </c>
      <c r="AB89" s="70" t="str">
        <f t="shared" si="144"/>
        <v>-</v>
      </c>
      <c r="AC89" s="70" t="str">
        <f t="shared" si="145"/>
        <v>-</v>
      </c>
      <c r="AD89" s="70" t="str">
        <f t="shared" si="146"/>
        <v>-</v>
      </c>
      <c r="AE89" s="70" t="str">
        <f t="shared" si="147"/>
        <v>-</v>
      </c>
      <c r="AF89" s="352" t="str">
        <f t="shared" si="148"/>
        <v>X</v>
      </c>
      <c r="AG89" s="38"/>
      <c r="AH89" s="70" t="s">
        <v>47</v>
      </c>
      <c r="AI89" s="70" t="s">
        <v>47</v>
      </c>
      <c r="AJ89" s="38"/>
      <c r="AK89" s="13" t="str">
        <f t="shared" si="149"/>
        <v>/rsm:CrossIndustryInvoice/rsm:SupplyChainTradeTransaction/ram:IncludedSupplyChainTradeLineItem/ram:SpecifiedTradeProduct/ram:ManufacturerTradeParty/ram:DefinedTradeContact</v>
      </c>
      <c r="AL89" s="13" t="str">
        <f t="shared" si="150"/>
        <v>/ram:EmailURIUniversalCommunication</v>
      </c>
      <c r="AM89" s="14">
        <f>COUNTIFS(S$4:S89,AK89)</f>
        <v>1</v>
      </c>
      <c r="AN89" s="59"/>
      <c r="AO89" s="118" t="str">
        <f t="shared" si="151"/>
        <v>SCT_LINE</v>
      </c>
      <c r="AP89" s="61" t="str">
        <f t="shared" si="152"/>
        <v>BT-X-605-00</v>
      </c>
      <c r="AQ89" s="281" t="str">
        <f t="shared" si="153"/>
        <v/>
      </c>
      <c r="AR89" s="62">
        <f t="shared" si="154"/>
        <v>6</v>
      </c>
      <c r="AS89" s="62" t="str">
        <f t="shared" si="155"/>
        <v>0..1</v>
      </c>
      <c r="AT89" s="64" t="s">
        <v>965</v>
      </c>
      <c r="AU89" s="64" t="s">
        <v>1729</v>
      </c>
      <c r="AV89" s="65"/>
      <c r="AW89" s="423" t="s">
        <v>7238</v>
      </c>
      <c r="AX89" s="65"/>
      <c r="AY89" s="65"/>
      <c r="AZ89" s="64" t="s">
        <v>78</v>
      </c>
      <c r="BA89" s="66" t="str">
        <f t="shared" si="67"/>
        <v>0..1</v>
      </c>
      <c r="BB89" s="66" t="str">
        <f t="shared" si="71"/>
        <v>0..1</v>
      </c>
      <c r="BC89" s="6" t="str">
        <f t="shared" si="68"/>
        <v>/rsm:CrossIndustryInvoice
/rsm:SupplyChainTradeTransaction
/ram:IncludedSupplyChainTradeLineItem
/ram:SpecifiedTradeProduct
/ram:ManufacturerTradeParty
/ram:DefinedTradeContact
/ram:EmailURIUniversalCommunication</v>
      </c>
      <c r="BD89" s="67" t="str">
        <f t="shared" si="69"/>
        <v>/rsm:CrossIndustryInvoice/rsm:SupplyChainTradeTransaction/ram:IncludedSupplyChainTradeLineItem/ram:SpecifiedTradeProduct/ram:ManufacturerTradeParty/ram:DefinedTradeContact/ram:EmailURIUniversalCommunication</v>
      </c>
      <c r="BE89" s="66" t="str">
        <f t="shared" si="110"/>
        <v/>
      </c>
      <c r="BF89" s="68" t="str">
        <f t="shared" si="111"/>
        <v/>
      </c>
      <c r="BG89" s="62" t="str">
        <f t="shared" si="112"/>
        <v>0..1</v>
      </c>
      <c r="BH89" s="66" t="str">
        <f t="shared" si="113"/>
        <v>CAR-2</v>
      </c>
      <c r="BI89" s="248" t="str">
        <f t="shared" si="114"/>
        <v/>
      </c>
      <c r="BJ89" s="7"/>
      <c r="BK89" s="351" t="str">
        <f t="shared" si="115"/>
        <v>-</v>
      </c>
      <c r="BL89" s="70" t="str">
        <f t="shared" si="116"/>
        <v>-</v>
      </c>
      <c r="BM89" s="70" t="str">
        <f t="shared" si="117"/>
        <v>-</v>
      </c>
      <c r="BN89" s="70" t="str">
        <f t="shared" si="118"/>
        <v>-</v>
      </c>
      <c r="BO89" s="70" t="str">
        <f t="shared" si="119"/>
        <v>-</v>
      </c>
      <c r="BP89" s="70" t="str">
        <f t="shared" si="120"/>
        <v>-</v>
      </c>
      <c r="BQ89" s="352" t="str">
        <f t="shared" si="121"/>
        <v>X</v>
      </c>
      <c r="BR89" s="7"/>
      <c r="BS89" s="70" t="str">
        <f t="shared" si="122"/>
        <v>EXTENDED</v>
      </c>
      <c r="BT89" s="70" t="str">
        <f t="shared" si="123"/>
        <v>EXTENDED</v>
      </c>
      <c r="BU89" s="15"/>
      <c r="BV89" s="57"/>
      <c r="BW89" s="57"/>
      <c r="BX89" s="57"/>
      <c r="BY89" s="57"/>
      <c r="BZ89" s="57"/>
      <c r="CA89" s="57" t="s">
        <v>6542</v>
      </c>
      <c r="CC89" s="417"/>
      <c r="CD89" s="15"/>
      <c r="CE89" s="15"/>
    </row>
    <row r="90" spans="1:83" s="11" customFormat="1" ht="128.25">
      <c r="A90" s="45" t="str">
        <f t="shared" si="141"/>
        <v>YES</v>
      </c>
      <c r="B90" s="400"/>
      <c r="C90" s="120" t="s">
        <v>6599</v>
      </c>
      <c r="D90" s="45"/>
      <c r="E90" s="118" t="s">
        <v>236</v>
      </c>
      <c r="F90" s="61" t="s">
        <v>7065</v>
      </c>
      <c r="G90" s="281"/>
      <c r="H90" s="62">
        <f t="shared" si="97"/>
        <v>7</v>
      </c>
      <c r="I90" s="62" t="s">
        <v>32</v>
      </c>
      <c r="J90" s="64" t="s">
        <v>6152</v>
      </c>
      <c r="K90" s="64" t="s">
        <v>1725</v>
      </c>
      <c r="L90" s="65"/>
      <c r="M90" s="65"/>
      <c r="N90" s="65"/>
      <c r="O90" s="64" t="s">
        <v>70</v>
      </c>
      <c r="P90" s="66" t="s">
        <v>32</v>
      </c>
      <c r="Q90" s="66" t="str">
        <f t="shared" si="156"/>
        <v>1..1</v>
      </c>
      <c r="R90" s="6" t="s">
        <v>7155</v>
      </c>
      <c r="S90" s="67" t="s">
        <v>7127</v>
      </c>
      <c r="T90" s="66" t="s">
        <v>73</v>
      </c>
      <c r="U90" s="68" t="str">
        <f t="shared" si="124"/>
        <v>E</v>
      </c>
      <c r="V90" s="62" t="s">
        <v>42</v>
      </c>
      <c r="W90" s="66" t="s">
        <v>132</v>
      </c>
      <c r="X90" s="248"/>
      <c r="Y90" s="38"/>
      <c r="Z90" s="351" t="str">
        <f t="shared" si="142"/>
        <v>-</v>
      </c>
      <c r="AA90" s="70" t="str">
        <f t="shared" si="143"/>
        <v>-</v>
      </c>
      <c r="AB90" s="70" t="str">
        <f t="shared" si="144"/>
        <v>-</v>
      </c>
      <c r="AC90" s="70" t="str">
        <f t="shared" si="145"/>
        <v>-</v>
      </c>
      <c r="AD90" s="70" t="str">
        <f t="shared" si="146"/>
        <v>-</v>
      </c>
      <c r="AE90" s="70" t="str">
        <f t="shared" si="147"/>
        <v>-</v>
      </c>
      <c r="AF90" s="352" t="str">
        <f t="shared" si="148"/>
        <v>X</v>
      </c>
      <c r="AG90" s="38"/>
      <c r="AH90" s="70" t="s">
        <v>47</v>
      </c>
      <c r="AI90" s="70" t="s">
        <v>47</v>
      </c>
      <c r="AJ90" s="38"/>
      <c r="AK90" s="13" t="str">
        <f t="shared" si="149"/>
        <v>/rsm:CrossIndustryInvoice/rsm:SupplyChainTradeTransaction/ram:IncludedSupplyChainTradeLineItem/ram:SpecifiedTradeProduct/ram:ManufacturerTradeParty/ram:DefinedTradeContact/ram:EmailURIUniversalCommunication</v>
      </c>
      <c r="AL90" s="13" t="str">
        <f t="shared" si="150"/>
        <v>/ram:URIID</v>
      </c>
      <c r="AM90" s="14">
        <f>COUNTIFS(S$4:S90,AK90)</f>
        <v>1</v>
      </c>
      <c r="AN90" s="59"/>
      <c r="AO90" s="118" t="str">
        <f t="shared" si="151"/>
        <v>SCT_LINE</v>
      </c>
      <c r="AP90" s="61" t="str">
        <f t="shared" si="152"/>
        <v>BT-X-605</v>
      </c>
      <c r="AQ90" s="281" t="str">
        <f t="shared" si="153"/>
        <v/>
      </c>
      <c r="AR90" s="62">
        <f t="shared" si="154"/>
        <v>7</v>
      </c>
      <c r="AS90" s="62" t="str">
        <f t="shared" si="155"/>
        <v>1..1</v>
      </c>
      <c r="AT90" s="64" t="s">
        <v>6414</v>
      </c>
      <c r="AU90" s="64" t="s">
        <v>1729</v>
      </c>
      <c r="AV90" s="65"/>
      <c r="AW90" s="423" t="s">
        <v>7238</v>
      </c>
      <c r="AX90" s="65"/>
      <c r="AY90" s="65"/>
      <c r="AZ90" s="64" t="s">
        <v>78</v>
      </c>
      <c r="BA90" s="66" t="str">
        <f t="shared" si="67"/>
        <v>1..1</v>
      </c>
      <c r="BB90" s="66" t="str">
        <f t="shared" si="71"/>
        <v>1..1</v>
      </c>
      <c r="BC90" s="6" t="str">
        <f t="shared" si="68"/>
        <v>/rsm:CrossIndustryInvoice
/rsm:SupplyChainTradeTransaction
/ram:IncludedSupplyChainTradeLineItem
/ram:SpecifiedTradeProduct
/ram:ManufacturerTradeParty
/ram:DefinedTradeContact
/ram:EmailURIUniversalCommunication
/ram:URIID</v>
      </c>
      <c r="BD90" s="67" t="str">
        <f t="shared" si="69"/>
        <v>/rsm:CrossIndustryInvoice/rsm:SupplyChainTradeTransaction/ram:IncludedSupplyChainTradeLineItem/ram:SpecifiedTradeProduct/ram:ManufacturerTradeParty/ram:DefinedTradeContact/ram:EmailURIUniversalCommunication/ram:URIID</v>
      </c>
      <c r="BE90" s="66" t="str">
        <f t="shared" si="110"/>
        <v>T</v>
      </c>
      <c r="BF90" s="68" t="str">
        <f t="shared" si="111"/>
        <v>E</v>
      </c>
      <c r="BG90" s="62" t="str">
        <f t="shared" si="112"/>
        <v>0..1</v>
      </c>
      <c r="BH90" s="66" t="str">
        <f t="shared" si="113"/>
        <v>CAR-2</v>
      </c>
      <c r="BI90" s="248" t="str">
        <f t="shared" si="114"/>
        <v/>
      </c>
      <c r="BJ90" s="7"/>
      <c r="BK90" s="351" t="str">
        <f t="shared" si="115"/>
        <v>-</v>
      </c>
      <c r="BL90" s="70" t="str">
        <f t="shared" si="116"/>
        <v>-</v>
      </c>
      <c r="BM90" s="70" t="str">
        <f t="shared" si="117"/>
        <v>-</v>
      </c>
      <c r="BN90" s="70" t="str">
        <f t="shared" si="118"/>
        <v>-</v>
      </c>
      <c r="BO90" s="70" t="str">
        <f t="shared" si="119"/>
        <v>-</v>
      </c>
      <c r="BP90" s="70" t="str">
        <f t="shared" si="120"/>
        <v>-</v>
      </c>
      <c r="BQ90" s="352" t="str">
        <f t="shared" si="121"/>
        <v>X</v>
      </c>
      <c r="BR90" s="7"/>
      <c r="BS90" s="70" t="str">
        <f t="shared" si="122"/>
        <v>EXTENDED</v>
      </c>
      <c r="BT90" s="70" t="str">
        <f t="shared" si="123"/>
        <v>EXTENDED</v>
      </c>
      <c r="BU90" s="15"/>
      <c r="BV90" s="57"/>
      <c r="BW90" s="57"/>
      <c r="BX90" s="57"/>
      <c r="BY90" s="57"/>
      <c r="BZ90" s="57"/>
      <c r="CA90" s="57" t="s">
        <v>6542</v>
      </c>
      <c r="CC90" s="417"/>
      <c r="CD90" s="15"/>
      <c r="CE90" s="15"/>
    </row>
    <row r="91" spans="1:83" s="11" customFormat="1" ht="89.25">
      <c r="A91" s="45" t="str">
        <f t="shared" ref="A91:A107" si="158">IF(OR(U91="E",U91="A"),"YES","NO")</f>
        <v>NO</v>
      </c>
      <c r="B91" s="400"/>
      <c r="C91" s="120" t="s">
        <v>6599</v>
      </c>
      <c r="D91" s="45"/>
      <c r="E91" s="118" t="s">
        <v>236</v>
      </c>
      <c r="F91" s="139" t="s">
        <v>7066</v>
      </c>
      <c r="G91" s="295"/>
      <c r="H91" s="140">
        <f t="shared" si="97"/>
        <v>5</v>
      </c>
      <c r="I91" s="140" t="s">
        <v>32</v>
      </c>
      <c r="J91" s="125" t="s">
        <v>7014</v>
      </c>
      <c r="K91" s="125" t="s">
        <v>7015</v>
      </c>
      <c r="L91" s="126" t="s">
        <v>6124</v>
      </c>
      <c r="M91" s="126" t="s">
        <v>1734</v>
      </c>
      <c r="N91" s="126"/>
      <c r="O91" s="125"/>
      <c r="P91" s="124" t="s">
        <v>42</v>
      </c>
      <c r="Q91" s="124" t="str">
        <f t="shared" ref="Q91:Q98" si="159">P91</f>
        <v>0..1</v>
      </c>
      <c r="R91" s="141" t="s">
        <v>7156</v>
      </c>
      <c r="S91" s="142" t="s">
        <v>7029</v>
      </c>
      <c r="T91" s="124" t="s">
        <v>35</v>
      </c>
      <c r="U91" s="129" t="str">
        <f t="shared" si="124"/>
        <v>EG</v>
      </c>
      <c r="V91" s="140" t="s">
        <v>42</v>
      </c>
      <c r="W91" s="124" t="s">
        <v>35</v>
      </c>
      <c r="X91" s="388"/>
      <c r="Y91" s="38"/>
      <c r="Z91" s="365" t="str">
        <f t="shared" si="102"/>
        <v>-</v>
      </c>
      <c r="AA91" s="143" t="str">
        <f t="shared" ref="AA91:AA98" si="160">IF(Z91="X","X",IF($AI91=AA$4,"X","-"))</f>
        <v>-</v>
      </c>
      <c r="AB91" s="143" t="str">
        <f t="shared" ref="AB91:AB98" si="161">IF(AA91="X","X",IF($AI91=AB$4,"X","-"))</f>
        <v>-</v>
      </c>
      <c r="AC91" s="143" t="str">
        <f t="shared" ref="AC91:AC98" si="162">IF(AB91="X","X",IF($AI91=AC$4,"X","-"))</f>
        <v>-</v>
      </c>
      <c r="AD91" s="143" t="str">
        <f t="shared" ref="AD91:AD98" si="163">IF(AC91="X","X",IF($AI91=AD$4,"X","-"))</f>
        <v>-</v>
      </c>
      <c r="AE91" s="143" t="str">
        <f t="shared" ref="AE91:AE98" si="164">IF(AD91="X","X",IF($AI91=AE$4,"X","-"))</f>
        <v>-</v>
      </c>
      <c r="AF91" s="366" t="str">
        <f t="shared" ref="AF91:AF98" si="165">IF(AE91="X","X",IF($AI91=AF$4,"X","-"))</f>
        <v>X</v>
      </c>
      <c r="AG91" s="38"/>
      <c r="AH91" s="143" t="s">
        <v>47</v>
      </c>
      <c r="AI91" s="143" t="s">
        <v>47</v>
      </c>
      <c r="AJ91" s="38"/>
      <c r="AK91" s="13" t="str">
        <f t="shared" si="104"/>
        <v>/rsm:CrossIndustryInvoice/rsm:SupplyChainTradeTransaction/ram:IncludedSupplyChainTradeLineItem/ram:SpecifiedTradeProduct/ram:ManufacturerTradeParty</v>
      </c>
      <c r="AL91" s="13" t="str">
        <f t="shared" si="105"/>
        <v>/ram:PostalTradeAddress</v>
      </c>
      <c r="AM91" s="14">
        <f>COUNTIFS(S$4:S91,AK91)</f>
        <v>1</v>
      </c>
      <c r="AN91" s="59"/>
      <c r="AO91" s="118" t="str">
        <f t="shared" si="101"/>
        <v>SCT_LINE</v>
      </c>
      <c r="AP91" s="139" t="str">
        <f t="shared" si="106"/>
        <v>BG-X-95</v>
      </c>
      <c r="AQ91" s="295" t="str">
        <f t="shared" si="107"/>
        <v/>
      </c>
      <c r="AR91" s="140">
        <f t="shared" si="108"/>
        <v>5</v>
      </c>
      <c r="AS91" s="140" t="str">
        <f t="shared" si="109"/>
        <v>1..1</v>
      </c>
      <c r="AT91" s="125" t="s">
        <v>7103</v>
      </c>
      <c r="AU91" s="125" t="s">
        <v>7104</v>
      </c>
      <c r="AV91" s="126"/>
      <c r="AW91" s="126"/>
      <c r="AX91" s="126"/>
      <c r="AY91" s="126"/>
      <c r="AZ91" s="125"/>
      <c r="BA91" s="124" t="str">
        <f t="shared" si="67"/>
        <v>0..1</v>
      </c>
      <c r="BB91" s="124" t="str">
        <f t="shared" si="71"/>
        <v>0..1</v>
      </c>
      <c r="BC91" s="141" t="str">
        <f t="shared" si="68"/>
        <v>/rsm:CrossIndustryInvoice
/rsm:SupplyChainTradeTransaction
/ram:IncludedSupplyChainTradeLineItem
/ram:SpecifiedTradeProduct
/ram:ManufacturerTradeParty
/ram:PostalTradeAddress</v>
      </c>
      <c r="BD91" s="142" t="str">
        <f t="shared" si="69"/>
        <v>/rsm:CrossIndustryInvoice/rsm:SupplyChainTradeTransaction/ram:IncludedSupplyChainTradeLineItem/ram:SpecifiedTradeProduct/ram:ManufacturerTradeParty/ram:PostalTradeAddress</v>
      </c>
      <c r="BE91" s="124" t="str">
        <f t="shared" si="110"/>
        <v/>
      </c>
      <c r="BF91" s="129" t="str">
        <f t="shared" si="111"/>
        <v>EG</v>
      </c>
      <c r="BG91" s="140" t="str">
        <f t="shared" si="112"/>
        <v>0..1</v>
      </c>
      <c r="BH91" s="124" t="str">
        <f t="shared" si="113"/>
        <v/>
      </c>
      <c r="BI91" s="388" t="str">
        <f t="shared" si="114"/>
        <v/>
      </c>
      <c r="BJ91" s="7"/>
      <c r="BK91" s="365" t="str">
        <f t="shared" si="115"/>
        <v>-</v>
      </c>
      <c r="BL91" s="143" t="str">
        <f t="shared" si="116"/>
        <v>-</v>
      </c>
      <c r="BM91" s="143" t="str">
        <f t="shared" si="117"/>
        <v>-</v>
      </c>
      <c r="BN91" s="143" t="str">
        <f t="shared" si="118"/>
        <v>-</v>
      </c>
      <c r="BO91" s="143" t="str">
        <f t="shared" si="119"/>
        <v>-</v>
      </c>
      <c r="BP91" s="143" t="str">
        <f t="shared" si="120"/>
        <v>-</v>
      </c>
      <c r="BQ91" s="366" t="str">
        <f t="shared" si="121"/>
        <v>X</v>
      </c>
      <c r="BR91" s="7"/>
      <c r="BS91" s="143" t="str">
        <f t="shared" si="122"/>
        <v>EXTENDED</v>
      </c>
      <c r="BT91" s="143" t="str">
        <f t="shared" si="123"/>
        <v>EXTENDED</v>
      </c>
      <c r="BU91" s="15"/>
      <c r="BV91" s="57"/>
      <c r="BW91" s="57"/>
      <c r="BX91" s="57"/>
      <c r="BY91" s="57"/>
      <c r="BZ91" s="57"/>
      <c r="CA91" s="57" t="s">
        <v>6542</v>
      </c>
      <c r="CC91" s="417"/>
      <c r="CD91" s="15"/>
      <c r="CE91" s="15"/>
    </row>
    <row r="92" spans="1:83" s="11" customFormat="1" ht="102">
      <c r="A92" s="45" t="str">
        <f t="shared" si="158"/>
        <v>YES</v>
      </c>
      <c r="B92" s="400"/>
      <c r="C92" s="120" t="s">
        <v>6599</v>
      </c>
      <c r="D92" s="45"/>
      <c r="E92" s="118" t="s">
        <v>236</v>
      </c>
      <c r="F92" s="61" t="s">
        <v>7067</v>
      </c>
      <c r="G92" s="281"/>
      <c r="H92" s="62">
        <f t="shared" si="97"/>
        <v>6</v>
      </c>
      <c r="I92" s="62" t="s">
        <v>42</v>
      </c>
      <c r="J92" s="64" t="s">
        <v>7016</v>
      </c>
      <c r="K92" s="64" t="s">
        <v>1635</v>
      </c>
      <c r="L92" s="65" t="s">
        <v>1636</v>
      </c>
      <c r="M92" s="65"/>
      <c r="N92" s="65"/>
      <c r="O92" s="64" t="s">
        <v>70</v>
      </c>
      <c r="P92" s="66" t="s">
        <v>42</v>
      </c>
      <c r="Q92" s="66" t="str">
        <f t="shared" si="159"/>
        <v>0..1</v>
      </c>
      <c r="R92" s="6" t="s">
        <v>7157</v>
      </c>
      <c r="S92" s="67" t="s">
        <v>7030</v>
      </c>
      <c r="T92" s="66" t="s">
        <v>73</v>
      </c>
      <c r="U92" s="68" t="str">
        <f t="shared" si="124"/>
        <v>E</v>
      </c>
      <c r="V92" s="62" t="s">
        <v>42</v>
      </c>
      <c r="W92" s="66" t="s">
        <v>35</v>
      </c>
      <c r="X92" s="248"/>
      <c r="Y92" s="38"/>
      <c r="Z92" s="351" t="str">
        <f t="shared" si="102"/>
        <v>-</v>
      </c>
      <c r="AA92" s="70" t="str">
        <f t="shared" si="160"/>
        <v>-</v>
      </c>
      <c r="AB92" s="70" t="str">
        <f t="shared" si="161"/>
        <v>-</v>
      </c>
      <c r="AC92" s="70" t="str">
        <f t="shared" si="162"/>
        <v>-</v>
      </c>
      <c r="AD92" s="70" t="str">
        <f t="shared" si="163"/>
        <v>-</v>
      </c>
      <c r="AE92" s="70" t="str">
        <f t="shared" si="164"/>
        <v>-</v>
      </c>
      <c r="AF92" s="352" t="str">
        <f t="shared" si="165"/>
        <v>X</v>
      </c>
      <c r="AG92" s="38"/>
      <c r="AH92" s="70" t="s">
        <v>47</v>
      </c>
      <c r="AI92" s="70" t="s">
        <v>47</v>
      </c>
      <c r="AJ92" s="38"/>
      <c r="AK92" s="13" t="str">
        <f t="shared" si="104"/>
        <v>/rsm:CrossIndustryInvoice/rsm:SupplyChainTradeTransaction/ram:IncludedSupplyChainTradeLineItem/ram:SpecifiedTradeProduct/ram:ManufacturerTradeParty/ram:PostalTradeAddress</v>
      </c>
      <c r="AL92" s="13" t="str">
        <f t="shared" si="105"/>
        <v>/ram:PostcodeCode</v>
      </c>
      <c r="AM92" s="14">
        <f>COUNTIFS(S$4:S92,AK92)</f>
        <v>1</v>
      </c>
      <c r="AN92" s="59"/>
      <c r="AO92" s="118" t="str">
        <f t="shared" si="101"/>
        <v>SCT_LINE</v>
      </c>
      <c r="AP92" s="61" t="str">
        <f t="shared" si="106"/>
        <v>BT-X-606</v>
      </c>
      <c r="AQ92" s="281" t="str">
        <f t="shared" si="107"/>
        <v/>
      </c>
      <c r="AR92" s="62">
        <f t="shared" si="108"/>
        <v>6</v>
      </c>
      <c r="AS92" s="62" t="str">
        <f t="shared" si="109"/>
        <v>0..1</v>
      </c>
      <c r="AT92" s="64" t="s">
        <v>7105</v>
      </c>
      <c r="AU92" s="64" t="s">
        <v>1747</v>
      </c>
      <c r="AV92" s="65" t="s">
        <v>1748</v>
      </c>
      <c r="AW92" s="423" t="s">
        <v>7238</v>
      </c>
      <c r="AX92" s="65"/>
      <c r="AY92" s="65"/>
      <c r="AZ92" s="64" t="s">
        <v>78</v>
      </c>
      <c r="BA92" s="66" t="str">
        <f t="shared" si="67"/>
        <v>0..1</v>
      </c>
      <c r="BB92" s="66" t="str">
        <f t="shared" si="71"/>
        <v>0..1</v>
      </c>
      <c r="BC92" s="6" t="str">
        <f t="shared" si="68"/>
        <v>/rsm:CrossIndustryInvoice
/rsm:SupplyChainTradeTransaction
/ram:IncludedSupplyChainTradeLineItem
/ram:SpecifiedTradeProduct
/ram:ManufacturerTradeParty
/ram:PostalTradeAddress
/ram:PostcodeCode</v>
      </c>
      <c r="BD92" s="67" t="str">
        <f t="shared" si="69"/>
        <v>/rsm:CrossIndustryInvoice/rsm:SupplyChainTradeTransaction/ram:IncludedSupplyChainTradeLineItem/ram:SpecifiedTradeProduct/ram:ManufacturerTradeParty/ram:PostalTradeAddress/ram:PostcodeCode</v>
      </c>
      <c r="BE92" s="66" t="str">
        <f t="shared" si="110"/>
        <v>T</v>
      </c>
      <c r="BF92" s="68" t="str">
        <f t="shared" si="111"/>
        <v>E</v>
      </c>
      <c r="BG92" s="62" t="str">
        <f t="shared" si="112"/>
        <v>0..1</v>
      </c>
      <c r="BH92" s="66" t="str">
        <f t="shared" si="113"/>
        <v/>
      </c>
      <c r="BI92" s="248" t="str">
        <f t="shared" si="114"/>
        <v/>
      </c>
      <c r="BJ92" s="7"/>
      <c r="BK92" s="351" t="str">
        <f t="shared" si="115"/>
        <v>-</v>
      </c>
      <c r="BL92" s="70" t="str">
        <f t="shared" si="116"/>
        <v>-</v>
      </c>
      <c r="BM92" s="70" t="str">
        <f t="shared" si="117"/>
        <v>-</v>
      </c>
      <c r="BN92" s="70" t="str">
        <f t="shared" si="118"/>
        <v>-</v>
      </c>
      <c r="BO92" s="70" t="str">
        <f t="shared" si="119"/>
        <v>-</v>
      </c>
      <c r="BP92" s="70" t="str">
        <f t="shared" si="120"/>
        <v>-</v>
      </c>
      <c r="BQ92" s="352" t="str">
        <f t="shared" si="121"/>
        <v>X</v>
      </c>
      <c r="BR92" s="7"/>
      <c r="BS92" s="70" t="str">
        <f t="shared" si="122"/>
        <v>EXTENDED</v>
      </c>
      <c r="BT92" s="70" t="str">
        <f t="shared" si="123"/>
        <v>EXTENDED</v>
      </c>
      <c r="BU92" s="15"/>
      <c r="BV92" s="57"/>
      <c r="BW92" s="57"/>
      <c r="BX92" s="57"/>
      <c r="BY92" s="57"/>
      <c r="BZ92" s="57"/>
      <c r="CA92" s="57" t="s">
        <v>6542</v>
      </c>
      <c r="CC92" s="417"/>
      <c r="CD92" s="15"/>
      <c r="CE92" s="15"/>
    </row>
    <row r="93" spans="1:83" s="11" customFormat="1" ht="102">
      <c r="A93" s="45" t="str">
        <f t="shared" si="158"/>
        <v>YES</v>
      </c>
      <c r="B93" s="400"/>
      <c r="C93" s="120" t="s">
        <v>6599</v>
      </c>
      <c r="D93" s="45"/>
      <c r="E93" s="118" t="s">
        <v>236</v>
      </c>
      <c r="F93" s="61" t="s">
        <v>7068</v>
      </c>
      <c r="G93" s="281"/>
      <c r="H93" s="62">
        <f t="shared" si="97"/>
        <v>6</v>
      </c>
      <c r="I93" s="62" t="s">
        <v>42</v>
      </c>
      <c r="J93" s="64" t="s">
        <v>7017</v>
      </c>
      <c r="K93" s="64" t="s">
        <v>1641</v>
      </c>
      <c r="L93" s="65" t="s">
        <v>1642</v>
      </c>
      <c r="M93" s="65"/>
      <c r="N93" s="65"/>
      <c r="O93" s="64" t="s">
        <v>70</v>
      </c>
      <c r="P93" s="66" t="s">
        <v>42</v>
      </c>
      <c r="Q93" s="66" t="str">
        <f t="shared" si="159"/>
        <v>0..1</v>
      </c>
      <c r="R93" s="6" t="s">
        <v>7158</v>
      </c>
      <c r="S93" s="67" t="s">
        <v>7031</v>
      </c>
      <c r="T93" s="66" t="s">
        <v>73</v>
      </c>
      <c r="U93" s="68" t="str">
        <f t="shared" si="124"/>
        <v>E</v>
      </c>
      <c r="V93" s="62" t="s">
        <v>42</v>
      </c>
      <c r="W93" s="66" t="s">
        <v>35</v>
      </c>
      <c r="X93" s="248"/>
      <c r="Y93" s="38"/>
      <c r="Z93" s="351" t="str">
        <f t="shared" si="102"/>
        <v>-</v>
      </c>
      <c r="AA93" s="70" t="str">
        <f t="shared" si="160"/>
        <v>-</v>
      </c>
      <c r="AB93" s="70" t="str">
        <f t="shared" si="161"/>
        <v>-</v>
      </c>
      <c r="AC93" s="70" t="str">
        <f t="shared" si="162"/>
        <v>-</v>
      </c>
      <c r="AD93" s="70" t="str">
        <f t="shared" si="163"/>
        <v>-</v>
      </c>
      <c r="AE93" s="70" t="str">
        <f t="shared" si="164"/>
        <v>-</v>
      </c>
      <c r="AF93" s="352" t="str">
        <f t="shared" si="165"/>
        <v>X</v>
      </c>
      <c r="AG93" s="38"/>
      <c r="AH93" s="70" t="s">
        <v>47</v>
      </c>
      <c r="AI93" s="70" t="s">
        <v>47</v>
      </c>
      <c r="AJ93" s="38"/>
      <c r="AK93" s="13" t="str">
        <f t="shared" si="104"/>
        <v>/rsm:CrossIndustryInvoice/rsm:SupplyChainTradeTransaction/ram:IncludedSupplyChainTradeLineItem/ram:SpecifiedTradeProduct/ram:ManufacturerTradeParty/ram:PostalTradeAddress</v>
      </c>
      <c r="AL93" s="13" t="str">
        <f t="shared" si="105"/>
        <v>/ram:LineOne</v>
      </c>
      <c r="AM93" s="14">
        <f>COUNTIFS(S$4:S93,AK93)</f>
        <v>1</v>
      </c>
      <c r="AN93" s="59"/>
      <c r="AO93" s="118" t="str">
        <f t="shared" si="101"/>
        <v>SCT_LINE</v>
      </c>
      <c r="AP93" s="61" t="str">
        <f t="shared" si="106"/>
        <v>BT-X-607</v>
      </c>
      <c r="AQ93" s="281" t="str">
        <f t="shared" si="107"/>
        <v/>
      </c>
      <c r="AR93" s="62">
        <f t="shared" si="108"/>
        <v>6</v>
      </c>
      <c r="AS93" s="62" t="str">
        <f t="shared" si="109"/>
        <v>0..1</v>
      </c>
      <c r="AT93" s="64" t="s">
        <v>7106</v>
      </c>
      <c r="AU93" s="64" t="s">
        <v>1754</v>
      </c>
      <c r="AV93" s="65" t="s">
        <v>1755</v>
      </c>
      <c r="AW93" s="423" t="s">
        <v>7238</v>
      </c>
      <c r="AX93" s="65"/>
      <c r="AY93" s="65"/>
      <c r="AZ93" s="64" t="s">
        <v>78</v>
      </c>
      <c r="BA93" s="66" t="str">
        <f t="shared" si="67"/>
        <v>0..1</v>
      </c>
      <c r="BB93" s="66" t="str">
        <f t="shared" si="71"/>
        <v>0..1</v>
      </c>
      <c r="BC93" s="6" t="str">
        <f t="shared" si="68"/>
        <v>/rsm:CrossIndustryInvoice
/rsm:SupplyChainTradeTransaction
/ram:IncludedSupplyChainTradeLineItem
/ram:SpecifiedTradeProduct
/ram:ManufacturerTradeParty
/ram:PostalTradeAddress
/ram:LineOne</v>
      </c>
      <c r="BD93" s="67" t="str">
        <f t="shared" si="69"/>
        <v>/rsm:CrossIndustryInvoice/rsm:SupplyChainTradeTransaction/ram:IncludedSupplyChainTradeLineItem/ram:SpecifiedTradeProduct/ram:ManufacturerTradeParty/ram:PostalTradeAddress/ram:LineOne</v>
      </c>
      <c r="BE93" s="66" t="str">
        <f t="shared" si="110"/>
        <v>T</v>
      </c>
      <c r="BF93" s="68" t="str">
        <f t="shared" si="111"/>
        <v>E</v>
      </c>
      <c r="BG93" s="62" t="str">
        <f t="shared" si="112"/>
        <v>0..1</v>
      </c>
      <c r="BH93" s="66" t="str">
        <f t="shared" si="113"/>
        <v/>
      </c>
      <c r="BI93" s="248" t="str">
        <f t="shared" si="114"/>
        <v/>
      </c>
      <c r="BJ93" s="7"/>
      <c r="BK93" s="351" t="str">
        <f t="shared" si="115"/>
        <v>-</v>
      </c>
      <c r="BL93" s="70" t="str">
        <f t="shared" si="116"/>
        <v>-</v>
      </c>
      <c r="BM93" s="70" t="str">
        <f t="shared" si="117"/>
        <v>-</v>
      </c>
      <c r="BN93" s="70" t="str">
        <f t="shared" si="118"/>
        <v>-</v>
      </c>
      <c r="BO93" s="70" t="str">
        <f t="shared" si="119"/>
        <v>-</v>
      </c>
      <c r="BP93" s="70" t="str">
        <f t="shared" si="120"/>
        <v>-</v>
      </c>
      <c r="BQ93" s="352" t="str">
        <f t="shared" si="121"/>
        <v>X</v>
      </c>
      <c r="BR93" s="7"/>
      <c r="BS93" s="70" t="str">
        <f t="shared" si="122"/>
        <v>EXTENDED</v>
      </c>
      <c r="BT93" s="70" t="str">
        <f t="shared" si="123"/>
        <v>EXTENDED</v>
      </c>
      <c r="BU93" s="15"/>
      <c r="BV93" s="57"/>
      <c r="BW93" s="57"/>
      <c r="BX93" s="57"/>
      <c r="BY93" s="57"/>
      <c r="BZ93" s="57"/>
      <c r="CA93" s="57" t="s">
        <v>6542</v>
      </c>
      <c r="CC93" s="417"/>
      <c r="CD93" s="15"/>
      <c r="CE93" s="15"/>
    </row>
    <row r="94" spans="1:83" s="11" customFormat="1" ht="102">
      <c r="A94" s="45" t="str">
        <f t="shared" si="158"/>
        <v>YES</v>
      </c>
      <c r="B94" s="400"/>
      <c r="C94" s="120" t="s">
        <v>6599</v>
      </c>
      <c r="D94" s="45"/>
      <c r="E94" s="118" t="s">
        <v>236</v>
      </c>
      <c r="F94" s="61" t="s">
        <v>7069</v>
      </c>
      <c r="G94" s="281"/>
      <c r="H94" s="62">
        <f t="shared" si="97"/>
        <v>6</v>
      </c>
      <c r="I94" s="62" t="s">
        <v>42</v>
      </c>
      <c r="J94" s="64" t="s">
        <v>7018</v>
      </c>
      <c r="K94" s="64" t="s">
        <v>1647</v>
      </c>
      <c r="L94" s="65"/>
      <c r="M94" s="65"/>
      <c r="N94" s="65"/>
      <c r="O94" s="64" t="s">
        <v>70</v>
      </c>
      <c r="P94" s="66" t="s">
        <v>42</v>
      </c>
      <c r="Q94" s="66" t="str">
        <f t="shared" si="159"/>
        <v>0..1</v>
      </c>
      <c r="R94" s="6" t="s">
        <v>7159</v>
      </c>
      <c r="S94" s="67" t="s">
        <v>7032</v>
      </c>
      <c r="T94" s="66" t="s">
        <v>73</v>
      </c>
      <c r="U94" s="68" t="str">
        <f t="shared" si="124"/>
        <v>E</v>
      </c>
      <c r="V94" s="62" t="s">
        <v>42</v>
      </c>
      <c r="W94" s="66" t="s">
        <v>35</v>
      </c>
      <c r="X94" s="248"/>
      <c r="Y94" s="38"/>
      <c r="Z94" s="351" t="str">
        <f t="shared" si="102"/>
        <v>-</v>
      </c>
      <c r="AA94" s="70" t="str">
        <f t="shared" si="160"/>
        <v>-</v>
      </c>
      <c r="AB94" s="70" t="str">
        <f t="shared" si="161"/>
        <v>-</v>
      </c>
      <c r="AC94" s="70" t="str">
        <f t="shared" si="162"/>
        <v>-</v>
      </c>
      <c r="AD94" s="70" t="str">
        <f t="shared" si="163"/>
        <v>-</v>
      </c>
      <c r="AE94" s="70" t="str">
        <f t="shared" si="164"/>
        <v>-</v>
      </c>
      <c r="AF94" s="352" t="str">
        <f t="shared" si="165"/>
        <v>X</v>
      </c>
      <c r="AG94" s="38"/>
      <c r="AH94" s="70" t="s">
        <v>47</v>
      </c>
      <c r="AI94" s="70" t="s">
        <v>47</v>
      </c>
      <c r="AJ94" s="38"/>
      <c r="AK94" s="13" t="str">
        <f t="shared" si="104"/>
        <v>/rsm:CrossIndustryInvoice/rsm:SupplyChainTradeTransaction/ram:IncludedSupplyChainTradeLineItem/ram:SpecifiedTradeProduct/ram:ManufacturerTradeParty/ram:PostalTradeAddress</v>
      </c>
      <c r="AL94" s="13" t="str">
        <f t="shared" si="105"/>
        <v>/ram:LineTwo</v>
      </c>
      <c r="AM94" s="14">
        <f>COUNTIFS(S$4:S94,AK94)</f>
        <v>1</v>
      </c>
      <c r="AN94" s="59"/>
      <c r="AO94" s="118" t="str">
        <f t="shared" si="101"/>
        <v>SCT_LINE</v>
      </c>
      <c r="AP94" s="61" t="str">
        <f t="shared" si="106"/>
        <v>BT-X-608</v>
      </c>
      <c r="AQ94" s="281" t="str">
        <f t="shared" si="107"/>
        <v/>
      </c>
      <c r="AR94" s="62">
        <f t="shared" si="108"/>
        <v>6</v>
      </c>
      <c r="AS94" s="62" t="str">
        <f t="shared" si="109"/>
        <v>0..1</v>
      </c>
      <c r="AT94" s="64" t="s">
        <v>7107</v>
      </c>
      <c r="AU94" s="64" t="s">
        <v>1761</v>
      </c>
      <c r="AV94" s="65"/>
      <c r="AW94" s="423" t="s">
        <v>7238</v>
      </c>
      <c r="AX94" s="65"/>
      <c r="AY94" s="65"/>
      <c r="AZ94" s="64" t="s">
        <v>78</v>
      </c>
      <c r="BA94" s="66" t="str">
        <f t="shared" si="67"/>
        <v>0..1</v>
      </c>
      <c r="BB94" s="66" t="str">
        <f t="shared" si="71"/>
        <v>0..1</v>
      </c>
      <c r="BC94" s="6" t="str">
        <f t="shared" si="68"/>
        <v>/rsm:CrossIndustryInvoice
/rsm:SupplyChainTradeTransaction
/ram:IncludedSupplyChainTradeLineItem
/ram:SpecifiedTradeProduct
/ram:ManufacturerTradeParty
/ram:PostalTradeAddress
/ram:LineTwo</v>
      </c>
      <c r="BD94" s="67" t="str">
        <f t="shared" si="69"/>
        <v>/rsm:CrossIndustryInvoice/rsm:SupplyChainTradeTransaction/ram:IncludedSupplyChainTradeLineItem/ram:SpecifiedTradeProduct/ram:ManufacturerTradeParty/ram:PostalTradeAddress/ram:LineTwo</v>
      </c>
      <c r="BE94" s="66" t="str">
        <f t="shared" si="110"/>
        <v>T</v>
      </c>
      <c r="BF94" s="68" t="str">
        <f t="shared" si="111"/>
        <v>E</v>
      </c>
      <c r="BG94" s="62" t="str">
        <f t="shared" si="112"/>
        <v>0..1</v>
      </c>
      <c r="BH94" s="66" t="str">
        <f t="shared" si="113"/>
        <v/>
      </c>
      <c r="BI94" s="248" t="str">
        <f t="shared" si="114"/>
        <v/>
      </c>
      <c r="BJ94" s="7"/>
      <c r="BK94" s="351" t="str">
        <f t="shared" si="115"/>
        <v>-</v>
      </c>
      <c r="BL94" s="70" t="str">
        <f t="shared" si="116"/>
        <v>-</v>
      </c>
      <c r="BM94" s="70" t="str">
        <f t="shared" si="117"/>
        <v>-</v>
      </c>
      <c r="BN94" s="70" t="str">
        <f t="shared" si="118"/>
        <v>-</v>
      </c>
      <c r="BO94" s="70" t="str">
        <f t="shared" si="119"/>
        <v>-</v>
      </c>
      <c r="BP94" s="70" t="str">
        <f t="shared" si="120"/>
        <v>-</v>
      </c>
      <c r="BQ94" s="352" t="str">
        <f t="shared" si="121"/>
        <v>X</v>
      </c>
      <c r="BR94" s="7"/>
      <c r="BS94" s="70" t="str">
        <f t="shared" si="122"/>
        <v>EXTENDED</v>
      </c>
      <c r="BT94" s="70" t="str">
        <f t="shared" si="123"/>
        <v>EXTENDED</v>
      </c>
      <c r="BU94" s="15"/>
      <c r="BV94" s="57"/>
      <c r="BW94" s="57"/>
      <c r="BX94" s="57"/>
      <c r="BY94" s="57"/>
      <c r="BZ94" s="57"/>
      <c r="CA94" s="57" t="s">
        <v>6542</v>
      </c>
      <c r="CC94" s="417"/>
      <c r="CD94" s="15"/>
      <c r="CE94" s="15"/>
    </row>
    <row r="95" spans="1:83" s="11" customFormat="1" ht="102">
      <c r="A95" s="45" t="str">
        <f t="shared" si="158"/>
        <v>YES</v>
      </c>
      <c r="B95" s="400"/>
      <c r="C95" s="120" t="s">
        <v>6599</v>
      </c>
      <c r="D95" s="45"/>
      <c r="E95" s="118" t="s">
        <v>236</v>
      </c>
      <c r="F95" s="61" t="s">
        <v>7070</v>
      </c>
      <c r="G95" s="281"/>
      <c r="H95" s="62">
        <f t="shared" si="97"/>
        <v>6</v>
      </c>
      <c r="I95" s="62" t="s">
        <v>42</v>
      </c>
      <c r="J95" s="64" t="s">
        <v>7019</v>
      </c>
      <c r="K95" s="64" t="s">
        <v>1647</v>
      </c>
      <c r="L95" s="65"/>
      <c r="M95" s="65"/>
      <c r="N95" s="65"/>
      <c r="O95" s="64" t="s">
        <v>70</v>
      </c>
      <c r="P95" s="66" t="s">
        <v>42</v>
      </c>
      <c r="Q95" s="66" t="str">
        <f t="shared" si="159"/>
        <v>0..1</v>
      </c>
      <c r="R95" s="6" t="s">
        <v>7160</v>
      </c>
      <c r="S95" s="67" t="s">
        <v>7033</v>
      </c>
      <c r="T95" s="66" t="s">
        <v>73</v>
      </c>
      <c r="U95" s="68" t="str">
        <f t="shared" si="124"/>
        <v>E</v>
      </c>
      <c r="V95" s="62" t="s">
        <v>42</v>
      </c>
      <c r="W95" s="66" t="s">
        <v>35</v>
      </c>
      <c r="X95" s="248"/>
      <c r="Y95" s="38"/>
      <c r="Z95" s="351" t="str">
        <f t="shared" si="102"/>
        <v>-</v>
      </c>
      <c r="AA95" s="70" t="str">
        <f t="shared" si="160"/>
        <v>-</v>
      </c>
      <c r="AB95" s="70" t="str">
        <f t="shared" si="161"/>
        <v>-</v>
      </c>
      <c r="AC95" s="70" t="str">
        <f t="shared" si="162"/>
        <v>-</v>
      </c>
      <c r="AD95" s="70" t="str">
        <f t="shared" si="163"/>
        <v>-</v>
      </c>
      <c r="AE95" s="70" t="str">
        <f t="shared" si="164"/>
        <v>-</v>
      </c>
      <c r="AF95" s="352" t="str">
        <f t="shared" si="165"/>
        <v>X</v>
      </c>
      <c r="AG95" s="38"/>
      <c r="AH95" s="70" t="s">
        <v>47</v>
      </c>
      <c r="AI95" s="70" t="s">
        <v>47</v>
      </c>
      <c r="AJ95" s="38"/>
      <c r="AK95" s="13" t="str">
        <f t="shared" si="104"/>
        <v>/rsm:CrossIndustryInvoice/rsm:SupplyChainTradeTransaction/ram:IncludedSupplyChainTradeLineItem/ram:SpecifiedTradeProduct/ram:ManufacturerTradeParty/ram:PostalTradeAddress</v>
      </c>
      <c r="AL95" s="13" t="str">
        <f t="shared" si="105"/>
        <v>/ram:LineThree</v>
      </c>
      <c r="AM95" s="14">
        <f>COUNTIFS(S$4:S95,AK95)</f>
        <v>1</v>
      </c>
      <c r="AN95" s="59"/>
      <c r="AO95" s="118" t="str">
        <f t="shared" si="101"/>
        <v>SCT_LINE</v>
      </c>
      <c r="AP95" s="61" t="str">
        <f t="shared" si="106"/>
        <v>BT-X-609</v>
      </c>
      <c r="AQ95" s="281" t="str">
        <f t="shared" si="107"/>
        <v/>
      </c>
      <c r="AR95" s="62">
        <f t="shared" si="108"/>
        <v>6</v>
      </c>
      <c r="AS95" s="62" t="str">
        <f t="shared" si="109"/>
        <v>0..1</v>
      </c>
      <c r="AT95" s="64" t="s">
        <v>7108</v>
      </c>
      <c r="AU95" s="64" t="s">
        <v>1761</v>
      </c>
      <c r="AV95" s="65"/>
      <c r="AW95" s="423" t="s">
        <v>7238</v>
      </c>
      <c r="AX95" s="65"/>
      <c r="AY95" s="65"/>
      <c r="AZ95" s="64" t="s">
        <v>78</v>
      </c>
      <c r="BA95" s="66" t="str">
        <f t="shared" si="67"/>
        <v>0..1</v>
      </c>
      <c r="BB95" s="66" t="str">
        <f t="shared" si="71"/>
        <v>0..1</v>
      </c>
      <c r="BC95" s="6" t="str">
        <f t="shared" si="68"/>
        <v>/rsm:CrossIndustryInvoice
/rsm:SupplyChainTradeTransaction
/ram:IncludedSupplyChainTradeLineItem
/ram:SpecifiedTradeProduct
/ram:ManufacturerTradeParty
/ram:PostalTradeAddress
/ram:LineThree</v>
      </c>
      <c r="BD95" s="67" t="str">
        <f t="shared" si="69"/>
        <v>/rsm:CrossIndustryInvoice/rsm:SupplyChainTradeTransaction/ram:IncludedSupplyChainTradeLineItem/ram:SpecifiedTradeProduct/ram:ManufacturerTradeParty/ram:PostalTradeAddress/ram:LineThree</v>
      </c>
      <c r="BE95" s="66" t="str">
        <f t="shared" si="110"/>
        <v>T</v>
      </c>
      <c r="BF95" s="68" t="str">
        <f t="shared" si="111"/>
        <v>E</v>
      </c>
      <c r="BG95" s="62" t="str">
        <f t="shared" si="112"/>
        <v>0..1</v>
      </c>
      <c r="BH95" s="66" t="str">
        <f t="shared" si="113"/>
        <v/>
      </c>
      <c r="BI95" s="248" t="str">
        <f t="shared" si="114"/>
        <v/>
      </c>
      <c r="BJ95" s="7"/>
      <c r="BK95" s="351" t="str">
        <f t="shared" si="115"/>
        <v>-</v>
      </c>
      <c r="BL95" s="70" t="str">
        <f t="shared" si="116"/>
        <v>-</v>
      </c>
      <c r="BM95" s="70" t="str">
        <f t="shared" si="117"/>
        <v>-</v>
      </c>
      <c r="BN95" s="70" t="str">
        <f t="shared" si="118"/>
        <v>-</v>
      </c>
      <c r="BO95" s="70" t="str">
        <f t="shared" si="119"/>
        <v>-</v>
      </c>
      <c r="BP95" s="70" t="str">
        <f t="shared" si="120"/>
        <v>-</v>
      </c>
      <c r="BQ95" s="352" t="str">
        <f t="shared" si="121"/>
        <v>X</v>
      </c>
      <c r="BR95" s="7"/>
      <c r="BS95" s="70" t="str">
        <f t="shared" si="122"/>
        <v>EXTENDED</v>
      </c>
      <c r="BT95" s="70" t="str">
        <f t="shared" si="123"/>
        <v>EXTENDED</v>
      </c>
      <c r="BU95" s="15"/>
      <c r="BV95" s="57"/>
      <c r="BW95" s="57"/>
      <c r="BX95" s="57"/>
      <c r="BY95" s="57"/>
      <c r="BZ95" s="57"/>
      <c r="CA95" s="57" t="s">
        <v>6542</v>
      </c>
      <c r="CC95" s="417"/>
      <c r="CD95" s="15"/>
      <c r="CE95" s="15"/>
    </row>
    <row r="96" spans="1:83" s="11" customFormat="1" ht="102">
      <c r="A96" s="45" t="str">
        <f t="shared" si="158"/>
        <v>YES</v>
      </c>
      <c r="B96" s="400"/>
      <c r="C96" s="120" t="s">
        <v>6599</v>
      </c>
      <c r="D96" s="45"/>
      <c r="E96" s="118" t="s">
        <v>236</v>
      </c>
      <c r="F96" s="61" t="s">
        <v>7071</v>
      </c>
      <c r="G96" s="281"/>
      <c r="H96" s="62">
        <f t="shared" si="97"/>
        <v>6</v>
      </c>
      <c r="I96" s="62" t="s">
        <v>42</v>
      </c>
      <c r="J96" s="64" t="s">
        <v>7020</v>
      </c>
      <c r="K96" s="64" t="s">
        <v>7021</v>
      </c>
      <c r="L96" s="65"/>
      <c r="M96" s="65"/>
      <c r="N96" s="65"/>
      <c r="O96" s="64" t="s">
        <v>70</v>
      </c>
      <c r="P96" s="66" t="s">
        <v>42</v>
      </c>
      <c r="Q96" s="66" t="str">
        <f t="shared" si="159"/>
        <v>0..1</v>
      </c>
      <c r="R96" s="6" t="s">
        <v>7161</v>
      </c>
      <c r="S96" s="67" t="s">
        <v>7034</v>
      </c>
      <c r="T96" s="66" t="s">
        <v>73</v>
      </c>
      <c r="U96" s="68" t="str">
        <f t="shared" si="124"/>
        <v>E</v>
      </c>
      <c r="V96" s="62" t="s">
        <v>42</v>
      </c>
      <c r="W96" s="66" t="s">
        <v>35</v>
      </c>
      <c r="X96" s="248"/>
      <c r="Y96" s="38"/>
      <c r="Z96" s="351" t="str">
        <f t="shared" si="102"/>
        <v>-</v>
      </c>
      <c r="AA96" s="70" t="str">
        <f t="shared" si="160"/>
        <v>-</v>
      </c>
      <c r="AB96" s="70" t="str">
        <f t="shared" si="161"/>
        <v>-</v>
      </c>
      <c r="AC96" s="70" t="str">
        <f t="shared" si="162"/>
        <v>-</v>
      </c>
      <c r="AD96" s="70" t="str">
        <f t="shared" si="163"/>
        <v>-</v>
      </c>
      <c r="AE96" s="70" t="str">
        <f t="shared" si="164"/>
        <v>-</v>
      </c>
      <c r="AF96" s="352" t="str">
        <f t="shared" si="165"/>
        <v>X</v>
      </c>
      <c r="AG96" s="38"/>
      <c r="AH96" s="70" t="s">
        <v>47</v>
      </c>
      <c r="AI96" s="70" t="s">
        <v>47</v>
      </c>
      <c r="AJ96" s="38"/>
      <c r="AK96" s="13" t="str">
        <f t="shared" si="104"/>
        <v>/rsm:CrossIndustryInvoice/rsm:SupplyChainTradeTransaction/ram:IncludedSupplyChainTradeLineItem/ram:SpecifiedTradeProduct/ram:ManufacturerTradeParty/ram:PostalTradeAddress</v>
      </c>
      <c r="AL96" s="13" t="str">
        <f t="shared" si="105"/>
        <v>/ram:CityName</v>
      </c>
      <c r="AM96" s="14">
        <f>COUNTIFS(S$4:S96,AK96)</f>
        <v>1</v>
      </c>
      <c r="AN96" s="59"/>
      <c r="AO96" s="118" t="str">
        <f t="shared" si="101"/>
        <v>SCT_LINE</v>
      </c>
      <c r="AP96" s="61" t="str">
        <f t="shared" si="106"/>
        <v>BT-X-610</v>
      </c>
      <c r="AQ96" s="281" t="str">
        <f t="shared" si="107"/>
        <v/>
      </c>
      <c r="AR96" s="62">
        <f t="shared" si="108"/>
        <v>6</v>
      </c>
      <c r="AS96" s="62" t="str">
        <f t="shared" si="109"/>
        <v>0..1</v>
      </c>
      <c r="AT96" s="64" t="s">
        <v>3562</v>
      </c>
      <c r="AU96" s="64" t="s">
        <v>6415</v>
      </c>
      <c r="AV96" s="65"/>
      <c r="AW96" s="423" t="s">
        <v>7238</v>
      </c>
      <c r="AX96" s="65"/>
      <c r="AY96" s="65"/>
      <c r="AZ96" s="64" t="s">
        <v>78</v>
      </c>
      <c r="BA96" s="66" t="str">
        <f t="shared" si="67"/>
        <v>0..1</v>
      </c>
      <c r="BB96" s="66" t="str">
        <f t="shared" si="71"/>
        <v>0..1</v>
      </c>
      <c r="BC96" s="6" t="str">
        <f t="shared" si="68"/>
        <v>/rsm:CrossIndustryInvoice
/rsm:SupplyChainTradeTransaction
/ram:IncludedSupplyChainTradeLineItem
/ram:SpecifiedTradeProduct
/ram:ManufacturerTradeParty
/ram:PostalTradeAddress
/ram:CityName</v>
      </c>
      <c r="BD96" s="67" t="str">
        <f t="shared" si="69"/>
        <v>/rsm:CrossIndustryInvoice/rsm:SupplyChainTradeTransaction/ram:IncludedSupplyChainTradeLineItem/ram:SpecifiedTradeProduct/ram:ManufacturerTradeParty/ram:PostalTradeAddress/ram:CityName</v>
      </c>
      <c r="BE96" s="66" t="str">
        <f t="shared" si="110"/>
        <v>T</v>
      </c>
      <c r="BF96" s="68" t="str">
        <f t="shared" si="111"/>
        <v>E</v>
      </c>
      <c r="BG96" s="62" t="str">
        <f t="shared" si="112"/>
        <v>0..1</v>
      </c>
      <c r="BH96" s="66" t="str">
        <f t="shared" si="113"/>
        <v/>
      </c>
      <c r="BI96" s="248" t="str">
        <f t="shared" si="114"/>
        <v/>
      </c>
      <c r="BJ96" s="7"/>
      <c r="BK96" s="351" t="str">
        <f t="shared" si="115"/>
        <v>-</v>
      </c>
      <c r="BL96" s="70" t="str">
        <f t="shared" si="116"/>
        <v>-</v>
      </c>
      <c r="BM96" s="70" t="str">
        <f t="shared" si="117"/>
        <v>-</v>
      </c>
      <c r="BN96" s="70" t="str">
        <f t="shared" si="118"/>
        <v>-</v>
      </c>
      <c r="BO96" s="70" t="str">
        <f t="shared" si="119"/>
        <v>-</v>
      </c>
      <c r="BP96" s="70" t="str">
        <f t="shared" si="120"/>
        <v>-</v>
      </c>
      <c r="BQ96" s="352" t="str">
        <f t="shared" si="121"/>
        <v>X</v>
      </c>
      <c r="BR96" s="7"/>
      <c r="BS96" s="70" t="str">
        <f t="shared" si="122"/>
        <v>EXTENDED</v>
      </c>
      <c r="BT96" s="70" t="str">
        <f t="shared" si="123"/>
        <v>EXTENDED</v>
      </c>
      <c r="BU96" s="15"/>
      <c r="BV96" s="57"/>
      <c r="BW96" s="57"/>
      <c r="BX96" s="57"/>
      <c r="BY96" s="57"/>
      <c r="BZ96" s="57"/>
      <c r="CA96" s="57" t="s">
        <v>6542</v>
      </c>
      <c r="CC96" s="417"/>
      <c r="CD96" s="15"/>
      <c r="CE96" s="15"/>
    </row>
    <row r="97" spans="1:83" s="11" customFormat="1" ht="102">
      <c r="A97" s="45" t="str">
        <f t="shared" si="158"/>
        <v>YES</v>
      </c>
      <c r="B97" s="400"/>
      <c r="C97" s="120" t="s">
        <v>6599</v>
      </c>
      <c r="D97" s="45"/>
      <c r="E97" s="118" t="s">
        <v>236</v>
      </c>
      <c r="F97" s="61" t="s">
        <v>7072</v>
      </c>
      <c r="G97" s="281"/>
      <c r="H97" s="62">
        <f t="shared" si="97"/>
        <v>6</v>
      </c>
      <c r="I97" s="62" t="s">
        <v>32</v>
      </c>
      <c r="J97" s="64" t="s">
        <v>7022</v>
      </c>
      <c r="K97" s="64" t="s">
        <v>1661</v>
      </c>
      <c r="L97" s="65" t="s">
        <v>6125</v>
      </c>
      <c r="M97" s="65"/>
      <c r="N97" s="65"/>
      <c r="O97" s="64" t="s">
        <v>128</v>
      </c>
      <c r="P97" s="66" t="s">
        <v>32</v>
      </c>
      <c r="Q97" s="66" t="str">
        <f t="shared" si="159"/>
        <v>1..1</v>
      </c>
      <c r="R97" s="6" t="s">
        <v>7162</v>
      </c>
      <c r="S97" s="67" t="s">
        <v>7035</v>
      </c>
      <c r="T97" s="66" t="s">
        <v>131</v>
      </c>
      <c r="U97" s="68" t="str">
        <f t="shared" si="124"/>
        <v>E</v>
      </c>
      <c r="V97" s="62" t="s">
        <v>42</v>
      </c>
      <c r="W97" s="66" t="s">
        <v>35</v>
      </c>
      <c r="X97" s="248"/>
      <c r="Y97" s="38"/>
      <c r="Z97" s="351" t="str">
        <f t="shared" si="102"/>
        <v>-</v>
      </c>
      <c r="AA97" s="70" t="str">
        <f t="shared" si="160"/>
        <v>-</v>
      </c>
      <c r="AB97" s="70" t="str">
        <f t="shared" si="161"/>
        <v>-</v>
      </c>
      <c r="AC97" s="70" t="str">
        <f t="shared" si="162"/>
        <v>-</v>
      </c>
      <c r="AD97" s="70" t="str">
        <f t="shared" si="163"/>
        <v>-</v>
      </c>
      <c r="AE97" s="70" t="str">
        <f t="shared" si="164"/>
        <v>-</v>
      </c>
      <c r="AF97" s="352" t="str">
        <f t="shared" si="165"/>
        <v>X</v>
      </c>
      <c r="AG97" s="38"/>
      <c r="AH97" s="70" t="s">
        <v>47</v>
      </c>
      <c r="AI97" s="70" t="s">
        <v>47</v>
      </c>
      <c r="AJ97" s="38"/>
      <c r="AK97" s="13" t="str">
        <f t="shared" si="104"/>
        <v>/rsm:CrossIndustryInvoice/rsm:SupplyChainTradeTransaction/ram:IncludedSupplyChainTradeLineItem/ram:SpecifiedTradeProduct/ram:ManufacturerTradeParty/ram:PostalTradeAddress</v>
      </c>
      <c r="AL97" s="13" t="str">
        <f t="shared" si="105"/>
        <v>/ram:CountryID</v>
      </c>
      <c r="AM97" s="14">
        <f>COUNTIFS(S$4:S97,AK97)</f>
        <v>1</v>
      </c>
      <c r="AN97" s="59"/>
      <c r="AO97" s="118" t="str">
        <f t="shared" si="101"/>
        <v>SCT_LINE</v>
      </c>
      <c r="AP97" s="61" t="str">
        <f t="shared" si="106"/>
        <v>BT-X-611</v>
      </c>
      <c r="AQ97" s="281" t="str">
        <f t="shared" si="107"/>
        <v/>
      </c>
      <c r="AR97" s="62">
        <f t="shared" si="108"/>
        <v>6</v>
      </c>
      <c r="AS97" s="62" t="str">
        <f t="shared" si="109"/>
        <v>1..1</v>
      </c>
      <c r="AT97" s="64" t="s">
        <v>3565</v>
      </c>
      <c r="AU97" s="64" t="s">
        <v>1777</v>
      </c>
      <c r="AV97" s="65" t="s">
        <v>485</v>
      </c>
      <c r="AW97" s="423" t="s">
        <v>7238</v>
      </c>
      <c r="AX97" s="65"/>
      <c r="AY97" s="65"/>
      <c r="AZ97" s="64" t="s">
        <v>128</v>
      </c>
      <c r="BA97" s="66" t="str">
        <f t="shared" si="67"/>
        <v>1..1</v>
      </c>
      <c r="BB97" s="66" t="str">
        <f t="shared" si="71"/>
        <v>1..1</v>
      </c>
      <c r="BC97" s="6" t="str">
        <f t="shared" si="68"/>
        <v>/rsm:CrossIndustryInvoice
/rsm:SupplyChainTradeTransaction
/ram:IncludedSupplyChainTradeLineItem
/ram:SpecifiedTradeProduct
/ram:ManufacturerTradeParty
/ram:PostalTradeAddress
/ram:CountryID</v>
      </c>
      <c r="BD97" s="67" t="str">
        <f t="shared" si="69"/>
        <v>/rsm:CrossIndustryInvoice/rsm:SupplyChainTradeTransaction/ram:IncludedSupplyChainTradeLineItem/ram:SpecifiedTradeProduct/ram:ManufacturerTradeParty/ram:PostalTradeAddress/ram:CountryID</v>
      </c>
      <c r="BE97" s="66" t="str">
        <f t="shared" si="110"/>
        <v>C</v>
      </c>
      <c r="BF97" s="68" t="str">
        <f t="shared" si="111"/>
        <v>E</v>
      </c>
      <c r="BG97" s="62" t="str">
        <f t="shared" si="112"/>
        <v>0..1</v>
      </c>
      <c r="BH97" s="66" t="str">
        <f t="shared" si="113"/>
        <v/>
      </c>
      <c r="BI97" s="248" t="str">
        <f t="shared" si="114"/>
        <v/>
      </c>
      <c r="BJ97" s="7"/>
      <c r="BK97" s="351" t="str">
        <f t="shared" si="115"/>
        <v>-</v>
      </c>
      <c r="BL97" s="70" t="str">
        <f t="shared" si="116"/>
        <v>-</v>
      </c>
      <c r="BM97" s="70" t="str">
        <f t="shared" si="117"/>
        <v>-</v>
      </c>
      <c r="BN97" s="70" t="str">
        <f t="shared" si="118"/>
        <v>-</v>
      </c>
      <c r="BO97" s="70" t="str">
        <f t="shared" si="119"/>
        <v>-</v>
      </c>
      <c r="BP97" s="70" t="str">
        <f t="shared" si="120"/>
        <v>-</v>
      </c>
      <c r="BQ97" s="352" t="str">
        <f t="shared" si="121"/>
        <v>X</v>
      </c>
      <c r="BR97" s="7"/>
      <c r="BS97" s="70" t="str">
        <f t="shared" si="122"/>
        <v>EXTENDED</v>
      </c>
      <c r="BT97" s="70" t="str">
        <f t="shared" si="123"/>
        <v>EXTENDED</v>
      </c>
      <c r="BU97" s="15"/>
      <c r="BV97" s="57"/>
      <c r="BW97" s="57"/>
      <c r="BX97" s="57"/>
      <c r="BY97" s="57"/>
      <c r="BZ97" s="57"/>
      <c r="CA97" s="57" t="s">
        <v>6542</v>
      </c>
      <c r="CC97" s="417"/>
      <c r="CD97" s="15"/>
      <c r="CE97" s="15"/>
    </row>
    <row r="98" spans="1:83" s="11" customFormat="1" ht="102">
      <c r="A98" s="45" t="str">
        <f t="shared" si="158"/>
        <v>YES</v>
      </c>
      <c r="B98" s="400"/>
      <c r="C98" s="120" t="s">
        <v>6599</v>
      </c>
      <c r="D98" s="45"/>
      <c r="E98" s="118" t="s">
        <v>236</v>
      </c>
      <c r="F98" s="61" t="s">
        <v>7073</v>
      </c>
      <c r="G98" s="281"/>
      <c r="H98" s="62">
        <f t="shared" si="97"/>
        <v>6</v>
      </c>
      <c r="I98" s="62" t="s">
        <v>42</v>
      </c>
      <c r="J98" s="64" t="s">
        <v>7023</v>
      </c>
      <c r="K98" s="64" t="s">
        <v>1667</v>
      </c>
      <c r="L98" s="65" t="s">
        <v>1668</v>
      </c>
      <c r="M98" s="65"/>
      <c r="N98" s="65" t="s">
        <v>35</v>
      </c>
      <c r="O98" s="64" t="s">
        <v>70</v>
      </c>
      <c r="P98" s="66" t="s">
        <v>42</v>
      </c>
      <c r="Q98" s="66" t="str">
        <f t="shared" si="159"/>
        <v>0..1</v>
      </c>
      <c r="R98" s="6" t="s">
        <v>7163</v>
      </c>
      <c r="S98" s="67" t="s">
        <v>7036</v>
      </c>
      <c r="T98" s="66" t="s">
        <v>73</v>
      </c>
      <c r="U98" s="68" t="str">
        <f t="shared" si="124"/>
        <v>E</v>
      </c>
      <c r="V98" s="62" t="s">
        <v>62</v>
      </c>
      <c r="W98" s="66" t="s">
        <v>200</v>
      </c>
      <c r="X98" s="248"/>
      <c r="Y98" s="38"/>
      <c r="Z98" s="351" t="str">
        <f t="shared" si="102"/>
        <v>-</v>
      </c>
      <c r="AA98" s="70" t="str">
        <f t="shared" si="160"/>
        <v>-</v>
      </c>
      <c r="AB98" s="70" t="str">
        <f t="shared" si="161"/>
        <v>-</v>
      </c>
      <c r="AC98" s="70" t="str">
        <f t="shared" si="162"/>
        <v>-</v>
      </c>
      <c r="AD98" s="70" t="str">
        <f t="shared" si="163"/>
        <v>-</v>
      </c>
      <c r="AE98" s="70" t="str">
        <f t="shared" si="164"/>
        <v>-</v>
      </c>
      <c r="AF98" s="352" t="str">
        <f t="shared" si="165"/>
        <v>X</v>
      </c>
      <c r="AG98" s="38"/>
      <c r="AH98" s="70" t="s">
        <v>47</v>
      </c>
      <c r="AI98" s="70" t="s">
        <v>47</v>
      </c>
      <c r="AJ98" s="38"/>
      <c r="AK98" s="13" t="str">
        <f t="shared" si="104"/>
        <v>/rsm:CrossIndustryInvoice/rsm:SupplyChainTradeTransaction/ram:IncludedSupplyChainTradeLineItem/ram:SpecifiedTradeProduct/ram:ManufacturerTradeParty/ram:PostalTradeAddress</v>
      </c>
      <c r="AL98" s="13" t="str">
        <f t="shared" si="105"/>
        <v>/ram:CountrySubDivisionName</v>
      </c>
      <c r="AM98" s="14">
        <f>COUNTIFS(S$4:S98,AK98)</f>
        <v>1</v>
      </c>
      <c r="AN98" s="59"/>
      <c r="AO98" s="118" t="str">
        <f t="shared" si="101"/>
        <v>SCT_LINE</v>
      </c>
      <c r="AP98" s="61" t="str">
        <f t="shared" si="106"/>
        <v>BT-X-612</v>
      </c>
      <c r="AQ98" s="281" t="str">
        <f t="shared" si="107"/>
        <v/>
      </c>
      <c r="AR98" s="62">
        <f t="shared" si="108"/>
        <v>6</v>
      </c>
      <c r="AS98" s="62" t="str">
        <f t="shared" si="109"/>
        <v>0..1</v>
      </c>
      <c r="AT98" s="64" t="s">
        <v>6431</v>
      </c>
      <c r="AU98" s="64" t="s">
        <v>1671</v>
      </c>
      <c r="AV98" s="65" t="s">
        <v>1672</v>
      </c>
      <c r="AW98" s="423" t="s">
        <v>7238</v>
      </c>
      <c r="AX98" s="65"/>
      <c r="AY98" s="65"/>
      <c r="AZ98" s="64" t="s">
        <v>78</v>
      </c>
      <c r="BA98" s="66" t="str">
        <f t="shared" si="67"/>
        <v>0..1</v>
      </c>
      <c r="BB98" s="66" t="str">
        <f t="shared" si="71"/>
        <v>0..1</v>
      </c>
      <c r="BC98" s="6" t="str">
        <f t="shared" si="68"/>
        <v>/rsm:CrossIndustryInvoice
/rsm:SupplyChainTradeTransaction
/ram:IncludedSupplyChainTradeLineItem
/ram:SpecifiedTradeProduct
/ram:ManufacturerTradeParty
/ram:PostalTradeAddress
/ram:CountrySubDivisionName</v>
      </c>
      <c r="BD98" s="67" t="str">
        <f t="shared" si="69"/>
        <v>/rsm:CrossIndustryInvoice/rsm:SupplyChainTradeTransaction/ram:IncludedSupplyChainTradeLineItem/ram:SpecifiedTradeProduct/ram:ManufacturerTradeParty/ram:PostalTradeAddress/ram:CountrySubDivisionName</v>
      </c>
      <c r="BE98" s="66" t="str">
        <f t="shared" si="110"/>
        <v>T</v>
      </c>
      <c r="BF98" s="68" t="str">
        <f t="shared" si="111"/>
        <v>E</v>
      </c>
      <c r="BG98" s="62" t="str">
        <f t="shared" si="112"/>
        <v>0..n</v>
      </c>
      <c r="BH98" s="66" t="str">
        <f t="shared" si="113"/>
        <v>CAR-3</v>
      </c>
      <c r="BI98" s="248" t="str">
        <f t="shared" si="114"/>
        <v/>
      </c>
      <c r="BJ98" s="7"/>
      <c r="BK98" s="351" t="str">
        <f t="shared" si="115"/>
        <v>-</v>
      </c>
      <c r="BL98" s="70" t="str">
        <f t="shared" si="116"/>
        <v>-</v>
      </c>
      <c r="BM98" s="70" t="str">
        <f t="shared" si="117"/>
        <v>-</v>
      </c>
      <c r="BN98" s="70" t="str">
        <f t="shared" si="118"/>
        <v>-</v>
      </c>
      <c r="BO98" s="70" t="str">
        <f t="shared" si="119"/>
        <v>-</v>
      </c>
      <c r="BP98" s="70" t="str">
        <f t="shared" si="120"/>
        <v>-</v>
      </c>
      <c r="BQ98" s="352" t="str">
        <f t="shared" si="121"/>
        <v>X</v>
      </c>
      <c r="BR98" s="7"/>
      <c r="BS98" s="70" t="str">
        <f t="shared" si="122"/>
        <v>EXTENDED</v>
      </c>
      <c r="BT98" s="70" t="str">
        <f t="shared" si="123"/>
        <v>EXTENDED</v>
      </c>
      <c r="BU98" s="15"/>
      <c r="BV98" s="57"/>
      <c r="BW98" s="57"/>
      <c r="BX98" s="57"/>
      <c r="BY98" s="57"/>
      <c r="BZ98" s="57"/>
      <c r="CA98" s="57" t="s">
        <v>6542</v>
      </c>
      <c r="CC98" s="417"/>
      <c r="CD98" s="15"/>
      <c r="CE98" s="15"/>
    </row>
    <row r="99" spans="1:83" s="11" customFormat="1" ht="89.25">
      <c r="A99" s="45" t="str">
        <f t="shared" si="158"/>
        <v>NO</v>
      </c>
      <c r="B99" s="400"/>
      <c r="C99" s="120" t="s">
        <v>6599</v>
      </c>
      <c r="D99" s="45"/>
      <c r="E99" s="118" t="s">
        <v>236</v>
      </c>
      <c r="F99" s="139" t="s">
        <v>7074</v>
      </c>
      <c r="G99" s="295"/>
      <c r="H99" s="140">
        <f t="shared" si="97"/>
        <v>5</v>
      </c>
      <c r="I99" s="140" t="s">
        <v>42</v>
      </c>
      <c r="J99" s="125" t="s">
        <v>6055</v>
      </c>
      <c r="K99" s="125"/>
      <c r="L99" s="126"/>
      <c r="M99" s="126"/>
      <c r="N99" s="126"/>
      <c r="O99" s="125"/>
      <c r="P99" s="124" t="s">
        <v>42</v>
      </c>
      <c r="Q99" s="124" t="str">
        <f t="shared" ref="Q99:Q107" si="166">P99</f>
        <v>0..1</v>
      </c>
      <c r="R99" s="141" t="s">
        <v>7164</v>
      </c>
      <c r="S99" s="142" t="s">
        <v>7128</v>
      </c>
      <c r="T99" s="124"/>
      <c r="U99" s="129" t="str">
        <f t="shared" si="124"/>
        <v/>
      </c>
      <c r="V99" s="140" t="s">
        <v>62</v>
      </c>
      <c r="W99" s="124" t="s">
        <v>35</v>
      </c>
      <c r="X99" s="388"/>
      <c r="Y99" s="38"/>
      <c r="Z99" s="365" t="str">
        <f t="shared" ref="Z99:Z107" si="167">IF(AI99=Z$4,"X","-")</f>
        <v>-</v>
      </c>
      <c r="AA99" s="143" t="str">
        <f t="shared" ref="AA99:AF107" si="168">IF(Z99="X","X",IF($AI99=AA$4,"X","-"))</f>
        <v>-</v>
      </c>
      <c r="AB99" s="143" t="str">
        <f t="shared" si="168"/>
        <v>-</v>
      </c>
      <c r="AC99" s="143" t="str">
        <f t="shared" si="168"/>
        <v>-</v>
      </c>
      <c r="AD99" s="143" t="str">
        <f t="shared" si="168"/>
        <v>-</v>
      </c>
      <c r="AE99" s="143" t="str">
        <f t="shared" si="168"/>
        <v>-</v>
      </c>
      <c r="AF99" s="366" t="str">
        <f t="shared" si="168"/>
        <v>X</v>
      </c>
      <c r="AG99" s="38"/>
      <c r="AH99" s="143" t="s">
        <v>47</v>
      </c>
      <c r="AI99" s="143" t="s">
        <v>47</v>
      </c>
      <c r="AJ99" s="38"/>
      <c r="AK99" s="13" t="str">
        <f t="shared" ref="AK99:AK107" si="169">IF(ISERROR(FIND("/",S99)),S99,LEFT(S99,FIND(CHAR(1),SUBSTITUTE(S99,"/",CHAR(1),LEN(S99)-LEN(SUBSTITUTE(S99,"/",""))))-1))</f>
        <v>/rsm:CrossIndustryInvoice/rsm:SupplyChainTradeTransaction/ram:IncludedSupplyChainTradeLineItem/ram:SpecifiedTradeProduct/ram:ManufacturerTradeParty</v>
      </c>
      <c r="AL99" s="13" t="str">
        <f t="shared" ref="AL99:AL107" si="170">IF(ISERROR(FIND("/",S99)),S99,MID(S99, FIND(CHAR(1),SUBSTITUTE(S99,"/",CHAR(1), LEN(S99)-LEN(SUBSTITUTE(S99,"/","")))), LEN(S99)))</f>
        <v>/ram:URIUniversalCommunication</v>
      </c>
      <c r="AM99" s="14">
        <f>COUNTIFS(S$4:S99,AK99)</f>
        <v>1</v>
      </c>
      <c r="AN99" s="59"/>
      <c r="AO99" s="118" t="str">
        <f t="shared" ref="AO99:AO107" si="171">E99</f>
        <v>SCT_LINE</v>
      </c>
      <c r="AP99" s="139" t="str">
        <f t="shared" si="106"/>
        <v>BT-X-613-00</v>
      </c>
      <c r="AQ99" s="295" t="str">
        <f t="shared" ref="AQ99:AQ107" si="172">IF(G99="","",G99)</f>
        <v/>
      </c>
      <c r="AR99" s="140">
        <f t="shared" ref="AR99:AR107" si="173">LEN(BD99)-LEN(SUBSTITUTE(BD99,"/",""))-1</f>
        <v>5</v>
      </c>
      <c r="AS99" s="140" t="str">
        <f t="shared" ref="AS99:AS107" si="174">I99</f>
        <v>0..1</v>
      </c>
      <c r="AT99" s="125" t="s">
        <v>1001</v>
      </c>
      <c r="AU99" s="125"/>
      <c r="AV99" s="126"/>
      <c r="AW99" s="126"/>
      <c r="AX99" s="126"/>
      <c r="AY99" s="126"/>
      <c r="AZ99" s="125"/>
      <c r="BA99" s="124" t="str">
        <f t="shared" si="67"/>
        <v>0..1</v>
      </c>
      <c r="BB99" s="124" t="str">
        <f t="shared" si="71"/>
        <v>0..1</v>
      </c>
      <c r="BC99" s="141" t="str">
        <f t="shared" si="68"/>
        <v>/rsm:CrossIndustryInvoice
/rsm:SupplyChainTradeTransaction
/ram:IncludedSupplyChainTradeLineItem
/ram:SpecifiedTradeProduct
/ram:ManufacturerTradeParty
/ram:URIUniversalCommunication</v>
      </c>
      <c r="BD99" s="142" t="str">
        <f t="shared" si="69"/>
        <v>/rsm:CrossIndustryInvoice/rsm:SupplyChainTradeTransaction/ram:IncludedSupplyChainTradeLineItem/ram:SpecifiedTradeProduct/ram:ManufacturerTradeParty/ram:URIUniversalCommunication</v>
      </c>
      <c r="BE99" s="124" t="str">
        <f t="shared" si="110"/>
        <v/>
      </c>
      <c r="BF99" s="129" t="str">
        <f t="shared" si="111"/>
        <v/>
      </c>
      <c r="BG99" s="140" t="str">
        <f t="shared" si="112"/>
        <v>0..n</v>
      </c>
      <c r="BH99" s="124" t="str">
        <f t="shared" si="113"/>
        <v/>
      </c>
      <c r="BI99" s="388" t="str">
        <f t="shared" si="114"/>
        <v/>
      </c>
      <c r="BJ99" s="7"/>
      <c r="BK99" s="365" t="str">
        <f t="shared" si="115"/>
        <v>-</v>
      </c>
      <c r="BL99" s="143" t="str">
        <f t="shared" si="116"/>
        <v>-</v>
      </c>
      <c r="BM99" s="143" t="str">
        <f t="shared" si="117"/>
        <v>-</v>
      </c>
      <c r="BN99" s="143" t="str">
        <f t="shared" si="118"/>
        <v>-</v>
      </c>
      <c r="BO99" s="143" t="str">
        <f t="shared" si="119"/>
        <v>-</v>
      </c>
      <c r="BP99" s="143" t="str">
        <f t="shared" si="120"/>
        <v>-</v>
      </c>
      <c r="BQ99" s="366" t="str">
        <f t="shared" si="121"/>
        <v>X</v>
      </c>
      <c r="BR99" s="7"/>
      <c r="BS99" s="143" t="str">
        <f t="shared" si="122"/>
        <v>EXTENDED</v>
      </c>
      <c r="BT99" s="143" t="str">
        <f t="shared" si="123"/>
        <v>EXTENDED</v>
      </c>
      <c r="BU99" s="15"/>
      <c r="BV99" s="57"/>
      <c r="BW99" s="57"/>
      <c r="BX99" s="57"/>
      <c r="BY99" s="57"/>
      <c r="BZ99" s="57"/>
      <c r="CA99" s="57" t="s">
        <v>6542</v>
      </c>
      <c r="CC99" s="417"/>
      <c r="CD99" s="15"/>
      <c r="CE99" s="15"/>
    </row>
    <row r="100" spans="1:83" s="11" customFormat="1" ht="114">
      <c r="A100" s="45" t="str">
        <f t="shared" si="158"/>
        <v>YES</v>
      </c>
      <c r="B100" s="400"/>
      <c r="C100" s="120" t="s">
        <v>6599</v>
      </c>
      <c r="D100" s="45"/>
      <c r="E100" s="118" t="s">
        <v>236</v>
      </c>
      <c r="F100" s="61" t="s">
        <v>7075</v>
      </c>
      <c r="G100" s="281"/>
      <c r="H100" s="62">
        <f t="shared" si="97"/>
        <v>6</v>
      </c>
      <c r="I100" s="62" t="s">
        <v>42</v>
      </c>
      <c r="J100" s="64" t="s">
        <v>6042</v>
      </c>
      <c r="K100" s="64"/>
      <c r="L100" s="65"/>
      <c r="M100" s="65"/>
      <c r="N100" s="65"/>
      <c r="O100" s="64" t="s">
        <v>90</v>
      </c>
      <c r="P100" s="66" t="s">
        <v>32</v>
      </c>
      <c r="Q100" s="66" t="str">
        <f t="shared" si="166"/>
        <v>1..1</v>
      </c>
      <c r="R100" s="6" t="s">
        <v>7165</v>
      </c>
      <c r="S100" s="67" t="s">
        <v>7129</v>
      </c>
      <c r="T100" s="66" t="s">
        <v>55</v>
      </c>
      <c r="U100" s="68" t="str">
        <f t="shared" si="124"/>
        <v>E</v>
      </c>
      <c r="V100" s="62" t="s">
        <v>42</v>
      </c>
      <c r="W100" s="66" t="s">
        <v>35</v>
      </c>
      <c r="X100" s="248"/>
      <c r="Y100" s="38"/>
      <c r="Z100" s="351" t="str">
        <f t="shared" si="167"/>
        <v>-</v>
      </c>
      <c r="AA100" s="70" t="str">
        <f t="shared" si="168"/>
        <v>-</v>
      </c>
      <c r="AB100" s="70" t="str">
        <f t="shared" si="168"/>
        <v>-</v>
      </c>
      <c r="AC100" s="70" t="str">
        <f t="shared" si="168"/>
        <v>-</v>
      </c>
      <c r="AD100" s="70" t="str">
        <f t="shared" si="168"/>
        <v>-</v>
      </c>
      <c r="AE100" s="70" t="str">
        <f t="shared" si="168"/>
        <v>-</v>
      </c>
      <c r="AF100" s="352" t="str">
        <f t="shared" si="168"/>
        <v>X</v>
      </c>
      <c r="AG100" s="38"/>
      <c r="AH100" s="70" t="s">
        <v>47</v>
      </c>
      <c r="AI100" s="70" t="s">
        <v>47</v>
      </c>
      <c r="AJ100" s="38"/>
      <c r="AK100" s="13" t="str">
        <f t="shared" si="169"/>
        <v>/rsm:CrossIndustryInvoice/rsm:SupplyChainTradeTransaction/ram:IncludedSupplyChainTradeLineItem/ram:SpecifiedTradeProduct/ram:ManufacturerTradeParty/ram:URIUniversalCommunication</v>
      </c>
      <c r="AL100" s="13" t="str">
        <f t="shared" si="170"/>
        <v>/ram:URIID</v>
      </c>
      <c r="AM100" s="14">
        <f>COUNTIFS(S$4:S100,AK100)</f>
        <v>1</v>
      </c>
      <c r="AN100" s="59"/>
      <c r="AO100" s="118" t="str">
        <f t="shared" si="171"/>
        <v>SCT_LINE</v>
      </c>
      <c r="AP100" s="61" t="str">
        <f t="shared" si="106"/>
        <v>BT-X-613</v>
      </c>
      <c r="AQ100" s="281" t="str">
        <f t="shared" si="172"/>
        <v/>
      </c>
      <c r="AR100" s="62">
        <f t="shared" si="173"/>
        <v>6</v>
      </c>
      <c r="AS100" s="62" t="str">
        <f t="shared" si="174"/>
        <v>0..1</v>
      </c>
      <c r="AT100" s="64" t="s">
        <v>2172</v>
      </c>
      <c r="AU100" s="64"/>
      <c r="AV100" s="65"/>
      <c r="AW100" s="423" t="s">
        <v>7238</v>
      </c>
      <c r="AX100" s="65"/>
      <c r="AY100" s="65"/>
      <c r="AZ100" s="64" t="s">
        <v>78</v>
      </c>
      <c r="BA100" s="66" t="str">
        <f t="shared" si="67"/>
        <v>1..1</v>
      </c>
      <c r="BB100" s="66" t="str">
        <f t="shared" si="71"/>
        <v>1..1</v>
      </c>
      <c r="BC100" s="6" t="str">
        <f t="shared" si="68"/>
        <v>/rsm:CrossIndustryInvoice
/rsm:SupplyChainTradeTransaction
/ram:IncludedSupplyChainTradeLineItem
/ram:SpecifiedTradeProduct
/ram:ManufacturerTradeParty
/ram:URIUniversalCommunication
/ram:URIID</v>
      </c>
      <c r="BD100" s="67" t="str">
        <f t="shared" si="69"/>
        <v>/rsm:CrossIndustryInvoice/rsm:SupplyChainTradeTransaction/ram:IncludedSupplyChainTradeLineItem/ram:SpecifiedTradeProduct/ram:ManufacturerTradeParty/ram:URIUniversalCommunication/ram:URIID</v>
      </c>
      <c r="BE100" s="66" t="str">
        <f t="shared" si="110"/>
        <v>I</v>
      </c>
      <c r="BF100" s="68" t="str">
        <f t="shared" si="111"/>
        <v>E</v>
      </c>
      <c r="BG100" s="62" t="str">
        <f t="shared" si="112"/>
        <v>0..1</v>
      </c>
      <c r="BH100" s="66" t="str">
        <f t="shared" si="113"/>
        <v/>
      </c>
      <c r="BI100" s="248" t="str">
        <f t="shared" si="114"/>
        <v/>
      </c>
      <c r="BJ100" s="7"/>
      <c r="BK100" s="351" t="str">
        <f t="shared" si="115"/>
        <v>-</v>
      </c>
      <c r="BL100" s="70" t="str">
        <f t="shared" si="116"/>
        <v>-</v>
      </c>
      <c r="BM100" s="70" t="str">
        <f t="shared" si="117"/>
        <v>-</v>
      </c>
      <c r="BN100" s="70" t="str">
        <f t="shared" si="118"/>
        <v>-</v>
      </c>
      <c r="BO100" s="70" t="str">
        <f t="shared" si="119"/>
        <v>-</v>
      </c>
      <c r="BP100" s="70" t="str">
        <f t="shared" si="120"/>
        <v>-</v>
      </c>
      <c r="BQ100" s="352" t="str">
        <f t="shared" si="121"/>
        <v>X</v>
      </c>
      <c r="BR100" s="7"/>
      <c r="BS100" s="70" t="str">
        <f t="shared" si="122"/>
        <v>EXTENDED</v>
      </c>
      <c r="BT100" s="70" t="str">
        <f t="shared" si="123"/>
        <v>EXTENDED</v>
      </c>
      <c r="BU100" s="15"/>
      <c r="BV100" s="57"/>
      <c r="BW100" s="57"/>
      <c r="BX100" s="57"/>
      <c r="BY100" s="57"/>
      <c r="BZ100" s="57"/>
      <c r="CA100" s="57" t="s">
        <v>6542</v>
      </c>
      <c r="CC100" s="417"/>
      <c r="CD100" s="15"/>
      <c r="CE100" s="15"/>
    </row>
    <row r="101" spans="1:83" s="11" customFormat="1" ht="114.75">
      <c r="A101" s="45" t="str">
        <f t="shared" si="158"/>
        <v>YES</v>
      </c>
      <c r="B101" s="400"/>
      <c r="C101" s="120" t="s">
        <v>6599</v>
      </c>
      <c r="D101" s="45"/>
      <c r="E101" s="118" t="s">
        <v>236</v>
      </c>
      <c r="F101" s="61" t="s">
        <v>7076</v>
      </c>
      <c r="G101" s="281"/>
      <c r="H101" s="62">
        <f t="shared" si="97"/>
        <v>7</v>
      </c>
      <c r="I101" s="62" t="s">
        <v>32</v>
      </c>
      <c r="J101" s="64" t="s">
        <v>443</v>
      </c>
      <c r="K101" s="64"/>
      <c r="L101" s="65"/>
      <c r="M101" s="65"/>
      <c r="N101" s="65"/>
      <c r="O101" s="64" t="s">
        <v>5953</v>
      </c>
      <c r="P101" s="66" t="s">
        <v>32</v>
      </c>
      <c r="Q101" s="66" t="str">
        <f t="shared" si="166"/>
        <v>1..1</v>
      </c>
      <c r="R101" s="6" t="s">
        <v>7166</v>
      </c>
      <c r="S101" s="67" t="s">
        <v>7130</v>
      </c>
      <c r="T101" s="66" t="s">
        <v>329</v>
      </c>
      <c r="U101" s="68" t="str">
        <f t="shared" si="124"/>
        <v>A</v>
      </c>
      <c r="V101" s="62" t="s">
        <v>42</v>
      </c>
      <c r="W101" s="66" t="s">
        <v>35</v>
      </c>
      <c r="X101" s="248"/>
      <c r="Y101" s="38"/>
      <c r="Z101" s="351" t="str">
        <f t="shared" si="167"/>
        <v>-</v>
      </c>
      <c r="AA101" s="70" t="str">
        <f t="shared" si="168"/>
        <v>-</v>
      </c>
      <c r="AB101" s="70" t="str">
        <f t="shared" si="168"/>
        <v>-</v>
      </c>
      <c r="AC101" s="70" t="str">
        <f t="shared" si="168"/>
        <v>-</v>
      </c>
      <c r="AD101" s="70" t="str">
        <f t="shared" si="168"/>
        <v>-</v>
      </c>
      <c r="AE101" s="70" t="str">
        <f t="shared" si="168"/>
        <v>-</v>
      </c>
      <c r="AF101" s="352" t="str">
        <f t="shared" si="168"/>
        <v>X</v>
      </c>
      <c r="AG101" s="38"/>
      <c r="AH101" s="70" t="s">
        <v>47</v>
      </c>
      <c r="AI101" s="70" t="s">
        <v>47</v>
      </c>
      <c r="AJ101" s="38"/>
      <c r="AK101" s="13" t="str">
        <f t="shared" si="169"/>
        <v>/rsm:CrossIndustryInvoice/rsm:SupplyChainTradeTransaction/ram:IncludedSupplyChainTradeLineItem/ram:SpecifiedTradeProduct/ram:ManufacturerTradeParty/ram:URIUniversalCommunication/ram:URIID</v>
      </c>
      <c r="AL101" s="13" t="str">
        <f t="shared" si="170"/>
        <v>/@schemeID</v>
      </c>
      <c r="AM101" s="14">
        <f>COUNTIFS(S$4:S101,AK101)</f>
        <v>1</v>
      </c>
      <c r="AN101" s="59"/>
      <c r="AO101" s="118" t="str">
        <f t="shared" si="171"/>
        <v>SCT_LINE</v>
      </c>
      <c r="AP101" s="61" t="str">
        <f t="shared" si="106"/>
        <v>BT-X-613-0</v>
      </c>
      <c r="AQ101" s="281" t="str">
        <f t="shared" si="172"/>
        <v/>
      </c>
      <c r="AR101" s="62">
        <f t="shared" si="173"/>
        <v>7</v>
      </c>
      <c r="AS101" s="62" t="str">
        <f t="shared" si="174"/>
        <v>1..1</v>
      </c>
      <c r="AT101" s="64" t="s">
        <v>330</v>
      </c>
      <c r="AU101" s="64"/>
      <c r="AV101" s="65"/>
      <c r="AW101" s="423" t="s">
        <v>7238</v>
      </c>
      <c r="AX101" s="65"/>
      <c r="AY101" s="65"/>
      <c r="AZ101" s="64" t="s">
        <v>78</v>
      </c>
      <c r="BA101" s="66" t="str">
        <f t="shared" si="67"/>
        <v>1..1</v>
      </c>
      <c r="BB101" s="66" t="str">
        <f t="shared" si="71"/>
        <v>1..1</v>
      </c>
      <c r="BC101" s="6" t="str">
        <f t="shared" si="68"/>
        <v>/rsm:CrossIndustryInvoice
/rsm:SupplyChainTradeTransaction
/ram:IncludedSupplyChainTradeLineItem
/ram:SpecifiedTradeProduct
/ram:ManufacturerTradeParty
/ram:URIUniversalCommunication
/ram:URIID
/@schemeID</v>
      </c>
      <c r="BD101" s="67" t="str">
        <f t="shared" si="69"/>
        <v>/rsm:CrossIndustryInvoice/rsm:SupplyChainTradeTransaction/ram:IncludedSupplyChainTradeLineItem/ram:SpecifiedTradeProduct/ram:ManufacturerTradeParty/ram:URIUniversalCommunication/ram:URIID/@schemeID</v>
      </c>
      <c r="BE101" s="66" t="str">
        <f t="shared" si="110"/>
        <v>S</v>
      </c>
      <c r="BF101" s="68" t="str">
        <f t="shared" si="111"/>
        <v>A</v>
      </c>
      <c r="BG101" s="62" t="str">
        <f t="shared" si="112"/>
        <v>0..1</v>
      </c>
      <c r="BH101" s="66" t="str">
        <f t="shared" si="113"/>
        <v/>
      </c>
      <c r="BI101" s="248" t="str">
        <f t="shared" si="114"/>
        <v/>
      </c>
      <c r="BJ101" s="7"/>
      <c r="BK101" s="351" t="str">
        <f t="shared" si="115"/>
        <v>-</v>
      </c>
      <c r="BL101" s="70" t="str">
        <f t="shared" si="116"/>
        <v>-</v>
      </c>
      <c r="BM101" s="70" t="str">
        <f t="shared" si="117"/>
        <v>-</v>
      </c>
      <c r="BN101" s="70" t="str">
        <f t="shared" si="118"/>
        <v>-</v>
      </c>
      <c r="BO101" s="70" t="str">
        <f t="shared" si="119"/>
        <v>-</v>
      </c>
      <c r="BP101" s="70" t="str">
        <f t="shared" si="120"/>
        <v>-</v>
      </c>
      <c r="BQ101" s="352" t="str">
        <f t="shared" si="121"/>
        <v>X</v>
      </c>
      <c r="BR101" s="7"/>
      <c r="BS101" s="70" t="str">
        <f t="shared" si="122"/>
        <v>EXTENDED</v>
      </c>
      <c r="BT101" s="70" t="str">
        <f t="shared" si="123"/>
        <v>EXTENDED</v>
      </c>
      <c r="BU101" s="15"/>
      <c r="BV101" s="57"/>
      <c r="BW101" s="57"/>
      <c r="BX101" s="57"/>
      <c r="BY101" s="57"/>
      <c r="BZ101" s="57"/>
      <c r="CA101" s="57" t="s">
        <v>6542</v>
      </c>
      <c r="CC101" s="417"/>
      <c r="CD101" s="15"/>
      <c r="CE101" s="15"/>
    </row>
    <row r="102" spans="1:83" s="11" customFormat="1" ht="89.25">
      <c r="A102" s="45" t="str">
        <f t="shared" si="158"/>
        <v>NO</v>
      </c>
      <c r="B102" s="400"/>
      <c r="C102" s="120" t="s">
        <v>6599</v>
      </c>
      <c r="D102" s="45"/>
      <c r="E102" s="118" t="s">
        <v>236</v>
      </c>
      <c r="F102" s="139" t="s">
        <v>7077</v>
      </c>
      <c r="G102" s="295"/>
      <c r="H102" s="140">
        <f t="shared" si="97"/>
        <v>5</v>
      </c>
      <c r="I102" s="140" t="s">
        <v>42</v>
      </c>
      <c r="J102" s="125" t="s">
        <v>7078</v>
      </c>
      <c r="K102" s="125"/>
      <c r="L102" s="126"/>
      <c r="M102" s="126"/>
      <c r="N102" s="126"/>
      <c r="O102" s="125"/>
      <c r="P102" s="124" t="s">
        <v>1807</v>
      </c>
      <c r="Q102" s="124" t="str">
        <f t="shared" si="166"/>
        <v>0..2</v>
      </c>
      <c r="R102" s="141" t="s">
        <v>7167</v>
      </c>
      <c r="S102" s="142" t="s">
        <v>7132</v>
      </c>
      <c r="T102" s="124"/>
      <c r="U102" s="129" t="str">
        <f t="shared" si="124"/>
        <v/>
      </c>
      <c r="V102" s="140" t="s">
        <v>62</v>
      </c>
      <c r="W102" s="124" t="s">
        <v>35</v>
      </c>
      <c r="X102" s="388" t="s">
        <v>35</v>
      </c>
      <c r="Y102" s="38"/>
      <c r="Z102" s="365" t="str">
        <f t="shared" si="167"/>
        <v>-</v>
      </c>
      <c r="AA102" s="143" t="str">
        <f t="shared" si="168"/>
        <v>-</v>
      </c>
      <c r="AB102" s="143" t="str">
        <f t="shared" si="168"/>
        <v>-</v>
      </c>
      <c r="AC102" s="143" t="str">
        <f t="shared" si="168"/>
        <v>-</v>
      </c>
      <c r="AD102" s="143" t="str">
        <f t="shared" si="168"/>
        <v>-</v>
      </c>
      <c r="AE102" s="143" t="str">
        <f t="shared" si="168"/>
        <v>-</v>
      </c>
      <c r="AF102" s="366" t="str">
        <f t="shared" si="168"/>
        <v>X</v>
      </c>
      <c r="AG102" s="38"/>
      <c r="AH102" s="143" t="s">
        <v>47</v>
      </c>
      <c r="AI102" s="143" t="s">
        <v>47</v>
      </c>
      <c r="AJ102" s="38"/>
      <c r="AK102" s="13" t="str">
        <f t="shared" si="169"/>
        <v>/rsm:CrossIndustryInvoice/rsm:SupplyChainTradeTransaction/ram:IncludedSupplyChainTradeLineItem/ram:SpecifiedTradeProduct/ram:ManufacturerTradeParty</v>
      </c>
      <c r="AL102" s="13" t="str">
        <f t="shared" si="170"/>
        <v>/ram:SpecifiedTaxRegistration</v>
      </c>
      <c r="AM102" s="14">
        <f>COUNTIFS(S$4:S102,AK102)</f>
        <v>1</v>
      </c>
      <c r="AN102" s="59"/>
      <c r="AO102" s="118" t="str">
        <f t="shared" si="171"/>
        <v>SCT_LINE</v>
      </c>
      <c r="AP102" s="139" t="str">
        <f t="shared" si="106"/>
        <v>BT-X-614-00</v>
      </c>
      <c r="AQ102" s="295" t="str">
        <f t="shared" si="172"/>
        <v/>
      </c>
      <c r="AR102" s="140">
        <f t="shared" si="173"/>
        <v>5</v>
      </c>
      <c r="AS102" s="140" t="str">
        <f t="shared" si="174"/>
        <v>0..1</v>
      </c>
      <c r="AT102" s="125" t="s">
        <v>1011</v>
      </c>
      <c r="AU102" s="125"/>
      <c r="AV102" s="126"/>
      <c r="AW102" s="126"/>
      <c r="AX102" s="126"/>
      <c r="AY102" s="126"/>
      <c r="AZ102" s="125"/>
      <c r="BA102" s="124" t="str">
        <f t="shared" si="67"/>
        <v>0..2</v>
      </c>
      <c r="BB102" s="124" t="str">
        <f t="shared" si="71"/>
        <v>0..2</v>
      </c>
      <c r="BC102" s="141" t="str">
        <f t="shared" si="68"/>
        <v>/rsm:CrossIndustryInvoice
/rsm:SupplyChainTradeTransaction
/ram:IncludedSupplyChainTradeLineItem
/ram:SpecifiedTradeProduct
/ram:ManufacturerTradeParty
/ram:SpecifiedTaxRegistration</v>
      </c>
      <c r="BD102" s="142" t="str">
        <f t="shared" si="69"/>
        <v>/rsm:CrossIndustryInvoice/rsm:SupplyChainTradeTransaction/ram:IncludedSupplyChainTradeLineItem/ram:SpecifiedTradeProduct/ram:ManufacturerTradeParty/ram:SpecifiedTaxRegistration</v>
      </c>
      <c r="BE102" s="124" t="str">
        <f t="shared" si="110"/>
        <v/>
      </c>
      <c r="BF102" s="129" t="str">
        <f t="shared" si="111"/>
        <v/>
      </c>
      <c r="BG102" s="140" t="str">
        <f t="shared" si="112"/>
        <v>0..n</v>
      </c>
      <c r="BH102" s="124" t="str">
        <f t="shared" si="113"/>
        <v/>
      </c>
      <c r="BI102" s="388" t="str">
        <f t="shared" si="114"/>
        <v/>
      </c>
      <c r="BJ102" s="7"/>
      <c r="BK102" s="365" t="str">
        <f t="shared" si="115"/>
        <v>-</v>
      </c>
      <c r="BL102" s="143" t="str">
        <f t="shared" si="116"/>
        <v>-</v>
      </c>
      <c r="BM102" s="143" t="str">
        <f t="shared" si="117"/>
        <v>-</v>
      </c>
      <c r="BN102" s="143" t="str">
        <f t="shared" si="118"/>
        <v>-</v>
      </c>
      <c r="BO102" s="143" t="str">
        <f t="shared" si="119"/>
        <v>-</v>
      </c>
      <c r="BP102" s="143" t="str">
        <f t="shared" si="120"/>
        <v>-</v>
      </c>
      <c r="BQ102" s="366" t="str">
        <f t="shared" si="121"/>
        <v>X</v>
      </c>
      <c r="BR102" s="7"/>
      <c r="BS102" s="143" t="str">
        <f t="shared" si="122"/>
        <v>EXTENDED</v>
      </c>
      <c r="BT102" s="143" t="str">
        <f t="shared" si="123"/>
        <v>EXTENDED</v>
      </c>
      <c r="BU102" s="15"/>
      <c r="BV102" s="57"/>
      <c r="BW102" s="57"/>
      <c r="BX102" s="57"/>
      <c r="BY102" s="57"/>
      <c r="BZ102" s="57"/>
      <c r="CA102" s="57" t="s">
        <v>6542</v>
      </c>
      <c r="CC102" s="417"/>
      <c r="CD102" s="15"/>
      <c r="CE102" s="15"/>
    </row>
    <row r="103" spans="1:83" s="11" customFormat="1" ht="114">
      <c r="A103" s="45" t="str">
        <f t="shared" si="158"/>
        <v>YES</v>
      </c>
      <c r="B103" s="400"/>
      <c r="C103" s="120" t="s">
        <v>6599</v>
      </c>
      <c r="D103" s="45"/>
      <c r="E103" s="118" t="s">
        <v>236</v>
      </c>
      <c r="F103" s="61" t="s">
        <v>7079</v>
      </c>
      <c r="G103" s="281"/>
      <c r="H103" s="62">
        <f t="shared" si="97"/>
        <v>6</v>
      </c>
      <c r="I103" s="62" t="s">
        <v>42</v>
      </c>
      <c r="J103" s="64" t="s">
        <v>6045</v>
      </c>
      <c r="K103" s="64"/>
      <c r="L103" s="65"/>
      <c r="M103" s="65"/>
      <c r="N103" s="65"/>
      <c r="O103" s="64" t="s">
        <v>90</v>
      </c>
      <c r="P103" s="66" t="s">
        <v>32</v>
      </c>
      <c r="Q103" s="66" t="str">
        <f t="shared" si="166"/>
        <v>1..1</v>
      </c>
      <c r="R103" s="6" t="s">
        <v>7168</v>
      </c>
      <c r="S103" s="67" t="s">
        <v>7133</v>
      </c>
      <c r="T103" s="66" t="s">
        <v>55</v>
      </c>
      <c r="U103" s="68" t="str">
        <f t="shared" si="124"/>
        <v>E</v>
      </c>
      <c r="V103" s="62" t="s">
        <v>42</v>
      </c>
      <c r="W103" s="66" t="s">
        <v>35</v>
      </c>
      <c r="X103" s="248" t="s">
        <v>35</v>
      </c>
      <c r="Y103" s="38"/>
      <c r="Z103" s="351" t="str">
        <f t="shared" si="167"/>
        <v>-</v>
      </c>
      <c r="AA103" s="70" t="str">
        <f t="shared" si="168"/>
        <v>-</v>
      </c>
      <c r="AB103" s="70" t="str">
        <f t="shared" si="168"/>
        <v>-</v>
      </c>
      <c r="AC103" s="70" t="str">
        <f t="shared" si="168"/>
        <v>-</v>
      </c>
      <c r="AD103" s="70" t="str">
        <f t="shared" si="168"/>
        <v>-</v>
      </c>
      <c r="AE103" s="70" t="str">
        <f t="shared" si="168"/>
        <v>-</v>
      </c>
      <c r="AF103" s="352" t="str">
        <f t="shared" si="168"/>
        <v>X</v>
      </c>
      <c r="AG103" s="38"/>
      <c r="AH103" s="70" t="s">
        <v>47</v>
      </c>
      <c r="AI103" s="70" t="s">
        <v>47</v>
      </c>
      <c r="AJ103" s="38"/>
      <c r="AK103" s="13" t="str">
        <f t="shared" si="169"/>
        <v>/rsm:CrossIndustryInvoice/rsm:SupplyChainTradeTransaction/ram:IncludedSupplyChainTradeLineItem/ram:SpecifiedTradeProduct/ram:ManufacturerTradeParty/ram:SpecifiedTaxRegistration</v>
      </c>
      <c r="AL103" s="13" t="str">
        <f t="shared" si="170"/>
        <v>/ram:ID</v>
      </c>
      <c r="AM103" s="14">
        <f>COUNTIFS(S$4:S103,AK103)</f>
        <v>1</v>
      </c>
      <c r="AN103" s="59"/>
      <c r="AO103" s="118" t="str">
        <f t="shared" si="171"/>
        <v>SCT_LINE</v>
      </c>
      <c r="AP103" s="61" t="str">
        <f t="shared" si="106"/>
        <v>BT-X-614</v>
      </c>
      <c r="AQ103" s="281" t="str">
        <f t="shared" si="172"/>
        <v/>
      </c>
      <c r="AR103" s="62">
        <f t="shared" si="173"/>
        <v>6</v>
      </c>
      <c r="AS103" s="62" t="str">
        <f t="shared" si="174"/>
        <v>0..1</v>
      </c>
      <c r="AT103" s="64" t="s">
        <v>6569</v>
      </c>
      <c r="AU103" s="64"/>
      <c r="AV103" s="65"/>
      <c r="AW103" s="423" t="s">
        <v>7238</v>
      </c>
      <c r="AX103" s="65"/>
      <c r="AY103" s="65"/>
      <c r="AZ103" s="64" t="s">
        <v>78</v>
      </c>
      <c r="BA103" s="66" t="str">
        <f t="shared" ref="BA103:BA166" si="175">P103</f>
        <v>1..1</v>
      </c>
      <c r="BB103" s="66" t="str">
        <f t="shared" si="71"/>
        <v>1..1</v>
      </c>
      <c r="BC103" s="6" t="str">
        <f t="shared" ref="BC103:BC166" si="176">R103</f>
        <v>/rsm:CrossIndustryInvoice
/rsm:SupplyChainTradeTransaction
/ram:IncludedSupplyChainTradeLineItem
/ram:SpecifiedTradeProduct
/ram:ManufacturerTradeParty
/ram:SpecifiedTaxRegistration
/ram:ID</v>
      </c>
      <c r="BD103" s="67" t="str">
        <f t="shared" ref="BD103:BD166" si="177">S103</f>
        <v>/rsm:CrossIndustryInvoice/rsm:SupplyChainTradeTransaction/ram:IncludedSupplyChainTradeLineItem/ram:SpecifiedTradeProduct/ram:ManufacturerTradeParty/ram:SpecifiedTaxRegistration/ram:ID</v>
      </c>
      <c r="BE103" s="66" t="str">
        <f t="shared" si="110"/>
        <v>I</v>
      </c>
      <c r="BF103" s="68" t="str">
        <f t="shared" si="111"/>
        <v>E</v>
      </c>
      <c r="BG103" s="62" t="str">
        <f t="shared" si="112"/>
        <v>0..1</v>
      </c>
      <c r="BH103" s="66" t="str">
        <f t="shared" si="113"/>
        <v/>
      </c>
      <c r="BI103" s="248" t="str">
        <f t="shared" si="114"/>
        <v/>
      </c>
      <c r="BJ103" s="7"/>
      <c r="BK103" s="351" t="str">
        <f t="shared" si="115"/>
        <v>-</v>
      </c>
      <c r="BL103" s="70" t="str">
        <f t="shared" si="116"/>
        <v>-</v>
      </c>
      <c r="BM103" s="70" t="str">
        <f t="shared" si="117"/>
        <v>-</v>
      </c>
      <c r="BN103" s="70" t="str">
        <f t="shared" si="118"/>
        <v>-</v>
      </c>
      <c r="BO103" s="70" t="str">
        <f t="shared" si="119"/>
        <v>-</v>
      </c>
      <c r="BP103" s="70" t="str">
        <f t="shared" si="120"/>
        <v>-</v>
      </c>
      <c r="BQ103" s="352" t="str">
        <f t="shared" si="121"/>
        <v>X</v>
      </c>
      <c r="BR103" s="7"/>
      <c r="BS103" s="70" t="str">
        <f t="shared" si="122"/>
        <v>EXTENDED</v>
      </c>
      <c r="BT103" s="70" t="str">
        <f t="shared" si="123"/>
        <v>EXTENDED</v>
      </c>
      <c r="BU103" s="15"/>
      <c r="BV103" s="57"/>
      <c r="BW103" s="57"/>
      <c r="BX103" s="57"/>
      <c r="BY103" s="57"/>
      <c r="BZ103" s="57"/>
      <c r="CA103" s="57" t="s">
        <v>6542</v>
      </c>
      <c r="CC103" s="417"/>
      <c r="CD103" s="15"/>
      <c r="CE103" s="15"/>
    </row>
    <row r="104" spans="1:83" s="11" customFormat="1" ht="114.75">
      <c r="A104" s="45" t="str">
        <f t="shared" si="158"/>
        <v>YES</v>
      </c>
      <c r="B104" s="400"/>
      <c r="C104" s="120" t="s">
        <v>6599</v>
      </c>
      <c r="D104" s="45"/>
      <c r="E104" s="118" t="s">
        <v>236</v>
      </c>
      <c r="F104" s="61" t="s">
        <v>7080</v>
      </c>
      <c r="G104" s="281"/>
      <c r="H104" s="62">
        <f t="shared" si="97"/>
        <v>7</v>
      </c>
      <c r="I104" s="62" t="s">
        <v>42</v>
      </c>
      <c r="J104" s="64" t="s">
        <v>6044</v>
      </c>
      <c r="K104" s="64"/>
      <c r="L104" s="65" t="s">
        <v>7081</v>
      </c>
      <c r="M104" s="65"/>
      <c r="N104" s="65"/>
      <c r="O104" s="64" t="s">
        <v>5953</v>
      </c>
      <c r="P104" s="66" t="s">
        <v>32</v>
      </c>
      <c r="Q104" s="66" t="str">
        <f t="shared" si="166"/>
        <v>1..1</v>
      </c>
      <c r="R104" s="6" t="s">
        <v>7169</v>
      </c>
      <c r="S104" s="67" t="s">
        <v>7134</v>
      </c>
      <c r="T104" s="66" t="s">
        <v>329</v>
      </c>
      <c r="U104" s="68" t="str">
        <f t="shared" si="124"/>
        <v>A</v>
      </c>
      <c r="V104" s="62" t="s">
        <v>42</v>
      </c>
      <c r="W104" s="66" t="s">
        <v>35</v>
      </c>
      <c r="X104" s="248" t="s">
        <v>35</v>
      </c>
      <c r="Y104" s="38"/>
      <c r="Z104" s="351" t="str">
        <f t="shared" si="167"/>
        <v>-</v>
      </c>
      <c r="AA104" s="70" t="str">
        <f t="shared" si="168"/>
        <v>-</v>
      </c>
      <c r="AB104" s="70" t="str">
        <f t="shared" si="168"/>
        <v>-</v>
      </c>
      <c r="AC104" s="70" t="str">
        <f t="shared" si="168"/>
        <v>-</v>
      </c>
      <c r="AD104" s="70" t="str">
        <f t="shared" si="168"/>
        <v>-</v>
      </c>
      <c r="AE104" s="70" t="str">
        <f t="shared" si="168"/>
        <v>-</v>
      </c>
      <c r="AF104" s="352" t="str">
        <f t="shared" si="168"/>
        <v>X</v>
      </c>
      <c r="AG104" s="38"/>
      <c r="AH104" s="70" t="s">
        <v>47</v>
      </c>
      <c r="AI104" s="70" t="s">
        <v>47</v>
      </c>
      <c r="AJ104" s="38"/>
      <c r="AK104" s="13" t="str">
        <f t="shared" si="169"/>
        <v>/rsm:CrossIndustryInvoice/rsm:SupplyChainTradeTransaction/ram:IncludedSupplyChainTradeLineItem/ram:SpecifiedTradeProduct/ram:ManufacturerTradeParty/ram:SpecifiedTaxRegistration/ram:ID</v>
      </c>
      <c r="AL104" s="13" t="str">
        <f t="shared" si="170"/>
        <v>/@schemeID</v>
      </c>
      <c r="AM104" s="14">
        <f>COUNTIFS(S$4:S104,AK104)</f>
        <v>1</v>
      </c>
      <c r="AN104" s="59"/>
      <c r="AO104" s="118" t="str">
        <f t="shared" si="171"/>
        <v>SCT_LINE</v>
      </c>
      <c r="AP104" s="61" t="str">
        <f t="shared" si="106"/>
        <v>BT-X-614-0</v>
      </c>
      <c r="AQ104" s="281" t="str">
        <f t="shared" si="172"/>
        <v/>
      </c>
      <c r="AR104" s="62">
        <f t="shared" si="173"/>
        <v>7</v>
      </c>
      <c r="AS104" s="62" t="str">
        <f t="shared" si="174"/>
        <v>0..1</v>
      </c>
      <c r="AT104" s="64" t="s">
        <v>7109</v>
      </c>
      <c r="AU104" s="64"/>
      <c r="AV104" s="65" t="s">
        <v>6417</v>
      </c>
      <c r="AW104" s="423" t="s">
        <v>7238</v>
      </c>
      <c r="AX104" s="65"/>
      <c r="AY104" s="65"/>
      <c r="AZ104" s="64" t="s">
        <v>78</v>
      </c>
      <c r="BA104" s="66" t="str">
        <f t="shared" si="175"/>
        <v>1..1</v>
      </c>
      <c r="BB104" s="66" t="str">
        <f t="shared" ref="BB104:BB167" si="178">Q104</f>
        <v>1..1</v>
      </c>
      <c r="BC104" s="6" t="str">
        <f t="shared" si="176"/>
        <v>/rsm:CrossIndustryInvoice
/rsm:SupplyChainTradeTransaction
/ram:IncludedSupplyChainTradeLineItem
/ram:SpecifiedTradeProduct
/ram:ManufacturerTradeParty
/ram:SpecifiedTaxRegistration
/ram:ID
/@schemeID</v>
      </c>
      <c r="BD104" s="67" t="str">
        <f t="shared" si="177"/>
        <v>/rsm:CrossIndustryInvoice/rsm:SupplyChainTradeTransaction/ram:IncludedSupplyChainTradeLineItem/ram:SpecifiedTradeProduct/ram:ManufacturerTradeParty/ram:SpecifiedTaxRegistration/ram:ID/@schemeID</v>
      </c>
      <c r="BE104" s="66" t="str">
        <f t="shared" si="110"/>
        <v>S</v>
      </c>
      <c r="BF104" s="68" t="str">
        <f t="shared" si="111"/>
        <v>A</v>
      </c>
      <c r="BG104" s="62" t="str">
        <f t="shared" si="112"/>
        <v>0..1</v>
      </c>
      <c r="BH104" s="66" t="str">
        <f t="shared" si="113"/>
        <v/>
      </c>
      <c r="BI104" s="248" t="str">
        <f t="shared" si="114"/>
        <v/>
      </c>
      <c r="BJ104" s="7"/>
      <c r="BK104" s="351" t="str">
        <f t="shared" si="115"/>
        <v>-</v>
      </c>
      <c r="BL104" s="70" t="str">
        <f t="shared" si="116"/>
        <v>-</v>
      </c>
      <c r="BM104" s="70" t="str">
        <f t="shared" si="117"/>
        <v>-</v>
      </c>
      <c r="BN104" s="70" t="str">
        <f t="shared" si="118"/>
        <v>-</v>
      </c>
      <c r="BO104" s="70" t="str">
        <f t="shared" si="119"/>
        <v>-</v>
      </c>
      <c r="BP104" s="70" t="str">
        <f t="shared" si="120"/>
        <v>-</v>
      </c>
      <c r="BQ104" s="352" t="str">
        <f t="shared" si="121"/>
        <v>X</v>
      </c>
      <c r="BR104" s="7"/>
      <c r="BS104" s="70" t="str">
        <f t="shared" si="122"/>
        <v>EXTENDED</v>
      </c>
      <c r="BT104" s="70" t="str">
        <f t="shared" si="123"/>
        <v>EXTENDED</v>
      </c>
      <c r="BU104" s="15"/>
      <c r="BV104" s="57"/>
      <c r="BW104" s="57"/>
      <c r="BX104" s="57"/>
      <c r="BY104" s="57"/>
      <c r="BZ104" s="57"/>
      <c r="CA104" s="57" t="s">
        <v>6542</v>
      </c>
      <c r="CC104" s="417"/>
      <c r="CD104" s="15"/>
      <c r="CE104" s="15"/>
    </row>
    <row r="105" spans="1:83" s="11" customFormat="1" ht="89.25">
      <c r="A105" s="45" t="str">
        <f t="shared" si="158"/>
        <v>NO</v>
      </c>
      <c r="B105" s="400"/>
      <c r="C105" s="120" t="s">
        <v>6599</v>
      </c>
      <c r="D105" s="45"/>
      <c r="E105" s="118" t="s">
        <v>236</v>
      </c>
      <c r="F105" s="139" t="s">
        <v>7082</v>
      </c>
      <c r="G105" s="295"/>
      <c r="H105" s="140">
        <f t="shared" si="97"/>
        <v>5</v>
      </c>
      <c r="I105" s="140" t="s">
        <v>42</v>
      </c>
      <c r="J105" s="125" t="s">
        <v>7083</v>
      </c>
      <c r="K105" s="125"/>
      <c r="L105" s="126"/>
      <c r="M105" s="126"/>
      <c r="N105" s="126"/>
      <c r="O105" s="125"/>
      <c r="P105" s="124" t="s">
        <v>1807</v>
      </c>
      <c r="Q105" s="124" t="str">
        <f t="shared" si="166"/>
        <v>0..2</v>
      </c>
      <c r="R105" s="141" t="s">
        <v>7167</v>
      </c>
      <c r="S105" s="142" t="s">
        <v>7132</v>
      </c>
      <c r="T105" s="124"/>
      <c r="U105" s="129" t="str">
        <f t="shared" si="124"/>
        <v/>
      </c>
      <c r="V105" s="140" t="s">
        <v>62</v>
      </c>
      <c r="W105" s="124" t="s">
        <v>35</v>
      </c>
      <c r="X105" s="388" t="s">
        <v>35</v>
      </c>
      <c r="Y105" s="38"/>
      <c r="Z105" s="365" t="str">
        <f t="shared" si="167"/>
        <v>-</v>
      </c>
      <c r="AA105" s="143" t="str">
        <f t="shared" si="168"/>
        <v>-</v>
      </c>
      <c r="AB105" s="143" t="str">
        <f t="shared" si="168"/>
        <v>-</v>
      </c>
      <c r="AC105" s="143" t="str">
        <f t="shared" si="168"/>
        <v>-</v>
      </c>
      <c r="AD105" s="143" t="str">
        <f t="shared" si="168"/>
        <v>-</v>
      </c>
      <c r="AE105" s="143" t="str">
        <f t="shared" si="168"/>
        <v>-</v>
      </c>
      <c r="AF105" s="366" t="str">
        <f t="shared" si="168"/>
        <v>X</v>
      </c>
      <c r="AG105" s="38"/>
      <c r="AH105" s="143" t="s">
        <v>47</v>
      </c>
      <c r="AI105" s="143" t="s">
        <v>47</v>
      </c>
      <c r="AJ105" s="38"/>
      <c r="AK105" s="13" t="str">
        <f t="shared" si="169"/>
        <v>/rsm:CrossIndustryInvoice/rsm:SupplyChainTradeTransaction/ram:IncludedSupplyChainTradeLineItem/ram:SpecifiedTradeProduct/ram:ManufacturerTradeParty</v>
      </c>
      <c r="AL105" s="13" t="str">
        <f t="shared" si="170"/>
        <v>/ram:SpecifiedTaxRegistration</v>
      </c>
      <c r="AM105" s="14">
        <f>COUNTIFS(S$4:S105,AK105)</f>
        <v>1</v>
      </c>
      <c r="AN105" s="59"/>
      <c r="AO105" s="118" t="str">
        <f t="shared" si="171"/>
        <v>SCT_LINE</v>
      </c>
      <c r="AP105" s="139" t="str">
        <f t="shared" si="106"/>
        <v>BT-X-615-00</v>
      </c>
      <c r="AQ105" s="295" t="str">
        <f t="shared" si="172"/>
        <v/>
      </c>
      <c r="AR105" s="140">
        <f t="shared" si="173"/>
        <v>5</v>
      </c>
      <c r="AS105" s="140" t="str">
        <f t="shared" si="174"/>
        <v>0..1</v>
      </c>
      <c r="AT105" s="125" t="s">
        <v>7110</v>
      </c>
      <c r="AU105" s="125"/>
      <c r="AV105" s="126"/>
      <c r="AW105" s="126"/>
      <c r="AX105" s="126"/>
      <c r="AY105" s="126"/>
      <c r="AZ105" s="125"/>
      <c r="BA105" s="124" t="str">
        <f t="shared" si="175"/>
        <v>0..2</v>
      </c>
      <c r="BB105" s="124" t="str">
        <f t="shared" si="178"/>
        <v>0..2</v>
      </c>
      <c r="BC105" s="141" t="str">
        <f t="shared" si="176"/>
        <v>/rsm:CrossIndustryInvoice
/rsm:SupplyChainTradeTransaction
/ram:IncludedSupplyChainTradeLineItem
/ram:SpecifiedTradeProduct
/ram:ManufacturerTradeParty
/ram:SpecifiedTaxRegistration</v>
      </c>
      <c r="BD105" s="142" t="str">
        <f t="shared" si="177"/>
        <v>/rsm:CrossIndustryInvoice/rsm:SupplyChainTradeTransaction/ram:IncludedSupplyChainTradeLineItem/ram:SpecifiedTradeProduct/ram:ManufacturerTradeParty/ram:SpecifiedTaxRegistration</v>
      </c>
      <c r="BE105" s="124" t="str">
        <f t="shared" si="110"/>
        <v/>
      </c>
      <c r="BF105" s="129" t="str">
        <f t="shared" si="111"/>
        <v/>
      </c>
      <c r="BG105" s="140" t="str">
        <f t="shared" si="112"/>
        <v>0..n</v>
      </c>
      <c r="BH105" s="124" t="str">
        <f t="shared" si="113"/>
        <v/>
      </c>
      <c r="BI105" s="388" t="str">
        <f t="shared" si="114"/>
        <v/>
      </c>
      <c r="BJ105" s="7"/>
      <c r="BK105" s="365" t="str">
        <f t="shared" si="115"/>
        <v>-</v>
      </c>
      <c r="BL105" s="143" t="str">
        <f t="shared" si="116"/>
        <v>-</v>
      </c>
      <c r="BM105" s="143" t="str">
        <f t="shared" si="117"/>
        <v>-</v>
      </c>
      <c r="BN105" s="143" t="str">
        <f t="shared" si="118"/>
        <v>-</v>
      </c>
      <c r="BO105" s="143" t="str">
        <f t="shared" si="119"/>
        <v>-</v>
      </c>
      <c r="BP105" s="143" t="str">
        <f t="shared" si="120"/>
        <v>-</v>
      </c>
      <c r="BQ105" s="366" t="str">
        <f t="shared" si="121"/>
        <v>X</v>
      </c>
      <c r="BR105" s="7"/>
      <c r="BS105" s="143" t="str">
        <f t="shared" si="122"/>
        <v>EXTENDED</v>
      </c>
      <c r="BT105" s="143" t="str">
        <f t="shared" si="123"/>
        <v>EXTENDED</v>
      </c>
      <c r="BU105" s="15"/>
      <c r="BV105" s="57"/>
      <c r="BW105" s="57"/>
      <c r="BX105" s="57"/>
      <c r="BY105" s="57"/>
      <c r="BZ105" s="57"/>
      <c r="CA105" s="57" t="s">
        <v>6542</v>
      </c>
      <c r="CC105" s="417"/>
      <c r="CD105" s="15"/>
      <c r="CE105" s="15"/>
    </row>
    <row r="106" spans="1:83" s="11" customFormat="1" ht="114">
      <c r="A106" s="45" t="str">
        <f t="shared" si="158"/>
        <v>YES</v>
      </c>
      <c r="B106" s="400"/>
      <c r="C106" s="120" t="s">
        <v>6599</v>
      </c>
      <c r="D106" s="45"/>
      <c r="E106" s="118" t="s">
        <v>236</v>
      </c>
      <c r="F106" s="61" t="s">
        <v>7084</v>
      </c>
      <c r="G106" s="281"/>
      <c r="H106" s="62">
        <f t="shared" si="97"/>
        <v>6</v>
      </c>
      <c r="I106" s="62" t="s">
        <v>42</v>
      </c>
      <c r="J106" s="64" t="s">
        <v>7085</v>
      </c>
      <c r="K106" s="64"/>
      <c r="L106" s="65"/>
      <c r="M106" s="65"/>
      <c r="N106" s="65"/>
      <c r="O106" s="64" t="s">
        <v>90</v>
      </c>
      <c r="P106" s="66" t="s">
        <v>32</v>
      </c>
      <c r="Q106" s="66" t="str">
        <f t="shared" si="166"/>
        <v>1..1</v>
      </c>
      <c r="R106" s="6" t="s">
        <v>7168</v>
      </c>
      <c r="S106" s="67" t="s">
        <v>7133</v>
      </c>
      <c r="T106" s="66" t="s">
        <v>55</v>
      </c>
      <c r="U106" s="68" t="str">
        <f t="shared" si="124"/>
        <v>E</v>
      </c>
      <c r="V106" s="62" t="s">
        <v>42</v>
      </c>
      <c r="W106" s="66" t="s">
        <v>35</v>
      </c>
      <c r="X106" s="248" t="s">
        <v>35</v>
      </c>
      <c r="Y106" s="38"/>
      <c r="Z106" s="351" t="str">
        <f t="shared" si="167"/>
        <v>-</v>
      </c>
      <c r="AA106" s="70" t="str">
        <f t="shared" si="168"/>
        <v>-</v>
      </c>
      <c r="AB106" s="70" t="str">
        <f t="shared" si="168"/>
        <v>-</v>
      </c>
      <c r="AC106" s="70" t="str">
        <f t="shared" si="168"/>
        <v>-</v>
      </c>
      <c r="AD106" s="70" t="str">
        <f t="shared" si="168"/>
        <v>-</v>
      </c>
      <c r="AE106" s="70" t="str">
        <f t="shared" si="168"/>
        <v>-</v>
      </c>
      <c r="AF106" s="352" t="str">
        <f t="shared" si="168"/>
        <v>X</v>
      </c>
      <c r="AG106" s="38"/>
      <c r="AH106" s="70" t="s">
        <v>47</v>
      </c>
      <c r="AI106" s="70" t="s">
        <v>47</v>
      </c>
      <c r="AJ106" s="38"/>
      <c r="AK106" s="13" t="str">
        <f t="shared" si="169"/>
        <v>/rsm:CrossIndustryInvoice/rsm:SupplyChainTradeTransaction/ram:IncludedSupplyChainTradeLineItem/ram:SpecifiedTradeProduct/ram:ManufacturerTradeParty/ram:SpecifiedTaxRegistration</v>
      </c>
      <c r="AL106" s="13" t="str">
        <f t="shared" si="170"/>
        <v>/ram:ID</v>
      </c>
      <c r="AM106" s="14">
        <f>COUNTIFS(S$4:S106,AK106)</f>
        <v>2</v>
      </c>
      <c r="AN106" s="59"/>
      <c r="AO106" s="118" t="str">
        <f t="shared" si="171"/>
        <v>SCT_LINE</v>
      </c>
      <c r="AP106" s="61" t="str">
        <f t="shared" si="106"/>
        <v>BT-X-615</v>
      </c>
      <c r="AQ106" s="281" t="str">
        <f t="shared" si="172"/>
        <v/>
      </c>
      <c r="AR106" s="62">
        <f t="shared" si="173"/>
        <v>6</v>
      </c>
      <c r="AS106" s="62" t="str">
        <f t="shared" si="174"/>
        <v>0..1</v>
      </c>
      <c r="AT106" s="64" t="s">
        <v>7111</v>
      </c>
      <c r="AU106" s="64"/>
      <c r="AV106" s="65"/>
      <c r="AW106" s="423" t="s">
        <v>7238</v>
      </c>
      <c r="AX106" s="65"/>
      <c r="AY106" s="65"/>
      <c r="AZ106" s="64" t="s">
        <v>78</v>
      </c>
      <c r="BA106" s="66" t="str">
        <f t="shared" si="175"/>
        <v>1..1</v>
      </c>
      <c r="BB106" s="66" t="str">
        <f t="shared" si="178"/>
        <v>1..1</v>
      </c>
      <c r="BC106" s="6" t="str">
        <f t="shared" si="176"/>
        <v>/rsm:CrossIndustryInvoice
/rsm:SupplyChainTradeTransaction
/ram:IncludedSupplyChainTradeLineItem
/ram:SpecifiedTradeProduct
/ram:ManufacturerTradeParty
/ram:SpecifiedTaxRegistration
/ram:ID</v>
      </c>
      <c r="BD106" s="67" t="str">
        <f t="shared" si="177"/>
        <v>/rsm:CrossIndustryInvoice/rsm:SupplyChainTradeTransaction/ram:IncludedSupplyChainTradeLineItem/ram:SpecifiedTradeProduct/ram:ManufacturerTradeParty/ram:SpecifiedTaxRegistration/ram:ID</v>
      </c>
      <c r="BE106" s="66" t="str">
        <f t="shared" si="110"/>
        <v>I</v>
      </c>
      <c r="BF106" s="68" t="str">
        <f t="shared" si="111"/>
        <v>E</v>
      </c>
      <c r="BG106" s="62" t="str">
        <f t="shared" si="112"/>
        <v>0..1</v>
      </c>
      <c r="BH106" s="66" t="str">
        <f t="shared" si="113"/>
        <v/>
      </c>
      <c r="BI106" s="248" t="str">
        <f t="shared" si="114"/>
        <v/>
      </c>
      <c r="BJ106" s="7"/>
      <c r="BK106" s="351" t="str">
        <f t="shared" si="115"/>
        <v>-</v>
      </c>
      <c r="BL106" s="70" t="str">
        <f t="shared" si="116"/>
        <v>-</v>
      </c>
      <c r="BM106" s="70" t="str">
        <f t="shared" si="117"/>
        <v>-</v>
      </c>
      <c r="BN106" s="70" t="str">
        <f t="shared" si="118"/>
        <v>-</v>
      </c>
      <c r="BO106" s="70" t="str">
        <f t="shared" si="119"/>
        <v>-</v>
      </c>
      <c r="BP106" s="70" t="str">
        <f t="shared" si="120"/>
        <v>-</v>
      </c>
      <c r="BQ106" s="352" t="str">
        <f t="shared" si="121"/>
        <v>X</v>
      </c>
      <c r="BR106" s="7"/>
      <c r="BS106" s="70" t="str">
        <f t="shared" si="122"/>
        <v>EXTENDED</v>
      </c>
      <c r="BT106" s="70" t="str">
        <f t="shared" si="123"/>
        <v>EXTENDED</v>
      </c>
      <c r="BU106" s="15"/>
      <c r="BV106" s="57"/>
      <c r="BW106" s="57"/>
      <c r="BX106" s="57"/>
      <c r="BY106" s="57"/>
      <c r="BZ106" s="57"/>
      <c r="CA106" s="57" t="s">
        <v>6542</v>
      </c>
      <c r="CC106" s="417"/>
      <c r="CD106" s="15"/>
      <c r="CE106" s="15"/>
    </row>
    <row r="107" spans="1:83" s="11" customFormat="1" ht="114.75">
      <c r="A107" s="45" t="str">
        <f t="shared" si="158"/>
        <v>YES</v>
      </c>
      <c r="B107" s="400"/>
      <c r="C107" s="120" t="s">
        <v>6599</v>
      </c>
      <c r="D107" s="45"/>
      <c r="E107" s="118" t="s">
        <v>236</v>
      </c>
      <c r="F107" s="61" t="s">
        <v>7086</v>
      </c>
      <c r="G107" s="281"/>
      <c r="H107" s="62">
        <f t="shared" si="97"/>
        <v>7</v>
      </c>
      <c r="I107" s="62" t="s">
        <v>42</v>
      </c>
      <c r="J107" s="64" t="s">
        <v>6044</v>
      </c>
      <c r="K107" s="64"/>
      <c r="L107" s="65" t="s">
        <v>7087</v>
      </c>
      <c r="M107" s="65"/>
      <c r="N107" s="65"/>
      <c r="O107" s="64" t="s">
        <v>5953</v>
      </c>
      <c r="P107" s="66" t="s">
        <v>32</v>
      </c>
      <c r="Q107" s="66" t="str">
        <f t="shared" si="166"/>
        <v>1..1</v>
      </c>
      <c r="R107" s="6" t="s">
        <v>7169</v>
      </c>
      <c r="S107" s="67" t="s">
        <v>7134</v>
      </c>
      <c r="T107" s="66" t="s">
        <v>329</v>
      </c>
      <c r="U107" s="68" t="str">
        <f t="shared" si="124"/>
        <v>A</v>
      </c>
      <c r="V107" s="62" t="s">
        <v>42</v>
      </c>
      <c r="W107" s="66" t="s">
        <v>35</v>
      </c>
      <c r="X107" s="248" t="s">
        <v>35</v>
      </c>
      <c r="Y107" s="38"/>
      <c r="Z107" s="351" t="str">
        <f t="shared" si="167"/>
        <v>-</v>
      </c>
      <c r="AA107" s="70" t="str">
        <f t="shared" si="168"/>
        <v>-</v>
      </c>
      <c r="AB107" s="70" t="str">
        <f t="shared" si="168"/>
        <v>-</v>
      </c>
      <c r="AC107" s="70" t="str">
        <f t="shared" si="168"/>
        <v>-</v>
      </c>
      <c r="AD107" s="70" t="str">
        <f t="shared" si="168"/>
        <v>-</v>
      </c>
      <c r="AE107" s="70" t="str">
        <f t="shared" si="168"/>
        <v>-</v>
      </c>
      <c r="AF107" s="352" t="str">
        <f t="shared" si="168"/>
        <v>X</v>
      </c>
      <c r="AG107" s="38"/>
      <c r="AH107" s="70" t="s">
        <v>47</v>
      </c>
      <c r="AI107" s="70" t="s">
        <v>47</v>
      </c>
      <c r="AJ107" s="38"/>
      <c r="AK107" s="13" t="str">
        <f t="shared" si="169"/>
        <v>/rsm:CrossIndustryInvoice/rsm:SupplyChainTradeTransaction/ram:IncludedSupplyChainTradeLineItem/ram:SpecifiedTradeProduct/ram:ManufacturerTradeParty/ram:SpecifiedTaxRegistration/ram:ID</v>
      </c>
      <c r="AL107" s="13" t="str">
        <f t="shared" si="170"/>
        <v>/@schemeID</v>
      </c>
      <c r="AM107" s="14">
        <f>COUNTIFS(S$4:S107,AK107)</f>
        <v>2</v>
      </c>
      <c r="AN107" s="59"/>
      <c r="AO107" s="118" t="str">
        <f t="shared" si="171"/>
        <v>SCT_LINE</v>
      </c>
      <c r="AP107" s="61" t="str">
        <f t="shared" si="106"/>
        <v>BT-X-615-0</v>
      </c>
      <c r="AQ107" s="281" t="str">
        <f t="shared" si="172"/>
        <v/>
      </c>
      <c r="AR107" s="62">
        <f t="shared" si="173"/>
        <v>7</v>
      </c>
      <c r="AS107" s="62" t="str">
        <f t="shared" si="174"/>
        <v>0..1</v>
      </c>
      <c r="AT107" s="64" t="s">
        <v>7109</v>
      </c>
      <c r="AU107" s="64"/>
      <c r="AV107" s="65" t="s">
        <v>6416</v>
      </c>
      <c r="AW107" s="423" t="s">
        <v>7238</v>
      </c>
      <c r="AX107" s="65"/>
      <c r="AY107" s="65"/>
      <c r="AZ107" s="64" t="s">
        <v>78</v>
      </c>
      <c r="BA107" s="66" t="str">
        <f t="shared" si="175"/>
        <v>1..1</v>
      </c>
      <c r="BB107" s="66" t="str">
        <f t="shared" si="178"/>
        <v>1..1</v>
      </c>
      <c r="BC107" s="6" t="str">
        <f t="shared" si="176"/>
        <v>/rsm:CrossIndustryInvoice
/rsm:SupplyChainTradeTransaction
/ram:IncludedSupplyChainTradeLineItem
/ram:SpecifiedTradeProduct
/ram:ManufacturerTradeParty
/ram:SpecifiedTaxRegistration
/ram:ID
/@schemeID</v>
      </c>
      <c r="BD107" s="67" t="str">
        <f t="shared" si="177"/>
        <v>/rsm:CrossIndustryInvoice/rsm:SupplyChainTradeTransaction/ram:IncludedSupplyChainTradeLineItem/ram:SpecifiedTradeProduct/ram:ManufacturerTradeParty/ram:SpecifiedTaxRegistration/ram:ID/@schemeID</v>
      </c>
      <c r="BE107" s="66" t="str">
        <f t="shared" si="110"/>
        <v>S</v>
      </c>
      <c r="BF107" s="68" t="str">
        <f t="shared" si="111"/>
        <v>A</v>
      </c>
      <c r="BG107" s="62" t="str">
        <f t="shared" si="112"/>
        <v>0..1</v>
      </c>
      <c r="BH107" s="66" t="str">
        <f t="shared" si="113"/>
        <v/>
      </c>
      <c r="BI107" s="248" t="str">
        <f t="shared" si="114"/>
        <v/>
      </c>
      <c r="BJ107" s="7"/>
      <c r="BK107" s="351" t="str">
        <f t="shared" si="115"/>
        <v>-</v>
      </c>
      <c r="BL107" s="70" t="str">
        <f t="shared" si="116"/>
        <v>-</v>
      </c>
      <c r="BM107" s="70" t="str">
        <f t="shared" si="117"/>
        <v>-</v>
      </c>
      <c r="BN107" s="70" t="str">
        <f t="shared" si="118"/>
        <v>-</v>
      </c>
      <c r="BO107" s="70" t="str">
        <f t="shared" si="119"/>
        <v>-</v>
      </c>
      <c r="BP107" s="70" t="str">
        <f t="shared" si="120"/>
        <v>-</v>
      </c>
      <c r="BQ107" s="352" t="str">
        <f t="shared" si="121"/>
        <v>X</v>
      </c>
      <c r="BR107" s="7"/>
      <c r="BS107" s="70" t="str">
        <f t="shared" si="122"/>
        <v>EXTENDED</v>
      </c>
      <c r="BT107" s="70" t="str">
        <f t="shared" si="123"/>
        <v>EXTENDED</v>
      </c>
      <c r="BU107" s="15"/>
      <c r="BV107" s="57"/>
      <c r="BW107" s="57"/>
      <c r="BX107" s="57"/>
      <c r="BY107" s="57"/>
      <c r="BZ107" s="57"/>
      <c r="CA107" s="57" t="s">
        <v>6542</v>
      </c>
      <c r="CC107" s="417"/>
      <c r="CD107" s="15"/>
      <c r="CE107" s="15"/>
    </row>
    <row r="108" spans="1:83" ht="85.5">
      <c r="A108" s="45" t="str">
        <f t="shared" ref="A108:A176" si="179">IF(OR(U108="E",U108="A"),"YES","NO")</f>
        <v>NO</v>
      </c>
      <c r="B108" s="45"/>
      <c r="C108" s="45"/>
      <c r="D108" s="45"/>
      <c r="E108" s="412" t="s">
        <v>236</v>
      </c>
      <c r="F108" s="139" t="s">
        <v>5155</v>
      </c>
      <c r="G108" s="295"/>
      <c r="H108" s="140">
        <f t="shared" si="97"/>
        <v>4</v>
      </c>
      <c r="I108" s="140" t="s">
        <v>62</v>
      </c>
      <c r="J108" s="125" t="s">
        <v>6075</v>
      </c>
      <c r="K108" s="125" t="s">
        <v>6076</v>
      </c>
      <c r="L108" s="126"/>
      <c r="M108" s="126"/>
      <c r="N108" s="126"/>
      <c r="O108" s="125"/>
      <c r="P108" s="124" t="s">
        <v>62</v>
      </c>
      <c r="Q108" s="124" t="str">
        <f t="shared" si="31"/>
        <v>0..n</v>
      </c>
      <c r="R108" s="141" t="s">
        <v>488</v>
      </c>
      <c r="S108" s="142" t="s">
        <v>489</v>
      </c>
      <c r="T108" s="124"/>
      <c r="U108" s="129" t="str">
        <f t="shared" ref="U108:U176" si="180">IF($F108="","",IF(ISERROR(SEARCH("@",$S108)),IF(LEFT($F108,4)="BG-X","EG",IF(LEFT($F108,2)="BG","G",IF(LEFT($F108,4)="BT-X",IF(LEN($F108)-LEN(SUBSTITUTE($F108,"-",))&gt;2,"","E"),IF(LEN($F108)-LEN(SUBSTITUTE($F108,"-",))&gt;1,"","E")))),"A"))</f>
        <v>EG</v>
      </c>
      <c r="V108" s="140" t="s">
        <v>62</v>
      </c>
      <c r="W108" s="124"/>
      <c r="X108" s="388"/>
      <c r="Y108" s="38"/>
      <c r="Z108" s="365" t="str">
        <f t="shared" si="102"/>
        <v>-</v>
      </c>
      <c r="AA108" s="143" t="str">
        <f t="shared" ref="AA108:AF108" si="181">IF(Z108="X","X",IF($AI108=AA$4,"X","-"))</f>
        <v>-</v>
      </c>
      <c r="AB108" s="143" t="str">
        <f t="shared" si="181"/>
        <v>-</v>
      </c>
      <c r="AC108" s="143" t="str">
        <f t="shared" si="181"/>
        <v>-</v>
      </c>
      <c r="AD108" s="143" t="str">
        <f t="shared" si="181"/>
        <v>-</v>
      </c>
      <c r="AE108" s="143" t="str">
        <f t="shared" si="181"/>
        <v>-</v>
      </c>
      <c r="AF108" s="366" t="str">
        <f t="shared" si="181"/>
        <v>X</v>
      </c>
      <c r="AG108" s="38"/>
      <c r="AH108" s="143" t="s">
        <v>47</v>
      </c>
      <c r="AI108" s="143" t="s">
        <v>47</v>
      </c>
      <c r="AJ108" s="38"/>
      <c r="AK108" s="13" t="str">
        <f t="shared" si="104"/>
        <v>/rsm:CrossIndustryInvoice/rsm:SupplyChainTradeTransaction/ram:IncludedSupplyChainTradeLineItem/ram:SpecifiedTradeProduct</v>
      </c>
      <c r="AL108" s="13" t="str">
        <f t="shared" si="105"/>
        <v>/ram:IncludedReferencedProduct</v>
      </c>
      <c r="AM108" s="14">
        <f>COUNTIFS(S$4:S108,AK108)</f>
        <v>1</v>
      </c>
      <c r="AN108" s="59"/>
      <c r="AO108" s="412" t="str">
        <f t="shared" si="101"/>
        <v>SCT_LINE</v>
      </c>
      <c r="AP108" s="139" t="str">
        <f t="shared" si="106"/>
        <v>BG-X-1</v>
      </c>
      <c r="AQ108" s="295" t="str">
        <f t="shared" si="107"/>
        <v/>
      </c>
      <c r="AR108" s="140">
        <f t="shared" si="108"/>
        <v>4</v>
      </c>
      <c r="AS108" s="140" t="str">
        <f t="shared" si="109"/>
        <v>0..n</v>
      </c>
      <c r="AT108" s="125" t="s">
        <v>6806</v>
      </c>
      <c r="AU108" s="125"/>
      <c r="AV108" s="126"/>
      <c r="AW108" s="126"/>
      <c r="AX108" s="126"/>
      <c r="AY108" s="126"/>
      <c r="AZ108" s="125"/>
      <c r="BA108" s="124" t="str">
        <f t="shared" si="175"/>
        <v>0..n</v>
      </c>
      <c r="BB108" s="124" t="str">
        <f t="shared" si="178"/>
        <v>0..n</v>
      </c>
      <c r="BC108" s="141" t="str">
        <f t="shared" si="176"/>
        <v>/rsm:CrossIndustryInvoice
/rsm:SupplyChainTradeTransaction
/ram:IncludedSupplyChainTradeLineItem
/ram:SpecifiedTradeProduct
/ram:IncludedReferencedProduct</v>
      </c>
      <c r="BD108" s="142" t="str">
        <f t="shared" si="177"/>
        <v>/rsm:CrossIndustryInvoice/rsm:SupplyChainTradeTransaction/ram:IncludedSupplyChainTradeLineItem/ram:SpecifiedTradeProduct/ram:IncludedReferencedProduct</v>
      </c>
      <c r="BE108" s="124" t="str">
        <f t="shared" si="110"/>
        <v/>
      </c>
      <c r="BF108" s="129" t="str">
        <f t="shared" si="111"/>
        <v>EG</v>
      </c>
      <c r="BG108" s="140" t="str">
        <f t="shared" si="112"/>
        <v>0..n</v>
      </c>
      <c r="BH108" s="124" t="str">
        <f t="shared" si="113"/>
        <v/>
      </c>
      <c r="BI108" s="388" t="str">
        <f t="shared" si="114"/>
        <v/>
      </c>
      <c r="BJ108" s="7"/>
      <c r="BK108" s="365" t="str">
        <f t="shared" si="115"/>
        <v>-</v>
      </c>
      <c r="BL108" s="143" t="str">
        <f t="shared" si="116"/>
        <v>-</v>
      </c>
      <c r="BM108" s="143" t="str">
        <f t="shared" si="117"/>
        <v>-</v>
      </c>
      <c r="BN108" s="143" t="str">
        <f t="shared" si="118"/>
        <v>-</v>
      </c>
      <c r="BO108" s="143" t="str">
        <f t="shared" si="119"/>
        <v>-</v>
      </c>
      <c r="BP108" s="143" t="str">
        <f t="shared" si="120"/>
        <v>-</v>
      </c>
      <c r="BQ108" s="366" t="str">
        <f t="shared" si="121"/>
        <v>X</v>
      </c>
      <c r="BR108" s="7"/>
      <c r="BS108" s="143" t="str">
        <f t="shared" si="122"/>
        <v>EXTENDED</v>
      </c>
      <c r="BT108" s="143" t="str">
        <f t="shared" si="123"/>
        <v>EXTENDED</v>
      </c>
      <c r="BU108" s="15"/>
      <c r="BV108" s="57"/>
      <c r="BW108" s="57"/>
      <c r="BX108" s="57"/>
      <c r="BY108" s="57"/>
      <c r="BZ108" s="57"/>
      <c r="CA108" s="57" t="s">
        <v>6542</v>
      </c>
      <c r="CC108" s="417"/>
      <c r="CD108" s="15"/>
      <c r="CE108" s="15"/>
    </row>
    <row r="109" spans="1:83" ht="99.75">
      <c r="A109" s="45" t="str">
        <f t="shared" si="179"/>
        <v>YES</v>
      </c>
      <c r="B109" s="400"/>
      <c r="C109" s="45"/>
      <c r="D109" s="45"/>
      <c r="E109" s="121" t="s">
        <v>236</v>
      </c>
      <c r="F109" s="61" t="s">
        <v>5156</v>
      </c>
      <c r="G109" s="281"/>
      <c r="H109" s="62">
        <f t="shared" si="97"/>
        <v>5</v>
      </c>
      <c r="I109" s="62" t="s">
        <v>42</v>
      </c>
      <c r="J109" s="64" t="s">
        <v>6077</v>
      </c>
      <c r="K109" s="64"/>
      <c r="L109" s="65"/>
      <c r="M109" s="65"/>
      <c r="N109" s="65"/>
      <c r="O109" s="64" t="s">
        <v>90</v>
      </c>
      <c r="P109" s="66" t="s">
        <v>42</v>
      </c>
      <c r="Q109" s="66" t="str">
        <f t="shared" si="31"/>
        <v>0..1</v>
      </c>
      <c r="R109" s="6" t="s">
        <v>492</v>
      </c>
      <c r="S109" s="67" t="s">
        <v>493</v>
      </c>
      <c r="T109" s="66" t="s">
        <v>55</v>
      </c>
      <c r="U109" s="68" t="str">
        <f t="shared" si="180"/>
        <v>E</v>
      </c>
      <c r="V109" s="62" t="s">
        <v>62</v>
      </c>
      <c r="W109" s="66"/>
      <c r="X109" s="248"/>
      <c r="Y109" s="38"/>
      <c r="Z109" s="351" t="str">
        <f t="shared" si="102"/>
        <v>-</v>
      </c>
      <c r="AA109" s="70" t="str">
        <f t="shared" ref="AA109:AF109" si="182">IF(Z109="X","X",IF($AI109=AA$4,"X","-"))</f>
        <v>-</v>
      </c>
      <c r="AB109" s="70" t="str">
        <f t="shared" si="182"/>
        <v>-</v>
      </c>
      <c r="AC109" s="70" t="str">
        <f t="shared" si="182"/>
        <v>-</v>
      </c>
      <c r="AD109" s="70" t="str">
        <f t="shared" si="182"/>
        <v>-</v>
      </c>
      <c r="AE109" s="70" t="str">
        <f t="shared" si="182"/>
        <v>-</v>
      </c>
      <c r="AF109" s="352" t="str">
        <f t="shared" si="182"/>
        <v>X</v>
      </c>
      <c r="AG109" s="38"/>
      <c r="AH109" s="70" t="s">
        <v>47</v>
      </c>
      <c r="AI109" s="70" t="s">
        <v>47</v>
      </c>
      <c r="AJ109" s="38"/>
      <c r="AK109" s="13" t="str">
        <f t="shared" si="104"/>
        <v>/rsm:CrossIndustryInvoice/rsm:SupplyChainTradeTransaction/ram:IncludedSupplyChainTradeLineItem/ram:SpecifiedTradeProduct/ram:IncludedReferencedProduct</v>
      </c>
      <c r="AL109" s="13" t="str">
        <f t="shared" si="105"/>
        <v>/ram:ID</v>
      </c>
      <c r="AM109" s="14">
        <f>COUNTIFS(S$4:S109,AK109)</f>
        <v>1</v>
      </c>
      <c r="AN109" s="59"/>
      <c r="AO109" s="121" t="str">
        <f t="shared" si="101"/>
        <v>SCT_LINE</v>
      </c>
      <c r="AP109" s="61" t="str">
        <f t="shared" si="106"/>
        <v>BT-X-308</v>
      </c>
      <c r="AQ109" s="281" t="str">
        <f t="shared" si="107"/>
        <v/>
      </c>
      <c r="AR109" s="62">
        <f t="shared" si="108"/>
        <v>5</v>
      </c>
      <c r="AS109" s="62" t="str">
        <f t="shared" si="109"/>
        <v>0..1</v>
      </c>
      <c r="AT109" s="64" t="s">
        <v>6368</v>
      </c>
      <c r="AU109" s="64" t="s">
        <v>6369</v>
      </c>
      <c r="AV109" s="65"/>
      <c r="AW109" s="423" t="s">
        <v>7238</v>
      </c>
      <c r="AX109" s="65"/>
      <c r="AY109" s="65"/>
      <c r="AZ109" s="64" t="s">
        <v>99</v>
      </c>
      <c r="BA109" s="66" t="str">
        <f t="shared" si="175"/>
        <v>0..1</v>
      </c>
      <c r="BB109" s="66" t="str">
        <f t="shared" si="178"/>
        <v>0..1</v>
      </c>
      <c r="BC109" s="6" t="str">
        <f t="shared" si="176"/>
        <v>/rsm:CrossIndustryInvoice
/rsm:SupplyChainTradeTransaction
/ram:IncludedSupplyChainTradeLineItem
/ram:SpecifiedTradeProduct
/ram:IncludedReferencedProduct
/ram:ID</v>
      </c>
      <c r="BD109" s="67" t="str">
        <f t="shared" si="177"/>
        <v>/rsm:CrossIndustryInvoice/rsm:SupplyChainTradeTransaction/ram:IncludedSupplyChainTradeLineItem/ram:SpecifiedTradeProduct/ram:IncludedReferencedProduct/ram:ID</v>
      </c>
      <c r="BE109" s="66" t="str">
        <f t="shared" si="110"/>
        <v>I</v>
      </c>
      <c r="BF109" s="68" t="str">
        <f t="shared" si="111"/>
        <v>E</v>
      </c>
      <c r="BG109" s="62" t="str">
        <f t="shared" si="112"/>
        <v>0..n</v>
      </c>
      <c r="BH109" s="66" t="str">
        <f t="shared" si="113"/>
        <v/>
      </c>
      <c r="BI109" s="248" t="str">
        <f t="shared" si="114"/>
        <v/>
      </c>
      <c r="BJ109" s="7"/>
      <c r="BK109" s="351" t="str">
        <f t="shared" si="115"/>
        <v>-</v>
      </c>
      <c r="BL109" s="70" t="str">
        <f t="shared" si="116"/>
        <v>-</v>
      </c>
      <c r="BM109" s="70" t="str">
        <f t="shared" si="117"/>
        <v>-</v>
      </c>
      <c r="BN109" s="70" t="str">
        <f t="shared" si="118"/>
        <v>-</v>
      </c>
      <c r="BO109" s="70" t="str">
        <f t="shared" si="119"/>
        <v>-</v>
      </c>
      <c r="BP109" s="70" t="str">
        <f t="shared" si="120"/>
        <v>-</v>
      </c>
      <c r="BQ109" s="352" t="str">
        <f t="shared" si="121"/>
        <v>X</v>
      </c>
      <c r="BR109" s="7"/>
      <c r="BS109" s="70" t="str">
        <f t="shared" si="122"/>
        <v>EXTENDED</v>
      </c>
      <c r="BT109" s="70" t="str">
        <f t="shared" si="123"/>
        <v>EXTENDED</v>
      </c>
      <c r="BU109" s="15"/>
      <c r="BV109" s="57"/>
      <c r="BW109" s="57"/>
      <c r="BX109" s="57"/>
      <c r="BY109" s="57"/>
      <c r="BZ109" s="57"/>
      <c r="CA109" s="57" t="s">
        <v>6542</v>
      </c>
      <c r="CC109" s="417"/>
      <c r="CD109" s="15"/>
      <c r="CE109" s="15"/>
    </row>
    <row r="110" spans="1:83" ht="99.75">
      <c r="A110" s="45" t="str">
        <f t="shared" si="179"/>
        <v>YES</v>
      </c>
      <c r="B110" s="45"/>
      <c r="C110" s="45"/>
      <c r="D110" s="45"/>
      <c r="E110" s="121" t="s">
        <v>236</v>
      </c>
      <c r="F110" s="61" t="s">
        <v>5157</v>
      </c>
      <c r="G110" s="281"/>
      <c r="H110" s="62">
        <f t="shared" si="97"/>
        <v>5</v>
      </c>
      <c r="I110" s="62" t="s">
        <v>62</v>
      </c>
      <c r="J110" s="64" t="s">
        <v>6078</v>
      </c>
      <c r="K110" s="64" t="s">
        <v>5972</v>
      </c>
      <c r="L110" s="65"/>
      <c r="M110" s="65"/>
      <c r="N110" s="65"/>
      <c r="O110" s="64" t="s">
        <v>90</v>
      </c>
      <c r="P110" s="66" t="s">
        <v>62</v>
      </c>
      <c r="Q110" s="66" t="str">
        <f t="shared" si="31"/>
        <v>0..n</v>
      </c>
      <c r="R110" s="6" t="s">
        <v>496</v>
      </c>
      <c r="S110" s="67" t="s">
        <v>497</v>
      </c>
      <c r="T110" s="66" t="s">
        <v>55</v>
      </c>
      <c r="U110" s="68" t="str">
        <f t="shared" si="180"/>
        <v>E</v>
      </c>
      <c r="V110" s="62" t="s">
        <v>62</v>
      </c>
      <c r="W110" s="66"/>
      <c r="X110" s="248"/>
      <c r="Y110" s="38"/>
      <c r="Z110" s="351" t="str">
        <f t="shared" si="102"/>
        <v>-</v>
      </c>
      <c r="AA110" s="70" t="str">
        <f t="shared" ref="AA110:AF110" si="183">IF(Z110="X","X",IF($AI110=AA$4,"X","-"))</f>
        <v>-</v>
      </c>
      <c r="AB110" s="70" t="str">
        <f t="shared" si="183"/>
        <v>-</v>
      </c>
      <c r="AC110" s="70" t="str">
        <f t="shared" si="183"/>
        <v>-</v>
      </c>
      <c r="AD110" s="70" t="str">
        <f t="shared" si="183"/>
        <v>-</v>
      </c>
      <c r="AE110" s="70" t="str">
        <f t="shared" si="183"/>
        <v>-</v>
      </c>
      <c r="AF110" s="352" t="str">
        <f t="shared" si="183"/>
        <v>X</v>
      </c>
      <c r="AG110" s="38"/>
      <c r="AH110" s="70" t="s">
        <v>47</v>
      </c>
      <c r="AI110" s="70" t="s">
        <v>47</v>
      </c>
      <c r="AJ110" s="38"/>
      <c r="AK110" s="13" t="str">
        <f t="shared" si="104"/>
        <v>/rsm:CrossIndustryInvoice/rsm:SupplyChainTradeTransaction/ram:IncludedSupplyChainTradeLineItem/ram:SpecifiedTradeProduct/ram:IncludedReferencedProduct</v>
      </c>
      <c r="AL110" s="13" t="str">
        <f t="shared" si="105"/>
        <v>/ram:GlobalID</v>
      </c>
      <c r="AM110" s="14">
        <f>COUNTIFS(S$4:S110,AK110)</f>
        <v>1</v>
      </c>
      <c r="AN110" s="59"/>
      <c r="AO110" s="121" t="str">
        <f t="shared" si="101"/>
        <v>SCT_LINE</v>
      </c>
      <c r="AP110" s="61" t="str">
        <f t="shared" si="106"/>
        <v>BT-X-15</v>
      </c>
      <c r="AQ110" s="281" t="str">
        <f t="shared" si="107"/>
        <v/>
      </c>
      <c r="AR110" s="62">
        <f t="shared" si="108"/>
        <v>5</v>
      </c>
      <c r="AS110" s="62" t="str">
        <f t="shared" si="109"/>
        <v>0..n</v>
      </c>
      <c r="AT110" s="64" t="s">
        <v>6370</v>
      </c>
      <c r="AU110" s="64" t="s">
        <v>320</v>
      </c>
      <c r="AV110" s="65"/>
      <c r="AW110" s="423" t="s">
        <v>7238</v>
      </c>
      <c r="AX110" s="65"/>
      <c r="AY110" s="65"/>
      <c r="AZ110" s="64" t="s">
        <v>99</v>
      </c>
      <c r="BA110" s="66" t="str">
        <f t="shared" si="175"/>
        <v>0..n</v>
      </c>
      <c r="BB110" s="66" t="str">
        <f t="shared" si="178"/>
        <v>0..n</v>
      </c>
      <c r="BC110" s="6" t="str">
        <f t="shared" si="176"/>
        <v>/rsm:CrossIndustryInvoice
/rsm:SupplyChainTradeTransaction
/ram:IncludedSupplyChainTradeLineItem
/ram:SpecifiedTradeProduct
/ram:IncludedReferencedProduct
/ram:GlobalID</v>
      </c>
      <c r="BD110" s="67" t="str">
        <f t="shared" si="177"/>
        <v>/rsm:CrossIndustryInvoice/rsm:SupplyChainTradeTransaction/ram:IncludedSupplyChainTradeLineItem/ram:SpecifiedTradeProduct/ram:IncludedReferencedProduct/ram:GlobalID</v>
      </c>
      <c r="BE110" s="66" t="str">
        <f t="shared" si="110"/>
        <v>I</v>
      </c>
      <c r="BF110" s="68" t="str">
        <f t="shared" si="111"/>
        <v>E</v>
      </c>
      <c r="BG110" s="62" t="str">
        <f t="shared" si="112"/>
        <v>0..n</v>
      </c>
      <c r="BH110" s="66" t="str">
        <f t="shared" si="113"/>
        <v/>
      </c>
      <c r="BI110" s="248" t="str">
        <f t="shared" si="114"/>
        <v/>
      </c>
      <c r="BJ110" s="7"/>
      <c r="BK110" s="351" t="str">
        <f t="shared" si="115"/>
        <v>-</v>
      </c>
      <c r="BL110" s="70" t="str">
        <f t="shared" si="116"/>
        <v>-</v>
      </c>
      <c r="BM110" s="70" t="str">
        <f t="shared" si="117"/>
        <v>-</v>
      </c>
      <c r="BN110" s="70" t="str">
        <f t="shared" si="118"/>
        <v>-</v>
      </c>
      <c r="BO110" s="70" t="str">
        <f t="shared" si="119"/>
        <v>-</v>
      </c>
      <c r="BP110" s="70" t="str">
        <f t="shared" si="120"/>
        <v>-</v>
      </c>
      <c r="BQ110" s="352" t="str">
        <f t="shared" si="121"/>
        <v>X</v>
      </c>
      <c r="BR110" s="7"/>
      <c r="BS110" s="70" t="str">
        <f t="shared" si="122"/>
        <v>EXTENDED</v>
      </c>
      <c r="BT110" s="70" t="str">
        <f t="shared" si="123"/>
        <v>EXTENDED</v>
      </c>
      <c r="BU110" s="15"/>
      <c r="BV110" s="57"/>
      <c r="BW110" s="57"/>
      <c r="BX110" s="57"/>
      <c r="BY110" s="57"/>
      <c r="BZ110" s="57"/>
      <c r="CA110" s="57" t="s">
        <v>6542</v>
      </c>
      <c r="CC110" s="417"/>
      <c r="CD110" s="15"/>
      <c r="CE110" s="15"/>
    </row>
    <row r="111" spans="1:83" ht="102">
      <c r="A111" s="45" t="str">
        <f t="shared" si="179"/>
        <v>YES</v>
      </c>
      <c r="B111" s="45"/>
      <c r="C111" s="45"/>
      <c r="D111" s="45"/>
      <c r="E111" s="121" t="s">
        <v>236</v>
      </c>
      <c r="F111" s="61" t="s">
        <v>5158</v>
      </c>
      <c r="G111" s="281"/>
      <c r="H111" s="62">
        <f t="shared" si="97"/>
        <v>6</v>
      </c>
      <c r="I111" s="62" t="s">
        <v>32</v>
      </c>
      <c r="J111" s="64" t="s">
        <v>443</v>
      </c>
      <c r="K111" s="64" t="s">
        <v>5973</v>
      </c>
      <c r="L111" s="65" t="s">
        <v>314</v>
      </c>
      <c r="M111" s="65"/>
      <c r="N111" s="65"/>
      <c r="O111" s="64" t="s">
        <v>5953</v>
      </c>
      <c r="P111" s="66" t="s">
        <v>32</v>
      </c>
      <c r="Q111" s="66" t="str">
        <f t="shared" si="31"/>
        <v>1..1</v>
      </c>
      <c r="R111" s="6" t="s">
        <v>499</v>
      </c>
      <c r="S111" s="67" t="s">
        <v>500</v>
      </c>
      <c r="T111" s="66" t="s">
        <v>329</v>
      </c>
      <c r="U111" s="68" t="str">
        <f t="shared" si="180"/>
        <v>A</v>
      </c>
      <c r="V111" s="62" t="s">
        <v>42</v>
      </c>
      <c r="W111" s="66"/>
      <c r="X111" s="248"/>
      <c r="Y111" s="38"/>
      <c r="Z111" s="351" t="str">
        <f t="shared" si="102"/>
        <v>-</v>
      </c>
      <c r="AA111" s="70" t="str">
        <f t="shared" ref="AA111:AF111" si="184">IF(Z111="X","X",IF($AI111=AA$4,"X","-"))</f>
        <v>-</v>
      </c>
      <c r="AB111" s="70" t="str">
        <f t="shared" si="184"/>
        <v>-</v>
      </c>
      <c r="AC111" s="70" t="str">
        <f t="shared" si="184"/>
        <v>-</v>
      </c>
      <c r="AD111" s="70" t="str">
        <f t="shared" si="184"/>
        <v>-</v>
      </c>
      <c r="AE111" s="70" t="str">
        <f t="shared" si="184"/>
        <v>-</v>
      </c>
      <c r="AF111" s="352" t="str">
        <f t="shared" si="184"/>
        <v>X</v>
      </c>
      <c r="AG111" s="38"/>
      <c r="AH111" s="70" t="s">
        <v>47</v>
      </c>
      <c r="AI111" s="70" t="s">
        <v>47</v>
      </c>
      <c r="AJ111" s="38"/>
      <c r="AK111" s="13" t="str">
        <f t="shared" si="104"/>
        <v>/rsm:CrossIndustryInvoice/rsm:SupplyChainTradeTransaction/ram:IncludedSupplyChainTradeLineItem/ram:SpecifiedTradeProduct/ram:IncludedReferencedProduct/ram:GlobalID</v>
      </c>
      <c r="AL111" s="13" t="str">
        <f t="shared" si="105"/>
        <v>/@schemeID</v>
      </c>
      <c r="AM111" s="14">
        <f>COUNTIFS(S$4:S111,AK111)</f>
        <v>1</v>
      </c>
      <c r="AN111" s="59"/>
      <c r="AO111" s="121" t="str">
        <f t="shared" si="101"/>
        <v>SCT_LINE</v>
      </c>
      <c r="AP111" s="61" t="str">
        <f t="shared" si="106"/>
        <v>BT-X-15-1</v>
      </c>
      <c r="AQ111" s="281" t="str">
        <f t="shared" si="107"/>
        <v/>
      </c>
      <c r="AR111" s="62">
        <f t="shared" si="108"/>
        <v>6</v>
      </c>
      <c r="AS111" s="62" t="str">
        <f t="shared" si="109"/>
        <v>1..1</v>
      </c>
      <c r="AT111" s="64" t="s">
        <v>330</v>
      </c>
      <c r="AU111" s="64" t="s">
        <v>325</v>
      </c>
      <c r="AV111" s="65" t="s">
        <v>331</v>
      </c>
      <c r="AW111" s="423" t="s">
        <v>7238</v>
      </c>
      <c r="AX111" s="65"/>
      <c r="AY111" s="65"/>
      <c r="AZ111" s="64"/>
      <c r="BA111" s="66" t="str">
        <f t="shared" si="175"/>
        <v>1..1</v>
      </c>
      <c r="BB111" s="66" t="str">
        <f t="shared" si="178"/>
        <v>1..1</v>
      </c>
      <c r="BC111" s="6" t="str">
        <f t="shared" si="176"/>
        <v>/rsm:CrossIndustryInvoice
/rsm:SupplyChainTradeTransaction
/ram:IncludedSupplyChainTradeLineItem
/ram:SpecifiedTradeProduct
/ram:IncludedReferencedProduct
/ram:GlobalID
/@schemeID</v>
      </c>
      <c r="BD111" s="67" t="str">
        <f t="shared" si="177"/>
        <v>/rsm:CrossIndustryInvoice/rsm:SupplyChainTradeTransaction/ram:IncludedSupplyChainTradeLineItem/ram:SpecifiedTradeProduct/ram:IncludedReferencedProduct/ram:GlobalID/@schemeID</v>
      </c>
      <c r="BE111" s="66" t="str">
        <f t="shared" si="110"/>
        <v>S</v>
      </c>
      <c r="BF111" s="68" t="str">
        <f t="shared" si="111"/>
        <v>A</v>
      </c>
      <c r="BG111" s="62" t="str">
        <f t="shared" si="112"/>
        <v>0..1</v>
      </c>
      <c r="BH111" s="66" t="str">
        <f t="shared" si="113"/>
        <v/>
      </c>
      <c r="BI111" s="248" t="str">
        <f t="shared" si="114"/>
        <v/>
      </c>
      <c r="BJ111" s="7"/>
      <c r="BK111" s="351" t="str">
        <f t="shared" si="115"/>
        <v>-</v>
      </c>
      <c r="BL111" s="70" t="str">
        <f t="shared" si="116"/>
        <v>-</v>
      </c>
      <c r="BM111" s="70" t="str">
        <f t="shared" si="117"/>
        <v>-</v>
      </c>
      <c r="BN111" s="70" t="str">
        <f t="shared" si="118"/>
        <v>-</v>
      </c>
      <c r="BO111" s="70" t="str">
        <f t="shared" si="119"/>
        <v>-</v>
      </c>
      <c r="BP111" s="70" t="str">
        <f t="shared" si="120"/>
        <v>-</v>
      </c>
      <c r="BQ111" s="352" t="str">
        <f t="shared" si="121"/>
        <v>X</v>
      </c>
      <c r="BR111" s="7"/>
      <c r="BS111" s="70" t="str">
        <f t="shared" si="122"/>
        <v>EXTENDED</v>
      </c>
      <c r="BT111" s="70" t="str">
        <f t="shared" si="123"/>
        <v>EXTENDED</v>
      </c>
      <c r="BU111" s="15"/>
      <c r="BV111" s="57"/>
      <c r="BW111" s="57"/>
      <c r="BX111" s="57"/>
      <c r="BY111" s="57"/>
      <c r="BZ111" s="57"/>
      <c r="CA111" s="57" t="s">
        <v>6542</v>
      </c>
      <c r="CC111" s="417"/>
      <c r="CD111" s="15"/>
      <c r="CE111" s="15"/>
    </row>
    <row r="112" spans="1:83" ht="99.75">
      <c r="A112" s="45" t="str">
        <f t="shared" si="179"/>
        <v>YES</v>
      </c>
      <c r="B112" s="45"/>
      <c r="C112" s="45"/>
      <c r="D112" s="45"/>
      <c r="E112" s="121" t="s">
        <v>236</v>
      </c>
      <c r="F112" s="61" t="s">
        <v>5159</v>
      </c>
      <c r="G112" s="281"/>
      <c r="H112" s="62">
        <f t="shared" si="97"/>
        <v>5</v>
      </c>
      <c r="I112" s="62" t="s">
        <v>42</v>
      </c>
      <c r="J112" s="64" t="s">
        <v>6079</v>
      </c>
      <c r="K112" s="64" t="s">
        <v>334</v>
      </c>
      <c r="L112" s="65"/>
      <c r="M112" s="65"/>
      <c r="N112" s="65"/>
      <c r="O112" s="64" t="s">
        <v>90</v>
      </c>
      <c r="P112" s="66" t="s">
        <v>42</v>
      </c>
      <c r="Q112" s="66" t="str">
        <f t="shared" si="31"/>
        <v>0..1</v>
      </c>
      <c r="R112" s="6" t="s">
        <v>502</v>
      </c>
      <c r="S112" s="67" t="s">
        <v>503</v>
      </c>
      <c r="T112" s="146" t="s">
        <v>55</v>
      </c>
      <c r="U112" s="147" t="str">
        <f t="shared" si="180"/>
        <v>E</v>
      </c>
      <c r="V112" s="62" t="s">
        <v>42</v>
      </c>
      <c r="W112" s="66"/>
      <c r="X112" s="248"/>
      <c r="Y112" s="38"/>
      <c r="Z112" s="351" t="str">
        <f t="shared" si="102"/>
        <v>-</v>
      </c>
      <c r="AA112" s="70" t="str">
        <f t="shared" ref="AA112:AF112" si="185">IF(Z112="X","X",IF($AI112=AA$4,"X","-"))</f>
        <v>-</v>
      </c>
      <c r="AB112" s="70" t="str">
        <f t="shared" si="185"/>
        <v>-</v>
      </c>
      <c r="AC112" s="70" t="str">
        <f t="shared" si="185"/>
        <v>-</v>
      </c>
      <c r="AD112" s="70" t="str">
        <f t="shared" si="185"/>
        <v>-</v>
      </c>
      <c r="AE112" s="70" t="str">
        <f t="shared" si="185"/>
        <v>-</v>
      </c>
      <c r="AF112" s="352" t="str">
        <f t="shared" si="185"/>
        <v>X</v>
      </c>
      <c r="AG112" s="38"/>
      <c r="AH112" s="70" t="s">
        <v>47</v>
      </c>
      <c r="AI112" s="70" t="s">
        <v>47</v>
      </c>
      <c r="AJ112" s="38"/>
      <c r="AK112" s="13" t="str">
        <f t="shared" si="104"/>
        <v>/rsm:CrossIndustryInvoice/rsm:SupplyChainTradeTransaction/ram:IncludedSupplyChainTradeLineItem/ram:SpecifiedTradeProduct/ram:IncludedReferencedProduct</v>
      </c>
      <c r="AL112" s="13" t="str">
        <f t="shared" si="105"/>
        <v>/ram:SellerAssignedID</v>
      </c>
      <c r="AM112" s="14">
        <f>COUNTIFS(S$4:S112,AK112)</f>
        <v>1</v>
      </c>
      <c r="AN112" s="59"/>
      <c r="AO112" s="121" t="str">
        <f t="shared" si="101"/>
        <v>SCT_LINE</v>
      </c>
      <c r="AP112" s="61" t="str">
        <f t="shared" si="106"/>
        <v>BT-X-16</v>
      </c>
      <c r="AQ112" s="281" t="str">
        <f t="shared" si="107"/>
        <v/>
      </c>
      <c r="AR112" s="62">
        <f t="shared" si="108"/>
        <v>5</v>
      </c>
      <c r="AS112" s="62" t="str">
        <f t="shared" si="109"/>
        <v>0..1</v>
      </c>
      <c r="AT112" s="64" t="s">
        <v>6371</v>
      </c>
      <c r="AU112" s="64" t="s">
        <v>338</v>
      </c>
      <c r="AV112" s="65"/>
      <c r="AW112" s="423" t="s">
        <v>7238</v>
      </c>
      <c r="AX112" s="65"/>
      <c r="AY112" s="65"/>
      <c r="AZ112" s="64" t="s">
        <v>99</v>
      </c>
      <c r="BA112" s="66" t="str">
        <f t="shared" si="175"/>
        <v>0..1</v>
      </c>
      <c r="BB112" s="66" t="str">
        <f t="shared" si="178"/>
        <v>0..1</v>
      </c>
      <c r="BC112" s="6" t="str">
        <f t="shared" si="176"/>
        <v>/rsm:CrossIndustryInvoice
/rsm:SupplyChainTradeTransaction
/ram:IncludedSupplyChainTradeLineItem
/ram:SpecifiedTradeProduct
/ram:IncludedReferencedProduct
/ram:SellerAssignedID</v>
      </c>
      <c r="BD112" s="67" t="str">
        <f t="shared" si="177"/>
        <v>/rsm:CrossIndustryInvoice/rsm:SupplyChainTradeTransaction/ram:IncludedSupplyChainTradeLineItem/ram:SpecifiedTradeProduct/ram:IncludedReferencedProduct/ram:SellerAssignedID</v>
      </c>
      <c r="BE112" s="146" t="str">
        <f t="shared" si="110"/>
        <v>I</v>
      </c>
      <c r="BF112" s="147" t="str">
        <f t="shared" si="111"/>
        <v>E</v>
      </c>
      <c r="BG112" s="62" t="str">
        <f t="shared" si="112"/>
        <v>0..1</v>
      </c>
      <c r="BH112" s="66" t="str">
        <f t="shared" si="113"/>
        <v/>
      </c>
      <c r="BI112" s="248" t="str">
        <f t="shared" si="114"/>
        <v/>
      </c>
      <c r="BJ112" s="7"/>
      <c r="BK112" s="351" t="str">
        <f t="shared" si="115"/>
        <v>-</v>
      </c>
      <c r="BL112" s="70" t="str">
        <f t="shared" si="116"/>
        <v>-</v>
      </c>
      <c r="BM112" s="70" t="str">
        <f t="shared" si="117"/>
        <v>-</v>
      </c>
      <c r="BN112" s="70" t="str">
        <f t="shared" si="118"/>
        <v>-</v>
      </c>
      <c r="BO112" s="70" t="str">
        <f t="shared" si="119"/>
        <v>-</v>
      </c>
      <c r="BP112" s="70" t="str">
        <f t="shared" si="120"/>
        <v>-</v>
      </c>
      <c r="BQ112" s="352" t="str">
        <f t="shared" si="121"/>
        <v>X</v>
      </c>
      <c r="BR112" s="7"/>
      <c r="BS112" s="70" t="str">
        <f t="shared" si="122"/>
        <v>EXTENDED</v>
      </c>
      <c r="BT112" s="70" t="str">
        <f t="shared" si="123"/>
        <v>EXTENDED</v>
      </c>
      <c r="BU112" s="15"/>
      <c r="BV112" s="57"/>
      <c r="BW112" s="57"/>
      <c r="BX112" s="57"/>
      <c r="BY112" s="57"/>
      <c r="BZ112" s="57"/>
      <c r="CA112" s="57" t="s">
        <v>6542</v>
      </c>
      <c r="CC112" s="417"/>
      <c r="CD112" s="15"/>
      <c r="CE112" s="15"/>
    </row>
    <row r="113" spans="1:83" ht="99.75">
      <c r="A113" s="45" t="str">
        <f t="shared" si="179"/>
        <v>YES</v>
      </c>
      <c r="B113" s="45"/>
      <c r="C113" s="45"/>
      <c r="D113" s="45"/>
      <c r="E113" s="121" t="s">
        <v>236</v>
      </c>
      <c r="F113" s="61" t="s">
        <v>5160</v>
      </c>
      <c r="G113" s="281"/>
      <c r="H113" s="62">
        <f t="shared" si="97"/>
        <v>5</v>
      </c>
      <c r="I113" s="62" t="s">
        <v>42</v>
      </c>
      <c r="J113" s="64" t="s">
        <v>6080</v>
      </c>
      <c r="K113" s="64" t="s">
        <v>341</v>
      </c>
      <c r="L113" s="65"/>
      <c r="M113" s="65"/>
      <c r="N113" s="65"/>
      <c r="O113" s="64" t="s">
        <v>90</v>
      </c>
      <c r="P113" s="66" t="s">
        <v>42</v>
      </c>
      <c r="Q113" s="66" t="str">
        <f t="shared" si="31"/>
        <v>0..1</v>
      </c>
      <c r="R113" s="6" t="s">
        <v>505</v>
      </c>
      <c r="S113" s="67" t="s">
        <v>506</v>
      </c>
      <c r="T113" s="146" t="s">
        <v>55</v>
      </c>
      <c r="U113" s="147" t="str">
        <f t="shared" si="180"/>
        <v>E</v>
      </c>
      <c r="V113" s="62" t="s">
        <v>42</v>
      </c>
      <c r="W113" s="66"/>
      <c r="X113" s="248"/>
      <c r="Y113" s="38"/>
      <c r="Z113" s="351" t="str">
        <f t="shared" si="102"/>
        <v>-</v>
      </c>
      <c r="AA113" s="70" t="str">
        <f t="shared" ref="AA113:AF113" si="186">IF(Z113="X","X",IF($AI113=AA$4,"X","-"))</f>
        <v>-</v>
      </c>
      <c r="AB113" s="70" t="str">
        <f t="shared" si="186"/>
        <v>-</v>
      </c>
      <c r="AC113" s="70" t="str">
        <f t="shared" si="186"/>
        <v>-</v>
      </c>
      <c r="AD113" s="70" t="str">
        <f t="shared" si="186"/>
        <v>-</v>
      </c>
      <c r="AE113" s="70" t="str">
        <f t="shared" si="186"/>
        <v>-</v>
      </c>
      <c r="AF113" s="352" t="str">
        <f t="shared" si="186"/>
        <v>X</v>
      </c>
      <c r="AG113" s="38"/>
      <c r="AH113" s="70" t="s">
        <v>47</v>
      </c>
      <c r="AI113" s="70" t="s">
        <v>47</v>
      </c>
      <c r="AJ113" s="38"/>
      <c r="AK113" s="13" t="str">
        <f t="shared" si="104"/>
        <v>/rsm:CrossIndustryInvoice/rsm:SupplyChainTradeTransaction/ram:IncludedSupplyChainTradeLineItem/ram:SpecifiedTradeProduct/ram:IncludedReferencedProduct</v>
      </c>
      <c r="AL113" s="13" t="str">
        <f t="shared" si="105"/>
        <v>/ram:BuyerAssignedID</v>
      </c>
      <c r="AM113" s="14">
        <f>COUNTIFS(S$4:S113,AK113)</f>
        <v>1</v>
      </c>
      <c r="AN113" s="59"/>
      <c r="AO113" s="121" t="str">
        <f t="shared" si="101"/>
        <v>SCT_LINE</v>
      </c>
      <c r="AP113" s="61" t="str">
        <f t="shared" si="106"/>
        <v>BT-X-17</v>
      </c>
      <c r="AQ113" s="281" t="str">
        <f t="shared" si="107"/>
        <v/>
      </c>
      <c r="AR113" s="62">
        <f t="shared" si="108"/>
        <v>5</v>
      </c>
      <c r="AS113" s="62" t="str">
        <f t="shared" si="109"/>
        <v>0..1</v>
      </c>
      <c r="AT113" s="64" t="s">
        <v>6372</v>
      </c>
      <c r="AU113" s="64" t="s">
        <v>345</v>
      </c>
      <c r="AV113" s="65"/>
      <c r="AW113" s="423" t="s">
        <v>7238</v>
      </c>
      <c r="AX113" s="65"/>
      <c r="AY113" s="65"/>
      <c r="AZ113" s="64" t="s">
        <v>99</v>
      </c>
      <c r="BA113" s="66" t="str">
        <f t="shared" si="175"/>
        <v>0..1</v>
      </c>
      <c r="BB113" s="66" t="str">
        <f t="shared" si="178"/>
        <v>0..1</v>
      </c>
      <c r="BC113" s="6" t="str">
        <f t="shared" si="176"/>
        <v>/rsm:CrossIndustryInvoice
/rsm:SupplyChainTradeTransaction
/ram:IncludedSupplyChainTradeLineItem
/ram:SpecifiedTradeProduct
/ram:IncludedReferencedProduct
/ram:BuyerAssignedID</v>
      </c>
      <c r="BD113" s="67" t="str">
        <f t="shared" si="177"/>
        <v>/rsm:CrossIndustryInvoice/rsm:SupplyChainTradeTransaction/ram:IncludedSupplyChainTradeLineItem/ram:SpecifiedTradeProduct/ram:IncludedReferencedProduct/ram:BuyerAssignedID</v>
      </c>
      <c r="BE113" s="146" t="str">
        <f t="shared" si="110"/>
        <v>I</v>
      </c>
      <c r="BF113" s="147" t="str">
        <f t="shared" si="111"/>
        <v>E</v>
      </c>
      <c r="BG113" s="62" t="str">
        <f t="shared" si="112"/>
        <v>0..1</v>
      </c>
      <c r="BH113" s="66" t="str">
        <f t="shared" si="113"/>
        <v/>
      </c>
      <c r="BI113" s="248" t="str">
        <f t="shared" si="114"/>
        <v/>
      </c>
      <c r="BJ113" s="7"/>
      <c r="BK113" s="351" t="str">
        <f t="shared" si="115"/>
        <v>-</v>
      </c>
      <c r="BL113" s="70" t="str">
        <f t="shared" si="116"/>
        <v>-</v>
      </c>
      <c r="BM113" s="70" t="str">
        <f t="shared" si="117"/>
        <v>-</v>
      </c>
      <c r="BN113" s="70" t="str">
        <f t="shared" si="118"/>
        <v>-</v>
      </c>
      <c r="BO113" s="70" t="str">
        <f t="shared" si="119"/>
        <v>-</v>
      </c>
      <c r="BP113" s="70" t="str">
        <f t="shared" si="120"/>
        <v>-</v>
      </c>
      <c r="BQ113" s="352" t="str">
        <f t="shared" si="121"/>
        <v>X</v>
      </c>
      <c r="BR113" s="7"/>
      <c r="BS113" s="70" t="str">
        <f t="shared" si="122"/>
        <v>EXTENDED</v>
      </c>
      <c r="BT113" s="70" t="str">
        <f t="shared" si="123"/>
        <v>EXTENDED</v>
      </c>
      <c r="BU113" s="15"/>
      <c r="BV113" s="57"/>
      <c r="BW113" s="57"/>
      <c r="BX113" s="57"/>
      <c r="BY113" s="57"/>
      <c r="BZ113" s="57"/>
      <c r="CA113" s="57" t="s">
        <v>6542</v>
      </c>
      <c r="CC113" s="417"/>
      <c r="CD113" s="15"/>
      <c r="CE113" s="15"/>
    </row>
    <row r="114" spans="1:83" ht="99.75">
      <c r="A114" s="45" t="str">
        <f t="shared" si="179"/>
        <v>YES</v>
      </c>
      <c r="B114" s="400"/>
      <c r="C114" s="45"/>
      <c r="D114" s="45"/>
      <c r="E114" s="121" t="s">
        <v>236</v>
      </c>
      <c r="F114" s="61" t="s">
        <v>5161</v>
      </c>
      <c r="G114" s="281"/>
      <c r="H114" s="62">
        <f t="shared" si="97"/>
        <v>5</v>
      </c>
      <c r="I114" s="62" t="s">
        <v>42</v>
      </c>
      <c r="J114" s="64" t="s">
        <v>6081</v>
      </c>
      <c r="K114" s="64"/>
      <c r="L114" s="65"/>
      <c r="M114" s="65"/>
      <c r="N114" s="65"/>
      <c r="O114" s="64" t="s">
        <v>90</v>
      </c>
      <c r="P114" s="66" t="s">
        <v>42</v>
      </c>
      <c r="Q114" s="66" t="str">
        <f t="shared" si="31"/>
        <v>0..1</v>
      </c>
      <c r="R114" s="6" t="s">
        <v>508</v>
      </c>
      <c r="S114" s="67" t="s">
        <v>509</v>
      </c>
      <c r="T114" s="146" t="s">
        <v>55</v>
      </c>
      <c r="U114" s="147" t="str">
        <f t="shared" si="180"/>
        <v>E</v>
      </c>
      <c r="V114" s="62" t="s">
        <v>62</v>
      </c>
      <c r="W114" s="66"/>
      <c r="X114" s="248"/>
      <c r="Y114" s="38"/>
      <c r="Z114" s="351" t="str">
        <f t="shared" si="102"/>
        <v>-</v>
      </c>
      <c r="AA114" s="70" t="str">
        <f t="shared" ref="AA114:AF114" si="187">IF(Z114="X","X",IF($AI114=AA$4,"X","-"))</f>
        <v>-</v>
      </c>
      <c r="AB114" s="70" t="str">
        <f t="shared" si="187"/>
        <v>-</v>
      </c>
      <c r="AC114" s="70" t="str">
        <f t="shared" si="187"/>
        <v>-</v>
      </c>
      <c r="AD114" s="70" t="str">
        <f t="shared" si="187"/>
        <v>-</v>
      </c>
      <c r="AE114" s="70" t="str">
        <f t="shared" si="187"/>
        <v>-</v>
      </c>
      <c r="AF114" s="352" t="str">
        <f t="shared" si="187"/>
        <v>X</v>
      </c>
      <c r="AG114" s="38"/>
      <c r="AH114" s="70" t="s">
        <v>47</v>
      </c>
      <c r="AI114" s="70" t="s">
        <v>47</v>
      </c>
      <c r="AJ114" s="38"/>
      <c r="AK114" s="13" t="str">
        <f t="shared" si="104"/>
        <v>/rsm:CrossIndustryInvoice/rsm:SupplyChainTradeTransaction/ram:IncludedSupplyChainTradeLineItem/ram:SpecifiedTradeProduct/ram:IncludedReferencedProduct</v>
      </c>
      <c r="AL114" s="13" t="str">
        <f t="shared" si="105"/>
        <v>/ram:IndustryAssignedID</v>
      </c>
      <c r="AM114" s="14">
        <f>COUNTIFS(S$4:S114,AK114)</f>
        <v>1</v>
      </c>
      <c r="AN114" s="59"/>
      <c r="AO114" s="121" t="str">
        <f t="shared" si="101"/>
        <v>SCT_LINE</v>
      </c>
      <c r="AP114" s="61" t="str">
        <f t="shared" si="106"/>
        <v>BT-X-309</v>
      </c>
      <c r="AQ114" s="281" t="str">
        <f t="shared" si="107"/>
        <v/>
      </c>
      <c r="AR114" s="62">
        <f t="shared" si="108"/>
        <v>5</v>
      </c>
      <c r="AS114" s="62" t="str">
        <f t="shared" si="109"/>
        <v>0..1</v>
      </c>
      <c r="AT114" s="64" t="s">
        <v>6373</v>
      </c>
      <c r="AU114" s="64" t="s">
        <v>6369</v>
      </c>
      <c r="AV114" s="65"/>
      <c r="AW114" s="423" t="s">
        <v>7238</v>
      </c>
      <c r="AX114" s="65"/>
      <c r="AY114" s="65"/>
      <c r="AZ114" s="64" t="s">
        <v>99</v>
      </c>
      <c r="BA114" s="66" t="str">
        <f t="shared" si="175"/>
        <v>0..1</v>
      </c>
      <c r="BB114" s="66" t="str">
        <f t="shared" si="178"/>
        <v>0..1</v>
      </c>
      <c r="BC114" s="6" t="str">
        <f t="shared" si="176"/>
        <v>/rsm:CrossIndustryInvoice
/rsm:SupplyChainTradeTransaction
/ram:IncludedSupplyChainTradeLineItem
/ram:SpecifiedTradeProduct
/ram:IncludedReferencedProduct
/ram:IndustryAssignedID</v>
      </c>
      <c r="BD114" s="67" t="str">
        <f t="shared" si="177"/>
        <v>/rsm:CrossIndustryInvoice/rsm:SupplyChainTradeTransaction/ram:IncludedSupplyChainTradeLineItem/ram:SpecifiedTradeProduct/ram:IncludedReferencedProduct/ram:IndustryAssignedID</v>
      </c>
      <c r="BE114" s="146" t="str">
        <f t="shared" si="110"/>
        <v>I</v>
      </c>
      <c r="BF114" s="147" t="str">
        <f t="shared" si="111"/>
        <v>E</v>
      </c>
      <c r="BG114" s="62" t="str">
        <f t="shared" si="112"/>
        <v>0..n</v>
      </c>
      <c r="BH114" s="66" t="str">
        <f t="shared" si="113"/>
        <v/>
      </c>
      <c r="BI114" s="248" t="str">
        <f t="shared" si="114"/>
        <v/>
      </c>
      <c r="BJ114" s="7"/>
      <c r="BK114" s="351" t="str">
        <f t="shared" si="115"/>
        <v>-</v>
      </c>
      <c r="BL114" s="70" t="str">
        <f t="shared" si="116"/>
        <v>-</v>
      </c>
      <c r="BM114" s="70" t="str">
        <f t="shared" si="117"/>
        <v>-</v>
      </c>
      <c r="BN114" s="70" t="str">
        <f t="shared" si="118"/>
        <v>-</v>
      </c>
      <c r="BO114" s="70" t="str">
        <f t="shared" si="119"/>
        <v>-</v>
      </c>
      <c r="BP114" s="70" t="str">
        <f t="shared" si="120"/>
        <v>-</v>
      </c>
      <c r="BQ114" s="352" t="str">
        <f t="shared" si="121"/>
        <v>X</v>
      </c>
      <c r="BR114" s="7"/>
      <c r="BS114" s="70" t="str">
        <f t="shared" si="122"/>
        <v>EXTENDED</v>
      </c>
      <c r="BT114" s="70" t="str">
        <f t="shared" si="123"/>
        <v>EXTENDED</v>
      </c>
      <c r="BU114" s="15"/>
      <c r="BV114" s="57"/>
      <c r="BW114" s="57"/>
      <c r="BX114" s="57"/>
      <c r="BY114" s="57"/>
      <c r="BZ114" s="57"/>
      <c r="CA114" s="57" t="s">
        <v>6542</v>
      </c>
      <c r="CC114" s="417"/>
      <c r="CD114" s="15"/>
      <c r="CE114" s="15"/>
    </row>
    <row r="115" spans="1:83" ht="99.75">
      <c r="A115" s="45" t="str">
        <f t="shared" si="179"/>
        <v>YES</v>
      </c>
      <c r="B115" s="45"/>
      <c r="C115" s="45"/>
      <c r="D115" s="45"/>
      <c r="E115" s="121" t="s">
        <v>236</v>
      </c>
      <c r="F115" s="61" t="s">
        <v>5162</v>
      </c>
      <c r="G115" s="281"/>
      <c r="H115" s="62">
        <f t="shared" si="97"/>
        <v>5</v>
      </c>
      <c r="I115" s="62" t="s">
        <v>32</v>
      </c>
      <c r="J115" s="64" t="s">
        <v>6082</v>
      </c>
      <c r="K115" s="64"/>
      <c r="L115" s="65"/>
      <c r="M115" s="65"/>
      <c r="N115" s="65"/>
      <c r="O115" s="64" t="s">
        <v>70</v>
      </c>
      <c r="P115" s="66" t="s">
        <v>32</v>
      </c>
      <c r="Q115" s="66" t="str">
        <f t="shared" si="31"/>
        <v>1..1</v>
      </c>
      <c r="R115" s="6" t="s">
        <v>512</v>
      </c>
      <c r="S115" s="67" t="s">
        <v>513</v>
      </c>
      <c r="T115" s="146" t="s">
        <v>73</v>
      </c>
      <c r="U115" s="147" t="str">
        <f t="shared" si="180"/>
        <v>E</v>
      </c>
      <c r="V115" s="62" t="s">
        <v>62</v>
      </c>
      <c r="W115" s="66"/>
      <c r="X115" s="248"/>
      <c r="Y115" s="38"/>
      <c r="Z115" s="351" t="str">
        <f t="shared" si="102"/>
        <v>-</v>
      </c>
      <c r="AA115" s="70" t="str">
        <f t="shared" ref="AA115:AF115" si="188">IF(Z115="X","X",IF($AI115=AA$4,"X","-"))</f>
        <v>-</v>
      </c>
      <c r="AB115" s="70" t="str">
        <f t="shared" si="188"/>
        <v>-</v>
      </c>
      <c r="AC115" s="70" t="str">
        <f t="shared" si="188"/>
        <v>-</v>
      </c>
      <c r="AD115" s="70" t="str">
        <f t="shared" si="188"/>
        <v>-</v>
      </c>
      <c r="AE115" s="70" t="str">
        <f t="shared" si="188"/>
        <v>-</v>
      </c>
      <c r="AF115" s="352" t="str">
        <f t="shared" si="188"/>
        <v>X</v>
      </c>
      <c r="AG115" s="38"/>
      <c r="AH115" s="70" t="s">
        <v>47</v>
      </c>
      <c r="AI115" s="70" t="s">
        <v>47</v>
      </c>
      <c r="AJ115" s="38"/>
      <c r="AK115" s="13" t="str">
        <f t="shared" si="104"/>
        <v>/rsm:CrossIndustryInvoice/rsm:SupplyChainTradeTransaction/ram:IncludedSupplyChainTradeLineItem/ram:SpecifiedTradeProduct/ram:IncludedReferencedProduct</v>
      </c>
      <c r="AL115" s="13" t="str">
        <f t="shared" si="105"/>
        <v>/ram:Name</v>
      </c>
      <c r="AM115" s="14">
        <f>COUNTIFS(S$4:S115,AK115)</f>
        <v>1</v>
      </c>
      <c r="AN115" s="59"/>
      <c r="AO115" s="121" t="str">
        <f t="shared" si="101"/>
        <v>SCT_LINE</v>
      </c>
      <c r="AP115" s="61" t="str">
        <f t="shared" si="106"/>
        <v>BT-X-18</v>
      </c>
      <c r="AQ115" s="281" t="str">
        <f t="shared" si="107"/>
        <v/>
      </c>
      <c r="AR115" s="62">
        <f t="shared" si="108"/>
        <v>5</v>
      </c>
      <c r="AS115" s="62" t="str">
        <f t="shared" si="109"/>
        <v>1..1</v>
      </c>
      <c r="AT115" s="64" t="s">
        <v>6374</v>
      </c>
      <c r="AU115" s="64"/>
      <c r="AV115" s="65"/>
      <c r="AW115" s="423" t="s">
        <v>7238</v>
      </c>
      <c r="AX115" s="65"/>
      <c r="AY115" s="65"/>
      <c r="AZ115" s="64"/>
      <c r="BA115" s="66" t="str">
        <f t="shared" si="175"/>
        <v>1..1</v>
      </c>
      <c r="BB115" s="66" t="str">
        <f t="shared" si="178"/>
        <v>1..1</v>
      </c>
      <c r="BC115" s="6" t="str">
        <f t="shared" si="176"/>
        <v>/rsm:CrossIndustryInvoice
/rsm:SupplyChainTradeTransaction
/ram:IncludedSupplyChainTradeLineItem
/ram:SpecifiedTradeProduct
/ram:IncludedReferencedProduct
/ram:Name</v>
      </c>
      <c r="BD115" s="67" t="str">
        <f t="shared" si="177"/>
        <v>/rsm:CrossIndustryInvoice/rsm:SupplyChainTradeTransaction/ram:IncludedSupplyChainTradeLineItem/ram:SpecifiedTradeProduct/ram:IncludedReferencedProduct/ram:Name</v>
      </c>
      <c r="BE115" s="146" t="str">
        <f t="shared" si="110"/>
        <v>T</v>
      </c>
      <c r="BF115" s="147" t="str">
        <f t="shared" si="111"/>
        <v>E</v>
      </c>
      <c r="BG115" s="62" t="str">
        <f t="shared" si="112"/>
        <v>0..n</v>
      </c>
      <c r="BH115" s="66" t="str">
        <f t="shared" si="113"/>
        <v/>
      </c>
      <c r="BI115" s="248" t="str">
        <f t="shared" si="114"/>
        <v/>
      </c>
      <c r="BJ115" s="7"/>
      <c r="BK115" s="351" t="str">
        <f t="shared" si="115"/>
        <v>-</v>
      </c>
      <c r="BL115" s="70" t="str">
        <f t="shared" si="116"/>
        <v>-</v>
      </c>
      <c r="BM115" s="70" t="str">
        <f t="shared" si="117"/>
        <v>-</v>
      </c>
      <c r="BN115" s="70" t="str">
        <f t="shared" si="118"/>
        <v>-</v>
      </c>
      <c r="BO115" s="70" t="str">
        <f t="shared" si="119"/>
        <v>-</v>
      </c>
      <c r="BP115" s="70" t="str">
        <f t="shared" si="120"/>
        <v>-</v>
      </c>
      <c r="BQ115" s="352" t="str">
        <f t="shared" si="121"/>
        <v>X</v>
      </c>
      <c r="BR115" s="7"/>
      <c r="BS115" s="70" t="str">
        <f t="shared" si="122"/>
        <v>EXTENDED</v>
      </c>
      <c r="BT115" s="70" t="str">
        <f t="shared" si="123"/>
        <v>EXTENDED</v>
      </c>
      <c r="BU115" s="15"/>
      <c r="BV115" s="57"/>
      <c r="BW115" s="57"/>
      <c r="BX115" s="57"/>
      <c r="BY115" s="57"/>
      <c r="BZ115" s="57"/>
      <c r="CA115" s="57" t="s">
        <v>6542</v>
      </c>
      <c r="CC115" s="417"/>
      <c r="CD115" s="15"/>
      <c r="CE115" s="15"/>
    </row>
    <row r="116" spans="1:83" ht="99.75">
      <c r="A116" s="45" t="str">
        <f t="shared" si="179"/>
        <v>YES</v>
      </c>
      <c r="B116" s="45"/>
      <c r="C116" s="45"/>
      <c r="D116" s="45"/>
      <c r="E116" s="121" t="s">
        <v>236</v>
      </c>
      <c r="F116" s="61" t="s">
        <v>5163</v>
      </c>
      <c r="G116" s="281"/>
      <c r="H116" s="62">
        <f t="shared" si="97"/>
        <v>5</v>
      </c>
      <c r="I116" s="62" t="s">
        <v>42</v>
      </c>
      <c r="J116" s="64" t="s">
        <v>6083</v>
      </c>
      <c r="K116" s="64"/>
      <c r="L116" s="65"/>
      <c r="M116" s="65"/>
      <c r="N116" s="65"/>
      <c r="O116" s="64" t="s">
        <v>70</v>
      </c>
      <c r="P116" s="66" t="s">
        <v>42</v>
      </c>
      <c r="Q116" s="66" t="str">
        <f t="shared" si="31"/>
        <v>0..1</v>
      </c>
      <c r="R116" s="6" t="s">
        <v>515</v>
      </c>
      <c r="S116" s="67" t="s">
        <v>516</v>
      </c>
      <c r="T116" s="146" t="s">
        <v>73</v>
      </c>
      <c r="U116" s="147" t="str">
        <f t="shared" si="180"/>
        <v>E</v>
      </c>
      <c r="V116" s="62" t="s">
        <v>62</v>
      </c>
      <c r="W116" s="66"/>
      <c r="X116" s="248"/>
      <c r="Y116" s="38"/>
      <c r="Z116" s="351" t="str">
        <f t="shared" si="102"/>
        <v>-</v>
      </c>
      <c r="AA116" s="70" t="str">
        <f t="shared" ref="AA116:AF116" si="189">IF(Z116="X","X",IF($AI116=AA$4,"X","-"))</f>
        <v>-</v>
      </c>
      <c r="AB116" s="70" t="str">
        <f t="shared" si="189"/>
        <v>-</v>
      </c>
      <c r="AC116" s="70" t="str">
        <f t="shared" si="189"/>
        <v>-</v>
      </c>
      <c r="AD116" s="70" t="str">
        <f t="shared" si="189"/>
        <v>-</v>
      </c>
      <c r="AE116" s="70" t="str">
        <f t="shared" si="189"/>
        <v>-</v>
      </c>
      <c r="AF116" s="352" t="str">
        <f t="shared" si="189"/>
        <v>X</v>
      </c>
      <c r="AG116" s="38"/>
      <c r="AH116" s="70" t="s">
        <v>47</v>
      </c>
      <c r="AI116" s="70" t="s">
        <v>47</v>
      </c>
      <c r="AJ116" s="38"/>
      <c r="AK116" s="13" t="str">
        <f t="shared" si="104"/>
        <v>/rsm:CrossIndustryInvoice/rsm:SupplyChainTradeTransaction/ram:IncludedSupplyChainTradeLineItem/ram:SpecifiedTradeProduct/ram:IncludedReferencedProduct</v>
      </c>
      <c r="AL116" s="13" t="str">
        <f t="shared" si="105"/>
        <v>/ram:Description</v>
      </c>
      <c r="AM116" s="14">
        <f>COUNTIFS(S$4:S116,AK116)</f>
        <v>1</v>
      </c>
      <c r="AN116" s="59"/>
      <c r="AO116" s="121" t="str">
        <f t="shared" si="101"/>
        <v>SCT_LINE</v>
      </c>
      <c r="AP116" s="61" t="str">
        <f t="shared" si="106"/>
        <v>BT-X-19</v>
      </c>
      <c r="AQ116" s="281" t="str">
        <f t="shared" si="107"/>
        <v/>
      </c>
      <c r="AR116" s="62">
        <f t="shared" si="108"/>
        <v>5</v>
      </c>
      <c r="AS116" s="62" t="str">
        <f t="shared" si="109"/>
        <v>0..1</v>
      </c>
      <c r="AT116" s="64" t="s">
        <v>6375</v>
      </c>
      <c r="AU116" s="64" t="s">
        <v>371</v>
      </c>
      <c r="AV116" s="65" t="s">
        <v>372</v>
      </c>
      <c r="AW116" s="423" t="s">
        <v>7238</v>
      </c>
      <c r="AX116" s="65"/>
      <c r="AY116" s="65"/>
      <c r="AZ116" s="64"/>
      <c r="BA116" s="66" t="str">
        <f t="shared" si="175"/>
        <v>0..1</v>
      </c>
      <c r="BB116" s="66" t="str">
        <f t="shared" si="178"/>
        <v>0..1</v>
      </c>
      <c r="BC116" s="6" t="str">
        <f t="shared" si="176"/>
        <v>/rsm:CrossIndustryInvoice
/rsm:SupplyChainTradeTransaction
/ram:IncludedSupplyChainTradeLineItem
/ram:SpecifiedTradeProduct
/ram:IncludedReferencedProduct
/ram:Description</v>
      </c>
      <c r="BD116" s="67" t="str">
        <f t="shared" si="177"/>
        <v>/rsm:CrossIndustryInvoice/rsm:SupplyChainTradeTransaction/ram:IncludedSupplyChainTradeLineItem/ram:SpecifiedTradeProduct/ram:IncludedReferencedProduct/ram:Description</v>
      </c>
      <c r="BE116" s="146" t="str">
        <f t="shared" si="110"/>
        <v>T</v>
      </c>
      <c r="BF116" s="147" t="str">
        <f t="shared" si="111"/>
        <v>E</v>
      </c>
      <c r="BG116" s="62" t="str">
        <f t="shared" si="112"/>
        <v>0..n</v>
      </c>
      <c r="BH116" s="66" t="str">
        <f t="shared" si="113"/>
        <v/>
      </c>
      <c r="BI116" s="248" t="str">
        <f t="shared" si="114"/>
        <v/>
      </c>
      <c r="BJ116" s="7"/>
      <c r="BK116" s="351" t="str">
        <f t="shared" si="115"/>
        <v>-</v>
      </c>
      <c r="BL116" s="70" t="str">
        <f t="shared" si="116"/>
        <v>-</v>
      </c>
      <c r="BM116" s="70" t="str">
        <f t="shared" si="117"/>
        <v>-</v>
      </c>
      <c r="BN116" s="70" t="str">
        <f t="shared" si="118"/>
        <v>-</v>
      </c>
      <c r="BO116" s="70" t="str">
        <f t="shared" si="119"/>
        <v>-</v>
      </c>
      <c r="BP116" s="70" t="str">
        <f t="shared" si="120"/>
        <v>-</v>
      </c>
      <c r="BQ116" s="352" t="str">
        <f t="shared" si="121"/>
        <v>X</v>
      </c>
      <c r="BR116" s="7"/>
      <c r="BS116" s="70" t="str">
        <f t="shared" si="122"/>
        <v>EXTENDED</v>
      </c>
      <c r="BT116" s="70" t="str">
        <f t="shared" si="123"/>
        <v>EXTENDED</v>
      </c>
      <c r="BU116" s="15"/>
      <c r="BV116" s="57"/>
      <c r="BW116" s="57"/>
      <c r="BX116" s="57"/>
      <c r="BY116" s="57"/>
      <c r="BZ116" s="57"/>
      <c r="CA116" s="57" t="s">
        <v>6542</v>
      </c>
      <c r="CC116" s="417"/>
      <c r="CD116" s="15"/>
      <c r="CE116" s="15"/>
    </row>
    <row r="117" spans="1:83" ht="99.75">
      <c r="A117" s="45" t="str">
        <f t="shared" si="179"/>
        <v>YES</v>
      </c>
      <c r="B117" s="45"/>
      <c r="C117" s="45"/>
      <c r="D117" s="45"/>
      <c r="E117" s="121" t="s">
        <v>236</v>
      </c>
      <c r="F117" s="61" t="s">
        <v>5164</v>
      </c>
      <c r="G117" s="281"/>
      <c r="H117" s="62">
        <f t="shared" si="97"/>
        <v>5</v>
      </c>
      <c r="I117" s="62" t="s">
        <v>42</v>
      </c>
      <c r="J117" s="64" t="s">
        <v>6084</v>
      </c>
      <c r="K117" s="64"/>
      <c r="L117" s="65"/>
      <c r="M117" s="65"/>
      <c r="N117" s="65"/>
      <c r="O117" s="64" t="s">
        <v>680</v>
      </c>
      <c r="P117" s="66" t="s">
        <v>42</v>
      </c>
      <c r="Q117" s="66" t="str">
        <f t="shared" si="31"/>
        <v>0..1</v>
      </c>
      <c r="R117" s="6" t="s">
        <v>518</v>
      </c>
      <c r="S117" s="67" t="s">
        <v>519</v>
      </c>
      <c r="T117" s="66" t="s">
        <v>520</v>
      </c>
      <c r="U117" s="68" t="str">
        <f t="shared" si="180"/>
        <v>E</v>
      </c>
      <c r="V117" s="62" t="s">
        <v>62</v>
      </c>
      <c r="W117" s="66"/>
      <c r="X117" s="248"/>
      <c r="Y117" s="38"/>
      <c r="Z117" s="351" t="str">
        <f t="shared" si="102"/>
        <v>-</v>
      </c>
      <c r="AA117" s="70" t="str">
        <f t="shared" ref="AA117:AF117" si="190">IF(Z117="X","X",IF($AI117=AA$4,"X","-"))</f>
        <v>-</v>
      </c>
      <c r="AB117" s="70" t="str">
        <f t="shared" si="190"/>
        <v>-</v>
      </c>
      <c r="AC117" s="70" t="str">
        <f t="shared" si="190"/>
        <v>-</v>
      </c>
      <c r="AD117" s="70" t="str">
        <f t="shared" si="190"/>
        <v>-</v>
      </c>
      <c r="AE117" s="70" t="str">
        <f t="shared" si="190"/>
        <v>-</v>
      </c>
      <c r="AF117" s="352" t="str">
        <f t="shared" si="190"/>
        <v>X</v>
      </c>
      <c r="AG117" s="38"/>
      <c r="AH117" s="70" t="s">
        <v>47</v>
      </c>
      <c r="AI117" s="70" t="s">
        <v>47</v>
      </c>
      <c r="AJ117" s="38"/>
      <c r="AK117" s="13" t="str">
        <f t="shared" si="104"/>
        <v>/rsm:CrossIndustryInvoice/rsm:SupplyChainTradeTransaction/ram:IncludedSupplyChainTradeLineItem/ram:SpecifiedTradeProduct/ram:IncludedReferencedProduct</v>
      </c>
      <c r="AL117" s="13" t="str">
        <f t="shared" si="105"/>
        <v>/ram:UnitQuantity</v>
      </c>
      <c r="AM117" s="14">
        <f>COUNTIFS(S$4:S117,AK117)</f>
        <v>1</v>
      </c>
      <c r="AN117" s="59"/>
      <c r="AO117" s="121" t="str">
        <f t="shared" si="101"/>
        <v>SCT_LINE</v>
      </c>
      <c r="AP117" s="61" t="str">
        <f t="shared" si="106"/>
        <v>BT-X-20</v>
      </c>
      <c r="AQ117" s="281" t="str">
        <f t="shared" si="107"/>
        <v/>
      </c>
      <c r="AR117" s="62">
        <f t="shared" si="108"/>
        <v>5</v>
      </c>
      <c r="AS117" s="62" t="str">
        <f t="shared" si="109"/>
        <v>0..1</v>
      </c>
      <c r="AT117" s="64" t="s">
        <v>6376</v>
      </c>
      <c r="AU117" s="64"/>
      <c r="AV117" s="65"/>
      <c r="AW117" s="423" t="s">
        <v>7238</v>
      </c>
      <c r="AX117" s="65"/>
      <c r="AY117" s="65"/>
      <c r="AZ117" s="64"/>
      <c r="BA117" s="66" t="str">
        <f t="shared" si="175"/>
        <v>0..1</v>
      </c>
      <c r="BB117" s="66" t="str">
        <f t="shared" si="178"/>
        <v>0..1</v>
      </c>
      <c r="BC117" s="6" t="str">
        <f t="shared" si="176"/>
        <v>/rsm:CrossIndustryInvoice
/rsm:SupplyChainTradeTransaction
/ram:IncludedSupplyChainTradeLineItem
/ram:SpecifiedTradeProduct
/ram:IncludedReferencedProduct
/ram:UnitQuantity</v>
      </c>
      <c r="BD117" s="67" t="str">
        <f t="shared" si="177"/>
        <v>/rsm:CrossIndustryInvoice/rsm:SupplyChainTradeTransaction/ram:IncludedSupplyChainTradeLineItem/ram:SpecifiedTradeProduct/ram:IncludedReferencedProduct/ram:UnitQuantity</v>
      </c>
      <c r="BE117" s="66" t="str">
        <f t="shared" si="110"/>
        <v>Q</v>
      </c>
      <c r="BF117" s="68" t="str">
        <f t="shared" si="111"/>
        <v>E</v>
      </c>
      <c r="BG117" s="62" t="str">
        <f t="shared" si="112"/>
        <v>0..n</v>
      </c>
      <c r="BH117" s="66" t="str">
        <f t="shared" si="113"/>
        <v/>
      </c>
      <c r="BI117" s="248" t="str">
        <f t="shared" si="114"/>
        <v/>
      </c>
      <c r="BJ117" s="7"/>
      <c r="BK117" s="351" t="str">
        <f t="shared" si="115"/>
        <v>-</v>
      </c>
      <c r="BL117" s="70" t="str">
        <f t="shared" si="116"/>
        <v>-</v>
      </c>
      <c r="BM117" s="70" t="str">
        <f t="shared" si="117"/>
        <v>-</v>
      </c>
      <c r="BN117" s="70" t="str">
        <f t="shared" si="118"/>
        <v>-</v>
      </c>
      <c r="BO117" s="70" t="str">
        <f t="shared" si="119"/>
        <v>-</v>
      </c>
      <c r="BP117" s="70" t="str">
        <f t="shared" si="120"/>
        <v>-</v>
      </c>
      <c r="BQ117" s="352" t="str">
        <f t="shared" si="121"/>
        <v>X</v>
      </c>
      <c r="BR117" s="7"/>
      <c r="BS117" s="70" t="str">
        <f t="shared" si="122"/>
        <v>EXTENDED</v>
      </c>
      <c r="BT117" s="70" t="str">
        <f t="shared" si="123"/>
        <v>EXTENDED</v>
      </c>
      <c r="BU117" s="15"/>
      <c r="BV117" s="57"/>
      <c r="BW117" s="57"/>
      <c r="BX117" s="57"/>
      <c r="BY117" s="57"/>
      <c r="BZ117" s="57"/>
      <c r="CA117" s="57" t="s">
        <v>6542</v>
      </c>
      <c r="CC117" s="417"/>
      <c r="CD117" s="15"/>
      <c r="CE117" s="15"/>
    </row>
    <row r="118" spans="1:83" ht="102">
      <c r="A118" s="45" t="str">
        <f t="shared" si="179"/>
        <v>YES</v>
      </c>
      <c r="B118" s="45"/>
      <c r="C118" s="45"/>
      <c r="D118" s="45"/>
      <c r="E118" s="121" t="s">
        <v>236</v>
      </c>
      <c r="F118" s="61" t="s">
        <v>5165</v>
      </c>
      <c r="G118" s="281"/>
      <c r="H118" s="62">
        <f t="shared" si="97"/>
        <v>6</v>
      </c>
      <c r="I118" s="62" t="s">
        <v>32</v>
      </c>
      <c r="J118" s="64" t="s">
        <v>5990</v>
      </c>
      <c r="K118" s="64"/>
      <c r="L118" s="65"/>
      <c r="M118" s="65"/>
      <c r="N118" s="65"/>
      <c r="O118" s="64" t="s">
        <v>128</v>
      </c>
      <c r="P118" s="66" t="s">
        <v>32</v>
      </c>
      <c r="Q118" s="66" t="str">
        <f t="shared" si="31"/>
        <v>1..1</v>
      </c>
      <c r="R118" s="6" t="s">
        <v>523</v>
      </c>
      <c r="S118" s="67" t="s">
        <v>524</v>
      </c>
      <c r="T118" s="66" t="s">
        <v>131</v>
      </c>
      <c r="U118" s="68" t="str">
        <f t="shared" si="180"/>
        <v>A</v>
      </c>
      <c r="V118" s="62" t="s">
        <v>42</v>
      </c>
      <c r="W118" s="66"/>
      <c r="X118" s="248"/>
      <c r="Y118" s="38"/>
      <c r="Z118" s="351" t="str">
        <f t="shared" si="102"/>
        <v>-</v>
      </c>
      <c r="AA118" s="70" t="str">
        <f t="shared" ref="AA118:AF118" si="191">IF(Z118="X","X",IF($AI118=AA$4,"X","-"))</f>
        <v>-</v>
      </c>
      <c r="AB118" s="70" t="str">
        <f t="shared" si="191"/>
        <v>-</v>
      </c>
      <c r="AC118" s="70" t="str">
        <f t="shared" si="191"/>
        <v>-</v>
      </c>
      <c r="AD118" s="70" t="str">
        <f t="shared" si="191"/>
        <v>-</v>
      </c>
      <c r="AE118" s="70" t="str">
        <f t="shared" si="191"/>
        <v>-</v>
      </c>
      <c r="AF118" s="352" t="str">
        <f t="shared" si="191"/>
        <v>X</v>
      </c>
      <c r="AG118" s="38"/>
      <c r="AH118" s="70" t="s">
        <v>47</v>
      </c>
      <c r="AI118" s="70" t="s">
        <v>47</v>
      </c>
      <c r="AJ118" s="38"/>
      <c r="AK118" s="13" t="str">
        <f t="shared" si="104"/>
        <v>/rsm:CrossIndustryInvoice/rsm:SupplyChainTradeTransaction/ram:IncludedSupplyChainTradeLineItem/ram:SpecifiedTradeProduct/ram:IncludedReferencedProduct/ram:UnitQuantity</v>
      </c>
      <c r="AL118" s="13" t="str">
        <f t="shared" si="105"/>
        <v>/@unitCode</v>
      </c>
      <c r="AM118" s="14">
        <f>COUNTIFS(S$4:S118,AK118)</f>
        <v>1</v>
      </c>
      <c r="AN118" s="59"/>
      <c r="AO118" s="121" t="str">
        <f t="shared" si="101"/>
        <v>SCT_LINE</v>
      </c>
      <c r="AP118" s="61" t="str">
        <f t="shared" si="106"/>
        <v>BT-X-20-1</v>
      </c>
      <c r="AQ118" s="281" t="str">
        <f t="shared" si="107"/>
        <v/>
      </c>
      <c r="AR118" s="62">
        <f t="shared" si="108"/>
        <v>6</v>
      </c>
      <c r="AS118" s="62" t="str">
        <f t="shared" si="109"/>
        <v>1..1</v>
      </c>
      <c r="AT118" s="64" t="s">
        <v>415</v>
      </c>
      <c r="AU118" s="64"/>
      <c r="AV118" s="65"/>
      <c r="AW118" s="423" t="s">
        <v>7238</v>
      </c>
      <c r="AX118" s="65"/>
      <c r="AY118" s="65"/>
      <c r="AZ118" s="64" t="s">
        <v>128</v>
      </c>
      <c r="BA118" s="66" t="str">
        <f t="shared" si="175"/>
        <v>1..1</v>
      </c>
      <c r="BB118" s="66" t="str">
        <f t="shared" si="178"/>
        <v>1..1</v>
      </c>
      <c r="BC118" s="6" t="str">
        <f t="shared" si="176"/>
        <v>/rsm:CrossIndustryInvoice
/rsm:SupplyChainTradeTransaction
/ram:IncludedSupplyChainTradeLineItem
/ram:SpecifiedTradeProduct
/ram:IncludedReferencedProduct
/ram:UnitQuantity
/@unitCode</v>
      </c>
      <c r="BD118" s="67" t="str">
        <f t="shared" si="177"/>
        <v>/rsm:CrossIndustryInvoice/rsm:SupplyChainTradeTransaction/ram:IncludedSupplyChainTradeLineItem/ram:SpecifiedTradeProduct/ram:IncludedReferencedProduct/ram:UnitQuantity/@unitCode</v>
      </c>
      <c r="BE118" s="66" t="str">
        <f t="shared" si="110"/>
        <v>C</v>
      </c>
      <c r="BF118" s="68" t="str">
        <f t="shared" si="111"/>
        <v>A</v>
      </c>
      <c r="BG118" s="62" t="str">
        <f t="shared" si="112"/>
        <v>0..1</v>
      </c>
      <c r="BH118" s="66" t="str">
        <f t="shared" si="113"/>
        <v/>
      </c>
      <c r="BI118" s="248" t="str">
        <f t="shared" si="114"/>
        <v/>
      </c>
      <c r="BJ118" s="7"/>
      <c r="BK118" s="351" t="str">
        <f t="shared" si="115"/>
        <v>-</v>
      </c>
      <c r="BL118" s="70" t="str">
        <f t="shared" si="116"/>
        <v>-</v>
      </c>
      <c r="BM118" s="70" t="str">
        <f t="shared" si="117"/>
        <v>-</v>
      </c>
      <c r="BN118" s="70" t="str">
        <f t="shared" si="118"/>
        <v>-</v>
      </c>
      <c r="BO118" s="70" t="str">
        <f t="shared" si="119"/>
        <v>-</v>
      </c>
      <c r="BP118" s="70" t="str">
        <f t="shared" si="120"/>
        <v>-</v>
      </c>
      <c r="BQ118" s="352" t="str">
        <f t="shared" si="121"/>
        <v>X</v>
      </c>
      <c r="BR118" s="7"/>
      <c r="BS118" s="70" t="str">
        <f t="shared" si="122"/>
        <v>EXTENDED</v>
      </c>
      <c r="BT118" s="70" t="str">
        <f t="shared" si="123"/>
        <v>EXTENDED</v>
      </c>
      <c r="BU118" s="15"/>
      <c r="BV118" s="57"/>
      <c r="BW118" s="57"/>
      <c r="BX118" s="57"/>
      <c r="BY118" s="57"/>
      <c r="BZ118" s="57"/>
      <c r="CA118" s="57" t="s">
        <v>6542</v>
      </c>
      <c r="CC118" s="417"/>
      <c r="CD118" s="15"/>
      <c r="CE118" s="15"/>
    </row>
    <row r="119" spans="1:83" customFormat="1" ht="85.5">
      <c r="A119" s="45" t="str">
        <f t="shared" si="179"/>
        <v>NO</v>
      </c>
      <c r="B119" s="45"/>
      <c r="C119" s="45"/>
      <c r="D119" s="45"/>
      <c r="E119" s="148" t="s">
        <v>525</v>
      </c>
      <c r="F119" s="109" t="s">
        <v>526</v>
      </c>
      <c r="G119" s="291" t="s">
        <v>526</v>
      </c>
      <c r="H119" s="110">
        <f t="shared" si="97"/>
        <v>3</v>
      </c>
      <c r="I119" s="110" t="s">
        <v>32</v>
      </c>
      <c r="J119" s="111" t="s">
        <v>527</v>
      </c>
      <c r="K119" s="112" t="s">
        <v>528</v>
      </c>
      <c r="L119" s="113"/>
      <c r="M119" s="113"/>
      <c r="N119" s="113" t="s">
        <v>35</v>
      </c>
      <c r="O119" s="112"/>
      <c r="P119" s="110" t="s">
        <v>32</v>
      </c>
      <c r="Q119" s="110" t="s">
        <v>42</v>
      </c>
      <c r="R119" s="114" t="s">
        <v>529</v>
      </c>
      <c r="S119" s="115" t="s">
        <v>530</v>
      </c>
      <c r="T119" s="110" t="s">
        <v>35</v>
      </c>
      <c r="U119" s="116" t="str">
        <f t="shared" si="180"/>
        <v>G</v>
      </c>
      <c r="V119" s="110" t="s">
        <v>42</v>
      </c>
      <c r="W119" s="110" t="s">
        <v>531</v>
      </c>
      <c r="X119" s="387" t="s">
        <v>35</v>
      </c>
      <c r="Y119" s="38"/>
      <c r="Z119" s="361" t="str">
        <f t="shared" si="102"/>
        <v>-</v>
      </c>
      <c r="AA119" s="116" t="str">
        <f t="shared" ref="AA119:AF124" si="192">IF(Z119="X","X",IF($AI119=AA$4,"X","-"))</f>
        <v>-</v>
      </c>
      <c r="AB119" s="116" t="str">
        <f t="shared" si="192"/>
        <v>X</v>
      </c>
      <c r="AC119" s="116" t="str">
        <f t="shared" si="192"/>
        <v>X</v>
      </c>
      <c r="AD119" s="116" t="str">
        <f t="shared" si="192"/>
        <v>X</v>
      </c>
      <c r="AE119" s="116" t="str">
        <f t="shared" si="192"/>
        <v>X</v>
      </c>
      <c r="AF119" s="362" t="str">
        <f t="shared" si="192"/>
        <v>X</v>
      </c>
      <c r="AG119" s="38"/>
      <c r="AH119" s="116" t="s">
        <v>244</v>
      </c>
      <c r="AI119" s="116" t="s">
        <v>244</v>
      </c>
      <c r="AJ119" s="38"/>
      <c r="AK119" s="13" t="str">
        <f t="shared" si="104"/>
        <v>/rsm:CrossIndustryInvoice/rsm:SupplyChainTradeTransaction/ram:IncludedSupplyChainTradeLineItem</v>
      </c>
      <c r="AL119" s="13" t="str">
        <f t="shared" si="105"/>
        <v>/ram:SpecifiedLineTradeAgreement</v>
      </c>
      <c r="AM119" s="14">
        <f>COUNTIFS(S$4:S119,AK119)</f>
        <v>1</v>
      </c>
      <c r="AN119" s="59"/>
      <c r="AO119" s="148" t="str">
        <f t="shared" si="101"/>
        <v>SCT_LINE_TA</v>
      </c>
      <c r="AP119" s="109" t="str">
        <f t="shared" si="106"/>
        <v>BG-29</v>
      </c>
      <c r="AQ119" s="291" t="str">
        <f t="shared" si="107"/>
        <v>BG-29</v>
      </c>
      <c r="AR119" s="110">
        <f t="shared" si="108"/>
        <v>3</v>
      </c>
      <c r="AS119" s="110" t="str">
        <f t="shared" si="109"/>
        <v>1..1</v>
      </c>
      <c r="AT119" s="111" t="s">
        <v>527</v>
      </c>
      <c r="AU119" s="112" t="s">
        <v>532</v>
      </c>
      <c r="AV119" s="126"/>
      <c r="AW119" s="126"/>
      <c r="AX119" s="113"/>
      <c r="AY119" s="113" t="s">
        <v>35</v>
      </c>
      <c r="AZ119" s="112"/>
      <c r="BA119" s="110" t="str">
        <f t="shared" si="175"/>
        <v>1..1</v>
      </c>
      <c r="BB119" s="110" t="str">
        <f t="shared" si="178"/>
        <v>0..1</v>
      </c>
      <c r="BC119" s="114" t="str">
        <f t="shared" si="176"/>
        <v>/rsm:CrossIndustryInvoice
/rsm:SupplyChainTradeTransaction
/ram:IncludedSupplyChainTradeLineItem
/ram:SpecifiedLineTradeAgreement</v>
      </c>
      <c r="BD119" s="115" t="str">
        <f t="shared" si="177"/>
        <v>/rsm:CrossIndustryInvoice/rsm:SupplyChainTradeTransaction/ram:IncludedSupplyChainTradeLineItem/ram:SpecifiedLineTradeAgreement</v>
      </c>
      <c r="BE119" s="110" t="str">
        <f t="shared" si="110"/>
        <v/>
      </c>
      <c r="BF119" s="116" t="str">
        <f t="shared" si="111"/>
        <v>G</v>
      </c>
      <c r="BG119" s="110" t="str">
        <f t="shared" si="112"/>
        <v>0..1</v>
      </c>
      <c r="BH119" s="110" t="str">
        <f t="shared" si="113"/>
        <v>STR-3</v>
      </c>
      <c r="BI119" s="387" t="str">
        <f t="shared" si="114"/>
        <v/>
      </c>
      <c r="BJ119" s="7"/>
      <c r="BK119" s="361" t="str">
        <f t="shared" si="115"/>
        <v>-</v>
      </c>
      <c r="BL119" s="116" t="str">
        <f t="shared" si="116"/>
        <v>-</v>
      </c>
      <c r="BM119" s="116" t="str">
        <f t="shared" si="117"/>
        <v>X</v>
      </c>
      <c r="BN119" s="116" t="str">
        <f t="shared" si="118"/>
        <v>X</v>
      </c>
      <c r="BO119" s="116" t="str">
        <f t="shared" si="119"/>
        <v>X</v>
      </c>
      <c r="BP119" s="116" t="str">
        <f t="shared" si="120"/>
        <v>X</v>
      </c>
      <c r="BQ119" s="362" t="str">
        <f t="shared" si="121"/>
        <v>X</v>
      </c>
      <c r="BR119" s="7"/>
      <c r="BS119" s="116" t="str">
        <f t="shared" si="122"/>
        <v>BASIC</v>
      </c>
      <c r="BT119" s="116" t="str">
        <f t="shared" si="123"/>
        <v>BASIC</v>
      </c>
      <c r="BU119" s="15"/>
      <c r="BV119" s="57"/>
      <c r="BW119" s="57"/>
      <c r="BX119" s="57"/>
      <c r="BY119" s="57"/>
      <c r="BZ119" s="57"/>
      <c r="CA119" s="57" t="s">
        <v>6542</v>
      </c>
      <c r="CC119" s="417"/>
      <c r="CD119" s="15"/>
      <c r="CE119" s="15"/>
    </row>
    <row r="120" spans="1:83" s="59" customFormat="1" ht="85.5">
      <c r="A120" s="45" t="str">
        <f t="shared" si="179"/>
        <v>NO</v>
      </c>
      <c r="B120" s="120" t="s">
        <v>6599</v>
      </c>
      <c r="C120" s="45"/>
      <c r="D120" s="45"/>
      <c r="E120" s="148" t="s">
        <v>525</v>
      </c>
      <c r="F120" s="99" t="s">
        <v>6872</v>
      </c>
      <c r="G120" s="288" t="s">
        <v>7220</v>
      </c>
      <c r="H120" s="100">
        <f t="shared" si="97"/>
        <v>4</v>
      </c>
      <c r="I120" s="100" t="s">
        <v>42</v>
      </c>
      <c r="J120" s="125" t="s">
        <v>6761</v>
      </c>
      <c r="K120" s="125"/>
      <c r="L120" s="126"/>
      <c r="M120" s="126"/>
      <c r="N120" s="126"/>
      <c r="O120" s="125"/>
      <c r="P120" s="124" t="s">
        <v>42</v>
      </c>
      <c r="Q120" s="124" t="str">
        <f t="shared" ref="Q120:Q130" si="193">P120</f>
        <v>0..1</v>
      </c>
      <c r="R120" s="102" t="s">
        <v>6768</v>
      </c>
      <c r="S120" s="103" t="s">
        <v>6758</v>
      </c>
      <c r="T120" s="124"/>
      <c r="U120" s="129" t="str">
        <f t="shared" si="180"/>
        <v>EG</v>
      </c>
      <c r="V120" s="100" t="s">
        <v>42</v>
      </c>
      <c r="W120" s="124"/>
      <c r="X120" s="388"/>
      <c r="Y120" s="38"/>
      <c r="Z120" s="359" t="str">
        <f t="shared" si="102"/>
        <v>-</v>
      </c>
      <c r="AA120" s="104" t="str">
        <f t="shared" si="192"/>
        <v>-</v>
      </c>
      <c r="AB120" s="104" t="str">
        <f t="shared" si="192"/>
        <v>-</v>
      </c>
      <c r="AC120" s="104" t="str">
        <f t="shared" si="192"/>
        <v>-</v>
      </c>
      <c r="AD120" s="104" t="str">
        <f t="shared" si="192"/>
        <v>X</v>
      </c>
      <c r="AE120" s="104" t="str">
        <f t="shared" si="192"/>
        <v>X</v>
      </c>
      <c r="AF120" s="360" t="str">
        <f t="shared" si="192"/>
        <v>X</v>
      </c>
      <c r="AG120" s="38"/>
      <c r="AH120" s="104" t="s">
        <v>47</v>
      </c>
      <c r="AI120" s="104" t="s">
        <v>5895</v>
      </c>
      <c r="AJ120" s="38"/>
      <c r="AK120" s="13" t="str">
        <f t="shared" si="104"/>
        <v>/rsm:CrossIndustryInvoice/rsm:SupplyChainTradeTransaction/ram:IncludedSupplyChainTradeLineItem/ram:SpecifiedLineTradeAgreement</v>
      </c>
      <c r="AL120" s="13" t="str">
        <f t="shared" si="105"/>
        <v>/ram:ApplicableTradeDeliveryTerms</v>
      </c>
      <c r="AM120" s="14">
        <f>COUNTIFS(S$4:S120,AK120)</f>
        <v>1</v>
      </c>
      <c r="AO120" s="193" t="str">
        <f t="shared" si="101"/>
        <v>SCT_LINE_TA</v>
      </c>
      <c r="AP120" s="99" t="str">
        <f t="shared" si="106"/>
        <v>BG-X-87</v>
      </c>
      <c r="AQ120" s="288" t="str">
        <f t="shared" si="107"/>
        <v>EXT-FR-FE-BG-15</v>
      </c>
      <c r="AR120" s="100">
        <f t="shared" si="108"/>
        <v>4</v>
      </c>
      <c r="AS120" s="100" t="str">
        <f t="shared" si="109"/>
        <v>0..1</v>
      </c>
      <c r="AT120" s="125" t="s">
        <v>6764</v>
      </c>
      <c r="AU120" s="125"/>
      <c r="AV120" s="126"/>
      <c r="AW120" s="126"/>
      <c r="AX120" s="126"/>
      <c r="AY120" s="126"/>
      <c r="AZ120" s="125"/>
      <c r="BA120" s="124" t="str">
        <f t="shared" si="175"/>
        <v>0..1</v>
      </c>
      <c r="BB120" s="124" t="str">
        <f t="shared" si="178"/>
        <v>0..1</v>
      </c>
      <c r="BC120" s="102" t="str">
        <f t="shared" si="176"/>
        <v>/rsm:CrossIndustryInvoice
/rsm:SupplyChainTradeTransaction
/ram:IncludedSupplyChainTradeLineItem
/ram:SpecifiedLineTradeAgreement
/ram:ApplicableTradeDeliveryTerms</v>
      </c>
      <c r="BD120" s="103" t="str">
        <f t="shared" si="177"/>
        <v>/rsm:CrossIndustryInvoice/rsm:SupplyChainTradeTransaction/ram:IncludedSupplyChainTradeLineItem/ram:SpecifiedLineTradeAgreement/ram:ApplicableTradeDeliveryTerms</v>
      </c>
      <c r="BE120" s="124" t="str">
        <f t="shared" si="110"/>
        <v/>
      </c>
      <c r="BF120" s="129" t="str">
        <f t="shared" si="111"/>
        <v>EG</v>
      </c>
      <c r="BG120" s="100" t="str">
        <f t="shared" si="112"/>
        <v>0..1</v>
      </c>
      <c r="BH120" s="124" t="str">
        <f t="shared" si="113"/>
        <v/>
      </c>
      <c r="BI120" s="388" t="str">
        <f t="shared" si="114"/>
        <v/>
      </c>
      <c r="BJ120" s="7"/>
      <c r="BK120" s="359" t="str">
        <f t="shared" si="115"/>
        <v>-</v>
      </c>
      <c r="BL120" s="104" t="str">
        <f t="shared" si="116"/>
        <v>-</v>
      </c>
      <c r="BM120" s="104" t="str">
        <f t="shared" si="117"/>
        <v>-</v>
      </c>
      <c r="BN120" s="104" t="str">
        <f t="shared" si="118"/>
        <v>-</v>
      </c>
      <c r="BO120" s="104" t="str">
        <f t="shared" si="119"/>
        <v>X</v>
      </c>
      <c r="BP120" s="104" t="str">
        <f t="shared" si="120"/>
        <v>X</v>
      </c>
      <c r="BQ120" s="360" t="str">
        <f t="shared" si="121"/>
        <v>X</v>
      </c>
      <c r="BR120" s="7"/>
      <c r="BS120" s="104" t="str">
        <f t="shared" si="122"/>
        <v>EXTENDED</v>
      </c>
      <c r="BT120" s="104" t="str">
        <f t="shared" si="123"/>
        <v>EXTENDED-CTC-FR</v>
      </c>
      <c r="BU120" s="15"/>
      <c r="BV120" s="57"/>
      <c r="BW120" s="57"/>
      <c r="BX120" s="57"/>
      <c r="BY120" s="57"/>
      <c r="BZ120" s="57"/>
      <c r="CA120" s="57" t="s">
        <v>6542</v>
      </c>
      <c r="CC120" s="417"/>
      <c r="CD120" s="15"/>
      <c r="CE120" s="15"/>
    </row>
    <row r="121" spans="1:83" s="59" customFormat="1" ht="344.25">
      <c r="A121" s="45" t="str">
        <f t="shared" si="179"/>
        <v>YES</v>
      </c>
      <c r="B121" s="120" t="s">
        <v>6599</v>
      </c>
      <c r="C121" s="45"/>
      <c r="D121" s="45"/>
      <c r="E121" s="148" t="s">
        <v>525</v>
      </c>
      <c r="F121" s="61" t="s">
        <v>6873</v>
      </c>
      <c r="G121" s="281" t="s">
        <v>7221</v>
      </c>
      <c r="H121" s="62">
        <f t="shared" si="97"/>
        <v>5</v>
      </c>
      <c r="I121" s="62" t="s">
        <v>42</v>
      </c>
      <c r="J121" s="64" t="s">
        <v>6762</v>
      </c>
      <c r="K121" s="64" t="s">
        <v>2637</v>
      </c>
      <c r="L121" s="65" t="s">
        <v>5939</v>
      </c>
      <c r="M121" s="65"/>
      <c r="N121" s="65"/>
      <c r="O121" s="64" t="s">
        <v>128</v>
      </c>
      <c r="P121" s="66" t="s">
        <v>32</v>
      </c>
      <c r="Q121" s="66" t="str">
        <f t="shared" si="193"/>
        <v>1..1</v>
      </c>
      <c r="R121" s="6" t="s">
        <v>2638</v>
      </c>
      <c r="S121" s="67" t="s">
        <v>6877</v>
      </c>
      <c r="T121" s="66" t="s">
        <v>131</v>
      </c>
      <c r="U121" s="68" t="str">
        <f t="shared" si="180"/>
        <v>E</v>
      </c>
      <c r="V121" s="62" t="s">
        <v>42</v>
      </c>
      <c r="W121" s="66"/>
      <c r="X121" s="248"/>
      <c r="Y121" s="38"/>
      <c r="Z121" s="351" t="str">
        <f t="shared" si="102"/>
        <v>-</v>
      </c>
      <c r="AA121" s="70" t="str">
        <f t="shared" si="192"/>
        <v>-</v>
      </c>
      <c r="AB121" s="70" t="str">
        <f t="shared" si="192"/>
        <v>-</v>
      </c>
      <c r="AC121" s="70" t="str">
        <f t="shared" si="192"/>
        <v>-</v>
      </c>
      <c r="AD121" s="70" t="str">
        <f t="shared" si="192"/>
        <v>X</v>
      </c>
      <c r="AE121" s="70" t="str">
        <f t="shared" si="192"/>
        <v>X</v>
      </c>
      <c r="AF121" s="352" t="str">
        <f t="shared" si="192"/>
        <v>X</v>
      </c>
      <c r="AG121" s="38"/>
      <c r="AH121" s="70" t="s">
        <v>47</v>
      </c>
      <c r="AI121" s="70" t="s">
        <v>5895</v>
      </c>
      <c r="AJ121" s="38"/>
      <c r="AK121" s="13" t="str">
        <f t="shared" si="104"/>
        <v>/rsm:CrossIndustryInvoice/rsm:SupplyChainTradeTransaction/ram:IncludedSupplyChainTradeLineItem/ram:SpecifiedLineTradeAgreement/ram:ApplicableTradeDeliveryTerms</v>
      </c>
      <c r="AL121" s="13" t="str">
        <f t="shared" si="105"/>
        <v>/ram:DeliveryTypeCode</v>
      </c>
      <c r="AM121" s="14">
        <f>COUNTIFS(S$4:S121,AK121)</f>
        <v>1</v>
      </c>
      <c r="AO121" s="188" t="str">
        <f t="shared" si="101"/>
        <v>SCT_LINE_TA</v>
      </c>
      <c r="AP121" s="61" t="str">
        <f t="shared" si="106"/>
        <v>BT-X-562</v>
      </c>
      <c r="AQ121" s="281" t="str">
        <f t="shared" si="107"/>
        <v>EXT-FR-FE-193</v>
      </c>
      <c r="AR121" s="62">
        <f t="shared" si="108"/>
        <v>5</v>
      </c>
      <c r="AS121" s="62" t="str">
        <f t="shared" si="109"/>
        <v>0..1</v>
      </c>
      <c r="AT121" s="64" t="s">
        <v>6765</v>
      </c>
      <c r="AU121" s="64" t="s">
        <v>6441</v>
      </c>
      <c r="AV121" s="65" t="s">
        <v>6440</v>
      </c>
      <c r="AW121" s="423" t="s">
        <v>7238</v>
      </c>
      <c r="AX121" s="65"/>
      <c r="AY121" s="65"/>
      <c r="AZ121" s="64" t="s">
        <v>128</v>
      </c>
      <c r="BA121" s="66" t="str">
        <f t="shared" si="175"/>
        <v>1..1</v>
      </c>
      <c r="BB121" s="66" t="str">
        <f t="shared" si="178"/>
        <v>1..1</v>
      </c>
      <c r="BC121" s="6" t="str">
        <f t="shared" si="176"/>
        <v>/rsm:CrossIndustryInvoice
/rsm:SupplyChainTradeTransaction
/ram:ApplicableHeaderTradeAgreement
/ram:ApplicableTradeDeliveryTerms
/ram:DeliveryTypeCode</v>
      </c>
      <c r="BD121" s="67" t="str">
        <f t="shared" si="177"/>
        <v>/rsm:CrossIndustryInvoice/rsm:SupplyChainTradeTransaction/ram:IncludedSupplyChainTradeLineItem/ram:SpecifiedLineTradeAgreement/ram:ApplicableTradeDeliveryTerms/ram:DeliveryTypeCode</v>
      </c>
      <c r="BE121" s="66" t="str">
        <f t="shared" si="110"/>
        <v>C</v>
      </c>
      <c r="BF121" s="68" t="str">
        <f t="shared" si="111"/>
        <v>E</v>
      </c>
      <c r="BG121" s="62" t="str">
        <f t="shared" si="112"/>
        <v>0..1</v>
      </c>
      <c r="BH121" s="66" t="str">
        <f t="shared" si="113"/>
        <v/>
      </c>
      <c r="BI121" s="248" t="str">
        <f t="shared" si="114"/>
        <v/>
      </c>
      <c r="BJ121" s="7"/>
      <c r="BK121" s="351" t="str">
        <f t="shared" si="115"/>
        <v>-</v>
      </c>
      <c r="BL121" s="70" t="str">
        <f t="shared" si="116"/>
        <v>-</v>
      </c>
      <c r="BM121" s="70" t="str">
        <f t="shared" si="117"/>
        <v>-</v>
      </c>
      <c r="BN121" s="70" t="str">
        <f t="shared" si="118"/>
        <v>-</v>
      </c>
      <c r="BO121" s="70" t="str">
        <f t="shared" si="119"/>
        <v>X</v>
      </c>
      <c r="BP121" s="70" t="str">
        <f t="shared" si="120"/>
        <v>X</v>
      </c>
      <c r="BQ121" s="352" t="str">
        <f t="shared" si="121"/>
        <v>X</v>
      </c>
      <c r="BR121" s="7"/>
      <c r="BS121" s="70" t="str">
        <f t="shared" si="122"/>
        <v>EXTENDED</v>
      </c>
      <c r="BT121" s="70" t="str">
        <f t="shared" si="123"/>
        <v>EXTENDED-CTC-FR</v>
      </c>
      <c r="BU121" s="15"/>
      <c r="BV121" s="57"/>
      <c r="BW121" s="57"/>
      <c r="BX121" s="57"/>
      <c r="BY121" s="57"/>
      <c r="BZ121" s="57"/>
      <c r="CA121" s="57" t="s">
        <v>6542</v>
      </c>
      <c r="CC121" s="417"/>
      <c r="CD121" s="15"/>
      <c r="CE121" s="15"/>
    </row>
    <row r="122" spans="1:83" s="59" customFormat="1" ht="99.75">
      <c r="A122" s="45" t="str">
        <f t="shared" si="179"/>
        <v>NO</v>
      </c>
      <c r="B122" s="120" t="s">
        <v>6599</v>
      </c>
      <c r="C122" s="45"/>
      <c r="D122" s="45"/>
      <c r="E122" s="148" t="s">
        <v>525</v>
      </c>
      <c r="F122" s="402" t="s">
        <v>6874</v>
      </c>
      <c r="G122" s="403" t="s">
        <v>7218</v>
      </c>
      <c r="H122" s="62">
        <f t="shared" si="97"/>
        <v>5</v>
      </c>
      <c r="I122" s="62" t="s">
        <v>42</v>
      </c>
      <c r="J122" s="64"/>
      <c r="K122" s="64"/>
      <c r="L122" s="65"/>
      <c r="M122" s="65"/>
      <c r="N122" s="65"/>
      <c r="O122" s="64"/>
      <c r="P122" s="66" t="s">
        <v>42</v>
      </c>
      <c r="Q122" s="66" t="str">
        <f t="shared" si="193"/>
        <v>0..1</v>
      </c>
      <c r="R122" s="6" t="s">
        <v>6769</v>
      </c>
      <c r="S122" s="67" t="s">
        <v>6759</v>
      </c>
      <c r="T122" s="66"/>
      <c r="U122" s="68" t="str">
        <f t="shared" si="180"/>
        <v>EG</v>
      </c>
      <c r="V122" s="62" t="s">
        <v>42</v>
      </c>
      <c r="W122" s="66"/>
      <c r="X122" s="248"/>
      <c r="Y122" s="38"/>
      <c r="Z122" s="351" t="str">
        <f t="shared" si="102"/>
        <v>-</v>
      </c>
      <c r="AA122" s="70" t="str">
        <f t="shared" si="192"/>
        <v>-</v>
      </c>
      <c r="AB122" s="70" t="str">
        <f t="shared" si="192"/>
        <v>-</v>
      </c>
      <c r="AC122" s="70" t="str">
        <f t="shared" si="192"/>
        <v>-</v>
      </c>
      <c r="AD122" s="70" t="str">
        <f t="shared" si="192"/>
        <v>X</v>
      </c>
      <c r="AE122" s="70" t="str">
        <f t="shared" si="192"/>
        <v>X</v>
      </c>
      <c r="AF122" s="352" t="str">
        <f t="shared" si="192"/>
        <v>X</v>
      </c>
      <c r="AG122" s="38"/>
      <c r="AH122" s="70" t="s">
        <v>47</v>
      </c>
      <c r="AI122" s="70" t="s">
        <v>5895</v>
      </c>
      <c r="AJ122" s="38"/>
      <c r="AK122" s="13" t="str">
        <f t="shared" si="104"/>
        <v>/rsm:CrossIndustryInvoice/rsm:SupplyChainTradeTransaction/ram:IncludedSupplyChainTradeLineItem/ram:SpecifiedLineTradeAgreement/ram:ApplicableTradeDeliveryTerms</v>
      </c>
      <c r="AL122" s="13" t="str">
        <f t="shared" si="105"/>
        <v>/ram:RelevantTradeLocation</v>
      </c>
      <c r="AM122" s="14">
        <f>COUNTIFS(S$4:S122,AK122)</f>
        <v>1</v>
      </c>
      <c r="AO122" s="188" t="str">
        <f t="shared" si="101"/>
        <v>SCT_LINE_TA</v>
      </c>
      <c r="AP122" s="402" t="str">
        <f t="shared" si="106"/>
        <v>BG-X-89</v>
      </c>
      <c r="AQ122" s="403" t="str">
        <f t="shared" si="107"/>
        <v>EXT-FR-FE-194-00</v>
      </c>
      <c r="AR122" s="62">
        <f t="shared" si="108"/>
        <v>5</v>
      </c>
      <c r="AS122" s="62" t="str">
        <f t="shared" si="109"/>
        <v>0..1</v>
      </c>
      <c r="AT122" s="64"/>
      <c r="AU122" s="64"/>
      <c r="AV122" s="65"/>
      <c r="AW122" s="423" t="s">
        <v>7238</v>
      </c>
      <c r="AX122" s="65"/>
      <c r="AY122" s="65"/>
      <c r="AZ122" s="64"/>
      <c r="BA122" s="66" t="str">
        <f t="shared" si="175"/>
        <v>0..1</v>
      </c>
      <c r="BB122" s="66" t="str">
        <f t="shared" si="178"/>
        <v>0..1</v>
      </c>
      <c r="BC122" s="6" t="str">
        <f t="shared" si="176"/>
        <v>/rsm:CrossIndustryInvoice
/rsm:SupplyChainTradeTransaction
/ram:IncludedSupplyChainTradeLineItem
/ram:SpecifiedLineTradeAgreement
/ram:ApplicableTradeDeliveryTerms
/ram:RelevantTradeLocation</v>
      </c>
      <c r="BD122" s="67" t="str">
        <f t="shared" si="177"/>
        <v>/rsm:CrossIndustryInvoice/rsm:SupplyChainTradeTransaction/ram:IncludedSupplyChainTradeLineItem/ram:SpecifiedLineTradeAgreement/ram:ApplicableTradeDeliveryTerms/ram:RelevantTradeLocation</v>
      </c>
      <c r="BE122" s="66" t="str">
        <f t="shared" si="110"/>
        <v/>
      </c>
      <c r="BF122" s="68" t="str">
        <f t="shared" si="111"/>
        <v>EG</v>
      </c>
      <c r="BG122" s="62" t="str">
        <f t="shared" si="112"/>
        <v>0..1</v>
      </c>
      <c r="BH122" s="66" t="str">
        <f t="shared" si="113"/>
        <v/>
      </c>
      <c r="BI122" s="248" t="str">
        <f t="shared" si="114"/>
        <v/>
      </c>
      <c r="BJ122" s="7"/>
      <c r="BK122" s="351" t="str">
        <f t="shared" si="115"/>
        <v>-</v>
      </c>
      <c r="BL122" s="70" t="str">
        <f t="shared" si="116"/>
        <v>-</v>
      </c>
      <c r="BM122" s="70" t="str">
        <f t="shared" si="117"/>
        <v>-</v>
      </c>
      <c r="BN122" s="70" t="str">
        <f t="shared" si="118"/>
        <v>-</v>
      </c>
      <c r="BO122" s="70" t="str">
        <f t="shared" si="119"/>
        <v>X</v>
      </c>
      <c r="BP122" s="70" t="str">
        <f t="shared" si="120"/>
        <v>X</v>
      </c>
      <c r="BQ122" s="352" t="str">
        <f t="shared" si="121"/>
        <v>X</v>
      </c>
      <c r="BR122" s="7"/>
      <c r="BS122" s="70" t="str">
        <f t="shared" si="122"/>
        <v>EXTENDED</v>
      </c>
      <c r="BT122" s="70" t="str">
        <f t="shared" si="123"/>
        <v>EXTENDED-CTC-FR</v>
      </c>
      <c r="BU122" s="15"/>
      <c r="BV122" s="57"/>
      <c r="BW122" s="57"/>
      <c r="BX122" s="57"/>
      <c r="BY122" s="57"/>
      <c r="BZ122" s="57"/>
      <c r="CA122" s="57" t="s">
        <v>6542</v>
      </c>
      <c r="CC122" s="417"/>
      <c r="CD122" s="15"/>
      <c r="CE122" s="15"/>
    </row>
    <row r="123" spans="1:83" s="59" customFormat="1" ht="114">
      <c r="A123" s="45" t="str">
        <f>IF(OR(U123="E",U123="A"),"YES","NO")</f>
        <v>YES</v>
      </c>
      <c r="B123" s="120" t="s">
        <v>6599</v>
      </c>
      <c r="C123" s="45"/>
      <c r="D123" s="45"/>
      <c r="E123" s="148" t="s">
        <v>525</v>
      </c>
      <c r="F123" s="404" t="s">
        <v>6875</v>
      </c>
      <c r="G123" s="405"/>
      <c r="H123" s="62">
        <f>LEN(S123)-LEN(SUBSTITUTE(S123,"/",""))-1</f>
        <v>6</v>
      </c>
      <c r="I123" s="62" t="s">
        <v>42</v>
      </c>
      <c r="J123" s="64" t="s">
        <v>6793</v>
      </c>
      <c r="K123" s="64" t="s">
        <v>6803</v>
      </c>
      <c r="L123" s="65" t="s">
        <v>6797</v>
      </c>
      <c r="M123" s="65"/>
      <c r="N123" s="65"/>
      <c r="O123" s="64" t="s">
        <v>128</v>
      </c>
      <c r="P123" s="66" t="s">
        <v>42</v>
      </c>
      <c r="Q123" s="66" t="str">
        <f t="shared" si="193"/>
        <v>0..1</v>
      </c>
      <c r="R123" s="6" t="s">
        <v>7217</v>
      </c>
      <c r="S123" s="67" t="s">
        <v>6794</v>
      </c>
      <c r="T123" s="66" t="s">
        <v>131</v>
      </c>
      <c r="U123" s="68" t="str">
        <f t="shared" si="180"/>
        <v>E</v>
      </c>
      <c r="V123" s="62" t="s">
        <v>42</v>
      </c>
      <c r="W123" s="66"/>
      <c r="X123" s="248"/>
      <c r="Y123" s="38"/>
      <c r="Z123" s="351" t="str">
        <f>IF(AI123=Z$4,"X","-")</f>
        <v>-</v>
      </c>
      <c r="AA123" s="70" t="str">
        <f t="shared" ref="AA123:AF123" si="194">IF(Z123="X","X",IF($AI123=AA$4,"X","-"))</f>
        <v>-</v>
      </c>
      <c r="AB123" s="70" t="str">
        <f t="shared" si="194"/>
        <v>-</v>
      </c>
      <c r="AC123" s="70" t="str">
        <f t="shared" si="194"/>
        <v>-</v>
      </c>
      <c r="AD123" s="70" t="str">
        <f t="shared" si="194"/>
        <v>X</v>
      </c>
      <c r="AE123" s="70" t="str">
        <f t="shared" si="194"/>
        <v>X</v>
      </c>
      <c r="AF123" s="352" t="str">
        <f t="shared" si="194"/>
        <v>X</v>
      </c>
      <c r="AG123" s="38"/>
      <c r="AH123" s="70" t="s">
        <v>47</v>
      </c>
      <c r="AI123" s="70" t="s">
        <v>5895</v>
      </c>
      <c r="AJ123" s="38"/>
      <c r="AK123" s="13" t="str">
        <f t="shared" si="104"/>
        <v>/rsm:CrossIndustryInvoice/rsm:SupplyChainTradeTransaction/ram:IncludedSupplyChainTradeLineItem/ram:SpecifiedLineTradeAgreement/ram:ApplicableTradeDeliveryTerms/ram:RelevantTradeLocation</v>
      </c>
      <c r="AL123" s="13" t="str">
        <f t="shared" si="105"/>
        <v>/ram:CountryID</v>
      </c>
      <c r="AM123" s="14">
        <f>COUNTIFS(S$4:S123,AK123)</f>
        <v>1</v>
      </c>
      <c r="AO123" s="188" t="str">
        <f t="shared" si="101"/>
        <v>SCT_LINE_TA</v>
      </c>
      <c r="AP123" s="61" t="str">
        <f t="shared" si="106"/>
        <v>BT-X-565</v>
      </c>
      <c r="AQ123" s="281" t="str">
        <f t="shared" si="107"/>
        <v/>
      </c>
      <c r="AR123" s="62">
        <f>LEN(BD123)-LEN(SUBSTITUTE(BD123,"/",""))-1</f>
        <v>6</v>
      </c>
      <c r="AS123" s="62" t="str">
        <f t="shared" si="109"/>
        <v>0..1</v>
      </c>
      <c r="AT123" s="64" t="s">
        <v>6795</v>
      </c>
      <c r="AU123" s="64" t="s">
        <v>6622</v>
      </c>
      <c r="AV123" s="65" t="s">
        <v>6796</v>
      </c>
      <c r="AW123" s="423" t="s">
        <v>7238</v>
      </c>
      <c r="AX123" s="65"/>
      <c r="AY123" s="65"/>
      <c r="AZ123" s="64" t="s">
        <v>128</v>
      </c>
      <c r="BA123" s="66" t="str">
        <f t="shared" si="175"/>
        <v>0..1</v>
      </c>
      <c r="BB123" s="66" t="str">
        <f t="shared" si="178"/>
        <v>0..1</v>
      </c>
      <c r="BC123" s="6" t="str">
        <f t="shared" si="176"/>
        <v>/rsm:CrossIndustryInvoice
/rsm:SupplyChainTradeTransaction
/ram:IncludedSupplyChainTradeLineItem
/ram:SpecifiedLineTradeAgreement
/ram:ApplicableTradeDeliveryTerms
/ram:RelevantTradeLocation
/ram:CountryID</v>
      </c>
      <c r="BD123" s="67" t="str">
        <f t="shared" si="177"/>
        <v>/rsm:CrossIndustryInvoice/rsm:SupplyChainTradeTransaction/ram:IncludedSupplyChainTradeLineItem/ram:SpecifiedLineTradeAgreement/ram:ApplicableTradeDeliveryTerms/ram:RelevantTradeLocation/ram:CountryID</v>
      </c>
      <c r="BE123" s="66" t="str">
        <f t="shared" si="110"/>
        <v>C</v>
      </c>
      <c r="BF123" s="68" t="str">
        <f t="shared" si="111"/>
        <v>E</v>
      </c>
      <c r="BG123" s="62" t="str">
        <f t="shared" si="112"/>
        <v>0..1</v>
      </c>
      <c r="BH123" s="66" t="str">
        <f t="shared" si="113"/>
        <v/>
      </c>
      <c r="BI123" s="248" t="str">
        <f t="shared" si="114"/>
        <v/>
      </c>
      <c r="BJ123" s="7"/>
      <c r="BK123" s="351" t="str">
        <f t="shared" si="115"/>
        <v>-</v>
      </c>
      <c r="BL123" s="70" t="str">
        <f t="shared" si="116"/>
        <v>-</v>
      </c>
      <c r="BM123" s="70" t="str">
        <f t="shared" si="117"/>
        <v>-</v>
      </c>
      <c r="BN123" s="70" t="str">
        <f t="shared" si="118"/>
        <v>-</v>
      </c>
      <c r="BO123" s="70" t="str">
        <f t="shared" si="119"/>
        <v>X</v>
      </c>
      <c r="BP123" s="70" t="str">
        <f t="shared" si="120"/>
        <v>X</v>
      </c>
      <c r="BQ123" s="352" t="str">
        <f t="shared" si="121"/>
        <v>X</v>
      </c>
      <c r="BR123" s="7"/>
      <c r="BS123" s="70" t="str">
        <f t="shared" si="122"/>
        <v>EXTENDED</v>
      </c>
      <c r="BT123" s="70" t="str">
        <f t="shared" si="123"/>
        <v>EXTENDED-CTC-FR</v>
      </c>
      <c r="BU123" s="15"/>
      <c r="BV123" s="57"/>
      <c r="BW123" s="57"/>
      <c r="BX123" s="57"/>
      <c r="BY123" s="57"/>
      <c r="BZ123" s="57"/>
      <c r="CA123" s="57" t="s">
        <v>6542</v>
      </c>
      <c r="CC123" s="417"/>
      <c r="CD123" s="15"/>
      <c r="CE123" s="15"/>
    </row>
    <row r="124" spans="1:83" s="59" customFormat="1" ht="114">
      <c r="A124" s="45" t="str">
        <f t="shared" si="179"/>
        <v>YES</v>
      </c>
      <c r="B124" s="120" t="s">
        <v>6599</v>
      </c>
      <c r="C124" s="45"/>
      <c r="D124" s="45"/>
      <c r="E124" s="148" t="s">
        <v>525</v>
      </c>
      <c r="F124" s="404" t="s">
        <v>6876</v>
      </c>
      <c r="G124" s="405" t="s">
        <v>7219</v>
      </c>
      <c r="H124" s="62">
        <f t="shared" si="97"/>
        <v>6</v>
      </c>
      <c r="I124" s="62" t="s">
        <v>42</v>
      </c>
      <c r="J124" s="64" t="s">
        <v>6763</v>
      </c>
      <c r="K124" s="64" t="s">
        <v>6620</v>
      </c>
      <c r="L124" s="65" t="s">
        <v>6621</v>
      </c>
      <c r="M124" s="65"/>
      <c r="N124" s="65"/>
      <c r="O124" s="64" t="s">
        <v>70</v>
      </c>
      <c r="P124" s="66" t="s">
        <v>42</v>
      </c>
      <c r="Q124" s="66" t="str">
        <f t="shared" si="193"/>
        <v>0..1</v>
      </c>
      <c r="R124" s="6" t="s">
        <v>6770</v>
      </c>
      <c r="S124" s="67" t="s">
        <v>6760</v>
      </c>
      <c r="T124" s="66" t="s">
        <v>73</v>
      </c>
      <c r="U124" s="68" t="str">
        <f t="shared" si="180"/>
        <v>E</v>
      </c>
      <c r="V124" s="62" t="s">
        <v>42</v>
      </c>
      <c r="W124" s="66"/>
      <c r="X124" s="248"/>
      <c r="Y124" s="38"/>
      <c r="Z124" s="351" t="str">
        <f t="shared" si="102"/>
        <v>-</v>
      </c>
      <c r="AA124" s="70" t="str">
        <f t="shared" si="192"/>
        <v>-</v>
      </c>
      <c r="AB124" s="70" t="str">
        <f t="shared" si="192"/>
        <v>-</v>
      </c>
      <c r="AC124" s="70" t="str">
        <f t="shared" si="192"/>
        <v>-</v>
      </c>
      <c r="AD124" s="70" t="str">
        <f t="shared" si="192"/>
        <v>X</v>
      </c>
      <c r="AE124" s="70" t="str">
        <f t="shared" si="192"/>
        <v>X</v>
      </c>
      <c r="AF124" s="352" t="str">
        <f t="shared" si="192"/>
        <v>X</v>
      </c>
      <c r="AG124" s="38"/>
      <c r="AH124" s="70" t="s">
        <v>47</v>
      </c>
      <c r="AI124" s="70" t="s">
        <v>5895</v>
      </c>
      <c r="AJ124" s="38"/>
      <c r="AK124" s="13" t="str">
        <f t="shared" si="104"/>
        <v>/rsm:CrossIndustryInvoice/rsm:SupplyChainTradeTransaction/ram:IncludedSupplyChainTradeLineItem/ram:SpecifiedLineTradeAgreement/ram:ApplicableTradeDeliveryTerms/ram:RelevantTradeLocation</v>
      </c>
      <c r="AL124" s="13" t="str">
        <f t="shared" si="105"/>
        <v>/ram:Name</v>
      </c>
      <c r="AM124" s="14">
        <f>COUNTIFS(S$4:S124,AK124)</f>
        <v>1</v>
      </c>
      <c r="AO124" s="188" t="str">
        <f t="shared" si="101"/>
        <v>SCT_LINE_TA</v>
      </c>
      <c r="AP124" s="61" t="str">
        <f t="shared" si="106"/>
        <v>BT-X-566</v>
      </c>
      <c r="AQ124" s="281" t="str">
        <f t="shared" si="107"/>
        <v>EXT-FR-FE-194</v>
      </c>
      <c r="AR124" s="62">
        <f t="shared" si="108"/>
        <v>6</v>
      </c>
      <c r="AS124" s="62" t="str">
        <f t="shared" si="109"/>
        <v>0..1</v>
      </c>
      <c r="AT124" s="64" t="s">
        <v>6766</v>
      </c>
      <c r="AU124" s="64" t="s">
        <v>6622</v>
      </c>
      <c r="AV124" s="65" t="s">
        <v>6623</v>
      </c>
      <c r="AW124" s="423" t="s">
        <v>7238</v>
      </c>
      <c r="AX124" s="65"/>
      <c r="AY124" s="65"/>
      <c r="AZ124" s="64" t="s">
        <v>78</v>
      </c>
      <c r="BA124" s="66" t="str">
        <f t="shared" si="175"/>
        <v>0..1</v>
      </c>
      <c r="BB124" s="66" t="str">
        <f t="shared" si="178"/>
        <v>0..1</v>
      </c>
      <c r="BC124" s="6" t="str">
        <f t="shared" si="176"/>
        <v>/rsm:CrossIndustryInvoice
/rsm:SupplyChainTradeTransaction
/ram:IncludedSupplyChainTradeLineItem
/ram:SpecifiedLineTradeAgreement
/ram:ApplicableTradeDeliveryTerms
/ram:RelevantTradeLocation
/ram:Name</v>
      </c>
      <c r="BD124" s="67" t="str">
        <f t="shared" si="177"/>
        <v>/rsm:CrossIndustryInvoice/rsm:SupplyChainTradeTransaction/ram:IncludedSupplyChainTradeLineItem/ram:SpecifiedLineTradeAgreement/ram:ApplicableTradeDeliveryTerms/ram:RelevantTradeLocation/ram:Name</v>
      </c>
      <c r="BE124" s="66" t="str">
        <f t="shared" si="110"/>
        <v>T</v>
      </c>
      <c r="BF124" s="68" t="str">
        <f t="shared" si="111"/>
        <v>E</v>
      </c>
      <c r="BG124" s="62" t="str">
        <f t="shared" si="112"/>
        <v>0..1</v>
      </c>
      <c r="BH124" s="66" t="str">
        <f t="shared" si="113"/>
        <v/>
      </c>
      <c r="BI124" s="248" t="str">
        <f t="shared" si="114"/>
        <v/>
      </c>
      <c r="BJ124" s="7"/>
      <c r="BK124" s="351" t="str">
        <f t="shared" si="115"/>
        <v>-</v>
      </c>
      <c r="BL124" s="70" t="str">
        <f t="shared" si="116"/>
        <v>-</v>
      </c>
      <c r="BM124" s="70" t="str">
        <f t="shared" si="117"/>
        <v>-</v>
      </c>
      <c r="BN124" s="70" t="str">
        <f t="shared" si="118"/>
        <v>-</v>
      </c>
      <c r="BO124" s="70" t="str">
        <f t="shared" si="119"/>
        <v>X</v>
      </c>
      <c r="BP124" s="70" t="str">
        <f t="shared" si="120"/>
        <v>X</v>
      </c>
      <c r="BQ124" s="352" t="str">
        <f t="shared" si="121"/>
        <v>X</v>
      </c>
      <c r="BR124" s="7"/>
      <c r="BS124" s="70" t="str">
        <f t="shared" si="122"/>
        <v>EXTENDED</v>
      </c>
      <c r="BT124" s="70" t="str">
        <f t="shared" si="123"/>
        <v>EXTENDED-CTC-FR</v>
      </c>
      <c r="BU124" s="15"/>
      <c r="BV124" s="57"/>
      <c r="BW124" s="57"/>
      <c r="BX124" s="57"/>
      <c r="BY124" s="57"/>
      <c r="BZ124" s="57"/>
      <c r="CA124" s="57" t="s">
        <v>6542</v>
      </c>
      <c r="CC124" s="417"/>
      <c r="CD124" s="15"/>
      <c r="CE124" s="15"/>
    </row>
    <row r="125" spans="1:83" customFormat="1" ht="85.5">
      <c r="A125" s="45" t="str">
        <f t="shared" si="179"/>
        <v>NO</v>
      </c>
      <c r="B125" s="400"/>
      <c r="C125" s="45"/>
      <c r="D125" s="45"/>
      <c r="E125" s="148" t="s">
        <v>525</v>
      </c>
      <c r="F125" s="61" t="s">
        <v>6304</v>
      </c>
      <c r="G125" s="281" t="s">
        <v>4907</v>
      </c>
      <c r="H125" s="62">
        <f t="shared" si="97"/>
        <v>4</v>
      </c>
      <c r="I125" s="62" t="s">
        <v>42</v>
      </c>
      <c r="J125" s="125" t="s">
        <v>4899</v>
      </c>
      <c r="K125" s="125"/>
      <c r="L125" s="126"/>
      <c r="M125" s="126"/>
      <c r="N125" s="126"/>
      <c r="O125" s="125"/>
      <c r="P125" s="124" t="s">
        <v>42</v>
      </c>
      <c r="Q125" s="124" t="str">
        <f t="shared" si="193"/>
        <v>0..1</v>
      </c>
      <c r="R125" s="141" t="s">
        <v>4905</v>
      </c>
      <c r="S125" s="142" t="s">
        <v>4900</v>
      </c>
      <c r="T125" s="124"/>
      <c r="U125" s="129" t="str">
        <f t="shared" si="180"/>
        <v>EG</v>
      </c>
      <c r="V125" s="124" t="s">
        <v>42</v>
      </c>
      <c r="W125" s="124"/>
      <c r="X125" s="388"/>
      <c r="Y125" s="38"/>
      <c r="Z125" s="351" t="str">
        <f t="shared" si="102"/>
        <v>-</v>
      </c>
      <c r="AA125" s="70" t="str">
        <f t="shared" ref="AA125:AF125" si="195">IF(Z125="X","X",IF($AI125=AA$4,"X","-"))</f>
        <v>-</v>
      </c>
      <c r="AB125" s="70" t="str">
        <f t="shared" si="195"/>
        <v>-</v>
      </c>
      <c r="AC125" s="70" t="str">
        <f t="shared" si="195"/>
        <v>-</v>
      </c>
      <c r="AD125" s="70" t="str">
        <f t="shared" si="195"/>
        <v>X</v>
      </c>
      <c r="AE125" s="70" t="str">
        <f t="shared" si="195"/>
        <v>X</v>
      </c>
      <c r="AF125" s="352" t="str">
        <f t="shared" si="195"/>
        <v>X</v>
      </c>
      <c r="AG125" s="38"/>
      <c r="AH125" s="70" t="s">
        <v>47</v>
      </c>
      <c r="AI125" s="70" t="s">
        <v>5895</v>
      </c>
      <c r="AJ125" s="38"/>
      <c r="AK125" s="13" t="str">
        <f t="shared" si="104"/>
        <v>/rsm:CrossIndustryInvoice/rsm:SupplyChainTradeTransaction/ram:IncludedSupplyChainTradeLineItem/ram:SpecifiedLineTradeAgreement</v>
      </c>
      <c r="AL125" s="13" t="str">
        <f t="shared" si="105"/>
        <v>/ram:SellerOrderReferencedDocument</v>
      </c>
      <c r="AM125" s="14">
        <f>COUNTIFS(S$4:S125,AK125)</f>
        <v>1</v>
      </c>
      <c r="AN125" s="59"/>
      <c r="AO125" s="148" t="str">
        <f t="shared" si="101"/>
        <v>SCT_LINE_TA</v>
      </c>
      <c r="AP125" s="61" t="str">
        <f t="shared" si="106"/>
        <v>BG-X-81</v>
      </c>
      <c r="AQ125" s="281" t="str">
        <f t="shared" si="107"/>
        <v>EXT-FR-FE-BG-09</v>
      </c>
      <c r="AR125" s="62">
        <f t="shared" si="108"/>
        <v>4</v>
      </c>
      <c r="AS125" s="62" t="str">
        <f t="shared" si="109"/>
        <v>0..1</v>
      </c>
      <c r="AT125" s="125" t="s">
        <v>4884</v>
      </c>
      <c r="AU125" s="125"/>
      <c r="AV125" s="126"/>
      <c r="AW125" s="126"/>
      <c r="AX125" s="126"/>
      <c r="AY125" s="126" t="s">
        <v>35</v>
      </c>
      <c r="AZ125" s="125"/>
      <c r="BA125" s="124" t="str">
        <f t="shared" si="175"/>
        <v>0..1</v>
      </c>
      <c r="BB125" s="124" t="str">
        <f t="shared" si="178"/>
        <v>0..1</v>
      </c>
      <c r="BC125" s="141" t="str">
        <f t="shared" si="176"/>
        <v>/rsm:CrossIndustryInvoice
/rsm:SupplyChainTradeTransaction
/ram:IncludedSupplyChainTradeLineItem
/ram:SpecifiedLineTradeAgreement
/ram:SellerOrderReferencedDocument</v>
      </c>
      <c r="BD125" s="142" t="str">
        <f t="shared" si="177"/>
        <v>/rsm:CrossIndustryInvoice/rsm:SupplyChainTradeTransaction/ram:IncludedSupplyChainTradeLineItem/ram:SpecifiedLineTradeAgreement/ram:SellerOrderReferencedDocument</v>
      </c>
      <c r="BE125" s="124" t="str">
        <f t="shared" si="110"/>
        <v/>
      </c>
      <c r="BF125" s="129" t="str">
        <f t="shared" si="111"/>
        <v>EG</v>
      </c>
      <c r="BG125" s="124" t="str">
        <f t="shared" si="112"/>
        <v>0..1</v>
      </c>
      <c r="BH125" s="124" t="str">
        <f t="shared" si="113"/>
        <v/>
      </c>
      <c r="BI125" s="388" t="str">
        <f t="shared" si="114"/>
        <v/>
      </c>
      <c r="BJ125" s="7"/>
      <c r="BK125" s="351" t="str">
        <f t="shared" si="115"/>
        <v>-</v>
      </c>
      <c r="BL125" s="70" t="str">
        <f t="shared" si="116"/>
        <v>-</v>
      </c>
      <c r="BM125" s="70" t="str">
        <f t="shared" si="117"/>
        <v>-</v>
      </c>
      <c r="BN125" s="70" t="str">
        <f t="shared" si="118"/>
        <v>-</v>
      </c>
      <c r="BO125" s="70" t="str">
        <f t="shared" si="119"/>
        <v>X</v>
      </c>
      <c r="BP125" s="70" t="str">
        <f t="shared" si="120"/>
        <v>X</v>
      </c>
      <c r="BQ125" s="352" t="str">
        <f t="shared" si="121"/>
        <v>X</v>
      </c>
      <c r="BR125" s="7"/>
      <c r="BS125" s="129" t="str">
        <f t="shared" si="122"/>
        <v>EXTENDED</v>
      </c>
      <c r="BT125" s="129" t="str">
        <f t="shared" si="123"/>
        <v>EXTENDED-CTC-FR</v>
      </c>
      <c r="BU125" s="15"/>
      <c r="BV125" s="57"/>
      <c r="BW125" s="57"/>
      <c r="BX125" s="57"/>
      <c r="BY125" s="57"/>
      <c r="BZ125" s="57"/>
      <c r="CA125" s="57" t="s">
        <v>6542</v>
      </c>
      <c r="CC125" s="417"/>
      <c r="CD125" s="15"/>
      <c r="CE125" s="15"/>
    </row>
    <row r="126" spans="1:83" customFormat="1" ht="99.75">
      <c r="A126" s="45" t="str">
        <f t="shared" si="179"/>
        <v>YES</v>
      </c>
      <c r="B126" s="400"/>
      <c r="C126" s="45"/>
      <c r="D126" s="45"/>
      <c r="E126" s="138" t="s">
        <v>525</v>
      </c>
      <c r="F126" s="61" t="s">
        <v>5912</v>
      </c>
      <c r="G126" s="281" t="s">
        <v>4908</v>
      </c>
      <c r="H126" s="62">
        <f>LEN(S126)-LEN(SUBSTITUTE(S126,"/",""))-1</f>
        <v>5</v>
      </c>
      <c r="I126" s="62" t="s">
        <v>42</v>
      </c>
      <c r="J126" s="64" t="s">
        <v>4888</v>
      </c>
      <c r="K126" s="64" t="s">
        <v>4891</v>
      </c>
      <c r="L126" s="65" t="s">
        <v>6085</v>
      </c>
      <c r="M126" s="65"/>
      <c r="N126" s="65"/>
      <c r="O126" s="64" t="s">
        <v>5993</v>
      </c>
      <c r="P126" s="66" t="s">
        <v>42</v>
      </c>
      <c r="Q126" s="66" t="str">
        <f t="shared" si="193"/>
        <v>0..1</v>
      </c>
      <c r="R126" s="6" t="s">
        <v>4904</v>
      </c>
      <c r="S126" s="67" t="s">
        <v>4901</v>
      </c>
      <c r="T126" s="146" t="s">
        <v>5945</v>
      </c>
      <c r="U126" s="68" t="str">
        <f t="shared" si="180"/>
        <v>E</v>
      </c>
      <c r="V126" s="62" t="s">
        <v>42</v>
      </c>
      <c r="W126" s="66"/>
      <c r="X126" s="248"/>
      <c r="Y126" s="38"/>
      <c r="Z126" s="351" t="str">
        <f t="shared" si="102"/>
        <v>-</v>
      </c>
      <c r="AA126" s="70" t="str">
        <f t="shared" ref="AA126:AF126" si="196">IF(Z126="X","X",IF($AI126=AA$4,"X","-"))</f>
        <v>-</v>
      </c>
      <c r="AB126" s="70" t="str">
        <f t="shared" si="196"/>
        <v>-</v>
      </c>
      <c r="AC126" s="70" t="str">
        <f t="shared" si="196"/>
        <v>-</v>
      </c>
      <c r="AD126" s="70" t="str">
        <f t="shared" si="196"/>
        <v>X</v>
      </c>
      <c r="AE126" s="70" t="str">
        <f t="shared" si="196"/>
        <v>X</v>
      </c>
      <c r="AF126" s="352" t="str">
        <f t="shared" si="196"/>
        <v>X</v>
      </c>
      <c r="AG126" s="38"/>
      <c r="AH126" s="70" t="s">
        <v>47</v>
      </c>
      <c r="AI126" s="70" t="s">
        <v>5895</v>
      </c>
      <c r="AJ126" s="38"/>
      <c r="AK126" s="13" t="str">
        <f t="shared" si="104"/>
        <v>/rsm:CrossIndustryInvoice/rsm:SupplyChainTradeTransaction/ram:IncludedSupplyChainTradeLineItem/ram:SpecifiedLineTradeAgreement/ram:SellerOrderReferencedDocument</v>
      </c>
      <c r="AL126" s="13" t="str">
        <f t="shared" si="105"/>
        <v>/ram:IssuerAssignedID</v>
      </c>
      <c r="AM126" s="14">
        <f>COUNTIFS(S$4:S126,AK126)</f>
        <v>1</v>
      </c>
      <c r="AN126" s="59"/>
      <c r="AO126" s="138" t="str">
        <f t="shared" si="101"/>
        <v>SCT_LINE_TA</v>
      </c>
      <c r="AP126" s="61" t="str">
        <f t="shared" si="106"/>
        <v>BT-X-537</v>
      </c>
      <c r="AQ126" s="281" t="str">
        <f t="shared" si="107"/>
        <v>EXT-FR-FE-144</v>
      </c>
      <c r="AR126" s="62">
        <f>LEN(BD126)-LEN(SUBSTITUTE(BD126,"/",""))-1</f>
        <v>5</v>
      </c>
      <c r="AS126" s="62" t="str">
        <f t="shared" si="109"/>
        <v>0..1</v>
      </c>
      <c r="AT126" s="64" t="s">
        <v>4885</v>
      </c>
      <c r="AU126" s="64"/>
      <c r="AV126" s="65"/>
      <c r="AW126" s="428" t="s">
        <v>7250</v>
      </c>
      <c r="AX126" s="65"/>
      <c r="AY126" s="65"/>
      <c r="AZ126" s="149" t="s">
        <v>555</v>
      </c>
      <c r="BA126" s="66" t="str">
        <f t="shared" si="175"/>
        <v>0..1</v>
      </c>
      <c r="BB126" s="66" t="str">
        <f t="shared" si="178"/>
        <v>0..1</v>
      </c>
      <c r="BC126" s="6" t="str">
        <f t="shared" si="176"/>
        <v>/rsm:CrossIndustryInvoice
/rsm:SupplyChainTradeTransaction
/ram:IncludedSupplyChainTradeLineItem
/ram:SpecifiedLineTradeAgreement
/ram:SellerOrderReferencedDocument
/ram:IssuerAssignedID</v>
      </c>
      <c r="BD126" s="67" t="str">
        <f t="shared" si="177"/>
        <v>/rsm:CrossIndustryInvoice/rsm:SupplyChainTradeTransaction/ram:IncludedSupplyChainTradeLineItem/ram:SpecifiedLineTradeAgreement/ram:SellerOrderReferencedDocument/ram:IssuerAssignedID</v>
      </c>
      <c r="BE126" s="66" t="str">
        <f t="shared" si="110"/>
        <v>R</v>
      </c>
      <c r="BF126" s="68" t="str">
        <f t="shared" si="111"/>
        <v>E</v>
      </c>
      <c r="BG126" s="62" t="str">
        <f t="shared" si="112"/>
        <v>0..1</v>
      </c>
      <c r="BH126" s="66" t="str">
        <f t="shared" si="113"/>
        <v/>
      </c>
      <c r="BI126" s="248" t="str">
        <f t="shared" si="114"/>
        <v/>
      </c>
      <c r="BJ126" s="7"/>
      <c r="BK126" s="351" t="str">
        <f t="shared" si="115"/>
        <v>-</v>
      </c>
      <c r="BL126" s="70" t="str">
        <f t="shared" si="116"/>
        <v>-</v>
      </c>
      <c r="BM126" s="70" t="str">
        <f t="shared" si="117"/>
        <v>-</v>
      </c>
      <c r="BN126" s="70" t="str">
        <f t="shared" si="118"/>
        <v>-</v>
      </c>
      <c r="BO126" s="70" t="str">
        <f t="shared" si="119"/>
        <v>X</v>
      </c>
      <c r="BP126" s="70" t="str">
        <f t="shared" si="120"/>
        <v>X</v>
      </c>
      <c r="BQ126" s="352" t="str">
        <f t="shared" si="121"/>
        <v>X</v>
      </c>
      <c r="BR126" s="7"/>
      <c r="BS126" s="70" t="str">
        <f t="shared" si="122"/>
        <v>EXTENDED</v>
      </c>
      <c r="BT126" s="70" t="str">
        <f t="shared" si="123"/>
        <v>EXTENDED-CTC-FR</v>
      </c>
      <c r="BU126" s="15"/>
      <c r="BV126" s="57"/>
      <c r="BW126" s="57"/>
      <c r="BX126" s="57"/>
      <c r="BY126" s="57"/>
      <c r="BZ126" s="57"/>
      <c r="CA126" s="57" t="s">
        <v>6542</v>
      </c>
      <c r="CC126" s="417"/>
      <c r="CD126" s="15"/>
      <c r="CE126" s="15"/>
    </row>
    <row r="127" spans="1:83" customFormat="1" ht="99.75">
      <c r="A127" s="45" t="str">
        <f t="shared" si="179"/>
        <v>YES</v>
      </c>
      <c r="B127" s="400"/>
      <c r="C127" s="45"/>
      <c r="D127" s="45"/>
      <c r="E127" s="148" t="s">
        <v>525</v>
      </c>
      <c r="F127" s="61" t="s">
        <v>5913</v>
      </c>
      <c r="G127" s="281" t="s">
        <v>4909</v>
      </c>
      <c r="H127" s="62">
        <f>LEN(S127)-LEN(SUBSTITUTE(S127,"/",""))-1</f>
        <v>5</v>
      </c>
      <c r="I127" s="62" t="s">
        <v>42</v>
      </c>
      <c r="J127" s="64" t="s">
        <v>4889</v>
      </c>
      <c r="K127" s="64" t="s">
        <v>4890</v>
      </c>
      <c r="L127" s="65" t="s">
        <v>6086</v>
      </c>
      <c r="M127" s="65"/>
      <c r="N127" s="65" t="s">
        <v>35</v>
      </c>
      <c r="O127" s="149" t="s">
        <v>5993</v>
      </c>
      <c r="P127" s="66" t="s">
        <v>42</v>
      </c>
      <c r="Q127" s="66" t="str">
        <f t="shared" si="193"/>
        <v>0..1</v>
      </c>
      <c r="R127" s="277" t="s">
        <v>4903</v>
      </c>
      <c r="S127" s="278" t="s">
        <v>4902</v>
      </c>
      <c r="T127" s="146" t="s">
        <v>5945</v>
      </c>
      <c r="U127" s="68" t="str">
        <f t="shared" si="180"/>
        <v>E</v>
      </c>
      <c r="V127" s="66" t="s">
        <v>42</v>
      </c>
      <c r="W127" s="66" t="s">
        <v>35</v>
      </c>
      <c r="X127" s="248" t="s">
        <v>35</v>
      </c>
      <c r="Y127" s="38"/>
      <c r="Z127" s="351" t="str">
        <f t="shared" si="102"/>
        <v>-</v>
      </c>
      <c r="AA127" s="70" t="str">
        <f t="shared" ref="AA127:AF127" si="197">IF(Z127="X","X",IF($AI127=AA$4,"X","-"))</f>
        <v>-</v>
      </c>
      <c r="AB127" s="70" t="str">
        <f t="shared" si="197"/>
        <v>-</v>
      </c>
      <c r="AC127" s="70" t="str">
        <f t="shared" si="197"/>
        <v>-</v>
      </c>
      <c r="AD127" s="70" t="str">
        <f t="shared" si="197"/>
        <v>X</v>
      </c>
      <c r="AE127" s="70" t="str">
        <f t="shared" si="197"/>
        <v>X</v>
      </c>
      <c r="AF127" s="352" t="str">
        <f t="shared" si="197"/>
        <v>X</v>
      </c>
      <c r="AG127" s="38"/>
      <c r="AH127" s="70" t="s">
        <v>47</v>
      </c>
      <c r="AI127" s="70" t="s">
        <v>5895</v>
      </c>
      <c r="AJ127" s="38"/>
      <c r="AK127" s="13" t="str">
        <f t="shared" si="104"/>
        <v>/rsm:CrossIndustryInvoice/rsm:SupplyChainTradeTransaction/ram:IncludedSupplyChainTradeLineItem/ram:SpecifiedLineTradeAgreement/ram:SellerOrderReferencedDocument</v>
      </c>
      <c r="AL127" s="13" t="str">
        <f t="shared" si="105"/>
        <v>/ram:LineID</v>
      </c>
      <c r="AM127" s="14">
        <f>COUNTIFS(S$4:S127,AK127)</f>
        <v>1</v>
      </c>
      <c r="AN127" s="59"/>
      <c r="AO127" s="148" t="str">
        <f t="shared" si="101"/>
        <v>SCT_LINE_TA</v>
      </c>
      <c r="AP127" s="61" t="str">
        <f t="shared" si="106"/>
        <v>BT-X-538</v>
      </c>
      <c r="AQ127" s="281" t="str">
        <f t="shared" si="107"/>
        <v>EXT-FR-FE-145</v>
      </c>
      <c r="AR127" s="62">
        <f>LEN(BD127)-LEN(SUBSTITUTE(BD127,"/",""))-1</f>
        <v>5</v>
      </c>
      <c r="AS127" s="62" t="str">
        <f t="shared" si="109"/>
        <v>0..1</v>
      </c>
      <c r="AT127" s="64" t="s">
        <v>4886</v>
      </c>
      <c r="AU127" s="64" t="s">
        <v>4887</v>
      </c>
      <c r="AV127" s="65" t="s">
        <v>554</v>
      </c>
      <c r="AW127" s="428" t="s">
        <v>7251</v>
      </c>
      <c r="AX127" s="65"/>
      <c r="AY127" s="65" t="s">
        <v>35</v>
      </c>
      <c r="AZ127" s="149" t="s">
        <v>555</v>
      </c>
      <c r="BA127" s="66" t="str">
        <f t="shared" si="175"/>
        <v>0..1</v>
      </c>
      <c r="BB127" s="66" t="str">
        <f t="shared" si="178"/>
        <v>0..1</v>
      </c>
      <c r="BC127" s="277" t="str">
        <f t="shared" si="176"/>
        <v>/rsm:CrossIndustryInvoice
/rsm:SupplyChainTradeTransaction
/ram:IncludedSupplyChainTradeLineItem
/ram:SpecifiedLineTradeAgreement
/ram:SellerOrderReferencedDocument
/ram:LineID</v>
      </c>
      <c r="BD127" s="278" t="str">
        <f t="shared" si="177"/>
        <v>/rsm:CrossIndustryInvoice/rsm:SupplyChainTradeTransaction/ram:IncludedSupplyChainTradeLineItem/ram:SpecifiedLineTradeAgreement/ram:SellerOrderReferencedDocument/ram:LineID</v>
      </c>
      <c r="BE127" s="66" t="str">
        <f t="shared" si="110"/>
        <v>R</v>
      </c>
      <c r="BF127" s="68" t="str">
        <f t="shared" si="111"/>
        <v>E</v>
      </c>
      <c r="BG127" s="66" t="str">
        <f t="shared" si="112"/>
        <v>0..1</v>
      </c>
      <c r="BH127" s="66" t="str">
        <f t="shared" si="113"/>
        <v/>
      </c>
      <c r="BI127" s="248" t="str">
        <f t="shared" si="114"/>
        <v/>
      </c>
      <c r="BJ127" s="7"/>
      <c r="BK127" s="351" t="str">
        <f t="shared" si="115"/>
        <v>-</v>
      </c>
      <c r="BL127" s="70" t="str">
        <f t="shared" si="116"/>
        <v>-</v>
      </c>
      <c r="BM127" s="70" t="str">
        <f t="shared" si="117"/>
        <v>-</v>
      </c>
      <c r="BN127" s="70" t="str">
        <f t="shared" si="118"/>
        <v>-</v>
      </c>
      <c r="BO127" s="70" t="str">
        <f t="shared" si="119"/>
        <v>X</v>
      </c>
      <c r="BP127" s="70" t="str">
        <f t="shared" si="120"/>
        <v>X</v>
      </c>
      <c r="BQ127" s="352" t="str">
        <f t="shared" si="121"/>
        <v>X</v>
      </c>
      <c r="BR127" s="7"/>
      <c r="BS127" s="68" t="str">
        <f t="shared" si="122"/>
        <v>EXTENDED</v>
      </c>
      <c r="BT127" s="68" t="str">
        <f t="shared" si="123"/>
        <v>EXTENDED-CTC-FR</v>
      </c>
      <c r="BU127" s="15"/>
      <c r="BV127" s="57"/>
      <c r="BW127" s="57"/>
      <c r="BX127" s="57"/>
      <c r="BY127" s="57"/>
      <c r="BZ127" s="57"/>
      <c r="CA127" s="57" t="s">
        <v>6542</v>
      </c>
      <c r="CC127" s="417"/>
      <c r="CD127" s="15"/>
      <c r="CE127" s="15"/>
    </row>
    <row r="128" spans="1:83" customFormat="1" ht="99.75">
      <c r="A128" s="45" t="str">
        <f t="shared" si="179"/>
        <v>NO</v>
      </c>
      <c r="B128" s="400"/>
      <c r="C128" s="45"/>
      <c r="D128" s="45"/>
      <c r="E128" s="148" t="s">
        <v>525</v>
      </c>
      <c r="F128" s="61" t="s">
        <v>5914</v>
      </c>
      <c r="G128" s="281"/>
      <c r="H128" s="62">
        <f>LEN(S128)-LEN(SUBSTITUTE(S128,"/",""))-1</f>
        <v>5</v>
      </c>
      <c r="I128" s="62" t="s">
        <v>42</v>
      </c>
      <c r="J128" s="64" t="s">
        <v>5991</v>
      </c>
      <c r="K128" s="64" t="s">
        <v>5917</v>
      </c>
      <c r="L128" s="65" t="s">
        <v>5918</v>
      </c>
      <c r="M128" s="65"/>
      <c r="N128" s="65" t="s">
        <v>35</v>
      </c>
      <c r="O128" s="149" t="s">
        <v>148</v>
      </c>
      <c r="P128" s="66" t="s">
        <v>42</v>
      </c>
      <c r="Q128" s="66" t="str">
        <f t="shared" si="193"/>
        <v>0..1</v>
      </c>
      <c r="R128" s="6" t="s">
        <v>5922</v>
      </c>
      <c r="S128" s="67" t="s">
        <v>5919</v>
      </c>
      <c r="T128" s="88" t="s">
        <v>151</v>
      </c>
      <c r="U128" s="68" t="str">
        <f t="shared" si="180"/>
        <v/>
      </c>
      <c r="V128" s="62" t="s">
        <v>42</v>
      </c>
      <c r="W128" s="66" t="s">
        <v>35</v>
      </c>
      <c r="X128" s="248" t="s">
        <v>35</v>
      </c>
      <c r="Y128" s="38"/>
      <c r="Z128" s="351" t="str">
        <f t="shared" si="102"/>
        <v>-</v>
      </c>
      <c r="AA128" s="70" t="str">
        <f t="shared" ref="AA128:AF128" si="198">IF(Z128="X","X",IF($AI128=AA$4,"X","-"))</f>
        <v>-</v>
      </c>
      <c r="AB128" s="70" t="str">
        <f t="shared" si="198"/>
        <v>-</v>
      </c>
      <c r="AC128" s="70" t="str">
        <f t="shared" si="198"/>
        <v>-</v>
      </c>
      <c r="AD128" s="70" t="str">
        <f t="shared" si="198"/>
        <v>-</v>
      </c>
      <c r="AE128" s="70" t="str">
        <f t="shared" si="198"/>
        <v>-</v>
      </c>
      <c r="AF128" s="352" t="str">
        <f t="shared" si="198"/>
        <v>X</v>
      </c>
      <c r="AG128" s="38"/>
      <c r="AH128" s="70" t="s">
        <v>47</v>
      </c>
      <c r="AI128" s="70" t="s">
        <v>47</v>
      </c>
      <c r="AJ128" s="38"/>
      <c r="AK128" s="13" t="str">
        <f t="shared" si="104"/>
        <v>/rsm:CrossIndustryInvoice/rsm:SupplyChainTradeTransaction/ram:IncludedSupplyChainTradeLineItem/ram:SpecifiedLineTradeAgreement/ram:SellerOrderReferencedDocument</v>
      </c>
      <c r="AL128" s="13" t="str">
        <f t="shared" si="105"/>
        <v>/ram:FormattedIssueDateTime</v>
      </c>
      <c r="AM128" s="14">
        <f>COUNTIFS(S$4:S128,AK128)</f>
        <v>1</v>
      </c>
      <c r="AN128" s="59"/>
      <c r="AO128" s="148" t="str">
        <f t="shared" si="101"/>
        <v>SCT_LINE_TA</v>
      </c>
      <c r="AP128" s="61" t="str">
        <f t="shared" si="106"/>
        <v>BT-X-539-00</v>
      </c>
      <c r="AQ128" s="281" t="str">
        <f t="shared" si="107"/>
        <v/>
      </c>
      <c r="AR128" s="62">
        <f>LEN(BD128)-LEN(SUBSTITUTE(BD128,"/",""))-1</f>
        <v>5</v>
      </c>
      <c r="AS128" s="62" t="str">
        <f t="shared" si="109"/>
        <v>0..1</v>
      </c>
      <c r="AT128" s="64" t="s">
        <v>6378</v>
      </c>
      <c r="AU128" s="64"/>
      <c r="AV128" s="65"/>
      <c r="AW128" s="423" t="s">
        <v>7238</v>
      </c>
      <c r="AX128" s="65"/>
      <c r="AY128" s="65" t="s">
        <v>35</v>
      </c>
      <c r="AZ128" s="64" t="s">
        <v>148</v>
      </c>
      <c r="BA128" s="66" t="str">
        <f t="shared" si="175"/>
        <v>0..1</v>
      </c>
      <c r="BB128" s="66" t="str">
        <f t="shared" si="178"/>
        <v>0..1</v>
      </c>
      <c r="BC128" s="277" t="str">
        <f t="shared" si="176"/>
        <v>/rsm:CrossIndustryInvoice
/rsm:SupplyChainTradeTransaction
/ram:IncludedSupplyChainTradeLineItem
/ram:SpecifiedLineTradeAgreement
/ram:SellerOrderReferencedDocument
/ram:FormattedIssueDateTime</v>
      </c>
      <c r="BD128" s="278" t="str">
        <f t="shared" si="177"/>
        <v>/rsm:CrossIndustryInvoice/rsm:SupplyChainTradeTransaction/ram:IncludedSupplyChainTradeLineItem/ram:SpecifiedLineTradeAgreement/ram:SellerOrderReferencedDocument/ram:FormattedIssueDateTime</v>
      </c>
      <c r="BE128" s="66" t="str">
        <f t="shared" si="110"/>
        <v>D</v>
      </c>
      <c r="BF128" s="68" t="str">
        <f t="shared" si="111"/>
        <v/>
      </c>
      <c r="BG128" s="66" t="str">
        <f t="shared" si="112"/>
        <v>0..1</v>
      </c>
      <c r="BH128" s="66" t="str">
        <f t="shared" si="113"/>
        <v/>
      </c>
      <c r="BI128" s="248" t="str">
        <f t="shared" si="114"/>
        <v/>
      </c>
      <c r="BJ128" s="7"/>
      <c r="BK128" s="351" t="str">
        <f t="shared" si="115"/>
        <v>-</v>
      </c>
      <c r="BL128" s="70" t="str">
        <f t="shared" si="116"/>
        <v>-</v>
      </c>
      <c r="BM128" s="70" t="str">
        <f t="shared" si="117"/>
        <v>-</v>
      </c>
      <c r="BN128" s="70" t="str">
        <f t="shared" si="118"/>
        <v>-</v>
      </c>
      <c r="BO128" s="70" t="str">
        <f t="shared" si="119"/>
        <v>-</v>
      </c>
      <c r="BP128" s="70" t="str">
        <f t="shared" si="120"/>
        <v>-</v>
      </c>
      <c r="BQ128" s="352" t="str">
        <f t="shared" si="121"/>
        <v>X</v>
      </c>
      <c r="BR128" s="7"/>
      <c r="BS128" s="68" t="str">
        <f t="shared" si="122"/>
        <v>EXTENDED</v>
      </c>
      <c r="BT128" s="70" t="str">
        <f t="shared" si="123"/>
        <v>EXTENDED</v>
      </c>
      <c r="BU128" s="15"/>
      <c r="BV128" s="57"/>
      <c r="BW128" s="57"/>
      <c r="BX128" s="57"/>
      <c r="BY128" s="57"/>
      <c r="BZ128" s="57"/>
      <c r="CA128" s="57" t="s">
        <v>6542</v>
      </c>
      <c r="CC128" s="417"/>
      <c r="CD128" s="15"/>
      <c r="CE128" s="15"/>
    </row>
    <row r="129" spans="1:83" customFormat="1" ht="114">
      <c r="A129" s="45" t="str">
        <f t="shared" si="179"/>
        <v>YES</v>
      </c>
      <c r="B129" s="400"/>
      <c r="C129" s="45"/>
      <c r="D129" s="45"/>
      <c r="E129" s="148" t="s">
        <v>525</v>
      </c>
      <c r="F129" s="61" t="s">
        <v>5915</v>
      </c>
      <c r="G129" s="281"/>
      <c r="H129" s="62">
        <f>LEN(S129)-LEN(SUBSTITUTE(S129,"/",""))-1</f>
        <v>6</v>
      </c>
      <c r="I129" s="62" t="s">
        <v>42</v>
      </c>
      <c r="J129" s="64" t="s">
        <v>222</v>
      </c>
      <c r="K129" s="64" t="s">
        <v>4890</v>
      </c>
      <c r="L129" s="65"/>
      <c r="M129" s="65"/>
      <c r="N129" s="65" t="s">
        <v>35</v>
      </c>
      <c r="O129" s="149" t="s">
        <v>148</v>
      </c>
      <c r="P129" s="66" t="s">
        <v>32</v>
      </c>
      <c r="Q129" s="66" t="str">
        <f t="shared" si="193"/>
        <v>1..1</v>
      </c>
      <c r="R129" s="6" t="s">
        <v>5923</v>
      </c>
      <c r="S129" s="67" t="s">
        <v>5920</v>
      </c>
      <c r="T129" s="66" t="s">
        <v>151</v>
      </c>
      <c r="U129" s="68" t="str">
        <f t="shared" si="180"/>
        <v>E</v>
      </c>
      <c r="V129" s="62" t="s">
        <v>32</v>
      </c>
      <c r="W129" s="66" t="s">
        <v>35</v>
      </c>
      <c r="X129" s="248" t="s">
        <v>35</v>
      </c>
      <c r="Y129" s="38"/>
      <c r="Z129" s="351" t="str">
        <f t="shared" si="102"/>
        <v>-</v>
      </c>
      <c r="AA129" s="70" t="str">
        <f t="shared" ref="AA129:AF129" si="199">IF(Z129="X","X",IF($AI129=AA$4,"X","-"))</f>
        <v>-</v>
      </c>
      <c r="AB129" s="70" t="str">
        <f t="shared" si="199"/>
        <v>-</v>
      </c>
      <c r="AC129" s="70" t="str">
        <f t="shared" si="199"/>
        <v>-</v>
      </c>
      <c r="AD129" s="70" t="str">
        <f t="shared" si="199"/>
        <v>-</v>
      </c>
      <c r="AE129" s="70" t="str">
        <f t="shared" si="199"/>
        <v>-</v>
      </c>
      <c r="AF129" s="352" t="str">
        <f t="shared" si="199"/>
        <v>X</v>
      </c>
      <c r="AG129" s="38"/>
      <c r="AH129" s="70" t="s">
        <v>47</v>
      </c>
      <c r="AI129" s="70" t="s">
        <v>47</v>
      </c>
      <c r="AJ129" s="38"/>
      <c r="AK129" s="13" t="str">
        <f t="shared" si="104"/>
        <v>/rsm:CrossIndustryInvoice/rsm:SupplyChainTradeTransaction/ram:IncludedSupplyChainTradeLineItem/ram:SpecifiedLineTradeAgreement/ram:SellerOrderReferencedDocument/ram:FormattedIssueDateTime</v>
      </c>
      <c r="AL129" s="13" t="str">
        <f t="shared" si="105"/>
        <v>/qdt:DateTimeString</v>
      </c>
      <c r="AM129" s="14">
        <f>COUNTIFS(S$4:S129,AK129)</f>
        <v>1</v>
      </c>
      <c r="AN129" s="59"/>
      <c r="AO129" s="148" t="str">
        <f t="shared" si="101"/>
        <v>SCT_LINE_TA</v>
      </c>
      <c r="AP129" s="61" t="str">
        <f t="shared" si="106"/>
        <v>BT-X-539</v>
      </c>
      <c r="AQ129" s="281" t="str">
        <f t="shared" si="107"/>
        <v/>
      </c>
      <c r="AR129" s="62">
        <f>LEN(BD129)-LEN(SUBSTITUTE(BD129,"/",""))-1</f>
        <v>6</v>
      </c>
      <c r="AS129" s="62" t="str">
        <f t="shared" si="109"/>
        <v>0..1</v>
      </c>
      <c r="AT129" s="64" t="s">
        <v>6377</v>
      </c>
      <c r="AU129" s="64"/>
      <c r="AV129" s="65"/>
      <c r="AW129" s="423" t="s">
        <v>7238</v>
      </c>
      <c r="AX129" s="65"/>
      <c r="AY129" s="65" t="s">
        <v>35</v>
      </c>
      <c r="AZ129" s="64" t="s">
        <v>148</v>
      </c>
      <c r="BA129" s="66" t="str">
        <f t="shared" si="175"/>
        <v>1..1</v>
      </c>
      <c r="BB129" s="66" t="str">
        <f t="shared" si="178"/>
        <v>1..1</v>
      </c>
      <c r="BC129" s="277" t="str">
        <f t="shared" si="176"/>
        <v>/rsm:CrossIndustryInvoice
/rsm:SupplyChainTradeTransaction
/ram:IncludedSupplyChainTradeLineItem
/ram:SpecifiedLineTradeAgreement
/ram:SellerOrderReferencedDocument
/ram:FormattedIssueDateTime
/qdt:DateTimeString</v>
      </c>
      <c r="BD129" s="278" t="str">
        <f t="shared" si="177"/>
        <v>/rsm:CrossIndustryInvoice/rsm:SupplyChainTradeTransaction/ram:IncludedSupplyChainTradeLineItem/ram:SpecifiedLineTradeAgreement/ram:SellerOrderReferencedDocument/ram:FormattedIssueDateTime/qdt:DateTimeString</v>
      </c>
      <c r="BE129" s="66" t="str">
        <f t="shared" si="110"/>
        <v>D</v>
      </c>
      <c r="BF129" s="68" t="str">
        <f t="shared" si="111"/>
        <v>E</v>
      </c>
      <c r="BG129" s="66" t="str">
        <f t="shared" si="112"/>
        <v>1..1</v>
      </c>
      <c r="BH129" s="66" t="str">
        <f t="shared" si="113"/>
        <v/>
      </c>
      <c r="BI129" s="248" t="str">
        <f t="shared" si="114"/>
        <v/>
      </c>
      <c r="BJ129" s="7"/>
      <c r="BK129" s="351" t="str">
        <f t="shared" si="115"/>
        <v>-</v>
      </c>
      <c r="BL129" s="70" t="str">
        <f t="shared" si="116"/>
        <v>-</v>
      </c>
      <c r="BM129" s="70" t="str">
        <f t="shared" si="117"/>
        <v>-</v>
      </c>
      <c r="BN129" s="70" t="str">
        <f t="shared" si="118"/>
        <v>-</v>
      </c>
      <c r="BO129" s="70" t="str">
        <f t="shared" si="119"/>
        <v>-</v>
      </c>
      <c r="BP129" s="70" t="str">
        <f t="shared" si="120"/>
        <v>-</v>
      </c>
      <c r="BQ129" s="352" t="str">
        <f t="shared" si="121"/>
        <v>X</v>
      </c>
      <c r="BR129" s="7"/>
      <c r="BS129" s="68" t="str">
        <f t="shared" si="122"/>
        <v>EXTENDED</v>
      </c>
      <c r="BT129" s="70" t="str">
        <f t="shared" si="123"/>
        <v>EXTENDED</v>
      </c>
      <c r="BU129" s="15"/>
      <c r="BV129" s="57"/>
      <c r="BW129" s="57"/>
      <c r="BX129" s="57"/>
      <c r="BY129" s="57"/>
      <c r="BZ129" s="57"/>
      <c r="CA129" s="57" t="s">
        <v>6542</v>
      </c>
      <c r="CC129" s="417"/>
      <c r="CD129" s="15"/>
      <c r="CE129" s="15"/>
    </row>
    <row r="130" spans="1:83" customFormat="1" ht="128.25">
      <c r="A130" s="45" t="str">
        <f t="shared" si="179"/>
        <v>YES</v>
      </c>
      <c r="B130" s="400"/>
      <c r="C130" s="45"/>
      <c r="D130" s="45"/>
      <c r="E130" s="148" t="s">
        <v>525</v>
      </c>
      <c r="F130" s="61" t="s">
        <v>5916</v>
      </c>
      <c r="G130" s="281"/>
      <c r="H130" s="62">
        <f>LEN(S130)-LEN(SUBSTITUTE(S130,"/",""))-1</f>
        <v>7</v>
      </c>
      <c r="I130" s="62" t="s">
        <v>32</v>
      </c>
      <c r="J130" s="64" t="s">
        <v>229</v>
      </c>
      <c r="K130" s="64" t="s">
        <v>4890</v>
      </c>
      <c r="L130" s="65" t="s">
        <v>160</v>
      </c>
      <c r="M130" s="65"/>
      <c r="N130" s="65" t="s">
        <v>35</v>
      </c>
      <c r="O130" s="149" t="s">
        <v>128</v>
      </c>
      <c r="P130" s="66" t="s">
        <v>32</v>
      </c>
      <c r="Q130" s="66" t="str">
        <f t="shared" si="193"/>
        <v>1..1</v>
      </c>
      <c r="R130" s="6" t="s">
        <v>5924</v>
      </c>
      <c r="S130" s="67" t="s">
        <v>5921</v>
      </c>
      <c r="T130" s="66" t="s">
        <v>131</v>
      </c>
      <c r="U130" s="68" t="str">
        <f t="shared" si="180"/>
        <v>A</v>
      </c>
      <c r="V130" s="62" t="s">
        <v>42</v>
      </c>
      <c r="W130" s="66" t="s">
        <v>35</v>
      </c>
      <c r="X130" s="248" t="s">
        <v>35</v>
      </c>
      <c r="Y130" s="38"/>
      <c r="Z130" s="351" t="str">
        <f t="shared" si="102"/>
        <v>-</v>
      </c>
      <c r="AA130" s="70" t="str">
        <f t="shared" ref="AA130:AF130" si="200">IF(Z130="X","X",IF($AI130=AA$4,"X","-"))</f>
        <v>-</v>
      </c>
      <c r="AB130" s="70" t="str">
        <f t="shared" si="200"/>
        <v>-</v>
      </c>
      <c r="AC130" s="70" t="str">
        <f t="shared" si="200"/>
        <v>-</v>
      </c>
      <c r="AD130" s="70" t="str">
        <f t="shared" si="200"/>
        <v>-</v>
      </c>
      <c r="AE130" s="70" t="str">
        <f t="shared" si="200"/>
        <v>-</v>
      </c>
      <c r="AF130" s="352" t="str">
        <f t="shared" si="200"/>
        <v>X</v>
      </c>
      <c r="AG130" s="38"/>
      <c r="AH130" s="70" t="s">
        <v>47</v>
      </c>
      <c r="AI130" s="70" t="s">
        <v>47</v>
      </c>
      <c r="AJ130" s="38"/>
      <c r="AK130" s="13" t="str">
        <f t="shared" si="104"/>
        <v>/rsm:CrossIndustryInvoice/rsm:SupplyChainTradeTransaction/ram:IncludedSupplyChainTradeLineItem/ram:SpecifiedLineTradeAgreement/ram:SellerOrderReferencedDocument/ram:FormattedIssueDateTime/qdt:DateTimeString</v>
      </c>
      <c r="AL130" s="13" t="str">
        <f t="shared" si="105"/>
        <v>/@format</v>
      </c>
      <c r="AM130" s="14">
        <f>COUNTIFS(S$4:S130,AK130)</f>
        <v>1</v>
      </c>
      <c r="AN130" s="59"/>
      <c r="AO130" s="148" t="str">
        <f t="shared" si="101"/>
        <v>SCT_LINE_TA</v>
      </c>
      <c r="AP130" s="61" t="str">
        <f t="shared" si="106"/>
        <v>BT-X-539-0</v>
      </c>
      <c r="AQ130" s="281" t="str">
        <f t="shared" si="107"/>
        <v/>
      </c>
      <c r="AR130" s="62">
        <f>LEN(BD130)-LEN(SUBSTITUTE(BD130,"/",""))-1</f>
        <v>7</v>
      </c>
      <c r="AS130" s="62" t="str">
        <f t="shared" si="109"/>
        <v>1..1</v>
      </c>
      <c r="AT130" s="64" t="s">
        <v>229</v>
      </c>
      <c r="AU130" s="64"/>
      <c r="AV130" s="65" t="s">
        <v>6345</v>
      </c>
      <c r="AW130" s="423" t="s">
        <v>7238</v>
      </c>
      <c r="AX130" s="65"/>
      <c r="AY130" s="65" t="s">
        <v>35</v>
      </c>
      <c r="AZ130" s="64" t="s">
        <v>128</v>
      </c>
      <c r="BA130" s="66" t="str">
        <f t="shared" si="175"/>
        <v>1..1</v>
      </c>
      <c r="BB130" s="66" t="str">
        <f t="shared" si="178"/>
        <v>1..1</v>
      </c>
      <c r="BC130" s="277" t="str">
        <f t="shared" si="176"/>
        <v>/rsm:CrossIndustryInvoice
/rsm:SupplyChainTradeTransaction
/ram:IncludedSupplyChainTradeLineItem
/ram:SpecifiedLineTradeAgreement
/ram:SellerOrderReferencedDocument
/ram:FormattedIssueDateTime
/qdt:DateTimeString
/@format</v>
      </c>
      <c r="BD130" s="278" t="str">
        <f t="shared" si="177"/>
        <v>/rsm:CrossIndustryInvoice/rsm:SupplyChainTradeTransaction/ram:IncludedSupplyChainTradeLineItem/ram:SpecifiedLineTradeAgreement/ram:SellerOrderReferencedDocument/ram:FormattedIssueDateTime/qdt:DateTimeString/@format</v>
      </c>
      <c r="BE130" s="66" t="str">
        <f t="shared" si="110"/>
        <v>C</v>
      </c>
      <c r="BF130" s="68" t="str">
        <f t="shared" si="111"/>
        <v>A</v>
      </c>
      <c r="BG130" s="66" t="str">
        <f t="shared" si="112"/>
        <v>0..1</v>
      </c>
      <c r="BH130" s="66" t="str">
        <f t="shared" si="113"/>
        <v/>
      </c>
      <c r="BI130" s="248" t="str">
        <f t="shared" si="114"/>
        <v/>
      </c>
      <c r="BJ130" s="7"/>
      <c r="BK130" s="351" t="str">
        <f t="shared" si="115"/>
        <v>-</v>
      </c>
      <c r="BL130" s="70" t="str">
        <f t="shared" si="116"/>
        <v>-</v>
      </c>
      <c r="BM130" s="70" t="str">
        <f t="shared" si="117"/>
        <v>-</v>
      </c>
      <c r="BN130" s="70" t="str">
        <f t="shared" si="118"/>
        <v>-</v>
      </c>
      <c r="BO130" s="70" t="str">
        <f t="shared" si="119"/>
        <v>-</v>
      </c>
      <c r="BP130" s="70" t="str">
        <f t="shared" si="120"/>
        <v>-</v>
      </c>
      <c r="BQ130" s="352" t="str">
        <f t="shared" si="121"/>
        <v>X</v>
      </c>
      <c r="BR130" s="7"/>
      <c r="BS130" s="68" t="str">
        <f t="shared" si="122"/>
        <v>EXTENDED</v>
      </c>
      <c r="BT130" s="70" t="str">
        <f t="shared" si="123"/>
        <v>EXTENDED</v>
      </c>
      <c r="BU130" s="15"/>
      <c r="BV130" s="57"/>
      <c r="BW130" s="57"/>
      <c r="BX130" s="57"/>
      <c r="BY130" s="57"/>
      <c r="BZ130" s="57"/>
      <c r="CA130" s="57" t="s">
        <v>6542</v>
      </c>
      <c r="CC130" s="417"/>
      <c r="CD130" s="15"/>
      <c r="CE130" s="15"/>
    </row>
    <row r="131" spans="1:83" customFormat="1" ht="85.5">
      <c r="A131" s="45" t="str">
        <f t="shared" si="179"/>
        <v>NO</v>
      </c>
      <c r="B131" s="45"/>
      <c r="C131" s="45"/>
      <c r="D131" s="45"/>
      <c r="E131" s="148" t="s">
        <v>525</v>
      </c>
      <c r="F131" s="123" t="s">
        <v>533</v>
      </c>
      <c r="G131" s="293"/>
      <c r="H131" s="124">
        <f t="shared" si="97"/>
        <v>4</v>
      </c>
      <c r="I131" s="124" t="s">
        <v>42</v>
      </c>
      <c r="J131" s="125" t="s">
        <v>534</v>
      </c>
      <c r="K131" s="125"/>
      <c r="L131" s="126"/>
      <c r="M131" s="126"/>
      <c r="N131" s="126"/>
      <c r="O131" s="125"/>
      <c r="P131" s="124" t="s">
        <v>42</v>
      </c>
      <c r="Q131" s="124" t="str">
        <f t="shared" ref="Q131:Q251" si="201">P131</f>
        <v>0..1</v>
      </c>
      <c r="R131" s="127" t="s">
        <v>535</v>
      </c>
      <c r="S131" s="128" t="s">
        <v>536</v>
      </c>
      <c r="T131" s="124"/>
      <c r="U131" s="129" t="str">
        <f t="shared" si="180"/>
        <v/>
      </c>
      <c r="V131" s="124" t="s">
        <v>42</v>
      </c>
      <c r="W131" s="124"/>
      <c r="X131" s="388"/>
      <c r="Y131" s="38"/>
      <c r="Z131" s="363" t="str">
        <f t="shared" si="102"/>
        <v>-</v>
      </c>
      <c r="AA131" s="129" t="str">
        <f t="shared" ref="AA131:AF131" si="202">IF(Z131="X","X",IF($AI131=AA$4,"X","-"))</f>
        <v>-</v>
      </c>
      <c r="AB131" s="129" t="str">
        <f t="shared" si="202"/>
        <v>-</v>
      </c>
      <c r="AC131" s="129" t="str">
        <f t="shared" si="202"/>
        <v>X</v>
      </c>
      <c r="AD131" s="129" t="str">
        <f t="shared" si="202"/>
        <v>X</v>
      </c>
      <c r="AE131" s="129" t="str">
        <f t="shared" si="202"/>
        <v>X</v>
      </c>
      <c r="AF131" s="364" t="str">
        <f t="shared" si="202"/>
        <v>X</v>
      </c>
      <c r="AG131" s="38"/>
      <c r="AH131" s="129" t="s">
        <v>282</v>
      </c>
      <c r="AI131" s="129" t="s">
        <v>282</v>
      </c>
      <c r="AJ131" s="38"/>
      <c r="AK131" s="13" t="str">
        <f t="shared" si="104"/>
        <v>/rsm:CrossIndustryInvoice/rsm:SupplyChainTradeTransaction/ram:IncludedSupplyChainTradeLineItem/ram:SpecifiedLineTradeAgreement</v>
      </c>
      <c r="AL131" s="13" t="str">
        <f t="shared" si="105"/>
        <v>/ram:BuyerOrderReferencedDocument</v>
      </c>
      <c r="AM131" s="14">
        <f>COUNTIFS(S$4:S131,AK131)</f>
        <v>1</v>
      </c>
      <c r="AN131" s="59"/>
      <c r="AO131" s="148" t="str">
        <f t="shared" si="101"/>
        <v>SCT_LINE_TA</v>
      </c>
      <c r="AP131" s="123" t="str">
        <f t="shared" si="106"/>
        <v>BT-132-00</v>
      </c>
      <c r="AQ131" s="293" t="str">
        <f t="shared" si="107"/>
        <v/>
      </c>
      <c r="AR131" s="124">
        <f t="shared" si="108"/>
        <v>4</v>
      </c>
      <c r="AS131" s="124" t="str">
        <f t="shared" si="109"/>
        <v>0..1</v>
      </c>
      <c r="AT131" s="125" t="s">
        <v>537</v>
      </c>
      <c r="AU131" s="125"/>
      <c r="AV131" s="126"/>
      <c r="AW131" s="126"/>
      <c r="AX131" s="126"/>
      <c r="AY131" s="126" t="s">
        <v>35</v>
      </c>
      <c r="AZ131" s="125"/>
      <c r="BA131" s="124" t="str">
        <f t="shared" si="175"/>
        <v>0..1</v>
      </c>
      <c r="BB131" s="124" t="str">
        <f t="shared" si="178"/>
        <v>0..1</v>
      </c>
      <c r="BC131" s="127" t="str">
        <f t="shared" si="176"/>
        <v>/rsm:CrossIndustryInvoice
/rsm:SupplyChainTradeTransaction
/ram:IncludedSupplyChainTradeLineItem
/ram:SpecifiedLineTradeAgreement
/ram:BuyerOrderReferencedDocument</v>
      </c>
      <c r="BD131" s="128" t="str">
        <f t="shared" si="177"/>
        <v>/rsm:CrossIndustryInvoice/rsm:SupplyChainTradeTransaction/ram:IncludedSupplyChainTradeLineItem/ram:SpecifiedLineTradeAgreement/ram:BuyerOrderReferencedDocument</v>
      </c>
      <c r="BE131" s="124" t="str">
        <f t="shared" si="110"/>
        <v/>
      </c>
      <c r="BF131" s="129" t="str">
        <f t="shared" si="111"/>
        <v/>
      </c>
      <c r="BG131" s="124" t="str">
        <f t="shared" si="112"/>
        <v>0..1</v>
      </c>
      <c r="BH131" s="124" t="str">
        <f t="shared" si="113"/>
        <v/>
      </c>
      <c r="BI131" s="388" t="str">
        <f t="shared" si="114"/>
        <v/>
      </c>
      <c r="BJ131" s="7"/>
      <c r="BK131" s="363" t="str">
        <f t="shared" si="115"/>
        <v>-</v>
      </c>
      <c r="BL131" s="129" t="str">
        <f t="shared" si="116"/>
        <v>-</v>
      </c>
      <c r="BM131" s="129" t="str">
        <f t="shared" si="117"/>
        <v>-</v>
      </c>
      <c r="BN131" s="129" t="str">
        <f t="shared" si="118"/>
        <v>X</v>
      </c>
      <c r="BO131" s="129" t="str">
        <f t="shared" si="119"/>
        <v>X</v>
      </c>
      <c r="BP131" s="129" t="str">
        <f t="shared" si="120"/>
        <v>X</v>
      </c>
      <c r="BQ131" s="364" t="str">
        <f t="shared" si="121"/>
        <v>X</v>
      </c>
      <c r="BR131" s="7"/>
      <c r="BS131" s="129" t="str">
        <f t="shared" si="122"/>
        <v>EN 16931</v>
      </c>
      <c r="BT131" s="129" t="str">
        <f t="shared" si="123"/>
        <v>EN 16931</v>
      </c>
      <c r="BU131" s="15"/>
      <c r="BV131" s="57"/>
      <c r="BW131" s="57"/>
      <c r="BX131" s="57"/>
      <c r="BY131" s="57"/>
      <c r="BZ131" s="57"/>
      <c r="CA131" s="57" t="s">
        <v>6542</v>
      </c>
      <c r="CC131" s="417"/>
      <c r="CD131" s="15"/>
      <c r="CE131" s="15"/>
    </row>
    <row r="132" spans="1:83" customFormat="1" ht="99.75">
      <c r="A132" s="45" t="str">
        <f t="shared" si="179"/>
        <v>YES</v>
      </c>
      <c r="B132" s="45"/>
      <c r="C132" s="45"/>
      <c r="D132" s="45"/>
      <c r="E132" s="138" t="s">
        <v>525</v>
      </c>
      <c r="F132" s="61" t="s">
        <v>5166</v>
      </c>
      <c r="G132" s="281" t="s">
        <v>4910</v>
      </c>
      <c r="H132" s="62">
        <f t="shared" si="97"/>
        <v>5</v>
      </c>
      <c r="I132" s="62" t="s">
        <v>42</v>
      </c>
      <c r="J132" s="64" t="s">
        <v>538</v>
      </c>
      <c r="K132" s="64" t="s">
        <v>539</v>
      </c>
      <c r="L132" s="65" t="s">
        <v>540</v>
      </c>
      <c r="M132" s="65"/>
      <c r="N132" s="65"/>
      <c r="O132" s="64" t="s">
        <v>5993</v>
      </c>
      <c r="P132" s="66" t="s">
        <v>42</v>
      </c>
      <c r="Q132" s="66" t="str">
        <f t="shared" si="201"/>
        <v>0..1</v>
      </c>
      <c r="R132" s="6" t="s">
        <v>541</v>
      </c>
      <c r="S132" s="67" t="s">
        <v>542</v>
      </c>
      <c r="T132" s="66" t="s">
        <v>5945</v>
      </c>
      <c r="U132" s="68" t="str">
        <f t="shared" si="180"/>
        <v>E</v>
      </c>
      <c r="V132" s="62" t="s">
        <v>42</v>
      </c>
      <c r="W132" s="66"/>
      <c r="X132" s="248"/>
      <c r="Y132" s="38"/>
      <c r="Z132" s="351" t="str">
        <f t="shared" si="102"/>
        <v>-</v>
      </c>
      <c r="AA132" s="70" t="str">
        <f t="shared" ref="AA132:AF132" si="203">IF(Z132="X","X",IF($AI132=AA$4,"X","-"))</f>
        <v>-</v>
      </c>
      <c r="AB132" s="70" t="str">
        <f t="shared" si="203"/>
        <v>-</v>
      </c>
      <c r="AC132" s="70" t="str">
        <f t="shared" si="203"/>
        <v>-</v>
      </c>
      <c r="AD132" s="70" t="str">
        <f t="shared" si="203"/>
        <v>X</v>
      </c>
      <c r="AE132" s="70" t="str">
        <f t="shared" si="203"/>
        <v>X</v>
      </c>
      <c r="AF132" s="352" t="str">
        <f t="shared" si="203"/>
        <v>X</v>
      </c>
      <c r="AG132" s="38"/>
      <c r="AH132" s="70" t="s">
        <v>47</v>
      </c>
      <c r="AI132" s="70" t="s">
        <v>5895</v>
      </c>
      <c r="AJ132" s="38"/>
      <c r="AK132" s="13" t="str">
        <f t="shared" si="104"/>
        <v>/rsm:CrossIndustryInvoice/rsm:SupplyChainTradeTransaction/ram:IncludedSupplyChainTradeLineItem/ram:SpecifiedLineTradeAgreement/ram:BuyerOrderReferencedDocument</v>
      </c>
      <c r="AL132" s="13" t="str">
        <f t="shared" si="105"/>
        <v>/ram:IssuerAssignedID</v>
      </c>
      <c r="AM132" s="14">
        <f>COUNTIFS(S$4:S132,AK132)</f>
        <v>1</v>
      </c>
      <c r="AN132" s="59"/>
      <c r="AO132" s="138" t="str">
        <f t="shared" si="101"/>
        <v>SCT_LINE_TA</v>
      </c>
      <c r="AP132" s="61" t="str">
        <f t="shared" si="106"/>
        <v>BT-X-21</v>
      </c>
      <c r="AQ132" s="281" t="str">
        <f t="shared" si="107"/>
        <v>EXT-FR-FE-135</v>
      </c>
      <c r="AR132" s="62">
        <f t="shared" si="108"/>
        <v>5</v>
      </c>
      <c r="AS132" s="62" t="str">
        <f t="shared" si="109"/>
        <v>0..1</v>
      </c>
      <c r="AT132" s="64" t="s">
        <v>543</v>
      </c>
      <c r="AU132" s="64"/>
      <c r="AV132" s="65"/>
      <c r="AW132" s="428" t="s">
        <v>7252</v>
      </c>
      <c r="AX132" s="65"/>
      <c r="AY132" s="65"/>
      <c r="AZ132" s="149" t="s">
        <v>555</v>
      </c>
      <c r="BA132" s="66" t="str">
        <f t="shared" si="175"/>
        <v>0..1</v>
      </c>
      <c r="BB132" s="66" t="str">
        <f t="shared" si="178"/>
        <v>0..1</v>
      </c>
      <c r="BC132" s="6" t="str">
        <f t="shared" si="176"/>
        <v>/rsm:CrossIndustryInvoice
/rsm:SupplyChainTradeTransaction
/ram:IncludedSupplyChainTradeLineItem
/ram:SpecifiedLineTradeAgreement
/ram:BuyerOrderReferencedDocument
/ram:IssuerAssignedID</v>
      </c>
      <c r="BD132" s="67" t="str">
        <f t="shared" si="177"/>
        <v>/rsm:CrossIndustryInvoice/rsm:SupplyChainTradeTransaction/ram:IncludedSupplyChainTradeLineItem/ram:SpecifiedLineTradeAgreement/ram:BuyerOrderReferencedDocument/ram:IssuerAssignedID</v>
      </c>
      <c r="BE132" s="66" t="str">
        <f t="shared" si="110"/>
        <v>R</v>
      </c>
      <c r="BF132" s="68" t="str">
        <f t="shared" si="111"/>
        <v>E</v>
      </c>
      <c r="BG132" s="62" t="str">
        <f t="shared" si="112"/>
        <v>0..1</v>
      </c>
      <c r="BH132" s="66" t="str">
        <f t="shared" si="113"/>
        <v/>
      </c>
      <c r="BI132" s="248" t="str">
        <f t="shared" si="114"/>
        <v/>
      </c>
      <c r="BJ132" s="7"/>
      <c r="BK132" s="351" t="str">
        <f t="shared" si="115"/>
        <v>-</v>
      </c>
      <c r="BL132" s="70" t="str">
        <f t="shared" si="116"/>
        <v>-</v>
      </c>
      <c r="BM132" s="70" t="str">
        <f t="shared" si="117"/>
        <v>-</v>
      </c>
      <c r="BN132" s="70" t="str">
        <f t="shared" si="118"/>
        <v>-</v>
      </c>
      <c r="BO132" s="70" t="str">
        <f t="shared" si="119"/>
        <v>X</v>
      </c>
      <c r="BP132" s="70" t="str">
        <f t="shared" si="120"/>
        <v>X</v>
      </c>
      <c r="BQ132" s="352" t="str">
        <f t="shared" si="121"/>
        <v>X</v>
      </c>
      <c r="BR132" s="7"/>
      <c r="BS132" s="70" t="str">
        <f t="shared" si="122"/>
        <v>EXTENDED</v>
      </c>
      <c r="BT132" s="70" t="str">
        <f t="shared" si="123"/>
        <v>EXTENDED-CTC-FR</v>
      </c>
      <c r="BU132" s="15"/>
      <c r="BV132" s="57"/>
      <c r="BW132" s="57"/>
      <c r="BX132" s="57"/>
      <c r="BY132" s="57"/>
      <c r="BZ132" s="57"/>
      <c r="CA132" s="57" t="s">
        <v>6542</v>
      </c>
      <c r="CC132" s="417"/>
      <c r="CD132" s="15"/>
      <c r="CE132" s="15"/>
    </row>
    <row r="133" spans="1:83" customFormat="1" ht="99.75">
      <c r="A133" s="45" t="str">
        <f t="shared" si="179"/>
        <v>YES</v>
      </c>
      <c r="B133" s="45"/>
      <c r="C133" s="45"/>
      <c r="D133" s="45"/>
      <c r="E133" s="148" t="s">
        <v>525</v>
      </c>
      <c r="F133" s="119" t="s">
        <v>544</v>
      </c>
      <c r="G133" s="292" t="s">
        <v>544</v>
      </c>
      <c r="H133" s="66">
        <f t="shared" si="97"/>
        <v>5</v>
      </c>
      <c r="I133" s="66" t="s">
        <v>42</v>
      </c>
      <c r="J133" s="64" t="s">
        <v>545</v>
      </c>
      <c r="K133" s="64" t="s">
        <v>546</v>
      </c>
      <c r="L133" s="65" t="s">
        <v>547</v>
      </c>
      <c r="M133" s="65"/>
      <c r="N133" s="65" t="s">
        <v>35</v>
      </c>
      <c r="O133" s="149" t="s">
        <v>548</v>
      </c>
      <c r="P133" s="66" t="s">
        <v>42</v>
      </c>
      <c r="Q133" s="66" t="str">
        <f t="shared" si="201"/>
        <v>0..1</v>
      </c>
      <c r="R133" s="2" t="s">
        <v>549</v>
      </c>
      <c r="S133" s="75" t="s">
        <v>550</v>
      </c>
      <c r="T133" s="66" t="s">
        <v>5945</v>
      </c>
      <c r="U133" s="68" t="str">
        <f t="shared" si="180"/>
        <v>E</v>
      </c>
      <c r="V133" s="66" t="s">
        <v>42</v>
      </c>
      <c r="W133" s="66" t="s">
        <v>35</v>
      </c>
      <c r="X133" s="248" t="s">
        <v>35</v>
      </c>
      <c r="Y133" s="38"/>
      <c r="Z133" s="353" t="str">
        <f t="shared" si="102"/>
        <v>-</v>
      </c>
      <c r="AA133" s="68" t="str">
        <f t="shared" ref="AA133:AF133" si="204">IF(Z133="X","X",IF($AI133=AA$4,"X","-"))</f>
        <v>-</v>
      </c>
      <c r="AB133" s="68" t="str">
        <f t="shared" si="204"/>
        <v>-</v>
      </c>
      <c r="AC133" s="68" t="str">
        <f t="shared" si="204"/>
        <v>X</v>
      </c>
      <c r="AD133" s="68" t="str">
        <f t="shared" si="204"/>
        <v>X</v>
      </c>
      <c r="AE133" s="68" t="str">
        <f t="shared" si="204"/>
        <v>X</v>
      </c>
      <c r="AF133" s="354" t="str">
        <f t="shared" si="204"/>
        <v>X</v>
      </c>
      <c r="AG133" s="38"/>
      <c r="AH133" s="68" t="s">
        <v>282</v>
      </c>
      <c r="AI133" s="68" t="s">
        <v>282</v>
      </c>
      <c r="AJ133" s="38"/>
      <c r="AK133" s="13" t="str">
        <f t="shared" si="104"/>
        <v>/rsm:CrossIndustryInvoice/rsm:SupplyChainTradeTransaction/ram:IncludedSupplyChainTradeLineItem/ram:SpecifiedLineTradeAgreement/ram:BuyerOrderReferencedDocument</v>
      </c>
      <c r="AL133" s="13" t="str">
        <f t="shared" si="105"/>
        <v>/ram:LineID</v>
      </c>
      <c r="AM133" s="14">
        <f>COUNTIFS(S$4:S133,AK133)</f>
        <v>1</v>
      </c>
      <c r="AN133" s="59"/>
      <c r="AO133" s="148" t="str">
        <f t="shared" si="101"/>
        <v>SCT_LINE_TA</v>
      </c>
      <c r="AP133" s="119" t="str">
        <f t="shared" si="106"/>
        <v>BT-132</v>
      </c>
      <c r="AQ133" s="292" t="str">
        <f t="shared" si="107"/>
        <v>BT-132</v>
      </c>
      <c r="AR133" s="66">
        <f t="shared" si="108"/>
        <v>5</v>
      </c>
      <c r="AS133" s="66" t="str">
        <f t="shared" si="109"/>
        <v>0..1</v>
      </c>
      <c r="AT133" s="64" t="s">
        <v>552</v>
      </c>
      <c r="AU133" s="64" t="s">
        <v>553</v>
      </c>
      <c r="AV133" s="65" t="s">
        <v>554</v>
      </c>
      <c r="AW133" s="427" t="s">
        <v>7253</v>
      </c>
      <c r="AX133" s="65"/>
      <c r="AY133" s="65" t="s">
        <v>35</v>
      </c>
      <c r="AZ133" s="149" t="s">
        <v>555</v>
      </c>
      <c r="BA133" s="66" t="str">
        <f t="shared" si="175"/>
        <v>0..1</v>
      </c>
      <c r="BB133" s="66" t="str">
        <f t="shared" si="178"/>
        <v>0..1</v>
      </c>
      <c r="BC133" s="2" t="str">
        <f t="shared" si="176"/>
        <v>/rsm:CrossIndustryInvoice
/rsm:SupplyChainTradeTransaction
/ram:IncludedSupplyChainTradeLineItem
/ram:SpecifiedLineTradeAgreement
/ram:BuyerOrderReferencedDocument
/ram:LineID</v>
      </c>
      <c r="BD133" s="75" t="str">
        <f t="shared" si="177"/>
        <v>/rsm:CrossIndustryInvoice/rsm:SupplyChainTradeTransaction/ram:IncludedSupplyChainTradeLineItem/ram:SpecifiedLineTradeAgreement/ram:BuyerOrderReferencedDocument/ram:LineID</v>
      </c>
      <c r="BE133" s="66" t="str">
        <f t="shared" ref="BE133:BE196" si="205">IF(T133="","",T133)</f>
        <v>R</v>
      </c>
      <c r="BF133" s="68" t="str">
        <f t="shared" ref="BF133:BF196" si="206">IF(U133="","",U133)</f>
        <v>E</v>
      </c>
      <c r="BG133" s="66" t="str">
        <f t="shared" ref="BG133:BG196" si="207">IF(V133="","",V133)</f>
        <v>0..1</v>
      </c>
      <c r="BH133" s="66" t="str">
        <f t="shared" ref="BH133:BH196" si="208">IF(W133="","",W133)</f>
        <v/>
      </c>
      <c r="BI133" s="248" t="str">
        <f t="shared" ref="BI133:BI196" si="209">IF(X133="","",X133)</f>
        <v/>
      </c>
      <c r="BJ133" s="7"/>
      <c r="BK133" s="353" t="str">
        <f t="shared" ref="BK133:BK196" si="210">Z133</f>
        <v>-</v>
      </c>
      <c r="BL133" s="68" t="str">
        <f t="shared" ref="BL133:BL196" si="211">AA133</f>
        <v>-</v>
      </c>
      <c r="BM133" s="68" t="str">
        <f t="shared" ref="BM133:BM196" si="212">AB133</f>
        <v>-</v>
      </c>
      <c r="BN133" s="68" t="str">
        <f t="shared" ref="BN133:BN196" si="213">AC133</f>
        <v>X</v>
      </c>
      <c r="BO133" s="68" t="str">
        <f t="shared" ref="BO133:BO196" si="214">AD133</f>
        <v>X</v>
      </c>
      <c r="BP133" s="68" t="str">
        <f t="shared" ref="BP133:BP196" si="215">AE133</f>
        <v>X</v>
      </c>
      <c r="BQ133" s="354" t="str">
        <f t="shared" ref="BQ133:BQ196" si="216">AF133</f>
        <v>X</v>
      </c>
      <c r="BR133" s="7"/>
      <c r="BS133" s="68" t="str">
        <f t="shared" ref="BS133:BS196" si="217">AH133</f>
        <v>EN 16931</v>
      </c>
      <c r="BT133" s="68" t="str">
        <f t="shared" ref="BT133:BT196" si="218">AI133</f>
        <v>EN 16931</v>
      </c>
      <c r="BU133" s="15"/>
      <c r="BV133" s="57"/>
      <c r="BW133" s="57"/>
      <c r="BX133" s="57"/>
      <c r="BY133" s="57"/>
      <c r="BZ133" s="57"/>
      <c r="CA133" s="57" t="s">
        <v>6542</v>
      </c>
      <c r="CC133" s="417"/>
      <c r="CD133" s="15"/>
      <c r="CE133" s="15"/>
    </row>
    <row r="134" spans="1:83" s="11" customFormat="1" ht="99.75">
      <c r="A134" s="45" t="str">
        <f t="shared" si="179"/>
        <v>NO</v>
      </c>
      <c r="B134" s="45"/>
      <c r="C134" s="45"/>
      <c r="D134" s="45"/>
      <c r="E134" s="138" t="s">
        <v>525</v>
      </c>
      <c r="F134" s="61" t="s">
        <v>5167</v>
      </c>
      <c r="G134" s="281" t="s">
        <v>7214</v>
      </c>
      <c r="H134" s="62">
        <f t="shared" si="97"/>
        <v>5</v>
      </c>
      <c r="I134" s="62" t="s">
        <v>42</v>
      </c>
      <c r="J134" s="64" t="s">
        <v>7199</v>
      </c>
      <c r="K134" s="64" t="s">
        <v>557</v>
      </c>
      <c r="L134" s="65" t="s">
        <v>540</v>
      </c>
      <c r="M134" s="65"/>
      <c r="N134" s="65"/>
      <c r="O134" s="64" t="s">
        <v>148</v>
      </c>
      <c r="P134" s="66" t="s">
        <v>42</v>
      </c>
      <c r="Q134" s="66" t="str">
        <f t="shared" si="201"/>
        <v>0..1</v>
      </c>
      <c r="R134" s="6" t="s">
        <v>558</v>
      </c>
      <c r="S134" s="67" t="s">
        <v>559</v>
      </c>
      <c r="T134" s="88" t="s">
        <v>151</v>
      </c>
      <c r="U134" s="68" t="str">
        <f t="shared" si="180"/>
        <v/>
      </c>
      <c r="V134" s="62" t="s">
        <v>42</v>
      </c>
      <c r="W134" s="66"/>
      <c r="X134" s="248"/>
      <c r="Y134" s="38"/>
      <c r="Z134" s="351" t="str">
        <f t="shared" si="102"/>
        <v>-</v>
      </c>
      <c r="AA134" s="70" t="str">
        <f t="shared" ref="AA134:AF134" si="219">IF(Z134="X","X",IF($AI134=AA$4,"X","-"))</f>
        <v>-</v>
      </c>
      <c r="AB134" s="70" t="str">
        <f t="shared" si="219"/>
        <v>-</v>
      </c>
      <c r="AC134" s="70" t="str">
        <f t="shared" si="219"/>
        <v>-</v>
      </c>
      <c r="AD134" s="70" t="str">
        <f t="shared" si="219"/>
        <v>-</v>
      </c>
      <c r="AE134" s="70" t="str">
        <f t="shared" si="219"/>
        <v>-</v>
      </c>
      <c r="AF134" s="352" t="str">
        <f t="shared" si="219"/>
        <v>X</v>
      </c>
      <c r="AG134" s="38"/>
      <c r="AH134" s="70" t="s">
        <v>47</v>
      </c>
      <c r="AI134" s="70" t="s">
        <v>47</v>
      </c>
      <c r="AJ134" s="38"/>
      <c r="AK134" s="13" t="str">
        <f t="shared" si="104"/>
        <v>/rsm:CrossIndustryInvoice/rsm:SupplyChainTradeTransaction/ram:IncludedSupplyChainTradeLineItem/ram:SpecifiedLineTradeAgreement/ram:BuyerOrderReferencedDocument</v>
      </c>
      <c r="AL134" s="13" t="str">
        <f t="shared" si="105"/>
        <v>/ram:FormattedIssueDateTime</v>
      </c>
      <c r="AM134" s="14">
        <f>COUNTIFS(S$4:S134,AK134)</f>
        <v>1</v>
      </c>
      <c r="AN134" s="59"/>
      <c r="AO134" s="138" t="str">
        <f t="shared" si="101"/>
        <v>SCT_LINE_TA</v>
      </c>
      <c r="AP134" s="61" t="str">
        <f t="shared" si="106"/>
        <v>BT-X-22-00</v>
      </c>
      <c r="AQ134" s="281" t="str">
        <f t="shared" si="107"/>
        <v>EXT-FR-FE-200-00</v>
      </c>
      <c r="AR134" s="62">
        <f t="shared" si="108"/>
        <v>5</v>
      </c>
      <c r="AS134" s="62" t="str">
        <f t="shared" si="109"/>
        <v>0..1</v>
      </c>
      <c r="AT134" s="64" t="s">
        <v>7200</v>
      </c>
      <c r="AU134" s="64"/>
      <c r="AV134" s="65"/>
      <c r="AW134" s="423" t="s">
        <v>7238</v>
      </c>
      <c r="AX134" s="65"/>
      <c r="AY134" s="65"/>
      <c r="AZ134" s="64" t="s">
        <v>148</v>
      </c>
      <c r="BA134" s="66" t="str">
        <f t="shared" si="175"/>
        <v>0..1</v>
      </c>
      <c r="BB134" s="66" t="str">
        <f t="shared" si="178"/>
        <v>0..1</v>
      </c>
      <c r="BC134" s="6" t="str">
        <f t="shared" si="176"/>
        <v>/rsm:CrossIndustryInvoice
/rsm:SupplyChainTradeTransaction
/ram:IncludedSupplyChainTradeLineItem
/ram:SpecifiedLineTradeAgreement
/ram:BuyerOrderReferencedDocument
/ram:FormattedIssueDateTime</v>
      </c>
      <c r="BD134" s="67" t="str">
        <f t="shared" si="177"/>
        <v>/rsm:CrossIndustryInvoice/rsm:SupplyChainTradeTransaction/ram:IncludedSupplyChainTradeLineItem/ram:SpecifiedLineTradeAgreement/ram:BuyerOrderReferencedDocument/ram:FormattedIssueDateTime</v>
      </c>
      <c r="BE134" s="66" t="str">
        <f t="shared" si="205"/>
        <v>D</v>
      </c>
      <c r="BF134" s="68" t="str">
        <f t="shared" si="206"/>
        <v/>
      </c>
      <c r="BG134" s="62" t="str">
        <f t="shared" si="207"/>
        <v>0..1</v>
      </c>
      <c r="BH134" s="66" t="str">
        <f t="shared" si="208"/>
        <v/>
      </c>
      <c r="BI134" s="248" t="str">
        <f t="shared" si="209"/>
        <v/>
      </c>
      <c r="BJ134" s="7"/>
      <c r="BK134" s="351" t="str">
        <f t="shared" si="210"/>
        <v>-</v>
      </c>
      <c r="BL134" s="70" t="str">
        <f t="shared" si="211"/>
        <v>-</v>
      </c>
      <c r="BM134" s="70" t="str">
        <f t="shared" si="212"/>
        <v>-</v>
      </c>
      <c r="BN134" s="70" t="str">
        <f t="shared" si="213"/>
        <v>-</v>
      </c>
      <c r="BO134" s="70" t="str">
        <f t="shared" si="214"/>
        <v>-</v>
      </c>
      <c r="BP134" s="70" t="str">
        <f t="shared" si="215"/>
        <v>-</v>
      </c>
      <c r="BQ134" s="352" t="str">
        <f t="shared" si="216"/>
        <v>X</v>
      </c>
      <c r="BR134" s="7"/>
      <c r="BS134" s="70" t="str">
        <f t="shared" si="217"/>
        <v>EXTENDED</v>
      </c>
      <c r="BT134" s="70" t="str">
        <f t="shared" si="218"/>
        <v>EXTENDED</v>
      </c>
      <c r="BU134" s="15"/>
      <c r="BV134" s="57"/>
      <c r="BW134" s="57"/>
      <c r="BX134" s="57"/>
      <c r="BY134" s="57"/>
      <c r="BZ134" s="57"/>
      <c r="CA134" s="57" t="s">
        <v>6542</v>
      </c>
      <c r="CC134" s="417"/>
      <c r="CD134" s="15"/>
      <c r="CE134" s="15"/>
    </row>
    <row r="135" spans="1:83" s="11" customFormat="1" ht="114">
      <c r="A135" s="45" t="str">
        <f t="shared" si="179"/>
        <v>YES</v>
      </c>
      <c r="B135" s="45"/>
      <c r="C135" s="45"/>
      <c r="D135" s="45"/>
      <c r="E135" s="138" t="s">
        <v>525</v>
      </c>
      <c r="F135" s="61" t="s">
        <v>5168</v>
      </c>
      <c r="G135" s="281" t="s">
        <v>7215</v>
      </c>
      <c r="H135" s="62">
        <f t="shared" si="97"/>
        <v>6</v>
      </c>
      <c r="I135" s="62" t="s">
        <v>32</v>
      </c>
      <c r="J135" s="64" t="s">
        <v>7199</v>
      </c>
      <c r="K135" s="64" t="s">
        <v>557</v>
      </c>
      <c r="L135" s="65" t="s">
        <v>540</v>
      </c>
      <c r="M135" s="65"/>
      <c r="N135" s="65"/>
      <c r="O135" s="64" t="s">
        <v>148</v>
      </c>
      <c r="P135" s="66" t="s">
        <v>32</v>
      </c>
      <c r="Q135" s="66" t="str">
        <f t="shared" si="201"/>
        <v>1..1</v>
      </c>
      <c r="R135" s="6" t="s">
        <v>561</v>
      </c>
      <c r="S135" s="67" t="s">
        <v>562</v>
      </c>
      <c r="T135" s="66" t="s">
        <v>151</v>
      </c>
      <c r="U135" s="68" t="str">
        <f t="shared" si="180"/>
        <v>E</v>
      </c>
      <c r="V135" s="62" t="s">
        <v>32</v>
      </c>
      <c r="W135" s="66"/>
      <c r="X135" s="248"/>
      <c r="Y135" s="38"/>
      <c r="Z135" s="351" t="str">
        <f t="shared" si="102"/>
        <v>-</v>
      </c>
      <c r="AA135" s="70" t="str">
        <f t="shared" ref="AA135:AF135" si="220">IF(Z135="X","X",IF($AI135=AA$4,"X","-"))</f>
        <v>-</v>
      </c>
      <c r="AB135" s="70" t="str">
        <f t="shared" si="220"/>
        <v>-</v>
      </c>
      <c r="AC135" s="70" t="str">
        <f t="shared" si="220"/>
        <v>-</v>
      </c>
      <c r="AD135" s="70" t="str">
        <f t="shared" si="220"/>
        <v>-</v>
      </c>
      <c r="AE135" s="70" t="str">
        <f t="shared" si="220"/>
        <v>-</v>
      </c>
      <c r="AF135" s="352" t="str">
        <f t="shared" si="220"/>
        <v>X</v>
      </c>
      <c r="AG135" s="38"/>
      <c r="AH135" s="70" t="s">
        <v>47</v>
      </c>
      <c r="AI135" s="70" t="s">
        <v>47</v>
      </c>
      <c r="AJ135" s="38"/>
      <c r="AK135" s="13" t="str">
        <f t="shared" si="104"/>
        <v>/rsm:CrossIndustryInvoice/rsm:SupplyChainTradeTransaction/ram:IncludedSupplyChainTradeLineItem/ram:SpecifiedLineTradeAgreement/ram:BuyerOrderReferencedDocument/ram:FormattedIssueDateTime</v>
      </c>
      <c r="AL135" s="13" t="str">
        <f t="shared" si="105"/>
        <v>/qdt:DateTimeString</v>
      </c>
      <c r="AM135" s="14">
        <f>COUNTIFS(S$4:S135,AK135)</f>
        <v>1</v>
      </c>
      <c r="AN135" s="59"/>
      <c r="AO135" s="138" t="str">
        <f t="shared" si="101"/>
        <v>SCT_LINE_TA</v>
      </c>
      <c r="AP135" s="61" t="str">
        <f t="shared" si="106"/>
        <v>BT-X-22</v>
      </c>
      <c r="AQ135" s="281" t="str">
        <f t="shared" si="107"/>
        <v>EXT-FR-FE-200</v>
      </c>
      <c r="AR135" s="62">
        <f t="shared" si="108"/>
        <v>6</v>
      </c>
      <c r="AS135" s="62" t="str">
        <f t="shared" si="109"/>
        <v>1..1</v>
      </c>
      <c r="AT135" s="64" t="s">
        <v>7201</v>
      </c>
      <c r="AU135" s="64"/>
      <c r="AV135" s="65"/>
      <c r="AW135" s="423" t="s">
        <v>7238</v>
      </c>
      <c r="AX135" s="65"/>
      <c r="AY135" s="65"/>
      <c r="AZ135" s="64" t="s">
        <v>148</v>
      </c>
      <c r="BA135" s="66" t="str">
        <f t="shared" si="175"/>
        <v>1..1</v>
      </c>
      <c r="BB135" s="66" t="str">
        <f t="shared" si="178"/>
        <v>1..1</v>
      </c>
      <c r="BC135" s="6" t="str">
        <f t="shared" si="176"/>
        <v>/rsm:CrossIndustryInvoice
/rsm:SupplyChainTradeTransaction
/ram:IncludedSupplyChainTradeLineItem
/ram:SpecifiedLineTradeAgreement
/ram:BuyerOrderReferencedDocument
/ram:FormattedIssueDateTime
/qdt:DateTimeString</v>
      </c>
      <c r="BD135" s="67" t="str">
        <f t="shared" si="177"/>
        <v>/rsm:CrossIndustryInvoice/rsm:SupplyChainTradeTransaction/ram:IncludedSupplyChainTradeLineItem/ram:SpecifiedLineTradeAgreement/ram:BuyerOrderReferencedDocument/ram:FormattedIssueDateTime/qdt:DateTimeString</v>
      </c>
      <c r="BE135" s="66" t="str">
        <f t="shared" si="205"/>
        <v>D</v>
      </c>
      <c r="BF135" s="68" t="str">
        <f t="shared" si="206"/>
        <v>E</v>
      </c>
      <c r="BG135" s="62" t="str">
        <f t="shared" si="207"/>
        <v>1..1</v>
      </c>
      <c r="BH135" s="66" t="str">
        <f t="shared" si="208"/>
        <v/>
      </c>
      <c r="BI135" s="248" t="str">
        <f t="shared" si="209"/>
        <v/>
      </c>
      <c r="BJ135" s="7"/>
      <c r="BK135" s="351" t="str">
        <f t="shared" si="210"/>
        <v>-</v>
      </c>
      <c r="BL135" s="70" t="str">
        <f t="shared" si="211"/>
        <v>-</v>
      </c>
      <c r="BM135" s="70" t="str">
        <f t="shared" si="212"/>
        <v>-</v>
      </c>
      <c r="BN135" s="70" t="str">
        <f t="shared" si="213"/>
        <v>-</v>
      </c>
      <c r="BO135" s="70" t="str">
        <f t="shared" si="214"/>
        <v>-</v>
      </c>
      <c r="BP135" s="70" t="str">
        <f t="shared" si="215"/>
        <v>-</v>
      </c>
      <c r="BQ135" s="352" t="str">
        <f t="shared" si="216"/>
        <v>X</v>
      </c>
      <c r="BR135" s="7"/>
      <c r="BS135" s="70" t="str">
        <f t="shared" si="217"/>
        <v>EXTENDED</v>
      </c>
      <c r="BT135" s="70" t="str">
        <f t="shared" si="218"/>
        <v>EXTENDED</v>
      </c>
      <c r="BU135" s="15"/>
      <c r="BV135" s="57"/>
      <c r="BW135" s="57"/>
      <c r="BX135" s="57"/>
      <c r="BY135" s="57"/>
      <c r="BZ135" s="57"/>
      <c r="CA135" s="57" t="s">
        <v>6542</v>
      </c>
      <c r="CC135" s="417"/>
      <c r="CD135" s="15"/>
      <c r="CE135" s="15"/>
    </row>
    <row r="136" spans="1:83" s="11" customFormat="1" ht="128.25">
      <c r="A136" s="45" t="str">
        <f t="shared" si="179"/>
        <v>YES</v>
      </c>
      <c r="B136" s="45"/>
      <c r="C136" s="45"/>
      <c r="D136" s="45"/>
      <c r="E136" s="138" t="s">
        <v>525</v>
      </c>
      <c r="F136" s="61" t="s">
        <v>5169</v>
      </c>
      <c r="G136" s="281" t="s">
        <v>7216</v>
      </c>
      <c r="H136" s="62">
        <f t="shared" si="97"/>
        <v>7</v>
      </c>
      <c r="I136" s="62" t="s">
        <v>32</v>
      </c>
      <c r="J136" s="64" t="s">
        <v>229</v>
      </c>
      <c r="K136" s="64"/>
      <c r="L136" s="65" t="s">
        <v>160</v>
      </c>
      <c r="M136" s="65"/>
      <c r="N136" s="65"/>
      <c r="O136" s="64" t="s">
        <v>128</v>
      </c>
      <c r="P136" s="66" t="s">
        <v>32</v>
      </c>
      <c r="Q136" s="66" t="str">
        <f t="shared" si="201"/>
        <v>1..1</v>
      </c>
      <c r="R136" s="6" t="s">
        <v>564</v>
      </c>
      <c r="S136" s="67" t="s">
        <v>565</v>
      </c>
      <c r="T136" s="66" t="s">
        <v>131</v>
      </c>
      <c r="U136" s="68" t="str">
        <f t="shared" si="180"/>
        <v>A</v>
      </c>
      <c r="V136" s="62" t="s">
        <v>42</v>
      </c>
      <c r="W136" s="66"/>
      <c r="X136" s="248"/>
      <c r="Y136" s="38"/>
      <c r="Z136" s="351" t="str">
        <f t="shared" si="102"/>
        <v>-</v>
      </c>
      <c r="AA136" s="70" t="str">
        <f t="shared" ref="AA136:AF136" si="221">IF(Z136="X","X",IF($AI136=AA$4,"X","-"))</f>
        <v>-</v>
      </c>
      <c r="AB136" s="70" t="str">
        <f t="shared" si="221"/>
        <v>-</v>
      </c>
      <c r="AC136" s="70" t="str">
        <f t="shared" si="221"/>
        <v>-</v>
      </c>
      <c r="AD136" s="70" t="str">
        <f t="shared" si="221"/>
        <v>-</v>
      </c>
      <c r="AE136" s="70" t="str">
        <f t="shared" si="221"/>
        <v>-</v>
      </c>
      <c r="AF136" s="352" t="str">
        <f t="shared" si="221"/>
        <v>X</v>
      </c>
      <c r="AG136" s="38"/>
      <c r="AH136" s="70" t="s">
        <v>47</v>
      </c>
      <c r="AI136" s="70" t="s">
        <v>47</v>
      </c>
      <c r="AJ136" s="38"/>
      <c r="AK136" s="13" t="str">
        <f t="shared" si="104"/>
        <v>/rsm:CrossIndustryInvoice/rsm:SupplyChainTradeTransaction/ram:IncludedSupplyChainTradeLineItem/ram:SpecifiedLineTradeAgreement/ram:BuyerOrderReferencedDocument/ram:FormattedIssueDateTime/qdt:DateTimeString</v>
      </c>
      <c r="AL136" s="13" t="str">
        <f t="shared" si="105"/>
        <v>/@format</v>
      </c>
      <c r="AM136" s="14">
        <f>COUNTIFS(S$4:S136,AK136)</f>
        <v>1</v>
      </c>
      <c r="AN136" s="59"/>
      <c r="AO136" s="138" t="str">
        <f t="shared" si="101"/>
        <v>SCT_LINE_TA</v>
      </c>
      <c r="AP136" s="61" t="str">
        <f t="shared" si="106"/>
        <v>BT-X-22-0</v>
      </c>
      <c r="AQ136" s="281" t="str">
        <f t="shared" si="107"/>
        <v>EXT-FR-FE-200-1</v>
      </c>
      <c r="AR136" s="62">
        <f t="shared" si="108"/>
        <v>7</v>
      </c>
      <c r="AS136" s="62" t="str">
        <f t="shared" si="109"/>
        <v>1..1</v>
      </c>
      <c r="AT136" s="64" t="s">
        <v>229</v>
      </c>
      <c r="AU136" s="64"/>
      <c r="AV136" s="65" t="s">
        <v>6345</v>
      </c>
      <c r="AW136" s="423" t="s">
        <v>7238</v>
      </c>
      <c r="AX136" s="65"/>
      <c r="AY136" s="65"/>
      <c r="AZ136" s="64" t="s">
        <v>128</v>
      </c>
      <c r="BA136" s="66" t="str">
        <f t="shared" si="175"/>
        <v>1..1</v>
      </c>
      <c r="BB136" s="66" t="str">
        <f t="shared" si="178"/>
        <v>1..1</v>
      </c>
      <c r="BC136" s="6" t="str">
        <f t="shared" si="176"/>
        <v>/rsm:CrossIndustryInvoice
/rsm:SupplyChainTradeTransaction
/ram:IncludedSupplyChainTradeLineItem
/ram:SpecifiedLineTradeAgreement
/ram:BuyerOrderReferencedDocument
/ram:FormattedIssueDateTime
/qdt:DateTimeString
/@format</v>
      </c>
      <c r="BD136" s="67" t="str">
        <f t="shared" si="177"/>
        <v>/rsm:CrossIndustryInvoice/rsm:SupplyChainTradeTransaction/ram:IncludedSupplyChainTradeLineItem/ram:SpecifiedLineTradeAgreement/ram:BuyerOrderReferencedDocument/ram:FormattedIssueDateTime/qdt:DateTimeString/@format</v>
      </c>
      <c r="BE136" s="66" t="str">
        <f t="shared" si="205"/>
        <v>C</v>
      </c>
      <c r="BF136" s="68" t="str">
        <f t="shared" si="206"/>
        <v>A</v>
      </c>
      <c r="BG136" s="62" t="str">
        <f t="shared" si="207"/>
        <v>0..1</v>
      </c>
      <c r="BH136" s="66" t="str">
        <f t="shared" si="208"/>
        <v/>
      </c>
      <c r="BI136" s="248" t="str">
        <f t="shared" si="209"/>
        <v/>
      </c>
      <c r="BJ136" s="7"/>
      <c r="BK136" s="351" t="str">
        <f t="shared" si="210"/>
        <v>-</v>
      </c>
      <c r="BL136" s="70" t="str">
        <f t="shared" si="211"/>
        <v>-</v>
      </c>
      <c r="BM136" s="70" t="str">
        <f t="shared" si="212"/>
        <v>-</v>
      </c>
      <c r="BN136" s="70" t="str">
        <f t="shared" si="213"/>
        <v>-</v>
      </c>
      <c r="BO136" s="70" t="str">
        <f t="shared" si="214"/>
        <v>-</v>
      </c>
      <c r="BP136" s="70" t="str">
        <f t="shared" si="215"/>
        <v>-</v>
      </c>
      <c r="BQ136" s="352" t="str">
        <f t="shared" si="216"/>
        <v>X</v>
      </c>
      <c r="BR136" s="7"/>
      <c r="BS136" s="70" t="str">
        <f t="shared" si="217"/>
        <v>EXTENDED</v>
      </c>
      <c r="BT136" s="70" t="str">
        <f t="shared" si="218"/>
        <v>EXTENDED</v>
      </c>
      <c r="BU136" s="15"/>
      <c r="BV136" s="57"/>
      <c r="BW136" s="57"/>
      <c r="BX136" s="57"/>
      <c r="BY136" s="57"/>
      <c r="BZ136" s="57"/>
      <c r="CA136" s="57" t="s">
        <v>6542</v>
      </c>
      <c r="CC136" s="417"/>
      <c r="CD136" s="15"/>
      <c r="CE136" s="15"/>
    </row>
    <row r="137" spans="1:83" s="11" customFormat="1" ht="85.5">
      <c r="A137" s="45" t="str">
        <f t="shared" si="179"/>
        <v>NO</v>
      </c>
      <c r="B137" s="400"/>
      <c r="C137" s="45"/>
      <c r="D137" s="45"/>
      <c r="E137" s="138" t="s">
        <v>525</v>
      </c>
      <c r="F137" s="139" t="s">
        <v>5170</v>
      </c>
      <c r="G137" s="295"/>
      <c r="H137" s="140">
        <f t="shared" si="97"/>
        <v>4</v>
      </c>
      <c r="I137" s="140" t="s">
        <v>42</v>
      </c>
      <c r="J137" s="125" t="s">
        <v>566</v>
      </c>
      <c r="K137" s="125" t="s">
        <v>6068</v>
      </c>
      <c r="L137" s="126" t="s">
        <v>6069</v>
      </c>
      <c r="M137" s="126"/>
      <c r="N137" s="126"/>
      <c r="O137" s="125"/>
      <c r="P137" s="124" t="s">
        <v>42</v>
      </c>
      <c r="Q137" s="124" t="str">
        <f t="shared" si="201"/>
        <v>0..1</v>
      </c>
      <c r="R137" s="141" t="s">
        <v>569</v>
      </c>
      <c r="S137" s="142" t="s">
        <v>570</v>
      </c>
      <c r="T137" s="124"/>
      <c r="U137" s="129" t="str">
        <f t="shared" si="180"/>
        <v>EG</v>
      </c>
      <c r="V137" s="140" t="s">
        <v>42</v>
      </c>
      <c r="W137" s="124"/>
      <c r="X137" s="388"/>
      <c r="Y137" s="38"/>
      <c r="Z137" s="365" t="str">
        <f t="shared" si="102"/>
        <v>-</v>
      </c>
      <c r="AA137" s="143" t="str">
        <f t="shared" ref="AA137:AF137" si="222">IF(Z137="X","X",IF($AI137=AA$4,"X","-"))</f>
        <v>-</v>
      </c>
      <c r="AB137" s="143" t="str">
        <f t="shared" si="222"/>
        <v>-</v>
      </c>
      <c r="AC137" s="143" t="str">
        <f t="shared" si="222"/>
        <v>-</v>
      </c>
      <c r="AD137" s="143" t="str">
        <f t="shared" si="222"/>
        <v>-</v>
      </c>
      <c r="AE137" s="143" t="str">
        <f t="shared" si="222"/>
        <v>-</v>
      </c>
      <c r="AF137" s="366" t="str">
        <f t="shared" si="222"/>
        <v>X</v>
      </c>
      <c r="AG137" s="38"/>
      <c r="AH137" s="143" t="s">
        <v>47</v>
      </c>
      <c r="AI137" s="143" t="s">
        <v>47</v>
      </c>
      <c r="AJ137" s="38"/>
      <c r="AK137" s="13" t="str">
        <f t="shared" si="104"/>
        <v>/rsm:CrossIndustryInvoice/rsm:SupplyChainTradeTransaction/ram:IncludedSupplyChainTradeLineItem/ram:SpecifiedLineTradeAgreement</v>
      </c>
      <c r="AL137" s="13" t="str">
        <f t="shared" si="105"/>
        <v>/ram:QuotationReferencedDocument</v>
      </c>
      <c r="AM137" s="14">
        <f>COUNTIFS(S$4:S137,AK137)</f>
        <v>1</v>
      </c>
      <c r="AN137" s="59"/>
      <c r="AO137" s="138" t="str">
        <f t="shared" si="101"/>
        <v>SCT_LINE_TA</v>
      </c>
      <c r="AP137" s="139" t="str">
        <f t="shared" si="106"/>
        <v>BG-X-47</v>
      </c>
      <c r="AQ137" s="295" t="str">
        <f t="shared" si="107"/>
        <v/>
      </c>
      <c r="AR137" s="140">
        <f t="shared" si="108"/>
        <v>4</v>
      </c>
      <c r="AS137" s="140" t="str">
        <f t="shared" si="109"/>
        <v>0..1</v>
      </c>
      <c r="AT137" s="125" t="s">
        <v>571</v>
      </c>
      <c r="AU137" s="125"/>
      <c r="AV137" s="126"/>
      <c r="AW137" s="126"/>
      <c r="AX137" s="126"/>
      <c r="AY137" s="126"/>
      <c r="AZ137" s="125"/>
      <c r="BA137" s="124" t="str">
        <f t="shared" si="175"/>
        <v>0..1</v>
      </c>
      <c r="BB137" s="124" t="str">
        <f t="shared" si="178"/>
        <v>0..1</v>
      </c>
      <c r="BC137" s="141" t="str">
        <f t="shared" si="176"/>
        <v>/rsm:CrossIndustryInvoice
/rsm:SupplyChainTradeTransaction
/ram:IncludedSupplyChainTradeLineItem
/ram:SpecifiedLineTradeAgreement
/ram:QuotationReferencedDocument</v>
      </c>
      <c r="BD137" s="142" t="str">
        <f t="shared" si="177"/>
        <v>/rsm:CrossIndustryInvoice/rsm:SupplyChainTradeTransaction/ram:IncludedSupplyChainTradeLineItem/ram:SpecifiedLineTradeAgreement/ram:QuotationReferencedDocument</v>
      </c>
      <c r="BE137" s="124" t="str">
        <f t="shared" si="205"/>
        <v/>
      </c>
      <c r="BF137" s="129" t="str">
        <f t="shared" si="206"/>
        <v>EG</v>
      </c>
      <c r="BG137" s="140" t="str">
        <f t="shared" si="207"/>
        <v>0..1</v>
      </c>
      <c r="BH137" s="124" t="str">
        <f t="shared" si="208"/>
        <v/>
      </c>
      <c r="BI137" s="388" t="str">
        <f t="shared" si="209"/>
        <v/>
      </c>
      <c r="BJ137" s="7"/>
      <c r="BK137" s="365" t="str">
        <f t="shared" si="210"/>
        <v>-</v>
      </c>
      <c r="BL137" s="143" t="str">
        <f t="shared" si="211"/>
        <v>-</v>
      </c>
      <c r="BM137" s="143" t="str">
        <f t="shared" si="212"/>
        <v>-</v>
      </c>
      <c r="BN137" s="143" t="str">
        <f t="shared" si="213"/>
        <v>-</v>
      </c>
      <c r="BO137" s="143" t="str">
        <f t="shared" si="214"/>
        <v>-</v>
      </c>
      <c r="BP137" s="143" t="str">
        <f t="shared" si="215"/>
        <v>-</v>
      </c>
      <c r="BQ137" s="366" t="str">
        <f t="shared" si="216"/>
        <v>X</v>
      </c>
      <c r="BR137" s="7"/>
      <c r="BS137" s="143" t="str">
        <f t="shared" si="217"/>
        <v>EXTENDED</v>
      </c>
      <c r="BT137" s="143" t="str">
        <f t="shared" si="218"/>
        <v>EXTENDED</v>
      </c>
      <c r="BU137" s="15"/>
      <c r="BV137" s="57"/>
      <c r="BW137" s="57"/>
      <c r="BX137" s="57"/>
      <c r="BY137" s="57"/>
      <c r="BZ137" s="57"/>
      <c r="CA137" s="57" t="s">
        <v>6542</v>
      </c>
      <c r="CC137" s="417"/>
      <c r="CD137" s="15"/>
      <c r="CE137" s="15"/>
    </row>
    <row r="138" spans="1:83" s="11" customFormat="1" ht="99.75">
      <c r="A138" s="45" t="str">
        <f t="shared" si="179"/>
        <v>YES</v>
      </c>
      <c r="B138" s="400"/>
      <c r="C138" s="45"/>
      <c r="D138" s="45"/>
      <c r="E138" s="138" t="s">
        <v>525</v>
      </c>
      <c r="F138" s="61" t="s">
        <v>5171</v>
      </c>
      <c r="G138" s="281"/>
      <c r="H138" s="62">
        <f t="shared" si="97"/>
        <v>5</v>
      </c>
      <c r="I138" s="62" t="s">
        <v>42</v>
      </c>
      <c r="J138" s="64" t="s">
        <v>6066</v>
      </c>
      <c r="K138" s="64" t="s">
        <v>573</v>
      </c>
      <c r="L138" s="65"/>
      <c r="M138" s="65"/>
      <c r="N138" s="65"/>
      <c r="O138" s="64" t="s">
        <v>5993</v>
      </c>
      <c r="P138" s="66" t="s">
        <v>42</v>
      </c>
      <c r="Q138" s="66" t="str">
        <f t="shared" si="201"/>
        <v>0..1</v>
      </c>
      <c r="R138" s="6" t="s">
        <v>574</v>
      </c>
      <c r="S138" s="67" t="s">
        <v>575</v>
      </c>
      <c r="T138" s="66" t="s">
        <v>5945</v>
      </c>
      <c r="U138" s="68" t="str">
        <f t="shared" si="180"/>
        <v>E</v>
      </c>
      <c r="V138" s="62" t="s">
        <v>42</v>
      </c>
      <c r="W138" s="66"/>
      <c r="X138" s="248"/>
      <c r="Y138" s="38"/>
      <c r="Z138" s="351" t="str">
        <f t="shared" si="102"/>
        <v>-</v>
      </c>
      <c r="AA138" s="70" t="str">
        <f t="shared" ref="AA138:AF138" si="223">IF(Z138="X","X",IF($AI138=AA$4,"X","-"))</f>
        <v>-</v>
      </c>
      <c r="AB138" s="70" t="str">
        <f t="shared" si="223"/>
        <v>-</v>
      </c>
      <c r="AC138" s="70" t="str">
        <f t="shared" si="223"/>
        <v>-</v>
      </c>
      <c r="AD138" s="70" t="str">
        <f t="shared" si="223"/>
        <v>-</v>
      </c>
      <c r="AE138" s="70" t="str">
        <f t="shared" si="223"/>
        <v>-</v>
      </c>
      <c r="AF138" s="352" t="str">
        <f t="shared" si="223"/>
        <v>X</v>
      </c>
      <c r="AG138" s="38"/>
      <c r="AH138" s="70" t="s">
        <v>47</v>
      </c>
      <c r="AI138" s="70" t="s">
        <v>47</v>
      </c>
      <c r="AJ138" s="38"/>
      <c r="AK138" s="13" t="str">
        <f t="shared" si="104"/>
        <v>/rsm:CrossIndustryInvoice/rsm:SupplyChainTradeTransaction/ram:IncludedSupplyChainTradeLineItem/ram:SpecifiedLineTradeAgreement/ram:QuotationReferencedDocument</v>
      </c>
      <c r="AL138" s="13" t="str">
        <f t="shared" si="105"/>
        <v>/ram:IssuerAssignedID</v>
      </c>
      <c r="AM138" s="14">
        <f>COUNTIFS(S$4:S138,AK138)</f>
        <v>1</v>
      </c>
      <c r="AN138" s="59"/>
      <c r="AO138" s="138" t="str">
        <f t="shared" si="101"/>
        <v>SCT_LINE_TA</v>
      </c>
      <c r="AP138" s="61" t="str">
        <f t="shared" si="106"/>
        <v>BT-X-310</v>
      </c>
      <c r="AQ138" s="281" t="str">
        <f t="shared" si="107"/>
        <v/>
      </c>
      <c r="AR138" s="62">
        <f t="shared" si="108"/>
        <v>5</v>
      </c>
      <c r="AS138" s="62" t="str">
        <f t="shared" si="109"/>
        <v>0..1</v>
      </c>
      <c r="AT138" s="64" t="s">
        <v>576</v>
      </c>
      <c r="AU138" s="64"/>
      <c r="AV138" s="65"/>
      <c r="AW138" s="423" t="s">
        <v>7238</v>
      </c>
      <c r="AX138" s="65"/>
      <c r="AY138" s="65"/>
      <c r="AZ138" s="149" t="s">
        <v>555</v>
      </c>
      <c r="BA138" s="66" t="str">
        <f t="shared" si="175"/>
        <v>0..1</v>
      </c>
      <c r="BB138" s="66" t="str">
        <f t="shared" si="178"/>
        <v>0..1</v>
      </c>
      <c r="BC138" s="6" t="str">
        <f t="shared" si="176"/>
        <v>/rsm:CrossIndustryInvoice
/rsm:SupplyChainTradeTransaction
/ram:IncludedSupplyChainTradeLineItem
/ram:SpecifiedLineTradeAgreement
/ram:QuotationReferencedDocument
/ram:IssuerAssignedID</v>
      </c>
      <c r="BD138" s="67" t="str">
        <f t="shared" si="177"/>
        <v>/rsm:CrossIndustryInvoice/rsm:SupplyChainTradeTransaction/ram:IncludedSupplyChainTradeLineItem/ram:SpecifiedLineTradeAgreement/ram:QuotationReferencedDocument/ram:IssuerAssignedID</v>
      </c>
      <c r="BE138" s="66" t="str">
        <f t="shared" si="205"/>
        <v>R</v>
      </c>
      <c r="BF138" s="68" t="str">
        <f t="shared" si="206"/>
        <v>E</v>
      </c>
      <c r="BG138" s="62" t="str">
        <f t="shared" si="207"/>
        <v>0..1</v>
      </c>
      <c r="BH138" s="66" t="str">
        <f t="shared" si="208"/>
        <v/>
      </c>
      <c r="BI138" s="248" t="str">
        <f t="shared" si="209"/>
        <v/>
      </c>
      <c r="BJ138" s="7"/>
      <c r="BK138" s="351" t="str">
        <f t="shared" si="210"/>
        <v>-</v>
      </c>
      <c r="BL138" s="70" t="str">
        <f t="shared" si="211"/>
        <v>-</v>
      </c>
      <c r="BM138" s="70" t="str">
        <f t="shared" si="212"/>
        <v>-</v>
      </c>
      <c r="BN138" s="70" t="str">
        <f t="shared" si="213"/>
        <v>-</v>
      </c>
      <c r="BO138" s="70" t="str">
        <f t="shared" si="214"/>
        <v>-</v>
      </c>
      <c r="BP138" s="70" t="str">
        <f t="shared" si="215"/>
        <v>-</v>
      </c>
      <c r="BQ138" s="352" t="str">
        <f t="shared" si="216"/>
        <v>X</v>
      </c>
      <c r="BR138" s="7"/>
      <c r="BS138" s="70" t="str">
        <f t="shared" si="217"/>
        <v>EXTENDED</v>
      </c>
      <c r="BT138" s="70" t="str">
        <f t="shared" si="218"/>
        <v>EXTENDED</v>
      </c>
      <c r="BU138" s="15"/>
      <c r="BV138" s="57"/>
      <c r="BW138" s="57"/>
      <c r="BX138" s="57"/>
      <c r="BY138" s="57"/>
      <c r="BZ138" s="57"/>
      <c r="CA138" s="57" t="s">
        <v>6542</v>
      </c>
      <c r="CC138" s="417"/>
      <c r="CD138" s="15"/>
      <c r="CE138" s="15"/>
    </row>
    <row r="139" spans="1:83" s="11" customFormat="1" ht="99.75">
      <c r="A139" s="45" t="str">
        <f t="shared" si="179"/>
        <v>YES</v>
      </c>
      <c r="B139" s="400"/>
      <c r="C139" s="45"/>
      <c r="D139" s="45"/>
      <c r="E139" s="138" t="s">
        <v>525</v>
      </c>
      <c r="F139" s="61" t="s">
        <v>5172</v>
      </c>
      <c r="G139" s="281"/>
      <c r="H139" s="62">
        <f t="shared" si="97"/>
        <v>5</v>
      </c>
      <c r="I139" s="62" t="s">
        <v>42</v>
      </c>
      <c r="J139" s="64" t="s">
        <v>6067</v>
      </c>
      <c r="K139" s="64" t="s">
        <v>578</v>
      </c>
      <c r="L139" s="65"/>
      <c r="M139" s="65"/>
      <c r="N139" s="65"/>
      <c r="O139" s="64" t="s">
        <v>5993</v>
      </c>
      <c r="P139" s="66" t="s">
        <v>42</v>
      </c>
      <c r="Q139" s="66" t="str">
        <f t="shared" si="201"/>
        <v>0..1</v>
      </c>
      <c r="R139" s="6" t="s">
        <v>579</v>
      </c>
      <c r="S139" s="67" t="s">
        <v>580</v>
      </c>
      <c r="T139" s="66" t="s">
        <v>5945</v>
      </c>
      <c r="U139" s="68" t="str">
        <f t="shared" si="180"/>
        <v>E</v>
      </c>
      <c r="V139" s="62" t="s">
        <v>42</v>
      </c>
      <c r="W139" s="66"/>
      <c r="X139" s="248"/>
      <c r="Y139" s="38"/>
      <c r="Z139" s="351" t="str">
        <f t="shared" si="102"/>
        <v>-</v>
      </c>
      <c r="AA139" s="70" t="str">
        <f t="shared" ref="AA139:AF139" si="224">IF(Z139="X","X",IF($AI139=AA$4,"X","-"))</f>
        <v>-</v>
      </c>
      <c r="AB139" s="70" t="str">
        <f t="shared" si="224"/>
        <v>-</v>
      </c>
      <c r="AC139" s="70" t="str">
        <f t="shared" si="224"/>
        <v>-</v>
      </c>
      <c r="AD139" s="70" t="str">
        <f t="shared" si="224"/>
        <v>-</v>
      </c>
      <c r="AE139" s="70" t="str">
        <f t="shared" si="224"/>
        <v>-</v>
      </c>
      <c r="AF139" s="352" t="str">
        <f t="shared" si="224"/>
        <v>X</v>
      </c>
      <c r="AG139" s="38"/>
      <c r="AH139" s="70" t="s">
        <v>47</v>
      </c>
      <c r="AI139" s="70" t="s">
        <v>47</v>
      </c>
      <c r="AJ139" s="38"/>
      <c r="AK139" s="13" t="str">
        <f t="shared" si="104"/>
        <v>/rsm:CrossIndustryInvoice/rsm:SupplyChainTradeTransaction/ram:IncludedSupplyChainTradeLineItem/ram:SpecifiedLineTradeAgreement/ram:QuotationReferencedDocument</v>
      </c>
      <c r="AL139" s="13" t="str">
        <f t="shared" si="105"/>
        <v>/ram:LineID</v>
      </c>
      <c r="AM139" s="14">
        <f>COUNTIFS(S$4:S139,AK139)</f>
        <v>1</v>
      </c>
      <c r="AN139" s="59"/>
      <c r="AO139" s="138" t="str">
        <f t="shared" si="101"/>
        <v>SCT_LINE_TA</v>
      </c>
      <c r="AP139" s="61" t="str">
        <f t="shared" si="106"/>
        <v>BT-X-311</v>
      </c>
      <c r="AQ139" s="281" t="str">
        <f t="shared" si="107"/>
        <v/>
      </c>
      <c r="AR139" s="62">
        <f t="shared" si="108"/>
        <v>5</v>
      </c>
      <c r="AS139" s="62" t="str">
        <f t="shared" si="109"/>
        <v>0..1</v>
      </c>
      <c r="AT139" s="64" t="s">
        <v>581</v>
      </c>
      <c r="AU139" s="64"/>
      <c r="AV139" s="65"/>
      <c r="AW139" s="423" t="s">
        <v>7238</v>
      </c>
      <c r="AX139" s="65"/>
      <c r="AY139" s="65"/>
      <c r="AZ139" s="149" t="s">
        <v>555</v>
      </c>
      <c r="BA139" s="66" t="str">
        <f t="shared" si="175"/>
        <v>0..1</v>
      </c>
      <c r="BB139" s="66" t="str">
        <f t="shared" si="178"/>
        <v>0..1</v>
      </c>
      <c r="BC139" s="6" t="str">
        <f t="shared" si="176"/>
        <v>/rsm:CrossIndustryInvoice
/rsm:SupplyChainTradeTransaction
/ram:IncludedSupplyChainTradeLineItem
/ram:SpecifiedLineTradeAgreement
/ram:QuotationReferencedDocument
/ram:LineID</v>
      </c>
      <c r="BD139" s="67" t="str">
        <f t="shared" si="177"/>
        <v>/rsm:CrossIndustryInvoice/rsm:SupplyChainTradeTransaction/ram:IncludedSupplyChainTradeLineItem/ram:SpecifiedLineTradeAgreement/ram:QuotationReferencedDocument/ram:LineID</v>
      </c>
      <c r="BE139" s="66" t="str">
        <f t="shared" si="205"/>
        <v>R</v>
      </c>
      <c r="BF139" s="68" t="str">
        <f t="shared" si="206"/>
        <v>E</v>
      </c>
      <c r="BG139" s="62" t="str">
        <f t="shared" si="207"/>
        <v>0..1</v>
      </c>
      <c r="BH139" s="66" t="str">
        <f t="shared" si="208"/>
        <v/>
      </c>
      <c r="BI139" s="248" t="str">
        <f t="shared" si="209"/>
        <v/>
      </c>
      <c r="BJ139" s="7"/>
      <c r="BK139" s="351" t="str">
        <f t="shared" si="210"/>
        <v>-</v>
      </c>
      <c r="BL139" s="70" t="str">
        <f t="shared" si="211"/>
        <v>-</v>
      </c>
      <c r="BM139" s="70" t="str">
        <f t="shared" si="212"/>
        <v>-</v>
      </c>
      <c r="BN139" s="70" t="str">
        <f t="shared" si="213"/>
        <v>-</v>
      </c>
      <c r="BO139" s="70" t="str">
        <f t="shared" si="214"/>
        <v>-</v>
      </c>
      <c r="BP139" s="70" t="str">
        <f t="shared" si="215"/>
        <v>-</v>
      </c>
      <c r="BQ139" s="352" t="str">
        <f t="shared" si="216"/>
        <v>X</v>
      </c>
      <c r="BR139" s="7"/>
      <c r="BS139" s="70" t="str">
        <f t="shared" si="217"/>
        <v>EXTENDED</v>
      </c>
      <c r="BT139" s="70" t="str">
        <f t="shared" si="218"/>
        <v>EXTENDED</v>
      </c>
      <c r="BU139" s="15"/>
      <c r="BV139" s="57"/>
      <c r="BW139" s="57"/>
      <c r="BX139" s="57"/>
      <c r="BY139" s="57"/>
      <c r="BZ139" s="57"/>
      <c r="CA139" s="57" t="s">
        <v>6542</v>
      </c>
      <c r="CC139" s="417"/>
      <c r="CD139" s="15"/>
      <c r="CE139" s="15"/>
    </row>
    <row r="140" spans="1:83" s="151" customFormat="1" ht="99.75">
      <c r="A140" s="45" t="str">
        <f t="shared" si="179"/>
        <v>NO</v>
      </c>
      <c r="B140" s="400"/>
      <c r="C140" s="45"/>
      <c r="D140" s="45"/>
      <c r="E140" s="138" t="s">
        <v>525</v>
      </c>
      <c r="F140" s="61" t="s">
        <v>5173</v>
      </c>
      <c r="G140" s="281"/>
      <c r="H140" s="62">
        <f t="shared" si="97"/>
        <v>5</v>
      </c>
      <c r="I140" s="62" t="s">
        <v>42</v>
      </c>
      <c r="J140" s="150" t="s">
        <v>6061</v>
      </c>
      <c r="K140" s="64"/>
      <c r="L140" s="65"/>
      <c r="M140" s="65"/>
      <c r="N140" s="65"/>
      <c r="O140" s="64" t="s">
        <v>148</v>
      </c>
      <c r="P140" s="66" t="s">
        <v>42</v>
      </c>
      <c r="Q140" s="66" t="str">
        <f t="shared" si="201"/>
        <v>0..1</v>
      </c>
      <c r="R140" s="6" t="s">
        <v>583</v>
      </c>
      <c r="S140" s="67" t="s">
        <v>584</v>
      </c>
      <c r="T140" s="88" t="s">
        <v>151</v>
      </c>
      <c r="U140" s="68" t="str">
        <f t="shared" si="180"/>
        <v/>
      </c>
      <c r="V140" s="62" t="s">
        <v>42</v>
      </c>
      <c r="W140" s="66"/>
      <c r="X140" s="248"/>
      <c r="Y140" s="38"/>
      <c r="Z140" s="351" t="str">
        <f t="shared" si="102"/>
        <v>-</v>
      </c>
      <c r="AA140" s="70" t="str">
        <f t="shared" ref="AA140:AF140" si="225">IF(Z140="X","X",IF($AI140=AA$4,"X","-"))</f>
        <v>-</v>
      </c>
      <c r="AB140" s="70" t="str">
        <f t="shared" si="225"/>
        <v>-</v>
      </c>
      <c r="AC140" s="70" t="str">
        <f t="shared" si="225"/>
        <v>-</v>
      </c>
      <c r="AD140" s="70" t="str">
        <f t="shared" si="225"/>
        <v>-</v>
      </c>
      <c r="AE140" s="70" t="str">
        <f t="shared" si="225"/>
        <v>-</v>
      </c>
      <c r="AF140" s="352" t="str">
        <f t="shared" si="225"/>
        <v>X</v>
      </c>
      <c r="AG140" s="38"/>
      <c r="AH140" s="70" t="s">
        <v>47</v>
      </c>
      <c r="AI140" s="70" t="s">
        <v>47</v>
      </c>
      <c r="AJ140" s="38"/>
      <c r="AK140" s="13" t="str">
        <f t="shared" si="104"/>
        <v>/rsm:CrossIndustryInvoice/rsm:SupplyChainTradeTransaction/ram:IncludedSupplyChainTradeLineItem/ram:SpecifiedLineTradeAgreement/ram:QuotationReferencedDocument</v>
      </c>
      <c r="AL140" s="13" t="str">
        <f t="shared" si="105"/>
        <v>/ram:FormattedIssueDateTime</v>
      </c>
      <c r="AM140" s="14">
        <f>COUNTIFS(S$4:S140,AK140)</f>
        <v>1</v>
      </c>
      <c r="AN140" s="59"/>
      <c r="AO140" s="138" t="str">
        <f t="shared" si="101"/>
        <v>SCT_LINE_TA</v>
      </c>
      <c r="AP140" s="61" t="str">
        <f t="shared" si="106"/>
        <v>BT-X-312-00</v>
      </c>
      <c r="AQ140" s="281" t="str">
        <f t="shared" si="107"/>
        <v/>
      </c>
      <c r="AR140" s="62">
        <f t="shared" si="108"/>
        <v>5</v>
      </c>
      <c r="AS140" s="62" t="str">
        <f t="shared" si="109"/>
        <v>0..1</v>
      </c>
      <c r="AT140" s="64" t="s">
        <v>585</v>
      </c>
      <c r="AU140" s="64"/>
      <c r="AV140" s="65"/>
      <c r="AW140" s="423" t="s">
        <v>7238</v>
      </c>
      <c r="AX140" s="65"/>
      <c r="AY140" s="65"/>
      <c r="AZ140" s="64" t="s">
        <v>148</v>
      </c>
      <c r="BA140" s="66" t="str">
        <f t="shared" si="175"/>
        <v>0..1</v>
      </c>
      <c r="BB140" s="66" t="str">
        <f t="shared" si="178"/>
        <v>0..1</v>
      </c>
      <c r="BC140" s="6" t="str">
        <f t="shared" si="176"/>
        <v>/rsm:CrossIndustryInvoice
/rsm:SupplyChainTradeTransaction
/ram:IncludedSupplyChainTradeLineItem
/ram:SpecifiedLineTradeAgreement
/ram:QuotationReferencedDocument
/ram:FormattedIssueDateTime</v>
      </c>
      <c r="BD140" s="67" t="str">
        <f t="shared" si="177"/>
        <v>/rsm:CrossIndustryInvoice/rsm:SupplyChainTradeTransaction/ram:IncludedSupplyChainTradeLineItem/ram:SpecifiedLineTradeAgreement/ram:QuotationReferencedDocument/ram:FormattedIssueDateTime</v>
      </c>
      <c r="BE140" s="66" t="str">
        <f t="shared" si="205"/>
        <v>D</v>
      </c>
      <c r="BF140" s="68" t="str">
        <f t="shared" si="206"/>
        <v/>
      </c>
      <c r="BG140" s="62" t="str">
        <f t="shared" si="207"/>
        <v>0..1</v>
      </c>
      <c r="BH140" s="66" t="str">
        <f t="shared" si="208"/>
        <v/>
      </c>
      <c r="BI140" s="248" t="str">
        <f t="shared" si="209"/>
        <v/>
      </c>
      <c r="BJ140" s="7"/>
      <c r="BK140" s="351" t="str">
        <f t="shared" si="210"/>
        <v>-</v>
      </c>
      <c r="BL140" s="70" t="str">
        <f t="shared" si="211"/>
        <v>-</v>
      </c>
      <c r="BM140" s="70" t="str">
        <f t="shared" si="212"/>
        <v>-</v>
      </c>
      <c r="BN140" s="70" t="str">
        <f t="shared" si="213"/>
        <v>-</v>
      </c>
      <c r="BO140" s="70" t="str">
        <f t="shared" si="214"/>
        <v>-</v>
      </c>
      <c r="BP140" s="70" t="str">
        <f t="shared" si="215"/>
        <v>-</v>
      </c>
      <c r="BQ140" s="352" t="str">
        <f t="shared" si="216"/>
        <v>X</v>
      </c>
      <c r="BR140" s="7"/>
      <c r="BS140" s="70" t="str">
        <f t="shared" si="217"/>
        <v>EXTENDED</v>
      </c>
      <c r="BT140" s="70" t="str">
        <f t="shared" si="218"/>
        <v>EXTENDED</v>
      </c>
      <c r="BU140" s="15"/>
      <c r="BV140" s="57"/>
      <c r="BW140" s="57"/>
      <c r="BX140" s="57"/>
      <c r="BY140" s="57"/>
      <c r="BZ140" s="57"/>
      <c r="CA140" s="57" t="s">
        <v>6542</v>
      </c>
      <c r="CC140" s="417"/>
      <c r="CD140" s="15"/>
      <c r="CE140" s="15"/>
    </row>
    <row r="141" spans="1:83" s="11" customFormat="1" ht="114">
      <c r="A141" s="45" t="str">
        <f t="shared" si="179"/>
        <v>YES</v>
      </c>
      <c r="B141" s="400"/>
      <c r="C141" s="45"/>
      <c r="D141" s="45"/>
      <c r="E141" s="138" t="s">
        <v>525</v>
      </c>
      <c r="F141" s="61" t="s">
        <v>5174</v>
      </c>
      <c r="G141" s="281"/>
      <c r="H141" s="62">
        <f t="shared" si="97"/>
        <v>6</v>
      </c>
      <c r="I141" s="62" t="s">
        <v>32</v>
      </c>
      <c r="J141" s="64" t="s">
        <v>5992</v>
      </c>
      <c r="K141" s="64" t="s">
        <v>587</v>
      </c>
      <c r="L141" s="65"/>
      <c r="M141" s="65"/>
      <c r="N141" s="65"/>
      <c r="O141" s="64" t="s">
        <v>148</v>
      </c>
      <c r="P141" s="66" t="s">
        <v>32</v>
      </c>
      <c r="Q141" s="66" t="str">
        <f t="shared" si="201"/>
        <v>1..1</v>
      </c>
      <c r="R141" s="6" t="s">
        <v>588</v>
      </c>
      <c r="S141" s="67" t="s">
        <v>589</v>
      </c>
      <c r="T141" s="66" t="s">
        <v>151</v>
      </c>
      <c r="U141" s="68" t="str">
        <f t="shared" si="180"/>
        <v>E</v>
      </c>
      <c r="V141" s="62" t="s">
        <v>32</v>
      </c>
      <c r="W141" s="66"/>
      <c r="X141" s="248"/>
      <c r="Y141" s="38"/>
      <c r="Z141" s="351" t="str">
        <f t="shared" si="102"/>
        <v>-</v>
      </c>
      <c r="AA141" s="70" t="str">
        <f t="shared" ref="AA141:AF141" si="226">IF(Z141="X","X",IF($AI141=AA$4,"X","-"))</f>
        <v>-</v>
      </c>
      <c r="AB141" s="70" t="str">
        <f t="shared" si="226"/>
        <v>-</v>
      </c>
      <c r="AC141" s="70" t="str">
        <f t="shared" si="226"/>
        <v>-</v>
      </c>
      <c r="AD141" s="70" t="str">
        <f t="shared" si="226"/>
        <v>-</v>
      </c>
      <c r="AE141" s="70" t="str">
        <f t="shared" si="226"/>
        <v>-</v>
      </c>
      <c r="AF141" s="352" t="str">
        <f t="shared" si="226"/>
        <v>X</v>
      </c>
      <c r="AG141" s="38"/>
      <c r="AH141" s="70" t="s">
        <v>47</v>
      </c>
      <c r="AI141" s="70" t="s">
        <v>47</v>
      </c>
      <c r="AJ141" s="38"/>
      <c r="AK141" s="13" t="str">
        <f t="shared" si="104"/>
        <v>/rsm:CrossIndustryInvoice/rsm:SupplyChainTradeTransaction/ram:IncludedSupplyChainTradeLineItem/ram:SpecifiedLineTradeAgreement/ram:QuotationReferencedDocument/ram:FormattedIssueDateTime</v>
      </c>
      <c r="AL141" s="13" t="str">
        <f t="shared" si="105"/>
        <v>/qdt:DateTimeString</v>
      </c>
      <c r="AM141" s="14">
        <f>COUNTIFS(S$4:S141,AK141)</f>
        <v>1</v>
      </c>
      <c r="AN141" s="59"/>
      <c r="AO141" s="138" t="str">
        <f t="shared" si="101"/>
        <v>SCT_LINE_TA</v>
      </c>
      <c r="AP141" s="61" t="str">
        <f t="shared" si="106"/>
        <v>BT-X-312</v>
      </c>
      <c r="AQ141" s="281" t="str">
        <f t="shared" si="107"/>
        <v/>
      </c>
      <c r="AR141" s="62">
        <f t="shared" si="108"/>
        <v>6</v>
      </c>
      <c r="AS141" s="62" t="str">
        <f t="shared" si="109"/>
        <v>1..1</v>
      </c>
      <c r="AT141" s="64" t="s">
        <v>590</v>
      </c>
      <c r="AU141" s="64"/>
      <c r="AV141" s="65"/>
      <c r="AW141" s="423" t="s">
        <v>7238</v>
      </c>
      <c r="AX141" s="65"/>
      <c r="AY141" s="65"/>
      <c r="AZ141" s="64" t="s">
        <v>148</v>
      </c>
      <c r="BA141" s="66" t="str">
        <f t="shared" si="175"/>
        <v>1..1</v>
      </c>
      <c r="BB141" s="66" t="str">
        <f t="shared" si="178"/>
        <v>1..1</v>
      </c>
      <c r="BC141" s="6" t="str">
        <f t="shared" si="176"/>
        <v>/rsm:CrossIndustryInvoice
/rsm:SupplyChainTradeTransaction
/ram:IncludedSupplyChainTradeLineItem
/ram:SpecifiedLineTradeAgreement
/ram:QuotationReferencedDocument
/ram:FormattedIssueDateTime
/qdt:DateTimeString</v>
      </c>
      <c r="BD141" s="67" t="str">
        <f t="shared" si="177"/>
        <v>/rsm:CrossIndustryInvoice/rsm:SupplyChainTradeTransaction/ram:IncludedSupplyChainTradeLineItem/ram:SpecifiedLineTradeAgreement/ram:QuotationReferencedDocument/ram:FormattedIssueDateTime/qdt:DateTimeString</v>
      </c>
      <c r="BE141" s="66" t="str">
        <f t="shared" si="205"/>
        <v>D</v>
      </c>
      <c r="BF141" s="68" t="str">
        <f t="shared" si="206"/>
        <v>E</v>
      </c>
      <c r="BG141" s="62" t="str">
        <f t="shared" si="207"/>
        <v>1..1</v>
      </c>
      <c r="BH141" s="66" t="str">
        <f t="shared" si="208"/>
        <v/>
      </c>
      <c r="BI141" s="248" t="str">
        <f t="shared" si="209"/>
        <v/>
      </c>
      <c r="BJ141" s="7"/>
      <c r="BK141" s="351" t="str">
        <f t="shared" si="210"/>
        <v>-</v>
      </c>
      <c r="BL141" s="70" t="str">
        <f t="shared" si="211"/>
        <v>-</v>
      </c>
      <c r="BM141" s="70" t="str">
        <f t="shared" si="212"/>
        <v>-</v>
      </c>
      <c r="BN141" s="70" t="str">
        <f t="shared" si="213"/>
        <v>-</v>
      </c>
      <c r="BO141" s="70" t="str">
        <f t="shared" si="214"/>
        <v>-</v>
      </c>
      <c r="BP141" s="70" t="str">
        <f t="shared" si="215"/>
        <v>-</v>
      </c>
      <c r="BQ141" s="352" t="str">
        <f t="shared" si="216"/>
        <v>X</v>
      </c>
      <c r="BR141" s="7"/>
      <c r="BS141" s="70" t="str">
        <f t="shared" si="217"/>
        <v>EXTENDED</v>
      </c>
      <c r="BT141" s="70" t="str">
        <f t="shared" si="218"/>
        <v>EXTENDED</v>
      </c>
      <c r="BU141" s="15"/>
      <c r="BV141" s="57"/>
      <c r="BW141" s="57"/>
      <c r="BX141" s="57"/>
      <c r="BY141" s="57"/>
      <c r="BZ141" s="57"/>
      <c r="CA141" s="57" t="s">
        <v>6542</v>
      </c>
      <c r="CC141" s="417"/>
      <c r="CD141" s="15"/>
      <c r="CE141" s="15"/>
    </row>
    <row r="142" spans="1:83" s="11" customFormat="1" ht="128.25">
      <c r="A142" s="45" t="str">
        <f t="shared" si="179"/>
        <v>YES</v>
      </c>
      <c r="B142" s="400"/>
      <c r="C142" s="45"/>
      <c r="D142" s="45"/>
      <c r="E142" s="138" t="s">
        <v>525</v>
      </c>
      <c r="F142" s="61" t="s">
        <v>5175</v>
      </c>
      <c r="G142" s="281"/>
      <c r="H142" s="62">
        <f t="shared" si="97"/>
        <v>7</v>
      </c>
      <c r="I142" s="62" t="s">
        <v>32</v>
      </c>
      <c r="J142" s="64" t="s">
        <v>229</v>
      </c>
      <c r="K142" s="64"/>
      <c r="L142" s="65"/>
      <c r="M142" s="65"/>
      <c r="N142" s="152" t="s">
        <v>591</v>
      </c>
      <c r="O142" s="64" t="s">
        <v>128</v>
      </c>
      <c r="P142" s="66" t="s">
        <v>32</v>
      </c>
      <c r="Q142" s="66" t="str">
        <f t="shared" si="201"/>
        <v>1..1</v>
      </c>
      <c r="R142" s="6" t="s">
        <v>592</v>
      </c>
      <c r="S142" s="67" t="s">
        <v>593</v>
      </c>
      <c r="T142" s="66" t="s">
        <v>131</v>
      </c>
      <c r="U142" s="68" t="str">
        <f t="shared" si="180"/>
        <v>A</v>
      </c>
      <c r="V142" s="62" t="s">
        <v>42</v>
      </c>
      <c r="W142" s="66"/>
      <c r="X142" s="248"/>
      <c r="Y142" s="38"/>
      <c r="Z142" s="351" t="str">
        <f t="shared" si="102"/>
        <v>-</v>
      </c>
      <c r="AA142" s="70" t="str">
        <f t="shared" ref="AA142:AF142" si="227">IF(Z142="X","X",IF($AI142=AA$4,"X","-"))</f>
        <v>-</v>
      </c>
      <c r="AB142" s="70" t="str">
        <f t="shared" si="227"/>
        <v>-</v>
      </c>
      <c r="AC142" s="70" t="str">
        <f t="shared" si="227"/>
        <v>-</v>
      </c>
      <c r="AD142" s="70" t="str">
        <f t="shared" si="227"/>
        <v>-</v>
      </c>
      <c r="AE142" s="70" t="str">
        <f t="shared" si="227"/>
        <v>-</v>
      </c>
      <c r="AF142" s="352" t="str">
        <f t="shared" si="227"/>
        <v>X</v>
      </c>
      <c r="AG142" s="38"/>
      <c r="AH142" s="70" t="s">
        <v>47</v>
      </c>
      <c r="AI142" s="70" t="s">
        <v>47</v>
      </c>
      <c r="AJ142" s="38"/>
      <c r="AK142" s="13" t="str">
        <f t="shared" si="104"/>
        <v>/rsm:CrossIndustryInvoice/rsm:SupplyChainTradeTransaction/ram:IncludedSupplyChainTradeLineItem/ram:SpecifiedLineTradeAgreement/ram:QuotationReferencedDocument/ram:FormattedIssueDateTime/qdt:DateTimeString</v>
      </c>
      <c r="AL142" s="13" t="str">
        <f t="shared" si="105"/>
        <v>/@format</v>
      </c>
      <c r="AM142" s="14">
        <f>COUNTIFS(S$4:S142,AK142)</f>
        <v>1</v>
      </c>
      <c r="AN142" s="59"/>
      <c r="AO142" s="138" t="str">
        <f t="shared" si="101"/>
        <v>SCT_LINE_TA</v>
      </c>
      <c r="AP142" s="61" t="str">
        <f t="shared" si="106"/>
        <v>BT-X-312-0</v>
      </c>
      <c r="AQ142" s="281" t="str">
        <f t="shared" si="107"/>
        <v/>
      </c>
      <c r="AR142" s="62">
        <f t="shared" si="108"/>
        <v>7</v>
      </c>
      <c r="AS142" s="62" t="str">
        <f t="shared" si="109"/>
        <v>1..1</v>
      </c>
      <c r="AT142" s="64" t="s">
        <v>229</v>
      </c>
      <c r="AU142" s="64"/>
      <c r="AV142" s="65" t="s">
        <v>6345</v>
      </c>
      <c r="AW142" s="423" t="s">
        <v>7238</v>
      </c>
      <c r="AX142" s="65"/>
      <c r="AY142" s="65"/>
      <c r="AZ142" s="64" t="s">
        <v>128</v>
      </c>
      <c r="BA142" s="66" t="str">
        <f t="shared" si="175"/>
        <v>1..1</v>
      </c>
      <c r="BB142" s="66" t="str">
        <f t="shared" si="178"/>
        <v>1..1</v>
      </c>
      <c r="BC142" s="6" t="str">
        <f t="shared" si="176"/>
        <v>/rsm:CrossIndustryInvoice
/rsm:SupplyChainTradeTransaction
/ram:IncludedSupplyChainTradeLineItem
/ram:SpecifiedLineTradeAgreement
/ram:QuotationReferencedDocument
/ram:FormattedIssueDateTime
/qdt:DateTimeString
/@format</v>
      </c>
      <c r="BD142" s="67" t="str">
        <f t="shared" si="177"/>
        <v>/rsm:CrossIndustryInvoice/rsm:SupplyChainTradeTransaction/ram:IncludedSupplyChainTradeLineItem/ram:SpecifiedLineTradeAgreement/ram:QuotationReferencedDocument/ram:FormattedIssueDateTime/qdt:DateTimeString/@format</v>
      </c>
      <c r="BE142" s="66" t="str">
        <f t="shared" si="205"/>
        <v>C</v>
      </c>
      <c r="BF142" s="68" t="str">
        <f t="shared" si="206"/>
        <v>A</v>
      </c>
      <c r="BG142" s="62" t="str">
        <f t="shared" si="207"/>
        <v>0..1</v>
      </c>
      <c r="BH142" s="66" t="str">
        <f t="shared" si="208"/>
        <v/>
      </c>
      <c r="BI142" s="248" t="str">
        <f t="shared" si="209"/>
        <v/>
      </c>
      <c r="BJ142" s="7"/>
      <c r="BK142" s="351" t="str">
        <f t="shared" si="210"/>
        <v>-</v>
      </c>
      <c r="BL142" s="70" t="str">
        <f t="shared" si="211"/>
        <v>-</v>
      </c>
      <c r="BM142" s="70" t="str">
        <f t="shared" si="212"/>
        <v>-</v>
      </c>
      <c r="BN142" s="70" t="str">
        <f t="shared" si="213"/>
        <v>-</v>
      </c>
      <c r="BO142" s="70" t="str">
        <f t="shared" si="214"/>
        <v>-</v>
      </c>
      <c r="BP142" s="70" t="str">
        <f t="shared" si="215"/>
        <v>-</v>
      </c>
      <c r="BQ142" s="352" t="str">
        <f t="shared" si="216"/>
        <v>X</v>
      </c>
      <c r="BR142" s="7"/>
      <c r="BS142" s="70" t="str">
        <f t="shared" si="217"/>
        <v>EXTENDED</v>
      </c>
      <c r="BT142" s="70" t="str">
        <f t="shared" si="218"/>
        <v>EXTENDED</v>
      </c>
      <c r="BU142" s="15"/>
      <c r="BV142" s="57"/>
      <c r="BW142" s="57"/>
      <c r="BX142" s="57"/>
      <c r="BY142" s="57"/>
      <c r="BZ142" s="57"/>
      <c r="CA142" s="57" t="s">
        <v>6542</v>
      </c>
      <c r="CC142" s="417"/>
      <c r="CD142" s="15"/>
      <c r="CE142" s="15"/>
    </row>
    <row r="143" spans="1:83" s="11" customFormat="1" ht="85.5">
      <c r="A143" s="45" t="str">
        <f t="shared" si="179"/>
        <v>NO</v>
      </c>
      <c r="B143" s="45"/>
      <c r="C143" s="45"/>
      <c r="D143" s="45"/>
      <c r="E143" s="138" t="s">
        <v>525</v>
      </c>
      <c r="F143" s="139" t="s">
        <v>5176</v>
      </c>
      <c r="G143" s="295"/>
      <c r="H143" s="140">
        <f t="shared" si="97"/>
        <v>4</v>
      </c>
      <c r="I143" s="140" t="s">
        <v>42</v>
      </c>
      <c r="J143" s="125" t="s">
        <v>594</v>
      </c>
      <c r="K143" s="125" t="s">
        <v>567</v>
      </c>
      <c r="L143" s="126" t="s">
        <v>568</v>
      </c>
      <c r="M143" s="126"/>
      <c r="N143" s="126"/>
      <c r="O143" s="125"/>
      <c r="P143" s="124" t="s">
        <v>42</v>
      </c>
      <c r="Q143" s="124" t="str">
        <f t="shared" si="201"/>
        <v>0..1</v>
      </c>
      <c r="R143" s="141" t="s">
        <v>595</v>
      </c>
      <c r="S143" s="142" t="s">
        <v>596</v>
      </c>
      <c r="T143" s="124"/>
      <c r="U143" s="129" t="str">
        <f t="shared" si="180"/>
        <v>EG</v>
      </c>
      <c r="V143" s="140" t="s">
        <v>42</v>
      </c>
      <c r="W143" s="124"/>
      <c r="X143" s="388"/>
      <c r="Y143" s="38"/>
      <c r="Z143" s="365" t="str">
        <f t="shared" si="102"/>
        <v>-</v>
      </c>
      <c r="AA143" s="143" t="str">
        <f t="shared" ref="AA143:AF143" si="228">IF(Z143="X","X",IF($AI143=AA$4,"X","-"))</f>
        <v>-</v>
      </c>
      <c r="AB143" s="143" t="str">
        <f t="shared" si="228"/>
        <v>-</v>
      </c>
      <c r="AC143" s="143" t="str">
        <f t="shared" si="228"/>
        <v>-</v>
      </c>
      <c r="AD143" s="143" t="str">
        <f t="shared" si="228"/>
        <v>-</v>
      </c>
      <c r="AE143" s="143" t="str">
        <f t="shared" si="228"/>
        <v>-</v>
      </c>
      <c r="AF143" s="366" t="str">
        <f t="shared" si="228"/>
        <v>X</v>
      </c>
      <c r="AG143" s="38"/>
      <c r="AH143" s="143" t="s">
        <v>47</v>
      </c>
      <c r="AI143" s="143" t="s">
        <v>47</v>
      </c>
      <c r="AJ143" s="38"/>
      <c r="AK143" s="13" t="str">
        <f t="shared" si="104"/>
        <v>/rsm:CrossIndustryInvoice/rsm:SupplyChainTradeTransaction/ram:IncludedSupplyChainTradeLineItem/ram:SpecifiedLineTradeAgreement</v>
      </c>
      <c r="AL143" s="13" t="str">
        <f t="shared" si="105"/>
        <v>/ram:ContractReferencedDocument</v>
      </c>
      <c r="AM143" s="14">
        <f>COUNTIFS(S$4:S143,AK143)</f>
        <v>1</v>
      </c>
      <c r="AN143" s="59"/>
      <c r="AO143" s="138" t="str">
        <f t="shared" si="101"/>
        <v>SCT_LINE_TA</v>
      </c>
      <c r="AP143" s="139" t="str">
        <f t="shared" si="106"/>
        <v>BG-X-2</v>
      </c>
      <c r="AQ143" s="295" t="str">
        <f t="shared" si="107"/>
        <v/>
      </c>
      <c r="AR143" s="140">
        <f t="shared" si="108"/>
        <v>4</v>
      </c>
      <c r="AS143" s="140" t="str">
        <f t="shared" si="109"/>
        <v>0..1</v>
      </c>
      <c r="AT143" s="125" t="s">
        <v>597</v>
      </c>
      <c r="AU143" s="125"/>
      <c r="AV143" s="126"/>
      <c r="AW143" s="126"/>
      <c r="AX143" s="126"/>
      <c r="AY143" s="126"/>
      <c r="AZ143" s="125"/>
      <c r="BA143" s="124" t="str">
        <f t="shared" si="175"/>
        <v>0..1</v>
      </c>
      <c r="BB143" s="124" t="str">
        <f t="shared" si="178"/>
        <v>0..1</v>
      </c>
      <c r="BC143" s="141" t="str">
        <f t="shared" si="176"/>
        <v>/rsm:CrossIndustryInvoice
/rsm:SupplyChainTradeTransaction
/ram:IncludedSupplyChainTradeLineItem
/ram:SpecifiedLineTradeAgreement
/ram:ContractReferencedDocument</v>
      </c>
      <c r="BD143" s="142" t="str">
        <f t="shared" si="177"/>
        <v>/rsm:CrossIndustryInvoice/rsm:SupplyChainTradeTransaction/ram:IncludedSupplyChainTradeLineItem/ram:SpecifiedLineTradeAgreement/ram:ContractReferencedDocument</v>
      </c>
      <c r="BE143" s="124" t="str">
        <f t="shared" si="205"/>
        <v/>
      </c>
      <c r="BF143" s="129" t="str">
        <f t="shared" si="206"/>
        <v>EG</v>
      </c>
      <c r="BG143" s="140" t="str">
        <f t="shared" si="207"/>
        <v>0..1</v>
      </c>
      <c r="BH143" s="124" t="str">
        <f t="shared" si="208"/>
        <v/>
      </c>
      <c r="BI143" s="388" t="str">
        <f t="shared" si="209"/>
        <v/>
      </c>
      <c r="BJ143" s="7"/>
      <c r="BK143" s="365" t="str">
        <f t="shared" si="210"/>
        <v>-</v>
      </c>
      <c r="BL143" s="143" t="str">
        <f t="shared" si="211"/>
        <v>-</v>
      </c>
      <c r="BM143" s="143" t="str">
        <f t="shared" si="212"/>
        <v>-</v>
      </c>
      <c r="BN143" s="143" t="str">
        <f t="shared" si="213"/>
        <v>-</v>
      </c>
      <c r="BO143" s="143" t="str">
        <f t="shared" si="214"/>
        <v>-</v>
      </c>
      <c r="BP143" s="143" t="str">
        <f t="shared" si="215"/>
        <v>-</v>
      </c>
      <c r="BQ143" s="366" t="str">
        <f t="shared" si="216"/>
        <v>X</v>
      </c>
      <c r="BR143" s="7"/>
      <c r="BS143" s="143" t="str">
        <f t="shared" si="217"/>
        <v>EXTENDED</v>
      </c>
      <c r="BT143" s="143" t="str">
        <f t="shared" si="218"/>
        <v>EXTENDED</v>
      </c>
      <c r="BU143" s="15"/>
      <c r="BV143" s="57"/>
      <c r="BW143" s="57"/>
      <c r="BX143" s="57"/>
      <c r="BY143" s="57"/>
      <c r="BZ143" s="57"/>
      <c r="CA143" s="57" t="s">
        <v>6542</v>
      </c>
      <c r="CC143" s="417"/>
      <c r="CD143" s="15"/>
      <c r="CE143" s="15"/>
    </row>
    <row r="144" spans="1:83" s="11" customFormat="1" ht="99.75">
      <c r="A144" s="45" t="str">
        <f t="shared" si="179"/>
        <v>YES</v>
      </c>
      <c r="B144" s="45"/>
      <c r="C144" s="45"/>
      <c r="D144" s="45"/>
      <c r="E144" s="138" t="s">
        <v>525</v>
      </c>
      <c r="F144" s="61" t="s">
        <v>5177</v>
      </c>
      <c r="G144" s="281"/>
      <c r="H144" s="62">
        <f t="shared" si="97"/>
        <v>5</v>
      </c>
      <c r="I144" s="62" t="s">
        <v>42</v>
      </c>
      <c r="J144" s="64" t="s">
        <v>5901</v>
      </c>
      <c r="K144" s="64" t="s">
        <v>598</v>
      </c>
      <c r="L144" s="65"/>
      <c r="M144" s="65"/>
      <c r="N144" s="65"/>
      <c r="O144" s="64" t="s">
        <v>5993</v>
      </c>
      <c r="P144" s="66" t="s">
        <v>42</v>
      </c>
      <c r="Q144" s="66" t="str">
        <f t="shared" si="201"/>
        <v>0..1</v>
      </c>
      <c r="R144" s="6" t="s">
        <v>599</v>
      </c>
      <c r="S144" s="67" t="s">
        <v>600</v>
      </c>
      <c r="T144" s="66" t="s">
        <v>5945</v>
      </c>
      <c r="U144" s="68" t="str">
        <f t="shared" si="180"/>
        <v>E</v>
      </c>
      <c r="V144" s="62" t="s">
        <v>42</v>
      </c>
      <c r="W144" s="66"/>
      <c r="X144" s="248"/>
      <c r="Y144" s="38"/>
      <c r="Z144" s="351" t="str">
        <f t="shared" si="102"/>
        <v>-</v>
      </c>
      <c r="AA144" s="70" t="str">
        <f t="shared" ref="AA144:AF144" si="229">IF(Z144="X","X",IF($AI144=AA$4,"X","-"))</f>
        <v>-</v>
      </c>
      <c r="AB144" s="70" t="str">
        <f t="shared" si="229"/>
        <v>-</v>
      </c>
      <c r="AC144" s="70" t="str">
        <f t="shared" si="229"/>
        <v>-</v>
      </c>
      <c r="AD144" s="70" t="str">
        <f t="shared" si="229"/>
        <v>-</v>
      </c>
      <c r="AE144" s="70" t="str">
        <f t="shared" si="229"/>
        <v>-</v>
      </c>
      <c r="AF144" s="352" t="str">
        <f t="shared" si="229"/>
        <v>X</v>
      </c>
      <c r="AG144" s="38"/>
      <c r="AH144" s="70" t="s">
        <v>47</v>
      </c>
      <c r="AI144" s="70" t="s">
        <v>47</v>
      </c>
      <c r="AJ144" s="38"/>
      <c r="AK144" s="13" t="str">
        <f t="shared" si="104"/>
        <v>/rsm:CrossIndustryInvoice/rsm:SupplyChainTradeTransaction/ram:IncludedSupplyChainTradeLineItem/ram:SpecifiedLineTradeAgreement/ram:ContractReferencedDocument</v>
      </c>
      <c r="AL144" s="13" t="str">
        <f t="shared" si="105"/>
        <v>/ram:IssuerAssignedID</v>
      </c>
      <c r="AM144" s="14">
        <f>COUNTIFS(S$4:S144,AK144)</f>
        <v>1</v>
      </c>
      <c r="AN144" s="59"/>
      <c r="AO144" s="138" t="str">
        <f t="shared" si="101"/>
        <v>SCT_LINE_TA</v>
      </c>
      <c r="AP144" s="61" t="str">
        <f t="shared" si="106"/>
        <v>BT-X-24</v>
      </c>
      <c r="AQ144" s="281" t="str">
        <f t="shared" si="107"/>
        <v/>
      </c>
      <c r="AR144" s="62">
        <f t="shared" si="108"/>
        <v>5</v>
      </c>
      <c r="AS144" s="62" t="str">
        <f t="shared" si="109"/>
        <v>0..1</v>
      </c>
      <c r="AT144" s="64" t="s">
        <v>601</v>
      </c>
      <c r="AU144" s="64"/>
      <c r="AV144" s="65"/>
      <c r="AW144" s="423" t="s">
        <v>7238</v>
      </c>
      <c r="AX144" s="65"/>
      <c r="AY144" s="65"/>
      <c r="AZ144" s="149" t="s">
        <v>555</v>
      </c>
      <c r="BA144" s="66" t="str">
        <f t="shared" si="175"/>
        <v>0..1</v>
      </c>
      <c r="BB144" s="66" t="str">
        <f t="shared" si="178"/>
        <v>0..1</v>
      </c>
      <c r="BC144" s="6" t="str">
        <f t="shared" si="176"/>
        <v>/rsm:CrossIndustryInvoice
/rsm:SupplyChainTradeTransaction
/ram:IncludedSupplyChainTradeLineItem
/ram:SpecifiedLineTradeAgreement
/ram:ContractReferencedDocument
/ram:IssuerAssignedID</v>
      </c>
      <c r="BD144" s="67" t="str">
        <f t="shared" si="177"/>
        <v>/rsm:CrossIndustryInvoice/rsm:SupplyChainTradeTransaction/ram:IncludedSupplyChainTradeLineItem/ram:SpecifiedLineTradeAgreement/ram:ContractReferencedDocument/ram:IssuerAssignedID</v>
      </c>
      <c r="BE144" s="66" t="str">
        <f t="shared" si="205"/>
        <v>R</v>
      </c>
      <c r="BF144" s="68" t="str">
        <f t="shared" si="206"/>
        <v>E</v>
      </c>
      <c r="BG144" s="62" t="str">
        <f t="shared" si="207"/>
        <v>0..1</v>
      </c>
      <c r="BH144" s="66" t="str">
        <f t="shared" si="208"/>
        <v/>
      </c>
      <c r="BI144" s="248" t="str">
        <f t="shared" si="209"/>
        <v/>
      </c>
      <c r="BJ144" s="7"/>
      <c r="BK144" s="351" t="str">
        <f t="shared" si="210"/>
        <v>-</v>
      </c>
      <c r="BL144" s="70" t="str">
        <f t="shared" si="211"/>
        <v>-</v>
      </c>
      <c r="BM144" s="70" t="str">
        <f t="shared" si="212"/>
        <v>-</v>
      </c>
      <c r="BN144" s="70" t="str">
        <f t="shared" si="213"/>
        <v>-</v>
      </c>
      <c r="BO144" s="70" t="str">
        <f t="shared" si="214"/>
        <v>-</v>
      </c>
      <c r="BP144" s="70" t="str">
        <f t="shared" si="215"/>
        <v>-</v>
      </c>
      <c r="BQ144" s="352" t="str">
        <f t="shared" si="216"/>
        <v>X</v>
      </c>
      <c r="BR144" s="7"/>
      <c r="BS144" s="70" t="str">
        <f t="shared" si="217"/>
        <v>EXTENDED</v>
      </c>
      <c r="BT144" s="70" t="str">
        <f t="shared" si="218"/>
        <v>EXTENDED</v>
      </c>
      <c r="BU144" s="15"/>
      <c r="BV144" s="57"/>
      <c r="BW144" s="57"/>
      <c r="BX144" s="57"/>
      <c r="BY144" s="57"/>
      <c r="BZ144" s="57"/>
      <c r="CA144" s="57" t="s">
        <v>6542</v>
      </c>
      <c r="CC144" s="417"/>
      <c r="CD144" s="15"/>
      <c r="CE144" s="15"/>
    </row>
    <row r="145" spans="1:83" s="11" customFormat="1" ht="99.75">
      <c r="A145" s="45" t="str">
        <f t="shared" si="179"/>
        <v>YES</v>
      </c>
      <c r="B145" s="45"/>
      <c r="C145" s="45"/>
      <c r="D145" s="45"/>
      <c r="E145" s="138" t="s">
        <v>525</v>
      </c>
      <c r="F145" s="61" t="s">
        <v>5178</v>
      </c>
      <c r="G145" s="281"/>
      <c r="H145" s="62">
        <f t="shared" si="97"/>
        <v>5</v>
      </c>
      <c r="I145" s="62" t="s">
        <v>42</v>
      </c>
      <c r="J145" s="64" t="s">
        <v>6065</v>
      </c>
      <c r="K145" s="64" t="s">
        <v>602</v>
      </c>
      <c r="L145" s="65"/>
      <c r="M145" s="65"/>
      <c r="N145" s="65"/>
      <c r="O145" s="64" t="s">
        <v>5993</v>
      </c>
      <c r="P145" s="66" t="s">
        <v>42</v>
      </c>
      <c r="Q145" s="66" t="str">
        <f t="shared" si="201"/>
        <v>0..1</v>
      </c>
      <c r="R145" s="6" t="s">
        <v>603</v>
      </c>
      <c r="S145" s="67" t="s">
        <v>604</v>
      </c>
      <c r="T145" s="66" t="s">
        <v>5945</v>
      </c>
      <c r="U145" s="68" t="str">
        <f t="shared" si="180"/>
        <v>E</v>
      </c>
      <c r="V145" s="62" t="s">
        <v>42</v>
      </c>
      <c r="W145" s="66"/>
      <c r="X145" s="248"/>
      <c r="Y145" s="38"/>
      <c r="Z145" s="351" t="str">
        <f t="shared" si="102"/>
        <v>-</v>
      </c>
      <c r="AA145" s="70" t="str">
        <f t="shared" ref="AA145:AF145" si="230">IF(Z145="X","X",IF($AI145=AA$4,"X","-"))</f>
        <v>-</v>
      </c>
      <c r="AB145" s="70" t="str">
        <f t="shared" si="230"/>
        <v>-</v>
      </c>
      <c r="AC145" s="70" t="str">
        <f t="shared" si="230"/>
        <v>-</v>
      </c>
      <c r="AD145" s="70" t="str">
        <f t="shared" si="230"/>
        <v>-</v>
      </c>
      <c r="AE145" s="70" t="str">
        <f t="shared" si="230"/>
        <v>-</v>
      </c>
      <c r="AF145" s="352" t="str">
        <f t="shared" si="230"/>
        <v>X</v>
      </c>
      <c r="AG145" s="38"/>
      <c r="AH145" s="70" t="s">
        <v>47</v>
      </c>
      <c r="AI145" s="70" t="s">
        <v>47</v>
      </c>
      <c r="AJ145" s="38"/>
      <c r="AK145" s="13" t="str">
        <f t="shared" si="104"/>
        <v>/rsm:CrossIndustryInvoice/rsm:SupplyChainTradeTransaction/ram:IncludedSupplyChainTradeLineItem/ram:SpecifiedLineTradeAgreement/ram:ContractReferencedDocument</v>
      </c>
      <c r="AL145" s="13" t="str">
        <f t="shared" si="105"/>
        <v>/ram:LineID</v>
      </c>
      <c r="AM145" s="14">
        <f>COUNTIFS(S$4:S145,AK145)</f>
        <v>1</v>
      </c>
      <c r="AN145" s="59"/>
      <c r="AO145" s="138" t="str">
        <f t="shared" si="101"/>
        <v>SCT_LINE_TA</v>
      </c>
      <c r="AP145" s="61" t="str">
        <f t="shared" si="106"/>
        <v>BT-X-25</v>
      </c>
      <c r="AQ145" s="281" t="str">
        <f t="shared" si="107"/>
        <v/>
      </c>
      <c r="AR145" s="62">
        <f t="shared" si="108"/>
        <v>5</v>
      </c>
      <c r="AS145" s="62" t="str">
        <f t="shared" si="109"/>
        <v>0..1</v>
      </c>
      <c r="AT145" s="64" t="s">
        <v>605</v>
      </c>
      <c r="AU145" s="64"/>
      <c r="AV145" s="65"/>
      <c r="AW145" s="423" t="s">
        <v>7238</v>
      </c>
      <c r="AX145" s="65"/>
      <c r="AY145" s="65"/>
      <c r="AZ145" s="149" t="s">
        <v>555</v>
      </c>
      <c r="BA145" s="66" t="str">
        <f t="shared" si="175"/>
        <v>0..1</v>
      </c>
      <c r="BB145" s="66" t="str">
        <f t="shared" si="178"/>
        <v>0..1</v>
      </c>
      <c r="BC145" s="6" t="str">
        <f t="shared" si="176"/>
        <v>/rsm:CrossIndustryInvoice
/rsm:SupplyChainTradeTransaction
/ram:IncludedSupplyChainTradeLineItem
/ram:SpecifiedLineTradeAgreement
/ram:ContractReferencedDocument
/ram:LineID</v>
      </c>
      <c r="BD145" s="67" t="str">
        <f t="shared" si="177"/>
        <v>/rsm:CrossIndustryInvoice/rsm:SupplyChainTradeTransaction/ram:IncludedSupplyChainTradeLineItem/ram:SpecifiedLineTradeAgreement/ram:ContractReferencedDocument/ram:LineID</v>
      </c>
      <c r="BE145" s="66" t="str">
        <f t="shared" si="205"/>
        <v>R</v>
      </c>
      <c r="BF145" s="68" t="str">
        <f t="shared" si="206"/>
        <v>E</v>
      </c>
      <c r="BG145" s="62" t="str">
        <f t="shared" si="207"/>
        <v>0..1</v>
      </c>
      <c r="BH145" s="66" t="str">
        <f t="shared" si="208"/>
        <v/>
      </c>
      <c r="BI145" s="248" t="str">
        <f t="shared" si="209"/>
        <v/>
      </c>
      <c r="BJ145" s="7"/>
      <c r="BK145" s="351" t="str">
        <f t="shared" si="210"/>
        <v>-</v>
      </c>
      <c r="BL145" s="70" t="str">
        <f t="shared" si="211"/>
        <v>-</v>
      </c>
      <c r="BM145" s="70" t="str">
        <f t="shared" si="212"/>
        <v>-</v>
      </c>
      <c r="BN145" s="70" t="str">
        <f t="shared" si="213"/>
        <v>-</v>
      </c>
      <c r="BO145" s="70" t="str">
        <f t="shared" si="214"/>
        <v>-</v>
      </c>
      <c r="BP145" s="70" t="str">
        <f t="shared" si="215"/>
        <v>-</v>
      </c>
      <c r="BQ145" s="352" t="str">
        <f t="shared" si="216"/>
        <v>X</v>
      </c>
      <c r="BR145" s="7"/>
      <c r="BS145" s="70" t="str">
        <f t="shared" si="217"/>
        <v>EXTENDED</v>
      </c>
      <c r="BT145" s="70" t="str">
        <f t="shared" si="218"/>
        <v>EXTENDED</v>
      </c>
      <c r="BU145" s="15"/>
      <c r="BV145" s="57"/>
      <c r="BW145" s="57"/>
      <c r="BX145" s="57"/>
      <c r="BY145" s="57"/>
      <c r="BZ145" s="57"/>
      <c r="CA145" s="57" t="s">
        <v>6542</v>
      </c>
      <c r="CC145" s="417"/>
      <c r="CD145" s="15"/>
      <c r="CE145" s="15"/>
    </row>
    <row r="146" spans="1:83" s="151" customFormat="1" ht="99.75">
      <c r="A146" s="45" t="str">
        <f t="shared" si="179"/>
        <v>NO</v>
      </c>
      <c r="B146" s="45"/>
      <c r="C146" s="45"/>
      <c r="D146" s="45"/>
      <c r="E146" s="138" t="s">
        <v>525</v>
      </c>
      <c r="F146" s="61" t="s">
        <v>5179</v>
      </c>
      <c r="G146" s="281"/>
      <c r="H146" s="62">
        <f t="shared" si="97"/>
        <v>5</v>
      </c>
      <c r="I146" s="62" t="s">
        <v>42</v>
      </c>
      <c r="J146" s="150" t="s">
        <v>6063</v>
      </c>
      <c r="K146" s="64" t="s">
        <v>606</v>
      </c>
      <c r="L146" s="65"/>
      <c r="M146" s="65"/>
      <c r="N146" s="65"/>
      <c r="O146" s="64" t="s">
        <v>148</v>
      </c>
      <c r="P146" s="66" t="s">
        <v>42</v>
      </c>
      <c r="Q146" s="66" t="str">
        <f t="shared" si="201"/>
        <v>0..1</v>
      </c>
      <c r="R146" s="6" t="s">
        <v>607</v>
      </c>
      <c r="S146" s="67" t="s">
        <v>608</v>
      </c>
      <c r="T146" s="88" t="s">
        <v>151</v>
      </c>
      <c r="U146" s="68" t="str">
        <f t="shared" si="180"/>
        <v/>
      </c>
      <c r="V146" s="62" t="s">
        <v>42</v>
      </c>
      <c r="W146" s="66"/>
      <c r="X146" s="248"/>
      <c r="Y146" s="38"/>
      <c r="Z146" s="351" t="str">
        <f t="shared" si="102"/>
        <v>-</v>
      </c>
      <c r="AA146" s="70" t="str">
        <f t="shared" ref="AA146:AF146" si="231">IF(Z146="X","X",IF($AI146=AA$4,"X","-"))</f>
        <v>-</v>
      </c>
      <c r="AB146" s="70" t="str">
        <f t="shared" si="231"/>
        <v>-</v>
      </c>
      <c r="AC146" s="70" t="str">
        <f t="shared" si="231"/>
        <v>-</v>
      </c>
      <c r="AD146" s="70" t="str">
        <f t="shared" si="231"/>
        <v>-</v>
      </c>
      <c r="AE146" s="70" t="str">
        <f t="shared" si="231"/>
        <v>-</v>
      </c>
      <c r="AF146" s="352" t="str">
        <f t="shared" si="231"/>
        <v>X</v>
      </c>
      <c r="AG146" s="38"/>
      <c r="AH146" s="70" t="s">
        <v>47</v>
      </c>
      <c r="AI146" s="70" t="s">
        <v>47</v>
      </c>
      <c r="AJ146" s="38"/>
      <c r="AK146" s="13" t="str">
        <f t="shared" si="104"/>
        <v>/rsm:CrossIndustryInvoice/rsm:SupplyChainTradeTransaction/ram:IncludedSupplyChainTradeLineItem/ram:SpecifiedLineTradeAgreement/ram:ContractReferencedDocument</v>
      </c>
      <c r="AL146" s="13" t="str">
        <f t="shared" si="105"/>
        <v>/ram:FormattedIssueDateTime</v>
      </c>
      <c r="AM146" s="14">
        <f>COUNTIFS(S$4:S146,AK146)</f>
        <v>1</v>
      </c>
      <c r="AN146" s="59"/>
      <c r="AO146" s="138" t="str">
        <f t="shared" si="101"/>
        <v>SCT_LINE_TA</v>
      </c>
      <c r="AP146" s="61" t="str">
        <f t="shared" si="106"/>
        <v>BT-X-26-00</v>
      </c>
      <c r="AQ146" s="281" t="str">
        <f t="shared" si="107"/>
        <v/>
      </c>
      <c r="AR146" s="62">
        <f t="shared" si="108"/>
        <v>5</v>
      </c>
      <c r="AS146" s="62" t="str">
        <f t="shared" si="109"/>
        <v>0..1</v>
      </c>
      <c r="AT146" s="64" t="s">
        <v>609</v>
      </c>
      <c r="AU146" s="64"/>
      <c r="AV146" s="65"/>
      <c r="AW146" s="423" t="s">
        <v>7238</v>
      </c>
      <c r="AX146" s="65"/>
      <c r="AY146" s="65"/>
      <c r="AZ146" s="64" t="s">
        <v>148</v>
      </c>
      <c r="BA146" s="66" t="str">
        <f t="shared" si="175"/>
        <v>0..1</v>
      </c>
      <c r="BB146" s="66" t="str">
        <f t="shared" si="178"/>
        <v>0..1</v>
      </c>
      <c r="BC146" s="6" t="str">
        <f t="shared" si="176"/>
        <v>/rsm:CrossIndustryInvoice
/rsm:SupplyChainTradeTransaction
/ram:IncludedSupplyChainTradeLineItem
/ram:SpecifiedLineTradeAgreement
/ram:ContractReferencedDocument
/ram:FormattedIssueDateTime</v>
      </c>
      <c r="BD146" s="67" t="str">
        <f t="shared" si="177"/>
        <v>/rsm:CrossIndustryInvoice/rsm:SupplyChainTradeTransaction/ram:IncludedSupplyChainTradeLineItem/ram:SpecifiedLineTradeAgreement/ram:ContractReferencedDocument/ram:FormattedIssueDateTime</v>
      </c>
      <c r="BE146" s="66" t="str">
        <f t="shared" si="205"/>
        <v>D</v>
      </c>
      <c r="BF146" s="68" t="str">
        <f t="shared" si="206"/>
        <v/>
      </c>
      <c r="BG146" s="62" t="str">
        <f t="shared" si="207"/>
        <v>0..1</v>
      </c>
      <c r="BH146" s="66" t="str">
        <f t="shared" si="208"/>
        <v/>
      </c>
      <c r="BI146" s="248" t="str">
        <f t="shared" si="209"/>
        <v/>
      </c>
      <c r="BJ146" s="7"/>
      <c r="BK146" s="351" t="str">
        <f t="shared" si="210"/>
        <v>-</v>
      </c>
      <c r="BL146" s="70" t="str">
        <f t="shared" si="211"/>
        <v>-</v>
      </c>
      <c r="BM146" s="70" t="str">
        <f t="shared" si="212"/>
        <v>-</v>
      </c>
      <c r="BN146" s="70" t="str">
        <f t="shared" si="213"/>
        <v>-</v>
      </c>
      <c r="BO146" s="70" t="str">
        <f t="shared" si="214"/>
        <v>-</v>
      </c>
      <c r="BP146" s="70" t="str">
        <f t="shared" si="215"/>
        <v>-</v>
      </c>
      <c r="BQ146" s="352" t="str">
        <f t="shared" si="216"/>
        <v>X</v>
      </c>
      <c r="BR146" s="7"/>
      <c r="BS146" s="70" t="str">
        <f t="shared" si="217"/>
        <v>EXTENDED</v>
      </c>
      <c r="BT146" s="70" t="str">
        <f t="shared" si="218"/>
        <v>EXTENDED</v>
      </c>
      <c r="BU146" s="15"/>
      <c r="BV146" s="57"/>
      <c r="BW146" s="57"/>
      <c r="BX146" s="57"/>
      <c r="BY146" s="57"/>
      <c r="BZ146" s="57"/>
      <c r="CA146" s="57" t="s">
        <v>6542</v>
      </c>
      <c r="CC146" s="417"/>
      <c r="CD146" s="15"/>
      <c r="CE146" s="15"/>
    </row>
    <row r="147" spans="1:83" s="11" customFormat="1" ht="114">
      <c r="A147" s="45" t="str">
        <f t="shared" si="179"/>
        <v>YES</v>
      </c>
      <c r="B147" s="45"/>
      <c r="C147" s="45"/>
      <c r="D147" s="45"/>
      <c r="E147" s="138" t="s">
        <v>525</v>
      </c>
      <c r="F147" s="61" t="s">
        <v>5180</v>
      </c>
      <c r="G147" s="281"/>
      <c r="H147" s="62">
        <f t="shared" si="97"/>
        <v>6</v>
      </c>
      <c r="I147" s="62" t="s">
        <v>32</v>
      </c>
      <c r="J147" s="64" t="s">
        <v>6064</v>
      </c>
      <c r="K147" s="64"/>
      <c r="L147" s="65"/>
      <c r="M147" s="65"/>
      <c r="N147" s="65"/>
      <c r="O147" s="64" t="s">
        <v>148</v>
      </c>
      <c r="P147" s="66" t="s">
        <v>32</v>
      </c>
      <c r="Q147" s="66" t="str">
        <f t="shared" si="201"/>
        <v>1..1</v>
      </c>
      <c r="R147" s="6" t="s">
        <v>610</v>
      </c>
      <c r="S147" s="67" t="s">
        <v>611</v>
      </c>
      <c r="T147" s="66" t="s">
        <v>151</v>
      </c>
      <c r="U147" s="68" t="str">
        <f t="shared" si="180"/>
        <v>E</v>
      </c>
      <c r="V147" s="62" t="s">
        <v>32</v>
      </c>
      <c r="W147" s="66"/>
      <c r="X147" s="248"/>
      <c r="Y147" s="38"/>
      <c r="Z147" s="351" t="str">
        <f t="shared" si="102"/>
        <v>-</v>
      </c>
      <c r="AA147" s="70" t="str">
        <f t="shared" ref="AA147:AF147" si="232">IF(Z147="X","X",IF($AI147=AA$4,"X","-"))</f>
        <v>-</v>
      </c>
      <c r="AB147" s="70" t="str">
        <f t="shared" si="232"/>
        <v>-</v>
      </c>
      <c r="AC147" s="70" t="str">
        <f t="shared" si="232"/>
        <v>-</v>
      </c>
      <c r="AD147" s="70" t="str">
        <f t="shared" si="232"/>
        <v>-</v>
      </c>
      <c r="AE147" s="70" t="str">
        <f t="shared" si="232"/>
        <v>-</v>
      </c>
      <c r="AF147" s="352" t="str">
        <f t="shared" si="232"/>
        <v>X</v>
      </c>
      <c r="AG147" s="38"/>
      <c r="AH147" s="70" t="s">
        <v>47</v>
      </c>
      <c r="AI147" s="70" t="s">
        <v>47</v>
      </c>
      <c r="AJ147" s="38"/>
      <c r="AK147" s="13" t="str">
        <f t="shared" si="104"/>
        <v>/rsm:CrossIndustryInvoice/rsm:SupplyChainTradeTransaction/ram:IncludedSupplyChainTradeLineItem/ram:SpecifiedLineTradeAgreement/ram:ContractReferencedDocument/ram:FormattedIssueDateTime</v>
      </c>
      <c r="AL147" s="13" t="str">
        <f t="shared" si="105"/>
        <v>/qdt:DateTimeString</v>
      </c>
      <c r="AM147" s="14">
        <f>COUNTIFS(S$4:S147,AK147)</f>
        <v>1</v>
      </c>
      <c r="AN147" s="59"/>
      <c r="AO147" s="138" t="str">
        <f t="shared" si="101"/>
        <v>SCT_LINE_TA</v>
      </c>
      <c r="AP147" s="61" t="str">
        <f t="shared" si="106"/>
        <v>BT-X-26</v>
      </c>
      <c r="AQ147" s="281" t="str">
        <f t="shared" si="107"/>
        <v/>
      </c>
      <c r="AR147" s="62">
        <f t="shared" si="108"/>
        <v>6</v>
      </c>
      <c r="AS147" s="62" t="str">
        <f t="shared" si="109"/>
        <v>1..1</v>
      </c>
      <c r="AT147" s="64" t="s">
        <v>612</v>
      </c>
      <c r="AU147" s="64"/>
      <c r="AV147" s="65"/>
      <c r="AW147" s="423" t="s">
        <v>7238</v>
      </c>
      <c r="AX147" s="65"/>
      <c r="AY147" s="65"/>
      <c r="AZ147" s="64" t="s">
        <v>148</v>
      </c>
      <c r="BA147" s="66" t="str">
        <f t="shared" si="175"/>
        <v>1..1</v>
      </c>
      <c r="BB147" s="66" t="str">
        <f t="shared" si="178"/>
        <v>1..1</v>
      </c>
      <c r="BC147" s="6" t="str">
        <f t="shared" si="176"/>
        <v>/rsm:CrossIndustryInvoice
/rsm:SupplyChainTradeTransaction
/ram:IncludedSupplyChainTradeLineItem
/ram:SpecifiedLineTradeAgreement
/ram:ContractReferencedDocument
/ram:FormattedIssueDateTime
/qdt:DateTimeString</v>
      </c>
      <c r="BD147" s="67" t="str">
        <f t="shared" si="177"/>
        <v>/rsm:CrossIndustryInvoice/rsm:SupplyChainTradeTransaction/ram:IncludedSupplyChainTradeLineItem/ram:SpecifiedLineTradeAgreement/ram:ContractReferencedDocument/ram:FormattedIssueDateTime/qdt:DateTimeString</v>
      </c>
      <c r="BE147" s="66" t="str">
        <f t="shared" si="205"/>
        <v>D</v>
      </c>
      <c r="BF147" s="68" t="str">
        <f t="shared" si="206"/>
        <v>E</v>
      </c>
      <c r="BG147" s="62" t="str">
        <f t="shared" si="207"/>
        <v>1..1</v>
      </c>
      <c r="BH147" s="66" t="str">
        <f t="shared" si="208"/>
        <v/>
      </c>
      <c r="BI147" s="248" t="str">
        <f t="shared" si="209"/>
        <v/>
      </c>
      <c r="BJ147" s="7"/>
      <c r="BK147" s="351" t="str">
        <f t="shared" si="210"/>
        <v>-</v>
      </c>
      <c r="BL147" s="70" t="str">
        <f t="shared" si="211"/>
        <v>-</v>
      </c>
      <c r="BM147" s="70" t="str">
        <f t="shared" si="212"/>
        <v>-</v>
      </c>
      <c r="BN147" s="70" t="str">
        <f t="shared" si="213"/>
        <v>-</v>
      </c>
      <c r="BO147" s="70" t="str">
        <f t="shared" si="214"/>
        <v>-</v>
      </c>
      <c r="BP147" s="70" t="str">
        <f t="shared" si="215"/>
        <v>-</v>
      </c>
      <c r="BQ147" s="352" t="str">
        <f t="shared" si="216"/>
        <v>X</v>
      </c>
      <c r="BR147" s="7"/>
      <c r="BS147" s="70" t="str">
        <f t="shared" si="217"/>
        <v>EXTENDED</v>
      </c>
      <c r="BT147" s="70" t="str">
        <f t="shared" si="218"/>
        <v>EXTENDED</v>
      </c>
      <c r="BU147" s="15"/>
      <c r="BV147" s="57"/>
      <c r="BW147" s="57"/>
      <c r="BX147" s="57"/>
      <c r="BY147" s="57"/>
      <c r="BZ147" s="57"/>
      <c r="CA147" s="57" t="s">
        <v>6542</v>
      </c>
      <c r="CC147" s="417"/>
      <c r="CD147" s="15"/>
      <c r="CE147" s="15"/>
    </row>
    <row r="148" spans="1:83" s="11" customFormat="1" ht="128.25">
      <c r="A148" s="45" t="str">
        <f t="shared" si="179"/>
        <v>YES</v>
      </c>
      <c r="B148" s="45"/>
      <c r="C148" s="45"/>
      <c r="D148" s="45"/>
      <c r="E148" s="138" t="s">
        <v>525</v>
      </c>
      <c r="F148" s="61" t="s">
        <v>5181</v>
      </c>
      <c r="G148" s="281"/>
      <c r="H148" s="62">
        <f t="shared" si="97"/>
        <v>7</v>
      </c>
      <c r="I148" s="62" t="s">
        <v>32</v>
      </c>
      <c r="J148" s="64" t="s">
        <v>229</v>
      </c>
      <c r="K148" s="64"/>
      <c r="L148" s="65" t="s">
        <v>160</v>
      </c>
      <c r="M148" s="65"/>
      <c r="N148" s="65" t="s">
        <v>160</v>
      </c>
      <c r="O148" s="64" t="s">
        <v>128</v>
      </c>
      <c r="P148" s="66" t="s">
        <v>32</v>
      </c>
      <c r="Q148" s="66" t="str">
        <f t="shared" si="201"/>
        <v>1..1</v>
      </c>
      <c r="R148" s="6" t="s">
        <v>613</v>
      </c>
      <c r="S148" s="67" t="s">
        <v>614</v>
      </c>
      <c r="T148" s="66" t="s">
        <v>131</v>
      </c>
      <c r="U148" s="68" t="str">
        <f t="shared" si="180"/>
        <v>A</v>
      </c>
      <c r="V148" s="62" t="s">
        <v>42</v>
      </c>
      <c r="W148" s="66"/>
      <c r="X148" s="248"/>
      <c r="Y148" s="38"/>
      <c r="Z148" s="351" t="str">
        <f t="shared" si="102"/>
        <v>-</v>
      </c>
      <c r="AA148" s="70" t="str">
        <f t="shared" ref="AA148:AF148" si="233">IF(Z148="X","X",IF($AI148=AA$4,"X","-"))</f>
        <v>-</v>
      </c>
      <c r="AB148" s="70" t="str">
        <f t="shared" si="233"/>
        <v>-</v>
      </c>
      <c r="AC148" s="70" t="str">
        <f t="shared" si="233"/>
        <v>-</v>
      </c>
      <c r="AD148" s="70" t="str">
        <f t="shared" si="233"/>
        <v>-</v>
      </c>
      <c r="AE148" s="70" t="str">
        <f t="shared" si="233"/>
        <v>-</v>
      </c>
      <c r="AF148" s="352" t="str">
        <f t="shared" si="233"/>
        <v>X</v>
      </c>
      <c r="AG148" s="38"/>
      <c r="AH148" s="70" t="s">
        <v>47</v>
      </c>
      <c r="AI148" s="70" t="s">
        <v>47</v>
      </c>
      <c r="AJ148" s="38"/>
      <c r="AK148" s="13" t="str">
        <f t="shared" si="104"/>
        <v>/rsm:CrossIndustryInvoice/rsm:SupplyChainTradeTransaction/ram:IncludedSupplyChainTradeLineItem/ram:SpecifiedLineTradeAgreement/ram:ContractReferencedDocument/ram:FormattedIssueDateTime/qdt:DateTimeString</v>
      </c>
      <c r="AL148" s="13" t="str">
        <f t="shared" si="105"/>
        <v>/@format</v>
      </c>
      <c r="AM148" s="14">
        <f>COUNTIFS(S$4:S148,AK148)</f>
        <v>1</v>
      </c>
      <c r="AN148" s="59"/>
      <c r="AO148" s="138" t="str">
        <f t="shared" si="101"/>
        <v>SCT_LINE_TA</v>
      </c>
      <c r="AP148" s="61" t="str">
        <f t="shared" si="106"/>
        <v>BT-X-26-0</v>
      </c>
      <c r="AQ148" s="281" t="str">
        <f t="shared" si="107"/>
        <v/>
      </c>
      <c r="AR148" s="62">
        <f t="shared" si="108"/>
        <v>7</v>
      </c>
      <c r="AS148" s="62" t="str">
        <f t="shared" si="109"/>
        <v>1..1</v>
      </c>
      <c r="AT148" s="64" t="s">
        <v>229</v>
      </c>
      <c r="AU148" s="64"/>
      <c r="AV148" s="65" t="s">
        <v>6345</v>
      </c>
      <c r="AW148" s="423" t="s">
        <v>7238</v>
      </c>
      <c r="AX148" s="65"/>
      <c r="AY148" s="65"/>
      <c r="AZ148" s="64" t="s">
        <v>128</v>
      </c>
      <c r="BA148" s="66" t="str">
        <f t="shared" si="175"/>
        <v>1..1</v>
      </c>
      <c r="BB148" s="66" t="str">
        <f t="shared" si="178"/>
        <v>1..1</v>
      </c>
      <c r="BC148" s="6" t="str">
        <f t="shared" si="176"/>
        <v>/rsm:CrossIndustryInvoice
/rsm:SupplyChainTradeTransaction
/ram:IncludedSupplyChainTradeLineItem
/ram:SpecifiedLineTradeAgreement
/ram:ContractReferencedDocument
/ram:FormattedIssueDateTime
/qdt:DateTimeString
/@format</v>
      </c>
      <c r="BD148" s="67" t="str">
        <f t="shared" si="177"/>
        <v>/rsm:CrossIndustryInvoice/rsm:SupplyChainTradeTransaction/ram:IncludedSupplyChainTradeLineItem/ram:SpecifiedLineTradeAgreement/ram:ContractReferencedDocument/ram:FormattedIssueDateTime/qdt:DateTimeString/@format</v>
      </c>
      <c r="BE148" s="66" t="str">
        <f t="shared" si="205"/>
        <v>C</v>
      </c>
      <c r="BF148" s="68" t="str">
        <f t="shared" si="206"/>
        <v>A</v>
      </c>
      <c r="BG148" s="62" t="str">
        <f t="shared" si="207"/>
        <v>0..1</v>
      </c>
      <c r="BH148" s="66" t="str">
        <f t="shared" si="208"/>
        <v/>
      </c>
      <c r="BI148" s="248" t="str">
        <f t="shared" si="209"/>
        <v/>
      </c>
      <c r="BJ148" s="7"/>
      <c r="BK148" s="351" t="str">
        <f t="shared" si="210"/>
        <v>-</v>
      </c>
      <c r="BL148" s="70" t="str">
        <f t="shared" si="211"/>
        <v>-</v>
      </c>
      <c r="BM148" s="70" t="str">
        <f t="shared" si="212"/>
        <v>-</v>
      </c>
      <c r="BN148" s="70" t="str">
        <f t="shared" si="213"/>
        <v>-</v>
      </c>
      <c r="BO148" s="70" t="str">
        <f t="shared" si="214"/>
        <v>-</v>
      </c>
      <c r="BP148" s="70" t="str">
        <f t="shared" si="215"/>
        <v>-</v>
      </c>
      <c r="BQ148" s="352" t="str">
        <f t="shared" si="216"/>
        <v>X</v>
      </c>
      <c r="BR148" s="7"/>
      <c r="BS148" s="70" t="str">
        <f t="shared" si="217"/>
        <v>EXTENDED</v>
      </c>
      <c r="BT148" s="70" t="str">
        <f t="shared" si="218"/>
        <v>EXTENDED</v>
      </c>
      <c r="BU148" s="15"/>
      <c r="BV148" s="57"/>
      <c r="BW148" s="57"/>
      <c r="BX148" s="57"/>
      <c r="BY148" s="57"/>
      <c r="BZ148" s="57"/>
      <c r="CA148" s="57" t="s">
        <v>6542</v>
      </c>
      <c r="CC148" s="417"/>
      <c r="CD148" s="15"/>
      <c r="CE148" s="15"/>
    </row>
    <row r="149" spans="1:83" s="11" customFormat="1" ht="85.5">
      <c r="A149" s="45" t="str">
        <f t="shared" si="179"/>
        <v>NO</v>
      </c>
      <c r="B149" s="45"/>
      <c r="C149" s="45"/>
      <c r="D149" s="45"/>
      <c r="E149" s="138" t="s">
        <v>525</v>
      </c>
      <c r="F149" s="139" t="s">
        <v>5182</v>
      </c>
      <c r="G149" s="295"/>
      <c r="H149" s="140">
        <f t="shared" si="97"/>
        <v>4</v>
      </c>
      <c r="I149" s="140" t="s">
        <v>62</v>
      </c>
      <c r="J149" s="125" t="s">
        <v>615</v>
      </c>
      <c r="K149" s="125" t="s">
        <v>616</v>
      </c>
      <c r="L149" s="126"/>
      <c r="M149" s="126"/>
      <c r="N149" s="126"/>
      <c r="O149" s="125"/>
      <c r="P149" s="124" t="s">
        <v>62</v>
      </c>
      <c r="Q149" s="124" t="str">
        <f t="shared" si="201"/>
        <v>0..n</v>
      </c>
      <c r="R149" s="141" t="s">
        <v>617</v>
      </c>
      <c r="S149" s="142" t="s">
        <v>618</v>
      </c>
      <c r="T149" s="124"/>
      <c r="U149" s="129" t="str">
        <f t="shared" si="180"/>
        <v>EG</v>
      </c>
      <c r="V149" s="140" t="s">
        <v>62</v>
      </c>
      <c r="W149" s="124"/>
      <c r="X149" s="388"/>
      <c r="Y149" s="38"/>
      <c r="Z149" s="365" t="str">
        <f t="shared" si="102"/>
        <v>-</v>
      </c>
      <c r="AA149" s="143" t="str">
        <f t="shared" ref="AA149:AF149" si="234">IF(Z149="X","X",IF($AI149=AA$4,"X","-"))</f>
        <v>-</v>
      </c>
      <c r="AB149" s="143" t="str">
        <f t="shared" si="234"/>
        <v>-</v>
      </c>
      <c r="AC149" s="143" t="str">
        <f t="shared" si="234"/>
        <v>-</v>
      </c>
      <c r="AD149" s="143" t="str">
        <f t="shared" si="234"/>
        <v>-</v>
      </c>
      <c r="AE149" s="143" t="str">
        <f t="shared" si="234"/>
        <v>-</v>
      </c>
      <c r="AF149" s="366" t="str">
        <f t="shared" si="234"/>
        <v>X</v>
      </c>
      <c r="AG149" s="38"/>
      <c r="AH149" s="143" t="s">
        <v>47</v>
      </c>
      <c r="AI149" s="143" t="s">
        <v>47</v>
      </c>
      <c r="AJ149" s="38"/>
      <c r="AK149" s="13" t="str">
        <f t="shared" si="104"/>
        <v>/rsm:CrossIndustryInvoice/rsm:SupplyChainTradeTransaction/ram:IncludedSupplyChainTradeLineItem/ram:SpecifiedLineTradeAgreement</v>
      </c>
      <c r="AL149" s="13" t="str">
        <f t="shared" si="105"/>
        <v>/ram:AdditionalReferencedDocument</v>
      </c>
      <c r="AM149" s="14">
        <f>COUNTIFS(S$4:S149,AK149)</f>
        <v>1</v>
      </c>
      <c r="AN149" s="59"/>
      <c r="AO149" s="138" t="str">
        <f t="shared" si="101"/>
        <v>SCT_LINE_TA</v>
      </c>
      <c r="AP149" s="139" t="str">
        <f t="shared" si="106"/>
        <v>BG-X-3</v>
      </c>
      <c r="AQ149" s="295" t="str">
        <f t="shared" si="107"/>
        <v/>
      </c>
      <c r="AR149" s="140">
        <f t="shared" si="108"/>
        <v>4</v>
      </c>
      <c r="AS149" s="140" t="str">
        <f t="shared" si="109"/>
        <v>0..n</v>
      </c>
      <c r="AT149" s="125" t="s">
        <v>619</v>
      </c>
      <c r="AU149" s="125"/>
      <c r="AV149" s="126"/>
      <c r="AW149" s="126"/>
      <c r="AX149" s="126"/>
      <c r="AY149" s="126"/>
      <c r="AZ149" s="125"/>
      <c r="BA149" s="124" t="str">
        <f t="shared" si="175"/>
        <v>0..n</v>
      </c>
      <c r="BB149" s="124" t="str">
        <f t="shared" si="178"/>
        <v>0..n</v>
      </c>
      <c r="BC149" s="141" t="str">
        <f t="shared" si="176"/>
        <v>/rsm:CrossIndustryInvoice
/rsm:SupplyChainTradeTransaction
/ram:IncludedSupplyChainTradeLineItem
/ram:SpecifiedLineTradeAgreement
/ram:AdditionalReferencedDocument</v>
      </c>
      <c r="BD149" s="142" t="str">
        <f t="shared" si="177"/>
        <v>/rsm:CrossIndustryInvoice/rsm:SupplyChainTradeTransaction/ram:IncludedSupplyChainTradeLineItem/ram:SpecifiedLineTradeAgreement/ram:AdditionalReferencedDocument</v>
      </c>
      <c r="BE149" s="124" t="str">
        <f t="shared" si="205"/>
        <v/>
      </c>
      <c r="BF149" s="129" t="str">
        <f t="shared" si="206"/>
        <v>EG</v>
      </c>
      <c r="BG149" s="140" t="str">
        <f t="shared" si="207"/>
        <v>0..n</v>
      </c>
      <c r="BH149" s="124" t="str">
        <f t="shared" si="208"/>
        <v/>
      </c>
      <c r="BI149" s="388" t="str">
        <f t="shared" si="209"/>
        <v/>
      </c>
      <c r="BJ149" s="7"/>
      <c r="BK149" s="365" t="str">
        <f t="shared" si="210"/>
        <v>-</v>
      </c>
      <c r="BL149" s="143" t="str">
        <f t="shared" si="211"/>
        <v>-</v>
      </c>
      <c r="BM149" s="143" t="str">
        <f t="shared" si="212"/>
        <v>-</v>
      </c>
      <c r="BN149" s="143" t="str">
        <f t="shared" si="213"/>
        <v>-</v>
      </c>
      <c r="BO149" s="143" t="str">
        <f t="shared" si="214"/>
        <v>-</v>
      </c>
      <c r="BP149" s="143" t="str">
        <f t="shared" si="215"/>
        <v>-</v>
      </c>
      <c r="BQ149" s="366" t="str">
        <f t="shared" si="216"/>
        <v>X</v>
      </c>
      <c r="BR149" s="7"/>
      <c r="BS149" s="143" t="str">
        <f t="shared" si="217"/>
        <v>EXTENDED</v>
      </c>
      <c r="BT149" s="143" t="str">
        <f t="shared" si="218"/>
        <v>EXTENDED</v>
      </c>
      <c r="BU149" s="15"/>
      <c r="BV149" s="57"/>
      <c r="BW149" s="57"/>
      <c r="BX149" s="57"/>
      <c r="BY149" s="57"/>
      <c r="BZ149" s="57"/>
      <c r="CA149" s="57" t="s">
        <v>6542</v>
      </c>
      <c r="CC149" s="417"/>
      <c r="CD149" s="15"/>
      <c r="CE149" s="15"/>
    </row>
    <row r="150" spans="1:83" s="11" customFormat="1" ht="99.75">
      <c r="A150" s="45" t="str">
        <f t="shared" si="179"/>
        <v>YES</v>
      </c>
      <c r="B150" s="400"/>
      <c r="C150" s="45"/>
      <c r="D150" s="45"/>
      <c r="E150" s="138" t="s">
        <v>525</v>
      </c>
      <c r="F150" s="61" t="s">
        <v>5183</v>
      </c>
      <c r="G150" s="281"/>
      <c r="H150" s="62">
        <f t="shared" si="97"/>
        <v>5</v>
      </c>
      <c r="I150" s="62" t="s">
        <v>32</v>
      </c>
      <c r="J150" s="64" t="s">
        <v>6066</v>
      </c>
      <c r="K150" s="64"/>
      <c r="L150" s="65"/>
      <c r="M150" s="65"/>
      <c r="N150" s="65"/>
      <c r="O150" s="15" t="s">
        <v>5993</v>
      </c>
      <c r="P150" s="66" t="s">
        <v>32</v>
      </c>
      <c r="Q150" s="66" t="str">
        <f t="shared" si="201"/>
        <v>1..1</v>
      </c>
      <c r="R150" s="6" t="s">
        <v>620</v>
      </c>
      <c r="S150" s="67" t="s">
        <v>621</v>
      </c>
      <c r="T150" s="66" t="s">
        <v>5945</v>
      </c>
      <c r="U150" s="68" t="str">
        <f t="shared" si="180"/>
        <v>E</v>
      </c>
      <c r="V150" s="62" t="s">
        <v>42</v>
      </c>
      <c r="W150" s="66"/>
      <c r="X150" s="248"/>
      <c r="Y150" s="38"/>
      <c r="Z150" s="351" t="str">
        <f t="shared" si="102"/>
        <v>-</v>
      </c>
      <c r="AA150" s="70" t="str">
        <f t="shared" ref="AA150:AF150" si="235">IF(Z150="X","X",IF($AI150=AA$4,"X","-"))</f>
        <v>-</v>
      </c>
      <c r="AB150" s="70" t="str">
        <f t="shared" si="235"/>
        <v>-</v>
      </c>
      <c r="AC150" s="70" t="str">
        <f t="shared" si="235"/>
        <v>-</v>
      </c>
      <c r="AD150" s="70" t="str">
        <f t="shared" si="235"/>
        <v>-</v>
      </c>
      <c r="AE150" s="70" t="str">
        <f t="shared" si="235"/>
        <v>-</v>
      </c>
      <c r="AF150" s="352" t="str">
        <f t="shared" si="235"/>
        <v>X</v>
      </c>
      <c r="AG150" s="38"/>
      <c r="AH150" s="70" t="s">
        <v>47</v>
      </c>
      <c r="AI150" s="70" t="s">
        <v>47</v>
      </c>
      <c r="AJ150" s="38"/>
      <c r="AK150" s="13" t="str">
        <f t="shared" si="104"/>
        <v>/rsm:CrossIndustryInvoice/rsm:SupplyChainTradeTransaction/ram:IncludedSupplyChainTradeLineItem/ram:SpecifiedLineTradeAgreement/ram:AdditionalReferencedDocument</v>
      </c>
      <c r="AL150" s="13" t="str">
        <f t="shared" si="105"/>
        <v>/ram:IssuerAssignedID</v>
      </c>
      <c r="AM150" s="14">
        <f>COUNTIFS(S$4:S150,AK150)</f>
        <v>1</v>
      </c>
      <c r="AN150" s="59"/>
      <c r="AO150" s="138" t="str">
        <f t="shared" si="101"/>
        <v>SCT_LINE_TA</v>
      </c>
      <c r="AP150" s="61" t="str">
        <f t="shared" si="106"/>
        <v>BT-X-27</v>
      </c>
      <c r="AQ150" s="281" t="str">
        <f t="shared" si="107"/>
        <v/>
      </c>
      <c r="AR150" s="62">
        <f t="shared" si="108"/>
        <v>5</v>
      </c>
      <c r="AS150" s="62" t="str">
        <f t="shared" si="109"/>
        <v>1..1</v>
      </c>
      <c r="AT150" s="64" t="s">
        <v>622</v>
      </c>
      <c r="AU150" s="64"/>
      <c r="AV150" s="65"/>
      <c r="AW150" s="423" t="s">
        <v>7238</v>
      </c>
      <c r="AX150" s="65"/>
      <c r="AY150" s="65"/>
      <c r="AZ150" s="149" t="s">
        <v>555</v>
      </c>
      <c r="BA150" s="66" t="str">
        <f t="shared" si="175"/>
        <v>1..1</v>
      </c>
      <c r="BB150" s="66" t="str">
        <f t="shared" si="178"/>
        <v>1..1</v>
      </c>
      <c r="BC150" s="6" t="str">
        <f t="shared" si="176"/>
        <v>/rsm:CrossIndustryInvoice
/rsm:SupplyChainTradeTransaction
/ram:IncludedSupplyChainTradeLineItem
/ram:SpecifiedLineTradeAgreement
/ram:AdditionalReferencedDocument
/ram:IssuerAssignedID</v>
      </c>
      <c r="BD150" s="67" t="str">
        <f t="shared" si="177"/>
        <v>/rsm:CrossIndustryInvoice/rsm:SupplyChainTradeTransaction/ram:IncludedSupplyChainTradeLineItem/ram:SpecifiedLineTradeAgreement/ram:AdditionalReferencedDocument/ram:IssuerAssignedID</v>
      </c>
      <c r="BE150" s="66" t="str">
        <f t="shared" si="205"/>
        <v>R</v>
      </c>
      <c r="BF150" s="68" t="str">
        <f t="shared" si="206"/>
        <v>E</v>
      </c>
      <c r="BG150" s="62" t="str">
        <f t="shared" si="207"/>
        <v>0..1</v>
      </c>
      <c r="BH150" s="66" t="str">
        <f t="shared" si="208"/>
        <v/>
      </c>
      <c r="BI150" s="248" t="str">
        <f t="shared" si="209"/>
        <v/>
      </c>
      <c r="BJ150" s="7"/>
      <c r="BK150" s="351" t="str">
        <f t="shared" si="210"/>
        <v>-</v>
      </c>
      <c r="BL150" s="70" t="str">
        <f t="shared" si="211"/>
        <v>-</v>
      </c>
      <c r="BM150" s="70" t="str">
        <f t="shared" si="212"/>
        <v>-</v>
      </c>
      <c r="BN150" s="70" t="str">
        <f t="shared" si="213"/>
        <v>-</v>
      </c>
      <c r="BO150" s="70" t="str">
        <f t="shared" si="214"/>
        <v>-</v>
      </c>
      <c r="BP150" s="70" t="str">
        <f t="shared" si="215"/>
        <v>-</v>
      </c>
      <c r="BQ150" s="352" t="str">
        <f t="shared" si="216"/>
        <v>X</v>
      </c>
      <c r="BR150" s="7"/>
      <c r="BS150" s="70" t="str">
        <f t="shared" si="217"/>
        <v>EXTENDED</v>
      </c>
      <c r="BT150" s="70" t="str">
        <f t="shared" si="218"/>
        <v>EXTENDED</v>
      </c>
      <c r="BU150" s="15"/>
      <c r="BV150" s="57"/>
      <c r="BW150" s="57"/>
      <c r="BX150" s="57"/>
      <c r="BY150" s="57"/>
      <c r="BZ150" s="57"/>
      <c r="CA150" s="57" t="s">
        <v>6542</v>
      </c>
      <c r="CC150" s="417"/>
      <c r="CD150" s="15"/>
      <c r="CE150" s="15"/>
    </row>
    <row r="151" spans="1:83" s="11" customFormat="1" ht="114.75">
      <c r="A151" s="45" t="str">
        <f t="shared" si="179"/>
        <v>YES</v>
      </c>
      <c r="B151" s="45"/>
      <c r="C151" s="45"/>
      <c r="D151" s="45"/>
      <c r="E151" s="138" t="s">
        <v>525</v>
      </c>
      <c r="F151" s="61" t="s">
        <v>5184</v>
      </c>
      <c r="G151" s="281"/>
      <c r="H151" s="62">
        <f t="shared" si="97"/>
        <v>5</v>
      </c>
      <c r="I151" s="62" t="s">
        <v>42</v>
      </c>
      <c r="J151" s="64" t="s">
        <v>2751</v>
      </c>
      <c r="K151" s="64" t="s">
        <v>2752</v>
      </c>
      <c r="L151" s="65" t="s">
        <v>6087</v>
      </c>
      <c r="M151" s="65"/>
      <c r="N151" s="65"/>
      <c r="O151" s="64" t="s">
        <v>70</v>
      </c>
      <c r="P151" s="66" t="s">
        <v>42</v>
      </c>
      <c r="Q151" s="66" t="str">
        <f t="shared" si="201"/>
        <v>0..1</v>
      </c>
      <c r="R151" s="6" t="s">
        <v>624</v>
      </c>
      <c r="S151" s="67" t="s">
        <v>625</v>
      </c>
      <c r="T151" s="66" t="s">
        <v>73</v>
      </c>
      <c r="U151" s="68" t="str">
        <f t="shared" si="180"/>
        <v>E</v>
      </c>
      <c r="V151" s="62" t="s">
        <v>42</v>
      </c>
      <c r="W151" s="66"/>
      <c r="X151" s="248"/>
      <c r="Y151" s="38"/>
      <c r="Z151" s="351" t="str">
        <f t="shared" si="102"/>
        <v>-</v>
      </c>
      <c r="AA151" s="70" t="str">
        <f t="shared" ref="AA151:AF151" si="236">IF(Z151="X","X",IF($AI151=AA$4,"X","-"))</f>
        <v>-</v>
      </c>
      <c r="AB151" s="70" t="str">
        <f t="shared" si="236"/>
        <v>-</v>
      </c>
      <c r="AC151" s="70" t="str">
        <f t="shared" si="236"/>
        <v>-</v>
      </c>
      <c r="AD151" s="70" t="str">
        <f t="shared" si="236"/>
        <v>-</v>
      </c>
      <c r="AE151" s="70" t="str">
        <f t="shared" si="236"/>
        <v>-</v>
      </c>
      <c r="AF151" s="352" t="str">
        <f t="shared" si="236"/>
        <v>X</v>
      </c>
      <c r="AG151" s="38"/>
      <c r="AH151" s="70" t="s">
        <v>47</v>
      </c>
      <c r="AI151" s="70" t="s">
        <v>47</v>
      </c>
      <c r="AJ151" s="38"/>
      <c r="AK151" s="13" t="str">
        <f t="shared" si="104"/>
        <v>/rsm:CrossIndustryInvoice/rsm:SupplyChainTradeTransaction/ram:IncludedSupplyChainTradeLineItem/ram:SpecifiedLineTradeAgreement/ram:AdditionalReferencedDocument</v>
      </c>
      <c r="AL151" s="13" t="str">
        <f t="shared" si="105"/>
        <v>/ram:URIID</v>
      </c>
      <c r="AM151" s="14">
        <f>COUNTIFS(S$4:S151,AK151)</f>
        <v>1</v>
      </c>
      <c r="AN151" s="59"/>
      <c r="AO151" s="138" t="str">
        <f t="shared" si="101"/>
        <v>SCT_LINE_TA</v>
      </c>
      <c r="AP151" s="61" t="str">
        <f t="shared" si="106"/>
        <v>BT-X-28</v>
      </c>
      <c r="AQ151" s="281" t="str">
        <f t="shared" si="107"/>
        <v/>
      </c>
      <c r="AR151" s="62">
        <f t="shared" si="108"/>
        <v>5</v>
      </c>
      <c r="AS151" s="62" t="str">
        <f t="shared" si="109"/>
        <v>0..1</v>
      </c>
      <c r="AT151" s="64" t="s">
        <v>2756</v>
      </c>
      <c r="AU151" s="64" t="s">
        <v>2757</v>
      </c>
      <c r="AV151" s="65" t="s">
        <v>2758</v>
      </c>
      <c r="AW151" s="423" t="s">
        <v>7238</v>
      </c>
      <c r="AX151" s="65"/>
      <c r="AY151" s="65"/>
      <c r="AZ151" s="64"/>
      <c r="BA151" s="66" t="str">
        <f t="shared" si="175"/>
        <v>0..1</v>
      </c>
      <c r="BB151" s="66" t="str">
        <f t="shared" si="178"/>
        <v>0..1</v>
      </c>
      <c r="BC151" s="6" t="str">
        <f t="shared" si="176"/>
        <v>/rsm:CrossIndustryInvoice
/rsm:SupplyChainTradeTransaction
/ram:IncludedSupplyChainTradeLineItem
/ram:SpecifiedLineTradeAgreement
/ram:AdditionalReferencedDocument
/ram:URIID</v>
      </c>
      <c r="BD151" s="67" t="str">
        <f t="shared" si="177"/>
        <v>/rsm:CrossIndustryInvoice/rsm:SupplyChainTradeTransaction/ram:IncludedSupplyChainTradeLineItem/ram:SpecifiedLineTradeAgreement/ram:AdditionalReferencedDocument/ram:URIID</v>
      </c>
      <c r="BE151" s="66" t="str">
        <f t="shared" si="205"/>
        <v>T</v>
      </c>
      <c r="BF151" s="68" t="str">
        <f t="shared" si="206"/>
        <v>E</v>
      </c>
      <c r="BG151" s="62" t="str">
        <f t="shared" si="207"/>
        <v>0..1</v>
      </c>
      <c r="BH151" s="66" t="str">
        <f t="shared" si="208"/>
        <v/>
      </c>
      <c r="BI151" s="248" t="str">
        <f t="shared" si="209"/>
        <v/>
      </c>
      <c r="BJ151" s="7"/>
      <c r="BK151" s="351" t="str">
        <f t="shared" si="210"/>
        <v>-</v>
      </c>
      <c r="BL151" s="70" t="str">
        <f t="shared" si="211"/>
        <v>-</v>
      </c>
      <c r="BM151" s="70" t="str">
        <f t="shared" si="212"/>
        <v>-</v>
      </c>
      <c r="BN151" s="70" t="str">
        <f t="shared" si="213"/>
        <v>-</v>
      </c>
      <c r="BO151" s="70" t="str">
        <f t="shared" si="214"/>
        <v>-</v>
      </c>
      <c r="BP151" s="70" t="str">
        <f t="shared" si="215"/>
        <v>-</v>
      </c>
      <c r="BQ151" s="352" t="str">
        <f t="shared" si="216"/>
        <v>X</v>
      </c>
      <c r="BR151" s="7"/>
      <c r="BS151" s="70" t="str">
        <f t="shared" si="217"/>
        <v>EXTENDED</v>
      </c>
      <c r="BT151" s="70" t="str">
        <f t="shared" si="218"/>
        <v>EXTENDED</v>
      </c>
      <c r="BU151" s="15"/>
      <c r="BV151" s="57"/>
      <c r="BW151" s="57"/>
      <c r="BX151" s="57"/>
      <c r="BY151" s="57"/>
      <c r="BZ151" s="57"/>
      <c r="CA151" s="57" t="s">
        <v>6542</v>
      </c>
      <c r="CC151" s="417"/>
      <c r="CD151" s="15"/>
      <c r="CE151" s="15"/>
    </row>
    <row r="152" spans="1:83" s="11" customFormat="1" ht="99.75">
      <c r="A152" s="45" t="str">
        <f t="shared" si="179"/>
        <v>YES</v>
      </c>
      <c r="B152" s="45"/>
      <c r="C152" s="45"/>
      <c r="D152" s="45"/>
      <c r="E152" s="138" t="s">
        <v>525</v>
      </c>
      <c r="F152" s="61" t="s">
        <v>5185</v>
      </c>
      <c r="G152" s="281"/>
      <c r="H152" s="62">
        <f t="shared" si="97"/>
        <v>5</v>
      </c>
      <c r="I152" s="62" t="s">
        <v>42</v>
      </c>
      <c r="J152" s="64" t="s">
        <v>577</v>
      </c>
      <c r="K152" s="64"/>
      <c r="L152" s="65"/>
      <c r="M152" s="65"/>
      <c r="N152" s="65"/>
      <c r="O152" s="64" t="s">
        <v>5993</v>
      </c>
      <c r="P152" s="66" t="s">
        <v>42</v>
      </c>
      <c r="Q152" s="66" t="str">
        <f t="shared" si="201"/>
        <v>0..1</v>
      </c>
      <c r="R152" s="6" t="s">
        <v>626</v>
      </c>
      <c r="S152" s="67" t="s">
        <v>627</v>
      </c>
      <c r="T152" s="66" t="s">
        <v>5945</v>
      </c>
      <c r="U152" s="68" t="str">
        <f t="shared" si="180"/>
        <v>E</v>
      </c>
      <c r="V152" s="62" t="s">
        <v>42</v>
      </c>
      <c r="W152" s="66"/>
      <c r="X152" s="248"/>
      <c r="Y152" s="38"/>
      <c r="Z152" s="351" t="str">
        <f t="shared" si="102"/>
        <v>-</v>
      </c>
      <c r="AA152" s="70" t="str">
        <f t="shared" ref="AA152:AF152" si="237">IF(Z152="X","X",IF($AI152=AA$4,"X","-"))</f>
        <v>-</v>
      </c>
      <c r="AB152" s="70" t="str">
        <f t="shared" si="237"/>
        <v>-</v>
      </c>
      <c r="AC152" s="70" t="str">
        <f t="shared" si="237"/>
        <v>-</v>
      </c>
      <c r="AD152" s="70" t="str">
        <f t="shared" si="237"/>
        <v>-</v>
      </c>
      <c r="AE152" s="70" t="str">
        <f t="shared" si="237"/>
        <v>-</v>
      </c>
      <c r="AF152" s="352" t="str">
        <f t="shared" si="237"/>
        <v>X</v>
      </c>
      <c r="AG152" s="38"/>
      <c r="AH152" s="70" t="s">
        <v>47</v>
      </c>
      <c r="AI152" s="70" t="s">
        <v>47</v>
      </c>
      <c r="AJ152" s="38"/>
      <c r="AK152" s="13" t="str">
        <f t="shared" si="104"/>
        <v>/rsm:CrossIndustryInvoice/rsm:SupplyChainTradeTransaction/ram:IncludedSupplyChainTradeLineItem/ram:SpecifiedLineTradeAgreement/ram:AdditionalReferencedDocument</v>
      </c>
      <c r="AL152" s="13" t="str">
        <f t="shared" si="105"/>
        <v>/ram:LineID</v>
      </c>
      <c r="AM152" s="14">
        <f>COUNTIFS(S$4:S152,AK152)</f>
        <v>1</v>
      </c>
      <c r="AN152" s="59"/>
      <c r="AO152" s="138" t="str">
        <f t="shared" si="101"/>
        <v>SCT_LINE_TA</v>
      </c>
      <c r="AP152" s="61" t="str">
        <f t="shared" si="106"/>
        <v>BT-X-29</v>
      </c>
      <c r="AQ152" s="281" t="str">
        <f t="shared" si="107"/>
        <v/>
      </c>
      <c r="AR152" s="62">
        <f t="shared" si="108"/>
        <v>5</v>
      </c>
      <c r="AS152" s="62" t="str">
        <f t="shared" si="109"/>
        <v>0..1</v>
      </c>
      <c r="AT152" s="64" t="s">
        <v>628</v>
      </c>
      <c r="AU152" s="64"/>
      <c r="AV152" s="65"/>
      <c r="AW152" s="423" t="s">
        <v>7238</v>
      </c>
      <c r="AX152" s="65"/>
      <c r="AY152" s="65"/>
      <c r="AZ152" s="149" t="s">
        <v>555</v>
      </c>
      <c r="BA152" s="66" t="str">
        <f t="shared" si="175"/>
        <v>0..1</v>
      </c>
      <c r="BB152" s="66" t="str">
        <f t="shared" si="178"/>
        <v>0..1</v>
      </c>
      <c r="BC152" s="6" t="str">
        <f t="shared" si="176"/>
        <v>/rsm:CrossIndustryInvoice
/rsm:SupplyChainTradeTransaction
/ram:IncludedSupplyChainTradeLineItem
/ram:SpecifiedLineTradeAgreement
/ram:AdditionalReferencedDocument
/ram:LineID</v>
      </c>
      <c r="BD152" s="67" t="str">
        <f t="shared" si="177"/>
        <v>/rsm:CrossIndustryInvoice/rsm:SupplyChainTradeTransaction/ram:IncludedSupplyChainTradeLineItem/ram:SpecifiedLineTradeAgreement/ram:AdditionalReferencedDocument/ram:LineID</v>
      </c>
      <c r="BE152" s="66" t="str">
        <f t="shared" si="205"/>
        <v>R</v>
      </c>
      <c r="BF152" s="68" t="str">
        <f t="shared" si="206"/>
        <v>E</v>
      </c>
      <c r="BG152" s="62" t="str">
        <f t="shared" si="207"/>
        <v>0..1</v>
      </c>
      <c r="BH152" s="66" t="str">
        <f t="shared" si="208"/>
        <v/>
      </c>
      <c r="BI152" s="248" t="str">
        <f t="shared" si="209"/>
        <v/>
      </c>
      <c r="BJ152" s="7"/>
      <c r="BK152" s="351" t="str">
        <f t="shared" si="210"/>
        <v>-</v>
      </c>
      <c r="BL152" s="70" t="str">
        <f t="shared" si="211"/>
        <v>-</v>
      </c>
      <c r="BM152" s="70" t="str">
        <f t="shared" si="212"/>
        <v>-</v>
      </c>
      <c r="BN152" s="70" t="str">
        <f t="shared" si="213"/>
        <v>-</v>
      </c>
      <c r="BO152" s="70" t="str">
        <f t="shared" si="214"/>
        <v>-</v>
      </c>
      <c r="BP152" s="70" t="str">
        <f t="shared" si="215"/>
        <v>-</v>
      </c>
      <c r="BQ152" s="352" t="str">
        <f t="shared" si="216"/>
        <v>X</v>
      </c>
      <c r="BR152" s="7"/>
      <c r="BS152" s="70" t="str">
        <f t="shared" si="217"/>
        <v>EXTENDED</v>
      </c>
      <c r="BT152" s="70" t="str">
        <f t="shared" si="218"/>
        <v>EXTENDED</v>
      </c>
      <c r="BU152" s="15"/>
      <c r="BV152" s="57"/>
      <c r="BW152" s="57"/>
      <c r="BX152" s="57"/>
      <c r="BY152" s="57"/>
      <c r="BZ152" s="57"/>
      <c r="CA152" s="57" t="s">
        <v>6542</v>
      </c>
      <c r="CC152" s="417"/>
      <c r="CD152" s="15"/>
      <c r="CE152" s="15"/>
    </row>
    <row r="153" spans="1:83" s="151" customFormat="1" ht="99.75">
      <c r="A153" s="45" t="str">
        <f t="shared" si="179"/>
        <v>YES</v>
      </c>
      <c r="B153" s="45"/>
      <c r="C153" s="45"/>
      <c r="D153" s="45"/>
      <c r="E153" s="138" t="s">
        <v>525</v>
      </c>
      <c r="F153" s="61" t="s">
        <v>5186</v>
      </c>
      <c r="G153" s="281"/>
      <c r="H153" s="62">
        <f t="shared" si="97"/>
        <v>5</v>
      </c>
      <c r="I153" s="62" t="s">
        <v>32</v>
      </c>
      <c r="J153" s="64" t="s">
        <v>5994</v>
      </c>
      <c r="K153" s="64"/>
      <c r="L153" s="65"/>
      <c r="M153" s="65"/>
      <c r="N153" s="65"/>
      <c r="O153" s="64" t="s">
        <v>70</v>
      </c>
      <c r="P153" s="66" t="s">
        <v>32</v>
      </c>
      <c r="Q153" s="66" t="str">
        <f t="shared" si="201"/>
        <v>1..1</v>
      </c>
      <c r="R153" s="6" t="s">
        <v>629</v>
      </c>
      <c r="S153" s="67" t="s">
        <v>630</v>
      </c>
      <c r="T153" s="66" t="s">
        <v>73</v>
      </c>
      <c r="U153" s="68" t="str">
        <f t="shared" si="180"/>
        <v>E</v>
      </c>
      <c r="V153" s="62" t="s">
        <v>42</v>
      </c>
      <c r="W153" s="66"/>
      <c r="X153" s="248"/>
      <c r="Y153" s="38"/>
      <c r="Z153" s="351" t="str">
        <f t="shared" si="102"/>
        <v>-</v>
      </c>
      <c r="AA153" s="70" t="str">
        <f t="shared" ref="AA153:AF153" si="238">IF(Z153="X","X",IF($AI153=AA$4,"X","-"))</f>
        <v>-</v>
      </c>
      <c r="AB153" s="70" t="str">
        <f t="shared" si="238"/>
        <v>-</v>
      </c>
      <c r="AC153" s="70" t="str">
        <f t="shared" si="238"/>
        <v>-</v>
      </c>
      <c r="AD153" s="70" t="str">
        <f t="shared" si="238"/>
        <v>-</v>
      </c>
      <c r="AE153" s="70" t="str">
        <f t="shared" si="238"/>
        <v>-</v>
      </c>
      <c r="AF153" s="352" t="str">
        <f t="shared" si="238"/>
        <v>X</v>
      </c>
      <c r="AG153" s="38"/>
      <c r="AH153" s="70" t="s">
        <v>47</v>
      </c>
      <c r="AI153" s="70" t="s">
        <v>47</v>
      </c>
      <c r="AJ153" s="38"/>
      <c r="AK153" s="13" t="str">
        <f t="shared" si="104"/>
        <v>/rsm:CrossIndustryInvoice/rsm:SupplyChainTradeTransaction/ram:IncludedSupplyChainTradeLineItem/ram:SpecifiedLineTradeAgreement/ram:AdditionalReferencedDocument</v>
      </c>
      <c r="AL153" s="13" t="str">
        <f t="shared" si="105"/>
        <v>/ram:TypeCode</v>
      </c>
      <c r="AM153" s="14">
        <f>COUNTIFS(S$4:S153,AK153)</f>
        <v>1</v>
      </c>
      <c r="AN153" s="59"/>
      <c r="AO153" s="138" t="str">
        <f t="shared" si="101"/>
        <v>SCT_LINE_TA</v>
      </c>
      <c r="AP153" s="61" t="str">
        <f t="shared" si="106"/>
        <v>BT-X-30</v>
      </c>
      <c r="AQ153" s="281" t="str">
        <f t="shared" si="107"/>
        <v/>
      </c>
      <c r="AR153" s="62">
        <f t="shared" si="108"/>
        <v>5</v>
      </c>
      <c r="AS153" s="62" t="str">
        <f t="shared" si="109"/>
        <v>1..1</v>
      </c>
      <c r="AT153" s="64" t="s">
        <v>6379</v>
      </c>
      <c r="AU153" s="64"/>
      <c r="AV153" s="65"/>
      <c r="AW153" s="423" t="s">
        <v>7238</v>
      </c>
      <c r="AX153" s="65"/>
      <c r="AY153" s="65"/>
      <c r="AZ153" s="64"/>
      <c r="BA153" s="66" t="str">
        <f t="shared" si="175"/>
        <v>1..1</v>
      </c>
      <c r="BB153" s="66" t="str">
        <f t="shared" si="178"/>
        <v>1..1</v>
      </c>
      <c r="BC153" s="6" t="str">
        <f t="shared" si="176"/>
        <v>/rsm:CrossIndustryInvoice
/rsm:SupplyChainTradeTransaction
/ram:IncludedSupplyChainTradeLineItem
/ram:SpecifiedLineTradeAgreement
/ram:AdditionalReferencedDocument
/ram:TypeCode</v>
      </c>
      <c r="BD153" s="67" t="str">
        <f t="shared" si="177"/>
        <v>/rsm:CrossIndustryInvoice/rsm:SupplyChainTradeTransaction/ram:IncludedSupplyChainTradeLineItem/ram:SpecifiedLineTradeAgreement/ram:AdditionalReferencedDocument/ram:TypeCode</v>
      </c>
      <c r="BE153" s="66" t="str">
        <f t="shared" si="205"/>
        <v>T</v>
      </c>
      <c r="BF153" s="68" t="str">
        <f t="shared" si="206"/>
        <v>E</v>
      </c>
      <c r="BG153" s="62" t="str">
        <f t="shared" si="207"/>
        <v>0..1</v>
      </c>
      <c r="BH153" s="66" t="str">
        <f t="shared" si="208"/>
        <v/>
      </c>
      <c r="BI153" s="248" t="str">
        <f t="shared" si="209"/>
        <v/>
      </c>
      <c r="BJ153" s="7"/>
      <c r="BK153" s="351" t="str">
        <f t="shared" si="210"/>
        <v>-</v>
      </c>
      <c r="BL153" s="70" t="str">
        <f t="shared" si="211"/>
        <v>-</v>
      </c>
      <c r="BM153" s="70" t="str">
        <f t="shared" si="212"/>
        <v>-</v>
      </c>
      <c r="BN153" s="70" t="str">
        <f t="shared" si="213"/>
        <v>-</v>
      </c>
      <c r="BO153" s="70" t="str">
        <f t="shared" si="214"/>
        <v>-</v>
      </c>
      <c r="BP153" s="70" t="str">
        <f t="shared" si="215"/>
        <v>-</v>
      </c>
      <c r="BQ153" s="352" t="str">
        <f t="shared" si="216"/>
        <v>X</v>
      </c>
      <c r="BR153" s="7"/>
      <c r="BS153" s="70" t="str">
        <f t="shared" si="217"/>
        <v>EXTENDED</v>
      </c>
      <c r="BT153" s="70" t="str">
        <f t="shared" si="218"/>
        <v>EXTENDED</v>
      </c>
      <c r="BU153" s="15"/>
      <c r="BV153" s="57"/>
      <c r="BW153" s="57"/>
      <c r="BX153" s="57"/>
      <c r="BY153" s="57"/>
      <c r="BZ153" s="57"/>
      <c r="CA153" s="57" t="s">
        <v>6542</v>
      </c>
      <c r="CC153" s="417"/>
      <c r="CD153" s="15"/>
      <c r="CE153" s="15"/>
    </row>
    <row r="154" spans="1:83" s="11" customFormat="1" ht="99.75">
      <c r="A154" s="45" t="str">
        <f t="shared" si="179"/>
        <v>YES</v>
      </c>
      <c r="B154" s="400"/>
      <c r="C154" s="45"/>
      <c r="D154" s="45"/>
      <c r="E154" s="138" t="s">
        <v>525</v>
      </c>
      <c r="F154" s="61" t="s">
        <v>5187</v>
      </c>
      <c r="G154" s="281"/>
      <c r="H154" s="62">
        <f t="shared" si="97"/>
        <v>5</v>
      </c>
      <c r="I154" s="62" t="s">
        <v>42</v>
      </c>
      <c r="J154" s="64" t="s">
        <v>5995</v>
      </c>
      <c r="K154" s="64"/>
      <c r="L154" s="65"/>
      <c r="M154" s="65"/>
      <c r="N154" s="65"/>
      <c r="O154" s="64" t="s">
        <v>70</v>
      </c>
      <c r="P154" s="66" t="s">
        <v>42</v>
      </c>
      <c r="Q154" s="66" t="str">
        <f t="shared" si="201"/>
        <v>0..1</v>
      </c>
      <c r="R154" s="6" t="s">
        <v>631</v>
      </c>
      <c r="S154" s="67" t="s">
        <v>632</v>
      </c>
      <c r="T154" s="66" t="s">
        <v>73</v>
      </c>
      <c r="U154" s="68" t="str">
        <f t="shared" si="180"/>
        <v>E</v>
      </c>
      <c r="V154" s="62" t="s">
        <v>62</v>
      </c>
      <c r="W154" s="66"/>
      <c r="X154" s="248"/>
      <c r="Y154" s="38"/>
      <c r="Z154" s="351" t="str">
        <f t="shared" si="102"/>
        <v>-</v>
      </c>
      <c r="AA154" s="70" t="str">
        <f t="shared" ref="AA154:AF154" si="239">IF(Z154="X","X",IF($AI154=AA$4,"X","-"))</f>
        <v>-</v>
      </c>
      <c r="AB154" s="70" t="str">
        <f t="shared" si="239"/>
        <v>-</v>
      </c>
      <c r="AC154" s="70" t="str">
        <f t="shared" si="239"/>
        <v>-</v>
      </c>
      <c r="AD154" s="70" t="str">
        <f t="shared" si="239"/>
        <v>-</v>
      </c>
      <c r="AE154" s="70" t="str">
        <f t="shared" si="239"/>
        <v>-</v>
      </c>
      <c r="AF154" s="352" t="str">
        <f t="shared" si="239"/>
        <v>X</v>
      </c>
      <c r="AG154" s="38"/>
      <c r="AH154" s="70" t="s">
        <v>47</v>
      </c>
      <c r="AI154" s="70" t="s">
        <v>47</v>
      </c>
      <c r="AJ154" s="38"/>
      <c r="AK154" s="13" t="str">
        <f t="shared" si="104"/>
        <v>/rsm:CrossIndustryInvoice/rsm:SupplyChainTradeTransaction/ram:IncludedSupplyChainTradeLineItem/ram:SpecifiedLineTradeAgreement/ram:AdditionalReferencedDocument</v>
      </c>
      <c r="AL154" s="13" t="str">
        <f t="shared" si="105"/>
        <v>/ram:Name</v>
      </c>
      <c r="AM154" s="14">
        <f>COUNTIFS(S$4:S154,AK154)</f>
        <v>1</v>
      </c>
      <c r="AN154" s="59"/>
      <c r="AO154" s="138" t="str">
        <f t="shared" si="101"/>
        <v>SCT_LINE_TA</v>
      </c>
      <c r="AP154" s="61" t="str">
        <f t="shared" si="106"/>
        <v>BT-X-299</v>
      </c>
      <c r="AQ154" s="281" t="str">
        <f t="shared" si="107"/>
        <v/>
      </c>
      <c r="AR154" s="62">
        <f t="shared" si="108"/>
        <v>5</v>
      </c>
      <c r="AS154" s="62" t="str">
        <f t="shared" si="109"/>
        <v>0..1</v>
      </c>
      <c r="AT154" s="64" t="s">
        <v>6380</v>
      </c>
      <c r="AU154" s="64"/>
      <c r="AV154" s="65"/>
      <c r="AW154" s="423" t="s">
        <v>7238</v>
      </c>
      <c r="AX154" s="65"/>
      <c r="AY154" s="65"/>
      <c r="AZ154" s="64"/>
      <c r="BA154" s="66" t="str">
        <f t="shared" si="175"/>
        <v>0..1</v>
      </c>
      <c r="BB154" s="66" t="str">
        <f t="shared" si="178"/>
        <v>0..1</v>
      </c>
      <c r="BC154" s="6" t="str">
        <f t="shared" si="176"/>
        <v>/rsm:CrossIndustryInvoice
/rsm:SupplyChainTradeTransaction
/ram:IncludedSupplyChainTradeLineItem
/ram:SpecifiedLineTradeAgreement
/ram:AdditionalReferencedDocument
/ram:Name</v>
      </c>
      <c r="BD154" s="67" t="str">
        <f t="shared" si="177"/>
        <v>/rsm:CrossIndustryInvoice/rsm:SupplyChainTradeTransaction/ram:IncludedSupplyChainTradeLineItem/ram:SpecifiedLineTradeAgreement/ram:AdditionalReferencedDocument/ram:Name</v>
      </c>
      <c r="BE154" s="66" t="str">
        <f t="shared" si="205"/>
        <v>T</v>
      </c>
      <c r="BF154" s="68" t="str">
        <f t="shared" si="206"/>
        <v>E</v>
      </c>
      <c r="BG154" s="62" t="str">
        <f t="shared" si="207"/>
        <v>0..n</v>
      </c>
      <c r="BH154" s="66" t="str">
        <f t="shared" si="208"/>
        <v/>
      </c>
      <c r="BI154" s="248" t="str">
        <f t="shared" si="209"/>
        <v/>
      </c>
      <c r="BJ154" s="7"/>
      <c r="BK154" s="351" t="str">
        <f t="shared" si="210"/>
        <v>-</v>
      </c>
      <c r="BL154" s="70" t="str">
        <f t="shared" si="211"/>
        <v>-</v>
      </c>
      <c r="BM154" s="70" t="str">
        <f t="shared" si="212"/>
        <v>-</v>
      </c>
      <c r="BN154" s="70" t="str">
        <f t="shared" si="213"/>
        <v>-</v>
      </c>
      <c r="BO154" s="70" t="str">
        <f t="shared" si="214"/>
        <v>-</v>
      </c>
      <c r="BP154" s="70" t="str">
        <f t="shared" si="215"/>
        <v>-</v>
      </c>
      <c r="BQ154" s="352" t="str">
        <f t="shared" si="216"/>
        <v>X</v>
      </c>
      <c r="BR154" s="7"/>
      <c r="BS154" s="70" t="str">
        <f t="shared" si="217"/>
        <v>EXTENDED</v>
      </c>
      <c r="BT154" s="70" t="str">
        <f t="shared" si="218"/>
        <v>EXTENDED</v>
      </c>
      <c r="BU154" s="15"/>
      <c r="BV154" s="57"/>
      <c r="BW154" s="57"/>
      <c r="BX154" s="57"/>
      <c r="BY154" s="57"/>
      <c r="BZ154" s="57"/>
      <c r="CA154" s="57" t="s">
        <v>6542</v>
      </c>
      <c r="CC154" s="417"/>
      <c r="CD154" s="15"/>
      <c r="CE154" s="15"/>
    </row>
    <row r="155" spans="1:83" s="11" customFormat="1" ht="99.75">
      <c r="A155" s="45" t="str">
        <f t="shared" si="179"/>
        <v>YES</v>
      </c>
      <c r="B155" s="45"/>
      <c r="C155" s="45"/>
      <c r="D155" s="45"/>
      <c r="E155" s="138" t="s">
        <v>525</v>
      </c>
      <c r="F155" s="61" t="s">
        <v>5188</v>
      </c>
      <c r="G155" s="281"/>
      <c r="H155" s="62">
        <f t="shared" si="97"/>
        <v>5</v>
      </c>
      <c r="I155" s="62" t="s">
        <v>42</v>
      </c>
      <c r="J155" s="64" t="s">
        <v>2778</v>
      </c>
      <c r="K155" s="64" t="s">
        <v>2779</v>
      </c>
      <c r="L155" s="65" t="s">
        <v>2780</v>
      </c>
      <c r="M155" s="65"/>
      <c r="N155" s="65"/>
      <c r="O155" s="64" t="s">
        <v>5997</v>
      </c>
      <c r="P155" s="66" t="s">
        <v>42</v>
      </c>
      <c r="Q155" s="66" t="str">
        <f t="shared" si="201"/>
        <v>0..1</v>
      </c>
      <c r="R155" s="6" t="s">
        <v>634</v>
      </c>
      <c r="S155" s="67" t="s">
        <v>635</v>
      </c>
      <c r="T155" s="66" t="s">
        <v>636</v>
      </c>
      <c r="U155" s="68" t="str">
        <f t="shared" si="180"/>
        <v>E</v>
      </c>
      <c r="V155" s="62" t="s">
        <v>62</v>
      </c>
      <c r="W155" s="66"/>
      <c r="X155" s="248"/>
      <c r="Y155" s="38"/>
      <c r="Z155" s="351" t="str">
        <f t="shared" si="102"/>
        <v>-</v>
      </c>
      <c r="AA155" s="70" t="str">
        <f t="shared" ref="AA155:AF155" si="240">IF(Z155="X","X",IF($AI155=AA$4,"X","-"))</f>
        <v>-</v>
      </c>
      <c r="AB155" s="70" t="str">
        <f t="shared" si="240"/>
        <v>-</v>
      </c>
      <c r="AC155" s="70" t="str">
        <f t="shared" si="240"/>
        <v>-</v>
      </c>
      <c r="AD155" s="70" t="str">
        <f t="shared" si="240"/>
        <v>-</v>
      </c>
      <c r="AE155" s="70" t="str">
        <f t="shared" si="240"/>
        <v>-</v>
      </c>
      <c r="AF155" s="352" t="str">
        <f t="shared" si="240"/>
        <v>X</v>
      </c>
      <c r="AG155" s="38"/>
      <c r="AH155" s="70" t="s">
        <v>47</v>
      </c>
      <c r="AI155" s="70" t="s">
        <v>47</v>
      </c>
      <c r="AJ155" s="38"/>
      <c r="AK155" s="13" t="str">
        <f t="shared" si="104"/>
        <v>/rsm:CrossIndustryInvoice/rsm:SupplyChainTradeTransaction/ram:IncludedSupplyChainTradeLineItem/ram:SpecifiedLineTradeAgreement/ram:AdditionalReferencedDocument</v>
      </c>
      <c r="AL155" s="13" t="str">
        <f t="shared" si="105"/>
        <v>/ram:AttachmentBinaryObject</v>
      </c>
      <c r="AM155" s="14">
        <f>COUNTIFS(S$4:S155,AK155)</f>
        <v>1</v>
      </c>
      <c r="AN155" s="59"/>
      <c r="AO155" s="138" t="str">
        <f t="shared" si="101"/>
        <v>SCT_LINE_TA</v>
      </c>
      <c r="AP155" s="61" t="str">
        <f t="shared" si="106"/>
        <v>BT-X-31</v>
      </c>
      <c r="AQ155" s="281" t="str">
        <f t="shared" si="107"/>
        <v/>
      </c>
      <c r="AR155" s="62">
        <f t="shared" si="108"/>
        <v>5</v>
      </c>
      <c r="AS155" s="62" t="str">
        <f t="shared" si="109"/>
        <v>0..1</v>
      </c>
      <c r="AT155" s="64" t="s">
        <v>2785</v>
      </c>
      <c r="AU155" s="64" t="s">
        <v>2786</v>
      </c>
      <c r="AV155" s="65" t="s">
        <v>2787</v>
      </c>
      <c r="AW155" s="423" t="s">
        <v>7238</v>
      </c>
      <c r="AX155" s="65"/>
      <c r="AY155" s="65"/>
      <c r="AZ155" s="64"/>
      <c r="BA155" s="66" t="str">
        <f t="shared" si="175"/>
        <v>0..1</v>
      </c>
      <c r="BB155" s="66" t="str">
        <f t="shared" si="178"/>
        <v>0..1</v>
      </c>
      <c r="BC155" s="6" t="str">
        <f t="shared" si="176"/>
        <v>/rsm:CrossIndustryInvoice
/rsm:SupplyChainTradeTransaction
/ram:IncludedSupplyChainTradeLineItem
/ram:SpecifiedLineTradeAgreement
/ram:AdditionalReferencedDocument
/ram:AttachmentBinaryObject</v>
      </c>
      <c r="BD155" s="67" t="str">
        <f t="shared" si="177"/>
        <v>/rsm:CrossIndustryInvoice/rsm:SupplyChainTradeTransaction/ram:IncludedSupplyChainTradeLineItem/ram:SpecifiedLineTradeAgreement/ram:AdditionalReferencedDocument/ram:AttachmentBinaryObject</v>
      </c>
      <c r="BE155" s="66" t="str">
        <f t="shared" si="205"/>
        <v>B</v>
      </c>
      <c r="BF155" s="68" t="str">
        <f t="shared" si="206"/>
        <v>E</v>
      </c>
      <c r="BG155" s="62" t="str">
        <f t="shared" si="207"/>
        <v>0..n</v>
      </c>
      <c r="BH155" s="66" t="str">
        <f t="shared" si="208"/>
        <v/>
      </c>
      <c r="BI155" s="248" t="str">
        <f t="shared" si="209"/>
        <v/>
      </c>
      <c r="BJ155" s="7"/>
      <c r="BK155" s="351" t="str">
        <f t="shared" si="210"/>
        <v>-</v>
      </c>
      <c r="BL155" s="70" t="str">
        <f t="shared" si="211"/>
        <v>-</v>
      </c>
      <c r="BM155" s="70" t="str">
        <f t="shared" si="212"/>
        <v>-</v>
      </c>
      <c r="BN155" s="70" t="str">
        <f t="shared" si="213"/>
        <v>-</v>
      </c>
      <c r="BO155" s="70" t="str">
        <f t="shared" si="214"/>
        <v>-</v>
      </c>
      <c r="BP155" s="70" t="str">
        <f t="shared" si="215"/>
        <v>-</v>
      </c>
      <c r="BQ155" s="352" t="str">
        <f t="shared" si="216"/>
        <v>X</v>
      </c>
      <c r="BR155" s="7"/>
      <c r="BS155" s="70" t="str">
        <f t="shared" si="217"/>
        <v>EXTENDED</v>
      </c>
      <c r="BT155" s="70" t="str">
        <f t="shared" si="218"/>
        <v>EXTENDED</v>
      </c>
      <c r="BU155" s="15"/>
      <c r="BV155" s="57"/>
      <c r="BW155" s="57"/>
      <c r="BX155" s="57"/>
      <c r="BY155" s="57"/>
      <c r="BZ155" s="57"/>
      <c r="CA155" s="57" t="s">
        <v>6542</v>
      </c>
      <c r="CC155" s="417"/>
      <c r="CD155" s="15"/>
      <c r="CE155" s="15"/>
    </row>
    <row r="156" spans="1:83" s="11" customFormat="1" ht="114">
      <c r="A156" s="45" t="str">
        <f t="shared" si="179"/>
        <v>YES</v>
      </c>
      <c r="B156" s="45"/>
      <c r="C156" s="45"/>
      <c r="D156" s="45"/>
      <c r="E156" s="138" t="s">
        <v>525</v>
      </c>
      <c r="F156" s="61" t="s">
        <v>5189</v>
      </c>
      <c r="G156" s="281"/>
      <c r="H156" s="62">
        <f t="shared" si="97"/>
        <v>6</v>
      </c>
      <c r="I156" s="62" t="s">
        <v>32</v>
      </c>
      <c r="J156" s="64" t="s">
        <v>2790</v>
      </c>
      <c r="K156" s="64" t="s">
        <v>2791</v>
      </c>
      <c r="L156" s="65"/>
      <c r="M156" s="65"/>
      <c r="N156" s="65"/>
      <c r="O156" s="64" t="s">
        <v>5953</v>
      </c>
      <c r="P156" s="66" t="s">
        <v>32</v>
      </c>
      <c r="Q156" s="66" t="str">
        <f t="shared" si="201"/>
        <v>1..1</v>
      </c>
      <c r="R156" s="6" t="s">
        <v>638</v>
      </c>
      <c r="S156" s="67" t="s">
        <v>639</v>
      </c>
      <c r="T156" s="66" t="s">
        <v>329</v>
      </c>
      <c r="U156" s="68" t="str">
        <f t="shared" si="180"/>
        <v>A</v>
      </c>
      <c r="V156" s="62" t="s">
        <v>42</v>
      </c>
      <c r="W156" s="66"/>
      <c r="X156" s="248"/>
      <c r="Y156" s="38"/>
      <c r="Z156" s="351" t="str">
        <f t="shared" si="102"/>
        <v>-</v>
      </c>
      <c r="AA156" s="70" t="str">
        <f t="shared" ref="AA156:AF156" si="241">IF(Z156="X","X",IF($AI156=AA$4,"X","-"))</f>
        <v>-</v>
      </c>
      <c r="AB156" s="70" t="str">
        <f t="shared" si="241"/>
        <v>-</v>
      </c>
      <c r="AC156" s="70" t="str">
        <f t="shared" si="241"/>
        <v>-</v>
      </c>
      <c r="AD156" s="70" t="str">
        <f t="shared" si="241"/>
        <v>-</v>
      </c>
      <c r="AE156" s="70" t="str">
        <f t="shared" si="241"/>
        <v>-</v>
      </c>
      <c r="AF156" s="352" t="str">
        <f t="shared" si="241"/>
        <v>X</v>
      </c>
      <c r="AG156" s="38"/>
      <c r="AH156" s="70" t="s">
        <v>47</v>
      </c>
      <c r="AI156" s="70" t="s">
        <v>47</v>
      </c>
      <c r="AJ156" s="38"/>
      <c r="AK156" s="13" t="str">
        <f t="shared" si="104"/>
        <v>/rsm:CrossIndustryInvoice/rsm:SupplyChainTradeTransaction/ram:IncludedSupplyChainTradeLineItem/ram:SpecifiedLineTradeAgreement/ram:AdditionalReferencedDocument/ram:AttachmentBinaryObject</v>
      </c>
      <c r="AL156" s="13" t="str">
        <f t="shared" si="105"/>
        <v>/@mimeCode</v>
      </c>
      <c r="AM156" s="14">
        <f>COUNTIFS(S$4:S156,AK156)</f>
        <v>1</v>
      </c>
      <c r="AN156" s="59"/>
      <c r="AO156" s="138" t="str">
        <f t="shared" si="101"/>
        <v>SCT_LINE_TA</v>
      </c>
      <c r="AP156" s="61" t="str">
        <f t="shared" si="106"/>
        <v>BT-X-31-1</v>
      </c>
      <c r="AQ156" s="281" t="str">
        <f t="shared" si="107"/>
        <v/>
      </c>
      <c r="AR156" s="62">
        <f t="shared" si="108"/>
        <v>6</v>
      </c>
      <c r="AS156" s="62" t="str">
        <f t="shared" si="109"/>
        <v>1..1</v>
      </c>
      <c r="AT156" s="64" t="s">
        <v>640</v>
      </c>
      <c r="AU156" s="64" t="s">
        <v>2795</v>
      </c>
      <c r="AV156" s="65"/>
      <c r="AW156" s="423" t="s">
        <v>7238</v>
      </c>
      <c r="AX156" s="65"/>
      <c r="AY156" s="65"/>
      <c r="AZ156" s="64"/>
      <c r="BA156" s="66" t="str">
        <f t="shared" si="175"/>
        <v>1..1</v>
      </c>
      <c r="BB156" s="66" t="str">
        <f t="shared" si="178"/>
        <v>1..1</v>
      </c>
      <c r="BC156" s="6" t="str">
        <f t="shared" si="176"/>
        <v>/rsm:CrossIndustryInvoice
/rsm:SupplyChainTradeTransaction
/ram:IncludedSupplyChainTradeLineItem
/ram:SpecifiedLineTradeAgreement
/ram:AdditionalReferencedDocument
/ram:AttachmentBinaryObject
/@mimeCode</v>
      </c>
      <c r="BD156" s="67" t="str">
        <f t="shared" si="177"/>
        <v>/rsm:CrossIndustryInvoice/rsm:SupplyChainTradeTransaction/ram:IncludedSupplyChainTradeLineItem/ram:SpecifiedLineTradeAgreement/ram:AdditionalReferencedDocument/ram:AttachmentBinaryObject/@mimeCode</v>
      </c>
      <c r="BE156" s="66" t="str">
        <f t="shared" si="205"/>
        <v>S</v>
      </c>
      <c r="BF156" s="68" t="str">
        <f t="shared" si="206"/>
        <v>A</v>
      </c>
      <c r="BG156" s="62" t="str">
        <f t="shared" si="207"/>
        <v>0..1</v>
      </c>
      <c r="BH156" s="66" t="str">
        <f t="shared" si="208"/>
        <v/>
      </c>
      <c r="BI156" s="248" t="str">
        <f t="shared" si="209"/>
        <v/>
      </c>
      <c r="BJ156" s="7"/>
      <c r="BK156" s="351" t="str">
        <f t="shared" si="210"/>
        <v>-</v>
      </c>
      <c r="BL156" s="70" t="str">
        <f t="shared" si="211"/>
        <v>-</v>
      </c>
      <c r="BM156" s="70" t="str">
        <f t="shared" si="212"/>
        <v>-</v>
      </c>
      <c r="BN156" s="70" t="str">
        <f t="shared" si="213"/>
        <v>-</v>
      </c>
      <c r="BO156" s="70" t="str">
        <f t="shared" si="214"/>
        <v>-</v>
      </c>
      <c r="BP156" s="70" t="str">
        <f t="shared" si="215"/>
        <v>-</v>
      </c>
      <c r="BQ156" s="352" t="str">
        <f t="shared" si="216"/>
        <v>X</v>
      </c>
      <c r="BR156" s="7"/>
      <c r="BS156" s="70" t="str">
        <f t="shared" si="217"/>
        <v>EXTENDED</v>
      </c>
      <c r="BT156" s="70" t="str">
        <f t="shared" si="218"/>
        <v>EXTENDED</v>
      </c>
      <c r="BU156" s="15"/>
      <c r="BV156" s="57"/>
      <c r="BW156" s="57"/>
      <c r="BX156" s="57"/>
      <c r="BY156" s="57"/>
      <c r="BZ156" s="57"/>
      <c r="CA156" s="57" t="s">
        <v>6542</v>
      </c>
      <c r="CC156" s="417"/>
      <c r="CD156" s="15"/>
      <c r="CE156" s="15"/>
    </row>
    <row r="157" spans="1:83" s="153" customFormat="1" ht="114">
      <c r="A157" s="45" t="str">
        <f t="shared" si="179"/>
        <v>YES</v>
      </c>
      <c r="B157" s="45"/>
      <c r="C157" s="45"/>
      <c r="D157" s="45"/>
      <c r="E157" s="138" t="s">
        <v>525</v>
      </c>
      <c r="F157" s="61" t="s">
        <v>5190</v>
      </c>
      <c r="G157" s="281"/>
      <c r="H157" s="62">
        <f t="shared" si="97"/>
        <v>6</v>
      </c>
      <c r="I157" s="62" t="s">
        <v>32</v>
      </c>
      <c r="J157" s="64" t="s">
        <v>2798</v>
      </c>
      <c r="K157" s="64" t="s">
        <v>2799</v>
      </c>
      <c r="L157" s="65"/>
      <c r="M157" s="65"/>
      <c r="N157" s="65"/>
      <c r="O157" s="64" t="s">
        <v>5953</v>
      </c>
      <c r="P157" s="66" t="s">
        <v>32</v>
      </c>
      <c r="Q157" s="66" t="str">
        <f t="shared" si="201"/>
        <v>1..1</v>
      </c>
      <c r="R157" s="6" t="s">
        <v>642</v>
      </c>
      <c r="S157" s="67" t="s">
        <v>643</v>
      </c>
      <c r="T157" s="66" t="s">
        <v>329</v>
      </c>
      <c r="U157" s="68" t="str">
        <f t="shared" si="180"/>
        <v>A</v>
      </c>
      <c r="V157" s="62" t="s">
        <v>42</v>
      </c>
      <c r="W157" s="66"/>
      <c r="X157" s="248"/>
      <c r="Y157" s="38"/>
      <c r="Z157" s="351" t="str">
        <f t="shared" si="102"/>
        <v>-</v>
      </c>
      <c r="AA157" s="70" t="str">
        <f t="shared" ref="AA157:AF157" si="242">IF(Z157="X","X",IF($AI157=AA$4,"X","-"))</f>
        <v>-</v>
      </c>
      <c r="AB157" s="70" t="str">
        <f t="shared" si="242"/>
        <v>-</v>
      </c>
      <c r="AC157" s="70" t="str">
        <f t="shared" si="242"/>
        <v>-</v>
      </c>
      <c r="AD157" s="70" t="str">
        <f t="shared" si="242"/>
        <v>-</v>
      </c>
      <c r="AE157" s="70" t="str">
        <f t="shared" si="242"/>
        <v>-</v>
      </c>
      <c r="AF157" s="352" t="str">
        <f t="shared" si="242"/>
        <v>X</v>
      </c>
      <c r="AG157" s="38"/>
      <c r="AH157" s="70" t="s">
        <v>47</v>
      </c>
      <c r="AI157" s="70" t="s">
        <v>47</v>
      </c>
      <c r="AJ157" s="38"/>
      <c r="AK157" s="13" t="str">
        <f t="shared" si="104"/>
        <v>/rsm:CrossIndustryInvoice/rsm:SupplyChainTradeTransaction/ram:IncludedSupplyChainTradeLineItem/ram:SpecifiedLineTradeAgreement/ram:AdditionalReferencedDocument/ram:AttachmentBinaryObject</v>
      </c>
      <c r="AL157" s="13" t="str">
        <f t="shared" si="105"/>
        <v>/@filename</v>
      </c>
      <c r="AM157" s="14">
        <f>COUNTIFS(S$4:S157,AK157)</f>
        <v>1</v>
      </c>
      <c r="AN157" s="59"/>
      <c r="AO157" s="138" t="str">
        <f t="shared" si="101"/>
        <v>SCT_LINE_TA</v>
      </c>
      <c r="AP157" s="61" t="str">
        <f t="shared" si="106"/>
        <v>BT-X-31-2</v>
      </c>
      <c r="AQ157" s="281" t="str">
        <f t="shared" si="107"/>
        <v/>
      </c>
      <c r="AR157" s="62">
        <f t="shared" si="108"/>
        <v>6</v>
      </c>
      <c r="AS157" s="62" t="str">
        <f t="shared" si="109"/>
        <v>1..1</v>
      </c>
      <c r="AT157" s="64" t="s">
        <v>2802</v>
      </c>
      <c r="AU157" s="64" t="s">
        <v>2803</v>
      </c>
      <c r="AV157" s="65"/>
      <c r="AW157" s="423" t="s">
        <v>7238</v>
      </c>
      <c r="AX157" s="65"/>
      <c r="AY157" s="65"/>
      <c r="AZ157" s="64"/>
      <c r="BA157" s="66" t="str">
        <f t="shared" si="175"/>
        <v>1..1</v>
      </c>
      <c r="BB157" s="66" t="str">
        <f t="shared" si="178"/>
        <v>1..1</v>
      </c>
      <c r="BC157" s="6" t="str">
        <f t="shared" si="176"/>
        <v>/rsm:CrossIndustryInvoice
/rsm:SupplyChainTradeTransaction
/ram:IncludedSupplyChainTradeLineItem
/ram:SpecifiedLineTradeAgreement
/ram:AdditionalReferencedDocument
/ram:AttachmentBinaryObject
/@filename</v>
      </c>
      <c r="BD157" s="67" t="str">
        <f t="shared" si="177"/>
        <v>/rsm:CrossIndustryInvoice/rsm:SupplyChainTradeTransaction/ram:IncludedSupplyChainTradeLineItem/ram:SpecifiedLineTradeAgreement/ram:AdditionalReferencedDocument/ram:AttachmentBinaryObject/@filename</v>
      </c>
      <c r="BE157" s="66" t="str">
        <f t="shared" si="205"/>
        <v>S</v>
      </c>
      <c r="BF157" s="68" t="str">
        <f t="shared" si="206"/>
        <v>A</v>
      </c>
      <c r="BG157" s="62" t="str">
        <f t="shared" si="207"/>
        <v>0..1</v>
      </c>
      <c r="BH157" s="66" t="str">
        <f t="shared" si="208"/>
        <v/>
      </c>
      <c r="BI157" s="248" t="str">
        <f t="shared" si="209"/>
        <v/>
      </c>
      <c r="BJ157" s="7"/>
      <c r="BK157" s="351" t="str">
        <f t="shared" si="210"/>
        <v>-</v>
      </c>
      <c r="BL157" s="70" t="str">
        <f t="shared" si="211"/>
        <v>-</v>
      </c>
      <c r="BM157" s="70" t="str">
        <f t="shared" si="212"/>
        <v>-</v>
      </c>
      <c r="BN157" s="70" t="str">
        <f t="shared" si="213"/>
        <v>-</v>
      </c>
      <c r="BO157" s="70" t="str">
        <f t="shared" si="214"/>
        <v>-</v>
      </c>
      <c r="BP157" s="70" t="str">
        <f t="shared" si="215"/>
        <v>-</v>
      </c>
      <c r="BQ157" s="352" t="str">
        <f t="shared" si="216"/>
        <v>X</v>
      </c>
      <c r="BR157" s="7"/>
      <c r="BS157" s="70" t="str">
        <f t="shared" si="217"/>
        <v>EXTENDED</v>
      </c>
      <c r="BT157" s="70" t="str">
        <f t="shared" si="218"/>
        <v>EXTENDED</v>
      </c>
      <c r="BU157" s="15"/>
      <c r="BV157" s="57"/>
      <c r="BW157" s="57"/>
      <c r="BX157" s="57"/>
      <c r="BY157" s="57"/>
      <c r="BZ157" s="57"/>
      <c r="CA157" s="57" t="s">
        <v>6542</v>
      </c>
      <c r="CC157" s="417"/>
      <c r="CD157" s="15"/>
      <c r="CE157" s="15"/>
    </row>
    <row r="158" spans="1:83" s="11" customFormat="1" ht="99.75">
      <c r="A158" s="45" t="str">
        <f t="shared" si="179"/>
        <v>YES</v>
      </c>
      <c r="B158" s="45"/>
      <c r="C158" s="45"/>
      <c r="D158" s="45"/>
      <c r="E158" s="138" t="s">
        <v>525</v>
      </c>
      <c r="F158" s="61" t="s">
        <v>5191</v>
      </c>
      <c r="G158" s="281"/>
      <c r="H158" s="62">
        <f t="shared" si="97"/>
        <v>5</v>
      </c>
      <c r="I158" s="62" t="s">
        <v>42</v>
      </c>
      <c r="J158" s="64" t="s">
        <v>5996</v>
      </c>
      <c r="K158" s="64"/>
      <c r="L158" s="65"/>
      <c r="M158" s="65"/>
      <c r="N158" s="65"/>
      <c r="O158" s="64" t="s">
        <v>70</v>
      </c>
      <c r="P158" s="66" t="s">
        <v>42</v>
      </c>
      <c r="Q158" s="66" t="str">
        <f t="shared" si="201"/>
        <v>0..1</v>
      </c>
      <c r="R158" s="6" t="s">
        <v>645</v>
      </c>
      <c r="S158" s="67" t="s">
        <v>646</v>
      </c>
      <c r="T158" s="66" t="s">
        <v>73</v>
      </c>
      <c r="U158" s="68" t="str">
        <f t="shared" si="180"/>
        <v>E</v>
      </c>
      <c r="V158" s="62" t="s">
        <v>42</v>
      </c>
      <c r="W158" s="66"/>
      <c r="X158" s="248"/>
      <c r="Y158" s="38"/>
      <c r="Z158" s="351" t="str">
        <f t="shared" si="102"/>
        <v>-</v>
      </c>
      <c r="AA158" s="70" t="str">
        <f t="shared" ref="AA158:AF158" si="243">IF(Z158="X","X",IF($AI158=AA$4,"X","-"))</f>
        <v>-</v>
      </c>
      <c r="AB158" s="70" t="str">
        <f t="shared" si="243"/>
        <v>-</v>
      </c>
      <c r="AC158" s="70" t="str">
        <f t="shared" si="243"/>
        <v>-</v>
      </c>
      <c r="AD158" s="70" t="str">
        <f t="shared" si="243"/>
        <v>-</v>
      </c>
      <c r="AE158" s="70" t="str">
        <f t="shared" si="243"/>
        <v>-</v>
      </c>
      <c r="AF158" s="352" t="str">
        <f t="shared" si="243"/>
        <v>X</v>
      </c>
      <c r="AG158" s="38"/>
      <c r="AH158" s="70" t="s">
        <v>47</v>
      </c>
      <c r="AI158" s="70" t="s">
        <v>47</v>
      </c>
      <c r="AJ158" s="38"/>
      <c r="AK158" s="13" t="str">
        <f t="shared" si="104"/>
        <v>/rsm:CrossIndustryInvoice/rsm:SupplyChainTradeTransaction/ram:IncludedSupplyChainTradeLineItem/ram:SpecifiedLineTradeAgreement/ram:AdditionalReferencedDocument</v>
      </c>
      <c r="AL158" s="13" t="str">
        <f t="shared" si="105"/>
        <v>/ram:ReferenceTypeCode</v>
      </c>
      <c r="AM158" s="14">
        <f>COUNTIFS(S$4:S158,AK158)</f>
        <v>1</v>
      </c>
      <c r="AN158" s="59"/>
      <c r="AO158" s="138" t="str">
        <f t="shared" si="101"/>
        <v>SCT_LINE_TA</v>
      </c>
      <c r="AP158" s="61" t="str">
        <f t="shared" si="106"/>
        <v>BT-X-32</v>
      </c>
      <c r="AQ158" s="281" t="str">
        <f t="shared" si="107"/>
        <v/>
      </c>
      <c r="AR158" s="62">
        <f t="shared" si="108"/>
        <v>5</v>
      </c>
      <c r="AS158" s="62" t="str">
        <f t="shared" si="109"/>
        <v>0..1</v>
      </c>
      <c r="AT158" s="64" t="s">
        <v>6381</v>
      </c>
      <c r="AU158" s="64"/>
      <c r="AV158" s="65"/>
      <c r="AW158" s="423" t="s">
        <v>7238</v>
      </c>
      <c r="AX158" s="65"/>
      <c r="AY158" s="65"/>
      <c r="AZ158" s="64"/>
      <c r="BA158" s="66" t="str">
        <f t="shared" si="175"/>
        <v>0..1</v>
      </c>
      <c r="BB158" s="66" t="str">
        <f t="shared" si="178"/>
        <v>0..1</v>
      </c>
      <c r="BC158" s="6" t="str">
        <f t="shared" si="176"/>
        <v>/rsm:CrossIndustryInvoice
/rsm:SupplyChainTradeTransaction
/ram:IncludedSupplyChainTradeLineItem
/ram:SpecifiedLineTradeAgreement
/ram:AdditionalReferencedDocument
/ram:ReferenceTypeCode</v>
      </c>
      <c r="BD158" s="67" t="str">
        <f t="shared" si="177"/>
        <v>/rsm:CrossIndustryInvoice/rsm:SupplyChainTradeTransaction/ram:IncludedSupplyChainTradeLineItem/ram:SpecifiedLineTradeAgreement/ram:AdditionalReferencedDocument/ram:ReferenceTypeCode</v>
      </c>
      <c r="BE158" s="66" t="str">
        <f t="shared" si="205"/>
        <v>T</v>
      </c>
      <c r="BF158" s="68" t="str">
        <f t="shared" si="206"/>
        <v>E</v>
      </c>
      <c r="BG158" s="62" t="str">
        <f t="shared" si="207"/>
        <v>0..1</v>
      </c>
      <c r="BH158" s="66" t="str">
        <f t="shared" si="208"/>
        <v/>
      </c>
      <c r="BI158" s="248" t="str">
        <f t="shared" si="209"/>
        <v/>
      </c>
      <c r="BJ158" s="7"/>
      <c r="BK158" s="351" t="str">
        <f t="shared" si="210"/>
        <v>-</v>
      </c>
      <c r="BL158" s="70" t="str">
        <f t="shared" si="211"/>
        <v>-</v>
      </c>
      <c r="BM158" s="70" t="str">
        <f t="shared" si="212"/>
        <v>-</v>
      </c>
      <c r="BN158" s="70" t="str">
        <f t="shared" si="213"/>
        <v>-</v>
      </c>
      <c r="BO158" s="70" t="str">
        <f t="shared" si="214"/>
        <v>-</v>
      </c>
      <c r="BP158" s="70" t="str">
        <f t="shared" si="215"/>
        <v>-</v>
      </c>
      <c r="BQ158" s="352" t="str">
        <f t="shared" si="216"/>
        <v>X</v>
      </c>
      <c r="BR158" s="7"/>
      <c r="BS158" s="70" t="str">
        <f t="shared" si="217"/>
        <v>EXTENDED</v>
      </c>
      <c r="BT158" s="70" t="str">
        <f t="shared" si="218"/>
        <v>EXTENDED</v>
      </c>
      <c r="BU158" s="15"/>
      <c r="BV158" s="57"/>
      <c r="BW158" s="57"/>
      <c r="BX158" s="57"/>
      <c r="BY158" s="57"/>
      <c r="BZ158" s="57"/>
      <c r="CA158" s="57" t="s">
        <v>6542</v>
      </c>
      <c r="CC158" s="417"/>
      <c r="CD158" s="15"/>
      <c r="CE158" s="15"/>
    </row>
    <row r="159" spans="1:83" s="151" customFormat="1" ht="99.75">
      <c r="A159" s="45" t="str">
        <f t="shared" si="179"/>
        <v>NO</v>
      </c>
      <c r="B159" s="45"/>
      <c r="C159" s="45"/>
      <c r="D159" s="45"/>
      <c r="E159" s="138" t="s">
        <v>525</v>
      </c>
      <c r="F159" s="61" t="s">
        <v>5192</v>
      </c>
      <c r="G159" s="281"/>
      <c r="H159" s="62">
        <f t="shared" si="97"/>
        <v>5</v>
      </c>
      <c r="I159" s="62" t="s">
        <v>42</v>
      </c>
      <c r="J159" s="64" t="s">
        <v>6061</v>
      </c>
      <c r="K159" s="64"/>
      <c r="L159" s="65"/>
      <c r="M159" s="65"/>
      <c r="N159" s="65"/>
      <c r="O159" s="64" t="s">
        <v>148</v>
      </c>
      <c r="P159" s="66" t="s">
        <v>42</v>
      </c>
      <c r="Q159" s="66" t="str">
        <f t="shared" si="201"/>
        <v>0..1</v>
      </c>
      <c r="R159" s="6" t="s">
        <v>649</v>
      </c>
      <c r="S159" s="67" t="s">
        <v>650</v>
      </c>
      <c r="T159" s="88" t="s">
        <v>151</v>
      </c>
      <c r="U159" s="68" t="str">
        <f t="shared" si="180"/>
        <v/>
      </c>
      <c r="V159" s="62" t="s">
        <v>42</v>
      </c>
      <c r="W159" s="66"/>
      <c r="X159" s="248"/>
      <c r="Y159" s="38"/>
      <c r="Z159" s="351" t="str">
        <f t="shared" si="102"/>
        <v>-</v>
      </c>
      <c r="AA159" s="70" t="str">
        <f t="shared" ref="AA159:AF159" si="244">IF(Z159="X","X",IF($AI159=AA$4,"X","-"))</f>
        <v>-</v>
      </c>
      <c r="AB159" s="70" t="str">
        <f t="shared" si="244"/>
        <v>-</v>
      </c>
      <c r="AC159" s="70" t="str">
        <f t="shared" si="244"/>
        <v>-</v>
      </c>
      <c r="AD159" s="70" t="str">
        <f t="shared" si="244"/>
        <v>-</v>
      </c>
      <c r="AE159" s="70" t="str">
        <f t="shared" si="244"/>
        <v>-</v>
      </c>
      <c r="AF159" s="352" t="str">
        <f t="shared" si="244"/>
        <v>X</v>
      </c>
      <c r="AG159" s="38"/>
      <c r="AH159" s="70" t="s">
        <v>47</v>
      </c>
      <c r="AI159" s="70" t="s">
        <v>47</v>
      </c>
      <c r="AJ159" s="38"/>
      <c r="AK159" s="13" t="str">
        <f t="shared" si="104"/>
        <v>/rsm:CrossIndustryInvoice/rsm:SupplyChainTradeTransaction/ram:IncludedSupplyChainTradeLineItem/ram:SpecifiedLineTradeAgreement/ram:AdditionalReferencedDocument</v>
      </c>
      <c r="AL159" s="13" t="str">
        <f t="shared" si="105"/>
        <v>/ram:FormattedIssueDateTime</v>
      </c>
      <c r="AM159" s="14">
        <f>COUNTIFS(S$4:S159,AK159)</f>
        <v>1</v>
      </c>
      <c r="AN159" s="59"/>
      <c r="AO159" s="138" t="str">
        <f t="shared" si="101"/>
        <v>SCT_LINE_TA</v>
      </c>
      <c r="AP159" s="61" t="str">
        <f t="shared" si="106"/>
        <v>BT-X-33-00</v>
      </c>
      <c r="AQ159" s="281" t="str">
        <f t="shared" si="107"/>
        <v/>
      </c>
      <c r="AR159" s="62">
        <f t="shared" si="108"/>
        <v>5</v>
      </c>
      <c r="AS159" s="62" t="str">
        <f t="shared" si="109"/>
        <v>0..1</v>
      </c>
      <c r="AT159" s="64" t="s">
        <v>651</v>
      </c>
      <c r="AU159" s="64"/>
      <c r="AV159" s="65"/>
      <c r="AW159" s="423" t="s">
        <v>7238</v>
      </c>
      <c r="AX159" s="65"/>
      <c r="AY159" s="65"/>
      <c r="AZ159" s="64" t="s">
        <v>148</v>
      </c>
      <c r="BA159" s="66" t="str">
        <f t="shared" si="175"/>
        <v>0..1</v>
      </c>
      <c r="BB159" s="66" t="str">
        <f t="shared" si="178"/>
        <v>0..1</v>
      </c>
      <c r="BC159" s="6" t="str">
        <f t="shared" si="176"/>
        <v>/rsm:CrossIndustryInvoice
/rsm:SupplyChainTradeTransaction
/ram:IncludedSupplyChainTradeLineItem
/ram:SpecifiedLineTradeAgreement
/ram:AdditionalReferencedDocument
/ram:FormattedIssueDateTime</v>
      </c>
      <c r="BD159" s="67" t="str">
        <f t="shared" si="177"/>
        <v>/rsm:CrossIndustryInvoice/rsm:SupplyChainTradeTransaction/ram:IncludedSupplyChainTradeLineItem/ram:SpecifiedLineTradeAgreement/ram:AdditionalReferencedDocument/ram:FormattedIssueDateTime</v>
      </c>
      <c r="BE159" s="66" t="str">
        <f t="shared" si="205"/>
        <v>D</v>
      </c>
      <c r="BF159" s="68" t="str">
        <f t="shared" si="206"/>
        <v/>
      </c>
      <c r="BG159" s="62" t="str">
        <f t="shared" si="207"/>
        <v>0..1</v>
      </c>
      <c r="BH159" s="66" t="str">
        <f t="shared" si="208"/>
        <v/>
      </c>
      <c r="BI159" s="248" t="str">
        <f t="shared" si="209"/>
        <v/>
      </c>
      <c r="BJ159" s="7"/>
      <c r="BK159" s="351" t="str">
        <f t="shared" si="210"/>
        <v>-</v>
      </c>
      <c r="BL159" s="70" t="str">
        <f t="shared" si="211"/>
        <v>-</v>
      </c>
      <c r="BM159" s="70" t="str">
        <f t="shared" si="212"/>
        <v>-</v>
      </c>
      <c r="BN159" s="70" t="str">
        <f t="shared" si="213"/>
        <v>-</v>
      </c>
      <c r="BO159" s="70" t="str">
        <f t="shared" si="214"/>
        <v>-</v>
      </c>
      <c r="BP159" s="70" t="str">
        <f t="shared" si="215"/>
        <v>-</v>
      </c>
      <c r="BQ159" s="352" t="str">
        <f t="shared" si="216"/>
        <v>X</v>
      </c>
      <c r="BR159" s="7"/>
      <c r="BS159" s="70" t="str">
        <f t="shared" si="217"/>
        <v>EXTENDED</v>
      </c>
      <c r="BT159" s="70" t="str">
        <f t="shared" si="218"/>
        <v>EXTENDED</v>
      </c>
      <c r="BU159" s="15"/>
      <c r="BV159" s="57"/>
      <c r="BW159" s="57"/>
      <c r="BX159" s="57"/>
      <c r="BY159" s="57"/>
      <c r="BZ159" s="57"/>
      <c r="CA159" s="57" t="s">
        <v>6542</v>
      </c>
      <c r="CC159" s="417"/>
      <c r="CD159" s="15"/>
      <c r="CE159" s="15"/>
    </row>
    <row r="160" spans="1:83" s="11" customFormat="1" ht="114">
      <c r="A160" s="45" t="str">
        <f t="shared" si="179"/>
        <v>YES</v>
      </c>
      <c r="B160" s="45"/>
      <c r="C160" s="45"/>
      <c r="D160" s="45"/>
      <c r="E160" s="138" t="s">
        <v>525</v>
      </c>
      <c r="F160" s="61" t="s">
        <v>5193</v>
      </c>
      <c r="G160" s="281"/>
      <c r="H160" s="62">
        <f t="shared" si="97"/>
        <v>6</v>
      </c>
      <c r="I160" s="62" t="s">
        <v>32</v>
      </c>
      <c r="J160" s="64" t="s">
        <v>5992</v>
      </c>
      <c r="K160" s="64"/>
      <c r="L160" s="65"/>
      <c r="M160" s="65"/>
      <c r="N160" s="65"/>
      <c r="O160" s="64" t="s">
        <v>148</v>
      </c>
      <c r="P160" s="66" t="s">
        <v>32</v>
      </c>
      <c r="Q160" s="66" t="str">
        <f t="shared" si="201"/>
        <v>1..1</v>
      </c>
      <c r="R160" s="6" t="s">
        <v>652</v>
      </c>
      <c r="S160" s="67" t="s">
        <v>653</v>
      </c>
      <c r="T160" s="66" t="s">
        <v>151</v>
      </c>
      <c r="U160" s="68" t="str">
        <f t="shared" si="180"/>
        <v>E</v>
      </c>
      <c r="V160" s="62" t="s">
        <v>32</v>
      </c>
      <c r="W160" s="66"/>
      <c r="X160" s="248"/>
      <c r="Y160" s="38"/>
      <c r="Z160" s="351" t="str">
        <f t="shared" si="102"/>
        <v>-</v>
      </c>
      <c r="AA160" s="70" t="str">
        <f t="shared" ref="AA160:AF160" si="245">IF(Z160="X","X",IF($AI160=AA$4,"X","-"))</f>
        <v>-</v>
      </c>
      <c r="AB160" s="70" t="str">
        <f t="shared" si="245"/>
        <v>-</v>
      </c>
      <c r="AC160" s="70" t="str">
        <f t="shared" si="245"/>
        <v>-</v>
      </c>
      <c r="AD160" s="70" t="str">
        <f t="shared" si="245"/>
        <v>-</v>
      </c>
      <c r="AE160" s="70" t="str">
        <f t="shared" si="245"/>
        <v>-</v>
      </c>
      <c r="AF160" s="352" t="str">
        <f t="shared" si="245"/>
        <v>X</v>
      </c>
      <c r="AG160" s="38"/>
      <c r="AH160" s="70" t="s">
        <v>47</v>
      </c>
      <c r="AI160" s="70" t="s">
        <v>47</v>
      </c>
      <c r="AJ160" s="38"/>
      <c r="AK160" s="13" t="str">
        <f t="shared" si="104"/>
        <v>/rsm:CrossIndustryInvoice/rsm:SupplyChainTradeTransaction/ram:IncludedSupplyChainTradeLineItem/ram:SpecifiedLineTradeAgreement/ram:AdditionalReferencedDocument/ram:FormattedIssueDateTime</v>
      </c>
      <c r="AL160" s="13" t="str">
        <f t="shared" si="105"/>
        <v>/qdt:DateTimeString</v>
      </c>
      <c r="AM160" s="14">
        <f>COUNTIFS(S$4:S160,AK160)</f>
        <v>1</v>
      </c>
      <c r="AN160" s="59"/>
      <c r="AO160" s="138" t="str">
        <f t="shared" si="101"/>
        <v>SCT_LINE_TA</v>
      </c>
      <c r="AP160" s="61" t="str">
        <f t="shared" si="106"/>
        <v>BT-X-33</v>
      </c>
      <c r="AQ160" s="281" t="str">
        <f t="shared" si="107"/>
        <v/>
      </c>
      <c r="AR160" s="62">
        <f t="shared" si="108"/>
        <v>6</v>
      </c>
      <c r="AS160" s="62" t="str">
        <f t="shared" si="109"/>
        <v>1..1</v>
      </c>
      <c r="AT160" s="64" t="s">
        <v>654</v>
      </c>
      <c r="AU160" s="64"/>
      <c r="AV160" s="65"/>
      <c r="AW160" s="423" t="s">
        <v>7238</v>
      </c>
      <c r="AX160" s="65"/>
      <c r="AY160" s="65"/>
      <c r="AZ160" s="64" t="s">
        <v>148</v>
      </c>
      <c r="BA160" s="66" t="str">
        <f t="shared" si="175"/>
        <v>1..1</v>
      </c>
      <c r="BB160" s="66" t="str">
        <f t="shared" si="178"/>
        <v>1..1</v>
      </c>
      <c r="BC160" s="6" t="str">
        <f t="shared" si="176"/>
        <v>/rsm:CrossIndustryInvoice
/rsm:SupplyChainTradeTransaction
/ram:IncludedSupplyChainTradeLineItem
/ram:SpecifiedLineTradeAgreement
/ram:AdditionalReferencedDocument
/ram:FormattedIssueDateTime
/qdt:DateTimeString</v>
      </c>
      <c r="BD160" s="67" t="str">
        <f t="shared" si="177"/>
        <v>/rsm:CrossIndustryInvoice/rsm:SupplyChainTradeTransaction/ram:IncludedSupplyChainTradeLineItem/ram:SpecifiedLineTradeAgreement/ram:AdditionalReferencedDocument/ram:FormattedIssueDateTime/qdt:DateTimeString</v>
      </c>
      <c r="BE160" s="66" t="str">
        <f t="shared" si="205"/>
        <v>D</v>
      </c>
      <c r="BF160" s="68" t="str">
        <f t="shared" si="206"/>
        <v>E</v>
      </c>
      <c r="BG160" s="62" t="str">
        <f t="shared" si="207"/>
        <v>1..1</v>
      </c>
      <c r="BH160" s="66" t="str">
        <f t="shared" si="208"/>
        <v/>
      </c>
      <c r="BI160" s="248" t="str">
        <f t="shared" si="209"/>
        <v/>
      </c>
      <c r="BJ160" s="7"/>
      <c r="BK160" s="351" t="str">
        <f t="shared" si="210"/>
        <v>-</v>
      </c>
      <c r="BL160" s="70" t="str">
        <f t="shared" si="211"/>
        <v>-</v>
      </c>
      <c r="BM160" s="70" t="str">
        <f t="shared" si="212"/>
        <v>-</v>
      </c>
      <c r="BN160" s="70" t="str">
        <f t="shared" si="213"/>
        <v>-</v>
      </c>
      <c r="BO160" s="70" t="str">
        <f t="shared" si="214"/>
        <v>-</v>
      </c>
      <c r="BP160" s="70" t="str">
        <f t="shared" si="215"/>
        <v>-</v>
      </c>
      <c r="BQ160" s="352" t="str">
        <f t="shared" si="216"/>
        <v>X</v>
      </c>
      <c r="BR160" s="7"/>
      <c r="BS160" s="70" t="str">
        <f t="shared" si="217"/>
        <v>EXTENDED</v>
      </c>
      <c r="BT160" s="70" t="str">
        <f t="shared" si="218"/>
        <v>EXTENDED</v>
      </c>
      <c r="BU160" s="15"/>
      <c r="BV160" s="57"/>
      <c r="BW160" s="57"/>
      <c r="BX160" s="57"/>
      <c r="BY160" s="57"/>
      <c r="BZ160" s="57"/>
      <c r="CA160" s="57" t="s">
        <v>6542</v>
      </c>
      <c r="CC160" s="417"/>
      <c r="CD160" s="15"/>
      <c r="CE160" s="15"/>
    </row>
    <row r="161" spans="1:83" s="11" customFormat="1" ht="128.25">
      <c r="A161" s="45" t="str">
        <f t="shared" si="179"/>
        <v>YES</v>
      </c>
      <c r="B161" s="45"/>
      <c r="C161" s="45"/>
      <c r="D161" s="45"/>
      <c r="E161" s="138" t="s">
        <v>525</v>
      </c>
      <c r="F161" s="61" t="s">
        <v>5194</v>
      </c>
      <c r="G161" s="281"/>
      <c r="H161" s="62">
        <f t="shared" si="97"/>
        <v>7</v>
      </c>
      <c r="I161" s="62" t="s">
        <v>32</v>
      </c>
      <c r="J161" s="64" t="s">
        <v>229</v>
      </c>
      <c r="K161" s="64"/>
      <c r="L161" s="65" t="s">
        <v>160</v>
      </c>
      <c r="M161" s="65"/>
      <c r="N161" s="326" t="s">
        <v>160</v>
      </c>
      <c r="O161" s="64" t="s">
        <v>128</v>
      </c>
      <c r="P161" s="66" t="s">
        <v>32</v>
      </c>
      <c r="Q161" s="66" t="str">
        <f t="shared" si="201"/>
        <v>1..1</v>
      </c>
      <c r="R161" s="6" t="s">
        <v>655</v>
      </c>
      <c r="S161" s="67" t="s">
        <v>656</v>
      </c>
      <c r="T161" s="66" t="s">
        <v>131</v>
      </c>
      <c r="U161" s="68" t="str">
        <f t="shared" si="180"/>
        <v>A</v>
      </c>
      <c r="V161" s="62" t="s">
        <v>42</v>
      </c>
      <c r="W161" s="66"/>
      <c r="X161" s="248"/>
      <c r="Y161" s="38"/>
      <c r="Z161" s="351" t="str">
        <f t="shared" si="102"/>
        <v>-</v>
      </c>
      <c r="AA161" s="70" t="str">
        <f t="shared" ref="AA161:AF161" si="246">IF(Z161="X","X",IF($AI161=AA$4,"X","-"))</f>
        <v>-</v>
      </c>
      <c r="AB161" s="70" t="str">
        <f t="shared" si="246"/>
        <v>-</v>
      </c>
      <c r="AC161" s="70" t="str">
        <f t="shared" si="246"/>
        <v>-</v>
      </c>
      <c r="AD161" s="70" t="str">
        <f t="shared" si="246"/>
        <v>-</v>
      </c>
      <c r="AE161" s="70" t="str">
        <f t="shared" si="246"/>
        <v>-</v>
      </c>
      <c r="AF161" s="352" t="str">
        <f t="shared" si="246"/>
        <v>X</v>
      </c>
      <c r="AG161" s="38"/>
      <c r="AH161" s="70" t="s">
        <v>47</v>
      </c>
      <c r="AI161" s="70" t="s">
        <v>47</v>
      </c>
      <c r="AJ161" s="38"/>
      <c r="AK161" s="13" t="str">
        <f t="shared" si="104"/>
        <v>/rsm:CrossIndustryInvoice/rsm:SupplyChainTradeTransaction/ram:IncludedSupplyChainTradeLineItem/ram:SpecifiedLineTradeAgreement/ram:AdditionalReferencedDocument/ram:FormattedIssueDateTime/qdt:DateTimeString</v>
      </c>
      <c r="AL161" s="13" t="str">
        <f t="shared" si="105"/>
        <v>/@format</v>
      </c>
      <c r="AM161" s="14">
        <f>COUNTIFS(S$4:S161,AK161)</f>
        <v>1</v>
      </c>
      <c r="AN161" s="59"/>
      <c r="AO161" s="138" t="str">
        <f t="shared" si="101"/>
        <v>SCT_LINE_TA</v>
      </c>
      <c r="AP161" s="61" t="str">
        <f t="shared" si="106"/>
        <v>BT-X-33-0</v>
      </c>
      <c r="AQ161" s="281" t="str">
        <f t="shared" si="107"/>
        <v/>
      </c>
      <c r="AR161" s="62">
        <f t="shared" si="108"/>
        <v>7</v>
      </c>
      <c r="AS161" s="62" t="str">
        <f t="shared" si="109"/>
        <v>1..1</v>
      </c>
      <c r="AT161" s="64" t="s">
        <v>229</v>
      </c>
      <c r="AU161" s="64"/>
      <c r="AV161" s="65" t="s">
        <v>6345</v>
      </c>
      <c r="AW161" s="423" t="s">
        <v>7238</v>
      </c>
      <c r="AX161" s="65"/>
      <c r="AY161" s="65"/>
      <c r="AZ161" s="64" t="s">
        <v>128</v>
      </c>
      <c r="BA161" s="66" t="str">
        <f t="shared" si="175"/>
        <v>1..1</v>
      </c>
      <c r="BB161" s="66" t="str">
        <f t="shared" si="178"/>
        <v>1..1</v>
      </c>
      <c r="BC161" s="6" t="str">
        <f t="shared" si="176"/>
        <v>/rsm:CrossIndustryInvoice
/rsm:SupplyChainTradeTransaction
/ram:IncludedSupplyChainTradeLineItem
/ram:SpecifiedLineTradeAgreement
/ram:AdditionalReferencedDocument
/ram:FormattedIssueDateTime
/qdt:DateTimeString
/@format</v>
      </c>
      <c r="BD161" s="67" t="str">
        <f t="shared" si="177"/>
        <v>/rsm:CrossIndustryInvoice/rsm:SupplyChainTradeTransaction/ram:IncludedSupplyChainTradeLineItem/ram:SpecifiedLineTradeAgreement/ram:AdditionalReferencedDocument/ram:FormattedIssueDateTime/qdt:DateTimeString/@format</v>
      </c>
      <c r="BE161" s="66" t="str">
        <f t="shared" si="205"/>
        <v>C</v>
      </c>
      <c r="BF161" s="68" t="str">
        <f t="shared" si="206"/>
        <v>A</v>
      </c>
      <c r="BG161" s="62" t="str">
        <f t="shared" si="207"/>
        <v>0..1</v>
      </c>
      <c r="BH161" s="66" t="str">
        <f t="shared" si="208"/>
        <v/>
      </c>
      <c r="BI161" s="248" t="str">
        <f t="shared" si="209"/>
        <v/>
      </c>
      <c r="BJ161" s="7"/>
      <c r="BK161" s="351" t="str">
        <f t="shared" si="210"/>
        <v>-</v>
      </c>
      <c r="BL161" s="70" t="str">
        <f t="shared" si="211"/>
        <v>-</v>
      </c>
      <c r="BM161" s="70" t="str">
        <f t="shared" si="212"/>
        <v>-</v>
      </c>
      <c r="BN161" s="70" t="str">
        <f t="shared" si="213"/>
        <v>-</v>
      </c>
      <c r="BO161" s="70" t="str">
        <f t="shared" si="214"/>
        <v>-</v>
      </c>
      <c r="BP161" s="70" t="str">
        <f t="shared" si="215"/>
        <v>-</v>
      </c>
      <c r="BQ161" s="352" t="str">
        <f t="shared" si="216"/>
        <v>X</v>
      </c>
      <c r="BR161" s="7"/>
      <c r="BS161" s="70" t="str">
        <f t="shared" si="217"/>
        <v>EXTENDED</v>
      </c>
      <c r="BT161" s="70" t="str">
        <f t="shared" si="218"/>
        <v>EXTENDED</v>
      </c>
      <c r="BU161" s="15"/>
      <c r="BV161" s="57"/>
      <c r="BW161" s="57"/>
      <c r="BX161" s="57"/>
      <c r="BY161" s="57"/>
      <c r="BZ161" s="57"/>
      <c r="CA161" s="57" t="s">
        <v>6542</v>
      </c>
      <c r="CC161" s="417"/>
      <c r="CD161" s="15"/>
      <c r="CE161" s="15"/>
    </row>
    <row r="162" spans="1:83" s="11" customFormat="1" ht="85.5">
      <c r="A162" s="45" t="str">
        <f t="shared" si="179"/>
        <v>NO</v>
      </c>
      <c r="B162" s="45"/>
      <c r="C162" s="45"/>
      <c r="D162" s="45"/>
      <c r="E162" s="148" t="s">
        <v>525</v>
      </c>
      <c r="F162" s="123" t="s">
        <v>657</v>
      </c>
      <c r="G162" s="293"/>
      <c r="H162" s="124">
        <f t="shared" si="97"/>
        <v>4</v>
      </c>
      <c r="I162" s="124" t="s">
        <v>42</v>
      </c>
      <c r="J162" s="125" t="s">
        <v>658</v>
      </c>
      <c r="K162" s="125" t="s">
        <v>5998</v>
      </c>
      <c r="L162" s="126"/>
      <c r="M162" s="126"/>
      <c r="N162" s="126"/>
      <c r="O162" s="125"/>
      <c r="P162" s="124" t="s">
        <v>42</v>
      </c>
      <c r="Q162" s="124" t="str">
        <f t="shared" si="201"/>
        <v>0..1</v>
      </c>
      <c r="R162" s="127" t="s">
        <v>659</v>
      </c>
      <c r="S162" s="128" t="s">
        <v>660</v>
      </c>
      <c r="T162" s="124"/>
      <c r="U162" s="129" t="str">
        <f t="shared" si="180"/>
        <v/>
      </c>
      <c r="V162" s="124" t="s">
        <v>42</v>
      </c>
      <c r="W162" s="124"/>
      <c r="X162" s="388"/>
      <c r="Y162" s="38"/>
      <c r="Z162" s="363" t="str">
        <f t="shared" si="102"/>
        <v>-</v>
      </c>
      <c r="AA162" s="129" t="str">
        <f t="shared" ref="AA162:AF162" si="247">IF(Z162="X","X",IF($AI162=AA$4,"X","-"))</f>
        <v>-</v>
      </c>
      <c r="AB162" s="129" t="str">
        <f t="shared" si="247"/>
        <v>X</v>
      </c>
      <c r="AC162" s="129" t="str">
        <f t="shared" si="247"/>
        <v>X</v>
      </c>
      <c r="AD162" s="129" t="str">
        <f t="shared" si="247"/>
        <v>X</v>
      </c>
      <c r="AE162" s="129" t="str">
        <f t="shared" si="247"/>
        <v>X</v>
      </c>
      <c r="AF162" s="364" t="str">
        <f t="shared" si="247"/>
        <v>X</v>
      </c>
      <c r="AG162" s="38"/>
      <c r="AH162" s="129" t="s">
        <v>244</v>
      </c>
      <c r="AI162" s="129" t="s">
        <v>244</v>
      </c>
      <c r="AJ162" s="38"/>
      <c r="AK162" s="13" t="str">
        <f t="shared" si="104"/>
        <v>/rsm:CrossIndustryInvoice/rsm:SupplyChainTradeTransaction/ram:IncludedSupplyChainTradeLineItem/ram:SpecifiedLineTradeAgreement</v>
      </c>
      <c r="AL162" s="13" t="str">
        <f t="shared" si="105"/>
        <v>/ram:GrossPriceProductTradePrice</v>
      </c>
      <c r="AM162" s="14">
        <f>COUNTIFS(S$4:S162,AK162)</f>
        <v>1</v>
      </c>
      <c r="AN162" s="59"/>
      <c r="AO162" s="148" t="str">
        <f t="shared" si="101"/>
        <v>SCT_LINE_TA</v>
      </c>
      <c r="AP162" s="123" t="str">
        <f t="shared" si="106"/>
        <v>BT-148-00</v>
      </c>
      <c r="AQ162" s="293" t="str">
        <f t="shared" si="107"/>
        <v/>
      </c>
      <c r="AR162" s="124">
        <f t="shared" si="108"/>
        <v>4</v>
      </c>
      <c r="AS162" s="124" t="str">
        <f t="shared" si="109"/>
        <v>0..1</v>
      </c>
      <c r="AT162" s="125" t="s">
        <v>661</v>
      </c>
      <c r="AU162" s="125"/>
      <c r="AV162" s="126"/>
      <c r="AW162" s="126"/>
      <c r="AX162" s="126"/>
      <c r="AY162" s="126" t="s">
        <v>35</v>
      </c>
      <c r="AZ162" s="125"/>
      <c r="BA162" s="124" t="str">
        <f t="shared" si="175"/>
        <v>0..1</v>
      </c>
      <c r="BB162" s="124" t="str">
        <f t="shared" si="178"/>
        <v>0..1</v>
      </c>
      <c r="BC162" s="127" t="str">
        <f t="shared" si="176"/>
        <v>/rsm:CrossIndustryInvoice
/rsm:SupplyChainTradeTransaction
/ram:IncludedSupplyChainTradeLineItem
/ram:SpecifiedLineTradeAgreement
/ram:GrossPriceProductTradePrice</v>
      </c>
      <c r="BD162" s="128" t="str">
        <f t="shared" si="177"/>
        <v>/rsm:CrossIndustryInvoice/rsm:SupplyChainTradeTransaction/ram:IncludedSupplyChainTradeLineItem/ram:SpecifiedLineTradeAgreement/ram:GrossPriceProductTradePrice</v>
      </c>
      <c r="BE162" s="124" t="str">
        <f t="shared" si="205"/>
        <v/>
      </c>
      <c r="BF162" s="129" t="str">
        <f t="shared" si="206"/>
        <v/>
      </c>
      <c r="BG162" s="124" t="str">
        <f t="shared" si="207"/>
        <v>0..1</v>
      </c>
      <c r="BH162" s="124" t="str">
        <f t="shared" si="208"/>
        <v/>
      </c>
      <c r="BI162" s="388" t="str">
        <f t="shared" si="209"/>
        <v/>
      </c>
      <c r="BJ162" s="7"/>
      <c r="BK162" s="363" t="str">
        <f t="shared" si="210"/>
        <v>-</v>
      </c>
      <c r="BL162" s="129" t="str">
        <f t="shared" si="211"/>
        <v>-</v>
      </c>
      <c r="BM162" s="129" t="str">
        <f t="shared" si="212"/>
        <v>X</v>
      </c>
      <c r="BN162" s="129" t="str">
        <f t="shared" si="213"/>
        <v>X</v>
      </c>
      <c r="BO162" s="129" t="str">
        <f t="shared" si="214"/>
        <v>X</v>
      </c>
      <c r="BP162" s="129" t="str">
        <f t="shared" si="215"/>
        <v>X</v>
      </c>
      <c r="BQ162" s="364" t="str">
        <f t="shared" si="216"/>
        <v>X</v>
      </c>
      <c r="BR162" s="7"/>
      <c r="BS162" s="129" t="str">
        <f t="shared" si="217"/>
        <v>BASIC</v>
      </c>
      <c r="BT162" s="129" t="str">
        <f t="shared" si="218"/>
        <v>BASIC</v>
      </c>
      <c r="BU162" s="15"/>
      <c r="BV162" s="57"/>
      <c r="BW162" s="57"/>
      <c r="BX162" s="57"/>
      <c r="BY162" s="57"/>
      <c r="BZ162" s="57"/>
      <c r="CA162" s="57" t="s">
        <v>6542</v>
      </c>
      <c r="CC162" s="417"/>
      <c r="CD162" s="15"/>
      <c r="CE162" s="15"/>
    </row>
    <row r="163" spans="1:83" s="11" customFormat="1" ht="99.75">
      <c r="A163" s="45" t="str">
        <f t="shared" si="179"/>
        <v>YES</v>
      </c>
      <c r="B163" s="45"/>
      <c r="C163" s="45"/>
      <c r="D163" s="45"/>
      <c r="E163" s="148" t="s">
        <v>525</v>
      </c>
      <c r="F163" s="119" t="s">
        <v>662</v>
      </c>
      <c r="G163" s="292" t="s">
        <v>662</v>
      </c>
      <c r="H163" s="66">
        <f t="shared" si="97"/>
        <v>5</v>
      </c>
      <c r="I163" s="66" t="s">
        <v>42</v>
      </c>
      <c r="J163" s="64" t="s">
        <v>663</v>
      </c>
      <c r="K163" s="64" t="s">
        <v>664</v>
      </c>
      <c r="L163" s="65"/>
      <c r="M163" s="65" t="s">
        <v>665</v>
      </c>
      <c r="N163" s="65" t="s">
        <v>666</v>
      </c>
      <c r="O163" s="64" t="s">
        <v>6088</v>
      </c>
      <c r="P163" s="66" t="s">
        <v>32</v>
      </c>
      <c r="Q163" s="66" t="str">
        <f t="shared" si="201"/>
        <v>1..1</v>
      </c>
      <c r="R163" s="2" t="s">
        <v>668</v>
      </c>
      <c r="S163" s="75" t="s">
        <v>669</v>
      </c>
      <c r="T163" s="66" t="s">
        <v>670</v>
      </c>
      <c r="U163" s="68" t="str">
        <f t="shared" si="180"/>
        <v>E</v>
      </c>
      <c r="V163" s="66" t="s">
        <v>238</v>
      </c>
      <c r="W163" s="66" t="s">
        <v>200</v>
      </c>
      <c r="X163" s="248" t="s">
        <v>35</v>
      </c>
      <c r="Y163" s="38"/>
      <c r="Z163" s="353" t="str">
        <f t="shared" si="102"/>
        <v>-</v>
      </c>
      <c r="AA163" s="68" t="str">
        <f t="shared" ref="AA163:AF163" si="248">IF(Z163="X","X",IF($AI163=AA$4,"X","-"))</f>
        <v>-</v>
      </c>
      <c r="AB163" s="68" t="str">
        <f t="shared" si="248"/>
        <v>X</v>
      </c>
      <c r="AC163" s="68" t="str">
        <f t="shared" si="248"/>
        <v>X</v>
      </c>
      <c r="AD163" s="68" t="str">
        <f t="shared" si="248"/>
        <v>X</v>
      </c>
      <c r="AE163" s="68" t="str">
        <f t="shared" si="248"/>
        <v>X</v>
      </c>
      <c r="AF163" s="354" t="str">
        <f t="shared" si="248"/>
        <v>X</v>
      </c>
      <c r="AG163" s="38"/>
      <c r="AH163" s="68" t="s">
        <v>244</v>
      </c>
      <c r="AI163" s="68" t="s">
        <v>244</v>
      </c>
      <c r="AJ163" s="38"/>
      <c r="AK163" s="13" t="str">
        <f t="shared" si="104"/>
        <v>/rsm:CrossIndustryInvoice/rsm:SupplyChainTradeTransaction/ram:IncludedSupplyChainTradeLineItem/ram:SpecifiedLineTradeAgreement/ram:GrossPriceProductTradePrice</v>
      </c>
      <c r="AL163" s="13" t="str">
        <f t="shared" si="105"/>
        <v>/ram:ChargeAmount</v>
      </c>
      <c r="AM163" s="14">
        <f>COUNTIFS(S$4:S163,AK163)</f>
        <v>1</v>
      </c>
      <c r="AN163" s="59"/>
      <c r="AO163" s="148" t="str">
        <f t="shared" si="101"/>
        <v>SCT_LINE_TA</v>
      </c>
      <c r="AP163" s="119" t="str">
        <f t="shared" si="106"/>
        <v>BT-148</v>
      </c>
      <c r="AQ163" s="292" t="str">
        <f t="shared" si="107"/>
        <v>BT-148</v>
      </c>
      <c r="AR163" s="66">
        <f t="shared" si="108"/>
        <v>5</v>
      </c>
      <c r="AS163" s="66" t="str">
        <f t="shared" si="109"/>
        <v>0..1</v>
      </c>
      <c r="AT163" s="64" t="s">
        <v>671</v>
      </c>
      <c r="AU163" s="64" t="s">
        <v>672</v>
      </c>
      <c r="AV163" s="65"/>
      <c r="AW163" s="427" t="s">
        <v>7254</v>
      </c>
      <c r="AX163" s="65" t="s">
        <v>673</v>
      </c>
      <c r="AY163" s="65" t="s">
        <v>674</v>
      </c>
      <c r="AZ163" s="64" t="s">
        <v>675</v>
      </c>
      <c r="BA163" s="66" t="str">
        <f t="shared" si="175"/>
        <v>1..1</v>
      </c>
      <c r="BB163" s="66" t="str">
        <f t="shared" si="178"/>
        <v>1..1</v>
      </c>
      <c r="BC163" s="2" t="str">
        <f t="shared" si="176"/>
        <v>/rsm:CrossIndustryInvoice
/rsm:SupplyChainTradeTransaction
/ram:IncludedSupplyChainTradeLineItem
/ram:SpecifiedLineTradeAgreement
/ram:GrossPriceProductTradePrice
/ram:ChargeAmount</v>
      </c>
      <c r="BD163" s="75" t="str">
        <f t="shared" si="177"/>
        <v>/rsm:CrossIndustryInvoice/rsm:SupplyChainTradeTransaction/ram:IncludedSupplyChainTradeLineItem/ram:SpecifiedLineTradeAgreement/ram:GrossPriceProductTradePrice/ram:ChargeAmount</v>
      </c>
      <c r="BE163" s="66" t="str">
        <f t="shared" si="205"/>
        <v>U</v>
      </c>
      <c r="BF163" s="68" t="str">
        <f t="shared" si="206"/>
        <v>E</v>
      </c>
      <c r="BG163" s="66" t="str">
        <f t="shared" si="207"/>
        <v>1..n</v>
      </c>
      <c r="BH163" s="66" t="str">
        <f t="shared" si="208"/>
        <v>CAR-3</v>
      </c>
      <c r="BI163" s="248" t="str">
        <f t="shared" si="209"/>
        <v/>
      </c>
      <c r="BJ163" s="7"/>
      <c r="BK163" s="353" t="str">
        <f t="shared" si="210"/>
        <v>-</v>
      </c>
      <c r="BL163" s="68" t="str">
        <f t="shared" si="211"/>
        <v>-</v>
      </c>
      <c r="BM163" s="68" t="str">
        <f t="shared" si="212"/>
        <v>X</v>
      </c>
      <c r="BN163" s="68" t="str">
        <f t="shared" si="213"/>
        <v>X</v>
      </c>
      <c r="BO163" s="68" t="str">
        <f t="shared" si="214"/>
        <v>X</v>
      </c>
      <c r="BP163" s="68" t="str">
        <f t="shared" si="215"/>
        <v>X</v>
      </c>
      <c r="BQ163" s="354" t="str">
        <f t="shared" si="216"/>
        <v>X</v>
      </c>
      <c r="BR163" s="7"/>
      <c r="BS163" s="68" t="str">
        <f t="shared" si="217"/>
        <v>BASIC</v>
      </c>
      <c r="BT163" s="68" t="str">
        <f t="shared" si="218"/>
        <v>BASIC</v>
      </c>
      <c r="BU163" s="15"/>
      <c r="BV163" s="57"/>
      <c r="BW163" s="57"/>
      <c r="BX163" s="57"/>
      <c r="BY163" s="57"/>
      <c r="BZ163" s="57"/>
      <c r="CA163" s="57" t="s">
        <v>6542</v>
      </c>
      <c r="CC163" s="417"/>
      <c r="CD163" s="15"/>
      <c r="CE163" s="15"/>
    </row>
    <row r="164" spans="1:83" s="11" customFormat="1" ht="99.75">
      <c r="A164" s="45" t="str">
        <f t="shared" si="179"/>
        <v>YES</v>
      </c>
      <c r="B164" s="45"/>
      <c r="C164" s="45"/>
      <c r="D164" s="45"/>
      <c r="E164" s="148" t="s">
        <v>525</v>
      </c>
      <c r="F164" s="119" t="s">
        <v>676</v>
      </c>
      <c r="G164" s="292"/>
      <c r="H164" s="66">
        <f t="shared" si="97"/>
        <v>5</v>
      </c>
      <c r="I164" s="66" t="s">
        <v>42</v>
      </c>
      <c r="J164" s="64" t="s">
        <v>677</v>
      </c>
      <c r="K164" s="64" t="s">
        <v>678</v>
      </c>
      <c r="L164" s="65"/>
      <c r="M164" s="65" t="s">
        <v>679</v>
      </c>
      <c r="N164" s="65" t="s">
        <v>35</v>
      </c>
      <c r="O164" s="64" t="s">
        <v>680</v>
      </c>
      <c r="P164" s="66" t="s">
        <v>42</v>
      </c>
      <c r="Q164" s="66" t="str">
        <f t="shared" si="201"/>
        <v>0..1</v>
      </c>
      <c r="R164" s="2" t="s">
        <v>681</v>
      </c>
      <c r="S164" s="75" t="s">
        <v>682</v>
      </c>
      <c r="T164" s="66" t="s">
        <v>520</v>
      </c>
      <c r="U164" s="324" t="s">
        <v>56</v>
      </c>
      <c r="V164" s="66" t="s">
        <v>42</v>
      </c>
      <c r="W164" s="66" t="s">
        <v>531</v>
      </c>
      <c r="X164" s="248" t="s">
        <v>35</v>
      </c>
      <c r="Y164" s="38"/>
      <c r="Z164" s="353" t="str">
        <f t="shared" si="102"/>
        <v>-</v>
      </c>
      <c r="AA164" s="68" t="str">
        <f t="shared" ref="AA164:AF164" si="249">IF(Z164="X","X",IF($AI164=AA$4,"X","-"))</f>
        <v>-</v>
      </c>
      <c r="AB164" s="68" t="str">
        <f t="shared" si="249"/>
        <v>X</v>
      </c>
      <c r="AC164" s="68" t="str">
        <f t="shared" si="249"/>
        <v>X</v>
      </c>
      <c r="AD164" s="68" t="str">
        <f t="shared" si="249"/>
        <v>X</v>
      </c>
      <c r="AE164" s="68" t="str">
        <f t="shared" si="249"/>
        <v>X</v>
      </c>
      <c r="AF164" s="354" t="str">
        <f t="shared" si="249"/>
        <v>X</v>
      </c>
      <c r="AG164" s="38"/>
      <c r="AH164" s="68" t="s">
        <v>244</v>
      </c>
      <c r="AI164" s="68" t="s">
        <v>244</v>
      </c>
      <c r="AJ164" s="38"/>
      <c r="AK164" s="13" t="str">
        <f t="shared" si="104"/>
        <v>/rsm:CrossIndustryInvoice/rsm:SupplyChainTradeTransaction/ram:IncludedSupplyChainTradeLineItem/ram:SpecifiedLineTradeAgreement/ram:GrossPriceProductTradePrice</v>
      </c>
      <c r="AL164" s="13" t="str">
        <f t="shared" si="105"/>
        <v>/ram:BasisQuantity</v>
      </c>
      <c r="AM164" s="14">
        <f>COUNTIFS(S$4:S164,AK164)</f>
        <v>1</v>
      </c>
      <c r="AN164" s="59"/>
      <c r="AO164" s="148" t="str">
        <f t="shared" si="101"/>
        <v>SCT_LINE_TA</v>
      </c>
      <c r="AP164" s="119" t="str">
        <f t="shared" si="106"/>
        <v>BT-149-1</v>
      </c>
      <c r="AQ164" s="292" t="str">
        <f t="shared" si="107"/>
        <v/>
      </c>
      <c r="AR164" s="66">
        <f t="shared" si="108"/>
        <v>5</v>
      </c>
      <c r="AS164" s="66" t="str">
        <f t="shared" si="109"/>
        <v>0..1</v>
      </c>
      <c r="AT164" s="64" t="s">
        <v>683</v>
      </c>
      <c r="AU164" s="64" t="s">
        <v>684</v>
      </c>
      <c r="AV164" s="65"/>
      <c r="AW164" s="427">
        <v>1</v>
      </c>
      <c r="AX164" s="65" t="s">
        <v>788</v>
      </c>
      <c r="AY164" s="65" t="s">
        <v>35</v>
      </c>
      <c r="AZ164" s="64" t="s">
        <v>686</v>
      </c>
      <c r="BA164" s="66" t="str">
        <f t="shared" si="175"/>
        <v>0..1</v>
      </c>
      <c r="BB164" s="66" t="str">
        <f t="shared" si="178"/>
        <v>0..1</v>
      </c>
      <c r="BC164" s="2" t="str">
        <f t="shared" si="176"/>
        <v>/rsm:CrossIndustryInvoice
/rsm:SupplyChainTradeTransaction
/ram:IncludedSupplyChainTradeLineItem
/ram:SpecifiedLineTradeAgreement
/ram:GrossPriceProductTradePrice
/ram:BasisQuantity</v>
      </c>
      <c r="BD164" s="75" t="str">
        <f t="shared" si="177"/>
        <v>/rsm:CrossIndustryInvoice/rsm:SupplyChainTradeTransaction/ram:IncludedSupplyChainTradeLineItem/ram:SpecifiedLineTradeAgreement/ram:GrossPriceProductTradePrice/ram:BasisQuantity</v>
      </c>
      <c r="BE164" s="66" t="str">
        <f t="shared" si="205"/>
        <v>Q</v>
      </c>
      <c r="BF164" s="68" t="str">
        <f t="shared" si="206"/>
        <v>E</v>
      </c>
      <c r="BG164" s="66" t="str">
        <f t="shared" si="207"/>
        <v>0..1</v>
      </c>
      <c r="BH164" s="66" t="str">
        <f t="shared" si="208"/>
        <v>STR-3</v>
      </c>
      <c r="BI164" s="248" t="str">
        <f t="shared" si="209"/>
        <v/>
      </c>
      <c r="BJ164" s="7"/>
      <c r="BK164" s="353" t="str">
        <f t="shared" si="210"/>
        <v>-</v>
      </c>
      <c r="BL164" s="68" t="str">
        <f t="shared" si="211"/>
        <v>-</v>
      </c>
      <c r="BM164" s="68" t="str">
        <f t="shared" si="212"/>
        <v>X</v>
      </c>
      <c r="BN164" s="68" t="str">
        <f t="shared" si="213"/>
        <v>X</v>
      </c>
      <c r="BO164" s="68" t="str">
        <f t="shared" si="214"/>
        <v>X</v>
      </c>
      <c r="BP164" s="68" t="str">
        <f t="shared" si="215"/>
        <v>X</v>
      </c>
      <c r="BQ164" s="354" t="str">
        <f t="shared" si="216"/>
        <v>X</v>
      </c>
      <c r="BR164" s="7"/>
      <c r="BS164" s="68" t="str">
        <f t="shared" si="217"/>
        <v>BASIC</v>
      </c>
      <c r="BT164" s="68" t="str">
        <f t="shared" si="218"/>
        <v>BASIC</v>
      </c>
      <c r="BU164" s="15"/>
      <c r="BV164" s="57"/>
      <c r="BW164" s="57"/>
      <c r="BX164" s="57"/>
      <c r="BY164" s="57"/>
      <c r="BZ164" s="57"/>
      <c r="CA164" s="57" t="s">
        <v>6542</v>
      </c>
      <c r="CC164" s="417"/>
      <c r="CD164" s="15"/>
      <c r="CE164" s="15"/>
    </row>
    <row r="165" spans="1:83" s="11" customFormat="1" ht="114.75">
      <c r="A165" s="45" t="str">
        <f t="shared" si="179"/>
        <v>YES</v>
      </c>
      <c r="B165" s="45"/>
      <c r="C165" s="45"/>
      <c r="D165" s="45"/>
      <c r="E165" s="148" t="s">
        <v>525</v>
      </c>
      <c r="F165" s="119" t="s">
        <v>687</v>
      </c>
      <c r="G165" s="292"/>
      <c r="H165" s="66">
        <f t="shared" si="97"/>
        <v>6</v>
      </c>
      <c r="I165" s="66" t="s">
        <v>42</v>
      </c>
      <c r="J165" s="154" t="s">
        <v>688</v>
      </c>
      <c r="K165" s="64" t="s">
        <v>689</v>
      </c>
      <c r="L165" s="65" t="s">
        <v>690</v>
      </c>
      <c r="M165" s="65" t="s">
        <v>5999</v>
      </c>
      <c r="N165" s="65" t="s">
        <v>6000</v>
      </c>
      <c r="O165" s="64" t="s">
        <v>128</v>
      </c>
      <c r="P165" s="66" t="s">
        <v>42</v>
      </c>
      <c r="Q165" s="66" t="str">
        <f t="shared" si="201"/>
        <v>0..1</v>
      </c>
      <c r="R165" s="2" t="s">
        <v>693</v>
      </c>
      <c r="S165" s="75" t="s">
        <v>694</v>
      </c>
      <c r="T165" s="66" t="s">
        <v>131</v>
      </c>
      <c r="U165" s="68" t="str">
        <f t="shared" si="180"/>
        <v>A</v>
      </c>
      <c r="V165" s="66" t="s">
        <v>42</v>
      </c>
      <c r="W165" s="66" t="s">
        <v>35</v>
      </c>
      <c r="X165" s="248" t="s">
        <v>35</v>
      </c>
      <c r="Y165" s="38"/>
      <c r="Z165" s="353" t="str">
        <f t="shared" si="102"/>
        <v>-</v>
      </c>
      <c r="AA165" s="68" t="str">
        <f t="shared" ref="AA165:AF165" si="250">IF(Z165="X","X",IF($AI165=AA$4,"X","-"))</f>
        <v>-</v>
      </c>
      <c r="AB165" s="68" t="str">
        <f t="shared" si="250"/>
        <v>X</v>
      </c>
      <c r="AC165" s="68" t="str">
        <f t="shared" si="250"/>
        <v>X</v>
      </c>
      <c r="AD165" s="68" t="str">
        <f t="shared" si="250"/>
        <v>X</v>
      </c>
      <c r="AE165" s="68" t="str">
        <f t="shared" si="250"/>
        <v>X</v>
      </c>
      <c r="AF165" s="354" t="str">
        <f t="shared" si="250"/>
        <v>X</v>
      </c>
      <c r="AG165" s="38"/>
      <c r="AH165" s="68" t="s">
        <v>244</v>
      </c>
      <c r="AI165" s="68" t="s">
        <v>244</v>
      </c>
      <c r="AJ165" s="38"/>
      <c r="AK165" s="13" t="str">
        <f t="shared" si="104"/>
        <v>/rsm:CrossIndustryInvoice/rsm:SupplyChainTradeTransaction/ram:IncludedSupplyChainTradeLineItem/ram:SpecifiedLineTradeAgreement/ram:GrossPriceProductTradePrice/ram:BasisQuantity</v>
      </c>
      <c r="AL165" s="13" t="str">
        <f t="shared" si="105"/>
        <v>/@unitCode</v>
      </c>
      <c r="AM165" s="14">
        <f>COUNTIFS(S$4:S165,AK165)</f>
        <v>1</v>
      </c>
      <c r="AN165" s="59"/>
      <c r="AO165" s="148" t="str">
        <f t="shared" si="101"/>
        <v>SCT_LINE_TA</v>
      </c>
      <c r="AP165" s="119" t="str">
        <f t="shared" si="106"/>
        <v>BT-150-1</v>
      </c>
      <c r="AQ165" s="292" t="str">
        <f t="shared" si="107"/>
        <v/>
      </c>
      <c r="AR165" s="66">
        <f t="shared" si="108"/>
        <v>6</v>
      </c>
      <c r="AS165" s="66" t="str">
        <f t="shared" si="109"/>
        <v>0..1</v>
      </c>
      <c r="AT165" s="154" t="s">
        <v>695</v>
      </c>
      <c r="AU165" s="64" t="s">
        <v>696</v>
      </c>
      <c r="AV165" s="65" t="s">
        <v>697</v>
      </c>
      <c r="AW165" s="427" t="s">
        <v>7255</v>
      </c>
      <c r="AX165" s="65" t="s">
        <v>698</v>
      </c>
      <c r="AY165" s="65" t="s">
        <v>6434</v>
      </c>
      <c r="AZ165" s="64" t="s">
        <v>128</v>
      </c>
      <c r="BA165" s="66" t="str">
        <f t="shared" si="175"/>
        <v>0..1</v>
      </c>
      <c r="BB165" s="66" t="str">
        <f t="shared" si="178"/>
        <v>0..1</v>
      </c>
      <c r="BC165" s="2" t="str">
        <f t="shared" si="176"/>
        <v>/rsm:CrossIndustryInvoice
/rsm:SupplyChainTradeTransaction
/ram:IncludedSupplyChainTradeLineItem
/ram:SpecifiedLineTradeAgreement
/ram:GrossPriceProductTradePrice
/ram:BasisQuantity
/@unitCode</v>
      </c>
      <c r="BD165" s="75" t="str">
        <f t="shared" si="177"/>
        <v>/rsm:CrossIndustryInvoice/rsm:SupplyChainTradeTransaction/ram:IncludedSupplyChainTradeLineItem/ram:SpecifiedLineTradeAgreement/ram:GrossPriceProductTradePrice/ram:BasisQuantity/@unitCode</v>
      </c>
      <c r="BE165" s="66" t="str">
        <f t="shared" si="205"/>
        <v>C</v>
      </c>
      <c r="BF165" s="68" t="str">
        <f t="shared" si="206"/>
        <v>A</v>
      </c>
      <c r="BG165" s="66" t="str">
        <f t="shared" si="207"/>
        <v>0..1</v>
      </c>
      <c r="BH165" s="66" t="str">
        <f t="shared" si="208"/>
        <v/>
      </c>
      <c r="BI165" s="248" t="str">
        <f t="shared" si="209"/>
        <v/>
      </c>
      <c r="BJ165" s="7"/>
      <c r="BK165" s="353" t="str">
        <f t="shared" si="210"/>
        <v>-</v>
      </c>
      <c r="BL165" s="68" t="str">
        <f t="shared" si="211"/>
        <v>-</v>
      </c>
      <c r="BM165" s="68" t="str">
        <f t="shared" si="212"/>
        <v>X</v>
      </c>
      <c r="BN165" s="68" t="str">
        <f t="shared" si="213"/>
        <v>X</v>
      </c>
      <c r="BO165" s="68" t="str">
        <f t="shared" si="214"/>
        <v>X</v>
      </c>
      <c r="BP165" s="68" t="str">
        <f t="shared" si="215"/>
        <v>X</v>
      </c>
      <c r="BQ165" s="354" t="str">
        <f t="shared" si="216"/>
        <v>X</v>
      </c>
      <c r="BR165" s="7"/>
      <c r="BS165" s="68" t="str">
        <f t="shared" si="217"/>
        <v>BASIC</v>
      </c>
      <c r="BT165" s="68" t="str">
        <f t="shared" si="218"/>
        <v>BASIC</v>
      </c>
      <c r="BU165" s="15"/>
      <c r="BV165" s="57"/>
      <c r="BW165" s="57"/>
      <c r="BX165" s="57"/>
      <c r="BY165" s="57"/>
      <c r="BZ165" s="57"/>
      <c r="CA165" s="57" t="s">
        <v>6542</v>
      </c>
      <c r="CC165" s="417"/>
      <c r="CD165" s="15"/>
      <c r="CE165" s="15"/>
    </row>
    <row r="166" spans="1:83" s="11" customFormat="1" ht="99.75">
      <c r="A166" s="45" t="str">
        <f t="shared" si="179"/>
        <v>NO</v>
      </c>
      <c r="B166" s="30"/>
      <c r="C166" s="45"/>
      <c r="D166" s="45"/>
      <c r="E166" s="148" t="s">
        <v>525</v>
      </c>
      <c r="F166" s="119" t="s">
        <v>701</v>
      </c>
      <c r="G166" s="292"/>
      <c r="H166" s="73">
        <f t="shared" si="97"/>
        <v>5</v>
      </c>
      <c r="I166" s="73" t="s">
        <v>42</v>
      </c>
      <c r="J166" s="74" t="s">
        <v>702</v>
      </c>
      <c r="K166" s="64"/>
      <c r="L166" s="65"/>
      <c r="M166" s="65"/>
      <c r="N166" s="65"/>
      <c r="O166" s="64"/>
      <c r="P166" s="66" t="s">
        <v>42</v>
      </c>
      <c r="Q166" s="66" t="s">
        <v>62</v>
      </c>
      <c r="R166" s="2" t="s">
        <v>703</v>
      </c>
      <c r="S166" s="75" t="s">
        <v>704</v>
      </c>
      <c r="T166" s="66"/>
      <c r="U166" s="68" t="str">
        <f t="shared" si="180"/>
        <v/>
      </c>
      <c r="V166" s="66" t="s">
        <v>62</v>
      </c>
      <c r="W166" s="66"/>
      <c r="X166" s="248"/>
      <c r="Y166" s="38"/>
      <c r="Z166" s="353" t="str">
        <f t="shared" si="102"/>
        <v>-</v>
      </c>
      <c r="AA166" s="68" t="str">
        <f t="shared" ref="AA166:AF166" si="251">IF(Z166="X","X",IF($AI166=AA$4,"X","-"))</f>
        <v>-</v>
      </c>
      <c r="AB166" s="68" t="str">
        <f t="shared" si="251"/>
        <v>X</v>
      </c>
      <c r="AC166" s="68" t="str">
        <f t="shared" si="251"/>
        <v>X</v>
      </c>
      <c r="AD166" s="68" t="str">
        <f t="shared" si="251"/>
        <v>X</v>
      </c>
      <c r="AE166" s="68" t="str">
        <f t="shared" si="251"/>
        <v>X</v>
      </c>
      <c r="AF166" s="354" t="str">
        <f t="shared" si="251"/>
        <v>X</v>
      </c>
      <c r="AG166" s="38"/>
      <c r="AH166" s="68" t="s">
        <v>244</v>
      </c>
      <c r="AI166" s="68" t="s">
        <v>244</v>
      </c>
      <c r="AJ166" s="38"/>
      <c r="AK166" s="13" t="str">
        <f t="shared" si="104"/>
        <v>/rsm:CrossIndustryInvoice/rsm:SupplyChainTradeTransaction/ram:IncludedSupplyChainTradeLineItem/ram:SpecifiedLineTradeAgreement/ram:GrossPriceProductTradePrice</v>
      </c>
      <c r="AL166" s="13" t="str">
        <f t="shared" si="105"/>
        <v>/ram:AppliedTradeAllowanceCharge</v>
      </c>
      <c r="AM166" s="14">
        <f>COUNTIFS(S$4:S166,AK166)</f>
        <v>1</v>
      </c>
      <c r="AN166" s="59"/>
      <c r="AO166" s="148" t="str">
        <f t="shared" si="101"/>
        <v>SCT_LINE_TA</v>
      </c>
      <c r="AP166" s="119" t="str">
        <f t="shared" si="106"/>
        <v>BT-147-00</v>
      </c>
      <c r="AQ166" s="292" t="str">
        <f t="shared" si="107"/>
        <v/>
      </c>
      <c r="AR166" s="73">
        <f t="shared" si="108"/>
        <v>5</v>
      </c>
      <c r="AS166" s="73" t="str">
        <f t="shared" si="109"/>
        <v>0..1</v>
      </c>
      <c r="AT166" s="74" t="s">
        <v>705</v>
      </c>
      <c r="AU166" s="64"/>
      <c r="AV166" s="65"/>
      <c r="AW166" s="423"/>
      <c r="AX166" s="65"/>
      <c r="AY166" s="65" t="s">
        <v>35</v>
      </c>
      <c r="AZ166" s="64"/>
      <c r="BA166" s="66" t="str">
        <f t="shared" si="175"/>
        <v>0..1</v>
      </c>
      <c r="BB166" s="66" t="str">
        <f t="shared" si="178"/>
        <v>0..n</v>
      </c>
      <c r="BC166" s="2" t="str">
        <f t="shared" si="176"/>
        <v>/rsm:CrossIndustryInvoice
/rsm:SupplyChainTradeTransaction
/ram:IncludedSupplyChainTradeLineItem
/ram:SpecifiedLineTradeAgreement
/ram:GrossPriceProductTradePrice
/ram:AppliedTradeAllowanceCharge</v>
      </c>
      <c r="BD166" s="75" t="str">
        <f t="shared" si="177"/>
        <v>/rsm:CrossIndustryInvoice/rsm:SupplyChainTradeTransaction/ram:IncludedSupplyChainTradeLineItem/ram:SpecifiedLineTradeAgreement/ram:GrossPriceProductTradePrice/ram:AppliedTradeAllowanceCharge</v>
      </c>
      <c r="BE166" s="66" t="str">
        <f t="shared" si="205"/>
        <v/>
      </c>
      <c r="BF166" s="68" t="str">
        <f t="shared" si="206"/>
        <v/>
      </c>
      <c r="BG166" s="66" t="str">
        <f t="shared" si="207"/>
        <v>0..n</v>
      </c>
      <c r="BH166" s="66" t="str">
        <f t="shared" si="208"/>
        <v/>
      </c>
      <c r="BI166" s="248" t="str">
        <f t="shared" si="209"/>
        <v/>
      </c>
      <c r="BJ166" s="7"/>
      <c r="BK166" s="353" t="str">
        <f t="shared" si="210"/>
        <v>-</v>
      </c>
      <c r="BL166" s="68" t="str">
        <f t="shared" si="211"/>
        <v>-</v>
      </c>
      <c r="BM166" s="68" t="str">
        <f t="shared" si="212"/>
        <v>X</v>
      </c>
      <c r="BN166" s="68" t="str">
        <f t="shared" si="213"/>
        <v>X</v>
      </c>
      <c r="BO166" s="68" t="str">
        <f t="shared" si="214"/>
        <v>X</v>
      </c>
      <c r="BP166" s="68" t="str">
        <f t="shared" si="215"/>
        <v>X</v>
      </c>
      <c r="BQ166" s="354" t="str">
        <f t="shared" si="216"/>
        <v>X</v>
      </c>
      <c r="BR166" s="7"/>
      <c r="BS166" s="68" t="str">
        <f t="shared" si="217"/>
        <v>BASIC</v>
      </c>
      <c r="BT166" s="68" t="str">
        <f t="shared" si="218"/>
        <v>BASIC</v>
      </c>
      <c r="BU166" s="15"/>
      <c r="BV166" s="57"/>
      <c r="BW166" s="57"/>
      <c r="BX166" s="57"/>
      <c r="BY166" s="57"/>
      <c r="BZ166" s="57"/>
      <c r="CA166" s="57" t="s">
        <v>6542</v>
      </c>
      <c r="CC166" s="417"/>
      <c r="CD166" s="15"/>
      <c r="CE166" s="15"/>
    </row>
    <row r="167" spans="1:83" s="11" customFormat="1" ht="114">
      <c r="A167" s="45" t="str">
        <f t="shared" si="179"/>
        <v>NO</v>
      </c>
      <c r="B167" s="45"/>
      <c r="C167" s="45"/>
      <c r="D167" s="45"/>
      <c r="E167" s="148" t="s">
        <v>525</v>
      </c>
      <c r="F167" s="119" t="s">
        <v>706</v>
      </c>
      <c r="G167" s="292"/>
      <c r="H167" s="155">
        <f t="shared" si="97"/>
        <v>6</v>
      </c>
      <c r="I167" s="73" t="s">
        <v>32</v>
      </c>
      <c r="J167" s="74" t="s">
        <v>707</v>
      </c>
      <c r="K167" s="64"/>
      <c r="L167" s="65"/>
      <c r="M167" s="65"/>
      <c r="N167" s="65"/>
      <c r="O167" s="64"/>
      <c r="P167" s="66" t="s">
        <v>32</v>
      </c>
      <c r="Q167" s="66" t="str">
        <f t="shared" si="201"/>
        <v>1..1</v>
      </c>
      <c r="R167" s="2" t="s">
        <v>708</v>
      </c>
      <c r="S167" s="75" t="s">
        <v>709</v>
      </c>
      <c r="T167" s="66"/>
      <c r="U167" s="68" t="str">
        <f t="shared" si="180"/>
        <v/>
      </c>
      <c r="V167" s="66" t="s">
        <v>42</v>
      </c>
      <c r="W167" s="66"/>
      <c r="X167" s="248"/>
      <c r="Y167" s="38"/>
      <c r="Z167" s="353" t="str">
        <f t="shared" si="102"/>
        <v>-</v>
      </c>
      <c r="AA167" s="68" t="str">
        <f t="shared" ref="AA167:AF167" si="252">IF(Z167="X","X",IF($AI167=AA$4,"X","-"))</f>
        <v>-</v>
      </c>
      <c r="AB167" s="68" t="str">
        <f t="shared" si="252"/>
        <v>X</v>
      </c>
      <c r="AC167" s="68" t="str">
        <f t="shared" si="252"/>
        <v>X</v>
      </c>
      <c r="AD167" s="68" t="str">
        <f t="shared" si="252"/>
        <v>X</v>
      </c>
      <c r="AE167" s="68" t="str">
        <f t="shared" si="252"/>
        <v>X</v>
      </c>
      <c r="AF167" s="354" t="str">
        <f t="shared" si="252"/>
        <v>X</v>
      </c>
      <c r="AG167" s="38"/>
      <c r="AH167" s="68" t="s">
        <v>244</v>
      </c>
      <c r="AI167" s="68" t="s">
        <v>244</v>
      </c>
      <c r="AJ167" s="38"/>
      <c r="AK167" s="13" t="str">
        <f t="shared" si="104"/>
        <v>/rsm:CrossIndustryInvoice/rsm:SupplyChainTradeTransaction/ram:IncludedSupplyChainTradeLineItem/ram:SpecifiedLineTradeAgreement/ram:GrossPriceProductTradePrice/ram:AppliedTradeAllowanceCharge</v>
      </c>
      <c r="AL167" s="13" t="str">
        <f t="shared" si="105"/>
        <v>/ram:ChargeIndicator</v>
      </c>
      <c r="AM167" s="14">
        <f>COUNTIFS(S$4:S167,AK167)</f>
        <v>1</v>
      </c>
      <c r="AN167" s="59"/>
      <c r="AO167" s="148" t="str">
        <f t="shared" si="101"/>
        <v>SCT_LINE_TA</v>
      </c>
      <c r="AP167" s="119" t="str">
        <f t="shared" si="106"/>
        <v>BT-147-01</v>
      </c>
      <c r="AQ167" s="292" t="str">
        <f t="shared" si="107"/>
        <v/>
      </c>
      <c r="AR167" s="155">
        <f t="shared" si="108"/>
        <v>6</v>
      </c>
      <c r="AS167" s="73" t="str">
        <f t="shared" si="109"/>
        <v>1..1</v>
      </c>
      <c r="AT167" s="74" t="s">
        <v>710</v>
      </c>
      <c r="AU167" s="64"/>
      <c r="AV167" s="65"/>
      <c r="AW167" s="423"/>
      <c r="AX167" s="65"/>
      <c r="AY167" s="65" t="s">
        <v>35</v>
      </c>
      <c r="AZ167" s="64"/>
      <c r="BA167" s="66" t="str">
        <f t="shared" ref="BA167:BA230" si="253">P167</f>
        <v>1..1</v>
      </c>
      <c r="BB167" s="66" t="str">
        <f t="shared" si="178"/>
        <v>1..1</v>
      </c>
      <c r="BC167" s="2" t="str">
        <f t="shared" ref="BC167:BC230" si="254">R167</f>
        <v>/rsm:CrossIndustryInvoice
/rsm:SupplyChainTradeTransaction
/ram:IncludedSupplyChainTradeLineItem
/ram:SpecifiedLineTradeAgreement
/ram:GrossPriceProductTradePrice
/ram:AppliedTradeAllowanceCharge
/ram:ChargeIndicator</v>
      </c>
      <c r="BD167" s="75" t="str">
        <f t="shared" ref="BD167:BD230" si="255">S167</f>
        <v>/rsm:CrossIndustryInvoice/rsm:SupplyChainTradeTransaction/ram:IncludedSupplyChainTradeLineItem/ram:SpecifiedLineTradeAgreement/ram:GrossPriceProductTradePrice/ram:AppliedTradeAllowanceCharge/ram:ChargeIndicator</v>
      </c>
      <c r="BE167" s="66" t="str">
        <f t="shared" si="205"/>
        <v/>
      </c>
      <c r="BF167" s="68" t="str">
        <f t="shared" si="206"/>
        <v/>
      </c>
      <c r="BG167" s="66" t="str">
        <f t="shared" si="207"/>
        <v>0..1</v>
      </c>
      <c r="BH167" s="66" t="str">
        <f t="shared" si="208"/>
        <v/>
      </c>
      <c r="BI167" s="248" t="str">
        <f t="shared" si="209"/>
        <v/>
      </c>
      <c r="BJ167" s="7"/>
      <c r="BK167" s="353" t="str">
        <f t="shared" si="210"/>
        <v>-</v>
      </c>
      <c r="BL167" s="68" t="str">
        <f t="shared" si="211"/>
        <v>-</v>
      </c>
      <c r="BM167" s="68" t="str">
        <f t="shared" si="212"/>
        <v>X</v>
      </c>
      <c r="BN167" s="68" t="str">
        <f t="shared" si="213"/>
        <v>X</v>
      </c>
      <c r="BO167" s="68" t="str">
        <f t="shared" si="214"/>
        <v>X</v>
      </c>
      <c r="BP167" s="68" t="str">
        <f t="shared" si="215"/>
        <v>X</v>
      </c>
      <c r="BQ167" s="354" t="str">
        <f t="shared" si="216"/>
        <v>X</v>
      </c>
      <c r="BR167" s="7"/>
      <c r="BS167" s="68" t="str">
        <f t="shared" si="217"/>
        <v>BASIC</v>
      </c>
      <c r="BT167" s="68" t="str">
        <f t="shared" si="218"/>
        <v>BASIC</v>
      </c>
      <c r="BU167" s="15"/>
      <c r="BV167" s="57"/>
      <c r="BW167" s="57"/>
      <c r="BX167" s="57"/>
      <c r="BY167" s="57"/>
      <c r="BZ167" s="57"/>
      <c r="CA167" s="57" t="s">
        <v>6542</v>
      </c>
      <c r="CC167" s="417"/>
      <c r="CD167" s="15"/>
      <c r="CE167" s="15"/>
    </row>
    <row r="168" spans="1:83" s="11" customFormat="1" ht="128.25">
      <c r="A168" s="45" t="str">
        <f t="shared" si="179"/>
        <v>NO</v>
      </c>
      <c r="B168" s="45"/>
      <c r="C168" s="45"/>
      <c r="D168" s="45"/>
      <c r="E168" s="148" t="s">
        <v>525</v>
      </c>
      <c r="F168" s="119" t="s">
        <v>711</v>
      </c>
      <c r="G168" s="292"/>
      <c r="H168" s="155">
        <f t="shared" si="97"/>
        <v>7</v>
      </c>
      <c r="I168" s="73" t="s">
        <v>32</v>
      </c>
      <c r="J168" s="74" t="s">
        <v>712</v>
      </c>
      <c r="K168" s="64"/>
      <c r="L168" s="65" t="s">
        <v>6001</v>
      </c>
      <c r="M168" s="65"/>
      <c r="N168" s="65" t="s">
        <v>713</v>
      </c>
      <c r="O168" s="15" t="s">
        <v>50</v>
      </c>
      <c r="P168" s="66" t="s">
        <v>32</v>
      </c>
      <c r="Q168" s="66" t="str">
        <f t="shared" si="201"/>
        <v>1..1</v>
      </c>
      <c r="R168" s="2" t="s">
        <v>714</v>
      </c>
      <c r="S168" s="75" t="s">
        <v>715</v>
      </c>
      <c r="T168" s="66" t="s">
        <v>5903</v>
      </c>
      <c r="U168" s="68" t="str">
        <f t="shared" si="180"/>
        <v/>
      </c>
      <c r="V168" s="66" t="s">
        <v>32</v>
      </c>
      <c r="W168" s="66"/>
      <c r="X168" s="248"/>
      <c r="Y168" s="38"/>
      <c r="Z168" s="353" t="str">
        <f t="shared" si="102"/>
        <v>-</v>
      </c>
      <c r="AA168" s="68" t="str">
        <f t="shared" ref="AA168:AF168" si="256">IF(Z168="X","X",IF($AI168=AA$4,"X","-"))</f>
        <v>-</v>
      </c>
      <c r="AB168" s="68" t="str">
        <f t="shared" si="256"/>
        <v>X</v>
      </c>
      <c r="AC168" s="68" t="str">
        <f t="shared" si="256"/>
        <v>X</v>
      </c>
      <c r="AD168" s="68" t="str">
        <f t="shared" si="256"/>
        <v>X</v>
      </c>
      <c r="AE168" s="68" t="str">
        <f t="shared" si="256"/>
        <v>X</v>
      </c>
      <c r="AF168" s="354" t="str">
        <f t="shared" si="256"/>
        <v>X</v>
      </c>
      <c r="AG168" s="38"/>
      <c r="AH168" s="68" t="s">
        <v>244</v>
      </c>
      <c r="AI168" s="68" t="s">
        <v>244</v>
      </c>
      <c r="AJ168" s="38"/>
      <c r="AK168" s="13" t="str">
        <f t="shared" si="104"/>
        <v>/rsm:CrossIndustryInvoice/rsm:SupplyChainTradeTransaction/ram:IncludedSupplyChainTradeLineItem/ram:SpecifiedLineTradeAgreement/ram:GrossPriceProductTradePrice/ram:AppliedTradeAllowanceCharge/ram:ChargeIndicator</v>
      </c>
      <c r="AL168" s="13" t="str">
        <f t="shared" si="105"/>
        <v>/udt:Indicator</v>
      </c>
      <c r="AM168" s="14">
        <f>COUNTIFS(S$4:S168,AK168)</f>
        <v>1</v>
      </c>
      <c r="AN168" s="59"/>
      <c r="AO168" s="148" t="str">
        <f t="shared" si="101"/>
        <v>SCT_LINE_TA</v>
      </c>
      <c r="AP168" s="119" t="str">
        <f t="shared" si="106"/>
        <v>BT-147-02</v>
      </c>
      <c r="AQ168" s="292" t="str">
        <f t="shared" si="107"/>
        <v/>
      </c>
      <c r="AR168" s="155">
        <f t="shared" si="108"/>
        <v>7</v>
      </c>
      <c r="AS168" s="73" t="str">
        <f t="shared" si="109"/>
        <v>1..1</v>
      </c>
      <c r="AT168" s="74" t="s">
        <v>716</v>
      </c>
      <c r="AU168" s="64"/>
      <c r="AV168" s="65"/>
      <c r="AW168" s="428" t="s">
        <v>7256</v>
      </c>
      <c r="AX168" s="65"/>
      <c r="AY168" s="65" t="s">
        <v>717</v>
      </c>
      <c r="AZ168" s="64" t="s">
        <v>6496</v>
      </c>
      <c r="BA168" s="66" t="str">
        <f t="shared" si="253"/>
        <v>1..1</v>
      </c>
      <c r="BB168" s="66" t="str">
        <f t="shared" ref="BB168:BB231" si="257">Q168</f>
        <v>1..1</v>
      </c>
      <c r="BC168" s="2" t="str">
        <f t="shared" si="254"/>
        <v>/rsm:CrossIndustryInvoice
/rsm:SupplyChainTradeTransaction
/ram:IncludedSupplyChainTradeLineItem
/ram:SpecifiedLineTradeAgreement
/ram:GrossPriceProductTradePrice
/ram:AppliedTradeAllowanceCharge
/ram:ChargeIndicator
/udt:Indicator</v>
      </c>
      <c r="BD168" s="75" t="str">
        <f t="shared" si="255"/>
        <v>/rsm:CrossIndustryInvoice/rsm:SupplyChainTradeTransaction/ram:IncludedSupplyChainTradeLineItem/ram:SpecifiedLineTradeAgreement/ram:GrossPriceProductTradePrice/ram:AppliedTradeAllowanceCharge/ram:ChargeIndicator/udt:Indicator</v>
      </c>
      <c r="BE168" s="66" t="str">
        <f t="shared" si="205"/>
        <v>XI</v>
      </c>
      <c r="BF168" s="68" t="str">
        <f t="shared" si="206"/>
        <v/>
      </c>
      <c r="BG168" s="66" t="str">
        <f t="shared" si="207"/>
        <v>1..1</v>
      </c>
      <c r="BH168" s="66" t="str">
        <f t="shared" si="208"/>
        <v/>
      </c>
      <c r="BI168" s="248" t="str">
        <f t="shared" si="209"/>
        <v/>
      </c>
      <c r="BJ168" s="7"/>
      <c r="BK168" s="353" t="str">
        <f t="shared" si="210"/>
        <v>-</v>
      </c>
      <c r="BL168" s="68" t="str">
        <f t="shared" si="211"/>
        <v>-</v>
      </c>
      <c r="BM168" s="68" t="str">
        <f t="shared" si="212"/>
        <v>X</v>
      </c>
      <c r="BN168" s="68" t="str">
        <f t="shared" si="213"/>
        <v>X</v>
      </c>
      <c r="BO168" s="68" t="str">
        <f t="shared" si="214"/>
        <v>X</v>
      </c>
      <c r="BP168" s="68" t="str">
        <f t="shared" si="215"/>
        <v>X</v>
      </c>
      <c r="BQ168" s="354" t="str">
        <f t="shared" si="216"/>
        <v>X</v>
      </c>
      <c r="BR168" s="7"/>
      <c r="BS168" s="68" t="str">
        <f t="shared" si="217"/>
        <v>BASIC</v>
      </c>
      <c r="BT168" s="68" t="str">
        <f t="shared" si="218"/>
        <v>BASIC</v>
      </c>
      <c r="BU168" s="15"/>
      <c r="BV168" s="57"/>
      <c r="BW168" s="57"/>
      <c r="BX168" s="57"/>
      <c r="BY168" s="57"/>
      <c r="BZ168" s="57"/>
      <c r="CA168" s="57" t="s">
        <v>6542</v>
      </c>
      <c r="CC168" s="417"/>
      <c r="CD168" s="15"/>
      <c r="CE168" s="15"/>
    </row>
    <row r="169" spans="1:83" s="11" customFormat="1" ht="114">
      <c r="A169" s="45" t="str">
        <f t="shared" si="179"/>
        <v>YES</v>
      </c>
      <c r="B169" s="45"/>
      <c r="C169" s="45"/>
      <c r="D169" s="45"/>
      <c r="E169" s="138" t="s">
        <v>525</v>
      </c>
      <c r="F169" s="61" t="s">
        <v>5195</v>
      </c>
      <c r="G169" s="281"/>
      <c r="H169" s="62">
        <f t="shared" si="97"/>
        <v>6</v>
      </c>
      <c r="I169" s="62" t="s">
        <v>42</v>
      </c>
      <c r="J169" s="64" t="s">
        <v>6002</v>
      </c>
      <c r="K169" s="64" t="s">
        <v>719</v>
      </c>
      <c r="L169" s="65"/>
      <c r="M169" s="65"/>
      <c r="N169" s="65"/>
      <c r="O169" s="64" t="s">
        <v>1230</v>
      </c>
      <c r="P169" s="66" t="s">
        <v>42</v>
      </c>
      <c r="Q169" s="66" t="str">
        <f t="shared" si="201"/>
        <v>0..1</v>
      </c>
      <c r="R169" s="6" t="s">
        <v>720</v>
      </c>
      <c r="S169" s="67" t="s">
        <v>721</v>
      </c>
      <c r="T169" s="66" t="s">
        <v>722</v>
      </c>
      <c r="U169" s="68" t="str">
        <f t="shared" si="180"/>
        <v>E</v>
      </c>
      <c r="V169" s="62" t="s">
        <v>42</v>
      </c>
      <c r="W169" s="66"/>
      <c r="X169" s="248"/>
      <c r="Y169" s="38"/>
      <c r="Z169" s="351" t="str">
        <f t="shared" si="102"/>
        <v>-</v>
      </c>
      <c r="AA169" s="70" t="str">
        <f t="shared" ref="AA169:AF169" si="258">IF(Z169="X","X",IF($AI169=AA$4,"X","-"))</f>
        <v>-</v>
      </c>
      <c r="AB169" s="70" t="str">
        <f t="shared" si="258"/>
        <v>-</v>
      </c>
      <c r="AC169" s="70" t="str">
        <f t="shared" si="258"/>
        <v>-</v>
      </c>
      <c r="AD169" s="70" t="str">
        <f t="shared" si="258"/>
        <v>-</v>
      </c>
      <c r="AE169" s="70" t="str">
        <f t="shared" si="258"/>
        <v>-</v>
      </c>
      <c r="AF169" s="352" t="str">
        <f t="shared" si="258"/>
        <v>X</v>
      </c>
      <c r="AG169" s="38"/>
      <c r="AH169" s="70" t="s">
        <v>47</v>
      </c>
      <c r="AI169" s="70" t="s">
        <v>47</v>
      </c>
      <c r="AJ169" s="38"/>
      <c r="AK169" s="13" t="str">
        <f t="shared" si="104"/>
        <v>/rsm:CrossIndustryInvoice/rsm:SupplyChainTradeTransaction/ram:IncludedSupplyChainTradeLineItem/ram:SpecifiedLineTradeAgreement/ram:GrossPriceProductTradePrice/ram:AppliedTradeAllowanceCharge</v>
      </c>
      <c r="AL169" s="13" t="str">
        <f t="shared" si="105"/>
        <v>/ram:CalculationPercent</v>
      </c>
      <c r="AM169" s="14">
        <f>COUNTIFS(S$4:S169,AK169)</f>
        <v>1</v>
      </c>
      <c r="AN169" s="59"/>
      <c r="AO169" s="138" t="str">
        <f t="shared" si="101"/>
        <v>SCT_LINE_TA</v>
      </c>
      <c r="AP169" s="61" t="str">
        <f t="shared" si="106"/>
        <v>BT-X-34</v>
      </c>
      <c r="AQ169" s="281" t="str">
        <f t="shared" si="107"/>
        <v/>
      </c>
      <c r="AR169" s="62">
        <f t="shared" si="108"/>
        <v>6</v>
      </c>
      <c r="AS169" s="62" t="str">
        <f t="shared" si="109"/>
        <v>0..1</v>
      </c>
      <c r="AT169" s="64" t="s">
        <v>6382</v>
      </c>
      <c r="AU169" s="64"/>
      <c r="AV169" s="65"/>
      <c r="AW169" s="423" t="s">
        <v>7238</v>
      </c>
      <c r="AX169" s="65"/>
      <c r="AY169" s="65"/>
      <c r="AZ169" s="64"/>
      <c r="BA169" s="66" t="str">
        <f t="shared" si="253"/>
        <v>0..1</v>
      </c>
      <c r="BB169" s="66" t="str">
        <f t="shared" si="257"/>
        <v>0..1</v>
      </c>
      <c r="BC169" s="6" t="str">
        <f t="shared" si="254"/>
        <v>/rsm:CrossIndustryInvoice
/rsm:SupplyChainTradeTransaction
/ram:IncludedSupplyChainTradeLineItem
/ram:SpecifiedLineTradeAgreement
/ram:GrossPriceProductTradePrice
/ram:AppliedTradeAllowanceCharge
/ram:CalculationPercent</v>
      </c>
      <c r="BD169" s="67" t="str">
        <f t="shared" si="255"/>
        <v>/rsm:CrossIndustryInvoice/rsm:SupplyChainTradeTransaction/ram:IncludedSupplyChainTradeLineItem/ram:SpecifiedLineTradeAgreement/ram:GrossPriceProductTradePrice/ram:AppliedTradeAllowanceCharge/ram:CalculationPercent</v>
      </c>
      <c r="BE169" s="66" t="str">
        <f t="shared" si="205"/>
        <v>P</v>
      </c>
      <c r="BF169" s="68" t="str">
        <f t="shared" si="206"/>
        <v>E</v>
      </c>
      <c r="BG169" s="62" t="str">
        <f t="shared" si="207"/>
        <v>0..1</v>
      </c>
      <c r="BH169" s="66" t="str">
        <f t="shared" si="208"/>
        <v/>
      </c>
      <c r="BI169" s="248" t="str">
        <f t="shared" si="209"/>
        <v/>
      </c>
      <c r="BJ169" s="7"/>
      <c r="BK169" s="351" t="str">
        <f t="shared" si="210"/>
        <v>-</v>
      </c>
      <c r="BL169" s="70" t="str">
        <f t="shared" si="211"/>
        <v>-</v>
      </c>
      <c r="BM169" s="70" t="str">
        <f t="shared" si="212"/>
        <v>-</v>
      </c>
      <c r="BN169" s="70" t="str">
        <f t="shared" si="213"/>
        <v>-</v>
      </c>
      <c r="BO169" s="70" t="str">
        <f t="shared" si="214"/>
        <v>-</v>
      </c>
      <c r="BP169" s="70" t="str">
        <f t="shared" si="215"/>
        <v>-</v>
      </c>
      <c r="BQ169" s="352" t="str">
        <f t="shared" si="216"/>
        <v>X</v>
      </c>
      <c r="BR169" s="7"/>
      <c r="BS169" s="70" t="str">
        <f t="shared" si="217"/>
        <v>EXTENDED</v>
      </c>
      <c r="BT169" s="70" t="str">
        <f t="shared" si="218"/>
        <v>EXTENDED</v>
      </c>
      <c r="BU169" s="15"/>
      <c r="BV169" s="57"/>
      <c r="BW169" s="57"/>
      <c r="BX169" s="57"/>
      <c r="BY169" s="57"/>
      <c r="BZ169" s="57"/>
      <c r="CA169" s="57" t="s">
        <v>6542</v>
      </c>
      <c r="CC169" s="417"/>
      <c r="CD169" s="15"/>
      <c r="CE169" s="15"/>
    </row>
    <row r="170" spans="1:83" s="11" customFormat="1" ht="114">
      <c r="A170" s="45" t="str">
        <f t="shared" si="179"/>
        <v>YES</v>
      </c>
      <c r="B170" s="45"/>
      <c r="C170" s="45"/>
      <c r="D170" s="45"/>
      <c r="E170" s="138" t="s">
        <v>525</v>
      </c>
      <c r="F170" s="61" t="s">
        <v>5196</v>
      </c>
      <c r="G170" s="281"/>
      <c r="H170" s="62">
        <f t="shared" si="97"/>
        <v>6</v>
      </c>
      <c r="I170" s="62" t="s">
        <v>42</v>
      </c>
      <c r="J170" s="64" t="s">
        <v>6003</v>
      </c>
      <c r="K170" s="64" t="s">
        <v>724</v>
      </c>
      <c r="L170" s="65"/>
      <c r="M170" s="65"/>
      <c r="N170" s="65"/>
      <c r="O170" s="64" t="s">
        <v>6088</v>
      </c>
      <c r="P170" s="66" t="s">
        <v>42</v>
      </c>
      <c r="Q170" s="66" t="str">
        <f t="shared" si="201"/>
        <v>0..1</v>
      </c>
      <c r="R170" s="6" t="s">
        <v>725</v>
      </c>
      <c r="S170" s="67" t="s">
        <v>726</v>
      </c>
      <c r="T170" s="66" t="s">
        <v>670</v>
      </c>
      <c r="U170" s="68" t="str">
        <f t="shared" si="180"/>
        <v>E</v>
      </c>
      <c r="V170" s="62" t="s">
        <v>42</v>
      </c>
      <c r="W170" s="66"/>
      <c r="X170" s="248"/>
      <c r="Y170" s="38"/>
      <c r="Z170" s="351" t="str">
        <f t="shared" si="102"/>
        <v>-</v>
      </c>
      <c r="AA170" s="70" t="str">
        <f t="shared" ref="AA170:AF170" si="259">IF(Z170="X","X",IF($AI170=AA$4,"X","-"))</f>
        <v>-</v>
      </c>
      <c r="AB170" s="70" t="str">
        <f t="shared" si="259"/>
        <v>-</v>
      </c>
      <c r="AC170" s="70" t="str">
        <f t="shared" si="259"/>
        <v>-</v>
      </c>
      <c r="AD170" s="70" t="str">
        <f t="shared" si="259"/>
        <v>-</v>
      </c>
      <c r="AE170" s="70" t="str">
        <f t="shared" si="259"/>
        <v>-</v>
      </c>
      <c r="AF170" s="352" t="str">
        <f t="shared" si="259"/>
        <v>X</v>
      </c>
      <c r="AG170" s="38"/>
      <c r="AH170" s="70" t="s">
        <v>47</v>
      </c>
      <c r="AI170" s="70" t="s">
        <v>47</v>
      </c>
      <c r="AJ170" s="38"/>
      <c r="AK170" s="13" t="str">
        <f t="shared" si="104"/>
        <v>/rsm:CrossIndustryInvoice/rsm:SupplyChainTradeTransaction/ram:IncludedSupplyChainTradeLineItem/ram:SpecifiedLineTradeAgreement/ram:GrossPriceProductTradePrice/ram:AppliedTradeAllowanceCharge</v>
      </c>
      <c r="AL170" s="13" t="str">
        <f t="shared" si="105"/>
        <v>/ram:BasisAmount</v>
      </c>
      <c r="AM170" s="14">
        <f>COUNTIFS(S$4:S170,AK170)</f>
        <v>1</v>
      </c>
      <c r="AN170" s="59"/>
      <c r="AO170" s="138" t="str">
        <f t="shared" ref="AO170:AO235" si="260">E170</f>
        <v>SCT_LINE_TA</v>
      </c>
      <c r="AP170" s="61" t="str">
        <f t="shared" si="106"/>
        <v>BT-X-35</v>
      </c>
      <c r="AQ170" s="281" t="str">
        <f t="shared" si="107"/>
        <v/>
      </c>
      <c r="AR170" s="62">
        <f t="shared" si="108"/>
        <v>6</v>
      </c>
      <c r="AS170" s="62" t="str">
        <f t="shared" si="109"/>
        <v>0..1</v>
      </c>
      <c r="AT170" s="64" t="s">
        <v>6383</v>
      </c>
      <c r="AU170" s="64"/>
      <c r="AV170" s="65"/>
      <c r="AW170" s="423" t="s">
        <v>7238</v>
      </c>
      <c r="AX170" s="65"/>
      <c r="AY170" s="65"/>
      <c r="AZ170" s="64"/>
      <c r="BA170" s="66" t="str">
        <f t="shared" si="253"/>
        <v>0..1</v>
      </c>
      <c r="BB170" s="66" t="str">
        <f t="shared" si="257"/>
        <v>0..1</v>
      </c>
      <c r="BC170" s="6" t="str">
        <f t="shared" si="254"/>
        <v>/rsm:CrossIndustryInvoice
/rsm:SupplyChainTradeTransaction
/ram:IncludedSupplyChainTradeLineItem
/ram:SpecifiedLineTradeAgreement
/ram:GrossPriceProductTradePrice
/ram:AppliedTradeAllowanceCharge
/ram:BasisAmount</v>
      </c>
      <c r="BD170" s="67" t="str">
        <f t="shared" si="255"/>
        <v>/rsm:CrossIndustryInvoice/rsm:SupplyChainTradeTransaction/ram:IncludedSupplyChainTradeLineItem/ram:SpecifiedLineTradeAgreement/ram:GrossPriceProductTradePrice/ram:AppliedTradeAllowanceCharge/ram:BasisAmount</v>
      </c>
      <c r="BE170" s="66" t="str">
        <f t="shared" si="205"/>
        <v>U</v>
      </c>
      <c r="BF170" s="68" t="str">
        <f t="shared" si="206"/>
        <v>E</v>
      </c>
      <c r="BG170" s="62" t="str">
        <f t="shared" si="207"/>
        <v>0..1</v>
      </c>
      <c r="BH170" s="66" t="str">
        <f t="shared" si="208"/>
        <v/>
      </c>
      <c r="BI170" s="248" t="str">
        <f t="shared" si="209"/>
        <v/>
      </c>
      <c r="BJ170" s="7"/>
      <c r="BK170" s="351" t="str">
        <f t="shared" si="210"/>
        <v>-</v>
      </c>
      <c r="BL170" s="70" t="str">
        <f t="shared" si="211"/>
        <v>-</v>
      </c>
      <c r="BM170" s="70" t="str">
        <f t="shared" si="212"/>
        <v>-</v>
      </c>
      <c r="BN170" s="70" t="str">
        <f t="shared" si="213"/>
        <v>-</v>
      </c>
      <c r="BO170" s="70" t="str">
        <f t="shared" si="214"/>
        <v>-</v>
      </c>
      <c r="BP170" s="70" t="str">
        <f t="shared" si="215"/>
        <v>-</v>
      </c>
      <c r="BQ170" s="352" t="str">
        <f t="shared" si="216"/>
        <v>X</v>
      </c>
      <c r="BR170" s="7"/>
      <c r="BS170" s="70" t="str">
        <f t="shared" si="217"/>
        <v>EXTENDED</v>
      </c>
      <c r="BT170" s="70" t="str">
        <f t="shared" si="218"/>
        <v>EXTENDED</v>
      </c>
      <c r="BU170" s="15"/>
      <c r="BV170" s="57"/>
      <c r="BW170" s="57"/>
      <c r="BX170" s="57"/>
      <c r="BY170" s="57"/>
      <c r="BZ170" s="57"/>
      <c r="CA170" s="57" t="s">
        <v>6542</v>
      </c>
      <c r="CC170" s="417"/>
      <c r="CD170" s="15"/>
      <c r="CE170" s="15"/>
    </row>
    <row r="171" spans="1:83" s="11" customFormat="1" ht="114">
      <c r="A171" s="45" t="str">
        <f t="shared" si="179"/>
        <v>YES</v>
      </c>
      <c r="B171" s="45"/>
      <c r="C171" s="45"/>
      <c r="D171" s="45"/>
      <c r="E171" s="148" t="s">
        <v>525</v>
      </c>
      <c r="F171" s="119" t="s">
        <v>727</v>
      </c>
      <c r="G171" s="292" t="s">
        <v>727</v>
      </c>
      <c r="H171" s="66">
        <f t="shared" si="97"/>
        <v>6</v>
      </c>
      <c r="I171" s="66" t="s">
        <v>42</v>
      </c>
      <c r="J171" s="64" t="s">
        <v>728</v>
      </c>
      <c r="K171" s="64" t="s">
        <v>729</v>
      </c>
      <c r="L171" s="65" t="s">
        <v>730</v>
      </c>
      <c r="M171" s="65"/>
      <c r="N171" s="65" t="s">
        <v>35</v>
      </c>
      <c r="O171" s="64" t="s">
        <v>6088</v>
      </c>
      <c r="P171" s="66" t="s">
        <v>32</v>
      </c>
      <c r="Q171" s="66" t="str">
        <f t="shared" si="201"/>
        <v>1..1</v>
      </c>
      <c r="R171" s="2" t="s">
        <v>731</v>
      </c>
      <c r="S171" s="75" t="s">
        <v>732</v>
      </c>
      <c r="T171" s="66" t="s">
        <v>670</v>
      </c>
      <c r="U171" s="68" t="str">
        <f t="shared" si="180"/>
        <v>E</v>
      </c>
      <c r="V171" s="66" t="s">
        <v>62</v>
      </c>
      <c r="W171" s="66" t="s">
        <v>200</v>
      </c>
      <c r="X171" s="248" t="s">
        <v>35</v>
      </c>
      <c r="Y171" s="38"/>
      <c r="Z171" s="353" t="str">
        <f t="shared" si="102"/>
        <v>-</v>
      </c>
      <c r="AA171" s="68" t="str">
        <f t="shared" ref="AA171:AF171" si="261">IF(Z171="X","X",IF($AI171=AA$4,"X","-"))</f>
        <v>-</v>
      </c>
      <c r="AB171" s="68" t="str">
        <f t="shared" si="261"/>
        <v>X</v>
      </c>
      <c r="AC171" s="68" t="str">
        <f t="shared" si="261"/>
        <v>X</v>
      </c>
      <c r="AD171" s="68" t="str">
        <f t="shared" si="261"/>
        <v>X</v>
      </c>
      <c r="AE171" s="68" t="str">
        <f t="shared" si="261"/>
        <v>X</v>
      </c>
      <c r="AF171" s="354" t="str">
        <f t="shared" si="261"/>
        <v>X</v>
      </c>
      <c r="AG171" s="38"/>
      <c r="AH171" s="68" t="s">
        <v>244</v>
      </c>
      <c r="AI171" s="68" t="s">
        <v>244</v>
      </c>
      <c r="AJ171" s="38"/>
      <c r="AK171" s="13" t="str">
        <f t="shared" ref="AK171:AK236" si="262">IF(ISERROR(FIND("/",S171)),S171,LEFT(S171,FIND(CHAR(1),SUBSTITUTE(S171,"/",CHAR(1),LEN(S171)-LEN(SUBSTITUTE(S171,"/",""))))-1))</f>
        <v>/rsm:CrossIndustryInvoice/rsm:SupplyChainTradeTransaction/ram:IncludedSupplyChainTradeLineItem/ram:SpecifiedLineTradeAgreement/ram:GrossPriceProductTradePrice/ram:AppliedTradeAllowanceCharge</v>
      </c>
      <c r="AL171" s="13" t="str">
        <f t="shared" ref="AL171:AL236" si="263">IF(ISERROR(FIND("/",S171)),S171,MID(S171, FIND(CHAR(1),SUBSTITUTE(S171,"/",CHAR(1), LEN(S171)-LEN(SUBSTITUTE(S171,"/","")))), LEN(S171)))</f>
        <v>/ram:ActualAmount</v>
      </c>
      <c r="AM171" s="14">
        <f>COUNTIFS(S$4:S171,AK171)</f>
        <v>1</v>
      </c>
      <c r="AN171" s="59"/>
      <c r="AO171" s="148" t="str">
        <f t="shared" si="260"/>
        <v>SCT_LINE_TA</v>
      </c>
      <c r="AP171" s="119" t="str">
        <f t="shared" ref="AP171:AP236" si="264">F171</f>
        <v>BT-147</v>
      </c>
      <c r="AQ171" s="292" t="str">
        <f t="shared" ref="AQ171:AQ236" si="265">IF(G171="","",G171)</f>
        <v>BT-147</v>
      </c>
      <c r="AR171" s="66">
        <f t="shared" si="108"/>
        <v>6</v>
      </c>
      <c r="AS171" s="66" t="str">
        <f t="shared" ref="AS171:AS236" si="266">I171</f>
        <v>0..1</v>
      </c>
      <c r="AT171" s="64" t="s">
        <v>733</v>
      </c>
      <c r="AU171" s="64" t="s">
        <v>734</v>
      </c>
      <c r="AV171" s="65" t="s">
        <v>735</v>
      </c>
      <c r="AW171" s="427" t="s">
        <v>7257</v>
      </c>
      <c r="AX171" s="65"/>
      <c r="AY171" s="65" t="s">
        <v>35</v>
      </c>
      <c r="AZ171" s="64" t="s">
        <v>675</v>
      </c>
      <c r="BA171" s="66" t="str">
        <f t="shared" si="253"/>
        <v>1..1</v>
      </c>
      <c r="BB171" s="66" t="str">
        <f t="shared" si="257"/>
        <v>1..1</v>
      </c>
      <c r="BC171" s="2" t="str">
        <f t="shared" si="254"/>
        <v>/rsm:CrossIndustryInvoice
/rsm:SupplyChainTradeTransaction
/ram:IncludedSupplyChainTradeLineItem
/ram:SpecifiedLineTradeAgreement
/ram:GrossPriceProductTradePrice
/ram:AppliedTradeAllowanceCharge
/ram:ActualAmount</v>
      </c>
      <c r="BD171" s="75" t="str">
        <f t="shared" si="255"/>
        <v>/rsm:CrossIndustryInvoice/rsm:SupplyChainTradeTransaction/ram:IncludedSupplyChainTradeLineItem/ram:SpecifiedLineTradeAgreement/ram:GrossPriceProductTradePrice/ram:AppliedTradeAllowanceCharge/ram:ActualAmount</v>
      </c>
      <c r="BE171" s="66" t="str">
        <f t="shared" si="205"/>
        <v>U</v>
      </c>
      <c r="BF171" s="68" t="str">
        <f t="shared" si="206"/>
        <v>E</v>
      </c>
      <c r="BG171" s="66" t="str">
        <f t="shared" si="207"/>
        <v>0..n</v>
      </c>
      <c r="BH171" s="66" t="str">
        <f t="shared" si="208"/>
        <v>CAR-3</v>
      </c>
      <c r="BI171" s="248" t="str">
        <f t="shared" si="209"/>
        <v/>
      </c>
      <c r="BJ171" s="7"/>
      <c r="BK171" s="353" t="str">
        <f t="shared" si="210"/>
        <v>-</v>
      </c>
      <c r="BL171" s="68" t="str">
        <f t="shared" si="211"/>
        <v>-</v>
      </c>
      <c r="BM171" s="68" t="str">
        <f t="shared" si="212"/>
        <v>X</v>
      </c>
      <c r="BN171" s="68" t="str">
        <f t="shared" si="213"/>
        <v>X</v>
      </c>
      <c r="BO171" s="68" t="str">
        <f t="shared" si="214"/>
        <v>X</v>
      </c>
      <c r="BP171" s="68" t="str">
        <f t="shared" si="215"/>
        <v>X</v>
      </c>
      <c r="BQ171" s="354" t="str">
        <f t="shared" si="216"/>
        <v>X</v>
      </c>
      <c r="BR171" s="7"/>
      <c r="BS171" s="68" t="str">
        <f t="shared" si="217"/>
        <v>BASIC</v>
      </c>
      <c r="BT171" s="68" t="str">
        <f t="shared" si="218"/>
        <v>BASIC</v>
      </c>
      <c r="BU171" s="15"/>
      <c r="BV171" s="57"/>
      <c r="BW171" s="57"/>
      <c r="BX171" s="57"/>
      <c r="BY171" s="57"/>
      <c r="BZ171" s="57"/>
      <c r="CA171" s="57" t="s">
        <v>6542</v>
      </c>
      <c r="CC171" s="417"/>
      <c r="CD171" s="15"/>
      <c r="CE171" s="15"/>
    </row>
    <row r="172" spans="1:83" s="11" customFormat="1" ht="114">
      <c r="A172" s="45" t="str">
        <f t="shared" si="179"/>
        <v>YES</v>
      </c>
      <c r="B172" s="400"/>
      <c r="C172" s="45"/>
      <c r="D172" s="45"/>
      <c r="E172" s="138" t="s">
        <v>525</v>
      </c>
      <c r="F172" s="61" t="s">
        <v>5197</v>
      </c>
      <c r="G172" s="281" t="s">
        <v>7223</v>
      </c>
      <c r="H172" s="62">
        <f t="shared" si="97"/>
        <v>6</v>
      </c>
      <c r="I172" s="62" t="s">
        <v>42</v>
      </c>
      <c r="J172" s="64" t="s">
        <v>6004</v>
      </c>
      <c r="K172" s="64" t="s">
        <v>737</v>
      </c>
      <c r="L172" s="65" t="s">
        <v>1343</v>
      </c>
      <c r="M172" s="65"/>
      <c r="N172" s="65"/>
      <c r="O172" s="64" t="s">
        <v>128</v>
      </c>
      <c r="P172" s="66" t="s">
        <v>42</v>
      </c>
      <c r="Q172" s="66" t="str">
        <f t="shared" si="201"/>
        <v>0..1</v>
      </c>
      <c r="R172" s="6" t="s">
        <v>738</v>
      </c>
      <c r="S172" s="67" t="s">
        <v>739</v>
      </c>
      <c r="T172" s="66" t="s">
        <v>131</v>
      </c>
      <c r="U172" s="68" t="str">
        <f t="shared" si="180"/>
        <v>E</v>
      </c>
      <c r="V172" s="145" t="s">
        <v>42</v>
      </c>
      <c r="W172" s="66"/>
      <c r="X172" s="248"/>
      <c r="Y172" s="38"/>
      <c r="Z172" s="351" t="str">
        <f t="shared" si="102"/>
        <v>-</v>
      </c>
      <c r="AA172" s="70" t="str">
        <f t="shared" ref="AA172:AF172" si="267">IF(Z172="X","X",IF($AI172=AA$4,"X","-"))</f>
        <v>-</v>
      </c>
      <c r="AB172" s="70" t="str">
        <f t="shared" si="267"/>
        <v>-</v>
      </c>
      <c r="AC172" s="70" t="str">
        <f t="shared" si="267"/>
        <v>-</v>
      </c>
      <c r="AD172" s="70" t="str">
        <f t="shared" si="267"/>
        <v>-</v>
      </c>
      <c r="AE172" s="70" t="str">
        <f t="shared" si="267"/>
        <v>X</v>
      </c>
      <c r="AF172" s="352" t="str">
        <f t="shared" si="267"/>
        <v>X</v>
      </c>
      <c r="AG172" s="38"/>
      <c r="AH172" s="70" t="s">
        <v>47</v>
      </c>
      <c r="AI172" s="70" t="s">
        <v>6532</v>
      </c>
      <c r="AJ172" s="38"/>
      <c r="AK172" s="13" t="str">
        <f t="shared" si="262"/>
        <v>/rsm:CrossIndustryInvoice/rsm:SupplyChainTradeTransaction/ram:IncludedSupplyChainTradeLineItem/ram:SpecifiedLineTradeAgreement/ram:GrossPriceProductTradePrice/ram:AppliedTradeAllowanceCharge</v>
      </c>
      <c r="AL172" s="13" t="str">
        <f t="shared" si="263"/>
        <v>/ram:ReasonCode</v>
      </c>
      <c r="AM172" s="14">
        <f>COUNTIFS(S$4:S172,AK172)</f>
        <v>1</v>
      </c>
      <c r="AN172" s="59"/>
      <c r="AO172" s="138" t="str">
        <f t="shared" si="260"/>
        <v>SCT_LINE_TA</v>
      </c>
      <c r="AP172" s="61" t="str">
        <f t="shared" si="264"/>
        <v>BT-X-313</v>
      </c>
      <c r="AQ172" s="281" t="str">
        <f t="shared" si="265"/>
        <v>EXT-FR-FE-196</v>
      </c>
      <c r="AR172" s="62">
        <f t="shared" si="108"/>
        <v>6</v>
      </c>
      <c r="AS172" s="62" t="str">
        <f t="shared" si="266"/>
        <v>0..1</v>
      </c>
      <c r="AT172" s="64" t="s">
        <v>6384</v>
      </c>
      <c r="AU172" s="64"/>
      <c r="AV172" s="65" t="s">
        <v>7222</v>
      </c>
      <c r="AW172" s="423" t="s">
        <v>7238</v>
      </c>
      <c r="AX172" s="65"/>
      <c r="AY172" s="65"/>
      <c r="AZ172" s="64" t="s">
        <v>128</v>
      </c>
      <c r="BA172" s="66" t="str">
        <f t="shared" si="253"/>
        <v>0..1</v>
      </c>
      <c r="BB172" s="66" t="str">
        <f t="shared" si="257"/>
        <v>0..1</v>
      </c>
      <c r="BC172" s="6" t="str">
        <f t="shared" si="254"/>
        <v>/rsm:CrossIndustryInvoice
/rsm:SupplyChainTradeTransaction
/ram:IncludedSupplyChainTradeLineItem
/ram:SpecifiedLineTradeAgreement
/ram:GrossPriceProductTradePrice
/ram:AppliedTradeAllowanceCharge
/ram:ReasonCode</v>
      </c>
      <c r="BD172" s="67" t="str">
        <f t="shared" si="255"/>
        <v>/rsm:CrossIndustryInvoice/rsm:SupplyChainTradeTransaction/ram:IncludedSupplyChainTradeLineItem/ram:SpecifiedLineTradeAgreement/ram:GrossPriceProductTradePrice/ram:AppliedTradeAllowanceCharge/ram:ReasonCode</v>
      </c>
      <c r="BE172" s="66" t="str">
        <f t="shared" si="205"/>
        <v>C</v>
      </c>
      <c r="BF172" s="68" t="str">
        <f t="shared" si="206"/>
        <v>E</v>
      </c>
      <c r="BG172" s="145" t="str">
        <f t="shared" si="207"/>
        <v>0..1</v>
      </c>
      <c r="BH172" s="66" t="str">
        <f t="shared" si="208"/>
        <v/>
      </c>
      <c r="BI172" s="248" t="str">
        <f t="shared" si="209"/>
        <v/>
      </c>
      <c r="BJ172" s="7"/>
      <c r="BK172" s="351" t="str">
        <f t="shared" si="210"/>
        <v>-</v>
      </c>
      <c r="BL172" s="70" t="str">
        <f t="shared" si="211"/>
        <v>-</v>
      </c>
      <c r="BM172" s="70" t="str">
        <f t="shared" si="212"/>
        <v>-</v>
      </c>
      <c r="BN172" s="70" t="str">
        <f t="shared" si="213"/>
        <v>-</v>
      </c>
      <c r="BO172" s="70" t="str">
        <f t="shared" si="214"/>
        <v>-</v>
      </c>
      <c r="BP172" s="70" t="str">
        <f t="shared" si="215"/>
        <v>X</v>
      </c>
      <c r="BQ172" s="352" t="str">
        <f t="shared" si="216"/>
        <v>X</v>
      </c>
      <c r="BR172" s="7"/>
      <c r="BS172" s="70" t="str">
        <f t="shared" si="217"/>
        <v>EXTENDED</v>
      </c>
      <c r="BT172" s="122" t="str">
        <f t="shared" si="218"/>
        <v>EXTENDED-B2B-FR</v>
      </c>
      <c r="BU172" s="15"/>
      <c r="BV172" s="57"/>
      <c r="BW172" s="57"/>
      <c r="BX172" s="57"/>
      <c r="BY172" s="57"/>
      <c r="BZ172" s="57"/>
      <c r="CA172" s="57" t="s">
        <v>6542</v>
      </c>
      <c r="CC172" s="417"/>
      <c r="CD172" s="15"/>
      <c r="CE172" s="15"/>
    </row>
    <row r="173" spans="1:83" s="11" customFormat="1" ht="114">
      <c r="A173" s="45" t="str">
        <f t="shared" si="179"/>
        <v>YES</v>
      </c>
      <c r="B173" s="45"/>
      <c r="C173" s="45"/>
      <c r="D173" s="45"/>
      <c r="E173" s="138" t="s">
        <v>525</v>
      </c>
      <c r="F173" s="61" t="s">
        <v>5198</v>
      </c>
      <c r="G173" s="281" t="s">
        <v>7224</v>
      </c>
      <c r="H173" s="62">
        <f t="shared" si="97"/>
        <v>6</v>
      </c>
      <c r="I173" s="62" t="s">
        <v>42</v>
      </c>
      <c r="J173" s="64" t="s">
        <v>6005</v>
      </c>
      <c r="K173" s="64" t="s">
        <v>6006</v>
      </c>
      <c r="L173" s="65"/>
      <c r="M173" s="65"/>
      <c r="N173" s="65"/>
      <c r="O173" s="64" t="s">
        <v>70</v>
      </c>
      <c r="P173" s="66" t="s">
        <v>42</v>
      </c>
      <c r="Q173" s="66" t="str">
        <f t="shared" si="201"/>
        <v>0..1</v>
      </c>
      <c r="R173" s="6" t="s">
        <v>742</v>
      </c>
      <c r="S173" s="67" t="s">
        <v>743</v>
      </c>
      <c r="T173" s="66" t="s">
        <v>73</v>
      </c>
      <c r="U173" s="68" t="str">
        <f t="shared" si="180"/>
        <v>E</v>
      </c>
      <c r="V173" s="62" t="s">
        <v>42</v>
      </c>
      <c r="W173" s="66"/>
      <c r="X173" s="248"/>
      <c r="Y173" s="38"/>
      <c r="Z173" s="351" t="str">
        <f t="shared" si="102"/>
        <v>-</v>
      </c>
      <c r="AA173" s="70" t="str">
        <f t="shared" ref="AA173:AF173" si="268">IF(Z173="X","X",IF($AI173=AA$4,"X","-"))</f>
        <v>-</v>
      </c>
      <c r="AB173" s="70" t="str">
        <f t="shared" si="268"/>
        <v>-</v>
      </c>
      <c r="AC173" s="70" t="str">
        <f t="shared" si="268"/>
        <v>-</v>
      </c>
      <c r="AD173" s="70" t="str">
        <f t="shared" si="268"/>
        <v>-</v>
      </c>
      <c r="AE173" s="70" t="str">
        <f t="shared" si="268"/>
        <v>X</v>
      </c>
      <c r="AF173" s="352" t="str">
        <f t="shared" si="268"/>
        <v>X</v>
      </c>
      <c r="AG173" s="38"/>
      <c r="AH173" s="70" t="s">
        <v>47</v>
      </c>
      <c r="AI173" s="70" t="s">
        <v>6532</v>
      </c>
      <c r="AJ173" s="38"/>
      <c r="AK173" s="13" t="str">
        <f t="shared" si="262"/>
        <v>/rsm:CrossIndustryInvoice/rsm:SupplyChainTradeTransaction/ram:IncludedSupplyChainTradeLineItem/ram:SpecifiedLineTradeAgreement/ram:GrossPriceProductTradePrice/ram:AppliedTradeAllowanceCharge</v>
      </c>
      <c r="AL173" s="13" t="str">
        <f t="shared" si="263"/>
        <v>/ram:Reason</v>
      </c>
      <c r="AM173" s="14">
        <f>COUNTIFS(S$4:S173,AK173)</f>
        <v>1</v>
      </c>
      <c r="AN173" s="59"/>
      <c r="AO173" s="138" t="str">
        <f t="shared" si="260"/>
        <v>SCT_LINE_TA</v>
      </c>
      <c r="AP173" s="61" t="str">
        <f t="shared" si="264"/>
        <v>BT-X-36</v>
      </c>
      <c r="AQ173" s="281" t="str">
        <f t="shared" si="265"/>
        <v>EXT-FR-FE-195</v>
      </c>
      <c r="AR173" s="62">
        <f t="shared" si="108"/>
        <v>6</v>
      </c>
      <c r="AS173" s="62" t="str">
        <f t="shared" si="266"/>
        <v>0..1</v>
      </c>
      <c r="AT173" s="64" t="s">
        <v>6997</v>
      </c>
      <c r="AU173" s="64"/>
      <c r="AV173" s="65"/>
      <c r="AW173" s="423" t="s">
        <v>7238</v>
      </c>
      <c r="AX173" s="65"/>
      <c r="AY173" s="65"/>
      <c r="AZ173" s="64"/>
      <c r="BA173" s="66" t="str">
        <f t="shared" si="253"/>
        <v>0..1</v>
      </c>
      <c r="BB173" s="66" t="str">
        <f t="shared" si="257"/>
        <v>0..1</v>
      </c>
      <c r="BC173" s="6" t="str">
        <f t="shared" si="254"/>
        <v>/rsm:CrossIndustryInvoice
/rsm:SupplyChainTradeTransaction
/ram:IncludedSupplyChainTradeLineItem
/ram:SpecifiedLineTradeAgreement
/ram:GrossPriceProductTradePrice
/ram:AppliedTradeAllowanceCharge
/ram:Reason</v>
      </c>
      <c r="BD173" s="67" t="str">
        <f t="shared" si="255"/>
        <v>/rsm:CrossIndustryInvoice/rsm:SupplyChainTradeTransaction/ram:IncludedSupplyChainTradeLineItem/ram:SpecifiedLineTradeAgreement/ram:GrossPriceProductTradePrice/ram:AppliedTradeAllowanceCharge/ram:Reason</v>
      </c>
      <c r="BE173" s="66" t="str">
        <f t="shared" si="205"/>
        <v>T</v>
      </c>
      <c r="BF173" s="68" t="str">
        <f t="shared" si="206"/>
        <v>E</v>
      </c>
      <c r="BG173" s="62" t="str">
        <f t="shared" si="207"/>
        <v>0..1</v>
      </c>
      <c r="BH173" s="66" t="str">
        <f t="shared" si="208"/>
        <v/>
      </c>
      <c r="BI173" s="248" t="str">
        <f t="shared" si="209"/>
        <v/>
      </c>
      <c r="BJ173" s="7"/>
      <c r="BK173" s="351" t="str">
        <f t="shared" si="210"/>
        <v>-</v>
      </c>
      <c r="BL173" s="70" t="str">
        <f t="shared" si="211"/>
        <v>-</v>
      </c>
      <c r="BM173" s="70" t="str">
        <f t="shared" si="212"/>
        <v>-</v>
      </c>
      <c r="BN173" s="70" t="str">
        <f t="shared" si="213"/>
        <v>-</v>
      </c>
      <c r="BO173" s="70" t="str">
        <f t="shared" si="214"/>
        <v>-</v>
      </c>
      <c r="BP173" s="70" t="str">
        <f t="shared" si="215"/>
        <v>X</v>
      </c>
      <c r="BQ173" s="352" t="str">
        <f t="shared" si="216"/>
        <v>X</v>
      </c>
      <c r="BR173" s="7"/>
      <c r="BS173" s="70" t="str">
        <f t="shared" si="217"/>
        <v>EXTENDED</v>
      </c>
      <c r="BT173" s="122" t="str">
        <f t="shared" si="218"/>
        <v>EXTENDED-B2B-FR</v>
      </c>
      <c r="BU173" s="15"/>
      <c r="BV173" s="57"/>
      <c r="BW173" s="57"/>
      <c r="BX173" s="57"/>
      <c r="BY173" s="57"/>
      <c r="BZ173" s="57"/>
      <c r="CA173" s="57" t="s">
        <v>6542</v>
      </c>
      <c r="CC173" s="417"/>
      <c r="CD173" s="15"/>
      <c r="CE173" s="15"/>
    </row>
    <row r="174" spans="1:83" s="11" customFormat="1" ht="99.75">
      <c r="A174" s="45" t="str">
        <f t="shared" si="179"/>
        <v>NO</v>
      </c>
      <c r="B174" s="400"/>
      <c r="C174" s="45"/>
      <c r="D174" s="45"/>
      <c r="E174" s="148" t="s">
        <v>525</v>
      </c>
      <c r="F174" s="61" t="s">
        <v>6601</v>
      </c>
      <c r="G174" s="281"/>
      <c r="H174" s="145">
        <f t="shared" si="97"/>
        <v>5</v>
      </c>
      <c r="I174" s="145" t="s">
        <v>42</v>
      </c>
      <c r="J174" s="74" t="s">
        <v>745</v>
      </c>
      <c r="K174" s="64"/>
      <c r="L174" s="65"/>
      <c r="M174" s="65"/>
      <c r="N174" s="65"/>
      <c r="O174" s="64"/>
      <c r="P174" s="124" t="s">
        <v>62</v>
      </c>
      <c r="Q174" s="66" t="s">
        <v>62</v>
      </c>
      <c r="R174" s="156" t="s">
        <v>703</v>
      </c>
      <c r="S174" s="157" t="s">
        <v>704</v>
      </c>
      <c r="T174" s="66"/>
      <c r="U174" s="68" t="str">
        <f t="shared" si="180"/>
        <v/>
      </c>
      <c r="V174" s="145" t="s">
        <v>62</v>
      </c>
      <c r="W174" s="66"/>
      <c r="X174" s="248"/>
      <c r="Y174" s="38"/>
      <c r="Z174" s="351" t="str">
        <f t="shared" si="102"/>
        <v>-</v>
      </c>
      <c r="AA174" s="70" t="str">
        <f t="shared" ref="AA174:AF174" si="269">IF(Z174="X","X",IF($AI174=AA$4,"X","-"))</f>
        <v>-</v>
      </c>
      <c r="AB174" s="70" t="str">
        <f t="shared" si="269"/>
        <v>-</v>
      </c>
      <c r="AC174" s="70" t="str">
        <f t="shared" si="269"/>
        <v>-</v>
      </c>
      <c r="AD174" s="70" t="str">
        <f t="shared" si="269"/>
        <v>-</v>
      </c>
      <c r="AE174" s="70" t="str">
        <f t="shared" si="269"/>
        <v>X</v>
      </c>
      <c r="AF174" s="352" t="str">
        <f t="shared" si="269"/>
        <v>X</v>
      </c>
      <c r="AG174" s="38"/>
      <c r="AH174" s="70" t="s">
        <v>47</v>
      </c>
      <c r="AI174" s="70" t="s">
        <v>6532</v>
      </c>
      <c r="AJ174" s="38"/>
      <c r="AK174" s="13" t="str">
        <f t="shared" si="262"/>
        <v>/rsm:CrossIndustryInvoice/rsm:SupplyChainTradeTransaction/ram:IncludedSupplyChainTradeLineItem/ram:SpecifiedLineTradeAgreement/ram:GrossPriceProductTradePrice</v>
      </c>
      <c r="AL174" s="13" t="str">
        <f t="shared" si="263"/>
        <v>/ram:AppliedTradeAllowanceCharge</v>
      </c>
      <c r="AM174" s="14">
        <f>COUNTIFS(S$4:S174,AK174)</f>
        <v>1</v>
      </c>
      <c r="AN174" s="59"/>
      <c r="AO174" s="148" t="str">
        <f t="shared" si="260"/>
        <v>SCT_LINE_TA</v>
      </c>
      <c r="AP174" s="61" t="str">
        <f t="shared" si="264"/>
        <v>BT-X-302-00</v>
      </c>
      <c r="AQ174" s="281" t="str">
        <f t="shared" si="265"/>
        <v/>
      </c>
      <c r="AR174" s="145">
        <f t="shared" si="108"/>
        <v>5</v>
      </c>
      <c r="AS174" s="145" t="str">
        <f t="shared" si="266"/>
        <v>0..1</v>
      </c>
      <c r="AT174" s="74" t="s">
        <v>746</v>
      </c>
      <c r="AU174" s="64"/>
      <c r="AV174" s="65"/>
      <c r="AW174" s="423" t="s">
        <v>7238</v>
      </c>
      <c r="AX174" s="65"/>
      <c r="AY174" s="65" t="s">
        <v>35</v>
      </c>
      <c r="AZ174" s="64"/>
      <c r="BA174" s="66" t="str">
        <f t="shared" si="253"/>
        <v>0..n</v>
      </c>
      <c r="BB174" s="66" t="str">
        <f t="shared" si="257"/>
        <v>0..n</v>
      </c>
      <c r="BC174" s="156" t="str">
        <f t="shared" si="254"/>
        <v>/rsm:CrossIndustryInvoice
/rsm:SupplyChainTradeTransaction
/ram:IncludedSupplyChainTradeLineItem
/ram:SpecifiedLineTradeAgreement
/ram:GrossPriceProductTradePrice
/ram:AppliedTradeAllowanceCharge</v>
      </c>
      <c r="BD174" s="157" t="str">
        <f t="shared" si="255"/>
        <v>/rsm:CrossIndustryInvoice/rsm:SupplyChainTradeTransaction/ram:IncludedSupplyChainTradeLineItem/ram:SpecifiedLineTradeAgreement/ram:GrossPriceProductTradePrice/ram:AppliedTradeAllowanceCharge</v>
      </c>
      <c r="BE174" s="66" t="str">
        <f t="shared" si="205"/>
        <v/>
      </c>
      <c r="BF174" s="68" t="str">
        <f t="shared" si="206"/>
        <v/>
      </c>
      <c r="BG174" s="145" t="str">
        <f t="shared" si="207"/>
        <v>0..n</v>
      </c>
      <c r="BH174" s="66" t="str">
        <f t="shared" si="208"/>
        <v/>
      </c>
      <c r="BI174" s="248" t="str">
        <f t="shared" si="209"/>
        <v/>
      </c>
      <c r="BJ174" s="7"/>
      <c r="BK174" s="351" t="str">
        <f t="shared" si="210"/>
        <v>-</v>
      </c>
      <c r="BL174" s="70" t="str">
        <f t="shared" si="211"/>
        <v>-</v>
      </c>
      <c r="BM174" s="70" t="str">
        <f t="shared" si="212"/>
        <v>-</v>
      </c>
      <c r="BN174" s="70" t="str">
        <f t="shared" si="213"/>
        <v>-</v>
      </c>
      <c r="BO174" s="70" t="str">
        <f t="shared" si="214"/>
        <v>-</v>
      </c>
      <c r="BP174" s="70" t="str">
        <f t="shared" si="215"/>
        <v>X</v>
      </c>
      <c r="BQ174" s="352" t="str">
        <f t="shared" si="216"/>
        <v>X</v>
      </c>
      <c r="BR174" s="7"/>
      <c r="BS174" s="70" t="str">
        <f t="shared" si="217"/>
        <v>EXTENDED</v>
      </c>
      <c r="BT174" s="122" t="str">
        <f t="shared" si="218"/>
        <v>EXTENDED-B2B-FR</v>
      </c>
      <c r="BU174" s="15"/>
      <c r="BV174" s="57"/>
      <c r="BW174" s="57"/>
      <c r="BX174" s="57"/>
      <c r="BY174" s="57"/>
      <c r="BZ174" s="57"/>
      <c r="CA174" s="57" t="s">
        <v>6542</v>
      </c>
      <c r="CC174" s="417"/>
      <c r="CD174" s="15"/>
      <c r="CE174" s="15"/>
    </row>
    <row r="175" spans="1:83" s="11" customFormat="1" ht="114">
      <c r="A175" s="45" t="str">
        <f t="shared" si="179"/>
        <v>NO</v>
      </c>
      <c r="B175" s="400"/>
      <c r="C175" s="45"/>
      <c r="D175" s="45"/>
      <c r="E175" s="148" t="s">
        <v>525</v>
      </c>
      <c r="F175" s="61" t="s">
        <v>6602</v>
      </c>
      <c r="G175" s="281"/>
      <c r="H175" s="145">
        <f t="shared" si="97"/>
        <v>6</v>
      </c>
      <c r="I175" s="145" t="s">
        <v>32</v>
      </c>
      <c r="J175" s="74" t="s">
        <v>747</v>
      </c>
      <c r="K175" s="64"/>
      <c r="L175" s="65"/>
      <c r="M175" s="65"/>
      <c r="N175" s="65"/>
      <c r="O175" s="64"/>
      <c r="P175" s="66" t="s">
        <v>32</v>
      </c>
      <c r="Q175" s="66" t="str">
        <f t="shared" ref="Q175:Q183" si="270">P175</f>
        <v>1..1</v>
      </c>
      <c r="R175" s="156" t="s">
        <v>708</v>
      </c>
      <c r="S175" s="157" t="s">
        <v>709</v>
      </c>
      <c r="T175" s="66"/>
      <c r="U175" s="68" t="str">
        <f t="shared" si="180"/>
        <v/>
      </c>
      <c r="V175" s="145" t="s">
        <v>42</v>
      </c>
      <c r="W175" s="66"/>
      <c r="X175" s="248"/>
      <c r="Y175" s="38"/>
      <c r="Z175" s="351" t="str">
        <f t="shared" si="102"/>
        <v>-</v>
      </c>
      <c r="AA175" s="70" t="str">
        <f t="shared" ref="AA175:AF175" si="271">IF(Z175="X","X",IF($AI175=AA$4,"X","-"))</f>
        <v>-</v>
      </c>
      <c r="AB175" s="70" t="str">
        <f t="shared" si="271"/>
        <v>-</v>
      </c>
      <c r="AC175" s="70" t="str">
        <f t="shared" si="271"/>
        <v>-</v>
      </c>
      <c r="AD175" s="70" t="str">
        <f t="shared" si="271"/>
        <v>-</v>
      </c>
      <c r="AE175" s="70" t="str">
        <f t="shared" si="271"/>
        <v>X</v>
      </c>
      <c r="AF175" s="352" t="str">
        <f t="shared" si="271"/>
        <v>X</v>
      </c>
      <c r="AG175" s="38"/>
      <c r="AH175" s="70" t="s">
        <v>47</v>
      </c>
      <c r="AI175" s="70" t="s">
        <v>6532</v>
      </c>
      <c r="AJ175" s="38"/>
      <c r="AK175" s="13" t="str">
        <f t="shared" si="262"/>
        <v>/rsm:CrossIndustryInvoice/rsm:SupplyChainTradeTransaction/ram:IncludedSupplyChainTradeLineItem/ram:SpecifiedLineTradeAgreement/ram:GrossPriceProductTradePrice/ram:AppliedTradeAllowanceCharge</v>
      </c>
      <c r="AL175" s="13" t="str">
        <f t="shared" si="263"/>
        <v>/ram:ChargeIndicator</v>
      </c>
      <c r="AM175" s="14">
        <f>COUNTIFS(S$4:S175,AK175)</f>
        <v>2</v>
      </c>
      <c r="AN175" s="59"/>
      <c r="AO175" s="148" t="str">
        <f t="shared" si="260"/>
        <v>SCT_LINE_TA</v>
      </c>
      <c r="AP175" s="61" t="str">
        <f t="shared" si="264"/>
        <v>BT-X-302-01</v>
      </c>
      <c r="AQ175" s="281" t="str">
        <f t="shared" si="265"/>
        <v/>
      </c>
      <c r="AR175" s="145">
        <f t="shared" si="108"/>
        <v>6</v>
      </c>
      <c r="AS175" s="145" t="str">
        <f t="shared" si="266"/>
        <v>1..1</v>
      </c>
      <c r="AT175" s="74" t="s">
        <v>748</v>
      </c>
      <c r="AU175" s="64"/>
      <c r="AV175" s="65"/>
      <c r="AW175" s="423" t="s">
        <v>7238</v>
      </c>
      <c r="AX175" s="65"/>
      <c r="AY175" s="65" t="s">
        <v>35</v>
      </c>
      <c r="AZ175" s="64"/>
      <c r="BA175" s="66" t="str">
        <f t="shared" si="253"/>
        <v>1..1</v>
      </c>
      <c r="BB175" s="66" t="str">
        <f t="shared" si="257"/>
        <v>1..1</v>
      </c>
      <c r="BC175" s="156" t="str">
        <f t="shared" si="254"/>
        <v>/rsm:CrossIndustryInvoice
/rsm:SupplyChainTradeTransaction
/ram:IncludedSupplyChainTradeLineItem
/ram:SpecifiedLineTradeAgreement
/ram:GrossPriceProductTradePrice
/ram:AppliedTradeAllowanceCharge
/ram:ChargeIndicator</v>
      </c>
      <c r="BD175" s="157" t="str">
        <f t="shared" si="255"/>
        <v>/rsm:CrossIndustryInvoice/rsm:SupplyChainTradeTransaction/ram:IncludedSupplyChainTradeLineItem/ram:SpecifiedLineTradeAgreement/ram:GrossPriceProductTradePrice/ram:AppliedTradeAllowanceCharge/ram:ChargeIndicator</v>
      </c>
      <c r="BE175" s="66" t="str">
        <f t="shared" si="205"/>
        <v/>
      </c>
      <c r="BF175" s="68" t="str">
        <f t="shared" si="206"/>
        <v/>
      </c>
      <c r="BG175" s="145" t="str">
        <f t="shared" si="207"/>
        <v>0..1</v>
      </c>
      <c r="BH175" s="66" t="str">
        <f t="shared" si="208"/>
        <v/>
      </c>
      <c r="BI175" s="248" t="str">
        <f t="shared" si="209"/>
        <v/>
      </c>
      <c r="BJ175" s="7"/>
      <c r="BK175" s="351" t="str">
        <f t="shared" si="210"/>
        <v>-</v>
      </c>
      <c r="BL175" s="70" t="str">
        <f t="shared" si="211"/>
        <v>-</v>
      </c>
      <c r="BM175" s="70" t="str">
        <f t="shared" si="212"/>
        <v>-</v>
      </c>
      <c r="BN175" s="70" t="str">
        <f t="shared" si="213"/>
        <v>-</v>
      </c>
      <c r="BO175" s="70" t="str">
        <f t="shared" si="214"/>
        <v>-</v>
      </c>
      <c r="BP175" s="70" t="str">
        <f t="shared" si="215"/>
        <v>X</v>
      </c>
      <c r="BQ175" s="352" t="str">
        <f t="shared" si="216"/>
        <v>X</v>
      </c>
      <c r="BR175" s="7"/>
      <c r="BS175" s="70" t="str">
        <f t="shared" si="217"/>
        <v>EXTENDED</v>
      </c>
      <c r="BT175" s="122" t="str">
        <f t="shared" si="218"/>
        <v>EXTENDED-B2B-FR</v>
      </c>
      <c r="BU175" s="15"/>
      <c r="BV175" s="57"/>
      <c r="BW175" s="57"/>
      <c r="BX175" s="57"/>
      <c r="BY175" s="57"/>
      <c r="BZ175" s="57"/>
      <c r="CA175" s="57" t="s">
        <v>6542</v>
      </c>
      <c r="CC175" s="417"/>
      <c r="CD175" s="15"/>
      <c r="CE175" s="15"/>
    </row>
    <row r="176" spans="1:83" s="11" customFormat="1" ht="128.25">
      <c r="A176" s="45" t="str">
        <f t="shared" si="179"/>
        <v>NO</v>
      </c>
      <c r="B176" s="400"/>
      <c r="C176" s="45"/>
      <c r="D176" s="45"/>
      <c r="E176" s="148" t="s">
        <v>525</v>
      </c>
      <c r="F176" s="61" t="s">
        <v>6603</v>
      </c>
      <c r="G176" s="281"/>
      <c r="H176" s="145">
        <f t="shared" si="97"/>
        <v>7</v>
      </c>
      <c r="I176" s="145" t="s">
        <v>32</v>
      </c>
      <c r="J176" s="74" t="s">
        <v>749</v>
      </c>
      <c r="K176" s="64"/>
      <c r="L176" s="65" t="s">
        <v>6007</v>
      </c>
      <c r="M176" s="65"/>
      <c r="N176" s="65" t="s">
        <v>750</v>
      </c>
      <c r="O176" s="64" t="s">
        <v>50</v>
      </c>
      <c r="P176" s="66" t="s">
        <v>32</v>
      </c>
      <c r="Q176" s="66" t="str">
        <f t="shared" si="270"/>
        <v>1..1</v>
      </c>
      <c r="R176" s="156" t="s">
        <v>714</v>
      </c>
      <c r="S176" s="157" t="s">
        <v>715</v>
      </c>
      <c r="T176" s="66" t="s">
        <v>5903</v>
      </c>
      <c r="U176" s="68" t="str">
        <f t="shared" si="180"/>
        <v/>
      </c>
      <c r="V176" s="145" t="s">
        <v>32</v>
      </c>
      <c r="W176" s="66"/>
      <c r="X176" s="248"/>
      <c r="Y176" s="38"/>
      <c r="Z176" s="351" t="str">
        <f t="shared" ref="Z176:Z281" si="272">IF(AI176=Z$4,"X","-")</f>
        <v>-</v>
      </c>
      <c r="AA176" s="70" t="str">
        <f t="shared" ref="AA176:AF176" si="273">IF(Z176="X","X",IF($AI176=AA$4,"X","-"))</f>
        <v>-</v>
      </c>
      <c r="AB176" s="70" t="str">
        <f t="shared" si="273"/>
        <v>-</v>
      </c>
      <c r="AC176" s="70" t="str">
        <f t="shared" si="273"/>
        <v>-</v>
      </c>
      <c r="AD176" s="70" t="str">
        <f t="shared" si="273"/>
        <v>-</v>
      </c>
      <c r="AE176" s="70" t="str">
        <f t="shared" si="273"/>
        <v>X</v>
      </c>
      <c r="AF176" s="352" t="str">
        <f t="shared" si="273"/>
        <v>X</v>
      </c>
      <c r="AG176" s="38"/>
      <c r="AH176" s="70" t="s">
        <v>47</v>
      </c>
      <c r="AI176" s="70" t="s">
        <v>6532</v>
      </c>
      <c r="AJ176" s="38"/>
      <c r="AK176" s="13" t="str">
        <f t="shared" si="262"/>
        <v>/rsm:CrossIndustryInvoice/rsm:SupplyChainTradeTransaction/ram:IncludedSupplyChainTradeLineItem/ram:SpecifiedLineTradeAgreement/ram:GrossPriceProductTradePrice/ram:AppliedTradeAllowanceCharge/ram:ChargeIndicator</v>
      </c>
      <c r="AL176" s="13" t="str">
        <f t="shared" si="263"/>
        <v>/udt:Indicator</v>
      </c>
      <c r="AM176" s="14">
        <f>COUNTIFS(S$4:S176,AK176)</f>
        <v>2</v>
      </c>
      <c r="AN176" s="59"/>
      <c r="AO176" s="148" t="str">
        <f t="shared" si="260"/>
        <v>SCT_LINE_TA</v>
      </c>
      <c r="AP176" s="61" t="str">
        <f t="shared" si="264"/>
        <v>BT-X-302-02</v>
      </c>
      <c r="AQ176" s="281" t="str">
        <f t="shared" si="265"/>
        <v/>
      </c>
      <c r="AR176" s="145">
        <f t="shared" si="108"/>
        <v>7</v>
      </c>
      <c r="AS176" s="145" t="str">
        <f t="shared" si="266"/>
        <v>1..1</v>
      </c>
      <c r="AT176" s="74" t="s">
        <v>751</v>
      </c>
      <c r="AU176" s="64"/>
      <c r="AV176" s="65"/>
      <c r="AW176" s="423" t="s">
        <v>7238</v>
      </c>
      <c r="AX176" s="65"/>
      <c r="AY176" s="65" t="s">
        <v>717</v>
      </c>
      <c r="AZ176" s="64" t="s">
        <v>6496</v>
      </c>
      <c r="BA176" s="66" t="str">
        <f t="shared" si="253"/>
        <v>1..1</v>
      </c>
      <c r="BB176" s="66" t="str">
        <f t="shared" si="257"/>
        <v>1..1</v>
      </c>
      <c r="BC176" s="156" t="str">
        <f t="shared" si="254"/>
        <v>/rsm:CrossIndustryInvoice
/rsm:SupplyChainTradeTransaction
/ram:IncludedSupplyChainTradeLineItem
/ram:SpecifiedLineTradeAgreement
/ram:GrossPriceProductTradePrice
/ram:AppliedTradeAllowanceCharge
/ram:ChargeIndicator
/udt:Indicator</v>
      </c>
      <c r="BD176" s="157" t="str">
        <f t="shared" si="255"/>
        <v>/rsm:CrossIndustryInvoice/rsm:SupplyChainTradeTransaction/ram:IncludedSupplyChainTradeLineItem/ram:SpecifiedLineTradeAgreement/ram:GrossPriceProductTradePrice/ram:AppliedTradeAllowanceCharge/ram:ChargeIndicator/udt:Indicator</v>
      </c>
      <c r="BE176" s="66" t="str">
        <f t="shared" si="205"/>
        <v>XI</v>
      </c>
      <c r="BF176" s="68" t="str">
        <f t="shared" si="206"/>
        <v/>
      </c>
      <c r="BG176" s="145" t="str">
        <f t="shared" si="207"/>
        <v>1..1</v>
      </c>
      <c r="BH176" s="66" t="str">
        <f t="shared" si="208"/>
        <v/>
      </c>
      <c r="BI176" s="248" t="str">
        <f t="shared" si="209"/>
        <v/>
      </c>
      <c r="BJ176" s="7"/>
      <c r="BK176" s="351" t="str">
        <f t="shared" si="210"/>
        <v>-</v>
      </c>
      <c r="BL176" s="70" t="str">
        <f t="shared" si="211"/>
        <v>-</v>
      </c>
      <c r="BM176" s="70" t="str">
        <f t="shared" si="212"/>
        <v>-</v>
      </c>
      <c r="BN176" s="70" t="str">
        <f t="shared" si="213"/>
        <v>-</v>
      </c>
      <c r="BO176" s="70" t="str">
        <f t="shared" si="214"/>
        <v>-</v>
      </c>
      <c r="BP176" s="70" t="str">
        <f t="shared" si="215"/>
        <v>X</v>
      </c>
      <c r="BQ176" s="352" t="str">
        <f t="shared" si="216"/>
        <v>X</v>
      </c>
      <c r="BR176" s="7"/>
      <c r="BS176" s="70" t="str">
        <f t="shared" si="217"/>
        <v>EXTENDED</v>
      </c>
      <c r="BT176" s="122" t="str">
        <f t="shared" si="218"/>
        <v>EXTENDED-B2B-FR</v>
      </c>
      <c r="BU176" s="15"/>
      <c r="BV176" s="57"/>
      <c r="BW176" s="57"/>
      <c r="BX176" s="57"/>
      <c r="BY176" s="57"/>
      <c r="BZ176" s="57"/>
      <c r="CA176" s="57" t="s">
        <v>6542</v>
      </c>
      <c r="CC176" s="417"/>
      <c r="CD176" s="15"/>
      <c r="CE176" s="15"/>
    </row>
    <row r="177" spans="1:83" s="11" customFormat="1" ht="114">
      <c r="A177" s="45" t="str">
        <f t="shared" ref="A177:A282" si="274">IF(OR(U177="E",U177="A"),"YES","NO")</f>
        <v>YES</v>
      </c>
      <c r="B177" s="400"/>
      <c r="C177" s="45"/>
      <c r="D177" s="45"/>
      <c r="E177" s="138" t="s">
        <v>525</v>
      </c>
      <c r="F177" s="61" t="s">
        <v>5081</v>
      </c>
      <c r="G177" s="281"/>
      <c r="H177" s="62">
        <f t="shared" si="97"/>
        <v>6</v>
      </c>
      <c r="I177" s="62" t="s">
        <v>42</v>
      </c>
      <c r="J177" s="64" t="s">
        <v>6008</v>
      </c>
      <c r="K177" s="64" t="s">
        <v>752</v>
      </c>
      <c r="L177" s="65"/>
      <c r="M177" s="65"/>
      <c r="N177" s="65"/>
      <c r="O177" s="64" t="s">
        <v>1230</v>
      </c>
      <c r="P177" s="66" t="s">
        <v>42</v>
      </c>
      <c r="Q177" s="66" t="str">
        <f t="shared" si="270"/>
        <v>0..1</v>
      </c>
      <c r="R177" s="156" t="s">
        <v>720</v>
      </c>
      <c r="S177" s="157" t="s">
        <v>721</v>
      </c>
      <c r="T177" s="66" t="s">
        <v>722</v>
      </c>
      <c r="U177" s="68" t="str">
        <f t="shared" ref="U177:U280" si="275">IF($F177="","",IF(ISERROR(SEARCH("@",$S177)),IF(LEFT($F177,4)="BG-X","EG",IF(LEFT($F177,2)="BG","G",IF(LEFT($F177,4)="BT-X",IF(LEN($F177)-LEN(SUBSTITUTE($F177,"-",))&gt;2,"","E"),IF(LEN($F177)-LEN(SUBSTITUTE($F177,"-",))&gt;1,"","E")))),"A"))</f>
        <v>E</v>
      </c>
      <c r="V177" s="145" t="s">
        <v>42</v>
      </c>
      <c r="W177" s="66"/>
      <c r="X177" s="248"/>
      <c r="Y177" s="38"/>
      <c r="Z177" s="351" t="str">
        <f t="shared" si="272"/>
        <v>-</v>
      </c>
      <c r="AA177" s="70" t="str">
        <f t="shared" ref="AA177:AF177" si="276">IF(Z177="X","X",IF($AI177=AA$4,"X","-"))</f>
        <v>-</v>
      </c>
      <c r="AB177" s="70" t="str">
        <f t="shared" si="276"/>
        <v>-</v>
      </c>
      <c r="AC177" s="70" t="str">
        <f t="shared" si="276"/>
        <v>-</v>
      </c>
      <c r="AD177" s="70" t="str">
        <f t="shared" si="276"/>
        <v>-</v>
      </c>
      <c r="AE177" s="70" t="str">
        <f t="shared" si="276"/>
        <v>-</v>
      </c>
      <c r="AF177" s="352" t="str">
        <f t="shared" si="276"/>
        <v>X</v>
      </c>
      <c r="AG177" s="38"/>
      <c r="AH177" s="70" t="s">
        <v>47</v>
      </c>
      <c r="AI177" s="70" t="s">
        <v>47</v>
      </c>
      <c r="AJ177" s="38"/>
      <c r="AK177" s="13" t="str">
        <f t="shared" si="262"/>
        <v>/rsm:CrossIndustryInvoice/rsm:SupplyChainTradeTransaction/ram:IncludedSupplyChainTradeLineItem/ram:SpecifiedLineTradeAgreement/ram:GrossPriceProductTradePrice/ram:AppliedTradeAllowanceCharge</v>
      </c>
      <c r="AL177" s="13" t="str">
        <f t="shared" si="263"/>
        <v>/ram:CalculationPercent</v>
      </c>
      <c r="AM177" s="14">
        <f>COUNTIFS(S$4:S177,AK177)</f>
        <v>2</v>
      </c>
      <c r="AN177" s="59"/>
      <c r="AO177" s="138" t="str">
        <f t="shared" si="260"/>
        <v>SCT_LINE_TA</v>
      </c>
      <c r="AP177" s="61" t="str">
        <f t="shared" si="264"/>
        <v>BT-X-300</v>
      </c>
      <c r="AQ177" s="281" t="str">
        <f t="shared" si="265"/>
        <v/>
      </c>
      <c r="AR177" s="62">
        <f t="shared" si="108"/>
        <v>6</v>
      </c>
      <c r="AS177" s="62" t="str">
        <f t="shared" si="266"/>
        <v>0..1</v>
      </c>
      <c r="AT177" s="64" t="s">
        <v>6385</v>
      </c>
      <c r="AU177" s="64"/>
      <c r="AV177" s="65"/>
      <c r="AW177" s="423" t="s">
        <v>7238</v>
      </c>
      <c r="AX177" s="65"/>
      <c r="AY177" s="65"/>
      <c r="AZ177" s="64"/>
      <c r="BA177" s="66" t="str">
        <f t="shared" si="253"/>
        <v>0..1</v>
      </c>
      <c r="BB177" s="66" t="str">
        <f t="shared" si="257"/>
        <v>0..1</v>
      </c>
      <c r="BC177" s="156" t="str">
        <f t="shared" si="254"/>
        <v>/rsm:CrossIndustryInvoice
/rsm:SupplyChainTradeTransaction
/ram:IncludedSupplyChainTradeLineItem
/ram:SpecifiedLineTradeAgreement
/ram:GrossPriceProductTradePrice
/ram:AppliedTradeAllowanceCharge
/ram:CalculationPercent</v>
      </c>
      <c r="BD177" s="157" t="str">
        <f t="shared" si="255"/>
        <v>/rsm:CrossIndustryInvoice/rsm:SupplyChainTradeTransaction/ram:IncludedSupplyChainTradeLineItem/ram:SpecifiedLineTradeAgreement/ram:GrossPriceProductTradePrice/ram:AppliedTradeAllowanceCharge/ram:CalculationPercent</v>
      </c>
      <c r="BE177" s="66" t="str">
        <f t="shared" si="205"/>
        <v>P</v>
      </c>
      <c r="BF177" s="68" t="str">
        <f t="shared" si="206"/>
        <v>E</v>
      </c>
      <c r="BG177" s="145" t="str">
        <f t="shared" si="207"/>
        <v>0..1</v>
      </c>
      <c r="BH177" s="66" t="str">
        <f t="shared" si="208"/>
        <v/>
      </c>
      <c r="BI177" s="248" t="str">
        <f t="shared" si="209"/>
        <v/>
      </c>
      <c r="BJ177" s="7"/>
      <c r="BK177" s="351" t="str">
        <f t="shared" si="210"/>
        <v>-</v>
      </c>
      <c r="BL177" s="70" t="str">
        <f t="shared" si="211"/>
        <v>-</v>
      </c>
      <c r="BM177" s="70" t="str">
        <f t="shared" si="212"/>
        <v>-</v>
      </c>
      <c r="BN177" s="70" t="str">
        <f t="shared" si="213"/>
        <v>-</v>
      </c>
      <c r="BO177" s="70" t="str">
        <f t="shared" si="214"/>
        <v>-</v>
      </c>
      <c r="BP177" s="70" t="str">
        <f t="shared" si="215"/>
        <v>-</v>
      </c>
      <c r="BQ177" s="352" t="str">
        <f t="shared" si="216"/>
        <v>X</v>
      </c>
      <c r="BR177" s="7"/>
      <c r="BS177" s="70" t="str">
        <f t="shared" si="217"/>
        <v>EXTENDED</v>
      </c>
      <c r="BT177" s="70" t="str">
        <f t="shared" si="218"/>
        <v>EXTENDED</v>
      </c>
      <c r="BU177" s="15"/>
      <c r="BV177" s="57"/>
      <c r="BW177" s="57"/>
      <c r="BX177" s="57"/>
      <c r="BY177" s="57"/>
      <c r="BZ177" s="57"/>
      <c r="CA177" s="57" t="s">
        <v>6542</v>
      </c>
      <c r="CC177" s="417"/>
      <c r="CD177" s="15"/>
      <c r="CE177" s="15"/>
    </row>
    <row r="178" spans="1:83" s="11" customFormat="1" ht="114">
      <c r="A178" s="45" t="str">
        <f t="shared" si="274"/>
        <v>YES</v>
      </c>
      <c r="B178" s="400"/>
      <c r="C178" s="45"/>
      <c r="D178" s="45"/>
      <c r="E178" s="138" t="s">
        <v>525</v>
      </c>
      <c r="F178" s="61" t="s">
        <v>5082</v>
      </c>
      <c r="G178" s="281"/>
      <c r="H178" s="62">
        <f t="shared" si="97"/>
        <v>6</v>
      </c>
      <c r="I178" s="62" t="s">
        <v>42</v>
      </c>
      <c r="J178" s="64" t="s">
        <v>6009</v>
      </c>
      <c r="K178" s="64" t="s">
        <v>754</v>
      </c>
      <c r="L178" s="65"/>
      <c r="M178" s="65"/>
      <c r="N178" s="65"/>
      <c r="O178" s="64" t="s">
        <v>6088</v>
      </c>
      <c r="P178" s="66" t="s">
        <v>42</v>
      </c>
      <c r="Q178" s="66" t="str">
        <f t="shared" si="270"/>
        <v>0..1</v>
      </c>
      <c r="R178" s="156" t="s">
        <v>725</v>
      </c>
      <c r="S178" s="157" t="s">
        <v>726</v>
      </c>
      <c r="T178" s="66" t="s">
        <v>670</v>
      </c>
      <c r="U178" s="68" t="str">
        <f t="shared" si="275"/>
        <v>E</v>
      </c>
      <c r="V178" s="145" t="s">
        <v>42</v>
      </c>
      <c r="W178" s="66"/>
      <c r="X178" s="248"/>
      <c r="Y178" s="38"/>
      <c r="Z178" s="351" t="str">
        <f t="shared" si="272"/>
        <v>-</v>
      </c>
      <c r="AA178" s="70" t="str">
        <f t="shared" ref="AA178:AF178" si="277">IF(Z178="X","X",IF($AI178=AA$4,"X","-"))</f>
        <v>-</v>
      </c>
      <c r="AB178" s="70" t="str">
        <f t="shared" si="277"/>
        <v>-</v>
      </c>
      <c r="AC178" s="70" t="str">
        <f t="shared" si="277"/>
        <v>-</v>
      </c>
      <c r="AD178" s="70" t="str">
        <f t="shared" si="277"/>
        <v>-</v>
      </c>
      <c r="AE178" s="70" t="str">
        <f t="shared" si="277"/>
        <v>-</v>
      </c>
      <c r="AF178" s="352" t="str">
        <f t="shared" si="277"/>
        <v>X</v>
      </c>
      <c r="AG178" s="38"/>
      <c r="AH178" s="70" t="s">
        <v>47</v>
      </c>
      <c r="AI178" s="70" t="s">
        <v>47</v>
      </c>
      <c r="AJ178" s="38"/>
      <c r="AK178" s="13" t="str">
        <f t="shared" si="262"/>
        <v>/rsm:CrossIndustryInvoice/rsm:SupplyChainTradeTransaction/ram:IncludedSupplyChainTradeLineItem/ram:SpecifiedLineTradeAgreement/ram:GrossPriceProductTradePrice/ram:AppliedTradeAllowanceCharge</v>
      </c>
      <c r="AL178" s="13" t="str">
        <f t="shared" si="263"/>
        <v>/ram:BasisAmount</v>
      </c>
      <c r="AM178" s="14">
        <f>COUNTIFS(S$4:S178,AK178)</f>
        <v>2</v>
      </c>
      <c r="AN178" s="59"/>
      <c r="AO178" s="138" t="str">
        <f t="shared" si="260"/>
        <v>SCT_LINE_TA</v>
      </c>
      <c r="AP178" s="61" t="str">
        <f t="shared" si="264"/>
        <v>BT-X-301</v>
      </c>
      <c r="AQ178" s="281" t="str">
        <f t="shared" si="265"/>
        <v/>
      </c>
      <c r="AR178" s="62">
        <f t="shared" si="108"/>
        <v>6</v>
      </c>
      <c r="AS178" s="62" t="str">
        <f t="shared" si="266"/>
        <v>0..1</v>
      </c>
      <c r="AT178" s="64" t="s">
        <v>6386</v>
      </c>
      <c r="AU178" s="64"/>
      <c r="AV178" s="65"/>
      <c r="AW178" s="423" t="s">
        <v>7238</v>
      </c>
      <c r="AX178" s="65"/>
      <c r="AY178" s="65"/>
      <c r="AZ178" s="64"/>
      <c r="BA178" s="66" t="str">
        <f t="shared" si="253"/>
        <v>0..1</v>
      </c>
      <c r="BB178" s="66" t="str">
        <f t="shared" si="257"/>
        <v>0..1</v>
      </c>
      <c r="BC178" s="156" t="str">
        <f t="shared" si="254"/>
        <v>/rsm:CrossIndustryInvoice
/rsm:SupplyChainTradeTransaction
/ram:IncludedSupplyChainTradeLineItem
/ram:SpecifiedLineTradeAgreement
/ram:GrossPriceProductTradePrice
/ram:AppliedTradeAllowanceCharge
/ram:BasisAmount</v>
      </c>
      <c r="BD178" s="157" t="str">
        <f t="shared" si="255"/>
        <v>/rsm:CrossIndustryInvoice/rsm:SupplyChainTradeTransaction/ram:IncludedSupplyChainTradeLineItem/ram:SpecifiedLineTradeAgreement/ram:GrossPriceProductTradePrice/ram:AppliedTradeAllowanceCharge/ram:BasisAmount</v>
      </c>
      <c r="BE178" s="66" t="str">
        <f t="shared" si="205"/>
        <v>U</v>
      </c>
      <c r="BF178" s="68" t="str">
        <f t="shared" si="206"/>
        <v>E</v>
      </c>
      <c r="BG178" s="145" t="str">
        <f t="shared" si="207"/>
        <v>0..1</v>
      </c>
      <c r="BH178" s="66" t="str">
        <f t="shared" si="208"/>
        <v/>
      </c>
      <c r="BI178" s="248" t="str">
        <f t="shared" si="209"/>
        <v/>
      </c>
      <c r="BJ178" s="7"/>
      <c r="BK178" s="351" t="str">
        <f t="shared" si="210"/>
        <v>-</v>
      </c>
      <c r="BL178" s="70" t="str">
        <f t="shared" si="211"/>
        <v>-</v>
      </c>
      <c r="BM178" s="70" t="str">
        <f t="shared" si="212"/>
        <v>-</v>
      </c>
      <c r="BN178" s="70" t="str">
        <f t="shared" si="213"/>
        <v>-</v>
      </c>
      <c r="BO178" s="70" t="str">
        <f t="shared" si="214"/>
        <v>-</v>
      </c>
      <c r="BP178" s="70" t="str">
        <f t="shared" si="215"/>
        <v>-</v>
      </c>
      <c r="BQ178" s="352" t="str">
        <f t="shared" si="216"/>
        <v>X</v>
      </c>
      <c r="BR178" s="7"/>
      <c r="BS178" s="70" t="str">
        <f t="shared" si="217"/>
        <v>EXTENDED</v>
      </c>
      <c r="BT178" s="70" t="str">
        <f t="shared" si="218"/>
        <v>EXTENDED</v>
      </c>
      <c r="BU178" s="15"/>
      <c r="BV178" s="57"/>
      <c r="BW178" s="57"/>
      <c r="BX178" s="57"/>
      <c r="BY178" s="57"/>
      <c r="BZ178" s="57"/>
      <c r="CA178" s="57" t="s">
        <v>6542</v>
      </c>
      <c r="CC178" s="417"/>
      <c r="CD178" s="15"/>
      <c r="CE178" s="15"/>
    </row>
    <row r="179" spans="1:83" s="11" customFormat="1" ht="114">
      <c r="A179" s="45" t="str">
        <f t="shared" si="274"/>
        <v>YES</v>
      </c>
      <c r="B179" s="400"/>
      <c r="C179" s="45"/>
      <c r="D179" s="45"/>
      <c r="E179" s="148" t="s">
        <v>525</v>
      </c>
      <c r="F179" s="61" t="s">
        <v>5083</v>
      </c>
      <c r="G179" s="281"/>
      <c r="H179" s="145">
        <f t="shared" ref="H179:H285" si="278">LEN(S179)-LEN(SUBSTITUTE(S179,"/",""))-1</f>
        <v>6</v>
      </c>
      <c r="I179" s="145" t="s">
        <v>42</v>
      </c>
      <c r="J179" s="64" t="s">
        <v>756</v>
      </c>
      <c r="K179" s="64" t="s">
        <v>6010</v>
      </c>
      <c r="L179" s="64" t="s">
        <v>758</v>
      </c>
      <c r="M179" s="65"/>
      <c r="N179" s="65" t="s">
        <v>35</v>
      </c>
      <c r="O179" s="64" t="s">
        <v>6088</v>
      </c>
      <c r="P179" s="66" t="s">
        <v>32</v>
      </c>
      <c r="Q179" s="66" t="str">
        <f t="shared" si="270"/>
        <v>1..1</v>
      </c>
      <c r="R179" s="156" t="s">
        <v>731</v>
      </c>
      <c r="S179" s="157" t="s">
        <v>732</v>
      </c>
      <c r="T179" s="66" t="s">
        <v>670</v>
      </c>
      <c r="U179" s="68" t="str">
        <f t="shared" si="275"/>
        <v>E</v>
      </c>
      <c r="V179" s="145" t="s">
        <v>62</v>
      </c>
      <c r="W179" s="66" t="s">
        <v>200</v>
      </c>
      <c r="X179" s="248" t="s">
        <v>35</v>
      </c>
      <c r="Y179" s="38"/>
      <c r="Z179" s="351" t="str">
        <f t="shared" si="272"/>
        <v>-</v>
      </c>
      <c r="AA179" s="70" t="str">
        <f t="shared" ref="AA179:AF180" si="279">IF(Z179="X","X",IF($AI179=AA$4,"X","-"))</f>
        <v>-</v>
      </c>
      <c r="AB179" s="70" t="str">
        <f t="shared" si="279"/>
        <v>-</v>
      </c>
      <c r="AC179" s="70" t="str">
        <f t="shared" si="279"/>
        <v>-</v>
      </c>
      <c r="AD179" s="70" t="str">
        <f t="shared" si="279"/>
        <v>-</v>
      </c>
      <c r="AE179" s="70" t="str">
        <f t="shared" si="279"/>
        <v>X</v>
      </c>
      <c r="AF179" s="352" t="str">
        <f t="shared" si="279"/>
        <v>X</v>
      </c>
      <c r="AG179" s="38"/>
      <c r="AH179" s="70" t="s">
        <v>47</v>
      </c>
      <c r="AI179" s="70" t="s">
        <v>6532</v>
      </c>
      <c r="AJ179" s="38"/>
      <c r="AK179" s="13" t="str">
        <f t="shared" si="262"/>
        <v>/rsm:CrossIndustryInvoice/rsm:SupplyChainTradeTransaction/ram:IncludedSupplyChainTradeLineItem/ram:SpecifiedLineTradeAgreement/ram:GrossPriceProductTradePrice/ram:AppliedTradeAllowanceCharge</v>
      </c>
      <c r="AL179" s="13" t="str">
        <f t="shared" si="263"/>
        <v>/ram:ActualAmount</v>
      </c>
      <c r="AM179" s="14">
        <f>COUNTIFS(S$4:S179,AK179)</f>
        <v>2</v>
      </c>
      <c r="AN179" s="59"/>
      <c r="AO179" s="148" t="str">
        <f t="shared" si="260"/>
        <v>SCT_LINE_TA</v>
      </c>
      <c r="AP179" s="61" t="str">
        <f t="shared" si="264"/>
        <v>BT-X-302</v>
      </c>
      <c r="AQ179" s="281" t="str">
        <f t="shared" si="265"/>
        <v/>
      </c>
      <c r="AR179" s="145">
        <f t="shared" si="108"/>
        <v>6</v>
      </c>
      <c r="AS179" s="145" t="str">
        <f t="shared" si="266"/>
        <v>0..1</v>
      </c>
      <c r="AT179" s="64" t="s">
        <v>6387</v>
      </c>
      <c r="AU179" s="64" t="s">
        <v>760</v>
      </c>
      <c r="AV179" s="65" t="s">
        <v>761</v>
      </c>
      <c r="AW179" s="423" t="s">
        <v>7238</v>
      </c>
      <c r="AX179" s="65"/>
      <c r="AY179" s="65" t="s">
        <v>35</v>
      </c>
      <c r="AZ179" s="64" t="s">
        <v>675</v>
      </c>
      <c r="BA179" s="66" t="str">
        <f t="shared" si="253"/>
        <v>1..1</v>
      </c>
      <c r="BB179" s="66" t="str">
        <f t="shared" si="257"/>
        <v>1..1</v>
      </c>
      <c r="BC179" s="156" t="str">
        <f t="shared" si="254"/>
        <v>/rsm:CrossIndustryInvoice
/rsm:SupplyChainTradeTransaction
/ram:IncludedSupplyChainTradeLineItem
/ram:SpecifiedLineTradeAgreement
/ram:GrossPriceProductTradePrice
/ram:AppliedTradeAllowanceCharge
/ram:ActualAmount</v>
      </c>
      <c r="BD179" s="157" t="str">
        <f t="shared" si="255"/>
        <v>/rsm:CrossIndustryInvoice/rsm:SupplyChainTradeTransaction/ram:IncludedSupplyChainTradeLineItem/ram:SpecifiedLineTradeAgreement/ram:GrossPriceProductTradePrice/ram:AppliedTradeAllowanceCharge/ram:ActualAmount</v>
      </c>
      <c r="BE179" s="66" t="str">
        <f t="shared" si="205"/>
        <v>U</v>
      </c>
      <c r="BF179" s="68" t="str">
        <f t="shared" si="206"/>
        <v>E</v>
      </c>
      <c r="BG179" s="145" t="str">
        <f t="shared" si="207"/>
        <v>0..n</v>
      </c>
      <c r="BH179" s="66" t="str">
        <f t="shared" si="208"/>
        <v>CAR-3</v>
      </c>
      <c r="BI179" s="248" t="str">
        <f t="shared" si="209"/>
        <v/>
      </c>
      <c r="BJ179" s="7"/>
      <c r="BK179" s="351" t="str">
        <f t="shared" si="210"/>
        <v>-</v>
      </c>
      <c r="BL179" s="70" t="str">
        <f t="shared" si="211"/>
        <v>-</v>
      </c>
      <c r="BM179" s="70" t="str">
        <f t="shared" si="212"/>
        <v>-</v>
      </c>
      <c r="BN179" s="70" t="str">
        <f t="shared" si="213"/>
        <v>-</v>
      </c>
      <c r="BO179" s="70" t="str">
        <f t="shared" si="214"/>
        <v>-</v>
      </c>
      <c r="BP179" s="70" t="str">
        <f t="shared" si="215"/>
        <v>X</v>
      </c>
      <c r="BQ179" s="352" t="str">
        <f t="shared" si="216"/>
        <v>X</v>
      </c>
      <c r="BR179" s="7"/>
      <c r="BS179" s="70" t="str">
        <f t="shared" si="217"/>
        <v>EXTENDED</v>
      </c>
      <c r="BT179" s="122" t="str">
        <f t="shared" si="218"/>
        <v>EXTENDED-B2B-FR</v>
      </c>
      <c r="BU179" s="15"/>
      <c r="BV179" s="57"/>
      <c r="BW179" s="57"/>
      <c r="BX179" s="57"/>
      <c r="BY179" s="57"/>
      <c r="BZ179" s="57"/>
      <c r="CA179" s="57" t="s">
        <v>6542</v>
      </c>
      <c r="CC179" s="417"/>
      <c r="CD179" s="15"/>
      <c r="CE179" s="15"/>
    </row>
    <row r="180" spans="1:83" s="11" customFormat="1" ht="114">
      <c r="A180" s="45" t="str">
        <f>IF(OR(U180="E",U180="A"),"YES","NO")</f>
        <v>YES</v>
      </c>
      <c r="B180" s="400"/>
      <c r="C180" s="120" t="s">
        <v>6599</v>
      </c>
      <c r="D180" s="45"/>
      <c r="E180" s="138" t="s">
        <v>525</v>
      </c>
      <c r="F180" s="61" t="s">
        <v>7170</v>
      </c>
      <c r="G180" s="281"/>
      <c r="H180" s="62">
        <f>LEN(S180)-LEN(SUBSTITUTE(S180,"/",""))-1</f>
        <v>6</v>
      </c>
      <c r="I180" s="62" t="s">
        <v>42</v>
      </c>
      <c r="J180" s="64" t="s">
        <v>7172</v>
      </c>
      <c r="K180" s="64" t="s">
        <v>6948</v>
      </c>
      <c r="L180" s="64" t="s">
        <v>7173</v>
      </c>
      <c r="M180" s="65"/>
      <c r="N180" s="65"/>
      <c r="O180" s="64" t="s">
        <v>128</v>
      </c>
      <c r="P180" s="66" t="s">
        <v>42</v>
      </c>
      <c r="Q180" s="66" t="str">
        <f>P180</f>
        <v>0..1</v>
      </c>
      <c r="R180" s="156" t="s">
        <v>738</v>
      </c>
      <c r="S180" s="157" t="s">
        <v>739</v>
      </c>
      <c r="T180" s="66" t="s">
        <v>131</v>
      </c>
      <c r="U180" s="68" t="str">
        <f t="shared" si="275"/>
        <v>E</v>
      </c>
      <c r="V180" s="145" t="s">
        <v>42</v>
      </c>
      <c r="W180" s="66"/>
      <c r="X180" s="248"/>
      <c r="Y180" s="38"/>
      <c r="Z180" s="351" t="str">
        <f>IF(AI180=Z$4,"X","-")</f>
        <v>-</v>
      </c>
      <c r="AA180" s="70" t="str">
        <f t="shared" si="279"/>
        <v>-</v>
      </c>
      <c r="AB180" s="70" t="str">
        <f t="shared" si="279"/>
        <v>-</v>
      </c>
      <c r="AC180" s="70" t="str">
        <f t="shared" si="279"/>
        <v>-</v>
      </c>
      <c r="AD180" s="70" t="str">
        <f t="shared" si="279"/>
        <v>-</v>
      </c>
      <c r="AE180" s="70" t="str">
        <f t="shared" si="279"/>
        <v>X</v>
      </c>
      <c r="AF180" s="352" t="str">
        <f t="shared" si="279"/>
        <v>X</v>
      </c>
      <c r="AG180" s="38"/>
      <c r="AH180" s="70" t="s">
        <v>47</v>
      </c>
      <c r="AI180" s="70" t="s">
        <v>6532</v>
      </c>
      <c r="AJ180" s="38"/>
      <c r="AK180" s="13" t="str">
        <f>IF(ISERROR(FIND("/",S180)),S180,LEFT(S180,FIND(CHAR(1),SUBSTITUTE(S180,"/",CHAR(1),LEN(S180)-LEN(SUBSTITUTE(S180,"/",""))))-1))</f>
        <v>/rsm:CrossIndustryInvoice/rsm:SupplyChainTradeTransaction/ram:IncludedSupplyChainTradeLineItem/ram:SpecifiedLineTradeAgreement/ram:GrossPriceProductTradePrice/ram:AppliedTradeAllowanceCharge</v>
      </c>
      <c r="AL180" s="13" t="str">
        <f>IF(ISERROR(FIND("/",S180)),S180,MID(S180, FIND(CHAR(1),SUBSTITUTE(S180,"/",CHAR(1), LEN(S180)-LEN(SUBSTITUTE(S180,"/","")))), LEN(S180)))</f>
        <v>/ram:ReasonCode</v>
      </c>
      <c r="AM180" s="14">
        <f>COUNTIFS(S$4:S180,AK180)</f>
        <v>2</v>
      </c>
      <c r="AN180" s="59"/>
      <c r="AO180" s="138" t="str">
        <f>E180</f>
        <v>SCT_LINE_TA</v>
      </c>
      <c r="AP180" s="61" t="str">
        <f>F180</f>
        <v>BT-X-616</v>
      </c>
      <c r="AQ180" s="281" t="str">
        <f>IF(G180="","",G180)</f>
        <v/>
      </c>
      <c r="AR180" s="62">
        <f>LEN(BD180)-LEN(SUBSTITUTE(BD180,"/",""))-1</f>
        <v>6</v>
      </c>
      <c r="AS180" s="62" t="str">
        <f>I180</f>
        <v>0..1</v>
      </c>
      <c r="AT180" s="64" t="s">
        <v>6952</v>
      </c>
      <c r="AU180" s="64" t="s">
        <v>6953</v>
      </c>
      <c r="AV180" s="65" t="s">
        <v>7175</v>
      </c>
      <c r="AW180" s="423" t="s">
        <v>7238</v>
      </c>
      <c r="AX180" s="65"/>
      <c r="AY180" s="65"/>
      <c r="AZ180" s="64" t="s">
        <v>128</v>
      </c>
      <c r="BA180" s="66" t="str">
        <f t="shared" si="253"/>
        <v>0..1</v>
      </c>
      <c r="BB180" s="66" t="str">
        <f t="shared" si="257"/>
        <v>0..1</v>
      </c>
      <c r="BC180" s="156" t="str">
        <f t="shared" si="254"/>
        <v>/rsm:CrossIndustryInvoice
/rsm:SupplyChainTradeTransaction
/ram:IncludedSupplyChainTradeLineItem
/ram:SpecifiedLineTradeAgreement
/ram:GrossPriceProductTradePrice
/ram:AppliedTradeAllowanceCharge
/ram:ReasonCode</v>
      </c>
      <c r="BD180" s="157" t="str">
        <f t="shared" si="255"/>
        <v>/rsm:CrossIndustryInvoice/rsm:SupplyChainTradeTransaction/ram:IncludedSupplyChainTradeLineItem/ram:SpecifiedLineTradeAgreement/ram:GrossPriceProductTradePrice/ram:AppliedTradeAllowanceCharge/ram:ReasonCode</v>
      </c>
      <c r="BE180" s="66" t="str">
        <f t="shared" si="205"/>
        <v>C</v>
      </c>
      <c r="BF180" s="68" t="str">
        <f t="shared" si="206"/>
        <v>E</v>
      </c>
      <c r="BG180" s="145" t="str">
        <f t="shared" si="207"/>
        <v>0..1</v>
      </c>
      <c r="BH180" s="66" t="str">
        <f t="shared" si="208"/>
        <v/>
      </c>
      <c r="BI180" s="248" t="str">
        <f t="shared" si="209"/>
        <v/>
      </c>
      <c r="BJ180" s="7"/>
      <c r="BK180" s="351" t="str">
        <f t="shared" si="210"/>
        <v>-</v>
      </c>
      <c r="BL180" s="70" t="str">
        <f t="shared" si="211"/>
        <v>-</v>
      </c>
      <c r="BM180" s="70" t="str">
        <f t="shared" si="212"/>
        <v>-</v>
      </c>
      <c r="BN180" s="70" t="str">
        <f t="shared" si="213"/>
        <v>-</v>
      </c>
      <c r="BO180" s="70" t="str">
        <f t="shared" si="214"/>
        <v>-</v>
      </c>
      <c r="BP180" s="70" t="str">
        <f t="shared" si="215"/>
        <v>X</v>
      </c>
      <c r="BQ180" s="352" t="str">
        <f t="shared" si="216"/>
        <v>X</v>
      </c>
      <c r="BR180" s="7"/>
      <c r="BS180" s="70" t="str">
        <f t="shared" si="217"/>
        <v>EXTENDED</v>
      </c>
      <c r="BT180" s="122" t="str">
        <f t="shared" si="218"/>
        <v>EXTENDED-B2B-FR</v>
      </c>
      <c r="BU180" s="420" t="s">
        <v>7180</v>
      </c>
      <c r="BV180" s="57"/>
      <c r="BW180" s="57"/>
      <c r="BX180" s="57"/>
      <c r="BY180" s="57"/>
      <c r="BZ180" s="57"/>
      <c r="CA180" s="57" t="s">
        <v>6542</v>
      </c>
      <c r="CC180" s="417"/>
      <c r="CD180" s="15"/>
      <c r="CE180" s="15"/>
    </row>
    <row r="181" spans="1:83" s="11" customFormat="1" ht="134.1" customHeight="1">
      <c r="A181" s="45" t="str">
        <f>IF(OR(U181="E",U181="A"),"YES","NO")</f>
        <v>YES</v>
      </c>
      <c r="B181" s="400"/>
      <c r="C181" s="120" t="s">
        <v>6599</v>
      </c>
      <c r="D181" s="45"/>
      <c r="E181" s="138" t="s">
        <v>525</v>
      </c>
      <c r="F181" s="61" t="s">
        <v>7171</v>
      </c>
      <c r="G181" s="281"/>
      <c r="H181" s="62">
        <f>LEN(S181)-LEN(SUBSTITUTE(S181,"/",""))-1</f>
        <v>7</v>
      </c>
      <c r="I181" s="62" t="s">
        <v>42</v>
      </c>
      <c r="J181" s="64" t="s">
        <v>7174</v>
      </c>
      <c r="K181" s="64"/>
      <c r="L181" s="64" t="s">
        <v>6982</v>
      </c>
      <c r="M181" s="65"/>
      <c r="N181" s="65"/>
      <c r="O181" s="64" t="s">
        <v>128</v>
      </c>
      <c r="P181" s="66" t="s">
        <v>42</v>
      </c>
      <c r="Q181" s="66" t="str">
        <f>P181</f>
        <v>0..1</v>
      </c>
      <c r="R181" s="6" t="str">
        <f>MID(SUBSTITUTE(SUBSTITUTE(S181,"/",_xlfn.CONCAT(CHAR(10),"/")),"/",_xlfn.CONCAT(CHAR(10),"/"),H181+1),2,500)</f>
        <v>/rsm:CrossIndustryInvoice
/rsm:SupplyChainTradeTransaction
/ram:IncludedSupplyChainTradeLineItem
/ram:SpecifiedLineTradeAgreement
/ram:GrossPriceProductTradePrice
/ram:AppliedTradeAllowanceCharge
/ram:ReasonCode
/@listID</v>
      </c>
      <c r="S181" s="157" t="s">
        <v>6996</v>
      </c>
      <c r="T181" s="66" t="s">
        <v>131</v>
      </c>
      <c r="U181" s="68" t="str">
        <f>IF($F181="","",IF(ISERROR(SEARCH("@",$S181)),IF(LEFT($F181,4)="BG-X","EG",IF(LEFT($F181,2)="BG","G",IF(LEFT($F181,4)="BT-X",IF(LEN($F181)-LEN(SUBSTITUTE($F181,"-",))&gt;2,"","E"),IF(LEN($F181)-LEN(SUBSTITUTE($F181,"-",))&gt;1,"","E")))),"A"))</f>
        <v>A</v>
      </c>
      <c r="V181" s="145" t="s">
        <v>42</v>
      </c>
      <c r="W181" s="66"/>
      <c r="X181" s="248"/>
      <c r="Y181" s="38"/>
      <c r="Z181" s="351" t="str">
        <f>IF(AI181=Z$4,"X","-")</f>
        <v>-</v>
      </c>
      <c r="AA181" s="70" t="str">
        <f t="shared" ref="AA181:AF181" si="280">IF(Z181="X","X",IF($AI181=AA$4,"X","-"))</f>
        <v>-</v>
      </c>
      <c r="AB181" s="70" t="str">
        <f t="shared" si="280"/>
        <v>-</v>
      </c>
      <c r="AC181" s="70" t="str">
        <f t="shared" si="280"/>
        <v>-</v>
      </c>
      <c r="AD181" s="70" t="str">
        <f t="shared" si="280"/>
        <v>-</v>
      </c>
      <c r="AE181" s="70" t="str">
        <f t="shared" si="280"/>
        <v>X</v>
      </c>
      <c r="AF181" s="352" t="str">
        <f t="shared" si="280"/>
        <v>X</v>
      </c>
      <c r="AG181" s="38"/>
      <c r="AH181" s="70" t="s">
        <v>47</v>
      </c>
      <c r="AI181" s="70" t="s">
        <v>6532</v>
      </c>
      <c r="AJ181" s="38"/>
      <c r="AK181" s="13" t="str">
        <f>IF(ISERROR(FIND("/",S181)),S181,LEFT(S181,FIND(CHAR(1),SUBSTITUTE(S181,"/",CHAR(1),LEN(S181)-LEN(SUBSTITUTE(S181,"/",""))))-1))</f>
        <v>/rsm:CrossIndustryInvoice/rsm:SupplyChainTradeTransaction/ram:IncludedSupplyChainTradeLineItem/ram:SpecifiedLineTradeAgreement/ram:GrossPriceProductTradePrice/ram:AppliedTradeAllowanceCharge/ram:ReasonCode</v>
      </c>
      <c r="AL181" s="13" t="str">
        <f>IF(ISERROR(FIND("/",S181)),S181,MID(S181, FIND(CHAR(1),SUBSTITUTE(S181,"/",CHAR(1), LEN(S181)-LEN(SUBSTITUTE(S181,"/","")))), LEN(S181)))</f>
        <v>/@listID</v>
      </c>
      <c r="AM181" s="14">
        <f>COUNTIFS(S$4:S182,AK181)</f>
        <v>3</v>
      </c>
      <c r="AN181" s="59"/>
      <c r="AO181" s="138" t="str">
        <f>E181</f>
        <v>SCT_LINE_TA</v>
      </c>
      <c r="AP181" s="61" t="str">
        <f>F181</f>
        <v>BT-X-616-1</v>
      </c>
      <c r="AQ181" s="281" t="str">
        <f>IF(G181="","",G181)</f>
        <v/>
      </c>
      <c r="AR181" s="62">
        <f>LEN(BD181)-LEN(SUBSTITUTE(BD181,"/",""))-1</f>
        <v>7</v>
      </c>
      <c r="AS181" s="62" t="str">
        <f>I181</f>
        <v>0..1</v>
      </c>
      <c r="AT181" s="64" t="s">
        <v>7176</v>
      </c>
      <c r="AU181" s="64"/>
      <c r="AV181" s="65"/>
      <c r="AW181" s="423" t="s">
        <v>7238</v>
      </c>
      <c r="AX181" s="65"/>
      <c r="AY181" s="65"/>
      <c r="AZ181" s="64" t="s">
        <v>128</v>
      </c>
      <c r="BA181" s="66" t="str">
        <f t="shared" si="253"/>
        <v>0..1</v>
      </c>
      <c r="BB181" s="66" t="str">
        <f t="shared" si="257"/>
        <v>0..1</v>
      </c>
      <c r="BC181" s="156" t="str">
        <f t="shared" si="254"/>
        <v>/rsm:CrossIndustryInvoice
/rsm:SupplyChainTradeTransaction
/ram:IncludedSupplyChainTradeLineItem
/ram:SpecifiedLineTradeAgreement
/ram:GrossPriceProductTradePrice
/ram:AppliedTradeAllowanceCharge
/ram:ReasonCode
/@listID</v>
      </c>
      <c r="BD181" s="157" t="str">
        <f t="shared" si="255"/>
        <v>/rsm:CrossIndustryInvoice/rsm:SupplyChainTradeTransaction/ram:IncludedSupplyChainTradeLineItem/ram:SpecifiedLineTradeAgreement/ram:GrossPriceProductTradePrice/ram:AppliedTradeAllowanceCharge/ram:ReasonCode/@listID</v>
      </c>
      <c r="BE181" s="66" t="str">
        <f t="shared" si="205"/>
        <v>C</v>
      </c>
      <c r="BF181" s="68" t="str">
        <f t="shared" si="206"/>
        <v>A</v>
      </c>
      <c r="BG181" s="145" t="str">
        <f t="shared" si="207"/>
        <v>0..1</v>
      </c>
      <c r="BH181" s="66" t="str">
        <f t="shared" si="208"/>
        <v/>
      </c>
      <c r="BI181" s="248" t="str">
        <f t="shared" si="209"/>
        <v/>
      </c>
      <c r="BJ181" s="7"/>
      <c r="BK181" s="351" t="str">
        <f t="shared" si="210"/>
        <v>-</v>
      </c>
      <c r="BL181" s="70" t="str">
        <f t="shared" si="211"/>
        <v>-</v>
      </c>
      <c r="BM181" s="70" t="str">
        <f t="shared" si="212"/>
        <v>-</v>
      </c>
      <c r="BN181" s="70" t="str">
        <f t="shared" si="213"/>
        <v>-</v>
      </c>
      <c r="BO181" s="70" t="str">
        <f t="shared" si="214"/>
        <v>-</v>
      </c>
      <c r="BP181" s="70" t="str">
        <f t="shared" si="215"/>
        <v>X</v>
      </c>
      <c r="BQ181" s="352" t="str">
        <f t="shared" si="216"/>
        <v>X</v>
      </c>
      <c r="BR181" s="7"/>
      <c r="BS181" s="70" t="str">
        <f t="shared" si="217"/>
        <v>EXTENDED</v>
      </c>
      <c r="BT181" s="122" t="str">
        <f t="shared" si="218"/>
        <v>EXTENDED-B2B-FR</v>
      </c>
      <c r="BU181" s="420" t="s">
        <v>7180</v>
      </c>
      <c r="BV181" s="57"/>
      <c r="BW181" s="57"/>
      <c r="BX181" s="57"/>
      <c r="BY181" s="57"/>
      <c r="BZ181" s="57"/>
      <c r="CA181" s="57" t="s">
        <v>6542</v>
      </c>
      <c r="CB181" s="408"/>
      <c r="CC181" s="417"/>
      <c r="CD181" s="15"/>
      <c r="CE181" s="15"/>
    </row>
    <row r="182" spans="1:83" s="11" customFormat="1" ht="114">
      <c r="A182" s="45" t="str">
        <f t="shared" si="274"/>
        <v>YES</v>
      </c>
      <c r="B182" s="400"/>
      <c r="C182" s="45"/>
      <c r="D182" s="45"/>
      <c r="E182" s="138" t="s">
        <v>525</v>
      </c>
      <c r="F182" s="61" t="s">
        <v>5084</v>
      </c>
      <c r="G182" s="281"/>
      <c r="H182" s="62">
        <f t="shared" si="278"/>
        <v>6</v>
      </c>
      <c r="I182" s="62" t="s">
        <v>42</v>
      </c>
      <c r="J182" s="64" t="s">
        <v>6011</v>
      </c>
      <c r="K182" s="64" t="s">
        <v>737</v>
      </c>
      <c r="L182" s="64" t="s">
        <v>762</v>
      </c>
      <c r="M182" s="65"/>
      <c r="N182" s="65"/>
      <c r="O182" s="64" t="s">
        <v>128</v>
      </c>
      <c r="P182" s="66" t="s">
        <v>42</v>
      </c>
      <c r="Q182" s="66" t="str">
        <f t="shared" si="270"/>
        <v>0..1</v>
      </c>
      <c r="R182" s="156" t="s">
        <v>738</v>
      </c>
      <c r="S182" s="157" t="s">
        <v>739</v>
      </c>
      <c r="T182" s="66" t="s">
        <v>131</v>
      </c>
      <c r="U182" s="68" t="str">
        <f t="shared" si="275"/>
        <v>E</v>
      </c>
      <c r="V182" s="145" t="s">
        <v>42</v>
      </c>
      <c r="W182" s="66"/>
      <c r="X182" s="248"/>
      <c r="Y182" s="38"/>
      <c r="Z182" s="351" t="str">
        <f t="shared" si="272"/>
        <v>-</v>
      </c>
      <c r="AA182" s="70" t="str">
        <f t="shared" ref="AA182:AF182" si="281">IF(Z182="X","X",IF($AI182=AA$4,"X","-"))</f>
        <v>-</v>
      </c>
      <c r="AB182" s="70" t="str">
        <f t="shared" si="281"/>
        <v>-</v>
      </c>
      <c r="AC182" s="70" t="str">
        <f t="shared" si="281"/>
        <v>-</v>
      </c>
      <c r="AD182" s="70" t="str">
        <f t="shared" si="281"/>
        <v>-</v>
      </c>
      <c r="AE182" s="70" t="str">
        <f t="shared" si="281"/>
        <v>X</v>
      </c>
      <c r="AF182" s="352" t="str">
        <f t="shared" si="281"/>
        <v>X</v>
      </c>
      <c r="AG182" s="38"/>
      <c r="AH182" s="70" t="s">
        <v>47</v>
      </c>
      <c r="AI182" s="70" t="s">
        <v>6532</v>
      </c>
      <c r="AJ182" s="38"/>
      <c r="AK182" s="13" t="str">
        <f t="shared" si="262"/>
        <v>/rsm:CrossIndustryInvoice/rsm:SupplyChainTradeTransaction/ram:IncludedSupplyChainTradeLineItem/ram:SpecifiedLineTradeAgreement/ram:GrossPriceProductTradePrice/ram:AppliedTradeAllowanceCharge</v>
      </c>
      <c r="AL182" s="13" t="str">
        <f t="shared" si="263"/>
        <v>/ram:ReasonCode</v>
      </c>
      <c r="AM182" s="14">
        <f>COUNTIFS(S$4:S182,AK182)</f>
        <v>2</v>
      </c>
      <c r="AN182" s="59"/>
      <c r="AO182" s="138" t="str">
        <f t="shared" si="260"/>
        <v>SCT_LINE_TA</v>
      </c>
      <c r="AP182" s="61" t="str">
        <f t="shared" si="264"/>
        <v>BT-X-314</v>
      </c>
      <c r="AQ182" s="281" t="str">
        <f t="shared" si="265"/>
        <v/>
      </c>
      <c r="AR182" s="62">
        <f t="shared" si="108"/>
        <v>6</v>
      </c>
      <c r="AS182" s="62" t="str">
        <f t="shared" si="266"/>
        <v>0..1</v>
      </c>
      <c r="AT182" s="64" t="s">
        <v>6388</v>
      </c>
      <c r="AU182" s="64"/>
      <c r="AV182" s="65" t="s">
        <v>6390</v>
      </c>
      <c r="AW182" s="423" t="s">
        <v>7238</v>
      </c>
      <c r="AX182" s="65"/>
      <c r="AY182" s="65"/>
      <c r="AZ182" s="64" t="s">
        <v>128</v>
      </c>
      <c r="BA182" s="66" t="str">
        <f t="shared" si="253"/>
        <v>0..1</v>
      </c>
      <c r="BB182" s="66" t="str">
        <f t="shared" si="257"/>
        <v>0..1</v>
      </c>
      <c r="BC182" s="156" t="str">
        <f t="shared" si="254"/>
        <v>/rsm:CrossIndustryInvoice
/rsm:SupplyChainTradeTransaction
/ram:IncludedSupplyChainTradeLineItem
/ram:SpecifiedLineTradeAgreement
/ram:GrossPriceProductTradePrice
/ram:AppliedTradeAllowanceCharge
/ram:ReasonCode</v>
      </c>
      <c r="BD182" s="157" t="str">
        <f t="shared" si="255"/>
        <v>/rsm:CrossIndustryInvoice/rsm:SupplyChainTradeTransaction/ram:IncludedSupplyChainTradeLineItem/ram:SpecifiedLineTradeAgreement/ram:GrossPriceProductTradePrice/ram:AppliedTradeAllowanceCharge/ram:ReasonCode</v>
      </c>
      <c r="BE182" s="66" t="str">
        <f t="shared" si="205"/>
        <v>C</v>
      </c>
      <c r="BF182" s="68" t="str">
        <f t="shared" si="206"/>
        <v>E</v>
      </c>
      <c r="BG182" s="145" t="str">
        <f t="shared" si="207"/>
        <v>0..1</v>
      </c>
      <c r="BH182" s="66" t="str">
        <f t="shared" si="208"/>
        <v/>
      </c>
      <c r="BI182" s="248" t="str">
        <f t="shared" si="209"/>
        <v/>
      </c>
      <c r="BJ182" s="7"/>
      <c r="BK182" s="351" t="str">
        <f t="shared" si="210"/>
        <v>-</v>
      </c>
      <c r="BL182" s="70" t="str">
        <f t="shared" si="211"/>
        <v>-</v>
      </c>
      <c r="BM182" s="70" t="str">
        <f t="shared" si="212"/>
        <v>-</v>
      </c>
      <c r="BN182" s="70" t="str">
        <f t="shared" si="213"/>
        <v>-</v>
      </c>
      <c r="BO182" s="70" t="str">
        <f t="shared" si="214"/>
        <v>-</v>
      </c>
      <c r="BP182" s="70" t="str">
        <f t="shared" si="215"/>
        <v>X</v>
      </c>
      <c r="BQ182" s="352" t="str">
        <f t="shared" si="216"/>
        <v>X</v>
      </c>
      <c r="BR182" s="7"/>
      <c r="BS182" s="70" t="str">
        <f t="shared" si="217"/>
        <v>EXTENDED</v>
      </c>
      <c r="BT182" s="122" t="str">
        <f t="shared" si="218"/>
        <v>EXTENDED-B2B-FR</v>
      </c>
      <c r="BU182" s="420" t="s">
        <v>7180</v>
      </c>
      <c r="BV182" s="57"/>
      <c r="BW182" s="57"/>
      <c r="BX182" s="57"/>
      <c r="BY182" s="57"/>
      <c r="BZ182" s="57"/>
      <c r="CA182" s="57" t="s">
        <v>6542</v>
      </c>
      <c r="CC182" s="417"/>
      <c r="CD182" s="15"/>
      <c r="CE182" s="15"/>
    </row>
    <row r="183" spans="1:83" s="11" customFormat="1" ht="114">
      <c r="A183" s="45" t="str">
        <f t="shared" si="274"/>
        <v>YES</v>
      </c>
      <c r="B183" s="400"/>
      <c r="C183" s="45"/>
      <c r="D183" s="45"/>
      <c r="E183" s="138" t="s">
        <v>525</v>
      </c>
      <c r="F183" s="61" t="s">
        <v>5085</v>
      </c>
      <c r="G183" s="281"/>
      <c r="H183" s="62">
        <f t="shared" si="278"/>
        <v>6</v>
      </c>
      <c r="I183" s="62" t="s">
        <v>42</v>
      </c>
      <c r="J183" s="64" t="s">
        <v>6012</v>
      </c>
      <c r="K183" s="64" t="s">
        <v>6006</v>
      </c>
      <c r="L183" s="64" t="s">
        <v>764</v>
      </c>
      <c r="M183" s="65"/>
      <c r="N183" s="65"/>
      <c r="O183" s="64" t="s">
        <v>70</v>
      </c>
      <c r="P183" s="66" t="s">
        <v>42</v>
      </c>
      <c r="Q183" s="66" t="str">
        <f t="shared" si="270"/>
        <v>0..1</v>
      </c>
      <c r="R183" s="6" t="s">
        <v>742</v>
      </c>
      <c r="S183" s="67" t="s">
        <v>743</v>
      </c>
      <c r="T183" s="66" t="s">
        <v>73</v>
      </c>
      <c r="U183" s="68" t="str">
        <f t="shared" si="275"/>
        <v>E</v>
      </c>
      <c r="V183" s="62" t="s">
        <v>42</v>
      </c>
      <c r="W183" s="66"/>
      <c r="X183" s="248"/>
      <c r="Y183" s="38"/>
      <c r="Z183" s="351" t="str">
        <f t="shared" si="272"/>
        <v>-</v>
      </c>
      <c r="AA183" s="70" t="str">
        <f t="shared" ref="AA183:AF183" si="282">IF(Z183="X","X",IF($AI183=AA$4,"X","-"))</f>
        <v>-</v>
      </c>
      <c r="AB183" s="70" t="str">
        <f t="shared" si="282"/>
        <v>-</v>
      </c>
      <c r="AC183" s="70" t="str">
        <f t="shared" si="282"/>
        <v>-</v>
      </c>
      <c r="AD183" s="70" t="str">
        <f t="shared" si="282"/>
        <v>-</v>
      </c>
      <c r="AE183" s="70" t="str">
        <f t="shared" si="282"/>
        <v>X</v>
      </c>
      <c r="AF183" s="352" t="str">
        <f t="shared" si="282"/>
        <v>X</v>
      </c>
      <c r="AG183" s="38"/>
      <c r="AH183" s="70" t="s">
        <v>47</v>
      </c>
      <c r="AI183" s="70" t="s">
        <v>6532</v>
      </c>
      <c r="AJ183" s="38"/>
      <c r="AK183" s="13" t="str">
        <f t="shared" si="262"/>
        <v>/rsm:CrossIndustryInvoice/rsm:SupplyChainTradeTransaction/ram:IncludedSupplyChainTradeLineItem/ram:SpecifiedLineTradeAgreement/ram:GrossPriceProductTradePrice/ram:AppliedTradeAllowanceCharge</v>
      </c>
      <c r="AL183" s="13" t="str">
        <f t="shared" si="263"/>
        <v>/ram:Reason</v>
      </c>
      <c r="AM183" s="14">
        <f>COUNTIFS(S$4:S183,AK183)</f>
        <v>2</v>
      </c>
      <c r="AN183" s="59"/>
      <c r="AO183" s="138" t="str">
        <f t="shared" si="260"/>
        <v>SCT_LINE_TA</v>
      </c>
      <c r="AP183" s="61" t="str">
        <f t="shared" si="264"/>
        <v>BT-X-303</v>
      </c>
      <c r="AQ183" s="281" t="str">
        <f t="shared" si="265"/>
        <v/>
      </c>
      <c r="AR183" s="62">
        <f t="shared" si="108"/>
        <v>6</v>
      </c>
      <c r="AS183" s="62" t="str">
        <f t="shared" si="266"/>
        <v>0..1</v>
      </c>
      <c r="AT183" s="64" t="s">
        <v>6389</v>
      </c>
      <c r="AU183" s="64"/>
      <c r="AV183" s="65"/>
      <c r="AW183" s="423" t="s">
        <v>7238</v>
      </c>
      <c r="AX183" s="65"/>
      <c r="AY183" s="65"/>
      <c r="AZ183" s="64"/>
      <c r="BA183" s="66" t="str">
        <f t="shared" si="253"/>
        <v>0..1</v>
      </c>
      <c r="BB183" s="66" t="str">
        <f t="shared" si="257"/>
        <v>0..1</v>
      </c>
      <c r="BC183" s="6" t="str">
        <f t="shared" si="254"/>
        <v>/rsm:CrossIndustryInvoice
/rsm:SupplyChainTradeTransaction
/ram:IncludedSupplyChainTradeLineItem
/ram:SpecifiedLineTradeAgreement
/ram:GrossPriceProductTradePrice
/ram:AppliedTradeAllowanceCharge
/ram:Reason</v>
      </c>
      <c r="BD183" s="67" t="str">
        <f t="shared" si="255"/>
        <v>/rsm:CrossIndustryInvoice/rsm:SupplyChainTradeTransaction/ram:IncludedSupplyChainTradeLineItem/ram:SpecifiedLineTradeAgreement/ram:GrossPriceProductTradePrice/ram:AppliedTradeAllowanceCharge/ram:Reason</v>
      </c>
      <c r="BE183" s="66" t="str">
        <f t="shared" si="205"/>
        <v>T</v>
      </c>
      <c r="BF183" s="68" t="str">
        <f t="shared" si="206"/>
        <v>E</v>
      </c>
      <c r="BG183" s="62" t="str">
        <f t="shared" si="207"/>
        <v>0..1</v>
      </c>
      <c r="BH183" s="66" t="str">
        <f t="shared" si="208"/>
        <v/>
      </c>
      <c r="BI183" s="248" t="str">
        <f t="shared" si="209"/>
        <v/>
      </c>
      <c r="BJ183" s="7"/>
      <c r="BK183" s="351" t="str">
        <f t="shared" si="210"/>
        <v>-</v>
      </c>
      <c r="BL183" s="70" t="str">
        <f t="shared" si="211"/>
        <v>-</v>
      </c>
      <c r="BM183" s="70" t="str">
        <f t="shared" si="212"/>
        <v>-</v>
      </c>
      <c r="BN183" s="70" t="str">
        <f t="shared" si="213"/>
        <v>-</v>
      </c>
      <c r="BO183" s="70" t="str">
        <f t="shared" si="214"/>
        <v>-</v>
      </c>
      <c r="BP183" s="70" t="str">
        <f t="shared" si="215"/>
        <v>X</v>
      </c>
      <c r="BQ183" s="352" t="str">
        <f t="shared" si="216"/>
        <v>X</v>
      </c>
      <c r="BR183" s="7"/>
      <c r="BS183" s="70" t="str">
        <f t="shared" si="217"/>
        <v>EXTENDED</v>
      </c>
      <c r="BT183" s="122" t="str">
        <f t="shared" si="218"/>
        <v>EXTENDED-B2B-FR</v>
      </c>
      <c r="BU183" s="15"/>
      <c r="BV183" s="57"/>
      <c r="BW183" s="57"/>
      <c r="BX183" s="57"/>
      <c r="BY183" s="57"/>
      <c r="BZ183" s="57"/>
      <c r="CA183" s="57" t="s">
        <v>6542</v>
      </c>
      <c r="CC183" s="417"/>
      <c r="CD183" s="15"/>
      <c r="CE183" s="15"/>
    </row>
    <row r="184" spans="1:83" s="11" customFormat="1" ht="85.5">
      <c r="A184" s="45" t="str">
        <f t="shared" si="274"/>
        <v>NO</v>
      </c>
      <c r="B184" s="45"/>
      <c r="C184" s="45"/>
      <c r="D184" s="45"/>
      <c r="E184" s="148" t="s">
        <v>525</v>
      </c>
      <c r="F184" s="123" t="s">
        <v>766</v>
      </c>
      <c r="G184" s="293"/>
      <c r="H184" s="124">
        <f t="shared" si="278"/>
        <v>4</v>
      </c>
      <c r="I184" s="124" t="s">
        <v>32</v>
      </c>
      <c r="J184" s="125" t="s">
        <v>767</v>
      </c>
      <c r="K184" s="125"/>
      <c r="L184" s="126"/>
      <c r="M184" s="126"/>
      <c r="N184" s="126"/>
      <c r="O184" s="125"/>
      <c r="P184" s="124" t="s">
        <v>32</v>
      </c>
      <c r="Q184" s="124" t="s">
        <v>42</v>
      </c>
      <c r="R184" s="127" t="s">
        <v>768</v>
      </c>
      <c r="S184" s="128" t="s">
        <v>769</v>
      </c>
      <c r="T184" s="124"/>
      <c r="U184" s="129" t="str">
        <f t="shared" si="275"/>
        <v/>
      </c>
      <c r="V184" s="124" t="s">
        <v>42</v>
      </c>
      <c r="W184" s="124"/>
      <c r="X184" s="388"/>
      <c r="Y184" s="38"/>
      <c r="Z184" s="363" t="str">
        <f t="shared" si="272"/>
        <v>-</v>
      </c>
      <c r="AA184" s="129" t="str">
        <f t="shared" ref="AA184:AF184" si="283">IF(Z184="X","X",IF($AI184=AA$4,"X","-"))</f>
        <v>-</v>
      </c>
      <c r="AB184" s="129" t="str">
        <f t="shared" si="283"/>
        <v>X</v>
      </c>
      <c r="AC184" s="129" t="str">
        <f t="shared" si="283"/>
        <v>X</v>
      </c>
      <c r="AD184" s="129" t="str">
        <f t="shared" si="283"/>
        <v>X</v>
      </c>
      <c r="AE184" s="129" t="str">
        <f t="shared" si="283"/>
        <v>X</v>
      </c>
      <c r="AF184" s="364" t="str">
        <f t="shared" si="283"/>
        <v>X</v>
      </c>
      <c r="AG184" s="38"/>
      <c r="AH184" s="129" t="s">
        <v>244</v>
      </c>
      <c r="AI184" s="129" t="s">
        <v>244</v>
      </c>
      <c r="AJ184" s="38"/>
      <c r="AK184" s="13" t="str">
        <f t="shared" si="262"/>
        <v>/rsm:CrossIndustryInvoice/rsm:SupplyChainTradeTransaction/ram:IncludedSupplyChainTradeLineItem/ram:SpecifiedLineTradeAgreement</v>
      </c>
      <c r="AL184" s="13" t="str">
        <f t="shared" si="263"/>
        <v>/ram:NetPriceProductTradePrice</v>
      </c>
      <c r="AM184" s="14">
        <f>COUNTIFS(S$4:S184,AK184)</f>
        <v>1</v>
      </c>
      <c r="AN184" s="59"/>
      <c r="AO184" s="148" t="str">
        <f t="shared" si="260"/>
        <v>SCT_LINE_TA</v>
      </c>
      <c r="AP184" s="123" t="str">
        <f t="shared" si="264"/>
        <v>BT-146-00</v>
      </c>
      <c r="AQ184" s="293" t="str">
        <f t="shared" si="265"/>
        <v/>
      </c>
      <c r="AR184" s="124">
        <f t="shared" ref="AR184:AR289" si="284">LEN(BD184)-LEN(SUBSTITUTE(BD184,"/",""))-1</f>
        <v>4</v>
      </c>
      <c r="AS184" s="124" t="str">
        <f t="shared" si="266"/>
        <v>1..1</v>
      </c>
      <c r="AT184" s="125" t="s">
        <v>770</v>
      </c>
      <c r="AU184" s="125"/>
      <c r="AV184" s="126" t="s">
        <v>6391</v>
      </c>
      <c r="AW184" s="126"/>
      <c r="AX184" s="126"/>
      <c r="AY184" s="126" t="s">
        <v>35</v>
      </c>
      <c r="AZ184" s="125"/>
      <c r="BA184" s="124" t="str">
        <f t="shared" si="253"/>
        <v>1..1</v>
      </c>
      <c r="BB184" s="124" t="str">
        <f t="shared" si="257"/>
        <v>0..1</v>
      </c>
      <c r="BC184" s="127" t="str">
        <f t="shared" si="254"/>
        <v>/rsm:CrossIndustryInvoice
/rsm:SupplyChainTradeTransaction
/ram:IncludedSupplyChainTradeLineItem
/ram:SpecifiedLineTradeAgreement
/ram:NetPriceProductTradePrice</v>
      </c>
      <c r="BD184" s="128" t="str">
        <f t="shared" si="255"/>
        <v>/rsm:CrossIndustryInvoice/rsm:SupplyChainTradeTransaction/ram:IncludedSupplyChainTradeLineItem/ram:SpecifiedLineTradeAgreement/ram:NetPriceProductTradePrice</v>
      </c>
      <c r="BE184" s="124" t="str">
        <f t="shared" si="205"/>
        <v/>
      </c>
      <c r="BF184" s="129" t="str">
        <f t="shared" si="206"/>
        <v/>
      </c>
      <c r="BG184" s="124" t="str">
        <f t="shared" si="207"/>
        <v>0..1</v>
      </c>
      <c r="BH184" s="124" t="str">
        <f t="shared" si="208"/>
        <v/>
      </c>
      <c r="BI184" s="388" t="str">
        <f t="shared" si="209"/>
        <v/>
      </c>
      <c r="BJ184" s="7"/>
      <c r="BK184" s="363" t="str">
        <f t="shared" si="210"/>
        <v>-</v>
      </c>
      <c r="BL184" s="129" t="str">
        <f t="shared" si="211"/>
        <v>-</v>
      </c>
      <c r="BM184" s="129" t="str">
        <f t="shared" si="212"/>
        <v>X</v>
      </c>
      <c r="BN184" s="129" t="str">
        <f t="shared" si="213"/>
        <v>X</v>
      </c>
      <c r="BO184" s="129" t="str">
        <f t="shared" si="214"/>
        <v>X</v>
      </c>
      <c r="BP184" s="129" t="str">
        <f t="shared" si="215"/>
        <v>X</v>
      </c>
      <c r="BQ184" s="364" t="str">
        <f t="shared" si="216"/>
        <v>X</v>
      </c>
      <c r="BR184" s="7"/>
      <c r="BS184" s="129" t="str">
        <f t="shared" si="217"/>
        <v>BASIC</v>
      </c>
      <c r="BT184" s="129" t="str">
        <f t="shared" si="218"/>
        <v>BASIC</v>
      </c>
      <c r="BU184" s="15"/>
      <c r="BV184" s="57"/>
      <c r="BW184" s="57"/>
      <c r="BX184" s="57"/>
      <c r="BY184" s="57"/>
      <c r="BZ184" s="57"/>
      <c r="CA184" s="57" t="s">
        <v>6542</v>
      </c>
      <c r="CC184" s="417"/>
      <c r="CD184" s="15"/>
      <c r="CE184" s="15"/>
    </row>
    <row r="185" spans="1:83" s="11" customFormat="1" ht="99.75">
      <c r="A185" s="45" t="str">
        <f t="shared" si="274"/>
        <v>YES</v>
      </c>
      <c r="B185" s="45"/>
      <c r="C185" s="45"/>
      <c r="D185" s="45"/>
      <c r="E185" s="148" t="s">
        <v>525</v>
      </c>
      <c r="F185" s="119" t="s">
        <v>771</v>
      </c>
      <c r="G185" s="292" t="s">
        <v>771</v>
      </c>
      <c r="H185" s="66">
        <f t="shared" si="278"/>
        <v>5</v>
      </c>
      <c r="I185" s="66" t="s">
        <v>32</v>
      </c>
      <c r="J185" s="64" t="s">
        <v>772</v>
      </c>
      <c r="K185" s="64" t="s">
        <v>773</v>
      </c>
      <c r="L185" s="65" t="s">
        <v>774</v>
      </c>
      <c r="M185" s="65" t="s">
        <v>775</v>
      </c>
      <c r="N185" s="65" t="s">
        <v>776</v>
      </c>
      <c r="O185" s="64" t="s">
        <v>6088</v>
      </c>
      <c r="P185" s="66" t="s">
        <v>32</v>
      </c>
      <c r="Q185" s="66" t="str">
        <f t="shared" si="201"/>
        <v>1..1</v>
      </c>
      <c r="R185" s="2" t="s">
        <v>777</v>
      </c>
      <c r="S185" s="75" t="s">
        <v>778</v>
      </c>
      <c r="T185" s="66" t="s">
        <v>670</v>
      </c>
      <c r="U185" s="68" t="str">
        <f t="shared" si="275"/>
        <v>E</v>
      </c>
      <c r="V185" s="66" t="s">
        <v>238</v>
      </c>
      <c r="W185" s="66" t="s">
        <v>200</v>
      </c>
      <c r="X185" s="248" t="s">
        <v>35</v>
      </c>
      <c r="Y185" s="38"/>
      <c r="Z185" s="353" t="str">
        <f t="shared" si="272"/>
        <v>-</v>
      </c>
      <c r="AA185" s="68" t="str">
        <f t="shared" ref="AA185:AF185" si="285">IF(Z185="X","X",IF($AI185=AA$4,"X","-"))</f>
        <v>-</v>
      </c>
      <c r="AB185" s="68" t="str">
        <f t="shared" si="285"/>
        <v>X</v>
      </c>
      <c r="AC185" s="68" t="str">
        <f t="shared" si="285"/>
        <v>X</v>
      </c>
      <c r="AD185" s="68" t="str">
        <f t="shared" si="285"/>
        <v>X</v>
      </c>
      <c r="AE185" s="68" t="str">
        <f t="shared" si="285"/>
        <v>X</v>
      </c>
      <c r="AF185" s="354" t="str">
        <f t="shared" si="285"/>
        <v>X</v>
      </c>
      <c r="AG185" s="38"/>
      <c r="AH185" s="68" t="s">
        <v>244</v>
      </c>
      <c r="AI185" s="68" t="s">
        <v>244</v>
      </c>
      <c r="AJ185" s="38"/>
      <c r="AK185" s="13" t="str">
        <f t="shared" si="262"/>
        <v>/rsm:CrossIndustryInvoice/rsm:SupplyChainTradeTransaction/ram:IncludedSupplyChainTradeLineItem/ram:SpecifiedLineTradeAgreement/ram:NetPriceProductTradePrice</v>
      </c>
      <c r="AL185" s="13" t="str">
        <f t="shared" si="263"/>
        <v>/ram:ChargeAmount</v>
      </c>
      <c r="AM185" s="14">
        <f>COUNTIFS(S$4:S185,AK185)</f>
        <v>1</v>
      </c>
      <c r="AN185" s="59"/>
      <c r="AO185" s="148" t="str">
        <f t="shared" si="260"/>
        <v>SCT_LINE_TA</v>
      </c>
      <c r="AP185" s="119" t="str">
        <f t="shared" si="264"/>
        <v>BT-146</v>
      </c>
      <c r="AQ185" s="292" t="str">
        <f t="shared" si="265"/>
        <v>BT-146</v>
      </c>
      <c r="AR185" s="66">
        <f t="shared" si="284"/>
        <v>5</v>
      </c>
      <c r="AS185" s="66" t="str">
        <f t="shared" si="266"/>
        <v>1..1</v>
      </c>
      <c r="AT185" s="64" t="s">
        <v>779</v>
      </c>
      <c r="AU185" s="64" t="s">
        <v>780</v>
      </c>
      <c r="AV185" s="65" t="s">
        <v>781</v>
      </c>
      <c r="AW185" s="427" t="s">
        <v>7258</v>
      </c>
      <c r="AX185" s="65" t="s">
        <v>782</v>
      </c>
      <c r="AY185" s="65" t="s">
        <v>783</v>
      </c>
      <c r="AZ185" s="64" t="s">
        <v>675</v>
      </c>
      <c r="BA185" s="66" t="str">
        <f t="shared" si="253"/>
        <v>1..1</v>
      </c>
      <c r="BB185" s="66" t="str">
        <f t="shared" si="257"/>
        <v>1..1</v>
      </c>
      <c r="BC185" s="2" t="str">
        <f t="shared" si="254"/>
        <v>/rsm:CrossIndustryInvoice
/rsm:SupplyChainTradeTransaction
/ram:IncludedSupplyChainTradeLineItem
/ram:SpecifiedLineTradeAgreement
/ram:NetPriceProductTradePrice
/ram:ChargeAmount</v>
      </c>
      <c r="BD185" s="75" t="str">
        <f t="shared" si="255"/>
        <v>/rsm:CrossIndustryInvoice/rsm:SupplyChainTradeTransaction/ram:IncludedSupplyChainTradeLineItem/ram:SpecifiedLineTradeAgreement/ram:NetPriceProductTradePrice/ram:ChargeAmount</v>
      </c>
      <c r="BE185" s="66" t="str">
        <f t="shared" si="205"/>
        <v>U</v>
      </c>
      <c r="BF185" s="68" t="str">
        <f t="shared" si="206"/>
        <v>E</v>
      </c>
      <c r="BG185" s="66" t="str">
        <f t="shared" si="207"/>
        <v>1..n</v>
      </c>
      <c r="BH185" s="66" t="str">
        <f t="shared" si="208"/>
        <v>CAR-3</v>
      </c>
      <c r="BI185" s="248" t="str">
        <f t="shared" si="209"/>
        <v/>
      </c>
      <c r="BJ185" s="7"/>
      <c r="BK185" s="353" t="str">
        <f t="shared" si="210"/>
        <v>-</v>
      </c>
      <c r="BL185" s="68" t="str">
        <f t="shared" si="211"/>
        <v>-</v>
      </c>
      <c r="BM185" s="68" t="str">
        <f t="shared" si="212"/>
        <v>X</v>
      </c>
      <c r="BN185" s="68" t="str">
        <f t="shared" si="213"/>
        <v>X</v>
      </c>
      <c r="BO185" s="68" t="str">
        <f t="shared" si="214"/>
        <v>X</v>
      </c>
      <c r="BP185" s="68" t="str">
        <f t="shared" si="215"/>
        <v>X</v>
      </c>
      <c r="BQ185" s="354" t="str">
        <f t="shared" si="216"/>
        <v>X</v>
      </c>
      <c r="BR185" s="7"/>
      <c r="BS185" s="68" t="str">
        <f t="shared" si="217"/>
        <v>BASIC</v>
      </c>
      <c r="BT185" s="68" t="str">
        <f t="shared" si="218"/>
        <v>BASIC</v>
      </c>
      <c r="BU185" s="15"/>
      <c r="BV185" s="57"/>
      <c r="BW185" s="57"/>
      <c r="BX185" s="57"/>
      <c r="BY185" s="57"/>
      <c r="BZ185" s="57"/>
      <c r="CA185" s="57" t="s">
        <v>6542</v>
      </c>
      <c r="CC185" s="417"/>
      <c r="CD185" s="15"/>
      <c r="CE185" s="15"/>
    </row>
    <row r="186" spans="1:83" s="11" customFormat="1" ht="99.75">
      <c r="A186" s="45" t="str">
        <f t="shared" si="274"/>
        <v>YES</v>
      </c>
      <c r="B186" s="45"/>
      <c r="C186" s="45"/>
      <c r="D186" s="45"/>
      <c r="E186" s="148" t="s">
        <v>525</v>
      </c>
      <c r="F186" s="119" t="s">
        <v>784</v>
      </c>
      <c r="G186" s="292" t="s">
        <v>784</v>
      </c>
      <c r="H186" s="66">
        <f t="shared" si="278"/>
        <v>5</v>
      </c>
      <c r="I186" s="66" t="s">
        <v>42</v>
      </c>
      <c r="J186" s="64" t="s">
        <v>677</v>
      </c>
      <c r="K186" s="64" t="s">
        <v>678</v>
      </c>
      <c r="L186" s="65"/>
      <c r="M186" s="65" t="s">
        <v>785</v>
      </c>
      <c r="N186" s="65" t="s">
        <v>35</v>
      </c>
      <c r="O186" s="64" t="s">
        <v>680</v>
      </c>
      <c r="P186" s="66" t="s">
        <v>42</v>
      </c>
      <c r="Q186" s="66" t="str">
        <f t="shared" si="201"/>
        <v>0..1</v>
      </c>
      <c r="R186" s="2" t="s">
        <v>786</v>
      </c>
      <c r="S186" s="75" t="s">
        <v>787</v>
      </c>
      <c r="T186" s="66" t="s">
        <v>520</v>
      </c>
      <c r="U186" s="68" t="str">
        <f t="shared" si="275"/>
        <v>E</v>
      </c>
      <c r="V186" s="66" t="s">
        <v>42</v>
      </c>
      <c r="W186" s="66" t="s">
        <v>531</v>
      </c>
      <c r="X186" s="248" t="s">
        <v>35</v>
      </c>
      <c r="Y186" s="38"/>
      <c r="Z186" s="353" t="str">
        <f t="shared" si="272"/>
        <v>-</v>
      </c>
      <c r="AA186" s="68" t="str">
        <f t="shared" ref="AA186:AF186" si="286">IF(Z186="X","X",IF($AI186=AA$4,"X","-"))</f>
        <v>-</v>
      </c>
      <c r="AB186" s="68" t="str">
        <f t="shared" si="286"/>
        <v>X</v>
      </c>
      <c r="AC186" s="68" t="str">
        <f t="shared" si="286"/>
        <v>X</v>
      </c>
      <c r="AD186" s="68" t="str">
        <f t="shared" si="286"/>
        <v>X</v>
      </c>
      <c r="AE186" s="68" t="str">
        <f t="shared" si="286"/>
        <v>X</v>
      </c>
      <c r="AF186" s="354" t="str">
        <f t="shared" si="286"/>
        <v>X</v>
      </c>
      <c r="AG186" s="38"/>
      <c r="AH186" s="68" t="s">
        <v>244</v>
      </c>
      <c r="AI186" s="68" t="s">
        <v>244</v>
      </c>
      <c r="AJ186" s="38"/>
      <c r="AK186" s="13" t="str">
        <f t="shared" si="262"/>
        <v>/rsm:CrossIndustryInvoice/rsm:SupplyChainTradeTransaction/ram:IncludedSupplyChainTradeLineItem/ram:SpecifiedLineTradeAgreement/ram:NetPriceProductTradePrice</v>
      </c>
      <c r="AL186" s="13" t="str">
        <f t="shared" si="263"/>
        <v>/ram:BasisQuantity</v>
      </c>
      <c r="AM186" s="14">
        <f>COUNTIFS(S$4:S186,AK186)</f>
        <v>1</v>
      </c>
      <c r="AN186" s="59"/>
      <c r="AO186" s="148" t="str">
        <f t="shared" si="260"/>
        <v>SCT_LINE_TA</v>
      </c>
      <c r="AP186" s="119" t="str">
        <f t="shared" si="264"/>
        <v>BT-149</v>
      </c>
      <c r="AQ186" s="292" t="str">
        <f t="shared" si="265"/>
        <v>BT-149</v>
      </c>
      <c r="AR186" s="66">
        <f t="shared" si="284"/>
        <v>5</v>
      </c>
      <c r="AS186" s="66" t="str">
        <f t="shared" si="266"/>
        <v>0..1</v>
      </c>
      <c r="AT186" s="64" t="s">
        <v>683</v>
      </c>
      <c r="AU186" s="64" t="s">
        <v>684</v>
      </c>
      <c r="AV186" s="65"/>
      <c r="AW186" s="427">
        <v>1</v>
      </c>
      <c r="AX186" s="65" t="s">
        <v>788</v>
      </c>
      <c r="AY186" s="65" t="s">
        <v>35</v>
      </c>
      <c r="AZ186" s="64" t="s">
        <v>686</v>
      </c>
      <c r="BA186" s="66" t="str">
        <f t="shared" si="253"/>
        <v>0..1</v>
      </c>
      <c r="BB186" s="66" t="str">
        <f t="shared" si="257"/>
        <v>0..1</v>
      </c>
      <c r="BC186" s="2" t="str">
        <f t="shared" si="254"/>
        <v>/rsm:CrossIndustryInvoice
/rsm:SupplyChainTradeTransaction
/ram:IncludedSupplyChainTradeLineItem
/ram:SpecifiedLineTradeAgreement
/ram:NetPriceProductTradePrice
/ram:BasisQuantity</v>
      </c>
      <c r="BD186" s="75" t="str">
        <f t="shared" si="255"/>
        <v>/rsm:CrossIndustryInvoice/rsm:SupplyChainTradeTransaction/ram:IncludedSupplyChainTradeLineItem/ram:SpecifiedLineTradeAgreement/ram:NetPriceProductTradePrice/ram:BasisQuantity</v>
      </c>
      <c r="BE186" s="66" t="str">
        <f t="shared" si="205"/>
        <v>Q</v>
      </c>
      <c r="BF186" s="68" t="str">
        <f t="shared" si="206"/>
        <v>E</v>
      </c>
      <c r="BG186" s="66" t="str">
        <f t="shared" si="207"/>
        <v>0..1</v>
      </c>
      <c r="BH186" s="66" t="str">
        <f t="shared" si="208"/>
        <v>STR-3</v>
      </c>
      <c r="BI186" s="248" t="str">
        <f t="shared" si="209"/>
        <v/>
      </c>
      <c r="BJ186" s="7"/>
      <c r="BK186" s="353" t="str">
        <f t="shared" si="210"/>
        <v>-</v>
      </c>
      <c r="BL186" s="68" t="str">
        <f t="shared" si="211"/>
        <v>-</v>
      </c>
      <c r="BM186" s="68" t="str">
        <f t="shared" si="212"/>
        <v>X</v>
      </c>
      <c r="BN186" s="68" t="str">
        <f t="shared" si="213"/>
        <v>X</v>
      </c>
      <c r="BO186" s="68" t="str">
        <f t="shared" si="214"/>
        <v>X</v>
      </c>
      <c r="BP186" s="68" t="str">
        <f t="shared" si="215"/>
        <v>X</v>
      </c>
      <c r="BQ186" s="354" t="str">
        <f t="shared" si="216"/>
        <v>X</v>
      </c>
      <c r="BR186" s="7"/>
      <c r="BS186" s="68" t="str">
        <f t="shared" si="217"/>
        <v>BASIC</v>
      </c>
      <c r="BT186" s="68" t="str">
        <f t="shared" si="218"/>
        <v>BASIC</v>
      </c>
      <c r="BU186" s="15"/>
      <c r="BV186" s="57"/>
      <c r="BW186" s="57"/>
      <c r="BX186" s="57"/>
      <c r="BY186" s="57"/>
      <c r="BZ186" s="57"/>
      <c r="CA186" s="57" t="s">
        <v>6542</v>
      </c>
      <c r="CC186" s="417"/>
      <c r="CD186" s="15"/>
      <c r="CE186" s="15"/>
    </row>
    <row r="187" spans="1:83" s="11" customFormat="1" ht="114.75">
      <c r="A187" s="45" t="str">
        <f t="shared" si="274"/>
        <v>YES</v>
      </c>
      <c r="B187" s="45"/>
      <c r="C187" s="45"/>
      <c r="D187" s="45"/>
      <c r="E187" s="148" t="s">
        <v>525</v>
      </c>
      <c r="F187" s="119" t="s">
        <v>789</v>
      </c>
      <c r="G187" s="292" t="s">
        <v>789</v>
      </c>
      <c r="H187" s="155">
        <f t="shared" si="278"/>
        <v>6</v>
      </c>
      <c r="I187" s="66" t="s">
        <v>42</v>
      </c>
      <c r="J187" s="64" t="s">
        <v>688</v>
      </c>
      <c r="K187" s="64" t="s">
        <v>689</v>
      </c>
      <c r="L187" s="65" t="s">
        <v>690</v>
      </c>
      <c r="M187" s="65" t="s">
        <v>5999</v>
      </c>
      <c r="N187" s="65" t="s">
        <v>6000</v>
      </c>
      <c r="O187" s="64" t="s">
        <v>128</v>
      </c>
      <c r="P187" s="66" t="s">
        <v>42</v>
      </c>
      <c r="Q187" s="66" t="str">
        <f t="shared" si="201"/>
        <v>0..1</v>
      </c>
      <c r="R187" s="2" t="s">
        <v>791</v>
      </c>
      <c r="S187" s="75" t="s">
        <v>792</v>
      </c>
      <c r="T187" s="66" t="s">
        <v>131</v>
      </c>
      <c r="U187" s="68" t="str">
        <f t="shared" si="275"/>
        <v>A</v>
      </c>
      <c r="V187" s="66" t="s">
        <v>42</v>
      </c>
      <c r="W187" s="66"/>
      <c r="X187" s="248"/>
      <c r="Y187" s="38"/>
      <c r="Z187" s="353" t="str">
        <f t="shared" si="272"/>
        <v>-</v>
      </c>
      <c r="AA187" s="68" t="str">
        <f t="shared" ref="AA187:AF187" si="287">IF(Z187="X","X",IF($AI187=AA$4,"X","-"))</f>
        <v>-</v>
      </c>
      <c r="AB187" s="68" t="str">
        <f t="shared" si="287"/>
        <v>X</v>
      </c>
      <c r="AC187" s="68" t="str">
        <f t="shared" si="287"/>
        <v>X</v>
      </c>
      <c r="AD187" s="68" t="str">
        <f t="shared" si="287"/>
        <v>X</v>
      </c>
      <c r="AE187" s="68" t="str">
        <f t="shared" si="287"/>
        <v>X</v>
      </c>
      <c r="AF187" s="354" t="str">
        <f t="shared" si="287"/>
        <v>X</v>
      </c>
      <c r="AG187" s="38"/>
      <c r="AH187" s="68" t="s">
        <v>244</v>
      </c>
      <c r="AI187" s="68" t="s">
        <v>244</v>
      </c>
      <c r="AJ187" s="38"/>
      <c r="AK187" s="13" t="str">
        <f t="shared" si="262"/>
        <v>/rsm:CrossIndustryInvoice/rsm:SupplyChainTradeTransaction/ram:IncludedSupplyChainTradeLineItem/ram:SpecifiedLineTradeAgreement/ram:NetPriceProductTradePrice/ram:BasisQuantity</v>
      </c>
      <c r="AL187" s="13" t="str">
        <f t="shared" si="263"/>
        <v>/@unitCode</v>
      </c>
      <c r="AM187" s="14">
        <f>COUNTIFS(S$4:S187,AK187)</f>
        <v>1</v>
      </c>
      <c r="AN187" s="59"/>
      <c r="AO187" s="148" t="str">
        <f t="shared" si="260"/>
        <v>SCT_LINE_TA</v>
      </c>
      <c r="AP187" s="119" t="str">
        <f t="shared" si="264"/>
        <v>BT-150</v>
      </c>
      <c r="AQ187" s="292" t="str">
        <f t="shared" si="265"/>
        <v>BT-150</v>
      </c>
      <c r="AR187" s="155">
        <f t="shared" si="284"/>
        <v>6</v>
      </c>
      <c r="AS187" s="66" t="str">
        <f t="shared" si="266"/>
        <v>0..1</v>
      </c>
      <c r="AT187" s="64" t="s">
        <v>695</v>
      </c>
      <c r="AU187" s="64" t="s">
        <v>696</v>
      </c>
      <c r="AV187" s="65" t="s">
        <v>697</v>
      </c>
      <c r="AW187" s="427" t="s">
        <v>7255</v>
      </c>
      <c r="AX187" s="65" t="s">
        <v>698</v>
      </c>
      <c r="AY187" s="65" t="s">
        <v>6434</v>
      </c>
      <c r="AZ187" s="64" t="s">
        <v>128</v>
      </c>
      <c r="BA187" s="66" t="str">
        <f t="shared" si="253"/>
        <v>0..1</v>
      </c>
      <c r="BB187" s="66" t="str">
        <f t="shared" si="257"/>
        <v>0..1</v>
      </c>
      <c r="BC187" s="2" t="str">
        <f t="shared" si="254"/>
        <v>/rsm:CrossIndustryInvoice
/rsm:SupplyChainTradeTransaction
/ram:IncludedSupplyChainTradeLineItem
/ram:SpecifiedLineTradeAgreement
/ram:NetPriceProductTradePrice
/ram:BasisQuantity
/@unitCode</v>
      </c>
      <c r="BD187" s="75" t="str">
        <f t="shared" si="255"/>
        <v>/rsm:CrossIndustryInvoice/rsm:SupplyChainTradeTransaction/ram:IncludedSupplyChainTradeLineItem/ram:SpecifiedLineTradeAgreement/ram:NetPriceProductTradePrice/ram:BasisQuantity/@unitCode</v>
      </c>
      <c r="BE187" s="66" t="str">
        <f t="shared" si="205"/>
        <v>C</v>
      </c>
      <c r="BF187" s="68" t="str">
        <f t="shared" si="206"/>
        <v>A</v>
      </c>
      <c r="BG187" s="66" t="str">
        <f t="shared" si="207"/>
        <v>0..1</v>
      </c>
      <c r="BH187" s="66" t="str">
        <f t="shared" si="208"/>
        <v/>
      </c>
      <c r="BI187" s="248" t="str">
        <f t="shared" si="209"/>
        <v/>
      </c>
      <c r="BJ187" s="7"/>
      <c r="BK187" s="353" t="str">
        <f t="shared" si="210"/>
        <v>-</v>
      </c>
      <c r="BL187" s="68" t="str">
        <f t="shared" si="211"/>
        <v>-</v>
      </c>
      <c r="BM187" s="68" t="str">
        <f t="shared" si="212"/>
        <v>X</v>
      </c>
      <c r="BN187" s="68" t="str">
        <f t="shared" si="213"/>
        <v>X</v>
      </c>
      <c r="BO187" s="68" t="str">
        <f t="shared" si="214"/>
        <v>X</v>
      </c>
      <c r="BP187" s="68" t="str">
        <f t="shared" si="215"/>
        <v>X</v>
      </c>
      <c r="BQ187" s="354" t="str">
        <f t="shared" si="216"/>
        <v>X</v>
      </c>
      <c r="BR187" s="7"/>
      <c r="BS187" s="68" t="str">
        <f t="shared" si="217"/>
        <v>BASIC</v>
      </c>
      <c r="BT187" s="68" t="str">
        <f t="shared" si="218"/>
        <v>BASIC</v>
      </c>
      <c r="BU187" s="15"/>
      <c r="BV187" s="57"/>
      <c r="BW187" s="57"/>
      <c r="BX187" s="57"/>
      <c r="BY187" s="57"/>
      <c r="BZ187" s="57"/>
      <c r="CA187" s="57" t="s">
        <v>6542</v>
      </c>
      <c r="CC187" s="417"/>
      <c r="CD187" s="15"/>
      <c r="CE187" s="15"/>
    </row>
    <row r="188" spans="1:83" s="11" customFormat="1" ht="99.75">
      <c r="A188" s="45" t="str">
        <f t="shared" si="274"/>
        <v>NO</v>
      </c>
      <c r="B188" s="45"/>
      <c r="C188" s="45"/>
      <c r="D188" s="45"/>
      <c r="E188" s="138" t="s">
        <v>525</v>
      </c>
      <c r="F188" s="61" t="s">
        <v>5199</v>
      </c>
      <c r="G188" s="281"/>
      <c r="H188" s="62">
        <f t="shared" si="278"/>
        <v>5</v>
      </c>
      <c r="I188" s="62" t="s">
        <v>42</v>
      </c>
      <c r="J188" s="64" t="s">
        <v>6013</v>
      </c>
      <c r="K188" s="64"/>
      <c r="L188" s="65"/>
      <c r="M188" s="65"/>
      <c r="N188" s="65"/>
      <c r="O188" s="64"/>
      <c r="P188" s="66" t="s">
        <v>42</v>
      </c>
      <c r="Q188" s="66" t="str">
        <f t="shared" si="201"/>
        <v>0..1</v>
      </c>
      <c r="R188" s="6" t="s">
        <v>795</v>
      </c>
      <c r="S188" s="67" t="s">
        <v>796</v>
      </c>
      <c r="T188" s="66"/>
      <c r="U188" s="68" t="str">
        <f t="shared" si="275"/>
        <v>EG</v>
      </c>
      <c r="V188" s="62" t="s">
        <v>62</v>
      </c>
      <c r="W188" s="66"/>
      <c r="X188" s="248"/>
      <c r="Y188" s="38"/>
      <c r="Z188" s="351" t="str">
        <f t="shared" si="272"/>
        <v>-</v>
      </c>
      <c r="AA188" s="70" t="str">
        <f t="shared" ref="AA188:AF188" si="288">IF(Z188="X","X",IF($AI188=AA$4,"X","-"))</f>
        <v>-</v>
      </c>
      <c r="AB188" s="70" t="str">
        <f t="shared" si="288"/>
        <v>-</v>
      </c>
      <c r="AC188" s="70" t="str">
        <f t="shared" si="288"/>
        <v>-</v>
      </c>
      <c r="AD188" s="70" t="str">
        <f t="shared" si="288"/>
        <v>-</v>
      </c>
      <c r="AE188" s="70" t="str">
        <f t="shared" si="288"/>
        <v>-</v>
      </c>
      <c r="AF188" s="352" t="str">
        <f t="shared" si="288"/>
        <v>X</v>
      </c>
      <c r="AG188" s="38"/>
      <c r="AH188" s="70" t="s">
        <v>47</v>
      </c>
      <c r="AI188" s="70" t="s">
        <v>47</v>
      </c>
      <c r="AJ188" s="38"/>
      <c r="AK188" s="13" t="str">
        <f t="shared" si="262"/>
        <v>/rsm:CrossIndustryInvoice/rsm:SupplyChainTradeTransaction/ram:IncludedSupplyChainTradeLineItem/ram:SpecifiedLineTradeAgreement/ram:NetPriceProductTradePrice</v>
      </c>
      <c r="AL188" s="13" t="str">
        <f t="shared" si="263"/>
        <v>/ram:IncludedTradeTax</v>
      </c>
      <c r="AM188" s="14">
        <f>COUNTIFS(S$4:S188,AK188)</f>
        <v>1</v>
      </c>
      <c r="AN188" s="59"/>
      <c r="AO188" s="138" t="str">
        <f t="shared" si="260"/>
        <v>SCT_LINE_TA</v>
      </c>
      <c r="AP188" s="61" t="str">
        <f t="shared" si="264"/>
        <v>BG-X-4</v>
      </c>
      <c r="AQ188" s="281" t="str">
        <f t="shared" si="265"/>
        <v/>
      </c>
      <c r="AR188" s="62">
        <f t="shared" si="284"/>
        <v>5</v>
      </c>
      <c r="AS188" s="62" t="str">
        <f t="shared" si="266"/>
        <v>0..1</v>
      </c>
      <c r="AT188" s="64" t="s">
        <v>797</v>
      </c>
      <c r="AU188" s="64"/>
      <c r="AV188" s="65"/>
      <c r="AW188" s="423" t="s">
        <v>7238</v>
      </c>
      <c r="AX188" s="65"/>
      <c r="AY188" s="65"/>
      <c r="AZ188" s="64"/>
      <c r="BA188" s="66" t="str">
        <f t="shared" si="253"/>
        <v>0..1</v>
      </c>
      <c r="BB188" s="66" t="str">
        <f t="shared" si="257"/>
        <v>0..1</v>
      </c>
      <c r="BC188" s="6" t="str">
        <f t="shared" si="254"/>
        <v>/rsm:CrossIndustryInvoice
/rsm:SupplyChainTradeTransaction
/ram:IncludedSupplyChainTradeLineItem
/ram:SpecifiedLineTradeAgreement
/ram:NetPriceProductTradePrice
/ram:IncludedTradeTax</v>
      </c>
      <c r="BD188" s="67" t="str">
        <f t="shared" si="255"/>
        <v>/rsm:CrossIndustryInvoice/rsm:SupplyChainTradeTransaction/ram:IncludedSupplyChainTradeLineItem/ram:SpecifiedLineTradeAgreement/ram:NetPriceProductTradePrice/ram:IncludedTradeTax</v>
      </c>
      <c r="BE188" s="66" t="str">
        <f t="shared" si="205"/>
        <v/>
      </c>
      <c r="BF188" s="68" t="str">
        <f t="shared" si="206"/>
        <v>EG</v>
      </c>
      <c r="BG188" s="62" t="str">
        <f t="shared" si="207"/>
        <v>0..n</v>
      </c>
      <c r="BH188" s="66" t="str">
        <f t="shared" si="208"/>
        <v/>
      </c>
      <c r="BI188" s="248" t="str">
        <f t="shared" si="209"/>
        <v/>
      </c>
      <c r="BJ188" s="7"/>
      <c r="BK188" s="351" t="str">
        <f t="shared" si="210"/>
        <v>-</v>
      </c>
      <c r="BL188" s="70" t="str">
        <f t="shared" si="211"/>
        <v>-</v>
      </c>
      <c r="BM188" s="70" t="str">
        <f t="shared" si="212"/>
        <v>-</v>
      </c>
      <c r="BN188" s="70" t="str">
        <f t="shared" si="213"/>
        <v>-</v>
      </c>
      <c r="BO188" s="70" t="str">
        <f t="shared" si="214"/>
        <v>-</v>
      </c>
      <c r="BP188" s="70" t="str">
        <f t="shared" si="215"/>
        <v>-</v>
      </c>
      <c r="BQ188" s="352" t="str">
        <f t="shared" si="216"/>
        <v>X</v>
      </c>
      <c r="BR188" s="7"/>
      <c r="BS188" s="70" t="str">
        <f t="shared" si="217"/>
        <v>EXTENDED</v>
      </c>
      <c r="BT188" s="70" t="str">
        <f t="shared" si="218"/>
        <v>EXTENDED</v>
      </c>
      <c r="BU188" s="15"/>
      <c r="BV188" s="57"/>
      <c r="BW188" s="57"/>
      <c r="BX188" s="57"/>
      <c r="BY188" s="57"/>
      <c r="BZ188" s="57"/>
      <c r="CA188" s="57" t="s">
        <v>6542</v>
      </c>
      <c r="CC188" s="417"/>
      <c r="CD188" s="15"/>
      <c r="CE188" s="15"/>
    </row>
    <row r="189" spans="1:83" s="11" customFormat="1" ht="114">
      <c r="A189" s="45" t="str">
        <f t="shared" si="274"/>
        <v>YES</v>
      </c>
      <c r="B189" s="45"/>
      <c r="C189" s="45"/>
      <c r="D189" s="45"/>
      <c r="E189" s="138" t="s">
        <v>525</v>
      </c>
      <c r="F189" s="61" t="s">
        <v>5200</v>
      </c>
      <c r="G189" s="281"/>
      <c r="H189" s="62">
        <f t="shared" si="278"/>
        <v>6</v>
      </c>
      <c r="I189" s="62" t="s">
        <v>32</v>
      </c>
      <c r="J189" s="64" t="s">
        <v>6013</v>
      </c>
      <c r="K189" s="64" t="s">
        <v>799</v>
      </c>
      <c r="L189" s="65"/>
      <c r="M189" s="65"/>
      <c r="N189" s="65"/>
      <c r="O189" s="64" t="s">
        <v>1325</v>
      </c>
      <c r="P189" s="66" t="s">
        <v>32</v>
      </c>
      <c r="Q189" s="66" t="str">
        <f t="shared" si="201"/>
        <v>1..1</v>
      </c>
      <c r="R189" s="6" t="s">
        <v>800</v>
      </c>
      <c r="S189" s="67" t="s">
        <v>801</v>
      </c>
      <c r="T189" s="66" t="s">
        <v>163</v>
      </c>
      <c r="U189" s="68" t="str">
        <f t="shared" si="275"/>
        <v>E</v>
      </c>
      <c r="V189" s="62" t="s">
        <v>62</v>
      </c>
      <c r="W189" s="66"/>
      <c r="X189" s="248"/>
      <c r="Y189" s="38"/>
      <c r="Z189" s="351" t="str">
        <f t="shared" si="272"/>
        <v>-</v>
      </c>
      <c r="AA189" s="70" t="str">
        <f t="shared" ref="AA189:AF189" si="289">IF(Z189="X","X",IF($AI189=AA$4,"X","-"))</f>
        <v>-</v>
      </c>
      <c r="AB189" s="70" t="str">
        <f t="shared" si="289"/>
        <v>-</v>
      </c>
      <c r="AC189" s="70" t="str">
        <f t="shared" si="289"/>
        <v>-</v>
      </c>
      <c r="AD189" s="70" t="str">
        <f t="shared" si="289"/>
        <v>-</v>
      </c>
      <c r="AE189" s="70" t="str">
        <f t="shared" si="289"/>
        <v>-</v>
      </c>
      <c r="AF189" s="352" t="str">
        <f t="shared" si="289"/>
        <v>X</v>
      </c>
      <c r="AG189" s="38"/>
      <c r="AH189" s="70" t="s">
        <v>47</v>
      </c>
      <c r="AI189" s="70" t="s">
        <v>47</v>
      </c>
      <c r="AJ189" s="38"/>
      <c r="AK189" s="13" t="str">
        <f t="shared" si="262"/>
        <v>/rsm:CrossIndustryInvoice/rsm:SupplyChainTradeTransaction/ram:IncludedSupplyChainTradeLineItem/ram:SpecifiedLineTradeAgreement/ram:NetPriceProductTradePrice/ram:IncludedTradeTax</v>
      </c>
      <c r="AL189" s="13" t="str">
        <f t="shared" si="263"/>
        <v>/ram:CalculatedAmount</v>
      </c>
      <c r="AM189" s="14">
        <f>COUNTIFS(S$4:S189,AK189)</f>
        <v>1</v>
      </c>
      <c r="AN189" s="59"/>
      <c r="AO189" s="138" t="str">
        <f t="shared" si="260"/>
        <v>SCT_LINE_TA</v>
      </c>
      <c r="AP189" s="61" t="str">
        <f t="shared" si="264"/>
        <v>BT-X-37</v>
      </c>
      <c r="AQ189" s="281" t="str">
        <f t="shared" si="265"/>
        <v/>
      </c>
      <c r="AR189" s="62">
        <f t="shared" si="284"/>
        <v>6</v>
      </c>
      <c r="AS189" s="62" t="str">
        <f t="shared" si="266"/>
        <v>1..1</v>
      </c>
      <c r="AT189" s="64" t="s">
        <v>802</v>
      </c>
      <c r="AU189" s="64"/>
      <c r="AV189" s="65"/>
      <c r="AW189" s="423" t="s">
        <v>7238</v>
      </c>
      <c r="AX189" s="65"/>
      <c r="AY189" s="65"/>
      <c r="AZ189" s="64" t="s">
        <v>1330</v>
      </c>
      <c r="BA189" s="66" t="str">
        <f t="shared" si="253"/>
        <v>1..1</v>
      </c>
      <c r="BB189" s="66" t="str">
        <f t="shared" si="257"/>
        <v>1..1</v>
      </c>
      <c r="BC189" s="6" t="str">
        <f t="shared" si="254"/>
        <v>/rsm:CrossIndustryInvoice
/rsm:SupplyChainTradeTransaction
/ram:IncludedSupplyChainTradeLineItem
/ram:SpecifiedLineTradeAgreement
/ram:NetPriceProductTradePrice
/ram:IncludedTradeTax
/ram:CalculatedAmount</v>
      </c>
      <c r="BD189" s="67" t="str">
        <f t="shared" si="255"/>
        <v>/rsm:CrossIndustryInvoice/rsm:SupplyChainTradeTransaction/ram:IncludedSupplyChainTradeLineItem/ram:SpecifiedLineTradeAgreement/ram:NetPriceProductTradePrice/ram:IncludedTradeTax/ram:CalculatedAmount</v>
      </c>
      <c r="BE189" s="66" t="str">
        <f t="shared" si="205"/>
        <v>A</v>
      </c>
      <c r="BF189" s="68" t="str">
        <f t="shared" si="206"/>
        <v>E</v>
      </c>
      <c r="BG189" s="62" t="str">
        <f t="shared" si="207"/>
        <v>0..n</v>
      </c>
      <c r="BH189" s="66" t="str">
        <f t="shared" si="208"/>
        <v/>
      </c>
      <c r="BI189" s="248" t="str">
        <f t="shared" si="209"/>
        <v/>
      </c>
      <c r="BJ189" s="7"/>
      <c r="BK189" s="351" t="str">
        <f t="shared" si="210"/>
        <v>-</v>
      </c>
      <c r="BL189" s="70" t="str">
        <f t="shared" si="211"/>
        <v>-</v>
      </c>
      <c r="BM189" s="70" t="str">
        <f t="shared" si="212"/>
        <v>-</v>
      </c>
      <c r="BN189" s="70" t="str">
        <f t="shared" si="213"/>
        <v>-</v>
      </c>
      <c r="BO189" s="70" t="str">
        <f t="shared" si="214"/>
        <v>-</v>
      </c>
      <c r="BP189" s="70" t="str">
        <f t="shared" si="215"/>
        <v>-</v>
      </c>
      <c r="BQ189" s="352" t="str">
        <f t="shared" si="216"/>
        <v>X</v>
      </c>
      <c r="BR189" s="7"/>
      <c r="BS189" s="70" t="str">
        <f t="shared" si="217"/>
        <v>EXTENDED</v>
      </c>
      <c r="BT189" s="70" t="str">
        <f t="shared" si="218"/>
        <v>EXTENDED</v>
      </c>
      <c r="BU189" s="15"/>
      <c r="BV189" s="57"/>
      <c r="BW189" s="57"/>
      <c r="BX189" s="57"/>
      <c r="BY189" s="57"/>
      <c r="BZ189" s="57"/>
      <c r="CA189" s="57" t="s">
        <v>6542</v>
      </c>
      <c r="CC189" s="417"/>
      <c r="CD189" s="15"/>
      <c r="CE189" s="15"/>
    </row>
    <row r="190" spans="1:83" s="11" customFormat="1" ht="114">
      <c r="A190" s="45" t="str">
        <f t="shared" si="274"/>
        <v>YES</v>
      </c>
      <c r="B190" s="45"/>
      <c r="C190" s="45"/>
      <c r="D190" s="45"/>
      <c r="E190" s="138" t="s">
        <v>525</v>
      </c>
      <c r="F190" s="61" t="s">
        <v>5201</v>
      </c>
      <c r="G190" s="281"/>
      <c r="H190" s="62">
        <f t="shared" si="278"/>
        <v>6</v>
      </c>
      <c r="I190" s="62" t="s">
        <v>32</v>
      </c>
      <c r="J190" s="64" t="s">
        <v>6014</v>
      </c>
      <c r="K190" s="64" t="s">
        <v>803</v>
      </c>
      <c r="L190" s="65" t="s">
        <v>6015</v>
      </c>
      <c r="M190" s="65"/>
      <c r="N190" s="65" t="s">
        <v>805</v>
      </c>
      <c r="O190" s="64" t="s">
        <v>128</v>
      </c>
      <c r="P190" s="66" t="s">
        <v>32</v>
      </c>
      <c r="Q190" s="66" t="str">
        <f t="shared" si="201"/>
        <v>1..1</v>
      </c>
      <c r="R190" s="6" t="s">
        <v>806</v>
      </c>
      <c r="S190" s="67" t="s">
        <v>807</v>
      </c>
      <c r="T190" s="66" t="s">
        <v>131</v>
      </c>
      <c r="U190" s="68" t="str">
        <f t="shared" si="275"/>
        <v>E</v>
      </c>
      <c r="V190" s="62" t="s">
        <v>42</v>
      </c>
      <c r="W190" s="66"/>
      <c r="X190" s="248"/>
      <c r="Y190" s="38"/>
      <c r="Z190" s="351" t="str">
        <f t="shared" si="272"/>
        <v>-</v>
      </c>
      <c r="AA190" s="70" t="str">
        <f t="shared" ref="AA190:AF190" si="290">IF(Z190="X","X",IF($AI190=AA$4,"X","-"))</f>
        <v>-</v>
      </c>
      <c r="AB190" s="70" t="str">
        <f t="shared" si="290"/>
        <v>-</v>
      </c>
      <c r="AC190" s="70" t="str">
        <f t="shared" si="290"/>
        <v>-</v>
      </c>
      <c r="AD190" s="70" t="str">
        <f t="shared" si="290"/>
        <v>-</v>
      </c>
      <c r="AE190" s="70" t="str">
        <f t="shared" si="290"/>
        <v>-</v>
      </c>
      <c r="AF190" s="352" t="str">
        <f t="shared" si="290"/>
        <v>X</v>
      </c>
      <c r="AG190" s="38"/>
      <c r="AH190" s="70" t="s">
        <v>47</v>
      </c>
      <c r="AI190" s="70" t="s">
        <v>47</v>
      </c>
      <c r="AJ190" s="38"/>
      <c r="AK190" s="13" t="str">
        <f t="shared" si="262"/>
        <v>/rsm:CrossIndustryInvoice/rsm:SupplyChainTradeTransaction/ram:IncludedSupplyChainTradeLineItem/ram:SpecifiedLineTradeAgreement/ram:NetPriceProductTradePrice/ram:IncludedTradeTax</v>
      </c>
      <c r="AL190" s="13" t="str">
        <f t="shared" si="263"/>
        <v>/ram:TypeCode</v>
      </c>
      <c r="AM190" s="14">
        <f>COUNTIFS(S$4:S190,AK190)</f>
        <v>1</v>
      </c>
      <c r="AN190" s="59"/>
      <c r="AO190" s="138" t="str">
        <f t="shared" si="260"/>
        <v>SCT_LINE_TA</v>
      </c>
      <c r="AP190" s="61" t="str">
        <f t="shared" si="264"/>
        <v>BT-X-38</v>
      </c>
      <c r="AQ190" s="281" t="str">
        <f t="shared" si="265"/>
        <v/>
      </c>
      <c r="AR190" s="62">
        <f t="shared" si="284"/>
        <v>6</v>
      </c>
      <c r="AS190" s="62" t="str">
        <f t="shared" si="266"/>
        <v>1..1</v>
      </c>
      <c r="AT190" s="64" t="s">
        <v>808</v>
      </c>
      <c r="AU190" s="64"/>
      <c r="AV190" s="65" t="s">
        <v>6392</v>
      </c>
      <c r="AW190" s="423" t="s">
        <v>7238</v>
      </c>
      <c r="AX190" s="65"/>
      <c r="AY190" s="65"/>
      <c r="AZ190" s="64" t="s">
        <v>128</v>
      </c>
      <c r="BA190" s="66" t="str">
        <f t="shared" si="253"/>
        <v>1..1</v>
      </c>
      <c r="BB190" s="66" t="str">
        <f t="shared" si="257"/>
        <v>1..1</v>
      </c>
      <c r="BC190" s="6" t="str">
        <f t="shared" si="254"/>
        <v>/rsm:CrossIndustryInvoice
/rsm:SupplyChainTradeTransaction
/ram:IncludedSupplyChainTradeLineItem
/ram:SpecifiedLineTradeAgreement
/ram:NetPriceProductTradePrice
/ram:IncludedTradeTax
/ram:TypeCode</v>
      </c>
      <c r="BD190" s="67" t="str">
        <f t="shared" si="255"/>
        <v>/rsm:CrossIndustryInvoice/rsm:SupplyChainTradeTransaction/ram:IncludedSupplyChainTradeLineItem/ram:SpecifiedLineTradeAgreement/ram:NetPriceProductTradePrice/ram:IncludedTradeTax/ram:TypeCode</v>
      </c>
      <c r="BE190" s="66" t="str">
        <f t="shared" si="205"/>
        <v>C</v>
      </c>
      <c r="BF190" s="68" t="str">
        <f t="shared" si="206"/>
        <v>E</v>
      </c>
      <c r="BG190" s="62" t="str">
        <f t="shared" si="207"/>
        <v>0..1</v>
      </c>
      <c r="BH190" s="66" t="str">
        <f t="shared" si="208"/>
        <v/>
      </c>
      <c r="BI190" s="248" t="str">
        <f t="shared" si="209"/>
        <v/>
      </c>
      <c r="BJ190" s="7"/>
      <c r="BK190" s="351" t="str">
        <f t="shared" si="210"/>
        <v>-</v>
      </c>
      <c r="BL190" s="70" t="str">
        <f t="shared" si="211"/>
        <v>-</v>
      </c>
      <c r="BM190" s="70" t="str">
        <f t="shared" si="212"/>
        <v>-</v>
      </c>
      <c r="BN190" s="70" t="str">
        <f t="shared" si="213"/>
        <v>-</v>
      </c>
      <c r="BO190" s="70" t="str">
        <f t="shared" si="214"/>
        <v>-</v>
      </c>
      <c r="BP190" s="70" t="str">
        <f t="shared" si="215"/>
        <v>-</v>
      </c>
      <c r="BQ190" s="352" t="str">
        <f t="shared" si="216"/>
        <v>X</v>
      </c>
      <c r="BR190" s="7"/>
      <c r="BS190" s="70" t="str">
        <f t="shared" si="217"/>
        <v>EXTENDED</v>
      </c>
      <c r="BT190" s="70" t="str">
        <f t="shared" si="218"/>
        <v>EXTENDED</v>
      </c>
      <c r="BU190" s="15"/>
      <c r="BV190" s="57"/>
      <c r="BW190" s="57"/>
      <c r="BX190" s="57"/>
      <c r="BY190" s="57"/>
      <c r="BZ190" s="57"/>
      <c r="CA190" s="57" t="s">
        <v>6542</v>
      </c>
      <c r="CC190" s="417"/>
      <c r="CD190" s="15"/>
      <c r="CE190" s="15"/>
    </row>
    <row r="191" spans="1:83" s="151" customFormat="1" ht="114">
      <c r="A191" s="45" t="str">
        <f t="shared" si="274"/>
        <v>YES</v>
      </c>
      <c r="B191" s="45"/>
      <c r="C191" s="45"/>
      <c r="D191" s="45"/>
      <c r="E191" s="138" t="s">
        <v>525</v>
      </c>
      <c r="F191" s="61" t="s">
        <v>5202</v>
      </c>
      <c r="G191" s="281"/>
      <c r="H191" s="62">
        <f t="shared" si="278"/>
        <v>6</v>
      </c>
      <c r="I191" s="62" t="s">
        <v>42</v>
      </c>
      <c r="J191" s="64" t="s">
        <v>4136</v>
      </c>
      <c r="K191" s="64" t="s">
        <v>4137</v>
      </c>
      <c r="L191" s="65"/>
      <c r="M191" s="65"/>
      <c r="N191" s="65"/>
      <c r="O191" s="64" t="s">
        <v>70</v>
      </c>
      <c r="P191" s="66" t="s">
        <v>42</v>
      </c>
      <c r="Q191" s="66" t="str">
        <f t="shared" si="201"/>
        <v>0..1</v>
      </c>
      <c r="R191" s="6" t="s">
        <v>810</v>
      </c>
      <c r="S191" s="67" t="s">
        <v>811</v>
      </c>
      <c r="T191" s="66" t="s">
        <v>73</v>
      </c>
      <c r="U191" s="68" t="str">
        <f t="shared" si="275"/>
        <v>E</v>
      </c>
      <c r="V191" s="62" t="s">
        <v>42</v>
      </c>
      <c r="W191" s="66"/>
      <c r="X191" s="248"/>
      <c r="Y191" s="38"/>
      <c r="Z191" s="351" t="str">
        <f t="shared" si="272"/>
        <v>-</v>
      </c>
      <c r="AA191" s="70" t="str">
        <f t="shared" ref="AA191:AF191" si="291">IF(Z191="X","X",IF($AI191=AA$4,"X","-"))</f>
        <v>-</v>
      </c>
      <c r="AB191" s="70" t="str">
        <f t="shared" si="291"/>
        <v>-</v>
      </c>
      <c r="AC191" s="70" t="str">
        <f t="shared" si="291"/>
        <v>-</v>
      </c>
      <c r="AD191" s="70" t="str">
        <f t="shared" si="291"/>
        <v>-</v>
      </c>
      <c r="AE191" s="70" t="str">
        <f t="shared" si="291"/>
        <v>-</v>
      </c>
      <c r="AF191" s="352" t="str">
        <f t="shared" si="291"/>
        <v>X</v>
      </c>
      <c r="AG191" s="38"/>
      <c r="AH191" s="70" t="s">
        <v>47</v>
      </c>
      <c r="AI191" s="70" t="s">
        <v>47</v>
      </c>
      <c r="AJ191" s="38"/>
      <c r="AK191" s="13" t="str">
        <f t="shared" si="262"/>
        <v>/rsm:CrossIndustryInvoice/rsm:SupplyChainTradeTransaction/ram:IncludedSupplyChainTradeLineItem/ram:SpecifiedLineTradeAgreement/ram:NetPriceProductTradePrice/ram:IncludedTradeTax</v>
      </c>
      <c r="AL191" s="13" t="str">
        <f t="shared" si="263"/>
        <v>/ram:ExemptionReason</v>
      </c>
      <c r="AM191" s="14">
        <f>COUNTIFS(S$4:S191,AK191)</f>
        <v>1</v>
      </c>
      <c r="AN191" s="59"/>
      <c r="AO191" s="138" t="str">
        <f t="shared" si="260"/>
        <v>SCT_LINE_TA</v>
      </c>
      <c r="AP191" s="61" t="str">
        <f t="shared" si="264"/>
        <v>BT-X-39</v>
      </c>
      <c r="AQ191" s="281" t="str">
        <f t="shared" si="265"/>
        <v/>
      </c>
      <c r="AR191" s="62">
        <f t="shared" si="284"/>
        <v>6</v>
      </c>
      <c r="AS191" s="62" t="str">
        <f t="shared" si="266"/>
        <v>0..1</v>
      </c>
      <c r="AT191" s="64" t="s">
        <v>812</v>
      </c>
      <c r="AU191" s="64" t="s">
        <v>4142</v>
      </c>
      <c r="AV191" s="65"/>
      <c r="AW191" s="423" t="s">
        <v>7238</v>
      </c>
      <c r="AX191" s="65"/>
      <c r="AY191" s="65"/>
      <c r="AZ191" s="64"/>
      <c r="BA191" s="66" t="str">
        <f t="shared" si="253"/>
        <v>0..1</v>
      </c>
      <c r="BB191" s="66" t="str">
        <f t="shared" si="257"/>
        <v>0..1</v>
      </c>
      <c r="BC191" s="6" t="str">
        <f t="shared" si="254"/>
        <v>/rsm:CrossIndustryInvoice
/rsm:SupplyChainTradeTransaction
/ram:IncludedSupplyChainTradeLineItem
/ram:SpecifiedLineTradeAgreement
/ram:NetPriceProductTradePrice
/ram:IncludedTradeTax
/ram:ExemptionReason</v>
      </c>
      <c r="BD191" s="67" t="str">
        <f t="shared" si="255"/>
        <v>/rsm:CrossIndustryInvoice/rsm:SupplyChainTradeTransaction/ram:IncludedSupplyChainTradeLineItem/ram:SpecifiedLineTradeAgreement/ram:NetPriceProductTradePrice/ram:IncludedTradeTax/ram:ExemptionReason</v>
      </c>
      <c r="BE191" s="66" t="str">
        <f t="shared" si="205"/>
        <v>T</v>
      </c>
      <c r="BF191" s="68" t="str">
        <f t="shared" si="206"/>
        <v>E</v>
      </c>
      <c r="BG191" s="62" t="str">
        <f t="shared" si="207"/>
        <v>0..1</v>
      </c>
      <c r="BH191" s="66" t="str">
        <f t="shared" si="208"/>
        <v/>
      </c>
      <c r="BI191" s="248" t="str">
        <f t="shared" si="209"/>
        <v/>
      </c>
      <c r="BJ191" s="7"/>
      <c r="BK191" s="351" t="str">
        <f t="shared" si="210"/>
        <v>-</v>
      </c>
      <c r="BL191" s="70" t="str">
        <f t="shared" si="211"/>
        <v>-</v>
      </c>
      <c r="BM191" s="70" t="str">
        <f t="shared" si="212"/>
        <v>-</v>
      </c>
      <c r="BN191" s="70" t="str">
        <f t="shared" si="213"/>
        <v>-</v>
      </c>
      <c r="BO191" s="70" t="str">
        <f t="shared" si="214"/>
        <v>-</v>
      </c>
      <c r="BP191" s="70" t="str">
        <f t="shared" si="215"/>
        <v>-</v>
      </c>
      <c r="BQ191" s="352" t="str">
        <f t="shared" si="216"/>
        <v>X</v>
      </c>
      <c r="BR191" s="7"/>
      <c r="BS191" s="70" t="str">
        <f t="shared" si="217"/>
        <v>EXTENDED</v>
      </c>
      <c r="BT191" s="70" t="str">
        <f t="shared" si="218"/>
        <v>EXTENDED</v>
      </c>
      <c r="BU191" s="15"/>
      <c r="BV191" s="57"/>
      <c r="BW191" s="57"/>
      <c r="BX191" s="57"/>
      <c r="BY191" s="57"/>
      <c r="BZ191" s="57"/>
      <c r="CA191" s="57" t="s">
        <v>6542</v>
      </c>
      <c r="CC191" s="417"/>
      <c r="CD191" s="15"/>
      <c r="CE191" s="15"/>
    </row>
    <row r="192" spans="1:83" s="11" customFormat="1" ht="229.5">
      <c r="A192" s="45" t="str">
        <f t="shared" si="274"/>
        <v>YES</v>
      </c>
      <c r="B192" s="45"/>
      <c r="C192" s="45"/>
      <c r="D192" s="45"/>
      <c r="E192" s="138" t="s">
        <v>525</v>
      </c>
      <c r="F192" s="61" t="s">
        <v>5203</v>
      </c>
      <c r="G192" s="281"/>
      <c r="H192" s="62">
        <f t="shared" si="278"/>
        <v>6</v>
      </c>
      <c r="I192" s="62" t="s">
        <v>32</v>
      </c>
      <c r="J192" s="64" t="s">
        <v>4167</v>
      </c>
      <c r="K192" s="64" t="s">
        <v>4168</v>
      </c>
      <c r="L192" s="65" t="s">
        <v>815</v>
      </c>
      <c r="M192" s="65" t="s">
        <v>816</v>
      </c>
      <c r="N192" s="65"/>
      <c r="O192" s="64" t="s">
        <v>128</v>
      </c>
      <c r="P192" s="66" t="s">
        <v>32</v>
      </c>
      <c r="Q192" s="66" t="str">
        <f t="shared" si="201"/>
        <v>1..1</v>
      </c>
      <c r="R192" s="6" t="s">
        <v>817</v>
      </c>
      <c r="S192" s="67" t="s">
        <v>818</v>
      </c>
      <c r="T192" s="66" t="s">
        <v>131</v>
      </c>
      <c r="U192" s="68" t="str">
        <f t="shared" si="275"/>
        <v>E</v>
      </c>
      <c r="V192" s="62" t="s">
        <v>42</v>
      </c>
      <c r="W192" s="66"/>
      <c r="X192" s="248"/>
      <c r="Y192" s="38"/>
      <c r="Z192" s="351" t="str">
        <f t="shared" si="272"/>
        <v>-</v>
      </c>
      <c r="AA192" s="70" t="str">
        <f t="shared" ref="AA192:AF192" si="292">IF(Z192="X","X",IF($AI192=AA$4,"X","-"))</f>
        <v>-</v>
      </c>
      <c r="AB192" s="70" t="str">
        <f t="shared" si="292"/>
        <v>-</v>
      </c>
      <c r="AC192" s="70" t="str">
        <f t="shared" si="292"/>
        <v>-</v>
      </c>
      <c r="AD192" s="70" t="str">
        <f t="shared" si="292"/>
        <v>-</v>
      </c>
      <c r="AE192" s="70" t="str">
        <f t="shared" si="292"/>
        <v>-</v>
      </c>
      <c r="AF192" s="352" t="str">
        <f t="shared" si="292"/>
        <v>X</v>
      </c>
      <c r="AG192" s="38"/>
      <c r="AH192" s="70" t="s">
        <v>47</v>
      </c>
      <c r="AI192" s="70" t="s">
        <v>47</v>
      </c>
      <c r="AJ192" s="38"/>
      <c r="AK192" s="13" t="str">
        <f t="shared" si="262"/>
        <v>/rsm:CrossIndustryInvoice/rsm:SupplyChainTradeTransaction/ram:IncludedSupplyChainTradeLineItem/ram:SpecifiedLineTradeAgreement/ram:NetPriceProductTradePrice/ram:IncludedTradeTax</v>
      </c>
      <c r="AL192" s="13" t="str">
        <f t="shared" si="263"/>
        <v>/ram:CategoryCode</v>
      </c>
      <c r="AM192" s="14">
        <f>COUNTIFS(S$4:S192,AK192)</f>
        <v>1</v>
      </c>
      <c r="AN192" s="59"/>
      <c r="AO192" s="138" t="str">
        <f t="shared" si="260"/>
        <v>SCT_LINE_TA</v>
      </c>
      <c r="AP192" s="61" t="str">
        <f t="shared" si="264"/>
        <v>BT-X-40</v>
      </c>
      <c r="AQ192" s="281" t="str">
        <f t="shared" si="265"/>
        <v/>
      </c>
      <c r="AR192" s="62">
        <f t="shared" si="284"/>
        <v>6</v>
      </c>
      <c r="AS192" s="62" t="str">
        <f t="shared" si="266"/>
        <v>1..1</v>
      </c>
      <c r="AT192" s="64" t="s">
        <v>819</v>
      </c>
      <c r="AU192" s="64" t="s">
        <v>4172</v>
      </c>
      <c r="AV192" s="65" t="s">
        <v>1221</v>
      </c>
      <c r="AW192" s="423" t="s">
        <v>7238</v>
      </c>
      <c r="AX192" s="65"/>
      <c r="AY192" s="65"/>
      <c r="AZ192" s="64" t="s">
        <v>128</v>
      </c>
      <c r="BA192" s="66" t="str">
        <f t="shared" si="253"/>
        <v>1..1</v>
      </c>
      <c r="BB192" s="66" t="str">
        <f t="shared" si="257"/>
        <v>1..1</v>
      </c>
      <c r="BC192" s="6" t="str">
        <f t="shared" si="254"/>
        <v>/rsm:CrossIndustryInvoice
/rsm:SupplyChainTradeTransaction
/ram:IncludedSupplyChainTradeLineItem
/ram:SpecifiedLineTradeAgreement
/ram:NetPriceProductTradePrice
/ram:IncludedTradeTax
/ram:CategoryCode</v>
      </c>
      <c r="BD192" s="67" t="str">
        <f t="shared" si="255"/>
        <v>/rsm:CrossIndustryInvoice/rsm:SupplyChainTradeTransaction/ram:IncludedSupplyChainTradeLineItem/ram:SpecifiedLineTradeAgreement/ram:NetPriceProductTradePrice/ram:IncludedTradeTax/ram:CategoryCode</v>
      </c>
      <c r="BE192" s="66" t="str">
        <f t="shared" si="205"/>
        <v>C</v>
      </c>
      <c r="BF192" s="68" t="str">
        <f t="shared" si="206"/>
        <v>E</v>
      </c>
      <c r="BG192" s="62" t="str">
        <f t="shared" si="207"/>
        <v>0..1</v>
      </c>
      <c r="BH192" s="66" t="str">
        <f t="shared" si="208"/>
        <v/>
      </c>
      <c r="BI192" s="248" t="str">
        <f t="shared" si="209"/>
        <v/>
      </c>
      <c r="BJ192" s="7"/>
      <c r="BK192" s="351" t="str">
        <f t="shared" si="210"/>
        <v>-</v>
      </c>
      <c r="BL192" s="70" t="str">
        <f t="shared" si="211"/>
        <v>-</v>
      </c>
      <c r="BM192" s="70" t="str">
        <f t="shared" si="212"/>
        <v>-</v>
      </c>
      <c r="BN192" s="70" t="str">
        <f t="shared" si="213"/>
        <v>-</v>
      </c>
      <c r="BO192" s="70" t="str">
        <f t="shared" si="214"/>
        <v>-</v>
      </c>
      <c r="BP192" s="70" t="str">
        <f t="shared" si="215"/>
        <v>-</v>
      </c>
      <c r="BQ192" s="352" t="str">
        <f t="shared" si="216"/>
        <v>X</v>
      </c>
      <c r="BR192" s="7"/>
      <c r="BS192" s="70" t="str">
        <f t="shared" si="217"/>
        <v>EXTENDED</v>
      </c>
      <c r="BT192" s="70" t="str">
        <f t="shared" si="218"/>
        <v>EXTENDED</v>
      </c>
      <c r="BU192" s="15"/>
      <c r="BV192" s="57"/>
      <c r="BW192" s="57"/>
      <c r="BX192" s="57"/>
      <c r="BY192" s="57"/>
      <c r="BZ192" s="57"/>
      <c r="CA192" s="57" t="s">
        <v>6542</v>
      </c>
      <c r="CC192" s="417"/>
      <c r="CD192" s="15"/>
      <c r="CE192" s="15"/>
    </row>
    <row r="193" spans="1:83" s="11" customFormat="1" ht="114">
      <c r="A193" s="45" t="str">
        <f t="shared" si="274"/>
        <v>YES</v>
      </c>
      <c r="B193" s="45"/>
      <c r="C193" s="45"/>
      <c r="D193" s="45"/>
      <c r="E193" s="138" t="s">
        <v>525</v>
      </c>
      <c r="F193" s="61" t="s">
        <v>5204</v>
      </c>
      <c r="G193" s="281"/>
      <c r="H193" s="62">
        <f t="shared" si="278"/>
        <v>6</v>
      </c>
      <c r="I193" s="62" t="s">
        <v>42</v>
      </c>
      <c r="J193" s="64" t="s">
        <v>4175</v>
      </c>
      <c r="K193" s="64" t="s">
        <v>4176</v>
      </c>
      <c r="L193" s="65" t="s">
        <v>4177</v>
      </c>
      <c r="M193" s="65"/>
      <c r="N193" s="65"/>
      <c r="O193" s="64" t="s">
        <v>128</v>
      </c>
      <c r="P193" s="66" t="s">
        <v>42</v>
      </c>
      <c r="Q193" s="66" t="str">
        <f t="shared" si="201"/>
        <v>0..1</v>
      </c>
      <c r="R193" s="6" t="s">
        <v>821</v>
      </c>
      <c r="S193" s="67" t="s">
        <v>822</v>
      </c>
      <c r="T193" s="66" t="s">
        <v>131</v>
      </c>
      <c r="U193" s="68" t="str">
        <f t="shared" si="275"/>
        <v>E</v>
      </c>
      <c r="V193" s="62" t="s">
        <v>42</v>
      </c>
      <c r="W193" s="66"/>
      <c r="X193" s="248"/>
      <c r="Y193" s="38"/>
      <c r="Z193" s="351" t="str">
        <f t="shared" si="272"/>
        <v>-</v>
      </c>
      <c r="AA193" s="70" t="str">
        <f t="shared" ref="AA193:AF193" si="293">IF(Z193="X","X",IF($AI193=AA$4,"X","-"))</f>
        <v>-</v>
      </c>
      <c r="AB193" s="70" t="str">
        <f t="shared" si="293"/>
        <v>-</v>
      </c>
      <c r="AC193" s="70" t="str">
        <f t="shared" si="293"/>
        <v>-</v>
      </c>
      <c r="AD193" s="70" t="str">
        <f t="shared" si="293"/>
        <v>-</v>
      </c>
      <c r="AE193" s="70" t="str">
        <f t="shared" si="293"/>
        <v>-</v>
      </c>
      <c r="AF193" s="352" t="str">
        <f t="shared" si="293"/>
        <v>X</v>
      </c>
      <c r="AG193" s="38"/>
      <c r="AH193" s="70" t="s">
        <v>47</v>
      </c>
      <c r="AI193" s="70" t="s">
        <v>47</v>
      </c>
      <c r="AJ193" s="38"/>
      <c r="AK193" s="13" t="str">
        <f t="shared" si="262"/>
        <v>/rsm:CrossIndustryInvoice/rsm:SupplyChainTradeTransaction/ram:IncludedSupplyChainTradeLineItem/ram:SpecifiedLineTradeAgreement/ram:NetPriceProductTradePrice/ram:IncludedTradeTax</v>
      </c>
      <c r="AL193" s="13" t="str">
        <f t="shared" si="263"/>
        <v>/ram:ExemptionReasonCode</v>
      </c>
      <c r="AM193" s="14">
        <f>COUNTIFS(S$4:S193,AK193)</f>
        <v>1</v>
      </c>
      <c r="AN193" s="59"/>
      <c r="AO193" s="138" t="str">
        <f t="shared" si="260"/>
        <v>SCT_LINE_TA</v>
      </c>
      <c r="AP193" s="61" t="str">
        <f t="shared" si="264"/>
        <v>BT-X-41</v>
      </c>
      <c r="AQ193" s="281" t="str">
        <f t="shared" si="265"/>
        <v/>
      </c>
      <c r="AR193" s="62">
        <f t="shared" si="284"/>
        <v>6</v>
      </c>
      <c r="AS193" s="62" t="str">
        <f t="shared" si="266"/>
        <v>0..1</v>
      </c>
      <c r="AT193" s="64" t="s">
        <v>823</v>
      </c>
      <c r="AU193" s="64" t="s">
        <v>4180</v>
      </c>
      <c r="AV193" s="65" t="s">
        <v>4181</v>
      </c>
      <c r="AW193" s="423" t="s">
        <v>7238</v>
      </c>
      <c r="AX193" s="65"/>
      <c r="AY193" s="65"/>
      <c r="AZ193" s="64" t="s">
        <v>128</v>
      </c>
      <c r="BA193" s="66" t="str">
        <f t="shared" si="253"/>
        <v>0..1</v>
      </c>
      <c r="BB193" s="66" t="str">
        <f t="shared" si="257"/>
        <v>0..1</v>
      </c>
      <c r="BC193" s="6" t="str">
        <f t="shared" si="254"/>
        <v>/rsm:CrossIndustryInvoice
/rsm:SupplyChainTradeTransaction
/ram:IncludedSupplyChainTradeLineItem
/ram:SpecifiedLineTradeAgreement
/ram:NetPriceProductTradePrice
/ram:IncludedTradeTax
/ram:ExemptionReasonCode</v>
      </c>
      <c r="BD193" s="67" t="str">
        <f t="shared" si="255"/>
        <v>/rsm:CrossIndustryInvoice/rsm:SupplyChainTradeTransaction/ram:IncludedSupplyChainTradeLineItem/ram:SpecifiedLineTradeAgreement/ram:NetPriceProductTradePrice/ram:IncludedTradeTax/ram:ExemptionReasonCode</v>
      </c>
      <c r="BE193" s="66" t="str">
        <f t="shared" si="205"/>
        <v>C</v>
      </c>
      <c r="BF193" s="68" t="str">
        <f t="shared" si="206"/>
        <v>E</v>
      </c>
      <c r="BG193" s="62" t="str">
        <f t="shared" si="207"/>
        <v>0..1</v>
      </c>
      <c r="BH193" s="66" t="str">
        <f t="shared" si="208"/>
        <v/>
      </c>
      <c r="BI193" s="248" t="str">
        <f t="shared" si="209"/>
        <v/>
      </c>
      <c r="BJ193" s="7"/>
      <c r="BK193" s="351" t="str">
        <f t="shared" si="210"/>
        <v>-</v>
      </c>
      <c r="BL193" s="70" t="str">
        <f t="shared" si="211"/>
        <v>-</v>
      </c>
      <c r="BM193" s="70" t="str">
        <f t="shared" si="212"/>
        <v>-</v>
      </c>
      <c r="BN193" s="70" t="str">
        <f t="shared" si="213"/>
        <v>-</v>
      </c>
      <c r="BO193" s="70" t="str">
        <f t="shared" si="214"/>
        <v>-</v>
      </c>
      <c r="BP193" s="70" t="str">
        <f t="shared" si="215"/>
        <v>-</v>
      </c>
      <c r="BQ193" s="352" t="str">
        <f t="shared" si="216"/>
        <v>X</v>
      </c>
      <c r="BR193" s="7"/>
      <c r="BS193" s="70" t="str">
        <f t="shared" si="217"/>
        <v>EXTENDED</v>
      </c>
      <c r="BT193" s="70" t="str">
        <f t="shared" si="218"/>
        <v>EXTENDED</v>
      </c>
      <c r="BU193" s="15"/>
      <c r="BV193" s="57"/>
      <c r="BW193" s="57"/>
      <c r="BX193" s="57"/>
      <c r="BY193" s="57"/>
      <c r="BZ193" s="57"/>
      <c r="CA193" s="57" t="s">
        <v>6542</v>
      </c>
      <c r="CC193" s="417"/>
      <c r="CD193" s="15"/>
      <c r="CE193" s="15"/>
    </row>
    <row r="194" spans="1:83" s="11" customFormat="1" ht="114">
      <c r="A194" s="45" t="str">
        <f t="shared" si="274"/>
        <v>YES</v>
      </c>
      <c r="B194" s="45"/>
      <c r="C194" s="45"/>
      <c r="D194" s="45"/>
      <c r="E194" s="138" t="s">
        <v>525</v>
      </c>
      <c r="F194" s="61" t="s">
        <v>5205</v>
      </c>
      <c r="G194" s="281"/>
      <c r="H194" s="62">
        <f t="shared" si="278"/>
        <v>6</v>
      </c>
      <c r="I194" s="62" t="s">
        <v>32</v>
      </c>
      <c r="J194" s="64" t="s">
        <v>4216</v>
      </c>
      <c r="K194" s="64" t="s">
        <v>4217</v>
      </c>
      <c r="L194" s="65" t="s">
        <v>4218</v>
      </c>
      <c r="M194" s="65" t="s">
        <v>826</v>
      </c>
      <c r="N194" s="65"/>
      <c r="O194" s="64" t="s">
        <v>1230</v>
      </c>
      <c r="P194" s="66" t="s">
        <v>32</v>
      </c>
      <c r="Q194" s="66" t="str">
        <f t="shared" si="201"/>
        <v>1..1</v>
      </c>
      <c r="R194" s="6" t="s">
        <v>827</v>
      </c>
      <c r="S194" s="67" t="s">
        <v>828</v>
      </c>
      <c r="T194" s="66" t="s">
        <v>722</v>
      </c>
      <c r="U194" s="68" t="str">
        <f t="shared" si="275"/>
        <v>E</v>
      </c>
      <c r="V194" s="62" t="s">
        <v>42</v>
      </c>
      <c r="W194" s="66"/>
      <c r="X194" s="248"/>
      <c r="Y194" s="38"/>
      <c r="Z194" s="351" t="str">
        <f t="shared" si="272"/>
        <v>-</v>
      </c>
      <c r="AA194" s="70" t="str">
        <f t="shared" ref="AA194:AF221" si="294">IF(Z194="X","X",IF($AI194=AA$4,"X","-"))</f>
        <v>-</v>
      </c>
      <c r="AB194" s="70" t="str">
        <f t="shared" si="294"/>
        <v>-</v>
      </c>
      <c r="AC194" s="70" t="str">
        <f t="shared" si="294"/>
        <v>-</v>
      </c>
      <c r="AD194" s="70" t="str">
        <f t="shared" si="294"/>
        <v>-</v>
      </c>
      <c r="AE194" s="70" t="str">
        <f t="shared" si="294"/>
        <v>-</v>
      </c>
      <c r="AF194" s="352" t="str">
        <f t="shared" si="294"/>
        <v>X</v>
      </c>
      <c r="AG194" s="38"/>
      <c r="AH194" s="70" t="s">
        <v>47</v>
      </c>
      <c r="AI194" s="70" t="s">
        <v>47</v>
      </c>
      <c r="AJ194" s="38"/>
      <c r="AK194" s="13" t="str">
        <f t="shared" si="262"/>
        <v>/rsm:CrossIndustryInvoice/rsm:SupplyChainTradeTransaction/ram:IncludedSupplyChainTradeLineItem/ram:SpecifiedLineTradeAgreement/ram:NetPriceProductTradePrice/ram:IncludedTradeTax</v>
      </c>
      <c r="AL194" s="13" t="str">
        <f t="shared" si="263"/>
        <v>/ram:RateApplicablePercent</v>
      </c>
      <c r="AM194" s="14">
        <f>COUNTIFS(S$4:S194,AK194)</f>
        <v>1</v>
      </c>
      <c r="AN194" s="59"/>
      <c r="AO194" s="138" t="str">
        <f t="shared" si="260"/>
        <v>SCT_LINE_TA</v>
      </c>
      <c r="AP194" s="61" t="str">
        <f t="shared" si="264"/>
        <v>BT-X-42</v>
      </c>
      <c r="AQ194" s="281" t="str">
        <f t="shared" si="265"/>
        <v/>
      </c>
      <c r="AR194" s="62">
        <f t="shared" si="284"/>
        <v>6</v>
      </c>
      <c r="AS194" s="62" t="str">
        <f t="shared" si="266"/>
        <v>1..1</v>
      </c>
      <c r="AT194" s="64" t="s">
        <v>829</v>
      </c>
      <c r="AU194" s="64" t="s">
        <v>4223</v>
      </c>
      <c r="AV194" s="65" t="s">
        <v>4224</v>
      </c>
      <c r="AW194" s="423" t="s">
        <v>7238</v>
      </c>
      <c r="AX194" s="65"/>
      <c r="AY194" s="65"/>
      <c r="AZ194" s="64"/>
      <c r="BA194" s="66" t="str">
        <f t="shared" si="253"/>
        <v>1..1</v>
      </c>
      <c r="BB194" s="66" t="str">
        <f t="shared" si="257"/>
        <v>1..1</v>
      </c>
      <c r="BC194" s="6" t="str">
        <f t="shared" si="254"/>
        <v>/rsm:CrossIndustryInvoice
/rsm:SupplyChainTradeTransaction
/ram:IncludedSupplyChainTradeLineItem
/ram:SpecifiedLineTradeAgreement
/ram:NetPriceProductTradePrice
/ram:IncludedTradeTax
/ram:RateApplicablePercent</v>
      </c>
      <c r="BD194" s="67" t="str">
        <f t="shared" si="255"/>
        <v>/rsm:CrossIndustryInvoice/rsm:SupplyChainTradeTransaction/ram:IncludedSupplyChainTradeLineItem/ram:SpecifiedLineTradeAgreement/ram:NetPriceProductTradePrice/ram:IncludedTradeTax/ram:RateApplicablePercent</v>
      </c>
      <c r="BE194" s="66" t="str">
        <f t="shared" si="205"/>
        <v>P</v>
      </c>
      <c r="BF194" s="68" t="str">
        <f t="shared" si="206"/>
        <v>E</v>
      </c>
      <c r="BG194" s="62" t="str">
        <f t="shared" si="207"/>
        <v>0..1</v>
      </c>
      <c r="BH194" s="66" t="str">
        <f t="shared" si="208"/>
        <v/>
      </c>
      <c r="BI194" s="248" t="str">
        <f t="shared" si="209"/>
        <v/>
      </c>
      <c r="BJ194" s="7"/>
      <c r="BK194" s="351" t="str">
        <f t="shared" si="210"/>
        <v>-</v>
      </c>
      <c r="BL194" s="70" t="str">
        <f t="shared" si="211"/>
        <v>-</v>
      </c>
      <c r="BM194" s="70" t="str">
        <f t="shared" si="212"/>
        <v>-</v>
      </c>
      <c r="BN194" s="70" t="str">
        <f t="shared" si="213"/>
        <v>-</v>
      </c>
      <c r="BO194" s="70" t="str">
        <f t="shared" si="214"/>
        <v>-</v>
      </c>
      <c r="BP194" s="70" t="str">
        <f t="shared" si="215"/>
        <v>-</v>
      </c>
      <c r="BQ194" s="352" t="str">
        <f t="shared" si="216"/>
        <v>X</v>
      </c>
      <c r="BR194" s="7"/>
      <c r="BS194" s="70" t="str">
        <f t="shared" si="217"/>
        <v>EXTENDED</v>
      </c>
      <c r="BT194" s="70" t="str">
        <f t="shared" si="218"/>
        <v>EXTENDED</v>
      </c>
      <c r="BU194" s="15"/>
      <c r="BV194" s="57"/>
      <c r="BW194" s="57"/>
      <c r="BX194" s="57"/>
      <c r="BY194" s="57"/>
      <c r="BZ194" s="57"/>
      <c r="CA194" s="57" t="s">
        <v>6542</v>
      </c>
      <c r="CC194" s="417"/>
      <c r="CD194" s="15"/>
      <c r="CE194" s="15"/>
    </row>
    <row r="195" spans="1:83" s="59" customFormat="1" ht="85.5">
      <c r="A195" s="45" t="str">
        <f t="shared" si="274"/>
        <v>NO</v>
      </c>
      <c r="B195" s="406" t="s">
        <v>6599</v>
      </c>
      <c r="C195" s="45"/>
      <c r="D195" s="45"/>
      <c r="E195" s="138" t="s">
        <v>525</v>
      </c>
      <c r="F195" s="139" t="s">
        <v>6810</v>
      </c>
      <c r="G195" s="295" t="s">
        <v>6655</v>
      </c>
      <c r="H195" s="140">
        <f t="shared" si="278"/>
        <v>4</v>
      </c>
      <c r="I195" s="140" t="s">
        <v>42</v>
      </c>
      <c r="J195" s="163" t="s">
        <v>6698</v>
      </c>
      <c r="K195" s="163" t="s">
        <v>6699</v>
      </c>
      <c r="L195" s="164" t="s">
        <v>6700</v>
      </c>
      <c r="M195" s="164"/>
      <c r="N195" s="164"/>
      <c r="O195" s="163"/>
      <c r="P195" s="66" t="s">
        <v>42</v>
      </c>
      <c r="Q195" s="66" t="str">
        <f t="shared" si="201"/>
        <v>0..1</v>
      </c>
      <c r="R195" s="141" t="s">
        <v>6771</v>
      </c>
      <c r="S195" s="142" t="s">
        <v>6654</v>
      </c>
      <c r="T195" s="165" t="s">
        <v>35</v>
      </c>
      <c r="U195" s="168" t="str">
        <f t="shared" si="275"/>
        <v>EG</v>
      </c>
      <c r="V195" s="140" t="s">
        <v>42</v>
      </c>
      <c r="W195" s="165" t="s">
        <v>35</v>
      </c>
      <c r="X195" s="389" t="s">
        <v>35</v>
      </c>
      <c r="Y195" s="38"/>
      <c r="Z195" s="365" t="str">
        <f t="shared" si="272"/>
        <v>-</v>
      </c>
      <c r="AA195" s="143" t="str">
        <f t="shared" si="294"/>
        <v>-</v>
      </c>
      <c r="AB195" s="143" t="str">
        <f t="shared" si="294"/>
        <v>-</v>
      </c>
      <c r="AC195" s="143" t="str">
        <f t="shared" si="294"/>
        <v>-</v>
      </c>
      <c r="AD195" s="143" t="str">
        <f t="shared" si="294"/>
        <v>X</v>
      </c>
      <c r="AE195" s="143" t="str">
        <f t="shared" si="294"/>
        <v>X</v>
      </c>
      <c r="AF195" s="366" t="str">
        <f t="shared" si="294"/>
        <v>X</v>
      </c>
      <c r="AG195" s="38"/>
      <c r="AH195" s="143" t="s">
        <v>47</v>
      </c>
      <c r="AI195" s="143" t="s">
        <v>5895</v>
      </c>
      <c r="AJ195" s="38"/>
      <c r="AK195" s="13" t="str">
        <f t="shared" si="262"/>
        <v>/rsm:CrossIndustryInvoice/rsm:SupplyChainTradeTransaction/ram:IncludedSupplyChainTradeLineItem/ram:SpecifiedLineTradeAgreement</v>
      </c>
      <c r="AL195" s="13" t="str">
        <f t="shared" si="263"/>
        <v>/ram:ItemSellerTradeParty</v>
      </c>
      <c r="AM195" s="14">
        <f>COUNTIFS(S$4:S195,AK195)</f>
        <v>1</v>
      </c>
      <c r="AO195" s="188" t="str">
        <f t="shared" si="260"/>
        <v>SCT_LINE_TA</v>
      </c>
      <c r="AP195" s="139" t="str">
        <f t="shared" si="264"/>
        <v>BG-X-90</v>
      </c>
      <c r="AQ195" s="295" t="str">
        <f t="shared" si="265"/>
        <v>EXT-FR-FE-BG-12</v>
      </c>
      <c r="AR195" s="140">
        <f t="shared" si="284"/>
        <v>4</v>
      </c>
      <c r="AS195" s="140" t="str">
        <f t="shared" si="266"/>
        <v>0..1</v>
      </c>
      <c r="AT195" s="163" t="s">
        <v>6734</v>
      </c>
      <c r="AU195" s="163"/>
      <c r="AV195" s="164" t="s">
        <v>6735</v>
      </c>
      <c r="AW195" s="163"/>
      <c r="AX195" s="164" t="s">
        <v>6736</v>
      </c>
      <c r="AY195" s="164"/>
      <c r="AZ195" s="163"/>
      <c r="BA195" s="66" t="str">
        <f t="shared" si="253"/>
        <v>0..1</v>
      </c>
      <c r="BB195" s="66" t="str">
        <f t="shared" si="257"/>
        <v>0..1</v>
      </c>
      <c r="BC195" s="141" t="str">
        <f t="shared" si="254"/>
        <v>/rsm:CrossIndustryInvoice
/rsm:SupplyChainTradeTransaction
/ram:IncludedSupplyChainTradeLineItem
/ram:SpecifiedLineTradeAgreement
/ram:ItemSellerTradeParty</v>
      </c>
      <c r="BD195" s="142" t="str">
        <f t="shared" si="255"/>
        <v>/rsm:CrossIndustryInvoice/rsm:SupplyChainTradeTransaction/ram:IncludedSupplyChainTradeLineItem/ram:SpecifiedLineTradeAgreement/ram:ItemSellerTradeParty</v>
      </c>
      <c r="BE195" s="165" t="str">
        <f t="shared" si="205"/>
        <v/>
      </c>
      <c r="BF195" s="168" t="str">
        <f t="shared" si="206"/>
        <v>EG</v>
      </c>
      <c r="BG195" s="140" t="str">
        <f t="shared" si="207"/>
        <v>0..1</v>
      </c>
      <c r="BH195" s="165" t="str">
        <f t="shared" si="208"/>
        <v/>
      </c>
      <c r="BI195" s="389" t="str">
        <f t="shared" si="209"/>
        <v/>
      </c>
      <c r="BJ195" s="7"/>
      <c r="BK195" s="365" t="str">
        <f t="shared" si="210"/>
        <v>-</v>
      </c>
      <c r="BL195" s="143" t="str">
        <f t="shared" si="211"/>
        <v>-</v>
      </c>
      <c r="BM195" s="143" t="str">
        <f t="shared" si="212"/>
        <v>-</v>
      </c>
      <c r="BN195" s="143" t="str">
        <f t="shared" si="213"/>
        <v>-</v>
      </c>
      <c r="BO195" s="143" t="str">
        <f t="shared" si="214"/>
        <v>X</v>
      </c>
      <c r="BP195" s="143" t="str">
        <f t="shared" si="215"/>
        <v>X</v>
      </c>
      <c r="BQ195" s="366" t="str">
        <f t="shared" si="216"/>
        <v>X</v>
      </c>
      <c r="BR195" s="7"/>
      <c r="BS195" s="143" t="str">
        <f t="shared" si="217"/>
        <v>EXTENDED</v>
      </c>
      <c r="BT195" s="143" t="str">
        <f t="shared" si="218"/>
        <v>EXTENDED-CTC-FR</v>
      </c>
      <c r="BU195" s="15"/>
      <c r="BV195" s="57"/>
      <c r="BW195" s="57"/>
      <c r="BX195" s="57"/>
      <c r="BY195" s="57"/>
      <c r="BZ195" s="57"/>
      <c r="CA195" s="57" t="s">
        <v>6542</v>
      </c>
      <c r="CC195" s="417"/>
      <c r="CD195" s="15"/>
      <c r="CE195" s="15"/>
    </row>
    <row r="196" spans="1:83" s="11" customFormat="1" ht="99.75">
      <c r="A196" s="45" t="str">
        <f>IF(OR(U196="E",U196="A"),"YES","NO")</f>
        <v>YES</v>
      </c>
      <c r="B196" s="406" t="s">
        <v>6599</v>
      </c>
      <c r="C196" s="45"/>
      <c r="D196" s="45"/>
      <c r="E196" s="138" t="s">
        <v>525</v>
      </c>
      <c r="F196" s="61" t="s">
        <v>6813</v>
      </c>
      <c r="G196" s="281"/>
      <c r="H196" s="62">
        <f>LEN(S196)-LEN(SUBSTITUTE(S196,"/",""))-1</f>
        <v>5</v>
      </c>
      <c r="I196" s="62" t="s">
        <v>62</v>
      </c>
      <c r="J196" s="64" t="s">
        <v>6814</v>
      </c>
      <c r="K196" s="64" t="s">
        <v>6702</v>
      </c>
      <c r="L196" s="65" t="s">
        <v>894</v>
      </c>
      <c r="M196" s="65" t="s">
        <v>6111</v>
      </c>
      <c r="N196" s="65"/>
      <c r="O196" s="64" t="s">
        <v>90</v>
      </c>
      <c r="P196" s="66" t="s">
        <v>62</v>
      </c>
      <c r="Q196" s="66" t="str">
        <f>P196</f>
        <v>0..n</v>
      </c>
      <c r="R196" s="6" t="s">
        <v>6816</v>
      </c>
      <c r="S196" s="67" t="s">
        <v>6815</v>
      </c>
      <c r="T196" s="66" t="s">
        <v>35</v>
      </c>
      <c r="U196" s="68" t="str">
        <f t="shared" si="275"/>
        <v>E</v>
      </c>
      <c r="V196" s="62" t="s">
        <v>62</v>
      </c>
      <c r="W196" s="66" t="s">
        <v>1557</v>
      </c>
      <c r="X196" s="248" t="s">
        <v>894</v>
      </c>
      <c r="Y196" s="38"/>
      <c r="Z196" s="351" t="str">
        <f>IF(AI196=Z$4,"X","-")</f>
        <v>-</v>
      </c>
      <c r="AA196" s="70" t="str">
        <f t="shared" ref="AA196:AF196" si="295">IF(Z196="X","X",IF($AI196=AA$4,"X","-"))</f>
        <v>-</v>
      </c>
      <c r="AB196" s="70" t="str">
        <f t="shared" si="295"/>
        <v>-</v>
      </c>
      <c r="AC196" s="70" t="str">
        <f t="shared" si="295"/>
        <v>-</v>
      </c>
      <c r="AD196" s="70" t="str">
        <f t="shared" si="295"/>
        <v>X</v>
      </c>
      <c r="AE196" s="70" t="str">
        <f t="shared" si="295"/>
        <v>X</v>
      </c>
      <c r="AF196" s="352" t="str">
        <f t="shared" si="295"/>
        <v>X</v>
      </c>
      <c r="AG196" s="38"/>
      <c r="AH196" s="70" t="s">
        <v>47</v>
      </c>
      <c r="AI196" s="70" t="s">
        <v>5895</v>
      </c>
      <c r="AJ196" s="38"/>
      <c r="AK196" s="13" t="str">
        <f t="shared" si="262"/>
        <v>/rsm:CrossIndustryInvoice/rsm:SupplyChainTradeTransaction/ram:IncludedSupplyChainTradeLineItem/ram:SpecifiedLineTradeAgreement/ram:ItemSellerTradeParty</v>
      </c>
      <c r="AL196" s="13" t="str">
        <f t="shared" si="263"/>
        <v>/ram:ID</v>
      </c>
      <c r="AM196" s="14">
        <f>COUNTIFS(S$4:S196,AK196)</f>
        <v>1</v>
      </c>
      <c r="AN196" s="59"/>
      <c r="AO196" s="138" t="str">
        <f t="shared" si="260"/>
        <v>SCT_LINE_TA</v>
      </c>
      <c r="AP196" s="61" t="str">
        <f t="shared" si="264"/>
        <v>BT-X-567</v>
      </c>
      <c r="AQ196" s="281" t="str">
        <f t="shared" si="265"/>
        <v/>
      </c>
      <c r="AR196" s="62">
        <f>LEN(BD196)-LEN(SUBSTITUTE(BD196,"/",""))-1</f>
        <v>5</v>
      </c>
      <c r="AS196" s="62" t="str">
        <f t="shared" si="266"/>
        <v>0..n</v>
      </c>
      <c r="AT196" s="64" t="s">
        <v>6737</v>
      </c>
      <c r="AU196" s="64" t="s">
        <v>1568</v>
      </c>
      <c r="AV196" s="65" t="s">
        <v>6427</v>
      </c>
      <c r="AW196" s="423" t="s">
        <v>7238</v>
      </c>
      <c r="AX196" s="65" t="s">
        <v>1561</v>
      </c>
      <c r="AY196" s="65" t="s">
        <v>35</v>
      </c>
      <c r="AZ196" s="64"/>
      <c r="BA196" s="66" t="str">
        <f t="shared" si="253"/>
        <v>0..n</v>
      </c>
      <c r="BB196" s="66" t="str">
        <f t="shared" si="257"/>
        <v>0..n</v>
      </c>
      <c r="BC196" s="6" t="str">
        <f t="shared" si="254"/>
        <v>/rsm:CrossIndustryInvoice
/rsm:SupplyChainTradeTransaction
/ram:IncludedSupplyChainTradeLineItem
/ram:SpecifiedLineTradeAgreement
/ram:ItemSellerTradeParty
/ram:ID</v>
      </c>
      <c r="BD196" s="67" t="str">
        <f t="shared" si="255"/>
        <v>/rsm:CrossIndustryInvoice/rsm:SupplyChainTradeTransaction/ram:IncludedSupplyChainTradeLineItem/ram:SpecifiedLineTradeAgreement/ram:ItemSellerTradeParty/ram:ID</v>
      </c>
      <c r="BE196" s="66" t="str">
        <f t="shared" si="205"/>
        <v/>
      </c>
      <c r="BF196" s="68" t="str">
        <f t="shared" si="206"/>
        <v>E</v>
      </c>
      <c r="BG196" s="62" t="str">
        <f t="shared" si="207"/>
        <v>0..n</v>
      </c>
      <c r="BH196" s="66" t="str">
        <f t="shared" si="208"/>
        <v>SYN-1, CAR-3</v>
      </c>
      <c r="BI196" s="248" t="str">
        <f t="shared" si="209"/>
        <v>GloablID, if global identifier exists and can be stated in @schemeID, ID else</v>
      </c>
      <c r="BJ196" s="7"/>
      <c r="BK196" s="351" t="str">
        <f t="shared" si="210"/>
        <v>-</v>
      </c>
      <c r="BL196" s="70" t="str">
        <f t="shared" si="211"/>
        <v>-</v>
      </c>
      <c r="BM196" s="70" t="str">
        <f t="shared" si="212"/>
        <v>-</v>
      </c>
      <c r="BN196" s="70" t="str">
        <f t="shared" si="213"/>
        <v>-</v>
      </c>
      <c r="BO196" s="70" t="str">
        <f t="shared" si="214"/>
        <v>X</v>
      </c>
      <c r="BP196" s="70" t="str">
        <f t="shared" si="215"/>
        <v>X</v>
      </c>
      <c r="BQ196" s="352" t="str">
        <f t="shared" si="216"/>
        <v>X</v>
      </c>
      <c r="BR196" s="7"/>
      <c r="BS196" s="70" t="str">
        <f t="shared" si="217"/>
        <v>EXTENDED</v>
      </c>
      <c r="BT196" s="70" t="str">
        <f t="shared" si="218"/>
        <v>EXTENDED-CTC-FR</v>
      </c>
      <c r="BU196" s="15"/>
      <c r="BV196" s="57"/>
      <c r="BW196" s="57"/>
      <c r="BX196" s="57"/>
      <c r="BY196" s="57"/>
      <c r="BZ196" s="57"/>
      <c r="CA196" s="57" t="s">
        <v>6542</v>
      </c>
      <c r="CC196" s="417"/>
      <c r="CD196" s="15"/>
      <c r="CE196" s="15"/>
    </row>
    <row r="197" spans="1:83" s="11" customFormat="1" ht="99.75">
      <c r="A197" s="45" t="str">
        <f t="shared" si="274"/>
        <v>YES</v>
      </c>
      <c r="B197" s="406" t="s">
        <v>6599</v>
      </c>
      <c r="C197" s="45"/>
      <c r="D197" s="45"/>
      <c r="E197" s="138" t="s">
        <v>525</v>
      </c>
      <c r="F197" s="61" t="s">
        <v>6811</v>
      </c>
      <c r="G197" s="281" t="s">
        <v>6656</v>
      </c>
      <c r="H197" s="62">
        <f t="shared" si="278"/>
        <v>5</v>
      </c>
      <c r="I197" s="62" t="s">
        <v>62</v>
      </c>
      <c r="J197" s="64" t="s">
        <v>6701</v>
      </c>
      <c r="K197" s="64" t="s">
        <v>6702</v>
      </c>
      <c r="L197" s="65" t="s">
        <v>894</v>
      </c>
      <c r="M197" s="65" t="s">
        <v>6111</v>
      </c>
      <c r="N197" s="65"/>
      <c r="O197" s="64" t="s">
        <v>90</v>
      </c>
      <c r="P197" s="66" t="s">
        <v>62</v>
      </c>
      <c r="Q197" s="66" t="str">
        <f t="shared" si="201"/>
        <v>0..n</v>
      </c>
      <c r="R197" s="6" t="s">
        <v>6772</v>
      </c>
      <c r="S197" s="67" t="s">
        <v>6659</v>
      </c>
      <c r="T197" s="66" t="s">
        <v>35</v>
      </c>
      <c r="U197" s="68" t="str">
        <f t="shared" si="275"/>
        <v>E</v>
      </c>
      <c r="V197" s="62" t="s">
        <v>62</v>
      </c>
      <c r="W197" s="66" t="s">
        <v>1557</v>
      </c>
      <c r="X197" s="248" t="s">
        <v>894</v>
      </c>
      <c r="Y197" s="38"/>
      <c r="Z197" s="351" t="str">
        <f t="shared" si="272"/>
        <v>-</v>
      </c>
      <c r="AA197" s="70" t="str">
        <f t="shared" si="294"/>
        <v>-</v>
      </c>
      <c r="AB197" s="70" t="str">
        <f t="shared" si="294"/>
        <v>-</v>
      </c>
      <c r="AC197" s="70" t="str">
        <f t="shared" si="294"/>
        <v>-</v>
      </c>
      <c r="AD197" s="70" t="str">
        <f t="shared" si="294"/>
        <v>X</v>
      </c>
      <c r="AE197" s="70" t="str">
        <f t="shared" si="294"/>
        <v>X</v>
      </c>
      <c r="AF197" s="352" t="str">
        <f t="shared" si="294"/>
        <v>X</v>
      </c>
      <c r="AG197" s="38"/>
      <c r="AH197" s="70" t="s">
        <v>47</v>
      </c>
      <c r="AI197" s="70" t="s">
        <v>5895</v>
      </c>
      <c r="AJ197" s="38"/>
      <c r="AK197" s="13" t="str">
        <f t="shared" si="262"/>
        <v>/rsm:CrossIndustryInvoice/rsm:SupplyChainTradeTransaction/ram:IncludedSupplyChainTradeLineItem/ram:SpecifiedLineTradeAgreement/ram:ItemSellerTradeParty</v>
      </c>
      <c r="AL197" s="13" t="str">
        <f t="shared" si="263"/>
        <v>/ram:GlobalID</v>
      </c>
      <c r="AM197" s="14">
        <f>COUNTIFS(S$4:S197,AK197)</f>
        <v>1</v>
      </c>
      <c r="AN197" s="59"/>
      <c r="AO197" s="138" t="str">
        <f t="shared" si="260"/>
        <v>SCT_LINE_TA</v>
      </c>
      <c r="AP197" s="61" t="str">
        <f t="shared" si="264"/>
        <v>BT-X-568</v>
      </c>
      <c r="AQ197" s="281" t="str">
        <f t="shared" si="265"/>
        <v>EXT-FR-FE-166</v>
      </c>
      <c r="AR197" s="62">
        <f t="shared" si="284"/>
        <v>5</v>
      </c>
      <c r="AS197" s="62" t="str">
        <f t="shared" si="266"/>
        <v>0..n</v>
      </c>
      <c r="AT197" s="64" t="s">
        <v>6737</v>
      </c>
      <c r="AU197" s="64" t="s">
        <v>1568</v>
      </c>
      <c r="AV197" s="65" t="s">
        <v>6427</v>
      </c>
      <c r="AW197" s="423" t="s">
        <v>7238</v>
      </c>
      <c r="AX197" s="65" t="s">
        <v>1561</v>
      </c>
      <c r="AY197" s="65" t="s">
        <v>35</v>
      </c>
      <c r="AZ197" s="64"/>
      <c r="BA197" s="66" t="str">
        <f t="shared" si="253"/>
        <v>0..n</v>
      </c>
      <c r="BB197" s="66" t="str">
        <f t="shared" si="257"/>
        <v>0..n</v>
      </c>
      <c r="BC197" s="6" t="str">
        <f t="shared" si="254"/>
        <v>/rsm:CrossIndustryInvoice
/rsm:SupplyChainTradeTransaction
/ram:IncludedSupplyChainTradeLineItem
/ram:SpecifiedLineTradeAgreement
/ram:ItemSellerTradeParty
/ram:GlobalID</v>
      </c>
      <c r="BD197" s="67" t="str">
        <f t="shared" si="255"/>
        <v>/rsm:CrossIndustryInvoice/rsm:SupplyChainTradeTransaction/ram:IncludedSupplyChainTradeLineItem/ram:SpecifiedLineTradeAgreement/ram:ItemSellerTradeParty/ram:GlobalID</v>
      </c>
      <c r="BE197" s="66" t="str">
        <f t="shared" ref="BE197:BE260" si="296">IF(T197="","",T197)</f>
        <v/>
      </c>
      <c r="BF197" s="68" t="str">
        <f t="shared" ref="BF197:BF260" si="297">IF(U197="","",U197)</f>
        <v>E</v>
      </c>
      <c r="BG197" s="62" t="str">
        <f t="shared" ref="BG197:BG260" si="298">IF(V197="","",V197)</f>
        <v>0..n</v>
      </c>
      <c r="BH197" s="66" t="str">
        <f t="shared" ref="BH197:BH260" si="299">IF(W197="","",W197)</f>
        <v>SYN-1, CAR-3</v>
      </c>
      <c r="BI197" s="248" t="str">
        <f t="shared" ref="BI197:BI260" si="300">IF(X197="","",X197)</f>
        <v>GloablID, if global identifier exists and can be stated in @schemeID, ID else</v>
      </c>
      <c r="BJ197" s="7"/>
      <c r="BK197" s="351" t="str">
        <f t="shared" ref="BK197:BK260" si="301">Z197</f>
        <v>-</v>
      </c>
      <c r="BL197" s="70" t="str">
        <f t="shared" ref="BL197:BL260" si="302">AA197</f>
        <v>-</v>
      </c>
      <c r="BM197" s="70" t="str">
        <f t="shared" ref="BM197:BM260" si="303">AB197</f>
        <v>-</v>
      </c>
      <c r="BN197" s="70" t="str">
        <f t="shared" ref="BN197:BN260" si="304">AC197</f>
        <v>-</v>
      </c>
      <c r="BO197" s="70" t="str">
        <f t="shared" ref="BO197:BO260" si="305">AD197</f>
        <v>X</v>
      </c>
      <c r="BP197" s="70" t="str">
        <f t="shared" ref="BP197:BP260" si="306">AE197</f>
        <v>X</v>
      </c>
      <c r="BQ197" s="352" t="str">
        <f t="shared" ref="BQ197:BQ260" si="307">AF197</f>
        <v>X</v>
      </c>
      <c r="BR197" s="7"/>
      <c r="BS197" s="70" t="str">
        <f t="shared" ref="BS197:BS260" si="308">AH197</f>
        <v>EXTENDED</v>
      </c>
      <c r="BT197" s="70" t="str">
        <f t="shared" ref="BT197:BT260" si="309">AI197</f>
        <v>EXTENDED-CTC-FR</v>
      </c>
      <c r="BU197" s="15"/>
      <c r="BV197" s="57"/>
      <c r="BW197" s="57"/>
      <c r="BX197" s="57"/>
      <c r="BY197" s="57"/>
      <c r="BZ197" s="57"/>
      <c r="CA197" s="57" t="s">
        <v>6542</v>
      </c>
      <c r="CC197" s="417"/>
      <c r="CD197" s="15"/>
      <c r="CE197" s="15"/>
    </row>
    <row r="198" spans="1:83" s="11" customFormat="1" ht="102">
      <c r="A198" s="45" t="str">
        <f t="shared" si="274"/>
        <v>YES</v>
      </c>
      <c r="B198" s="406" t="s">
        <v>6599</v>
      </c>
      <c r="C198" s="45"/>
      <c r="D198" s="45"/>
      <c r="E198" s="138" t="s">
        <v>525</v>
      </c>
      <c r="F198" s="61" t="s">
        <v>6812</v>
      </c>
      <c r="G198" s="281" t="s">
        <v>6657</v>
      </c>
      <c r="H198" s="62">
        <f t="shared" si="278"/>
        <v>6</v>
      </c>
      <c r="I198" s="62" t="s">
        <v>42</v>
      </c>
      <c r="J198" s="64" t="s">
        <v>6703</v>
      </c>
      <c r="K198" s="64" t="s">
        <v>443</v>
      </c>
      <c r="L198" s="65" t="s">
        <v>6113</v>
      </c>
      <c r="M198" s="65" t="s">
        <v>6757</v>
      </c>
      <c r="N198" s="65" t="s">
        <v>35</v>
      </c>
      <c r="O198" s="64" t="s">
        <v>5953</v>
      </c>
      <c r="P198" s="66" t="s">
        <v>32</v>
      </c>
      <c r="Q198" s="66" t="str">
        <f t="shared" si="201"/>
        <v>1..1</v>
      </c>
      <c r="R198" s="6" t="s">
        <v>6773</v>
      </c>
      <c r="S198" s="67" t="s">
        <v>6660</v>
      </c>
      <c r="T198" s="66" t="s">
        <v>329</v>
      </c>
      <c r="U198" s="68" t="str">
        <f t="shared" si="275"/>
        <v>A</v>
      </c>
      <c r="V198" s="62" t="s">
        <v>42</v>
      </c>
      <c r="W198" s="66" t="s">
        <v>35</v>
      </c>
      <c r="X198" s="248" t="s">
        <v>35</v>
      </c>
      <c r="Y198" s="38"/>
      <c r="Z198" s="351" t="str">
        <f t="shared" si="272"/>
        <v>-</v>
      </c>
      <c r="AA198" s="70" t="str">
        <f t="shared" si="294"/>
        <v>-</v>
      </c>
      <c r="AB198" s="70" t="str">
        <f t="shared" si="294"/>
        <v>-</v>
      </c>
      <c r="AC198" s="70" t="str">
        <f t="shared" si="294"/>
        <v>-</v>
      </c>
      <c r="AD198" s="70" t="str">
        <f t="shared" si="294"/>
        <v>X</v>
      </c>
      <c r="AE198" s="70" t="str">
        <f t="shared" si="294"/>
        <v>X</v>
      </c>
      <c r="AF198" s="352" t="str">
        <f t="shared" si="294"/>
        <v>X</v>
      </c>
      <c r="AG198" s="38"/>
      <c r="AH198" s="70" t="s">
        <v>47</v>
      </c>
      <c r="AI198" s="70" t="s">
        <v>5895</v>
      </c>
      <c r="AJ198" s="38"/>
      <c r="AK198" s="13" t="str">
        <f t="shared" si="262"/>
        <v>/rsm:CrossIndustryInvoice/rsm:SupplyChainTradeTransaction/ram:IncludedSupplyChainTradeLineItem/ram:SpecifiedLineTradeAgreement/ram:ItemSellerTradeParty/ram:GlobalID</v>
      </c>
      <c r="AL198" s="13" t="str">
        <f t="shared" si="263"/>
        <v>/@schemeID</v>
      </c>
      <c r="AM198" s="14">
        <f>COUNTIFS(S$4:S198,AK198)</f>
        <v>1</v>
      </c>
      <c r="AN198" s="59"/>
      <c r="AO198" s="138" t="str">
        <f t="shared" si="260"/>
        <v>SCT_LINE_TA</v>
      </c>
      <c r="AP198" s="61" t="str">
        <f t="shared" si="264"/>
        <v>BT-X-568-0</v>
      </c>
      <c r="AQ198" s="281" t="str">
        <f t="shared" si="265"/>
        <v>EXT-FR-FE-166-1</v>
      </c>
      <c r="AR198" s="62">
        <f t="shared" si="284"/>
        <v>6</v>
      </c>
      <c r="AS198" s="62" t="str">
        <f t="shared" si="266"/>
        <v>0..1</v>
      </c>
      <c r="AT198" s="64" t="s">
        <v>330</v>
      </c>
      <c r="AU198" s="64" t="s">
        <v>1576</v>
      </c>
      <c r="AV198" s="65" t="s">
        <v>331</v>
      </c>
      <c r="AW198" s="423" t="s">
        <v>7238</v>
      </c>
      <c r="AX198" s="65" t="s">
        <v>6756</v>
      </c>
      <c r="AY198" s="65" t="s">
        <v>35</v>
      </c>
      <c r="AZ198" s="64"/>
      <c r="BA198" s="66" t="str">
        <f t="shared" si="253"/>
        <v>1..1</v>
      </c>
      <c r="BB198" s="66" t="str">
        <f t="shared" si="257"/>
        <v>1..1</v>
      </c>
      <c r="BC198" s="6" t="str">
        <f t="shared" si="254"/>
        <v>/rsm:CrossIndustryInvoice
/rsm:SupplyChainTradeTransaction
/ram:IncludedSupplyChainTradeLineItem
/ram:SpecifiedLineTradeAgreement
/ram:ItemSellerTradeParty
/ram:GlobalID
/@schemeID</v>
      </c>
      <c r="BD198" s="67" t="str">
        <f t="shared" si="255"/>
        <v>/rsm:CrossIndustryInvoice/rsm:SupplyChainTradeTransaction/ram:IncludedSupplyChainTradeLineItem/ram:SpecifiedLineTradeAgreement/ram:ItemSellerTradeParty/ram:GlobalID/@schemeID</v>
      </c>
      <c r="BE198" s="66" t="str">
        <f t="shared" si="296"/>
        <v>S</v>
      </c>
      <c r="BF198" s="68" t="str">
        <f t="shared" si="297"/>
        <v>A</v>
      </c>
      <c r="BG198" s="62" t="str">
        <f t="shared" si="298"/>
        <v>0..1</v>
      </c>
      <c r="BH198" s="66" t="str">
        <f t="shared" si="299"/>
        <v/>
      </c>
      <c r="BI198" s="248" t="str">
        <f t="shared" si="300"/>
        <v/>
      </c>
      <c r="BJ198" s="7"/>
      <c r="BK198" s="351" t="str">
        <f t="shared" si="301"/>
        <v>-</v>
      </c>
      <c r="BL198" s="70" t="str">
        <f t="shared" si="302"/>
        <v>-</v>
      </c>
      <c r="BM198" s="70" t="str">
        <f t="shared" si="303"/>
        <v>-</v>
      </c>
      <c r="BN198" s="70" t="str">
        <f t="shared" si="304"/>
        <v>-</v>
      </c>
      <c r="BO198" s="70" t="str">
        <f t="shared" si="305"/>
        <v>X</v>
      </c>
      <c r="BP198" s="70" t="str">
        <f t="shared" si="306"/>
        <v>X</v>
      </c>
      <c r="BQ198" s="352" t="str">
        <f t="shared" si="307"/>
        <v>X</v>
      </c>
      <c r="BR198" s="7"/>
      <c r="BS198" s="70" t="str">
        <f t="shared" si="308"/>
        <v>EXTENDED</v>
      </c>
      <c r="BT198" s="70" t="str">
        <f t="shared" si="309"/>
        <v>EXTENDED-CTC-FR</v>
      </c>
      <c r="BU198" s="15"/>
      <c r="BV198" s="57"/>
      <c r="BW198" s="57"/>
      <c r="BX198" s="57"/>
      <c r="BY198" s="57"/>
      <c r="BZ198" s="57"/>
      <c r="CA198" s="57" t="s">
        <v>6542</v>
      </c>
      <c r="CC198" s="417"/>
      <c r="CD198" s="15"/>
      <c r="CE198" s="15"/>
    </row>
    <row r="199" spans="1:83" s="11" customFormat="1" ht="99.75">
      <c r="A199" s="45" t="str">
        <f t="shared" si="274"/>
        <v>YES</v>
      </c>
      <c r="B199" s="406" t="s">
        <v>6599</v>
      </c>
      <c r="C199" s="45"/>
      <c r="D199" s="45"/>
      <c r="E199" s="138" t="s">
        <v>525</v>
      </c>
      <c r="F199" s="61" t="s">
        <v>6817</v>
      </c>
      <c r="G199" s="281" t="s">
        <v>6658</v>
      </c>
      <c r="H199" s="62">
        <f t="shared" si="278"/>
        <v>5</v>
      </c>
      <c r="I199" s="62" t="s">
        <v>42</v>
      </c>
      <c r="J199" s="64" t="s">
        <v>6704</v>
      </c>
      <c r="K199" s="64" t="s">
        <v>6705</v>
      </c>
      <c r="L199" s="65"/>
      <c r="M199" s="65"/>
      <c r="N199" s="65"/>
      <c r="O199" s="64" t="s">
        <v>70</v>
      </c>
      <c r="P199" s="66" t="s">
        <v>42</v>
      </c>
      <c r="Q199" s="66" t="str">
        <f t="shared" si="201"/>
        <v>0..1</v>
      </c>
      <c r="R199" s="6" t="s">
        <v>6774</v>
      </c>
      <c r="S199" s="67" t="s">
        <v>6661</v>
      </c>
      <c r="T199" s="66" t="s">
        <v>73</v>
      </c>
      <c r="U199" s="68" t="str">
        <f t="shared" si="275"/>
        <v>E</v>
      </c>
      <c r="V199" s="62" t="s">
        <v>42</v>
      </c>
      <c r="W199" s="66" t="s">
        <v>132</v>
      </c>
      <c r="X199" s="248" t="s">
        <v>35</v>
      </c>
      <c r="Y199" s="38"/>
      <c r="Z199" s="351" t="str">
        <f t="shared" si="272"/>
        <v>-</v>
      </c>
      <c r="AA199" s="70" t="str">
        <f t="shared" si="294"/>
        <v>-</v>
      </c>
      <c r="AB199" s="70" t="str">
        <f t="shared" si="294"/>
        <v>-</v>
      </c>
      <c r="AC199" s="70" t="str">
        <f t="shared" si="294"/>
        <v>-</v>
      </c>
      <c r="AD199" s="70" t="str">
        <f t="shared" si="294"/>
        <v>X</v>
      </c>
      <c r="AE199" s="70" t="str">
        <f t="shared" si="294"/>
        <v>X</v>
      </c>
      <c r="AF199" s="352" t="str">
        <f t="shared" si="294"/>
        <v>X</v>
      </c>
      <c r="AG199" s="38"/>
      <c r="AH199" s="70" t="s">
        <v>47</v>
      </c>
      <c r="AI199" s="70" t="s">
        <v>5895</v>
      </c>
      <c r="AJ199" s="38"/>
      <c r="AK199" s="13" t="str">
        <f t="shared" si="262"/>
        <v>/rsm:CrossIndustryInvoice/rsm:SupplyChainTradeTransaction/ram:IncludedSupplyChainTradeLineItem/ram:SpecifiedLineTradeAgreement/ram:ItemSellerTradeParty</v>
      </c>
      <c r="AL199" s="13" t="str">
        <f t="shared" si="263"/>
        <v>/ram:Name</v>
      </c>
      <c r="AM199" s="14">
        <f>COUNTIFS(S$4:S199,AK199)</f>
        <v>1</v>
      </c>
      <c r="AN199" s="59"/>
      <c r="AO199" s="138" t="str">
        <f t="shared" si="260"/>
        <v>SCT_LINE_TA</v>
      </c>
      <c r="AP199" s="61" t="str">
        <f t="shared" si="264"/>
        <v>BT-X-569</v>
      </c>
      <c r="AQ199" s="281" t="str">
        <f t="shared" si="265"/>
        <v>EXT-FR-FE-164</v>
      </c>
      <c r="AR199" s="62">
        <f t="shared" si="284"/>
        <v>5</v>
      </c>
      <c r="AS199" s="62" t="str">
        <f t="shared" si="266"/>
        <v>0..1</v>
      </c>
      <c r="AT199" s="64" t="s">
        <v>6738</v>
      </c>
      <c r="AU199" s="64" t="s">
        <v>1585</v>
      </c>
      <c r="AV199" s="65"/>
      <c r="AW199" s="423" t="s">
        <v>7238</v>
      </c>
      <c r="AX199" s="65"/>
      <c r="AY199" s="65"/>
      <c r="AZ199" s="64" t="s">
        <v>78</v>
      </c>
      <c r="BA199" s="66" t="str">
        <f t="shared" si="253"/>
        <v>0..1</v>
      </c>
      <c r="BB199" s="66" t="str">
        <f t="shared" si="257"/>
        <v>0..1</v>
      </c>
      <c r="BC199" s="6" t="str">
        <f t="shared" si="254"/>
        <v>/rsm:CrossIndustryInvoice
/rsm:SupplyChainTradeTransaction
/ram:IncludedSupplyChainTradeLineItem
/ram:SpecifiedLineTradeAgreement
/ram:ItemSellerTradeParty
/ram:Name</v>
      </c>
      <c r="BD199" s="67" t="str">
        <f t="shared" si="255"/>
        <v>/rsm:CrossIndustryInvoice/rsm:SupplyChainTradeTransaction/ram:IncludedSupplyChainTradeLineItem/ram:SpecifiedLineTradeAgreement/ram:ItemSellerTradeParty/ram:Name</v>
      </c>
      <c r="BE199" s="66" t="str">
        <f t="shared" si="296"/>
        <v>T</v>
      </c>
      <c r="BF199" s="68" t="str">
        <f t="shared" si="297"/>
        <v>E</v>
      </c>
      <c r="BG199" s="62" t="str">
        <f t="shared" si="298"/>
        <v>0..1</v>
      </c>
      <c r="BH199" s="66" t="str">
        <f t="shared" si="299"/>
        <v>CAR-2</v>
      </c>
      <c r="BI199" s="248" t="str">
        <f t="shared" si="300"/>
        <v/>
      </c>
      <c r="BJ199" s="7"/>
      <c r="BK199" s="351" t="str">
        <f t="shared" si="301"/>
        <v>-</v>
      </c>
      <c r="BL199" s="70" t="str">
        <f t="shared" si="302"/>
        <v>-</v>
      </c>
      <c r="BM199" s="70" t="str">
        <f t="shared" si="303"/>
        <v>-</v>
      </c>
      <c r="BN199" s="70" t="str">
        <f t="shared" si="304"/>
        <v>-</v>
      </c>
      <c r="BO199" s="70" t="str">
        <f t="shared" si="305"/>
        <v>X</v>
      </c>
      <c r="BP199" s="70" t="str">
        <f t="shared" si="306"/>
        <v>X</v>
      </c>
      <c r="BQ199" s="352" t="str">
        <f t="shared" si="307"/>
        <v>X</v>
      </c>
      <c r="BR199" s="7"/>
      <c r="BS199" s="70" t="str">
        <f t="shared" si="308"/>
        <v>EXTENDED</v>
      </c>
      <c r="BT199" s="70" t="str">
        <f t="shared" si="309"/>
        <v>EXTENDED-CTC-FR</v>
      </c>
      <c r="BU199" s="15"/>
      <c r="BV199" s="57"/>
      <c r="BW199" s="57"/>
      <c r="BX199" s="57"/>
      <c r="BY199" s="57"/>
      <c r="BZ199" s="57"/>
      <c r="CA199" s="57" t="s">
        <v>6542</v>
      </c>
      <c r="CC199" s="417"/>
      <c r="CD199" s="15"/>
      <c r="CE199" s="15"/>
    </row>
    <row r="200" spans="1:83" s="11" customFormat="1" ht="99.75">
      <c r="A200" s="45" t="str">
        <f t="shared" si="274"/>
        <v>YES</v>
      </c>
      <c r="B200" s="406" t="s">
        <v>6599</v>
      </c>
      <c r="C200" s="45"/>
      <c r="D200" s="45"/>
      <c r="E200" s="138" t="s">
        <v>525</v>
      </c>
      <c r="F200" s="61" t="s">
        <v>6818</v>
      </c>
      <c r="G200" s="281"/>
      <c r="H200" s="62">
        <f t="shared" si="278"/>
        <v>5</v>
      </c>
      <c r="I200" s="62" t="s">
        <v>42</v>
      </c>
      <c r="J200" s="64" t="s">
        <v>6706</v>
      </c>
      <c r="K200" s="64" t="s">
        <v>6317</v>
      </c>
      <c r="L200" s="65" t="s">
        <v>6318</v>
      </c>
      <c r="M200" s="65"/>
      <c r="N200" s="65"/>
      <c r="O200" s="64" t="s">
        <v>128</v>
      </c>
      <c r="P200" s="66" t="s">
        <v>42</v>
      </c>
      <c r="Q200" s="66" t="str">
        <f t="shared" si="201"/>
        <v>0..1</v>
      </c>
      <c r="R200" s="6" t="s">
        <v>6775</v>
      </c>
      <c r="S200" s="67" t="s">
        <v>6662</v>
      </c>
      <c r="T200" s="66" t="s">
        <v>131</v>
      </c>
      <c r="U200" s="68" t="str">
        <f t="shared" si="275"/>
        <v>E</v>
      </c>
      <c r="V200" s="62" t="s">
        <v>62</v>
      </c>
      <c r="W200" s="66"/>
      <c r="X200" s="248" t="s">
        <v>35</v>
      </c>
      <c r="Y200" s="38"/>
      <c r="Z200" s="351" t="str">
        <f t="shared" si="272"/>
        <v>-</v>
      </c>
      <c r="AA200" s="70" t="str">
        <f t="shared" si="294"/>
        <v>-</v>
      </c>
      <c r="AB200" s="70" t="str">
        <f t="shared" si="294"/>
        <v>-</v>
      </c>
      <c r="AC200" s="70" t="str">
        <f t="shared" si="294"/>
        <v>-</v>
      </c>
      <c r="AD200" s="70" t="str">
        <f t="shared" si="294"/>
        <v>-</v>
      </c>
      <c r="AE200" s="70" t="str">
        <f t="shared" si="294"/>
        <v>-</v>
      </c>
      <c r="AF200" s="352" t="str">
        <f t="shared" si="294"/>
        <v>X</v>
      </c>
      <c r="AG200" s="38"/>
      <c r="AH200" s="70" t="s">
        <v>47</v>
      </c>
      <c r="AI200" s="70" t="s">
        <v>47</v>
      </c>
      <c r="AJ200" s="38"/>
      <c r="AK200" s="13" t="str">
        <f t="shared" si="262"/>
        <v>/rsm:CrossIndustryInvoice/rsm:SupplyChainTradeTransaction/ram:IncludedSupplyChainTradeLineItem/ram:SpecifiedLineTradeAgreement/ram:ItemSellerTradeParty</v>
      </c>
      <c r="AL200" s="13" t="str">
        <f t="shared" si="263"/>
        <v>/ram:RoleCode</v>
      </c>
      <c r="AM200" s="14">
        <f>COUNTIFS(S$4:S200,AK200)</f>
        <v>1</v>
      </c>
      <c r="AN200" s="59"/>
      <c r="AO200" s="138" t="str">
        <f t="shared" si="260"/>
        <v>SCT_LINE_TA</v>
      </c>
      <c r="AP200" s="61" t="str">
        <f t="shared" si="264"/>
        <v>BT-X-570</v>
      </c>
      <c r="AQ200" s="281" t="str">
        <f t="shared" si="265"/>
        <v/>
      </c>
      <c r="AR200" s="62">
        <f t="shared" si="284"/>
        <v>5</v>
      </c>
      <c r="AS200" s="62" t="str">
        <f t="shared" si="266"/>
        <v>0..1</v>
      </c>
      <c r="AT200" s="64" t="s">
        <v>6739</v>
      </c>
      <c r="AU200" s="64" t="s">
        <v>4854</v>
      </c>
      <c r="AV200" s="65" t="s">
        <v>6399</v>
      </c>
      <c r="AW200" s="423" t="s">
        <v>7238</v>
      </c>
      <c r="AX200" s="65"/>
      <c r="AY200" s="65"/>
      <c r="AZ200" s="64" t="s">
        <v>128</v>
      </c>
      <c r="BA200" s="66" t="str">
        <f t="shared" si="253"/>
        <v>0..1</v>
      </c>
      <c r="BB200" s="66" t="str">
        <f t="shared" si="257"/>
        <v>0..1</v>
      </c>
      <c r="BC200" s="6" t="str">
        <f t="shared" si="254"/>
        <v>/rsm:CrossIndustryInvoice
/rsm:SupplyChainTradeTransaction
/ram:IncludedSupplyChainTradeLineItem
/ram:SpecifiedLineTradeAgreement
/ram:ItemSellerTradeParty
/ram:RoleCode</v>
      </c>
      <c r="BD200" s="67" t="str">
        <f t="shared" si="255"/>
        <v>/rsm:CrossIndustryInvoice/rsm:SupplyChainTradeTransaction/ram:IncludedSupplyChainTradeLineItem/ram:SpecifiedLineTradeAgreement/ram:ItemSellerTradeParty/ram:RoleCode</v>
      </c>
      <c r="BE200" s="66" t="str">
        <f t="shared" si="296"/>
        <v>C</v>
      </c>
      <c r="BF200" s="68" t="str">
        <f t="shared" si="297"/>
        <v>E</v>
      </c>
      <c r="BG200" s="62" t="str">
        <f t="shared" si="298"/>
        <v>0..n</v>
      </c>
      <c r="BH200" s="66" t="str">
        <f t="shared" si="299"/>
        <v/>
      </c>
      <c r="BI200" s="248" t="str">
        <f t="shared" si="300"/>
        <v/>
      </c>
      <c r="BJ200" s="7"/>
      <c r="BK200" s="351" t="str">
        <f t="shared" si="301"/>
        <v>-</v>
      </c>
      <c r="BL200" s="70" t="str">
        <f t="shared" si="302"/>
        <v>-</v>
      </c>
      <c r="BM200" s="70" t="str">
        <f t="shared" si="303"/>
        <v>-</v>
      </c>
      <c r="BN200" s="70" t="str">
        <f t="shared" si="304"/>
        <v>-</v>
      </c>
      <c r="BO200" s="70" t="str">
        <f t="shared" si="305"/>
        <v>-</v>
      </c>
      <c r="BP200" s="70" t="str">
        <f t="shared" si="306"/>
        <v>-</v>
      </c>
      <c r="BQ200" s="352" t="str">
        <f t="shared" si="307"/>
        <v>X</v>
      </c>
      <c r="BR200" s="7"/>
      <c r="BS200" s="70" t="str">
        <f t="shared" si="308"/>
        <v>EXTENDED</v>
      </c>
      <c r="BT200" s="70" t="str">
        <f t="shared" si="309"/>
        <v>EXTENDED</v>
      </c>
      <c r="BU200" s="15"/>
      <c r="BV200" s="57"/>
      <c r="BW200" s="57"/>
      <c r="BX200" s="57"/>
      <c r="BY200" s="57"/>
      <c r="BZ200" s="57"/>
      <c r="CA200" s="57" t="s">
        <v>6542</v>
      </c>
      <c r="CC200" s="417"/>
      <c r="CD200" s="15"/>
      <c r="CE200" s="15"/>
    </row>
    <row r="201" spans="1:83" s="11" customFormat="1" ht="99.75">
      <c r="A201" s="45" t="str">
        <f>IF(OR(U201="E",U201="A"),"YES","NO")</f>
        <v>YES</v>
      </c>
      <c r="B201" s="406" t="s">
        <v>6599</v>
      </c>
      <c r="C201" s="45"/>
      <c r="D201" s="45"/>
      <c r="E201" s="138" t="s">
        <v>525</v>
      </c>
      <c r="F201" s="61" t="s">
        <v>6819</v>
      </c>
      <c r="G201" s="281"/>
      <c r="H201" s="62">
        <f>LEN(S201)-LEN(SUBSTITUTE(S201,"/",""))-1</f>
        <v>5</v>
      </c>
      <c r="I201" s="62" t="s">
        <v>42</v>
      </c>
      <c r="J201" s="64" t="s">
        <v>6822</v>
      </c>
      <c r="K201" s="64" t="s">
        <v>1589</v>
      </c>
      <c r="L201" s="65" t="s">
        <v>1590</v>
      </c>
      <c r="M201" s="65"/>
      <c r="N201" s="65"/>
      <c r="O201" s="64" t="s">
        <v>70</v>
      </c>
      <c r="P201" s="66" t="s">
        <v>42</v>
      </c>
      <c r="Q201" s="66" t="str">
        <f>P201</f>
        <v>0..1</v>
      </c>
      <c r="R201" s="6" t="s">
        <v>6821</v>
      </c>
      <c r="S201" s="67" t="s">
        <v>6820</v>
      </c>
      <c r="T201" s="66" t="s">
        <v>131</v>
      </c>
      <c r="U201" s="68" t="str">
        <f t="shared" si="275"/>
        <v>E</v>
      </c>
      <c r="V201" s="62" t="s">
        <v>62</v>
      </c>
      <c r="W201" s="66"/>
      <c r="X201" s="248" t="s">
        <v>35</v>
      </c>
      <c r="Y201" s="38"/>
      <c r="Z201" s="351" t="str">
        <f>IF(AI201=Z$4,"X","-")</f>
        <v>-</v>
      </c>
      <c r="AA201" s="70" t="str">
        <f t="shared" ref="AA201:AF201" si="310">IF(Z201="X","X",IF($AI201=AA$4,"X","-"))</f>
        <v>-</v>
      </c>
      <c r="AB201" s="70" t="str">
        <f t="shared" si="310"/>
        <v>-</v>
      </c>
      <c r="AC201" s="70" t="str">
        <f t="shared" si="310"/>
        <v>-</v>
      </c>
      <c r="AD201" s="70" t="str">
        <f t="shared" si="310"/>
        <v>-</v>
      </c>
      <c r="AE201" s="70" t="str">
        <f t="shared" si="310"/>
        <v>-</v>
      </c>
      <c r="AF201" s="352" t="str">
        <f t="shared" si="310"/>
        <v>X</v>
      </c>
      <c r="AG201" s="38"/>
      <c r="AH201" s="70" t="s">
        <v>47</v>
      </c>
      <c r="AI201" s="70" t="s">
        <v>47</v>
      </c>
      <c r="AJ201" s="38"/>
      <c r="AK201" s="13" t="str">
        <f t="shared" si="262"/>
        <v>/rsm:CrossIndustryInvoice/rsm:SupplyChainTradeTransaction/ram:IncludedSupplyChainTradeLineItem/ram:SpecifiedLineTradeAgreement/ram:ItemSellerTradeParty</v>
      </c>
      <c r="AL201" s="13" t="str">
        <f t="shared" si="263"/>
        <v>/ram:Description</v>
      </c>
      <c r="AM201" s="14">
        <f>COUNTIFS(S$4:S201,AK201)</f>
        <v>1</v>
      </c>
      <c r="AN201" s="59"/>
      <c r="AO201" s="138" t="str">
        <f t="shared" si="260"/>
        <v>SCT_LINE_TA</v>
      </c>
      <c r="AP201" s="61" t="str">
        <f t="shared" si="264"/>
        <v>BT-X-571</v>
      </c>
      <c r="AQ201" s="281" t="str">
        <f t="shared" si="265"/>
        <v/>
      </c>
      <c r="AR201" s="62">
        <f>LEN(BD201)-LEN(SUBSTITUTE(BD201,"/",""))-1</f>
        <v>5</v>
      </c>
      <c r="AS201" s="62" t="str">
        <f t="shared" si="266"/>
        <v>0..1</v>
      </c>
      <c r="AT201" s="64" t="s">
        <v>6823</v>
      </c>
      <c r="AU201" s="64" t="s">
        <v>6824</v>
      </c>
      <c r="AV201" s="65" t="s">
        <v>6428</v>
      </c>
      <c r="AW201" s="423" t="s">
        <v>7238</v>
      </c>
      <c r="AX201" s="65"/>
      <c r="AY201" s="65"/>
      <c r="AZ201" s="64" t="s">
        <v>78</v>
      </c>
      <c r="BA201" s="66" t="str">
        <f t="shared" si="253"/>
        <v>0..1</v>
      </c>
      <c r="BB201" s="66" t="str">
        <f t="shared" si="257"/>
        <v>0..1</v>
      </c>
      <c r="BC201" s="6" t="str">
        <f t="shared" si="254"/>
        <v>/rsm:CrossIndustryInvoice
/rsm:SupplyChainTradeTransaction
/ram:IncludedSupplyChainTradeLineItem
/ram:SpecifiedLineTradeAgreement
/ram:ItemSellerTradeParty
/ram:Description</v>
      </c>
      <c r="BD201" s="67" t="str">
        <f t="shared" si="255"/>
        <v>/rsm:CrossIndustryInvoice/rsm:SupplyChainTradeTransaction/ram:IncludedSupplyChainTradeLineItem/ram:SpecifiedLineTradeAgreement/ram:ItemSellerTradeParty/ram:Description</v>
      </c>
      <c r="BE201" s="66" t="str">
        <f t="shared" si="296"/>
        <v>C</v>
      </c>
      <c r="BF201" s="68" t="str">
        <f t="shared" si="297"/>
        <v>E</v>
      </c>
      <c r="BG201" s="62" t="str">
        <f t="shared" si="298"/>
        <v>0..n</v>
      </c>
      <c r="BH201" s="66" t="str">
        <f t="shared" si="299"/>
        <v/>
      </c>
      <c r="BI201" s="248" t="str">
        <f t="shared" si="300"/>
        <v/>
      </c>
      <c r="BJ201" s="7"/>
      <c r="BK201" s="351" t="str">
        <f t="shared" si="301"/>
        <v>-</v>
      </c>
      <c r="BL201" s="70" t="str">
        <f t="shared" si="302"/>
        <v>-</v>
      </c>
      <c r="BM201" s="70" t="str">
        <f t="shared" si="303"/>
        <v>-</v>
      </c>
      <c r="BN201" s="70" t="str">
        <f t="shared" si="304"/>
        <v>-</v>
      </c>
      <c r="BO201" s="70" t="str">
        <f t="shared" si="305"/>
        <v>-</v>
      </c>
      <c r="BP201" s="70" t="str">
        <f t="shared" si="306"/>
        <v>-</v>
      </c>
      <c r="BQ201" s="352" t="str">
        <f t="shared" si="307"/>
        <v>X</v>
      </c>
      <c r="BR201" s="7"/>
      <c r="BS201" s="70" t="str">
        <f t="shared" si="308"/>
        <v>EXTENDED</v>
      </c>
      <c r="BT201" s="70" t="str">
        <f t="shared" si="309"/>
        <v>EXTENDED</v>
      </c>
      <c r="BU201" s="15"/>
      <c r="BV201" s="57"/>
      <c r="BW201" s="57"/>
      <c r="BX201" s="57"/>
      <c r="BY201" s="57"/>
      <c r="BZ201" s="57"/>
      <c r="CA201" s="57" t="s">
        <v>6542</v>
      </c>
      <c r="CC201" s="417"/>
      <c r="CD201" s="15"/>
      <c r="CE201" s="15"/>
    </row>
    <row r="202" spans="1:83" s="11" customFormat="1" ht="99.75">
      <c r="A202" s="45" t="str">
        <f t="shared" si="274"/>
        <v>NO</v>
      </c>
      <c r="B202" s="406" t="s">
        <v>6599</v>
      </c>
      <c r="C202" s="45"/>
      <c r="D202" s="45"/>
      <c r="E202" s="138" t="s">
        <v>525</v>
      </c>
      <c r="F202" s="139" t="s">
        <v>6825</v>
      </c>
      <c r="G202" s="295"/>
      <c r="H202" s="140">
        <f t="shared" si="278"/>
        <v>5</v>
      </c>
      <c r="I202" s="140" t="s">
        <v>42</v>
      </c>
      <c r="J202" s="125" t="s">
        <v>6707</v>
      </c>
      <c r="K202" s="125" t="s">
        <v>6032</v>
      </c>
      <c r="L202" s="126"/>
      <c r="M202" s="126"/>
      <c r="N202" s="126"/>
      <c r="O202" s="125"/>
      <c r="P202" s="124" t="s">
        <v>42</v>
      </c>
      <c r="Q202" s="124" t="str">
        <f t="shared" si="201"/>
        <v>0..1</v>
      </c>
      <c r="R202" s="141" t="s">
        <v>6776</v>
      </c>
      <c r="S202" s="142" t="s">
        <v>6666</v>
      </c>
      <c r="T202" s="124"/>
      <c r="U202" s="129" t="str">
        <f t="shared" si="275"/>
        <v/>
      </c>
      <c r="V202" s="140" t="s">
        <v>42</v>
      </c>
      <c r="W202" s="124"/>
      <c r="X202" s="388"/>
      <c r="Y202" s="38"/>
      <c r="Z202" s="365" t="str">
        <f t="shared" si="272"/>
        <v>-</v>
      </c>
      <c r="AA202" s="143" t="str">
        <f t="shared" si="294"/>
        <v>-</v>
      </c>
      <c r="AB202" s="143" t="str">
        <f t="shared" si="294"/>
        <v>-</v>
      </c>
      <c r="AC202" s="143" t="str">
        <f t="shared" si="294"/>
        <v>-</v>
      </c>
      <c r="AD202" s="143" t="str">
        <f t="shared" si="294"/>
        <v>X</v>
      </c>
      <c r="AE202" s="143" t="str">
        <f t="shared" si="294"/>
        <v>X</v>
      </c>
      <c r="AF202" s="366" t="str">
        <f t="shared" si="294"/>
        <v>X</v>
      </c>
      <c r="AG202" s="38"/>
      <c r="AH202" s="143" t="s">
        <v>47</v>
      </c>
      <c r="AI202" s="143" t="s">
        <v>5895</v>
      </c>
      <c r="AJ202" s="38"/>
      <c r="AK202" s="13" t="str">
        <f t="shared" si="262"/>
        <v>/rsm:CrossIndustryInvoice/rsm:SupplyChainTradeTransaction/ram:IncludedSupplyChainTradeLineItem/ram:SpecifiedLineTradeAgreement/ram:ItemSellerTradeParty</v>
      </c>
      <c r="AL202" s="13" t="str">
        <f t="shared" si="263"/>
        <v>/ram:SpecifiedLegalOrganization</v>
      </c>
      <c r="AM202" s="14">
        <f>COUNTIFS(S$4:S202,AK202)</f>
        <v>1</v>
      </c>
      <c r="AN202" s="59"/>
      <c r="AO202" s="138" t="str">
        <f t="shared" si="260"/>
        <v>SCT_LINE_TA</v>
      </c>
      <c r="AP202" s="139" t="str">
        <f t="shared" si="264"/>
        <v>BT-X-572-00</v>
      </c>
      <c r="AQ202" s="295" t="str">
        <f t="shared" si="265"/>
        <v/>
      </c>
      <c r="AR202" s="140">
        <f t="shared" si="284"/>
        <v>5</v>
      </c>
      <c r="AS202" s="140" t="str">
        <f t="shared" si="266"/>
        <v>0..1</v>
      </c>
      <c r="AT202" s="125" t="s">
        <v>6740</v>
      </c>
      <c r="AU202" s="125"/>
      <c r="AV202" s="126"/>
      <c r="AW202" s="126"/>
      <c r="AX202" s="126"/>
      <c r="AY202" s="126" t="s">
        <v>35</v>
      </c>
      <c r="AZ202" s="125"/>
      <c r="BA202" s="124" t="str">
        <f t="shared" si="253"/>
        <v>0..1</v>
      </c>
      <c r="BB202" s="124" t="str">
        <f t="shared" si="257"/>
        <v>0..1</v>
      </c>
      <c r="BC202" s="141" t="str">
        <f t="shared" si="254"/>
        <v>/rsm:CrossIndustryInvoice
/rsm:SupplyChainTradeTransaction
/ram:IncludedSupplyChainTradeLineItem
/ram:SpecifiedLineTradeAgreement
/ram:ItemSellerTradeParty
/ram:SpecifiedLegalOrganization</v>
      </c>
      <c r="BD202" s="142" t="str">
        <f t="shared" si="255"/>
        <v>/rsm:CrossIndustryInvoice/rsm:SupplyChainTradeTransaction/ram:IncludedSupplyChainTradeLineItem/ram:SpecifiedLineTradeAgreement/ram:ItemSellerTradeParty/ram:SpecifiedLegalOrganization</v>
      </c>
      <c r="BE202" s="124" t="str">
        <f t="shared" si="296"/>
        <v/>
      </c>
      <c r="BF202" s="129" t="str">
        <f t="shared" si="297"/>
        <v/>
      </c>
      <c r="BG202" s="140" t="str">
        <f t="shared" si="298"/>
        <v>0..1</v>
      </c>
      <c r="BH202" s="124" t="str">
        <f t="shared" si="299"/>
        <v/>
      </c>
      <c r="BI202" s="388" t="str">
        <f t="shared" si="300"/>
        <v/>
      </c>
      <c r="BJ202" s="7"/>
      <c r="BK202" s="365" t="str">
        <f t="shared" si="301"/>
        <v>-</v>
      </c>
      <c r="BL202" s="143" t="str">
        <f t="shared" si="302"/>
        <v>-</v>
      </c>
      <c r="BM202" s="143" t="str">
        <f t="shared" si="303"/>
        <v>-</v>
      </c>
      <c r="BN202" s="143" t="str">
        <f t="shared" si="304"/>
        <v>-</v>
      </c>
      <c r="BO202" s="143" t="str">
        <f t="shared" si="305"/>
        <v>X</v>
      </c>
      <c r="BP202" s="143" t="str">
        <f t="shared" si="306"/>
        <v>X</v>
      </c>
      <c r="BQ202" s="366" t="str">
        <f t="shared" si="307"/>
        <v>X</v>
      </c>
      <c r="BR202" s="7"/>
      <c r="BS202" s="143" t="str">
        <f t="shared" si="308"/>
        <v>EXTENDED</v>
      </c>
      <c r="BT202" s="143" t="str">
        <f t="shared" si="309"/>
        <v>EXTENDED-CTC-FR</v>
      </c>
      <c r="BU202" s="15"/>
      <c r="BV202" s="57"/>
      <c r="BW202" s="57"/>
      <c r="BX202" s="57"/>
      <c r="BY202" s="57"/>
      <c r="BZ202" s="57"/>
      <c r="CA202" s="57" t="s">
        <v>6542</v>
      </c>
      <c r="CC202" s="417"/>
      <c r="CD202" s="15"/>
      <c r="CE202" s="15"/>
    </row>
    <row r="203" spans="1:83" s="11" customFormat="1" ht="114">
      <c r="A203" s="45" t="str">
        <f t="shared" si="274"/>
        <v>YES</v>
      </c>
      <c r="B203" s="406" t="s">
        <v>6599</v>
      </c>
      <c r="C203" s="45"/>
      <c r="D203" s="45"/>
      <c r="E203" s="138" t="s">
        <v>525</v>
      </c>
      <c r="F203" s="61" t="s">
        <v>6826</v>
      </c>
      <c r="G203" s="281" t="s">
        <v>6663</v>
      </c>
      <c r="H203" s="62">
        <f t="shared" si="278"/>
        <v>6</v>
      </c>
      <c r="I203" s="62" t="s">
        <v>42</v>
      </c>
      <c r="J203" s="64" t="s">
        <v>6708</v>
      </c>
      <c r="K203" s="64" t="s">
        <v>6709</v>
      </c>
      <c r="L203" s="65" t="s">
        <v>6115</v>
      </c>
      <c r="M203" s="65"/>
      <c r="N203" s="65"/>
      <c r="O203" s="64" t="s">
        <v>90</v>
      </c>
      <c r="P203" s="66" t="s">
        <v>42</v>
      </c>
      <c r="Q203" s="66" t="str">
        <f t="shared" si="201"/>
        <v>0..1</v>
      </c>
      <c r="R203" s="6" t="s">
        <v>6777</v>
      </c>
      <c r="S203" s="67" t="s">
        <v>6667</v>
      </c>
      <c r="T203" s="66" t="s">
        <v>55</v>
      </c>
      <c r="U203" s="68" t="str">
        <f t="shared" si="275"/>
        <v>E</v>
      </c>
      <c r="V203" s="62" t="s">
        <v>42</v>
      </c>
      <c r="W203" s="66" t="s">
        <v>35</v>
      </c>
      <c r="X203" s="248" t="s">
        <v>35</v>
      </c>
      <c r="Y203" s="38"/>
      <c r="Z203" s="351" t="str">
        <f t="shared" si="272"/>
        <v>-</v>
      </c>
      <c r="AA203" s="70" t="str">
        <f t="shared" si="294"/>
        <v>-</v>
      </c>
      <c r="AB203" s="70" t="str">
        <f t="shared" si="294"/>
        <v>-</v>
      </c>
      <c r="AC203" s="70" t="str">
        <f t="shared" si="294"/>
        <v>-</v>
      </c>
      <c r="AD203" s="70" t="str">
        <f t="shared" si="294"/>
        <v>X</v>
      </c>
      <c r="AE203" s="70" t="str">
        <f t="shared" si="294"/>
        <v>X</v>
      </c>
      <c r="AF203" s="352" t="str">
        <f t="shared" si="294"/>
        <v>X</v>
      </c>
      <c r="AG203" s="38"/>
      <c r="AH203" s="70" t="s">
        <v>47</v>
      </c>
      <c r="AI203" s="70" t="s">
        <v>5895</v>
      </c>
      <c r="AJ203" s="38"/>
      <c r="AK203" s="13" t="str">
        <f t="shared" si="262"/>
        <v>/rsm:CrossIndustryInvoice/rsm:SupplyChainTradeTransaction/ram:IncludedSupplyChainTradeLineItem/ram:SpecifiedLineTradeAgreement/ram:ItemSellerTradeParty/ram:SpecifiedLegalOrganization</v>
      </c>
      <c r="AL203" s="13" t="str">
        <f t="shared" si="263"/>
        <v>/ram:ID</v>
      </c>
      <c r="AM203" s="14">
        <f>COUNTIFS(S$4:S203,AK203)</f>
        <v>1</v>
      </c>
      <c r="AN203" s="59"/>
      <c r="AO203" s="138" t="str">
        <f t="shared" si="260"/>
        <v>SCT_LINE_TA</v>
      </c>
      <c r="AP203" s="61" t="str">
        <f t="shared" si="264"/>
        <v>BT-X-572</v>
      </c>
      <c r="AQ203" s="281" t="str">
        <f t="shared" si="265"/>
        <v>EXT-FR-FE-167</v>
      </c>
      <c r="AR203" s="62">
        <f t="shared" si="284"/>
        <v>6</v>
      </c>
      <c r="AS203" s="62" t="str">
        <f t="shared" si="266"/>
        <v>0..1</v>
      </c>
      <c r="AT203" s="64" t="s">
        <v>6741</v>
      </c>
      <c r="AU203" s="64" t="s">
        <v>1608</v>
      </c>
      <c r="AV203" s="65" t="s">
        <v>1609</v>
      </c>
      <c r="AW203" s="423" t="s">
        <v>7238</v>
      </c>
      <c r="AX203" s="65"/>
      <c r="AY203" s="65"/>
      <c r="AZ203" s="64" t="s">
        <v>99</v>
      </c>
      <c r="BA203" s="66" t="str">
        <f t="shared" si="253"/>
        <v>0..1</v>
      </c>
      <c r="BB203" s="66" t="str">
        <f t="shared" si="257"/>
        <v>0..1</v>
      </c>
      <c r="BC203" s="6" t="str">
        <f t="shared" si="254"/>
        <v>/rsm:CrossIndustryInvoice
/rsm:SupplyChainTradeTransaction
/ram:IncludedSupplyChainTradeLineItem
/ram:SpecifiedLineTradeAgreement
/ram:ItemSellerTradeParty
/ram:SpecifiedLegalOrganization
/ram:ID</v>
      </c>
      <c r="BD203" s="67" t="str">
        <f t="shared" si="255"/>
        <v>/rsm:CrossIndustryInvoice/rsm:SupplyChainTradeTransaction/ram:IncludedSupplyChainTradeLineItem/ram:SpecifiedLineTradeAgreement/ram:ItemSellerTradeParty/ram:SpecifiedLegalOrganization/ram:ID</v>
      </c>
      <c r="BE203" s="66" t="str">
        <f t="shared" si="296"/>
        <v>I</v>
      </c>
      <c r="BF203" s="68" t="str">
        <f t="shared" si="297"/>
        <v>E</v>
      </c>
      <c r="BG203" s="62" t="str">
        <f t="shared" si="298"/>
        <v>0..1</v>
      </c>
      <c r="BH203" s="66" t="str">
        <f t="shared" si="299"/>
        <v/>
      </c>
      <c r="BI203" s="248" t="str">
        <f t="shared" si="300"/>
        <v/>
      </c>
      <c r="BJ203" s="7"/>
      <c r="BK203" s="351" t="str">
        <f t="shared" si="301"/>
        <v>-</v>
      </c>
      <c r="BL203" s="70" t="str">
        <f t="shared" si="302"/>
        <v>-</v>
      </c>
      <c r="BM203" s="70" t="str">
        <f t="shared" si="303"/>
        <v>-</v>
      </c>
      <c r="BN203" s="70" t="str">
        <f t="shared" si="304"/>
        <v>-</v>
      </c>
      <c r="BO203" s="70" t="str">
        <f t="shared" si="305"/>
        <v>X</v>
      </c>
      <c r="BP203" s="70" t="str">
        <f t="shared" si="306"/>
        <v>X</v>
      </c>
      <c r="BQ203" s="352" t="str">
        <f t="shared" si="307"/>
        <v>X</v>
      </c>
      <c r="BR203" s="7"/>
      <c r="BS203" s="70" t="str">
        <f t="shared" si="308"/>
        <v>EXTENDED</v>
      </c>
      <c r="BT203" s="70" t="str">
        <f t="shared" si="309"/>
        <v>EXTENDED-CTC-FR</v>
      </c>
      <c r="BU203" s="15"/>
      <c r="BV203" s="57"/>
      <c r="BW203" s="57"/>
      <c r="BX203" s="57"/>
      <c r="BY203" s="57"/>
      <c r="BZ203" s="57"/>
      <c r="CA203" s="57" t="s">
        <v>6542</v>
      </c>
      <c r="CC203" s="417"/>
      <c r="CD203" s="15"/>
      <c r="CE203" s="15"/>
    </row>
    <row r="204" spans="1:83" s="11" customFormat="1" ht="114.75">
      <c r="A204" s="45" t="str">
        <f t="shared" si="274"/>
        <v>YES</v>
      </c>
      <c r="B204" s="406" t="s">
        <v>6599</v>
      </c>
      <c r="C204" s="45"/>
      <c r="D204" s="45"/>
      <c r="E204" s="138" t="s">
        <v>525</v>
      </c>
      <c r="F204" s="61" t="s">
        <v>6827</v>
      </c>
      <c r="G204" s="281" t="s">
        <v>6664</v>
      </c>
      <c r="H204" s="62">
        <f t="shared" si="278"/>
        <v>7</v>
      </c>
      <c r="I204" s="62" t="s">
        <v>42</v>
      </c>
      <c r="J204" s="64" t="s">
        <v>443</v>
      </c>
      <c r="K204" s="64" t="s">
        <v>6710</v>
      </c>
      <c r="L204" s="65" t="s">
        <v>6022</v>
      </c>
      <c r="M204" s="65" t="s">
        <v>916</v>
      </c>
      <c r="N204" s="65"/>
      <c r="O204" s="64" t="s">
        <v>5953</v>
      </c>
      <c r="P204" s="66" t="s">
        <v>42</v>
      </c>
      <c r="Q204" s="66" t="str">
        <f t="shared" si="201"/>
        <v>0..1</v>
      </c>
      <c r="R204" s="6" t="s">
        <v>6778</v>
      </c>
      <c r="S204" s="67" t="s">
        <v>6668</v>
      </c>
      <c r="T204" s="66" t="s">
        <v>329</v>
      </c>
      <c r="U204" s="68" t="str">
        <f t="shared" si="275"/>
        <v>A</v>
      </c>
      <c r="V204" s="62" t="s">
        <v>42</v>
      </c>
      <c r="W204" s="66" t="s">
        <v>35</v>
      </c>
      <c r="X204" s="248" t="s">
        <v>35</v>
      </c>
      <c r="Y204" s="38"/>
      <c r="Z204" s="351" t="str">
        <f t="shared" si="272"/>
        <v>-</v>
      </c>
      <c r="AA204" s="70" t="str">
        <f t="shared" si="294"/>
        <v>-</v>
      </c>
      <c r="AB204" s="70" t="str">
        <f t="shared" si="294"/>
        <v>-</v>
      </c>
      <c r="AC204" s="70" t="str">
        <f t="shared" si="294"/>
        <v>-</v>
      </c>
      <c r="AD204" s="70" t="str">
        <f t="shared" si="294"/>
        <v>X</v>
      </c>
      <c r="AE204" s="70" t="str">
        <f t="shared" si="294"/>
        <v>X</v>
      </c>
      <c r="AF204" s="352" t="str">
        <f t="shared" si="294"/>
        <v>X</v>
      </c>
      <c r="AG204" s="38"/>
      <c r="AH204" s="70" t="s">
        <v>47</v>
      </c>
      <c r="AI204" s="70" t="s">
        <v>5895</v>
      </c>
      <c r="AJ204" s="38"/>
      <c r="AK204" s="13" t="str">
        <f t="shared" si="262"/>
        <v>/rsm:CrossIndustryInvoice/rsm:SupplyChainTradeTransaction/ram:IncludedSupplyChainTradeLineItem/ram:SpecifiedLineTradeAgreement/ram:ItemSellerTradeParty/ram:SpecifiedLegalOrganization/ram:ID</v>
      </c>
      <c r="AL204" s="13" t="str">
        <f t="shared" si="263"/>
        <v>/@schemeID</v>
      </c>
      <c r="AM204" s="14">
        <f>COUNTIFS(S$4:S204,AK204)</f>
        <v>1</v>
      </c>
      <c r="AN204" s="59"/>
      <c r="AO204" s="138" t="str">
        <f t="shared" si="260"/>
        <v>SCT_LINE_TA</v>
      </c>
      <c r="AP204" s="61" t="str">
        <f t="shared" si="264"/>
        <v>BT-X-572-0</v>
      </c>
      <c r="AQ204" s="281" t="str">
        <f t="shared" si="265"/>
        <v>EXT-FR-FE-167-1</v>
      </c>
      <c r="AR204" s="62">
        <f t="shared" si="284"/>
        <v>7</v>
      </c>
      <c r="AS204" s="62" t="str">
        <f t="shared" si="266"/>
        <v>0..1</v>
      </c>
      <c r="AT204" s="64" t="s">
        <v>330</v>
      </c>
      <c r="AU204" s="64" t="s">
        <v>1615</v>
      </c>
      <c r="AV204" s="65" t="s">
        <v>331</v>
      </c>
      <c r="AW204" s="423" t="s">
        <v>7238</v>
      </c>
      <c r="AX204" s="65" t="s">
        <v>1616</v>
      </c>
      <c r="AY204" s="65" t="s">
        <v>35</v>
      </c>
      <c r="AZ204" s="64" t="s">
        <v>128</v>
      </c>
      <c r="BA204" s="66" t="str">
        <f t="shared" si="253"/>
        <v>0..1</v>
      </c>
      <c r="BB204" s="66" t="str">
        <f t="shared" si="257"/>
        <v>0..1</v>
      </c>
      <c r="BC204" s="6" t="str">
        <f t="shared" si="254"/>
        <v>/rsm:CrossIndustryInvoice
/rsm:SupplyChainTradeTransaction
/ram:IncludedSupplyChainTradeLineItem
/ram:SpecifiedLineTradeAgreement
/ram:ItemSellerTradeParty
/ram:SpecifiedLegalOrganization
/ram:ID
/@schemeID</v>
      </c>
      <c r="BD204" s="67" t="str">
        <f t="shared" si="255"/>
        <v>/rsm:CrossIndustryInvoice/rsm:SupplyChainTradeTransaction/ram:IncludedSupplyChainTradeLineItem/ram:SpecifiedLineTradeAgreement/ram:ItemSellerTradeParty/ram:SpecifiedLegalOrganization/ram:ID/@schemeID</v>
      </c>
      <c r="BE204" s="66" t="str">
        <f t="shared" si="296"/>
        <v>S</v>
      </c>
      <c r="BF204" s="68" t="str">
        <f t="shared" si="297"/>
        <v>A</v>
      </c>
      <c r="BG204" s="62" t="str">
        <f t="shared" si="298"/>
        <v>0..1</v>
      </c>
      <c r="BH204" s="66" t="str">
        <f t="shared" si="299"/>
        <v/>
      </c>
      <c r="BI204" s="248" t="str">
        <f t="shared" si="300"/>
        <v/>
      </c>
      <c r="BJ204" s="7"/>
      <c r="BK204" s="351" t="str">
        <f t="shared" si="301"/>
        <v>-</v>
      </c>
      <c r="BL204" s="70" t="str">
        <f t="shared" si="302"/>
        <v>-</v>
      </c>
      <c r="BM204" s="70" t="str">
        <f t="shared" si="303"/>
        <v>-</v>
      </c>
      <c r="BN204" s="70" t="str">
        <f t="shared" si="304"/>
        <v>-</v>
      </c>
      <c r="BO204" s="70" t="str">
        <f t="shared" si="305"/>
        <v>X</v>
      </c>
      <c r="BP204" s="70" t="str">
        <f t="shared" si="306"/>
        <v>X</v>
      </c>
      <c r="BQ204" s="352" t="str">
        <f t="shared" si="307"/>
        <v>X</v>
      </c>
      <c r="BR204" s="7"/>
      <c r="BS204" s="70" t="str">
        <f t="shared" si="308"/>
        <v>EXTENDED</v>
      </c>
      <c r="BT204" s="70" t="str">
        <f t="shared" si="309"/>
        <v>EXTENDED-CTC-FR</v>
      </c>
      <c r="BU204" s="15"/>
      <c r="BV204" s="57"/>
      <c r="BW204" s="57"/>
      <c r="BX204" s="57"/>
      <c r="BY204" s="57"/>
      <c r="BZ204" s="57"/>
      <c r="CA204" s="57" t="s">
        <v>6542</v>
      </c>
      <c r="CC204" s="417"/>
      <c r="CD204" s="15"/>
      <c r="CE204" s="15"/>
    </row>
    <row r="205" spans="1:83" s="11" customFormat="1" ht="114">
      <c r="A205" s="45" t="str">
        <f t="shared" si="274"/>
        <v>YES</v>
      </c>
      <c r="B205" s="406" t="s">
        <v>6599</v>
      </c>
      <c r="C205" s="45"/>
      <c r="D205" s="45"/>
      <c r="E205" s="138" t="s">
        <v>525</v>
      </c>
      <c r="F205" s="61" t="s">
        <v>6828</v>
      </c>
      <c r="G205" s="281" t="s">
        <v>6665</v>
      </c>
      <c r="H205" s="62">
        <f t="shared" si="278"/>
        <v>6</v>
      </c>
      <c r="I205" s="62" t="s">
        <v>42</v>
      </c>
      <c r="J205" s="64" t="s">
        <v>6711</v>
      </c>
      <c r="K205" s="64" t="s">
        <v>6712</v>
      </c>
      <c r="L205" s="65" t="s">
        <v>1620</v>
      </c>
      <c r="M205" s="65" t="s">
        <v>1621</v>
      </c>
      <c r="N205" s="65"/>
      <c r="O205" s="64" t="s">
        <v>70</v>
      </c>
      <c r="P205" s="66" t="s">
        <v>42</v>
      </c>
      <c r="Q205" s="66" t="str">
        <f t="shared" si="201"/>
        <v>0..1</v>
      </c>
      <c r="R205" s="6" t="s">
        <v>6779</v>
      </c>
      <c r="S205" s="67" t="s">
        <v>6669</v>
      </c>
      <c r="T205" s="66" t="s">
        <v>73</v>
      </c>
      <c r="U205" s="68" t="str">
        <f t="shared" si="275"/>
        <v>E</v>
      </c>
      <c r="V205" s="62" t="s">
        <v>42</v>
      </c>
      <c r="W205" s="66" t="s">
        <v>35</v>
      </c>
      <c r="X205" s="248" t="s">
        <v>35</v>
      </c>
      <c r="Y205" s="38"/>
      <c r="Z205" s="351" t="str">
        <f t="shared" si="272"/>
        <v>-</v>
      </c>
      <c r="AA205" s="70" t="str">
        <f t="shared" si="294"/>
        <v>-</v>
      </c>
      <c r="AB205" s="70" t="str">
        <f t="shared" si="294"/>
        <v>-</v>
      </c>
      <c r="AC205" s="70" t="str">
        <f t="shared" si="294"/>
        <v>-</v>
      </c>
      <c r="AD205" s="70" t="str">
        <f t="shared" si="294"/>
        <v>X</v>
      </c>
      <c r="AE205" s="70" t="str">
        <f t="shared" si="294"/>
        <v>X</v>
      </c>
      <c r="AF205" s="352" t="str">
        <f t="shared" si="294"/>
        <v>X</v>
      </c>
      <c r="AG205" s="38"/>
      <c r="AH205" s="70" t="s">
        <v>47</v>
      </c>
      <c r="AI205" s="70" t="s">
        <v>5895</v>
      </c>
      <c r="AJ205" s="38"/>
      <c r="AK205" s="13" t="str">
        <f t="shared" si="262"/>
        <v>/rsm:CrossIndustryInvoice/rsm:SupplyChainTradeTransaction/ram:IncludedSupplyChainTradeLineItem/ram:SpecifiedLineTradeAgreement/ram:ItemSellerTradeParty/ram:SpecifiedLegalOrganization</v>
      </c>
      <c r="AL205" s="13" t="str">
        <f t="shared" si="263"/>
        <v>/ram:TradingBusinessName</v>
      </c>
      <c r="AM205" s="14">
        <f>COUNTIFS(S$4:S205,AK205)</f>
        <v>1</v>
      </c>
      <c r="AN205" s="59"/>
      <c r="AO205" s="138" t="str">
        <f t="shared" si="260"/>
        <v>SCT_LINE_TA</v>
      </c>
      <c r="AP205" s="61" t="str">
        <f t="shared" si="264"/>
        <v>BT-X-573</v>
      </c>
      <c r="AQ205" s="281" t="str">
        <f t="shared" si="265"/>
        <v>EXT-FR-FE-165</v>
      </c>
      <c r="AR205" s="62">
        <f t="shared" si="284"/>
        <v>6</v>
      </c>
      <c r="AS205" s="62" t="str">
        <f t="shared" si="266"/>
        <v>0..1</v>
      </c>
      <c r="AT205" s="64" t="s">
        <v>6742</v>
      </c>
      <c r="AU205" s="64" t="s">
        <v>1625</v>
      </c>
      <c r="AV205" s="65" t="s">
        <v>1626</v>
      </c>
      <c r="AW205" s="423" t="s">
        <v>7238</v>
      </c>
      <c r="AX205" s="65" t="s">
        <v>1627</v>
      </c>
      <c r="AY205" s="65" t="s">
        <v>35</v>
      </c>
      <c r="AZ205" s="64" t="s">
        <v>78</v>
      </c>
      <c r="BA205" s="66" t="str">
        <f t="shared" si="253"/>
        <v>0..1</v>
      </c>
      <c r="BB205" s="66" t="str">
        <f t="shared" si="257"/>
        <v>0..1</v>
      </c>
      <c r="BC205" s="6" t="str">
        <f t="shared" si="254"/>
        <v>/rsm:CrossIndustryInvoice
/rsm:SupplyChainTradeTransaction
/ram:IncludedSupplyChainTradeLineItem
/ram:SpecifiedLineTradeAgreement
/ram:ItemSellerTradeParty
/ram:SpecifiedLegalOrganization
/ram:TradingBusinessName</v>
      </c>
      <c r="BD205" s="67" t="str">
        <f t="shared" si="255"/>
        <v>/rsm:CrossIndustryInvoice/rsm:SupplyChainTradeTransaction/ram:IncludedSupplyChainTradeLineItem/ram:SpecifiedLineTradeAgreement/ram:ItemSellerTradeParty/ram:SpecifiedLegalOrganization/ram:TradingBusinessName</v>
      </c>
      <c r="BE205" s="66" t="str">
        <f t="shared" si="296"/>
        <v>T</v>
      </c>
      <c r="BF205" s="68" t="str">
        <f t="shared" si="297"/>
        <v>E</v>
      </c>
      <c r="BG205" s="62" t="str">
        <f t="shared" si="298"/>
        <v>0..1</v>
      </c>
      <c r="BH205" s="66" t="str">
        <f t="shared" si="299"/>
        <v/>
      </c>
      <c r="BI205" s="248" t="str">
        <f t="shared" si="300"/>
        <v/>
      </c>
      <c r="BJ205" s="7"/>
      <c r="BK205" s="351" t="str">
        <f t="shared" si="301"/>
        <v>-</v>
      </c>
      <c r="BL205" s="70" t="str">
        <f t="shared" si="302"/>
        <v>-</v>
      </c>
      <c r="BM205" s="70" t="str">
        <f t="shared" si="303"/>
        <v>-</v>
      </c>
      <c r="BN205" s="70" t="str">
        <f t="shared" si="304"/>
        <v>-</v>
      </c>
      <c r="BO205" s="70" t="str">
        <f t="shared" si="305"/>
        <v>X</v>
      </c>
      <c r="BP205" s="70" t="str">
        <f t="shared" si="306"/>
        <v>X</v>
      </c>
      <c r="BQ205" s="352" t="str">
        <f t="shared" si="307"/>
        <v>X</v>
      </c>
      <c r="BR205" s="7"/>
      <c r="BS205" s="70" t="str">
        <f t="shared" si="308"/>
        <v>EXTENDED</v>
      </c>
      <c r="BT205" s="70" t="str">
        <f t="shared" si="309"/>
        <v>EXTENDED-CTC-FR</v>
      </c>
      <c r="BU205" s="15"/>
      <c r="BV205" s="57"/>
      <c r="BW205" s="57"/>
      <c r="BX205" s="57"/>
      <c r="BY205" s="57"/>
      <c r="BZ205" s="57"/>
      <c r="CA205" s="57" t="s">
        <v>6542</v>
      </c>
      <c r="CC205" s="417"/>
      <c r="CD205" s="15"/>
      <c r="CE205" s="15"/>
    </row>
    <row r="206" spans="1:83" s="11" customFormat="1" ht="99.75">
      <c r="A206" s="45" t="str">
        <f t="shared" si="274"/>
        <v>NO</v>
      </c>
      <c r="B206" s="406" t="s">
        <v>6599</v>
      </c>
      <c r="C206" s="45"/>
      <c r="D206" s="45"/>
      <c r="E206" s="138" t="s">
        <v>1526</v>
      </c>
      <c r="F206" s="139" t="s">
        <v>6830</v>
      </c>
      <c r="G206" s="295"/>
      <c r="H206" s="140">
        <f t="shared" si="278"/>
        <v>5</v>
      </c>
      <c r="I206" s="140" t="s">
        <v>42</v>
      </c>
      <c r="J206" s="125" t="s">
        <v>6829</v>
      </c>
      <c r="K206" s="125" t="s">
        <v>1675</v>
      </c>
      <c r="L206" s="126"/>
      <c r="M206" s="126"/>
      <c r="N206" s="126" t="s">
        <v>35</v>
      </c>
      <c r="O206" s="125"/>
      <c r="P206" s="124" t="s">
        <v>42</v>
      </c>
      <c r="Q206" s="124" t="s">
        <v>62</v>
      </c>
      <c r="R206" s="141" t="s">
        <v>6849</v>
      </c>
      <c r="S206" s="142" t="s">
        <v>6840</v>
      </c>
      <c r="T206" s="124" t="s">
        <v>35</v>
      </c>
      <c r="U206" s="129" t="str">
        <f t="shared" si="275"/>
        <v>EG</v>
      </c>
      <c r="V206" s="140" t="s">
        <v>62</v>
      </c>
      <c r="W206" s="124" t="s">
        <v>200</v>
      </c>
      <c r="X206" s="388" t="s">
        <v>35</v>
      </c>
      <c r="Y206" s="38"/>
      <c r="Z206" s="365" t="str">
        <f t="shared" si="272"/>
        <v>-</v>
      </c>
      <c r="AA206" s="143" t="str">
        <f t="shared" si="294"/>
        <v>-</v>
      </c>
      <c r="AB206" s="143" t="str">
        <f t="shared" si="294"/>
        <v>-</v>
      </c>
      <c r="AC206" s="143" t="str">
        <f t="shared" si="294"/>
        <v>-</v>
      </c>
      <c r="AD206" s="143" t="str">
        <f t="shared" si="294"/>
        <v>-</v>
      </c>
      <c r="AE206" s="143" t="str">
        <f t="shared" si="294"/>
        <v>-</v>
      </c>
      <c r="AF206" s="366" t="str">
        <f t="shared" si="294"/>
        <v>X</v>
      </c>
      <c r="AG206" s="38"/>
      <c r="AH206" s="143" t="s">
        <v>47</v>
      </c>
      <c r="AI206" s="143" t="s">
        <v>47</v>
      </c>
      <c r="AJ206" s="38"/>
      <c r="AK206" s="13" t="str">
        <f t="shared" si="262"/>
        <v>/rsm:CrossIndustryInvoice/rsm:SupplyChainTradeTransaction/ram:IncludedSupplyChainTradeLineItem/ram:SpecifiedLineTradeAgreement/ram:ItemSellerTradeParty</v>
      </c>
      <c r="AL206" s="13" t="str">
        <f t="shared" si="263"/>
        <v>/ram:DefinedTradeContact</v>
      </c>
      <c r="AM206" s="14">
        <f>COUNTIFS(S$4:S206,AK206)</f>
        <v>1</v>
      </c>
      <c r="AN206" s="59"/>
      <c r="AO206" s="138" t="str">
        <f t="shared" si="260"/>
        <v>SCT_HTA</v>
      </c>
      <c r="AP206" s="139" t="str">
        <f t="shared" si="264"/>
        <v>BG-X-91</v>
      </c>
      <c r="AQ206" s="295" t="str">
        <f t="shared" si="265"/>
        <v/>
      </c>
      <c r="AR206" s="140">
        <f t="shared" si="284"/>
        <v>5</v>
      </c>
      <c r="AS206" s="140" t="str">
        <f t="shared" si="266"/>
        <v>0..1</v>
      </c>
      <c r="AT206" s="125" t="s">
        <v>1678</v>
      </c>
      <c r="AU206" s="125" t="s">
        <v>1679</v>
      </c>
      <c r="AV206" s="126"/>
      <c r="AW206" s="126"/>
      <c r="AX206" s="126"/>
      <c r="AY206" s="126" t="s">
        <v>35</v>
      </c>
      <c r="AZ206" s="125"/>
      <c r="BA206" s="124" t="str">
        <f t="shared" si="253"/>
        <v>0..1</v>
      </c>
      <c r="BB206" s="124" t="str">
        <f t="shared" si="257"/>
        <v>0..n</v>
      </c>
      <c r="BC206" s="141" t="str">
        <f t="shared" si="254"/>
        <v>/rsm:CrossIndustryInvoice
/rsm:SupplyChainTradeTransaction
/ram:IncludedSupplyChainTradeLineItem
/ram:SpecifiedLineTradeAgreement
/ram:ItemSellerTradeParty
/ram:DefinedTradeContact</v>
      </c>
      <c r="BD206" s="142" t="str">
        <f t="shared" si="255"/>
        <v>/rsm:CrossIndustryInvoice/rsm:SupplyChainTradeTransaction/ram:IncludedSupplyChainTradeLineItem/ram:SpecifiedLineTradeAgreement/ram:ItemSellerTradeParty/ram:DefinedTradeContact</v>
      </c>
      <c r="BE206" s="124" t="str">
        <f t="shared" si="296"/>
        <v/>
      </c>
      <c r="BF206" s="129" t="str">
        <f t="shared" si="297"/>
        <v>EG</v>
      </c>
      <c r="BG206" s="140" t="str">
        <f t="shared" si="298"/>
        <v>0..n</v>
      </c>
      <c r="BH206" s="124" t="str">
        <f t="shared" si="299"/>
        <v>CAR-3</v>
      </c>
      <c r="BI206" s="388" t="str">
        <f t="shared" si="300"/>
        <v/>
      </c>
      <c r="BJ206" s="7"/>
      <c r="BK206" s="365" t="str">
        <f t="shared" si="301"/>
        <v>-</v>
      </c>
      <c r="BL206" s="143" t="str">
        <f t="shared" si="302"/>
        <v>-</v>
      </c>
      <c r="BM206" s="143" t="str">
        <f t="shared" si="303"/>
        <v>-</v>
      </c>
      <c r="BN206" s="143" t="str">
        <f t="shared" si="304"/>
        <v>-</v>
      </c>
      <c r="BO206" s="143" t="str">
        <f t="shared" si="305"/>
        <v>-</v>
      </c>
      <c r="BP206" s="143" t="str">
        <f t="shared" si="306"/>
        <v>-</v>
      </c>
      <c r="BQ206" s="366" t="str">
        <f t="shared" si="307"/>
        <v>X</v>
      </c>
      <c r="BR206" s="7"/>
      <c r="BS206" s="143" t="str">
        <f t="shared" si="308"/>
        <v>EXTENDED</v>
      </c>
      <c r="BT206" s="143" t="str">
        <f t="shared" si="309"/>
        <v>EXTENDED</v>
      </c>
      <c r="BU206" s="15"/>
      <c r="BV206" s="57"/>
      <c r="BW206" s="57"/>
      <c r="BX206" s="57"/>
      <c r="BY206" s="57"/>
      <c r="BZ206" s="57"/>
      <c r="CA206" s="57" t="s">
        <v>6542</v>
      </c>
      <c r="CC206" s="417"/>
      <c r="CD206" s="15"/>
      <c r="CE206" s="15"/>
    </row>
    <row r="207" spans="1:83" s="11" customFormat="1" ht="114">
      <c r="A207" s="45" t="str">
        <f t="shared" si="274"/>
        <v>YES</v>
      </c>
      <c r="B207" s="406" t="s">
        <v>6599</v>
      </c>
      <c r="C207" s="45"/>
      <c r="D207" s="45"/>
      <c r="E207" s="138" t="s">
        <v>1526</v>
      </c>
      <c r="F207" s="61" t="s">
        <v>6831</v>
      </c>
      <c r="G207" s="281"/>
      <c r="H207" s="62">
        <f t="shared" si="278"/>
        <v>6</v>
      </c>
      <c r="I207" s="62" t="s">
        <v>42</v>
      </c>
      <c r="J207" s="64" t="s">
        <v>1681</v>
      </c>
      <c r="K207" s="64" t="s">
        <v>1682</v>
      </c>
      <c r="L207" s="65" t="s">
        <v>6116</v>
      </c>
      <c r="M207" s="65"/>
      <c r="N207" s="65" t="s">
        <v>35</v>
      </c>
      <c r="O207" s="64" t="s">
        <v>70</v>
      </c>
      <c r="P207" s="66" t="s">
        <v>42</v>
      </c>
      <c r="Q207" s="66" t="str">
        <f t="shared" ref="Q207:Q215" si="311">P207</f>
        <v>0..1</v>
      </c>
      <c r="R207" s="6" t="s">
        <v>6850</v>
      </c>
      <c r="S207" s="67" t="s">
        <v>6841</v>
      </c>
      <c r="T207" s="66" t="s">
        <v>73</v>
      </c>
      <c r="U207" s="68" t="str">
        <f t="shared" si="275"/>
        <v>E</v>
      </c>
      <c r="V207" s="62" t="s">
        <v>42</v>
      </c>
      <c r="W207" s="66" t="s">
        <v>1686</v>
      </c>
      <c r="X207" s="248" t="s">
        <v>35</v>
      </c>
      <c r="Y207" s="38"/>
      <c r="Z207" s="351" t="str">
        <f t="shared" si="272"/>
        <v>-</v>
      </c>
      <c r="AA207" s="70" t="str">
        <f t="shared" si="294"/>
        <v>-</v>
      </c>
      <c r="AB207" s="70" t="str">
        <f t="shared" si="294"/>
        <v>-</v>
      </c>
      <c r="AC207" s="70" t="str">
        <f t="shared" si="294"/>
        <v>-</v>
      </c>
      <c r="AD207" s="70" t="str">
        <f t="shared" si="294"/>
        <v>-</v>
      </c>
      <c r="AE207" s="70" t="str">
        <f t="shared" si="294"/>
        <v>-</v>
      </c>
      <c r="AF207" s="352" t="str">
        <f t="shared" si="294"/>
        <v>X</v>
      </c>
      <c r="AG207" s="38"/>
      <c r="AH207" s="70" t="s">
        <v>47</v>
      </c>
      <c r="AI207" s="70" t="s">
        <v>47</v>
      </c>
      <c r="AJ207" s="38"/>
      <c r="AK207" s="13" t="str">
        <f t="shared" si="262"/>
        <v>/rsm:CrossIndustryInvoice/rsm:SupplyChainTradeTransaction/ram:IncludedSupplyChainTradeLineItem/ram:SpecifiedLineTradeAgreement/ram:ItemSellerTradeParty/ram:DefinedTradeContact</v>
      </c>
      <c r="AL207" s="13" t="str">
        <f t="shared" si="263"/>
        <v>/ram:PersonName</v>
      </c>
      <c r="AM207" s="14">
        <f>COUNTIFS(S$4:S207,AK207)</f>
        <v>1</v>
      </c>
      <c r="AN207" s="59"/>
      <c r="AO207" s="138" t="str">
        <f t="shared" si="260"/>
        <v>SCT_HTA</v>
      </c>
      <c r="AP207" s="61" t="str">
        <f t="shared" si="264"/>
        <v>BT-X-574</v>
      </c>
      <c r="AQ207" s="281" t="str">
        <f t="shared" si="265"/>
        <v/>
      </c>
      <c r="AR207" s="62">
        <f t="shared" si="284"/>
        <v>6</v>
      </c>
      <c r="AS207" s="62" t="str">
        <f t="shared" si="266"/>
        <v>0..1</v>
      </c>
      <c r="AT207" s="64" t="s">
        <v>1687</v>
      </c>
      <c r="AU207" s="64" t="s">
        <v>1688</v>
      </c>
      <c r="AV207" s="65" t="s">
        <v>1689</v>
      </c>
      <c r="AW207" s="423" t="s">
        <v>7238</v>
      </c>
      <c r="AX207" s="65"/>
      <c r="AY207" s="65" t="s">
        <v>35</v>
      </c>
      <c r="AZ207" s="64" t="s">
        <v>78</v>
      </c>
      <c r="BA207" s="66" t="str">
        <f t="shared" si="253"/>
        <v>0..1</v>
      </c>
      <c r="BB207" s="66" t="str">
        <f t="shared" si="257"/>
        <v>0..1</v>
      </c>
      <c r="BC207" s="6" t="str">
        <f t="shared" si="254"/>
        <v>/rsm:CrossIndustryInvoice
/rsm:SupplyChainTradeTransaction
/ram:IncludedSupplyChainTradeLineItem
/ram:SpecifiedLineTradeAgreement
/ram:ItemSellerTradeParty
/ram:DefinedTradeContact
/ram:PersonName</v>
      </c>
      <c r="BD207" s="67" t="str">
        <f t="shared" si="255"/>
        <v>/rsm:CrossIndustryInvoice/rsm:SupplyChainTradeTransaction/ram:IncludedSupplyChainTradeLineItem/ram:SpecifiedLineTradeAgreement/ram:ItemSellerTradeParty/ram:DefinedTradeContact/ram:PersonName</v>
      </c>
      <c r="BE207" s="66" t="str">
        <f t="shared" si="296"/>
        <v>T</v>
      </c>
      <c r="BF207" s="68" t="str">
        <f t="shared" si="297"/>
        <v>E</v>
      </c>
      <c r="BG207" s="62" t="str">
        <f t="shared" si="298"/>
        <v>0..1</v>
      </c>
      <c r="BH207" s="66" t="str">
        <f t="shared" si="299"/>
        <v>STR-5</v>
      </c>
      <c r="BI207" s="248" t="str">
        <f t="shared" si="300"/>
        <v/>
      </c>
      <c r="BJ207" s="7"/>
      <c r="BK207" s="351" t="str">
        <f t="shared" si="301"/>
        <v>-</v>
      </c>
      <c r="BL207" s="70" t="str">
        <f t="shared" si="302"/>
        <v>-</v>
      </c>
      <c r="BM207" s="70" t="str">
        <f t="shared" si="303"/>
        <v>-</v>
      </c>
      <c r="BN207" s="70" t="str">
        <f t="shared" si="304"/>
        <v>-</v>
      </c>
      <c r="BO207" s="70" t="str">
        <f t="shared" si="305"/>
        <v>-</v>
      </c>
      <c r="BP207" s="70" t="str">
        <f t="shared" si="306"/>
        <v>-</v>
      </c>
      <c r="BQ207" s="352" t="str">
        <f t="shared" si="307"/>
        <v>X</v>
      </c>
      <c r="BR207" s="7"/>
      <c r="BS207" s="70" t="str">
        <f t="shared" si="308"/>
        <v>EXTENDED</v>
      </c>
      <c r="BT207" s="70" t="str">
        <f t="shared" si="309"/>
        <v>EXTENDED</v>
      </c>
      <c r="BU207" s="15"/>
      <c r="BV207" s="57"/>
      <c r="BW207" s="57"/>
      <c r="BX207" s="57"/>
      <c r="BY207" s="57"/>
      <c r="BZ207" s="57"/>
      <c r="CA207" s="57" t="s">
        <v>6542</v>
      </c>
      <c r="CC207" s="417"/>
      <c r="CD207" s="15"/>
      <c r="CE207" s="15"/>
    </row>
    <row r="208" spans="1:83" s="11" customFormat="1" ht="114">
      <c r="A208" s="45" t="str">
        <f t="shared" si="274"/>
        <v>YES</v>
      </c>
      <c r="B208" s="406" t="s">
        <v>6599</v>
      </c>
      <c r="C208" s="45"/>
      <c r="D208" s="45"/>
      <c r="E208" s="138" t="s">
        <v>1526</v>
      </c>
      <c r="F208" s="61" t="s">
        <v>6832</v>
      </c>
      <c r="G208" s="281"/>
      <c r="H208" s="62">
        <f t="shared" si="278"/>
        <v>6</v>
      </c>
      <c r="I208" s="62" t="s">
        <v>42</v>
      </c>
      <c r="J208" s="64" t="s">
        <v>6117</v>
      </c>
      <c r="K208" s="64" t="s">
        <v>1682</v>
      </c>
      <c r="L208" s="65" t="s">
        <v>1691</v>
      </c>
      <c r="M208" s="65"/>
      <c r="N208" s="65" t="s">
        <v>35</v>
      </c>
      <c r="O208" s="64" t="s">
        <v>70</v>
      </c>
      <c r="P208" s="66" t="s">
        <v>42</v>
      </c>
      <c r="Q208" s="66" t="str">
        <f t="shared" si="311"/>
        <v>0..1</v>
      </c>
      <c r="R208" s="6" t="s">
        <v>6851</v>
      </c>
      <c r="S208" s="67" t="s">
        <v>6842</v>
      </c>
      <c r="T208" s="66" t="s">
        <v>73</v>
      </c>
      <c r="U208" s="68" t="s">
        <v>56</v>
      </c>
      <c r="V208" s="62" t="s">
        <v>42</v>
      </c>
      <c r="W208" s="66" t="s">
        <v>1686</v>
      </c>
      <c r="X208" s="248" t="s">
        <v>35</v>
      </c>
      <c r="Y208" s="38"/>
      <c r="Z208" s="351" t="str">
        <f t="shared" si="272"/>
        <v>-</v>
      </c>
      <c r="AA208" s="70" t="str">
        <f t="shared" si="294"/>
        <v>-</v>
      </c>
      <c r="AB208" s="70" t="str">
        <f t="shared" si="294"/>
        <v>-</v>
      </c>
      <c r="AC208" s="70" t="str">
        <f t="shared" si="294"/>
        <v>-</v>
      </c>
      <c r="AD208" s="70" t="str">
        <f t="shared" si="294"/>
        <v>-</v>
      </c>
      <c r="AE208" s="70" t="str">
        <f t="shared" si="294"/>
        <v>-</v>
      </c>
      <c r="AF208" s="352" t="str">
        <f t="shared" si="294"/>
        <v>X</v>
      </c>
      <c r="AG208" s="38"/>
      <c r="AH208" s="70" t="s">
        <v>47</v>
      </c>
      <c r="AI208" s="70" t="s">
        <v>47</v>
      </c>
      <c r="AJ208" s="38"/>
      <c r="AK208" s="13" t="str">
        <f t="shared" si="262"/>
        <v>/rsm:CrossIndustryInvoice/rsm:SupplyChainTradeTransaction/ram:IncludedSupplyChainTradeLineItem/ram:SpecifiedLineTradeAgreement/ram:ItemSellerTradeParty/ram:DefinedTradeContact</v>
      </c>
      <c r="AL208" s="13" t="str">
        <f t="shared" si="263"/>
        <v>/ram:DepartmentName</v>
      </c>
      <c r="AM208" s="14">
        <f>COUNTIFS(S$4:S208,AK208)</f>
        <v>1</v>
      </c>
      <c r="AN208" s="59"/>
      <c r="AO208" s="138" t="str">
        <f t="shared" si="260"/>
        <v>SCT_HTA</v>
      </c>
      <c r="AP208" s="61" t="str">
        <f t="shared" si="264"/>
        <v>BT-X-574-1</v>
      </c>
      <c r="AQ208" s="281" t="str">
        <f t="shared" si="265"/>
        <v/>
      </c>
      <c r="AR208" s="62">
        <f t="shared" si="284"/>
        <v>6</v>
      </c>
      <c r="AS208" s="62" t="str">
        <f t="shared" si="266"/>
        <v>0..1</v>
      </c>
      <c r="AT208" s="64" t="s">
        <v>1687</v>
      </c>
      <c r="AU208" s="64" t="s">
        <v>1688</v>
      </c>
      <c r="AV208" s="65" t="s">
        <v>1694</v>
      </c>
      <c r="AW208" s="423" t="s">
        <v>7238</v>
      </c>
      <c r="AX208" s="65"/>
      <c r="AY208" s="65" t="s">
        <v>35</v>
      </c>
      <c r="AZ208" s="64"/>
      <c r="BA208" s="66" t="str">
        <f t="shared" si="253"/>
        <v>0..1</v>
      </c>
      <c r="BB208" s="66" t="str">
        <f t="shared" si="257"/>
        <v>0..1</v>
      </c>
      <c r="BC208" s="6" t="str">
        <f t="shared" si="254"/>
        <v>/rsm:CrossIndustryInvoice
/rsm:SupplyChainTradeTransaction
/ram:IncludedSupplyChainTradeLineItem
/ram:SpecifiedLineTradeAgreement
/ram:ItemSellerTradeParty
/ram:DefinedTradeContact
/ram:DepartmentName</v>
      </c>
      <c r="BD208" s="67" t="str">
        <f t="shared" si="255"/>
        <v>/rsm:CrossIndustryInvoice/rsm:SupplyChainTradeTransaction/ram:IncludedSupplyChainTradeLineItem/ram:SpecifiedLineTradeAgreement/ram:ItemSellerTradeParty/ram:DefinedTradeContact/ram:DepartmentName</v>
      </c>
      <c r="BE208" s="66" t="str">
        <f t="shared" si="296"/>
        <v>T</v>
      </c>
      <c r="BF208" s="68" t="str">
        <f t="shared" si="297"/>
        <v>E</v>
      </c>
      <c r="BG208" s="62" t="str">
        <f t="shared" si="298"/>
        <v>0..1</v>
      </c>
      <c r="BH208" s="66" t="str">
        <f t="shared" si="299"/>
        <v>STR-5</v>
      </c>
      <c r="BI208" s="248" t="str">
        <f t="shared" si="300"/>
        <v/>
      </c>
      <c r="BJ208" s="7"/>
      <c r="BK208" s="351" t="str">
        <f t="shared" si="301"/>
        <v>-</v>
      </c>
      <c r="BL208" s="70" t="str">
        <f t="shared" si="302"/>
        <v>-</v>
      </c>
      <c r="BM208" s="70" t="str">
        <f t="shared" si="303"/>
        <v>-</v>
      </c>
      <c r="BN208" s="70" t="str">
        <f t="shared" si="304"/>
        <v>-</v>
      </c>
      <c r="BO208" s="70" t="str">
        <f t="shared" si="305"/>
        <v>-</v>
      </c>
      <c r="BP208" s="70" t="str">
        <f t="shared" si="306"/>
        <v>-</v>
      </c>
      <c r="BQ208" s="352" t="str">
        <f t="shared" si="307"/>
        <v>X</v>
      </c>
      <c r="BR208" s="7"/>
      <c r="BS208" s="70" t="str">
        <f t="shared" si="308"/>
        <v>EXTENDED</v>
      </c>
      <c r="BT208" s="70" t="str">
        <f t="shared" si="309"/>
        <v>EXTENDED</v>
      </c>
      <c r="BU208" s="15"/>
      <c r="BV208" s="57"/>
      <c r="BW208" s="57"/>
      <c r="BX208" s="57"/>
      <c r="BY208" s="57"/>
      <c r="BZ208" s="57"/>
      <c r="CA208" s="57" t="s">
        <v>6542</v>
      </c>
      <c r="CC208" s="417"/>
      <c r="CD208" s="15"/>
      <c r="CE208" s="15"/>
    </row>
    <row r="209" spans="1:83" s="11" customFormat="1" ht="114">
      <c r="A209" s="45" t="str">
        <f t="shared" si="274"/>
        <v>YES</v>
      </c>
      <c r="B209" s="406" t="s">
        <v>6599</v>
      </c>
      <c r="C209" s="45"/>
      <c r="D209" s="45"/>
      <c r="E209" s="138" t="s">
        <v>1526</v>
      </c>
      <c r="F209" s="61" t="s">
        <v>6833</v>
      </c>
      <c r="G209" s="281"/>
      <c r="H209" s="62">
        <f t="shared" si="278"/>
        <v>6</v>
      </c>
      <c r="I209" s="62" t="s">
        <v>42</v>
      </c>
      <c r="J209" s="64" t="s">
        <v>6118</v>
      </c>
      <c r="K209" s="64" t="s">
        <v>6030</v>
      </c>
      <c r="L209" s="65" t="s">
        <v>6029</v>
      </c>
      <c r="M209" s="65"/>
      <c r="N209" s="65" t="s">
        <v>35</v>
      </c>
      <c r="O209" s="64" t="s">
        <v>128</v>
      </c>
      <c r="P209" s="66" t="s">
        <v>42</v>
      </c>
      <c r="Q209" s="66" t="str">
        <f t="shared" si="311"/>
        <v>0..1</v>
      </c>
      <c r="R209" s="6" t="s">
        <v>6852</v>
      </c>
      <c r="S209" s="67" t="s">
        <v>6843</v>
      </c>
      <c r="T209" s="66" t="s">
        <v>131</v>
      </c>
      <c r="U209" s="68" t="str">
        <f t="shared" si="275"/>
        <v>E</v>
      </c>
      <c r="V209" s="62" t="s">
        <v>42</v>
      </c>
      <c r="W209" s="66"/>
      <c r="X209" s="248" t="s">
        <v>35</v>
      </c>
      <c r="Y209" s="38"/>
      <c r="Z209" s="351" t="str">
        <f t="shared" si="272"/>
        <v>-</v>
      </c>
      <c r="AA209" s="70" t="str">
        <f t="shared" si="294"/>
        <v>-</v>
      </c>
      <c r="AB209" s="70" t="str">
        <f t="shared" si="294"/>
        <v>-</v>
      </c>
      <c r="AC209" s="70" t="str">
        <f t="shared" si="294"/>
        <v>-</v>
      </c>
      <c r="AD209" s="70" t="str">
        <f t="shared" si="294"/>
        <v>-</v>
      </c>
      <c r="AE209" s="70" t="str">
        <f t="shared" si="294"/>
        <v>-</v>
      </c>
      <c r="AF209" s="352" t="str">
        <f t="shared" si="294"/>
        <v>X</v>
      </c>
      <c r="AG209" s="38"/>
      <c r="AH209" s="70" t="s">
        <v>47</v>
      </c>
      <c r="AI209" s="70" t="s">
        <v>47</v>
      </c>
      <c r="AJ209" s="38"/>
      <c r="AK209" s="13" t="str">
        <f t="shared" si="262"/>
        <v>/rsm:CrossIndustryInvoice/rsm:SupplyChainTradeTransaction/ram:IncludedSupplyChainTradeLineItem/ram:SpecifiedLineTradeAgreement/ram:ItemSellerTradeParty/ram:DefinedTradeContact</v>
      </c>
      <c r="AL209" s="13" t="str">
        <f t="shared" si="263"/>
        <v>/ram:TypeCode</v>
      </c>
      <c r="AM209" s="14">
        <f>COUNTIFS(S$4:S209,AK209)</f>
        <v>1</v>
      </c>
      <c r="AN209" s="59"/>
      <c r="AO209" s="138" t="str">
        <f t="shared" si="260"/>
        <v>SCT_HTA</v>
      </c>
      <c r="AP209" s="61" t="str">
        <f t="shared" si="264"/>
        <v>BT-X-575</v>
      </c>
      <c r="AQ209" s="281" t="str">
        <f t="shared" si="265"/>
        <v/>
      </c>
      <c r="AR209" s="62">
        <f t="shared" si="284"/>
        <v>6</v>
      </c>
      <c r="AS209" s="62" t="str">
        <f t="shared" si="266"/>
        <v>0..1</v>
      </c>
      <c r="AT209" s="64" t="s">
        <v>1698</v>
      </c>
      <c r="AU209" s="64" t="s">
        <v>6409</v>
      </c>
      <c r="AV209" s="65" t="s">
        <v>6405</v>
      </c>
      <c r="AW209" s="423" t="s">
        <v>7238</v>
      </c>
      <c r="AX209" s="65"/>
      <c r="AY209" s="65" t="s">
        <v>35</v>
      </c>
      <c r="AZ209" s="64" t="s">
        <v>128</v>
      </c>
      <c r="BA209" s="66" t="str">
        <f t="shared" si="253"/>
        <v>0..1</v>
      </c>
      <c r="BB209" s="66" t="str">
        <f t="shared" si="257"/>
        <v>0..1</v>
      </c>
      <c r="BC209" s="6" t="str">
        <f t="shared" si="254"/>
        <v>/rsm:CrossIndustryInvoice
/rsm:SupplyChainTradeTransaction
/ram:IncludedSupplyChainTradeLineItem
/ram:SpecifiedLineTradeAgreement
/ram:ItemSellerTradeParty
/ram:DefinedTradeContact
/ram:TypeCode</v>
      </c>
      <c r="BD209" s="67" t="str">
        <f t="shared" si="255"/>
        <v>/rsm:CrossIndustryInvoice/rsm:SupplyChainTradeTransaction/ram:IncludedSupplyChainTradeLineItem/ram:SpecifiedLineTradeAgreement/ram:ItemSellerTradeParty/ram:DefinedTradeContact/ram:TypeCode</v>
      </c>
      <c r="BE209" s="66" t="str">
        <f t="shared" si="296"/>
        <v>C</v>
      </c>
      <c r="BF209" s="68" t="str">
        <f t="shared" si="297"/>
        <v>E</v>
      </c>
      <c r="BG209" s="62" t="str">
        <f t="shared" si="298"/>
        <v>0..1</v>
      </c>
      <c r="BH209" s="66" t="str">
        <f t="shared" si="299"/>
        <v/>
      </c>
      <c r="BI209" s="248" t="str">
        <f t="shared" si="300"/>
        <v/>
      </c>
      <c r="BJ209" s="7"/>
      <c r="BK209" s="351" t="str">
        <f t="shared" si="301"/>
        <v>-</v>
      </c>
      <c r="BL209" s="70" t="str">
        <f t="shared" si="302"/>
        <v>-</v>
      </c>
      <c r="BM209" s="70" t="str">
        <f t="shared" si="303"/>
        <v>-</v>
      </c>
      <c r="BN209" s="70" t="str">
        <f t="shared" si="304"/>
        <v>-</v>
      </c>
      <c r="BO209" s="70" t="str">
        <f t="shared" si="305"/>
        <v>-</v>
      </c>
      <c r="BP209" s="70" t="str">
        <f t="shared" si="306"/>
        <v>-</v>
      </c>
      <c r="BQ209" s="352" t="str">
        <f t="shared" si="307"/>
        <v>X</v>
      </c>
      <c r="BR209" s="7"/>
      <c r="BS209" s="70" t="str">
        <f t="shared" si="308"/>
        <v>EXTENDED</v>
      </c>
      <c r="BT209" s="70" t="str">
        <f t="shared" si="309"/>
        <v>EXTENDED</v>
      </c>
      <c r="BU209" s="15"/>
      <c r="BV209" s="57"/>
      <c r="BW209" s="57"/>
      <c r="BX209" s="57"/>
      <c r="BY209" s="57"/>
      <c r="BZ209" s="57"/>
      <c r="CA209" s="57" t="s">
        <v>6542</v>
      </c>
      <c r="CC209" s="417"/>
      <c r="CD209" s="15"/>
      <c r="CE209" s="15"/>
    </row>
    <row r="210" spans="1:83" s="11" customFormat="1" ht="114">
      <c r="A210" s="45" t="str">
        <f t="shared" si="274"/>
        <v>NO</v>
      </c>
      <c r="B210" s="406" t="s">
        <v>6599</v>
      </c>
      <c r="C210" s="45"/>
      <c r="D210" s="45"/>
      <c r="E210" s="138" t="s">
        <v>1526</v>
      </c>
      <c r="F210" s="61" t="s">
        <v>6834</v>
      </c>
      <c r="G210" s="281"/>
      <c r="H210" s="62">
        <f t="shared" si="278"/>
        <v>6</v>
      </c>
      <c r="I210" s="62" t="s">
        <v>42</v>
      </c>
      <c r="J210" s="64" t="s">
        <v>1700</v>
      </c>
      <c r="K210" s="64" t="s">
        <v>6119</v>
      </c>
      <c r="L210" s="65"/>
      <c r="M210" s="65"/>
      <c r="N210" s="65"/>
      <c r="O210" s="64" t="s">
        <v>70</v>
      </c>
      <c r="P210" s="66" t="s">
        <v>42</v>
      </c>
      <c r="Q210" s="66" t="str">
        <f t="shared" si="311"/>
        <v>0..1</v>
      </c>
      <c r="R210" s="6" t="s">
        <v>7182</v>
      </c>
      <c r="S210" s="67" t="s">
        <v>7181</v>
      </c>
      <c r="T210" s="66"/>
      <c r="U210" s="68" t="str">
        <f t="shared" si="275"/>
        <v/>
      </c>
      <c r="V210" s="62" t="s">
        <v>42</v>
      </c>
      <c r="W210" s="66"/>
      <c r="X210" s="248"/>
      <c r="Y210" s="38"/>
      <c r="Z210" s="351" t="str">
        <f t="shared" si="272"/>
        <v>-</v>
      </c>
      <c r="AA210" s="70" t="str">
        <f t="shared" si="294"/>
        <v>-</v>
      </c>
      <c r="AB210" s="70" t="str">
        <f t="shared" si="294"/>
        <v>-</v>
      </c>
      <c r="AC210" s="70" t="str">
        <f t="shared" si="294"/>
        <v>-</v>
      </c>
      <c r="AD210" s="70" t="str">
        <f t="shared" si="294"/>
        <v>-</v>
      </c>
      <c r="AE210" s="70" t="str">
        <f t="shared" si="294"/>
        <v>-</v>
      </c>
      <c r="AF210" s="352" t="str">
        <f t="shared" si="294"/>
        <v>X</v>
      </c>
      <c r="AG210" s="38"/>
      <c r="AH210" s="70" t="s">
        <v>47</v>
      </c>
      <c r="AI210" s="70" t="s">
        <v>47</v>
      </c>
      <c r="AJ210" s="38"/>
      <c r="AK210" s="13" t="str">
        <f t="shared" si="262"/>
        <v>/rsm:CrossIndustryInvoice/rsm:SupplyChainTradeTransaction/ram:IncludedSupplyChainTradeLineItem/ram:SpecifiedLineTradeAgreement/ram:ItemSellerTradeParty/ram:DefinedTradeContact</v>
      </c>
      <c r="AL210" s="13" t="str">
        <f t="shared" si="263"/>
        <v>/ram:TelephoneUniversalCommunication</v>
      </c>
      <c r="AM210" s="14">
        <f>COUNTIFS(S$4:S210,AK210)</f>
        <v>1</v>
      </c>
      <c r="AN210" s="59"/>
      <c r="AO210" s="138" t="str">
        <f t="shared" si="260"/>
        <v>SCT_HTA</v>
      </c>
      <c r="AP210" s="61" t="str">
        <f t="shared" si="264"/>
        <v>BT-X-576-00</v>
      </c>
      <c r="AQ210" s="281" t="str">
        <f t="shared" si="265"/>
        <v/>
      </c>
      <c r="AR210" s="62">
        <f t="shared" si="284"/>
        <v>6</v>
      </c>
      <c r="AS210" s="62" t="str">
        <f t="shared" si="266"/>
        <v>0..1</v>
      </c>
      <c r="AT210" s="64" t="s">
        <v>1703</v>
      </c>
      <c r="AU210" s="64"/>
      <c r="AV210" s="65"/>
      <c r="AW210" s="423" t="s">
        <v>7238</v>
      </c>
      <c r="AX210" s="65"/>
      <c r="AY210" s="65" t="s">
        <v>35</v>
      </c>
      <c r="AZ210" s="64" t="s">
        <v>78</v>
      </c>
      <c r="BA210" s="66" t="str">
        <f t="shared" si="253"/>
        <v>0..1</v>
      </c>
      <c r="BB210" s="66" t="str">
        <f t="shared" si="257"/>
        <v>0..1</v>
      </c>
      <c r="BC210" s="6" t="str">
        <f t="shared" si="254"/>
        <v>/rsm:CrossIndustryInvoice
/rsm:SupplyChainTradeTransaction
/ram:IncludedSupplyChainTradeLineItem
/ram:SpecifiedLineTradeAgreement
/ram:ItemSellerTradeParty
/ram:DefinedTradeContact
/ram:TelephoneUniversalCommunication</v>
      </c>
      <c r="BD210" s="67" t="str">
        <f t="shared" si="255"/>
        <v>/rsm:CrossIndustryInvoice/rsm:SupplyChainTradeTransaction/ram:IncludedSupplyChainTradeLineItem/ram:SpecifiedLineTradeAgreement/ram:ItemSellerTradeParty/ram:DefinedTradeContact/ram:TelephoneUniversalCommunication</v>
      </c>
      <c r="BE210" s="66" t="str">
        <f t="shared" si="296"/>
        <v/>
      </c>
      <c r="BF210" s="68" t="str">
        <f t="shared" si="297"/>
        <v/>
      </c>
      <c r="BG210" s="62" t="str">
        <f t="shared" si="298"/>
        <v>0..1</v>
      </c>
      <c r="BH210" s="66" t="str">
        <f t="shared" si="299"/>
        <v/>
      </c>
      <c r="BI210" s="248" t="str">
        <f t="shared" si="300"/>
        <v/>
      </c>
      <c r="BJ210" s="7"/>
      <c r="BK210" s="351" t="str">
        <f t="shared" si="301"/>
        <v>-</v>
      </c>
      <c r="BL210" s="70" t="str">
        <f t="shared" si="302"/>
        <v>-</v>
      </c>
      <c r="BM210" s="70" t="str">
        <f t="shared" si="303"/>
        <v>-</v>
      </c>
      <c r="BN210" s="70" t="str">
        <f t="shared" si="304"/>
        <v>-</v>
      </c>
      <c r="BO210" s="70" t="str">
        <f t="shared" si="305"/>
        <v>-</v>
      </c>
      <c r="BP210" s="70" t="str">
        <f t="shared" si="306"/>
        <v>-</v>
      </c>
      <c r="BQ210" s="352" t="str">
        <f t="shared" si="307"/>
        <v>X</v>
      </c>
      <c r="BR210" s="7"/>
      <c r="BS210" s="70" t="str">
        <f t="shared" si="308"/>
        <v>EXTENDED</v>
      </c>
      <c r="BT210" s="70" t="str">
        <f t="shared" si="309"/>
        <v>EXTENDED</v>
      </c>
      <c r="BU210" s="15"/>
      <c r="BV210" s="57"/>
      <c r="BW210" s="57"/>
      <c r="BX210" s="57"/>
      <c r="BY210" s="57"/>
      <c r="BZ210" s="57"/>
      <c r="CA210" s="57" t="s">
        <v>6542</v>
      </c>
      <c r="CC210" s="417"/>
      <c r="CD210" s="15"/>
      <c r="CE210" s="15"/>
    </row>
    <row r="211" spans="1:83" s="11" customFormat="1" ht="128.25">
      <c r="A211" s="45" t="str">
        <f t="shared" si="274"/>
        <v>YES</v>
      </c>
      <c r="B211" s="406" t="s">
        <v>6599</v>
      </c>
      <c r="C211" s="45"/>
      <c r="D211" s="45"/>
      <c r="E211" s="138" t="s">
        <v>1526</v>
      </c>
      <c r="F211" s="61" t="s">
        <v>6835</v>
      </c>
      <c r="G211" s="281"/>
      <c r="H211" s="62">
        <f t="shared" si="278"/>
        <v>7</v>
      </c>
      <c r="I211" s="62" t="s">
        <v>42</v>
      </c>
      <c r="J211" s="64" t="s">
        <v>1705</v>
      </c>
      <c r="K211" s="64" t="s">
        <v>1706</v>
      </c>
      <c r="L211" s="65"/>
      <c r="M211" s="65"/>
      <c r="N211" s="65" t="s">
        <v>35</v>
      </c>
      <c r="O211" s="64" t="s">
        <v>70</v>
      </c>
      <c r="P211" s="66" t="s">
        <v>32</v>
      </c>
      <c r="Q211" s="66" t="str">
        <f t="shared" si="311"/>
        <v>1..1</v>
      </c>
      <c r="R211" s="6" t="s">
        <v>6853</v>
      </c>
      <c r="S211" s="67" t="s">
        <v>6844</v>
      </c>
      <c r="T211" s="66" t="s">
        <v>73</v>
      </c>
      <c r="U211" s="68" t="str">
        <f t="shared" si="275"/>
        <v>E</v>
      </c>
      <c r="V211" s="62" t="s">
        <v>42</v>
      </c>
      <c r="W211" s="66" t="s">
        <v>35</v>
      </c>
      <c r="X211" s="248" t="s">
        <v>35</v>
      </c>
      <c r="Y211" s="38"/>
      <c r="Z211" s="351" t="str">
        <f t="shared" si="272"/>
        <v>-</v>
      </c>
      <c r="AA211" s="70" t="str">
        <f t="shared" si="294"/>
        <v>-</v>
      </c>
      <c r="AB211" s="70" t="str">
        <f t="shared" si="294"/>
        <v>-</v>
      </c>
      <c r="AC211" s="70" t="str">
        <f t="shared" si="294"/>
        <v>-</v>
      </c>
      <c r="AD211" s="70" t="str">
        <f t="shared" si="294"/>
        <v>-</v>
      </c>
      <c r="AE211" s="70" t="str">
        <f t="shared" si="294"/>
        <v>-</v>
      </c>
      <c r="AF211" s="352" t="str">
        <f t="shared" si="294"/>
        <v>X</v>
      </c>
      <c r="AG211" s="38"/>
      <c r="AH211" s="70" t="s">
        <v>47</v>
      </c>
      <c r="AI211" s="70" t="s">
        <v>47</v>
      </c>
      <c r="AJ211" s="38"/>
      <c r="AK211" s="13" t="str">
        <f t="shared" si="262"/>
        <v>/rsm:CrossIndustryInvoice/rsm:SupplyChainTradeTransaction/ram:IncludedSupplyChainTradeLineItem/ram:SpecifiedLineTradeAgreement/ram:ItemSellerTradeParty/ram:DefinedTradeContact/ram:TelephoneUniversalCommunication</v>
      </c>
      <c r="AL211" s="13" t="str">
        <f t="shared" si="263"/>
        <v>/ram:CompleteNumber</v>
      </c>
      <c r="AM211" s="14">
        <f>COUNTIFS(S$4:S211,AK211)</f>
        <v>1</v>
      </c>
      <c r="AN211" s="59"/>
      <c r="AO211" s="138" t="str">
        <f t="shared" si="260"/>
        <v>SCT_HTA</v>
      </c>
      <c r="AP211" s="61" t="str">
        <f t="shared" si="264"/>
        <v>BT-X-576</v>
      </c>
      <c r="AQ211" s="281" t="str">
        <f t="shared" si="265"/>
        <v/>
      </c>
      <c r="AR211" s="62">
        <f t="shared" si="284"/>
        <v>7</v>
      </c>
      <c r="AS211" s="62" t="str">
        <f t="shared" si="266"/>
        <v>0..1</v>
      </c>
      <c r="AT211" s="64" t="s">
        <v>1709</v>
      </c>
      <c r="AU211" s="64" t="s">
        <v>1710</v>
      </c>
      <c r="AV211" s="65"/>
      <c r="AW211" s="423" t="s">
        <v>7238</v>
      </c>
      <c r="AX211" s="65"/>
      <c r="AY211" s="65" t="s">
        <v>35</v>
      </c>
      <c r="AZ211" s="64" t="s">
        <v>78</v>
      </c>
      <c r="BA211" s="66" t="str">
        <f t="shared" si="253"/>
        <v>1..1</v>
      </c>
      <c r="BB211" s="66" t="str">
        <f t="shared" si="257"/>
        <v>1..1</v>
      </c>
      <c r="BC211" s="6" t="str">
        <f t="shared" si="254"/>
        <v>/rsm:CrossIndustryInvoice
/rsm:SupplyChainTradeTransaction
/ram:IncludedSupplyChainTradeLineItem
/ram:SpecifiedLineTradeAgreement
/ram:ItemSellerTradeParty
/ram:DefinedTradeContact
/ram:TelephoneUniversalCommunication
/ram:CompleteNumber</v>
      </c>
      <c r="BD211" s="67" t="str">
        <f t="shared" si="255"/>
        <v>/rsm:CrossIndustryInvoice/rsm:SupplyChainTradeTransaction/ram:IncludedSupplyChainTradeLineItem/ram:SpecifiedLineTradeAgreement/ram:ItemSellerTradeParty/ram:DefinedTradeContact/ram:TelephoneUniversalCommunication/ram:CompleteNumber</v>
      </c>
      <c r="BE211" s="66" t="str">
        <f t="shared" si="296"/>
        <v>T</v>
      </c>
      <c r="BF211" s="68" t="str">
        <f t="shared" si="297"/>
        <v>E</v>
      </c>
      <c r="BG211" s="62" t="str">
        <f t="shared" si="298"/>
        <v>0..1</v>
      </c>
      <c r="BH211" s="66" t="str">
        <f t="shared" si="299"/>
        <v/>
      </c>
      <c r="BI211" s="248" t="str">
        <f t="shared" si="300"/>
        <v/>
      </c>
      <c r="BJ211" s="7"/>
      <c r="BK211" s="351" t="str">
        <f t="shared" si="301"/>
        <v>-</v>
      </c>
      <c r="BL211" s="70" t="str">
        <f t="shared" si="302"/>
        <v>-</v>
      </c>
      <c r="BM211" s="70" t="str">
        <f t="shared" si="303"/>
        <v>-</v>
      </c>
      <c r="BN211" s="70" t="str">
        <f t="shared" si="304"/>
        <v>-</v>
      </c>
      <c r="BO211" s="70" t="str">
        <f t="shared" si="305"/>
        <v>-</v>
      </c>
      <c r="BP211" s="70" t="str">
        <f t="shared" si="306"/>
        <v>-</v>
      </c>
      <c r="BQ211" s="352" t="str">
        <f t="shared" si="307"/>
        <v>X</v>
      </c>
      <c r="BR211" s="7"/>
      <c r="BS211" s="70" t="str">
        <f t="shared" si="308"/>
        <v>EXTENDED</v>
      </c>
      <c r="BT211" s="70" t="str">
        <f t="shared" si="309"/>
        <v>EXTENDED</v>
      </c>
      <c r="BU211" s="15"/>
      <c r="BV211" s="57"/>
      <c r="BW211" s="57"/>
      <c r="BX211" s="57"/>
      <c r="BY211" s="57"/>
      <c r="BZ211" s="57"/>
      <c r="CA211" s="57" t="s">
        <v>6542</v>
      </c>
      <c r="CC211" s="417"/>
      <c r="CD211" s="15"/>
      <c r="CE211" s="15"/>
    </row>
    <row r="212" spans="1:83" s="11" customFormat="1" ht="114">
      <c r="A212" s="45" t="str">
        <f t="shared" si="274"/>
        <v>NO</v>
      </c>
      <c r="B212" s="406" t="s">
        <v>6599</v>
      </c>
      <c r="C212" s="45"/>
      <c r="D212" s="45"/>
      <c r="E212" s="138" t="s">
        <v>1526</v>
      </c>
      <c r="F212" s="61" t="s">
        <v>6836</v>
      </c>
      <c r="G212" s="281"/>
      <c r="H212" s="62">
        <f t="shared" si="278"/>
        <v>6</v>
      </c>
      <c r="I212" s="62" t="s">
        <v>42</v>
      </c>
      <c r="J212" s="64" t="s">
        <v>1711</v>
      </c>
      <c r="K212" s="64" t="s">
        <v>6120</v>
      </c>
      <c r="L212" s="65"/>
      <c r="M212" s="65"/>
      <c r="N212" s="65"/>
      <c r="O212" s="64" t="s">
        <v>70</v>
      </c>
      <c r="P212" s="66" t="s">
        <v>42</v>
      </c>
      <c r="Q212" s="66" t="str">
        <f t="shared" si="311"/>
        <v>0..1</v>
      </c>
      <c r="R212" s="6" t="s">
        <v>6854</v>
      </c>
      <c r="S212" s="67" t="s">
        <v>6845</v>
      </c>
      <c r="T212" s="66"/>
      <c r="U212" s="68" t="str">
        <f t="shared" si="275"/>
        <v/>
      </c>
      <c r="V212" s="62" t="s">
        <v>42</v>
      </c>
      <c r="W212" s="66"/>
      <c r="X212" s="248"/>
      <c r="Y212" s="38"/>
      <c r="Z212" s="351" t="str">
        <f t="shared" si="272"/>
        <v>-</v>
      </c>
      <c r="AA212" s="70" t="str">
        <f t="shared" si="294"/>
        <v>-</v>
      </c>
      <c r="AB212" s="70" t="str">
        <f t="shared" si="294"/>
        <v>-</v>
      </c>
      <c r="AC212" s="70" t="str">
        <f t="shared" si="294"/>
        <v>-</v>
      </c>
      <c r="AD212" s="70" t="str">
        <f t="shared" si="294"/>
        <v>-</v>
      </c>
      <c r="AE212" s="70" t="str">
        <f t="shared" si="294"/>
        <v>-</v>
      </c>
      <c r="AF212" s="352" t="str">
        <f t="shared" si="294"/>
        <v>X</v>
      </c>
      <c r="AG212" s="38"/>
      <c r="AH212" s="70" t="s">
        <v>47</v>
      </c>
      <c r="AI212" s="70" t="s">
        <v>47</v>
      </c>
      <c r="AJ212" s="38"/>
      <c r="AK212" s="13" t="str">
        <f t="shared" si="262"/>
        <v>/rsm:CrossIndustryInvoice/rsm:SupplyChainTradeTransaction/ram:IncludedSupplyChainTradeLineItem/ram:SpecifiedLineTradeAgreement/ram:ItemSellerTradeParty/ram:DefinedTradeContact</v>
      </c>
      <c r="AL212" s="13" t="str">
        <f t="shared" si="263"/>
        <v>/ram:FaxUniversalCommunication</v>
      </c>
      <c r="AM212" s="14">
        <f>COUNTIFS(S$4:S212,AK212)</f>
        <v>1</v>
      </c>
      <c r="AN212" s="59"/>
      <c r="AO212" s="138" t="str">
        <f t="shared" si="260"/>
        <v>SCT_HTA</v>
      </c>
      <c r="AP212" s="61" t="str">
        <f t="shared" si="264"/>
        <v>BT-X-577-00</v>
      </c>
      <c r="AQ212" s="281" t="str">
        <f t="shared" si="265"/>
        <v/>
      </c>
      <c r="AR212" s="62">
        <f t="shared" si="284"/>
        <v>6</v>
      </c>
      <c r="AS212" s="62" t="str">
        <f t="shared" si="266"/>
        <v>0..1</v>
      </c>
      <c r="AT212" s="64" t="s">
        <v>954</v>
      </c>
      <c r="AU212" s="64"/>
      <c r="AV212" s="65"/>
      <c r="AW212" s="423" t="s">
        <v>7238</v>
      </c>
      <c r="AX212" s="65"/>
      <c r="AY212" s="65"/>
      <c r="AZ212" s="64" t="s">
        <v>78</v>
      </c>
      <c r="BA212" s="66" t="str">
        <f t="shared" si="253"/>
        <v>0..1</v>
      </c>
      <c r="BB212" s="66" t="str">
        <f t="shared" si="257"/>
        <v>0..1</v>
      </c>
      <c r="BC212" s="6" t="str">
        <f t="shared" si="254"/>
        <v>/rsm:CrossIndustryInvoice
/rsm:SupplyChainTradeTransaction
/ram:IncludedSupplyChainTradeLineItem
/ram:SpecifiedLineTradeAgreement
/ram:ItemSellerTradeParty
/ram:DefinedTradeContact
/ram:FaxUniversalCommunication</v>
      </c>
      <c r="BD212" s="67" t="str">
        <f t="shared" si="255"/>
        <v>/rsm:CrossIndustryInvoice/rsm:SupplyChainTradeTransaction/ram:IncludedSupplyChainTradeLineItem/ram:SpecifiedLineTradeAgreement/ram:ItemSellerTradeParty/ram:DefinedTradeContact/ram:FaxUniversalCommunication</v>
      </c>
      <c r="BE212" s="66" t="str">
        <f t="shared" si="296"/>
        <v/>
      </c>
      <c r="BF212" s="68" t="str">
        <f t="shared" si="297"/>
        <v/>
      </c>
      <c r="BG212" s="62" t="str">
        <f t="shared" si="298"/>
        <v>0..1</v>
      </c>
      <c r="BH212" s="66" t="str">
        <f t="shared" si="299"/>
        <v/>
      </c>
      <c r="BI212" s="248" t="str">
        <f t="shared" si="300"/>
        <v/>
      </c>
      <c r="BJ212" s="7"/>
      <c r="BK212" s="351" t="str">
        <f t="shared" si="301"/>
        <v>-</v>
      </c>
      <c r="BL212" s="70" t="str">
        <f t="shared" si="302"/>
        <v>-</v>
      </c>
      <c r="BM212" s="70" t="str">
        <f t="shared" si="303"/>
        <v>-</v>
      </c>
      <c r="BN212" s="70" t="str">
        <f t="shared" si="304"/>
        <v>-</v>
      </c>
      <c r="BO212" s="70" t="str">
        <f t="shared" si="305"/>
        <v>-</v>
      </c>
      <c r="BP212" s="70" t="str">
        <f t="shared" si="306"/>
        <v>-</v>
      </c>
      <c r="BQ212" s="352" t="str">
        <f t="shared" si="307"/>
        <v>X</v>
      </c>
      <c r="BR212" s="7"/>
      <c r="BS212" s="70" t="str">
        <f t="shared" si="308"/>
        <v>EXTENDED</v>
      </c>
      <c r="BT212" s="70" t="str">
        <f t="shared" si="309"/>
        <v>EXTENDED</v>
      </c>
      <c r="BU212" s="15"/>
      <c r="BV212" s="57"/>
      <c r="BW212" s="57"/>
      <c r="BX212" s="57"/>
      <c r="BY212" s="57"/>
      <c r="BZ212" s="57"/>
      <c r="CA212" s="57" t="s">
        <v>6542</v>
      </c>
      <c r="CC212" s="417"/>
      <c r="CD212" s="15"/>
      <c r="CE212" s="15"/>
    </row>
    <row r="213" spans="1:83" s="11" customFormat="1" ht="128.25">
      <c r="A213" s="45" t="str">
        <f t="shared" si="274"/>
        <v>YES</v>
      </c>
      <c r="B213" s="406" t="s">
        <v>6599</v>
      </c>
      <c r="C213" s="45"/>
      <c r="D213" s="45"/>
      <c r="E213" s="138" t="s">
        <v>1526</v>
      </c>
      <c r="F213" s="61" t="s">
        <v>6837</v>
      </c>
      <c r="G213" s="281"/>
      <c r="H213" s="62">
        <f t="shared" si="278"/>
        <v>7</v>
      </c>
      <c r="I213" s="62" t="s">
        <v>32</v>
      </c>
      <c r="J213" s="64" t="s">
        <v>6121</v>
      </c>
      <c r="K213" s="64" t="s">
        <v>6122</v>
      </c>
      <c r="L213" s="65"/>
      <c r="M213" s="65"/>
      <c r="N213" s="65"/>
      <c r="O213" s="64" t="s">
        <v>70</v>
      </c>
      <c r="P213" s="66" t="s">
        <v>32</v>
      </c>
      <c r="Q213" s="66" t="str">
        <f t="shared" si="311"/>
        <v>1..1</v>
      </c>
      <c r="R213" s="6" t="s">
        <v>6855</v>
      </c>
      <c r="S213" s="67" t="s">
        <v>6846</v>
      </c>
      <c r="T213" s="66" t="s">
        <v>73</v>
      </c>
      <c r="U213" s="68" t="str">
        <f t="shared" si="275"/>
        <v>E</v>
      </c>
      <c r="V213" s="62" t="s">
        <v>42</v>
      </c>
      <c r="W213" s="66"/>
      <c r="X213" s="248"/>
      <c r="Y213" s="38"/>
      <c r="Z213" s="351" t="str">
        <f t="shared" si="272"/>
        <v>-</v>
      </c>
      <c r="AA213" s="70" t="str">
        <f t="shared" si="294"/>
        <v>-</v>
      </c>
      <c r="AB213" s="70" t="str">
        <f t="shared" si="294"/>
        <v>-</v>
      </c>
      <c r="AC213" s="70" t="str">
        <f t="shared" si="294"/>
        <v>-</v>
      </c>
      <c r="AD213" s="70" t="str">
        <f t="shared" si="294"/>
        <v>-</v>
      </c>
      <c r="AE213" s="70" t="str">
        <f t="shared" si="294"/>
        <v>-</v>
      </c>
      <c r="AF213" s="352" t="str">
        <f t="shared" si="294"/>
        <v>X</v>
      </c>
      <c r="AG213" s="38"/>
      <c r="AH213" s="70" t="s">
        <v>47</v>
      </c>
      <c r="AI213" s="70" t="s">
        <v>47</v>
      </c>
      <c r="AJ213" s="38"/>
      <c r="AK213" s="13" t="str">
        <f t="shared" si="262"/>
        <v>/rsm:CrossIndustryInvoice/rsm:SupplyChainTradeTransaction/ram:IncludedSupplyChainTradeLineItem/ram:SpecifiedLineTradeAgreement/ram:ItemSellerTradeParty/ram:DefinedTradeContact/ram:FaxUniversalCommunication</v>
      </c>
      <c r="AL213" s="13" t="str">
        <f t="shared" si="263"/>
        <v>/ram:CompleteNumber</v>
      </c>
      <c r="AM213" s="14">
        <f>COUNTIFS(S$4:S213,AK213)</f>
        <v>1</v>
      </c>
      <c r="AN213" s="59"/>
      <c r="AO213" s="138" t="str">
        <f t="shared" si="260"/>
        <v>SCT_HTA</v>
      </c>
      <c r="AP213" s="61" t="str">
        <f t="shared" si="264"/>
        <v>BT-X-577</v>
      </c>
      <c r="AQ213" s="281" t="str">
        <f t="shared" si="265"/>
        <v/>
      </c>
      <c r="AR213" s="62">
        <f t="shared" si="284"/>
        <v>7</v>
      </c>
      <c r="AS213" s="62" t="str">
        <f t="shared" si="266"/>
        <v>1..1</v>
      </c>
      <c r="AT213" s="64" t="s">
        <v>1717</v>
      </c>
      <c r="AU213" s="64" t="s">
        <v>6432</v>
      </c>
      <c r="AV213" s="65"/>
      <c r="AW213" s="423" t="s">
        <v>7238</v>
      </c>
      <c r="AX213" s="65"/>
      <c r="AY213" s="65"/>
      <c r="AZ213" s="64"/>
      <c r="BA213" s="66" t="str">
        <f t="shared" si="253"/>
        <v>1..1</v>
      </c>
      <c r="BB213" s="66" t="str">
        <f t="shared" si="257"/>
        <v>1..1</v>
      </c>
      <c r="BC213" s="6" t="str">
        <f t="shared" si="254"/>
        <v>/rsm:CrossIndustryInvoice
/rsm:SupplyChainTradeTransaction
/ram:IncludedSupplyChainTradeLineItem
/ram:SpecifiedLineTradeAgreement
/ram:ItemSellerTradeParty
/ram:DefinedTradeContact
/ram:FaxUniversalCommunication
/ram:CompleteNumber</v>
      </c>
      <c r="BD213" s="67" t="str">
        <f t="shared" si="255"/>
        <v>/rsm:CrossIndustryInvoice/rsm:SupplyChainTradeTransaction/ram:IncludedSupplyChainTradeLineItem/ram:SpecifiedLineTradeAgreement/ram:ItemSellerTradeParty/ram:DefinedTradeContact/ram:FaxUniversalCommunication/ram:CompleteNumber</v>
      </c>
      <c r="BE213" s="66" t="str">
        <f t="shared" si="296"/>
        <v>T</v>
      </c>
      <c r="BF213" s="68" t="str">
        <f t="shared" si="297"/>
        <v>E</v>
      </c>
      <c r="BG213" s="62" t="str">
        <f t="shared" si="298"/>
        <v>0..1</v>
      </c>
      <c r="BH213" s="66" t="str">
        <f t="shared" si="299"/>
        <v/>
      </c>
      <c r="BI213" s="248" t="str">
        <f t="shared" si="300"/>
        <v/>
      </c>
      <c r="BJ213" s="7"/>
      <c r="BK213" s="351" t="str">
        <f t="shared" si="301"/>
        <v>-</v>
      </c>
      <c r="BL213" s="70" t="str">
        <f t="shared" si="302"/>
        <v>-</v>
      </c>
      <c r="BM213" s="70" t="str">
        <f t="shared" si="303"/>
        <v>-</v>
      </c>
      <c r="BN213" s="70" t="str">
        <f t="shared" si="304"/>
        <v>-</v>
      </c>
      <c r="BO213" s="70" t="str">
        <f t="shared" si="305"/>
        <v>-</v>
      </c>
      <c r="BP213" s="70" t="str">
        <f t="shared" si="306"/>
        <v>-</v>
      </c>
      <c r="BQ213" s="352" t="str">
        <f t="shared" si="307"/>
        <v>X</v>
      </c>
      <c r="BR213" s="7"/>
      <c r="BS213" s="70" t="str">
        <f t="shared" si="308"/>
        <v>EXTENDED</v>
      </c>
      <c r="BT213" s="70" t="str">
        <f t="shared" si="309"/>
        <v>EXTENDED</v>
      </c>
      <c r="BU213" s="15"/>
      <c r="BV213" s="57"/>
      <c r="BW213" s="57"/>
      <c r="BX213" s="57"/>
      <c r="BY213" s="57"/>
      <c r="BZ213" s="57"/>
      <c r="CA213" s="57" t="s">
        <v>6542</v>
      </c>
      <c r="CC213" s="417"/>
      <c r="CD213" s="15"/>
      <c r="CE213" s="15"/>
    </row>
    <row r="214" spans="1:83" s="11" customFormat="1" ht="114">
      <c r="A214" s="45" t="str">
        <f t="shared" si="274"/>
        <v>NO</v>
      </c>
      <c r="B214" s="406" t="s">
        <v>6599</v>
      </c>
      <c r="C214" s="45"/>
      <c r="D214" s="45"/>
      <c r="E214" s="138" t="s">
        <v>1526</v>
      </c>
      <c r="F214" s="61" t="s">
        <v>6838</v>
      </c>
      <c r="G214" s="281"/>
      <c r="H214" s="62">
        <f t="shared" si="278"/>
        <v>6</v>
      </c>
      <c r="I214" s="62" t="s">
        <v>42</v>
      </c>
      <c r="J214" s="64" t="s">
        <v>1719</v>
      </c>
      <c r="K214" s="64" t="s">
        <v>6123</v>
      </c>
      <c r="L214" s="65"/>
      <c r="M214" s="65"/>
      <c r="N214" s="65"/>
      <c r="O214" s="64" t="s">
        <v>70</v>
      </c>
      <c r="P214" s="66" t="s">
        <v>42</v>
      </c>
      <c r="Q214" s="66" t="str">
        <f t="shared" si="311"/>
        <v>0..1</v>
      </c>
      <c r="R214" s="6" t="s">
        <v>6856</v>
      </c>
      <c r="S214" s="67" t="s">
        <v>6847</v>
      </c>
      <c r="T214" s="66"/>
      <c r="U214" s="68" t="str">
        <f t="shared" si="275"/>
        <v/>
      </c>
      <c r="V214" s="62" t="s">
        <v>42</v>
      </c>
      <c r="W214" s="66"/>
      <c r="X214" s="248"/>
      <c r="Y214" s="38"/>
      <c r="Z214" s="351" t="str">
        <f t="shared" si="272"/>
        <v>-</v>
      </c>
      <c r="AA214" s="70" t="str">
        <f t="shared" si="294"/>
        <v>-</v>
      </c>
      <c r="AB214" s="70" t="str">
        <f t="shared" si="294"/>
        <v>-</v>
      </c>
      <c r="AC214" s="70" t="str">
        <f t="shared" si="294"/>
        <v>-</v>
      </c>
      <c r="AD214" s="70" t="str">
        <f t="shared" si="294"/>
        <v>-</v>
      </c>
      <c r="AE214" s="70" t="str">
        <f t="shared" si="294"/>
        <v>-</v>
      </c>
      <c r="AF214" s="352" t="str">
        <f t="shared" si="294"/>
        <v>X</v>
      </c>
      <c r="AG214" s="38"/>
      <c r="AH214" s="70" t="s">
        <v>47</v>
      </c>
      <c r="AI214" s="70" t="s">
        <v>47</v>
      </c>
      <c r="AJ214" s="38"/>
      <c r="AK214" s="13" t="str">
        <f t="shared" si="262"/>
        <v>/rsm:CrossIndustryInvoice/rsm:SupplyChainTradeTransaction/ram:IncludedSupplyChainTradeLineItem/ram:SpecifiedLineTradeAgreement/ram:ItemSellerTradeParty/ram:DefinedTradeContact</v>
      </c>
      <c r="AL214" s="13" t="str">
        <f t="shared" si="263"/>
        <v>/ram:EmailURIUniversalCommunication</v>
      </c>
      <c r="AM214" s="14">
        <f>COUNTIFS(S$4:S214,AK214)</f>
        <v>1</v>
      </c>
      <c r="AN214" s="59"/>
      <c r="AO214" s="138" t="str">
        <f t="shared" si="260"/>
        <v>SCT_HTA</v>
      </c>
      <c r="AP214" s="61" t="str">
        <f t="shared" si="264"/>
        <v>BT-X-578-00</v>
      </c>
      <c r="AQ214" s="281" t="str">
        <f t="shared" si="265"/>
        <v/>
      </c>
      <c r="AR214" s="62">
        <f t="shared" si="284"/>
        <v>6</v>
      </c>
      <c r="AS214" s="62" t="str">
        <f t="shared" si="266"/>
        <v>0..1</v>
      </c>
      <c r="AT214" s="64" t="s">
        <v>1722</v>
      </c>
      <c r="AU214" s="64"/>
      <c r="AV214" s="65"/>
      <c r="AW214" s="423" t="s">
        <v>7238</v>
      </c>
      <c r="AX214" s="65"/>
      <c r="AY214" s="65" t="s">
        <v>35</v>
      </c>
      <c r="AZ214" s="64" t="s">
        <v>78</v>
      </c>
      <c r="BA214" s="66" t="str">
        <f t="shared" si="253"/>
        <v>0..1</v>
      </c>
      <c r="BB214" s="66" t="str">
        <f t="shared" si="257"/>
        <v>0..1</v>
      </c>
      <c r="BC214" s="6" t="str">
        <f t="shared" si="254"/>
        <v>/rsm:CrossIndustryInvoice
/rsm:SupplyChainTradeTransaction
/ram:IncludedSupplyChainTradeLineItem
/ram:SpecifiedLineTradeAgreement
/ram:ItemSellerTradeParty
/ram:DefinedTradeContact
/ram:EmailURIUniversalCommunication</v>
      </c>
      <c r="BD214" s="67" t="str">
        <f t="shared" si="255"/>
        <v>/rsm:CrossIndustryInvoice/rsm:SupplyChainTradeTransaction/ram:IncludedSupplyChainTradeLineItem/ram:SpecifiedLineTradeAgreement/ram:ItemSellerTradeParty/ram:DefinedTradeContact/ram:EmailURIUniversalCommunication</v>
      </c>
      <c r="BE214" s="66" t="str">
        <f t="shared" si="296"/>
        <v/>
      </c>
      <c r="BF214" s="68" t="str">
        <f t="shared" si="297"/>
        <v/>
      </c>
      <c r="BG214" s="62" t="str">
        <f t="shared" si="298"/>
        <v>0..1</v>
      </c>
      <c r="BH214" s="66" t="str">
        <f t="shared" si="299"/>
        <v/>
      </c>
      <c r="BI214" s="248" t="str">
        <f t="shared" si="300"/>
        <v/>
      </c>
      <c r="BJ214" s="7"/>
      <c r="BK214" s="351" t="str">
        <f t="shared" si="301"/>
        <v>-</v>
      </c>
      <c r="BL214" s="70" t="str">
        <f t="shared" si="302"/>
        <v>-</v>
      </c>
      <c r="BM214" s="70" t="str">
        <f t="shared" si="303"/>
        <v>-</v>
      </c>
      <c r="BN214" s="70" t="str">
        <f t="shared" si="304"/>
        <v>-</v>
      </c>
      <c r="BO214" s="70" t="str">
        <f t="shared" si="305"/>
        <v>-</v>
      </c>
      <c r="BP214" s="70" t="str">
        <f t="shared" si="306"/>
        <v>-</v>
      </c>
      <c r="BQ214" s="352" t="str">
        <f t="shared" si="307"/>
        <v>X</v>
      </c>
      <c r="BR214" s="7"/>
      <c r="BS214" s="70" t="str">
        <f t="shared" si="308"/>
        <v>EXTENDED</v>
      </c>
      <c r="BT214" s="70" t="str">
        <f t="shared" si="309"/>
        <v>EXTENDED</v>
      </c>
      <c r="BU214" s="15"/>
      <c r="BV214" s="57"/>
      <c r="BW214" s="57"/>
      <c r="BX214" s="57"/>
      <c r="BY214" s="57"/>
      <c r="BZ214" s="57"/>
      <c r="CA214" s="57" t="s">
        <v>6542</v>
      </c>
      <c r="CC214" s="417"/>
      <c r="CD214" s="15"/>
      <c r="CE214" s="15"/>
    </row>
    <row r="215" spans="1:83" s="11" customFormat="1" ht="128.25">
      <c r="A215" s="45" t="str">
        <f t="shared" si="274"/>
        <v>YES</v>
      </c>
      <c r="B215" s="406" t="s">
        <v>6599</v>
      </c>
      <c r="C215" s="45"/>
      <c r="D215" s="45"/>
      <c r="E215" s="138" t="s">
        <v>1526</v>
      </c>
      <c r="F215" s="61" t="s">
        <v>6839</v>
      </c>
      <c r="G215" s="281"/>
      <c r="H215" s="62">
        <f t="shared" si="278"/>
        <v>7</v>
      </c>
      <c r="I215" s="62" t="s">
        <v>42</v>
      </c>
      <c r="J215" s="64" t="s">
        <v>1724</v>
      </c>
      <c r="K215" s="64" t="s">
        <v>1725</v>
      </c>
      <c r="L215" s="65"/>
      <c r="M215" s="65"/>
      <c r="N215" s="65" t="s">
        <v>35</v>
      </c>
      <c r="O215" s="64" t="s">
        <v>70</v>
      </c>
      <c r="P215" s="66" t="s">
        <v>32</v>
      </c>
      <c r="Q215" s="66" t="str">
        <f t="shared" si="311"/>
        <v>1..1</v>
      </c>
      <c r="R215" s="6" t="s">
        <v>6857</v>
      </c>
      <c r="S215" s="67" t="s">
        <v>6848</v>
      </c>
      <c r="T215" s="66" t="s">
        <v>73</v>
      </c>
      <c r="U215" s="68" t="str">
        <f t="shared" si="275"/>
        <v>E</v>
      </c>
      <c r="V215" s="62" t="s">
        <v>42</v>
      </c>
      <c r="W215" s="66" t="s">
        <v>35</v>
      </c>
      <c r="X215" s="248" t="s">
        <v>35</v>
      </c>
      <c r="Y215" s="38"/>
      <c r="Z215" s="351" t="str">
        <f t="shared" si="272"/>
        <v>-</v>
      </c>
      <c r="AA215" s="70" t="str">
        <f t="shared" si="294"/>
        <v>-</v>
      </c>
      <c r="AB215" s="70" t="str">
        <f t="shared" si="294"/>
        <v>-</v>
      </c>
      <c r="AC215" s="70" t="str">
        <f t="shared" si="294"/>
        <v>-</v>
      </c>
      <c r="AD215" s="70" t="str">
        <f t="shared" si="294"/>
        <v>-</v>
      </c>
      <c r="AE215" s="70" t="str">
        <f t="shared" si="294"/>
        <v>-</v>
      </c>
      <c r="AF215" s="352" t="str">
        <f t="shared" si="294"/>
        <v>X</v>
      </c>
      <c r="AG215" s="38"/>
      <c r="AH215" s="70" t="s">
        <v>47</v>
      </c>
      <c r="AI215" s="70" t="s">
        <v>47</v>
      </c>
      <c r="AJ215" s="38"/>
      <c r="AK215" s="13" t="str">
        <f t="shared" si="262"/>
        <v>/rsm:CrossIndustryInvoice/rsm:SupplyChainTradeTransaction/ram:IncludedSupplyChainTradeLineItem/ram:SpecifiedLineTradeAgreement/ram:ItemSellerTradeParty/ram:DefinedTradeContact/ram:EmailURIUniversalCommunication</v>
      </c>
      <c r="AL215" s="13" t="str">
        <f t="shared" si="263"/>
        <v>/ram:URIID</v>
      </c>
      <c r="AM215" s="14">
        <f>COUNTIFS(S$4:S215,AK215)</f>
        <v>1</v>
      </c>
      <c r="AN215" s="59"/>
      <c r="AO215" s="138" t="str">
        <f t="shared" si="260"/>
        <v>SCT_HTA</v>
      </c>
      <c r="AP215" s="61" t="str">
        <f t="shared" si="264"/>
        <v>BT-X-578</v>
      </c>
      <c r="AQ215" s="281" t="str">
        <f t="shared" si="265"/>
        <v/>
      </c>
      <c r="AR215" s="62">
        <f t="shared" si="284"/>
        <v>7</v>
      </c>
      <c r="AS215" s="62" t="str">
        <f t="shared" si="266"/>
        <v>0..1</v>
      </c>
      <c r="AT215" s="64" t="s">
        <v>1728</v>
      </c>
      <c r="AU215" s="64" t="s">
        <v>1729</v>
      </c>
      <c r="AV215" s="65"/>
      <c r="AW215" s="423" t="s">
        <v>7238</v>
      </c>
      <c r="AX215" s="65"/>
      <c r="AY215" s="65" t="s">
        <v>35</v>
      </c>
      <c r="AZ215" s="64" t="s">
        <v>78</v>
      </c>
      <c r="BA215" s="66" t="str">
        <f t="shared" si="253"/>
        <v>1..1</v>
      </c>
      <c r="BB215" s="66" t="str">
        <f t="shared" si="257"/>
        <v>1..1</v>
      </c>
      <c r="BC215" s="6" t="str">
        <f t="shared" si="254"/>
        <v>/rsm:CrossIndustryInvoice
/rsm:SupplyChainTradeTransaction
/ram:IncludedSupplyChainTradeLineItem
/ram:SpecifiedLineTradeAgreement
/ram:ItemSellerTradeParty
/ram:DefinedTradeContact
/ram:EmailURIUniversalCommunication
/ram:URIID</v>
      </c>
      <c r="BD215" s="67" t="str">
        <f t="shared" si="255"/>
        <v>/rsm:CrossIndustryInvoice/rsm:SupplyChainTradeTransaction/ram:IncludedSupplyChainTradeLineItem/ram:SpecifiedLineTradeAgreement/ram:ItemSellerTradeParty/ram:DefinedTradeContact/ram:EmailURIUniversalCommunication/ram:URIID</v>
      </c>
      <c r="BE215" s="66" t="str">
        <f t="shared" si="296"/>
        <v>T</v>
      </c>
      <c r="BF215" s="68" t="str">
        <f t="shared" si="297"/>
        <v>E</v>
      </c>
      <c r="BG215" s="62" t="str">
        <f t="shared" si="298"/>
        <v>0..1</v>
      </c>
      <c r="BH215" s="66" t="str">
        <f t="shared" si="299"/>
        <v/>
      </c>
      <c r="BI215" s="248" t="str">
        <f t="shared" si="300"/>
        <v/>
      </c>
      <c r="BJ215" s="7"/>
      <c r="BK215" s="351" t="str">
        <f t="shared" si="301"/>
        <v>-</v>
      </c>
      <c r="BL215" s="70" t="str">
        <f t="shared" si="302"/>
        <v>-</v>
      </c>
      <c r="BM215" s="70" t="str">
        <f t="shared" si="303"/>
        <v>-</v>
      </c>
      <c r="BN215" s="70" t="str">
        <f t="shared" si="304"/>
        <v>-</v>
      </c>
      <c r="BO215" s="70" t="str">
        <f t="shared" si="305"/>
        <v>-</v>
      </c>
      <c r="BP215" s="70" t="str">
        <f t="shared" si="306"/>
        <v>-</v>
      </c>
      <c r="BQ215" s="352" t="str">
        <f t="shared" si="307"/>
        <v>X</v>
      </c>
      <c r="BR215" s="7"/>
      <c r="BS215" s="70" t="str">
        <f t="shared" si="308"/>
        <v>EXTENDED</v>
      </c>
      <c r="BT215" s="70" t="str">
        <f t="shared" si="309"/>
        <v>EXTENDED</v>
      </c>
      <c r="BU215" s="15"/>
      <c r="BV215" s="57"/>
      <c r="BW215" s="57"/>
      <c r="BX215" s="57"/>
      <c r="BY215" s="57"/>
      <c r="BZ215" s="57"/>
      <c r="CA215" s="57" t="s">
        <v>6542</v>
      </c>
      <c r="CC215" s="417"/>
      <c r="CD215" s="15"/>
      <c r="CE215" s="15"/>
    </row>
    <row r="216" spans="1:83" s="11" customFormat="1" ht="99.75">
      <c r="A216" s="45" t="str">
        <f t="shared" si="274"/>
        <v>NO</v>
      </c>
      <c r="B216" s="406" t="s">
        <v>6599</v>
      </c>
      <c r="C216" s="45"/>
      <c r="D216" s="45"/>
      <c r="E216" s="138" t="s">
        <v>525</v>
      </c>
      <c r="F216" s="139" t="s">
        <v>6858</v>
      </c>
      <c r="G216" s="295" t="s">
        <v>6670</v>
      </c>
      <c r="H216" s="140">
        <f t="shared" si="278"/>
        <v>5</v>
      </c>
      <c r="I216" s="140" t="s">
        <v>42</v>
      </c>
      <c r="J216" s="125" t="s">
        <v>6713</v>
      </c>
      <c r="K216" s="125" t="s">
        <v>6714</v>
      </c>
      <c r="L216" s="126" t="s">
        <v>6124</v>
      </c>
      <c r="M216" s="126" t="s">
        <v>1734</v>
      </c>
      <c r="N216" s="126"/>
      <c r="O216" s="125"/>
      <c r="P216" s="124" t="s">
        <v>42</v>
      </c>
      <c r="Q216" s="124" t="str">
        <f t="shared" si="201"/>
        <v>0..1</v>
      </c>
      <c r="R216" s="141" t="s">
        <v>6780</v>
      </c>
      <c r="S216" s="142" t="s">
        <v>6678</v>
      </c>
      <c r="T216" s="124" t="s">
        <v>35</v>
      </c>
      <c r="U216" s="129" t="str">
        <f t="shared" si="275"/>
        <v>EG</v>
      </c>
      <c r="V216" s="140" t="s">
        <v>42</v>
      </c>
      <c r="W216" s="124" t="s">
        <v>35</v>
      </c>
      <c r="X216" s="388" t="s">
        <v>35</v>
      </c>
      <c r="Y216" s="38"/>
      <c r="Z216" s="365" t="str">
        <f t="shared" si="272"/>
        <v>-</v>
      </c>
      <c r="AA216" s="143" t="str">
        <f t="shared" si="294"/>
        <v>-</v>
      </c>
      <c r="AB216" s="143" t="str">
        <f t="shared" si="294"/>
        <v>-</v>
      </c>
      <c r="AC216" s="143" t="str">
        <f t="shared" si="294"/>
        <v>-</v>
      </c>
      <c r="AD216" s="143" t="str">
        <f t="shared" si="294"/>
        <v>X</v>
      </c>
      <c r="AE216" s="143" t="str">
        <f t="shared" si="294"/>
        <v>X</v>
      </c>
      <c r="AF216" s="366" t="str">
        <f t="shared" si="294"/>
        <v>X</v>
      </c>
      <c r="AG216" s="38"/>
      <c r="AH216" s="143" t="s">
        <v>47</v>
      </c>
      <c r="AI216" s="143" t="s">
        <v>5895</v>
      </c>
      <c r="AJ216" s="38"/>
      <c r="AK216" s="13" t="str">
        <f t="shared" si="262"/>
        <v>/rsm:CrossIndustryInvoice/rsm:SupplyChainTradeTransaction/ram:IncludedSupplyChainTradeLineItem/ram:SpecifiedLineTradeAgreement/ram:ItemSellerTradeParty</v>
      </c>
      <c r="AL216" s="13" t="str">
        <f t="shared" si="263"/>
        <v>/ram:PostalTradeAddress</v>
      </c>
      <c r="AM216" s="14">
        <f>COUNTIFS(S$4:S216,AK216)</f>
        <v>1</v>
      </c>
      <c r="AN216" s="59"/>
      <c r="AO216" s="138" t="str">
        <f t="shared" si="260"/>
        <v>SCT_LINE_TA</v>
      </c>
      <c r="AP216" s="139" t="str">
        <f t="shared" si="264"/>
        <v>BG-X-92</v>
      </c>
      <c r="AQ216" s="295" t="str">
        <f t="shared" si="265"/>
        <v>EXT-FR-FE-BG-13</v>
      </c>
      <c r="AR216" s="140">
        <f t="shared" si="284"/>
        <v>5</v>
      </c>
      <c r="AS216" s="140" t="str">
        <f t="shared" si="266"/>
        <v>0..1</v>
      </c>
      <c r="AT216" s="125" t="s">
        <v>6743</v>
      </c>
      <c r="AU216" s="125" t="s">
        <v>1739</v>
      </c>
      <c r="AV216" s="126" t="s">
        <v>1740</v>
      </c>
      <c r="AW216" s="126"/>
      <c r="AX216" s="126" t="s">
        <v>1741</v>
      </c>
      <c r="AY216" s="126"/>
      <c r="AZ216" s="125"/>
      <c r="BA216" s="124" t="str">
        <f t="shared" si="253"/>
        <v>0..1</v>
      </c>
      <c r="BB216" s="124" t="str">
        <f t="shared" si="257"/>
        <v>0..1</v>
      </c>
      <c r="BC216" s="141" t="str">
        <f t="shared" si="254"/>
        <v>/rsm:CrossIndustryInvoice
/rsm:SupplyChainTradeTransaction
/ram:IncludedSupplyChainTradeLineItem
/ram:SpecifiedLineTradeAgreement
/ram:ItemSellerTradeParty
/ram:PostalTradeAddress</v>
      </c>
      <c r="BD216" s="142" t="str">
        <f t="shared" si="255"/>
        <v>/rsm:CrossIndustryInvoice/rsm:SupplyChainTradeTransaction/ram:IncludedSupplyChainTradeLineItem/ram:SpecifiedLineTradeAgreement/ram:ItemSellerTradeParty/ram:PostalTradeAddress</v>
      </c>
      <c r="BE216" s="124" t="str">
        <f t="shared" si="296"/>
        <v/>
      </c>
      <c r="BF216" s="129" t="str">
        <f t="shared" si="297"/>
        <v>EG</v>
      </c>
      <c r="BG216" s="140" t="str">
        <f t="shared" si="298"/>
        <v>0..1</v>
      </c>
      <c r="BH216" s="124" t="str">
        <f t="shared" si="299"/>
        <v/>
      </c>
      <c r="BI216" s="388" t="str">
        <f t="shared" si="300"/>
        <v/>
      </c>
      <c r="BJ216" s="7"/>
      <c r="BK216" s="365" t="str">
        <f t="shared" si="301"/>
        <v>-</v>
      </c>
      <c r="BL216" s="143" t="str">
        <f t="shared" si="302"/>
        <v>-</v>
      </c>
      <c r="BM216" s="143" t="str">
        <f t="shared" si="303"/>
        <v>-</v>
      </c>
      <c r="BN216" s="143" t="str">
        <f t="shared" si="304"/>
        <v>-</v>
      </c>
      <c r="BO216" s="143" t="str">
        <f t="shared" si="305"/>
        <v>X</v>
      </c>
      <c r="BP216" s="143" t="str">
        <f t="shared" si="306"/>
        <v>X</v>
      </c>
      <c r="BQ216" s="366" t="str">
        <f t="shared" si="307"/>
        <v>X</v>
      </c>
      <c r="BR216" s="7"/>
      <c r="BS216" s="143" t="str">
        <f t="shared" si="308"/>
        <v>EXTENDED</v>
      </c>
      <c r="BT216" s="143" t="str">
        <f t="shared" si="309"/>
        <v>EXTENDED-CTC-FR</v>
      </c>
      <c r="BU216" s="15"/>
      <c r="BV216" s="57"/>
      <c r="BW216" s="57"/>
      <c r="BX216" s="57"/>
      <c r="BY216" s="57"/>
      <c r="BZ216" s="57"/>
      <c r="CA216" s="57" t="s">
        <v>6542</v>
      </c>
      <c r="CC216" s="417"/>
      <c r="CD216" s="15"/>
      <c r="CE216" s="15"/>
    </row>
    <row r="217" spans="1:83" s="11" customFormat="1" ht="114">
      <c r="A217" s="45" t="str">
        <f t="shared" si="274"/>
        <v>YES</v>
      </c>
      <c r="B217" s="406" t="s">
        <v>6599</v>
      </c>
      <c r="C217" s="45"/>
      <c r="D217" s="45"/>
      <c r="E217" s="138" t="s">
        <v>525</v>
      </c>
      <c r="F217" s="61" t="s">
        <v>6859</v>
      </c>
      <c r="G217" s="281" t="s">
        <v>6671</v>
      </c>
      <c r="H217" s="62">
        <f t="shared" si="278"/>
        <v>6</v>
      </c>
      <c r="I217" s="62" t="s">
        <v>42</v>
      </c>
      <c r="J217" s="64" t="s">
        <v>6715</v>
      </c>
      <c r="K217" s="64" t="s">
        <v>1635</v>
      </c>
      <c r="L217" s="65" t="s">
        <v>1636</v>
      </c>
      <c r="M217" s="65"/>
      <c r="N217" s="65"/>
      <c r="O217" s="64" t="s">
        <v>70</v>
      </c>
      <c r="P217" s="66" t="s">
        <v>42</v>
      </c>
      <c r="Q217" s="66" t="str">
        <f t="shared" si="201"/>
        <v>0..1</v>
      </c>
      <c r="R217" s="6" t="s">
        <v>6782</v>
      </c>
      <c r="S217" s="67" t="s">
        <v>6680</v>
      </c>
      <c r="T217" s="66" t="s">
        <v>73</v>
      </c>
      <c r="U217" s="68" t="str">
        <f t="shared" si="275"/>
        <v>E</v>
      </c>
      <c r="V217" s="62" t="s">
        <v>42</v>
      </c>
      <c r="W217" s="66" t="s">
        <v>35</v>
      </c>
      <c r="X217" s="248" t="s">
        <v>35</v>
      </c>
      <c r="Y217" s="38"/>
      <c r="Z217" s="351" t="str">
        <f t="shared" si="272"/>
        <v>-</v>
      </c>
      <c r="AA217" s="70" t="str">
        <f t="shared" si="294"/>
        <v>-</v>
      </c>
      <c r="AB217" s="70" t="str">
        <f t="shared" si="294"/>
        <v>-</v>
      </c>
      <c r="AC217" s="70" t="str">
        <f t="shared" si="294"/>
        <v>-</v>
      </c>
      <c r="AD217" s="70" t="str">
        <f t="shared" si="294"/>
        <v>X</v>
      </c>
      <c r="AE217" s="70" t="str">
        <f t="shared" si="294"/>
        <v>X</v>
      </c>
      <c r="AF217" s="352" t="str">
        <f t="shared" si="294"/>
        <v>X</v>
      </c>
      <c r="AG217" s="38"/>
      <c r="AH217" s="70" t="s">
        <v>47</v>
      </c>
      <c r="AI217" s="70" t="s">
        <v>5895</v>
      </c>
      <c r="AJ217" s="38"/>
      <c r="AK217" s="13" t="str">
        <f t="shared" si="262"/>
        <v>/rsm:CrossIndustryInvoice/rsm:SupplyChainTradeTransaction/ram:IncludedSupplyChainTradeLineItem/ram:SpecifiedLineTradeAgreement/ram:ItemSellerTradeParty/ram:PostalTradeAddress</v>
      </c>
      <c r="AL217" s="13" t="str">
        <f t="shared" si="263"/>
        <v>/ram:PostcodeCode</v>
      </c>
      <c r="AM217" s="14">
        <f>COUNTIFS(S$4:S217,AK217)</f>
        <v>1</v>
      </c>
      <c r="AN217" s="59"/>
      <c r="AO217" s="138" t="str">
        <f t="shared" si="260"/>
        <v>SCT_LINE_TA</v>
      </c>
      <c r="AP217" s="61" t="str">
        <f t="shared" si="264"/>
        <v>BT-X-579</v>
      </c>
      <c r="AQ217" s="281" t="str">
        <f t="shared" si="265"/>
        <v>EXT-FR-FE-175</v>
      </c>
      <c r="AR217" s="62">
        <f t="shared" si="284"/>
        <v>6</v>
      </c>
      <c r="AS217" s="62" t="str">
        <f t="shared" si="266"/>
        <v>0..1</v>
      </c>
      <c r="AT217" s="64" t="s">
        <v>6744</v>
      </c>
      <c r="AU217" s="64" t="s">
        <v>1747</v>
      </c>
      <c r="AV217" s="65" t="s">
        <v>1748</v>
      </c>
      <c r="AW217" s="423" t="s">
        <v>7238</v>
      </c>
      <c r="AX217" s="65"/>
      <c r="AY217" s="65" t="s">
        <v>35</v>
      </c>
      <c r="AZ217" s="64" t="s">
        <v>78</v>
      </c>
      <c r="BA217" s="66" t="str">
        <f t="shared" si="253"/>
        <v>0..1</v>
      </c>
      <c r="BB217" s="66" t="str">
        <f t="shared" si="257"/>
        <v>0..1</v>
      </c>
      <c r="BC217" s="6" t="str">
        <f t="shared" si="254"/>
        <v>/rsm:CrossIndustryInvoice
/rsm:SupplyChainTradeTransaction
/ram:IncludedSupplyChainTradeLineItem
/ram:SpecifiedLineTradeAgreement
/ram:ItemSellerTradeParty
/ram:PostalTradeAddress
/ram:PostcodeCode</v>
      </c>
      <c r="BD217" s="67" t="str">
        <f t="shared" si="255"/>
        <v>/rsm:CrossIndustryInvoice/rsm:SupplyChainTradeTransaction/ram:IncludedSupplyChainTradeLineItem/ram:SpecifiedLineTradeAgreement/ram:ItemSellerTradeParty/ram:PostalTradeAddress/ram:PostcodeCode</v>
      </c>
      <c r="BE217" s="66" t="str">
        <f t="shared" si="296"/>
        <v>T</v>
      </c>
      <c r="BF217" s="68" t="str">
        <f t="shared" si="297"/>
        <v>E</v>
      </c>
      <c r="BG217" s="62" t="str">
        <f t="shared" si="298"/>
        <v>0..1</v>
      </c>
      <c r="BH217" s="66" t="str">
        <f t="shared" si="299"/>
        <v/>
      </c>
      <c r="BI217" s="248" t="str">
        <f t="shared" si="300"/>
        <v/>
      </c>
      <c r="BJ217" s="7"/>
      <c r="BK217" s="351" t="str">
        <f t="shared" si="301"/>
        <v>-</v>
      </c>
      <c r="BL217" s="70" t="str">
        <f t="shared" si="302"/>
        <v>-</v>
      </c>
      <c r="BM217" s="70" t="str">
        <f t="shared" si="303"/>
        <v>-</v>
      </c>
      <c r="BN217" s="70" t="str">
        <f t="shared" si="304"/>
        <v>-</v>
      </c>
      <c r="BO217" s="70" t="str">
        <f t="shared" si="305"/>
        <v>X</v>
      </c>
      <c r="BP217" s="70" t="str">
        <f t="shared" si="306"/>
        <v>X</v>
      </c>
      <c r="BQ217" s="352" t="str">
        <f t="shared" si="307"/>
        <v>X</v>
      </c>
      <c r="BR217" s="7"/>
      <c r="BS217" s="70" t="str">
        <f t="shared" si="308"/>
        <v>EXTENDED</v>
      </c>
      <c r="BT217" s="70" t="str">
        <f t="shared" si="309"/>
        <v>EXTENDED-CTC-FR</v>
      </c>
      <c r="BU217" s="15"/>
      <c r="BV217" s="57"/>
      <c r="BW217" s="57"/>
      <c r="BX217" s="57"/>
      <c r="BY217" s="57"/>
      <c r="BZ217" s="57"/>
      <c r="CA217" s="57" t="s">
        <v>6542</v>
      </c>
      <c r="CC217" s="417"/>
      <c r="CD217" s="15"/>
      <c r="CE217" s="15"/>
    </row>
    <row r="218" spans="1:83" s="11" customFormat="1" ht="114">
      <c r="A218" s="45" t="str">
        <f t="shared" si="274"/>
        <v>YES</v>
      </c>
      <c r="B218" s="406" t="s">
        <v>6599</v>
      </c>
      <c r="C218" s="45"/>
      <c r="D218" s="45"/>
      <c r="E218" s="138" t="s">
        <v>525</v>
      </c>
      <c r="F218" s="61" t="s">
        <v>6860</v>
      </c>
      <c r="G218" s="281" t="s">
        <v>6672</v>
      </c>
      <c r="H218" s="62">
        <f t="shared" si="278"/>
        <v>6</v>
      </c>
      <c r="I218" s="62" t="s">
        <v>42</v>
      </c>
      <c r="J218" s="64" t="s">
        <v>6716</v>
      </c>
      <c r="K218" s="64" t="s">
        <v>1641</v>
      </c>
      <c r="L218" s="65" t="s">
        <v>1642</v>
      </c>
      <c r="M218" s="65"/>
      <c r="N218" s="65"/>
      <c r="O218" s="64" t="s">
        <v>70</v>
      </c>
      <c r="P218" s="66" t="s">
        <v>42</v>
      </c>
      <c r="Q218" s="66" t="str">
        <f t="shared" si="201"/>
        <v>0..1</v>
      </c>
      <c r="R218" s="6" t="s">
        <v>6783</v>
      </c>
      <c r="S218" s="67" t="s">
        <v>6681</v>
      </c>
      <c r="T218" s="66" t="s">
        <v>73</v>
      </c>
      <c r="U218" s="68" t="str">
        <f t="shared" si="275"/>
        <v>E</v>
      </c>
      <c r="V218" s="62" t="s">
        <v>42</v>
      </c>
      <c r="W218" s="66" t="s">
        <v>35</v>
      </c>
      <c r="X218" s="248" t="s">
        <v>35</v>
      </c>
      <c r="Y218" s="38"/>
      <c r="Z218" s="351" t="str">
        <f t="shared" si="272"/>
        <v>-</v>
      </c>
      <c r="AA218" s="70" t="str">
        <f t="shared" si="294"/>
        <v>-</v>
      </c>
      <c r="AB218" s="70" t="str">
        <f t="shared" si="294"/>
        <v>-</v>
      </c>
      <c r="AC218" s="70" t="str">
        <f t="shared" si="294"/>
        <v>-</v>
      </c>
      <c r="AD218" s="70" t="str">
        <f t="shared" si="294"/>
        <v>X</v>
      </c>
      <c r="AE218" s="70" t="str">
        <f t="shared" si="294"/>
        <v>X</v>
      </c>
      <c r="AF218" s="352" t="str">
        <f t="shared" si="294"/>
        <v>X</v>
      </c>
      <c r="AG218" s="38"/>
      <c r="AH218" s="70" t="s">
        <v>47</v>
      </c>
      <c r="AI218" s="70" t="s">
        <v>5895</v>
      </c>
      <c r="AJ218" s="38"/>
      <c r="AK218" s="13" t="str">
        <f t="shared" si="262"/>
        <v>/rsm:CrossIndustryInvoice/rsm:SupplyChainTradeTransaction/ram:IncludedSupplyChainTradeLineItem/ram:SpecifiedLineTradeAgreement/ram:ItemSellerTradeParty/ram:PostalTradeAddress</v>
      </c>
      <c r="AL218" s="13" t="str">
        <f t="shared" si="263"/>
        <v>/ram:LineOne</v>
      </c>
      <c r="AM218" s="14">
        <f>COUNTIFS(S$4:S218,AK218)</f>
        <v>1</v>
      </c>
      <c r="AN218" s="59"/>
      <c r="AO218" s="138" t="str">
        <f t="shared" si="260"/>
        <v>SCT_LINE_TA</v>
      </c>
      <c r="AP218" s="61" t="str">
        <f t="shared" si="264"/>
        <v>BT-X-580</v>
      </c>
      <c r="AQ218" s="281" t="str">
        <f t="shared" si="265"/>
        <v>EXT-FR-FE-171</v>
      </c>
      <c r="AR218" s="62">
        <f t="shared" si="284"/>
        <v>6</v>
      </c>
      <c r="AS218" s="62" t="str">
        <f t="shared" si="266"/>
        <v>0..1</v>
      </c>
      <c r="AT218" s="64" t="s">
        <v>6745</v>
      </c>
      <c r="AU218" s="64" t="s">
        <v>1754</v>
      </c>
      <c r="AV218" s="65" t="s">
        <v>1755</v>
      </c>
      <c r="AW218" s="423" t="s">
        <v>7238</v>
      </c>
      <c r="AX218" s="65"/>
      <c r="AY218" s="65" t="s">
        <v>35</v>
      </c>
      <c r="AZ218" s="64" t="s">
        <v>78</v>
      </c>
      <c r="BA218" s="66" t="str">
        <f t="shared" si="253"/>
        <v>0..1</v>
      </c>
      <c r="BB218" s="66" t="str">
        <f t="shared" si="257"/>
        <v>0..1</v>
      </c>
      <c r="BC218" s="6" t="str">
        <f t="shared" si="254"/>
        <v>/rsm:CrossIndustryInvoice
/rsm:SupplyChainTradeTransaction
/ram:IncludedSupplyChainTradeLineItem
/ram:SpecifiedLineTradeAgreement
/ram:ItemSellerTradeParty
/ram:PostalTradeAddress
/ram:LineOne</v>
      </c>
      <c r="BD218" s="67" t="str">
        <f t="shared" si="255"/>
        <v>/rsm:CrossIndustryInvoice/rsm:SupplyChainTradeTransaction/ram:IncludedSupplyChainTradeLineItem/ram:SpecifiedLineTradeAgreement/ram:ItemSellerTradeParty/ram:PostalTradeAddress/ram:LineOne</v>
      </c>
      <c r="BE218" s="66" t="str">
        <f t="shared" si="296"/>
        <v>T</v>
      </c>
      <c r="BF218" s="68" t="str">
        <f t="shared" si="297"/>
        <v>E</v>
      </c>
      <c r="BG218" s="62" t="str">
        <f t="shared" si="298"/>
        <v>0..1</v>
      </c>
      <c r="BH218" s="66" t="str">
        <f t="shared" si="299"/>
        <v/>
      </c>
      <c r="BI218" s="248" t="str">
        <f t="shared" si="300"/>
        <v/>
      </c>
      <c r="BJ218" s="7"/>
      <c r="BK218" s="351" t="str">
        <f t="shared" si="301"/>
        <v>-</v>
      </c>
      <c r="BL218" s="70" t="str">
        <f t="shared" si="302"/>
        <v>-</v>
      </c>
      <c r="BM218" s="70" t="str">
        <f t="shared" si="303"/>
        <v>-</v>
      </c>
      <c r="BN218" s="70" t="str">
        <f t="shared" si="304"/>
        <v>-</v>
      </c>
      <c r="BO218" s="70" t="str">
        <f t="shared" si="305"/>
        <v>X</v>
      </c>
      <c r="BP218" s="70" t="str">
        <f t="shared" si="306"/>
        <v>X</v>
      </c>
      <c r="BQ218" s="352" t="str">
        <f t="shared" si="307"/>
        <v>X</v>
      </c>
      <c r="BR218" s="7"/>
      <c r="BS218" s="70" t="str">
        <f t="shared" si="308"/>
        <v>EXTENDED</v>
      </c>
      <c r="BT218" s="70" t="str">
        <f t="shared" si="309"/>
        <v>EXTENDED-CTC-FR</v>
      </c>
      <c r="BU218" s="15"/>
      <c r="BV218" s="57"/>
      <c r="BW218" s="57"/>
      <c r="BX218" s="57"/>
      <c r="BY218" s="57"/>
      <c r="BZ218" s="57"/>
      <c r="CA218" s="57" t="s">
        <v>6542</v>
      </c>
      <c r="CC218" s="417"/>
      <c r="CD218" s="15"/>
      <c r="CE218" s="15"/>
    </row>
    <row r="219" spans="1:83" s="11" customFormat="1" ht="114">
      <c r="A219" s="45" t="str">
        <f t="shared" si="274"/>
        <v>YES</v>
      </c>
      <c r="B219" s="406" t="s">
        <v>6599</v>
      </c>
      <c r="C219" s="45"/>
      <c r="D219" s="45"/>
      <c r="E219" s="138" t="s">
        <v>525</v>
      </c>
      <c r="F219" s="61" t="s">
        <v>6861</v>
      </c>
      <c r="G219" s="281" t="s">
        <v>6673</v>
      </c>
      <c r="H219" s="62">
        <f t="shared" si="278"/>
        <v>6</v>
      </c>
      <c r="I219" s="62" t="s">
        <v>42</v>
      </c>
      <c r="J219" s="64" t="s">
        <v>6717</v>
      </c>
      <c r="K219" s="64" t="s">
        <v>1647</v>
      </c>
      <c r="L219" s="65"/>
      <c r="M219" s="65"/>
      <c r="N219" s="65"/>
      <c r="O219" s="64" t="s">
        <v>70</v>
      </c>
      <c r="P219" s="66" t="s">
        <v>42</v>
      </c>
      <c r="Q219" s="66" t="str">
        <f t="shared" si="201"/>
        <v>0..1</v>
      </c>
      <c r="R219" s="6" t="s">
        <v>6784</v>
      </c>
      <c r="S219" s="67" t="s">
        <v>6682</v>
      </c>
      <c r="T219" s="66" t="s">
        <v>73</v>
      </c>
      <c r="U219" s="68" t="str">
        <f t="shared" si="275"/>
        <v>E</v>
      </c>
      <c r="V219" s="62" t="s">
        <v>42</v>
      </c>
      <c r="W219" s="66" t="s">
        <v>35</v>
      </c>
      <c r="X219" s="248" t="s">
        <v>35</v>
      </c>
      <c r="Y219" s="38"/>
      <c r="Z219" s="351" t="str">
        <f t="shared" si="272"/>
        <v>-</v>
      </c>
      <c r="AA219" s="70" t="str">
        <f t="shared" si="294"/>
        <v>-</v>
      </c>
      <c r="AB219" s="70" t="str">
        <f t="shared" si="294"/>
        <v>-</v>
      </c>
      <c r="AC219" s="70" t="str">
        <f t="shared" si="294"/>
        <v>-</v>
      </c>
      <c r="AD219" s="70" t="str">
        <f t="shared" si="294"/>
        <v>X</v>
      </c>
      <c r="AE219" s="70" t="str">
        <f t="shared" si="294"/>
        <v>X</v>
      </c>
      <c r="AF219" s="352" t="str">
        <f t="shared" si="294"/>
        <v>X</v>
      </c>
      <c r="AG219" s="38"/>
      <c r="AH219" s="70" t="s">
        <v>47</v>
      </c>
      <c r="AI219" s="70" t="s">
        <v>5895</v>
      </c>
      <c r="AJ219" s="38"/>
      <c r="AK219" s="13" t="str">
        <f t="shared" si="262"/>
        <v>/rsm:CrossIndustryInvoice/rsm:SupplyChainTradeTransaction/ram:IncludedSupplyChainTradeLineItem/ram:SpecifiedLineTradeAgreement/ram:ItemSellerTradeParty/ram:PostalTradeAddress</v>
      </c>
      <c r="AL219" s="13" t="str">
        <f t="shared" si="263"/>
        <v>/ram:LineTwo</v>
      </c>
      <c r="AM219" s="14">
        <f>COUNTIFS(S$4:S219,AK219)</f>
        <v>1</v>
      </c>
      <c r="AN219" s="59"/>
      <c r="AO219" s="138" t="str">
        <f t="shared" si="260"/>
        <v>SCT_LINE_TA</v>
      </c>
      <c r="AP219" s="61" t="str">
        <f t="shared" si="264"/>
        <v>BT-X-581</v>
      </c>
      <c r="AQ219" s="281" t="str">
        <f t="shared" si="265"/>
        <v>EXT-FR-FE-172</v>
      </c>
      <c r="AR219" s="62">
        <f t="shared" si="284"/>
        <v>6</v>
      </c>
      <c r="AS219" s="62" t="str">
        <f t="shared" si="266"/>
        <v>0..1</v>
      </c>
      <c r="AT219" s="64" t="s">
        <v>6746</v>
      </c>
      <c r="AU219" s="64" t="s">
        <v>1761</v>
      </c>
      <c r="AV219" s="65" t="s">
        <v>35</v>
      </c>
      <c r="AW219" s="423" t="s">
        <v>7238</v>
      </c>
      <c r="AX219" s="65"/>
      <c r="AY219" s="65" t="s">
        <v>35</v>
      </c>
      <c r="AZ219" s="64" t="s">
        <v>78</v>
      </c>
      <c r="BA219" s="66" t="str">
        <f t="shared" si="253"/>
        <v>0..1</v>
      </c>
      <c r="BB219" s="66" t="str">
        <f t="shared" si="257"/>
        <v>0..1</v>
      </c>
      <c r="BC219" s="6" t="str">
        <f t="shared" si="254"/>
        <v>/rsm:CrossIndustryInvoice
/rsm:SupplyChainTradeTransaction
/ram:IncludedSupplyChainTradeLineItem
/ram:SpecifiedLineTradeAgreement
/ram:ItemSellerTradeParty
/ram:PostalTradeAddress
/ram:LineTwo</v>
      </c>
      <c r="BD219" s="67" t="str">
        <f t="shared" si="255"/>
        <v>/rsm:CrossIndustryInvoice/rsm:SupplyChainTradeTransaction/ram:IncludedSupplyChainTradeLineItem/ram:SpecifiedLineTradeAgreement/ram:ItemSellerTradeParty/ram:PostalTradeAddress/ram:LineTwo</v>
      </c>
      <c r="BE219" s="66" t="str">
        <f t="shared" si="296"/>
        <v>T</v>
      </c>
      <c r="BF219" s="68" t="str">
        <f t="shared" si="297"/>
        <v>E</v>
      </c>
      <c r="BG219" s="62" t="str">
        <f t="shared" si="298"/>
        <v>0..1</v>
      </c>
      <c r="BH219" s="66" t="str">
        <f t="shared" si="299"/>
        <v/>
      </c>
      <c r="BI219" s="248" t="str">
        <f t="shared" si="300"/>
        <v/>
      </c>
      <c r="BJ219" s="7"/>
      <c r="BK219" s="351" t="str">
        <f t="shared" si="301"/>
        <v>-</v>
      </c>
      <c r="BL219" s="70" t="str">
        <f t="shared" si="302"/>
        <v>-</v>
      </c>
      <c r="BM219" s="70" t="str">
        <f t="shared" si="303"/>
        <v>-</v>
      </c>
      <c r="BN219" s="70" t="str">
        <f t="shared" si="304"/>
        <v>-</v>
      </c>
      <c r="BO219" s="70" t="str">
        <f t="shared" si="305"/>
        <v>X</v>
      </c>
      <c r="BP219" s="70" t="str">
        <f t="shared" si="306"/>
        <v>X</v>
      </c>
      <c r="BQ219" s="352" t="str">
        <f t="shared" si="307"/>
        <v>X</v>
      </c>
      <c r="BR219" s="7"/>
      <c r="BS219" s="70" t="str">
        <f t="shared" si="308"/>
        <v>EXTENDED</v>
      </c>
      <c r="BT219" s="70" t="str">
        <f t="shared" si="309"/>
        <v>EXTENDED-CTC-FR</v>
      </c>
      <c r="BU219" s="15"/>
      <c r="BV219" s="57"/>
      <c r="BW219" s="57"/>
      <c r="BX219" s="57"/>
      <c r="BY219" s="57"/>
      <c r="BZ219" s="57"/>
      <c r="CA219" s="57" t="s">
        <v>6542</v>
      </c>
      <c r="CC219" s="417"/>
      <c r="CD219" s="15"/>
      <c r="CE219" s="15"/>
    </row>
    <row r="220" spans="1:83" s="11" customFormat="1" ht="114">
      <c r="A220" s="45" t="str">
        <f t="shared" si="274"/>
        <v>YES</v>
      </c>
      <c r="B220" s="406" t="s">
        <v>6599</v>
      </c>
      <c r="C220" s="45"/>
      <c r="D220" s="45"/>
      <c r="E220" s="138" t="s">
        <v>525</v>
      </c>
      <c r="F220" s="61" t="s">
        <v>6862</v>
      </c>
      <c r="G220" s="281" t="s">
        <v>6674</v>
      </c>
      <c r="H220" s="62">
        <f t="shared" si="278"/>
        <v>6</v>
      </c>
      <c r="I220" s="62" t="s">
        <v>42</v>
      </c>
      <c r="J220" s="64" t="s">
        <v>6718</v>
      </c>
      <c r="K220" s="64" t="s">
        <v>1647</v>
      </c>
      <c r="L220" s="65"/>
      <c r="M220" s="65"/>
      <c r="N220" s="65"/>
      <c r="O220" s="64" t="s">
        <v>70</v>
      </c>
      <c r="P220" s="66" t="s">
        <v>42</v>
      </c>
      <c r="Q220" s="66" t="str">
        <f t="shared" si="201"/>
        <v>0..1</v>
      </c>
      <c r="R220" s="6" t="s">
        <v>6785</v>
      </c>
      <c r="S220" s="67" t="s">
        <v>6683</v>
      </c>
      <c r="T220" s="66" t="s">
        <v>73</v>
      </c>
      <c r="U220" s="68" t="str">
        <f t="shared" si="275"/>
        <v>E</v>
      </c>
      <c r="V220" s="62" t="s">
        <v>42</v>
      </c>
      <c r="W220" s="66" t="s">
        <v>35</v>
      </c>
      <c r="X220" s="248" t="s">
        <v>35</v>
      </c>
      <c r="Y220" s="38"/>
      <c r="Z220" s="351" t="str">
        <f t="shared" si="272"/>
        <v>-</v>
      </c>
      <c r="AA220" s="70" t="str">
        <f t="shared" si="294"/>
        <v>-</v>
      </c>
      <c r="AB220" s="70" t="str">
        <f t="shared" si="294"/>
        <v>-</v>
      </c>
      <c r="AC220" s="70" t="str">
        <f t="shared" si="294"/>
        <v>-</v>
      </c>
      <c r="AD220" s="70" t="str">
        <f t="shared" si="294"/>
        <v>X</v>
      </c>
      <c r="AE220" s="70" t="str">
        <f t="shared" si="294"/>
        <v>X</v>
      </c>
      <c r="AF220" s="352" t="str">
        <f t="shared" si="294"/>
        <v>X</v>
      </c>
      <c r="AG220" s="38"/>
      <c r="AH220" s="70" t="s">
        <v>47</v>
      </c>
      <c r="AI220" s="70" t="s">
        <v>5895</v>
      </c>
      <c r="AJ220" s="38"/>
      <c r="AK220" s="13" t="str">
        <f t="shared" si="262"/>
        <v>/rsm:CrossIndustryInvoice/rsm:SupplyChainTradeTransaction/ram:IncludedSupplyChainTradeLineItem/ram:SpecifiedLineTradeAgreement/ram:ItemSellerTradeParty/ram:PostalTradeAddress</v>
      </c>
      <c r="AL220" s="13" t="str">
        <f t="shared" si="263"/>
        <v>/ram:LineThree</v>
      </c>
      <c r="AM220" s="14">
        <f>COUNTIFS(S$4:S220,AK220)</f>
        <v>1</v>
      </c>
      <c r="AN220" s="59"/>
      <c r="AO220" s="138" t="str">
        <f t="shared" si="260"/>
        <v>SCT_LINE_TA</v>
      </c>
      <c r="AP220" s="61" t="str">
        <f t="shared" si="264"/>
        <v>BT-X-582</v>
      </c>
      <c r="AQ220" s="281" t="str">
        <f t="shared" si="265"/>
        <v>EXT-FR-FE-173</v>
      </c>
      <c r="AR220" s="62">
        <f t="shared" si="284"/>
        <v>6</v>
      </c>
      <c r="AS220" s="62" t="str">
        <f t="shared" si="266"/>
        <v>0..1</v>
      </c>
      <c r="AT220" s="64" t="s">
        <v>6747</v>
      </c>
      <c r="AU220" s="64" t="s">
        <v>1761</v>
      </c>
      <c r="AV220" s="65" t="s">
        <v>35</v>
      </c>
      <c r="AW220" s="423" t="s">
        <v>7238</v>
      </c>
      <c r="AX220" s="65"/>
      <c r="AY220" s="65" t="s">
        <v>35</v>
      </c>
      <c r="AZ220" s="64" t="s">
        <v>78</v>
      </c>
      <c r="BA220" s="66" t="str">
        <f t="shared" si="253"/>
        <v>0..1</v>
      </c>
      <c r="BB220" s="66" t="str">
        <f t="shared" si="257"/>
        <v>0..1</v>
      </c>
      <c r="BC220" s="6" t="str">
        <f t="shared" si="254"/>
        <v>/rsm:CrossIndustryInvoice
/rsm:SupplyChainTradeTransaction
/ram:IncludedSupplyChainTradeLineItem
/ram:SpecifiedLineTradeAgreement
/ram:ItemSellerTradeParty
/ram:PostalTradeAddress
/ram:LineThree</v>
      </c>
      <c r="BD220" s="67" t="str">
        <f t="shared" si="255"/>
        <v>/rsm:CrossIndustryInvoice/rsm:SupplyChainTradeTransaction/ram:IncludedSupplyChainTradeLineItem/ram:SpecifiedLineTradeAgreement/ram:ItemSellerTradeParty/ram:PostalTradeAddress/ram:LineThree</v>
      </c>
      <c r="BE220" s="66" t="str">
        <f t="shared" si="296"/>
        <v>T</v>
      </c>
      <c r="BF220" s="68" t="str">
        <f t="shared" si="297"/>
        <v>E</v>
      </c>
      <c r="BG220" s="62" t="str">
        <f t="shared" si="298"/>
        <v>0..1</v>
      </c>
      <c r="BH220" s="66" t="str">
        <f t="shared" si="299"/>
        <v/>
      </c>
      <c r="BI220" s="248" t="str">
        <f t="shared" si="300"/>
        <v/>
      </c>
      <c r="BJ220" s="7"/>
      <c r="BK220" s="351" t="str">
        <f t="shared" si="301"/>
        <v>-</v>
      </c>
      <c r="BL220" s="70" t="str">
        <f t="shared" si="302"/>
        <v>-</v>
      </c>
      <c r="BM220" s="70" t="str">
        <f t="shared" si="303"/>
        <v>-</v>
      </c>
      <c r="BN220" s="70" t="str">
        <f t="shared" si="304"/>
        <v>-</v>
      </c>
      <c r="BO220" s="70" t="str">
        <f t="shared" si="305"/>
        <v>X</v>
      </c>
      <c r="BP220" s="70" t="str">
        <f t="shared" si="306"/>
        <v>X</v>
      </c>
      <c r="BQ220" s="352" t="str">
        <f t="shared" si="307"/>
        <v>X</v>
      </c>
      <c r="BR220" s="7"/>
      <c r="BS220" s="70" t="str">
        <f t="shared" si="308"/>
        <v>EXTENDED</v>
      </c>
      <c r="BT220" s="70" t="str">
        <f t="shared" si="309"/>
        <v>EXTENDED-CTC-FR</v>
      </c>
      <c r="BU220" s="15"/>
      <c r="BV220" s="57"/>
      <c r="BW220" s="57"/>
      <c r="BX220" s="57"/>
      <c r="BY220" s="57"/>
      <c r="BZ220" s="57"/>
      <c r="CA220" s="57" t="s">
        <v>6542</v>
      </c>
      <c r="CC220" s="417"/>
      <c r="CD220" s="15"/>
      <c r="CE220" s="15"/>
    </row>
    <row r="221" spans="1:83" s="11" customFormat="1" ht="114">
      <c r="A221" s="45" t="str">
        <f t="shared" si="274"/>
        <v>YES</v>
      </c>
      <c r="B221" s="406" t="s">
        <v>6599</v>
      </c>
      <c r="C221" s="45"/>
      <c r="D221" s="45"/>
      <c r="E221" s="138" t="s">
        <v>525</v>
      </c>
      <c r="F221" s="61" t="s">
        <v>6863</v>
      </c>
      <c r="G221" s="281" t="s">
        <v>6675</v>
      </c>
      <c r="H221" s="62">
        <f t="shared" si="278"/>
        <v>6</v>
      </c>
      <c r="I221" s="62" t="s">
        <v>42</v>
      </c>
      <c r="J221" s="64" t="s">
        <v>6719</v>
      </c>
      <c r="K221" s="64" t="s">
        <v>6720</v>
      </c>
      <c r="L221" s="65"/>
      <c r="M221" s="65"/>
      <c r="N221" s="65"/>
      <c r="O221" s="64" t="s">
        <v>70</v>
      </c>
      <c r="P221" s="66" t="s">
        <v>42</v>
      </c>
      <c r="Q221" s="66" t="str">
        <f t="shared" si="201"/>
        <v>0..1</v>
      </c>
      <c r="R221" s="6" t="s">
        <v>6781</v>
      </c>
      <c r="S221" s="67" t="s">
        <v>6679</v>
      </c>
      <c r="T221" s="66" t="s">
        <v>73</v>
      </c>
      <c r="U221" s="68" t="str">
        <f t="shared" si="275"/>
        <v>E</v>
      </c>
      <c r="V221" s="62" t="s">
        <v>42</v>
      </c>
      <c r="W221" s="66" t="s">
        <v>35</v>
      </c>
      <c r="X221" s="248" t="s">
        <v>35</v>
      </c>
      <c r="Y221" s="38"/>
      <c r="Z221" s="351" t="str">
        <f t="shared" si="272"/>
        <v>-</v>
      </c>
      <c r="AA221" s="70" t="str">
        <f t="shared" si="294"/>
        <v>-</v>
      </c>
      <c r="AB221" s="70" t="str">
        <f t="shared" si="294"/>
        <v>-</v>
      </c>
      <c r="AC221" s="70" t="str">
        <f t="shared" si="294"/>
        <v>-</v>
      </c>
      <c r="AD221" s="70" t="str">
        <f t="shared" si="294"/>
        <v>X</v>
      </c>
      <c r="AE221" s="70" t="str">
        <f t="shared" si="294"/>
        <v>X</v>
      </c>
      <c r="AF221" s="352" t="str">
        <f t="shared" si="294"/>
        <v>X</v>
      </c>
      <c r="AG221" s="38"/>
      <c r="AH221" s="70" t="s">
        <v>47</v>
      </c>
      <c r="AI221" s="70" t="s">
        <v>5895</v>
      </c>
      <c r="AJ221" s="38"/>
      <c r="AK221" s="13" t="str">
        <f t="shared" si="262"/>
        <v>/rsm:CrossIndustryInvoice/rsm:SupplyChainTradeTransaction/ram:IncludedSupplyChainTradeLineItem/ram:SpecifiedLineTradeAgreement/ram:ItemSellerTradeParty/ram:PostalTradeAddress</v>
      </c>
      <c r="AL221" s="13" t="str">
        <f t="shared" si="263"/>
        <v>/ram:CityName</v>
      </c>
      <c r="AM221" s="14">
        <f>COUNTIFS(S$4:S221,AK221)</f>
        <v>1</v>
      </c>
      <c r="AN221" s="59"/>
      <c r="AO221" s="138" t="str">
        <f t="shared" si="260"/>
        <v>SCT_LINE_TA</v>
      </c>
      <c r="AP221" s="61" t="str">
        <f t="shared" si="264"/>
        <v>BT-X-583</v>
      </c>
      <c r="AQ221" s="281" t="str">
        <f t="shared" si="265"/>
        <v>EXT-FR-FE-174</v>
      </c>
      <c r="AR221" s="62">
        <f t="shared" si="284"/>
        <v>6</v>
      </c>
      <c r="AS221" s="62" t="str">
        <f t="shared" si="266"/>
        <v>0..1</v>
      </c>
      <c r="AT221" s="64" t="s">
        <v>6748</v>
      </c>
      <c r="AU221" s="64" t="s">
        <v>1771</v>
      </c>
      <c r="AV221" s="65" t="s">
        <v>35</v>
      </c>
      <c r="AW221" s="423" t="s">
        <v>7238</v>
      </c>
      <c r="AX221" s="65"/>
      <c r="AY221" s="65" t="s">
        <v>35</v>
      </c>
      <c r="AZ221" s="64" t="s">
        <v>78</v>
      </c>
      <c r="BA221" s="66" t="str">
        <f t="shared" si="253"/>
        <v>0..1</v>
      </c>
      <c r="BB221" s="66" t="str">
        <f t="shared" si="257"/>
        <v>0..1</v>
      </c>
      <c r="BC221" s="6" t="str">
        <f t="shared" si="254"/>
        <v>/rsm:CrossIndustryInvoice
/rsm:SupplyChainTradeTransaction
/ram:IncludedSupplyChainTradeLineItem
/ram:SpecifiedLineTradeAgreement
/ram:ItemSellerTradeParty
/ram:PostalTradeAddress
/ram:CityName</v>
      </c>
      <c r="BD221" s="67" t="str">
        <f t="shared" si="255"/>
        <v>/rsm:CrossIndustryInvoice/rsm:SupplyChainTradeTransaction/ram:IncludedSupplyChainTradeLineItem/ram:SpecifiedLineTradeAgreement/ram:ItemSellerTradeParty/ram:PostalTradeAddress/ram:CityName</v>
      </c>
      <c r="BE221" s="66" t="str">
        <f t="shared" si="296"/>
        <v>T</v>
      </c>
      <c r="BF221" s="68" t="str">
        <f t="shared" si="297"/>
        <v>E</v>
      </c>
      <c r="BG221" s="62" t="str">
        <f t="shared" si="298"/>
        <v>0..1</v>
      </c>
      <c r="BH221" s="66" t="str">
        <f t="shared" si="299"/>
        <v/>
      </c>
      <c r="BI221" s="248" t="str">
        <f t="shared" si="300"/>
        <v/>
      </c>
      <c r="BJ221" s="7"/>
      <c r="BK221" s="351" t="str">
        <f t="shared" si="301"/>
        <v>-</v>
      </c>
      <c r="BL221" s="70" t="str">
        <f t="shared" si="302"/>
        <v>-</v>
      </c>
      <c r="BM221" s="70" t="str">
        <f t="shared" si="303"/>
        <v>-</v>
      </c>
      <c r="BN221" s="70" t="str">
        <f t="shared" si="304"/>
        <v>-</v>
      </c>
      <c r="BO221" s="70" t="str">
        <f t="shared" si="305"/>
        <v>X</v>
      </c>
      <c r="BP221" s="70" t="str">
        <f t="shared" si="306"/>
        <v>X</v>
      </c>
      <c r="BQ221" s="352" t="str">
        <f t="shared" si="307"/>
        <v>X</v>
      </c>
      <c r="BR221" s="7"/>
      <c r="BS221" s="70" t="str">
        <f t="shared" si="308"/>
        <v>EXTENDED</v>
      </c>
      <c r="BT221" s="70" t="str">
        <f t="shared" si="309"/>
        <v>EXTENDED-CTC-FR</v>
      </c>
      <c r="BU221" s="15"/>
      <c r="BV221" s="57"/>
      <c r="BW221" s="57"/>
      <c r="BX221" s="57"/>
      <c r="BY221" s="57"/>
      <c r="BZ221" s="57"/>
      <c r="CA221" s="57" t="s">
        <v>6542</v>
      </c>
      <c r="CC221" s="417"/>
      <c r="CD221" s="15"/>
      <c r="CE221" s="15"/>
    </row>
    <row r="222" spans="1:83" s="11" customFormat="1" ht="114">
      <c r="A222" s="45" t="str">
        <f t="shared" si="274"/>
        <v>YES</v>
      </c>
      <c r="B222" s="406" t="s">
        <v>6599</v>
      </c>
      <c r="C222" s="45"/>
      <c r="D222" s="45"/>
      <c r="E222" s="138" t="s">
        <v>525</v>
      </c>
      <c r="F222" s="61" t="s">
        <v>6864</v>
      </c>
      <c r="G222" s="281" t="s">
        <v>6676</v>
      </c>
      <c r="H222" s="62">
        <f t="shared" si="278"/>
        <v>6</v>
      </c>
      <c r="I222" s="62" t="s">
        <v>32</v>
      </c>
      <c r="J222" s="64" t="s">
        <v>6721</v>
      </c>
      <c r="K222" s="64" t="s">
        <v>1661</v>
      </c>
      <c r="L222" s="65" t="s">
        <v>6125</v>
      </c>
      <c r="M222" s="65"/>
      <c r="N222" s="65"/>
      <c r="O222" s="64" t="s">
        <v>128</v>
      </c>
      <c r="P222" s="66" t="s">
        <v>32</v>
      </c>
      <c r="Q222" s="66" t="str">
        <f t="shared" si="201"/>
        <v>1..1</v>
      </c>
      <c r="R222" s="6" t="str">
        <f>MID(SUBSTITUTE(SUBSTITUTE(S222,"/",_xlfn.CONCAT(CHAR(10),"/")),"/",_xlfn.CONCAT(CHAR(10),"/"),H222+1),2,500)</f>
        <v>/rsm:CrossIndustryInvoice
/rsm:SupplyChainTradeTransaction
/ram:IncludedSupplyChainTradeLineItem
/ram:SpecifiedLineTradeAgreement
/ram:ItemSellerTradeParty
/ram:PostalTradeAddress
/ram:CountryID</v>
      </c>
      <c r="S222" s="67" t="s">
        <v>6685</v>
      </c>
      <c r="T222" s="66" t="s">
        <v>131</v>
      </c>
      <c r="U222" s="68" t="str">
        <f t="shared" si="275"/>
        <v>E</v>
      </c>
      <c r="V222" s="62" t="s">
        <v>42</v>
      </c>
      <c r="W222" s="66" t="s">
        <v>35</v>
      </c>
      <c r="X222" s="248" t="s">
        <v>35</v>
      </c>
      <c r="Y222" s="38"/>
      <c r="Z222" s="351" t="str">
        <f t="shared" si="272"/>
        <v>-</v>
      </c>
      <c r="AA222" s="70" t="str">
        <f t="shared" ref="AA222:AF232" si="312">IF(Z222="X","X",IF($AI222=AA$4,"X","-"))</f>
        <v>-</v>
      </c>
      <c r="AB222" s="70" t="str">
        <f t="shared" si="312"/>
        <v>-</v>
      </c>
      <c r="AC222" s="70" t="str">
        <f t="shared" si="312"/>
        <v>-</v>
      </c>
      <c r="AD222" s="70" t="str">
        <f t="shared" si="312"/>
        <v>X</v>
      </c>
      <c r="AE222" s="70" t="str">
        <f t="shared" si="312"/>
        <v>X</v>
      </c>
      <c r="AF222" s="352" t="str">
        <f t="shared" si="312"/>
        <v>X</v>
      </c>
      <c r="AG222" s="38"/>
      <c r="AH222" s="70" t="s">
        <v>47</v>
      </c>
      <c r="AI222" s="70" t="s">
        <v>5895</v>
      </c>
      <c r="AJ222" s="38"/>
      <c r="AK222" s="13" t="str">
        <f t="shared" si="262"/>
        <v>/rsm:CrossIndustryInvoice/rsm:SupplyChainTradeTransaction/ram:IncludedSupplyChainTradeLineItem/ram:SpecifiedLineTradeAgreement/ram:ItemSellerTradeParty/ram:PostalTradeAddress</v>
      </c>
      <c r="AL222" s="13" t="str">
        <f t="shared" si="263"/>
        <v>/ram:CountryID</v>
      </c>
      <c r="AM222" s="14">
        <f>COUNTIFS(S$4:S222,AK222)</f>
        <v>1</v>
      </c>
      <c r="AN222" s="59"/>
      <c r="AO222" s="138" t="str">
        <f t="shared" si="260"/>
        <v>SCT_LINE_TA</v>
      </c>
      <c r="AP222" s="61" t="str">
        <f t="shared" si="264"/>
        <v>BT-X-584</v>
      </c>
      <c r="AQ222" s="281" t="str">
        <f t="shared" si="265"/>
        <v>EXT-FR-FE-177</v>
      </c>
      <c r="AR222" s="62">
        <f t="shared" si="284"/>
        <v>6</v>
      </c>
      <c r="AS222" s="62" t="str">
        <f t="shared" si="266"/>
        <v>1..1</v>
      </c>
      <c r="AT222" s="64" t="s">
        <v>6749</v>
      </c>
      <c r="AU222" s="64" t="s">
        <v>1777</v>
      </c>
      <c r="AV222" s="65" t="s">
        <v>485</v>
      </c>
      <c r="AW222" s="423" t="s">
        <v>7238</v>
      </c>
      <c r="AX222" s="65"/>
      <c r="AY222" s="65"/>
      <c r="AZ222" s="64" t="s">
        <v>128</v>
      </c>
      <c r="BA222" s="66" t="str">
        <f t="shared" si="253"/>
        <v>1..1</v>
      </c>
      <c r="BB222" s="66" t="str">
        <f t="shared" si="257"/>
        <v>1..1</v>
      </c>
      <c r="BC222" s="6" t="str">
        <f t="shared" si="254"/>
        <v>/rsm:CrossIndustryInvoice
/rsm:SupplyChainTradeTransaction
/ram:IncludedSupplyChainTradeLineItem
/ram:SpecifiedLineTradeAgreement
/ram:ItemSellerTradeParty
/ram:PostalTradeAddress
/ram:CountryID</v>
      </c>
      <c r="BD222" s="67" t="str">
        <f t="shared" si="255"/>
        <v>/rsm:CrossIndustryInvoice/rsm:SupplyChainTradeTransaction/ram:IncludedSupplyChainTradeLineItem/ram:SpecifiedLineTradeAgreement/ram:ItemSellerTradeParty/ram:PostalTradeAddress/ram:CountryID</v>
      </c>
      <c r="BE222" s="66" t="str">
        <f t="shared" si="296"/>
        <v>C</v>
      </c>
      <c r="BF222" s="68" t="str">
        <f t="shared" si="297"/>
        <v>E</v>
      </c>
      <c r="BG222" s="62" t="str">
        <f t="shared" si="298"/>
        <v>0..1</v>
      </c>
      <c r="BH222" s="66" t="str">
        <f t="shared" si="299"/>
        <v/>
      </c>
      <c r="BI222" s="248" t="str">
        <f t="shared" si="300"/>
        <v/>
      </c>
      <c r="BJ222" s="7"/>
      <c r="BK222" s="351" t="str">
        <f t="shared" si="301"/>
        <v>-</v>
      </c>
      <c r="BL222" s="70" t="str">
        <f t="shared" si="302"/>
        <v>-</v>
      </c>
      <c r="BM222" s="70" t="str">
        <f t="shared" si="303"/>
        <v>-</v>
      </c>
      <c r="BN222" s="70" t="str">
        <f t="shared" si="304"/>
        <v>-</v>
      </c>
      <c r="BO222" s="70" t="str">
        <f t="shared" si="305"/>
        <v>X</v>
      </c>
      <c r="BP222" s="70" t="str">
        <f t="shared" si="306"/>
        <v>X</v>
      </c>
      <c r="BQ222" s="352" t="str">
        <f t="shared" si="307"/>
        <v>X</v>
      </c>
      <c r="BR222" s="7"/>
      <c r="BS222" s="70" t="str">
        <f t="shared" si="308"/>
        <v>EXTENDED</v>
      </c>
      <c r="BT222" s="70" t="str">
        <f t="shared" si="309"/>
        <v>EXTENDED-CTC-FR</v>
      </c>
      <c r="BU222" s="15"/>
      <c r="BV222" s="57"/>
      <c r="BW222" s="57"/>
      <c r="BX222" s="57"/>
      <c r="BY222" s="57"/>
      <c r="BZ222" s="57"/>
      <c r="CA222" s="57" t="s">
        <v>6542</v>
      </c>
      <c r="CC222" s="417"/>
      <c r="CD222" s="15"/>
      <c r="CE222" s="15"/>
    </row>
    <row r="223" spans="1:83" s="11" customFormat="1" ht="114">
      <c r="A223" s="45" t="str">
        <f t="shared" si="274"/>
        <v>YES</v>
      </c>
      <c r="B223" s="406" t="s">
        <v>6599</v>
      </c>
      <c r="C223" s="45"/>
      <c r="D223" s="45"/>
      <c r="E223" s="138" t="s">
        <v>525</v>
      </c>
      <c r="F223" s="61" t="s">
        <v>6865</v>
      </c>
      <c r="G223" s="281" t="s">
        <v>6677</v>
      </c>
      <c r="H223" s="62">
        <f t="shared" si="278"/>
        <v>6</v>
      </c>
      <c r="I223" s="62" t="s">
        <v>42</v>
      </c>
      <c r="J223" s="64" t="s">
        <v>6722</v>
      </c>
      <c r="K223" s="64" t="s">
        <v>1667</v>
      </c>
      <c r="L223" s="65" t="s">
        <v>1668</v>
      </c>
      <c r="M223" s="65"/>
      <c r="N223" s="65" t="s">
        <v>35</v>
      </c>
      <c r="O223" s="64" t="s">
        <v>70</v>
      </c>
      <c r="P223" s="66" t="s">
        <v>42</v>
      </c>
      <c r="Q223" s="66" t="str">
        <f t="shared" si="201"/>
        <v>0..1</v>
      </c>
      <c r="R223" s="6" t="str">
        <f>MID(SUBSTITUTE(SUBSTITUTE(S223,"/",_xlfn.CONCAT(CHAR(10),"/")),"/",_xlfn.CONCAT(CHAR(10),"/"),H223+1),2,500)</f>
        <v>/rsm:CrossIndustryInvoice
/rsm:SupplyChainTradeTransaction
/ram:IncludedSupplyChainTradeLineItem
/ram:SpecifiedLineTradeAgreement
/ram:ItemSellerTradeParty
/ram:PostalTradeAddress
/ram:CountrySubDivisionName</v>
      </c>
      <c r="S223" s="67" t="s">
        <v>6684</v>
      </c>
      <c r="T223" s="66" t="s">
        <v>73</v>
      </c>
      <c r="U223" s="68" t="str">
        <f t="shared" si="275"/>
        <v>E</v>
      </c>
      <c r="V223" s="62" t="s">
        <v>62</v>
      </c>
      <c r="W223" s="66" t="s">
        <v>200</v>
      </c>
      <c r="X223" s="248" t="s">
        <v>35</v>
      </c>
      <c r="Y223" s="38"/>
      <c r="Z223" s="351" t="str">
        <f t="shared" si="272"/>
        <v>-</v>
      </c>
      <c r="AA223" s="70" t="str">
        <f t="shared" si="312"/>
        <v>-</v>
      </c>
      <c r="AB223" s="70" t="str">
        <f t="shared" si="312"/>
        <v>-</v>
      </c>
      <c r="AC223" s="70" t="str">
        <f t="shared" si="312"/>
        <v>-</v>
      </c>
      <c r="AD223" s="70" t="str">
        <f t="shared" si="312"/>
        <v>X</v>
      </c>
      <c r="AE223" s="70" t="str">
        <f t="shared" si="312"/>
        <v>X</v>
      </c>
      <c r="AF223" s="352" t="str">
        <f t="shared" si="312"/>
        <v>X</v>
      </c>
      <c r="AG223" s="38"/>
      <c r="AH223" s="70" t="s">
        <v>47</v>
      </c>
      <c r="AI223" s="70" t="s">
        <v>5895</v>
      </c>
      <c r="AJ223" s="38"/>
      <c r="AK223" s="13" t="str">
        <f t="shared" si="262"/>
        <v>/rsm:CrossIndustryInvoice/rsm:SupplyChainTradeTransaction/ram:IncludedSupplyChainTradeLineItem/ram:SpecifiedLineTradeAgreement/ram:ItemSellerTradeParty/ram:PostalTradeAddress</v>
      </c>
      <c r="AL223" s="13" t="str">
        <f t="shared" si="263"/>
        <v>/ram:CountrySubDivisionName</v>
      </c>
      <c r="AM223" s="14">
        <f>COUNTIFS(S$4:S223,AK223)</f>
        <v>1</v>
      </c>
      <c r="AN223" s="59"/>
      <c r="AO223" s="138" t="str">
        <f t="shared" si="260"/>
        <v>SCT_LINE_TA</v>
      </c>
      <c r="AP223" s="61" t="str">
        <f t="shared" si="264"/>
        <v>BT-X-585</v>
      </c>
      <c r="AQ223" s="281" t="str">
        <f t="shared" si="265"/>
        <v>EXT-FR-FE-176</v>
      </c>
      <c r="AR223" s="62">
        <f t="shared" si="284"/>
        <v>6</v>
      </c>
      <c r="AS223" s="62" t="str">
        <f t="shared" si="266"/>
        <v>0..1</v>
      </c>
      <c r="AT223" s="64" t="s">
        <v>6750</v>
      </c>
      <c r="AU223" s="64" t="s">
        <v>1671</v>
      </c>
      <c r="AV223" s="65" t="s">
        <v>1672</v>
      </c>
      <c r="AW223" s="423" t="s">
        <v>7238</v>
      </c>
      <c r="AX223" s="65"/>
      <c r="AY223" s="65" t="s">
        <v>35</v>
      </c>
      <c r="AZ223" s="64" t="s">
        <v>78</v>
      </c>
      <c r="BA223" s="66" t="str">
        <f t="shared" si="253"/>
        <v>0..1</v>
      </c>
      <c r="BB223" s="66" t="str">
        <f t="shared" si="257"/>
        <v>0..1</v>
      </c>
      <c r="BC223" s="6" t="str">
        <f t="shared" si="254"/>
        <v>/rsm:CrossIndustryInvoice
/rsm:SupplyChainTradeTransaction
/ram:IncludedSupplyChainTradeLineItem
/ram:SpecifiedLineTradeAgreement
/ram:ItemSellerTradeParty
/ram:PostalTradeAddress
/ram:CountrySubDivisionName</v>
      </c>
      <c r="BD223" s="67" t="str">
        <f t="shared" si="255"/>
        <v>/rsm:CrossIndustryInvoice/rsm:SupplyChainTradeTransaction/ram:IncludedSupplyChainTradeLineItem/ram:SpecifiedLineTradeAgreement/ram:ItemSellerTradeParty/ram:PostalTradeAddress/ram:CountrySubDivisionName</v>
      </c>
      <c r="BE223" s="66" t="str">
        <f t="shared" si="296"/>
        <v>T</v>
      </c>
      <c r="BF223" s="68" t="str">
        <f t="shared" si="297"/>
        <v>E</v>
      </c>
      <c r="BG223" s="62" t="str">
        <f t="shared" si="298"/>
        <v>0..n</v>
      </c>
      <c r="BH223" s="66" t="str">
        <f t="shared" si="299"/>
        <v>CAR-3</v>
      </c>
      <c r="BI223" s="248" t="str">
        <f t="shared" si="300"/>
        <v/>
      </c>
      <c r="BJ223" s="7"/>
      <c r="BK223" s="351" t="str">
        <f t="shared" si="301"/>
        <v>-</v>
      </c>
      <c r="BL223" s="70" t="str">
        <f t="shared" si="302"/>
        <v>-</v>
      </c>
      <c r="BM223" s="70" t="str">
        <f t="shared" si="303"/>
        <v>-</v>
      </c>
      <c r="BN223" s="70" t="str">
        <f t="shared" si="304"/>
        <v>-</v>
      </c>
      <c r="BO223" s="70" t="str">
        <f t="shared" si="305"/>
        <v>X</v>
      </c>
      <c r="BP223" s="70" t="str">
        <f t="shared" si="306"/>
        <v>X</v>
      </c>
      <c r="BQ223" s="352" t="str">
        <f t="shared" si="307"/>
        <v>X</v>
      </c>
      <c r="BR223" s="7"/>
      <c r="BS223" s="70" t="str">
        <f t="shared" si="308"/>
        <v>EXTENDED</v>
      </c>
      <c r="BT223" s="70" t="str">
        <f t="shared" si="309"/>
        <v>EXTENDED-CTC-FR</v>
      </c>
      <c r="BU223" s="15"/>
      <c r="BV223" s="57"/>
      <c r="BW223" s="57"/>
      <c r="BX223" s="57"/>
      <c r="BY223" s="57"/>
      <c r="BZ223" s="57"/>
      <c r="CA223" s="57" t="s">
        <v>6542</v>
      </c>
      <c r="CC223" s="417"/>
      <c r="CD223" s="15"/>
      <c r="CE223" s="15"/>
    </row>
    <row r="224" spans="1:83" s="11" customFormat="1" ht="99.75">
      <c r="A224" s="45" t="str">
        <f t="shared" si="274"/>
        <v>NO</v>
      </c>
      <c r="B224" s="406" t="s">
        <v>6599</v>
      </c>
      <c r="C224" s="45"/>
      <c r="D224" s="45"/>
      <c r="E224" s="138" t="s">
        <v>525</v>
      </c>
      <c r="F224" s="139" t="s">
        <v>6866</v>
      </c>
      <c r="G224" s="295"/>
      <c r="H224" s="140">
        <f t="shared" si="278"/>
        <v>5</v>
      </c>
      <c r="I224" s="140" t="s">
        <v>42</v>
      </c>
      <c r="J224" s="125" t="s">
        <v>6723</v>
      </c>
      <c r="K224" s="125" t="s">
        <v>6055</v>
      </c>
      <c r="L224" s="126"/>
      <c r="M224" s="126"/>
      <c r="N224" s="126"/>
      <c r="O224" s="125"/>
      <c r="P224" s="124" t="s">
        <v>42</v>
      </c>
      <c r="Q224" s="124" t="str">
        <f t="shared" si="201"/>
        <v>0..1</v>
      </c>
      <c r="R224" s="141" t="s">
        <v>6786</v>
      </c>
      <c r="S224" s="142" t="s">
        <v>6692</v>
      </c>
      <c r="T224" s="124"/>
      <c r="U224" s="129" t="str">
        <f t="shared" si="275"/>
        <v/>
      </c>
      <c r="V224" s="140" t="s">
        <v>62</v>
      </c>
      <c r="W224" s="124"/>
      <c r="X224" s="388"/>
      <c r="Y224" s="38"/>
      <c r="Z224" s="365" t="str">
        <f t="shared" si="272"/>
        <v>-</v>
      </c>
      <c r="AA224" s="143" t="str">
        <f t="shared" si="312"/>
        <v>-</v>
      </c>
      <c r="AB224" s="143" t="str">
        <f t="shared" si="312"/>
        <v>-</v>
      </c>
      <c r="AC224" s="143" t="str">
        <f t="shared" si="312"/>
        <v>-</v>
      </c>
      <c r="AD224" s="143" t="str">
        <f t="shared" si="312"/>
        <v>X</v>
      </c>
      <c r="AE224" s="143" t="str">
        <f t="shared" si="312"/>
        <v>X</v>
      </c>
      <c r="AF224" s="366" t="str">
        <f t="shared" si="312"/>
        <v>X</v>
      </c>
      <c r="AG224" s="38"/>
      <c r="AH224" s="143" t="s">
        <v>47</v>
      </c>
      <c r="AI224" s="143" t="s">
        <v>5895</v>
      </c>
      <c r="AJ224" s="38"/>
      <c r="AK224" s="13" t="str">
        <f t="shared" si="262"/>
        <v>/rsm:CrossIndustryInvoice/rsm:SupplyChainTradeTransaction/ram:IncludedSupplyChainTradeLineItem/ram:SpecifiedLineTradeAgreement/ram:ItemSellerTradeParty</v>
      </c>
      <c r="AL224" s="13" t="str">
        <f t="shared" si="263"/>
        <v>/ram:URIUniversalCommunication</v>
      </c>
      <c r="AM224" s="14">
        <f>COUNTIFS(S$4:S224,AK224)</f>
        <v>1</v>
      </c>
      <c r="AN224" s="59"/>
      <c r="AO224" s="138" t="str">
        <f t="shared" si="260"/>
        <v>SCT_LINE_TA</v>
      </c>
      <c r="AP224" s="139" t="str">
        <f t="shared" si="264"/>
        <v>BT-X-586-00</v>
      </c>
      <c r="AQ224" s="295" t="str">
        <f t="shared" si="265"/>
        <v/>
      </c>
      <c r="AR224" s="140">
        <f t="shared" si="284"/>
        <v>5</v>
      </c>
      <c r="AS224" s="140" t="str">
        <f t="shared" si="266"/>
        <v>0..1</v>
      </c>
      <c r="AT224" s="125" t="s">
        <v>6751</v>
      </c>
      <c r="AU224" s="125"/>
      <c r="AV224" s="126"/>
      <c r="AW224" s="126"/>
      <c r="AX224" s="126"/>
      <c r="AY224" s="126" t="s">
        <v>35</v>
      </c>
      <c r="AZ224" s="125"/>
      <c r="BA224" s="124" t="str">
        <f t="shared" si="253"/>
        <v>0..1</v>
      </c>
      <c r="BB224" s="124" t="str">
        <f t="shared" si="257"/>
        <v>0..1</v>
      </c>
      <c r="BC224" s="141" t="str">
        <f t="shared" si="254"/>
        <v>/rsm:CrossIndustryInvoice
/rsm:SupplyChainTradeTransaction
/ram:IncludedSupplyChainTradeLineItem
/ram:SpecifiedLineTradeAgreement
/ram:ItemSellerTradeParty
/ram:URIUniversalCommunication</v>
      </c>
      <c r="BD224" s="142" t="str">
        <f t="shared" si="255"/>
        <v>/rsm:CrossIndustryInvoice/rsm:SupplyChainTradeTransaction/ram:IncludedSupplyChainTradeLineItem/ram:SpecifiedLineTradeAgreement/ram:ItemSellerTradeParty/ram:URIUniversalCommunication</v>
      </c>
      <c r="BE224" s="124" t="str">
        <f t="shared" si="296"/>
        <v/>
      </c>
      <c r="BF224" s="129" t="str">
        <f t="shared" si="297"/>
        <v/>
      </c>
      <c r="BG224" s="140" t="str">
        <f t="shared" si="298"/>
        <v>0..n</v>
      </c>
      <c r="BH224" s="124" t="str">
        <f t="shared" si="299"/>
        <v/>
      </c>
      <c r="BI224" s="388" t="str">
        <f t="shared" si="300"/>
        <v/>
      </c>
      <c r="BJ224" s="7"/>
      <c r="BK224" s="365" t="str">
        <f t="shared" si="301"/>
        <v>-</v>
      </c>
      <c r="BL224" s="143" t="str">
        <f t="shared" si="302"/>
        <v>-</v>
      </c>
      <c r="BM224" s="143" t="str">
        <f t="shared" si="303"/>
        <v>-</v>
      </c>
      <c r="BN224" s="143" t="str">
        <f t="shared" si="304"/>
        <v>-</v>
      </c>
      <c r="BO224" s="143" t="str">
        <f t="shared" si="305"/>
        <v>X</v>
      </c>
      <c r="BP224" s="143" t="str">
        <f t="shared" si="306"/>
        <v>X</v>
      </c>
      <c r="BQ224" s="366" t="str">
        <f t="shared" si="307"/>
        <v>X</v>
      </c>
      <c r="BR224" s="7"/>
      <c r="BS224" s="143" t="str">
        <f t="shared" si="308"/>
        <v>EXTENDED</v>
      </c>
      <c r="BT224" s="143" t="str">
        <f t="shared" si="309"/>
        <v>EXTENDED-CTC-FR</v>
      </c>
      <c r="BU224" s="15"/>
      <c r="BV224" s="57"/>
      <c r="BW224" s="57"/>
      <c r="BX224" s="57"/>
      <c r="BY224" s="57"/>
      <c r="BZ224" s="57"/>
      <c r="CA224" s="57" t="s">
        <v>6542</v>
      </c>
      <c r="CC224" s="417"/>
      <c r="CD224" s="15"/>
      <c r="CE224" s="15"/>
    </row>
    <row r="225" spans="1:83" s="11" customFormat="1" ht="114">
      <c r="A225" s="45" t="str">
        <f t="shared" si="274"/>
        <v>YES</v>
      </c>
      <c r="B225" s="406" t="s">
        <v>6599</v>
      </c>
      <c r="C225" s="45"/>
      <c r="D225" s="45"/>
      <c r="E225" s="138" t="s">
        <v>525</v>
      </c>
      <c r="F225" s="61" t="s">
        <v>6867</v>
      </c>
      <c r="G225" s="281" t="s">
        <v>6686</v>
      </c>
      <c r="H225" s="62">
        <f t="shared" si="278"/>
        <v>6</v>
      </c>
      <c r="I225" s="62" t="s">
        <v>42</v>
      </c>
      <c r="J225" s="64" t="s">
        <v>6724</v>
      </c>
      <c r="K225" s="64" t="s">
        <v>6725</v>
      </c>
      <c r="L225" s="65"/>
      <c r="M225" s="65"/>
      <c r="N225" s="65"/>
      <c r="O225" s="64" t="s">
        <v>90</v>
      </c>
      <c r="P225" s="66" t="s">
        <v>32</v>
      </c>
      <c r="Q225" s="66" t="str">
        <f t="shared" si="201"/>
        <v>1..1</v>
      </c>
      <c r="R225" s="6" t="s">
        <v>6787</v>
      </c>
      <c r="S225" s="67" t="s">
        <v>6693</v>
      </c>
      <c r="T225" s="66" t="s">
        <v>55</v>
      </c>
      <c r="U225" s="68" t="str">
        <f t="shared" si="275"/>
        <v>E</v>
      </c>
      <c r="V225" s="62" t="s">
        <v>42</v>
      </c>
      <c r="W225" s="66" t="s">
        <v>200</v>
      </c>
      <c r="X225" s="248" t="s">
        <v>35</v>
      </c>
      <c r="Y225" s="38"/>
      <c r="Z225" s="351" t="str">
        <f t="shared" si="272"/>
        <v>-</v>
      </c>
      <c r="AA225" s="70" t="str">
        <f t="shared" si="312"/>
        <v>-</v>
      </c>
      <c r="AB225" s="70" t="str">
        <f t="shared" si="312"/>
        <v>-</v>
      </c>
      <c r="AC225" s="70" t="str">
        <f t="shared" si="312"/>
        <v>-</v>
      </c>
      <c r="AD225" s="70" t="str">
        <f t="shared" si="312"/>
        <v>X</v>
      </c>
      <c r="AE225" s="70" t="str">
        <f t="shared" si="312"/>
        <v>X</v>
      </c>
      <c r="AF225" s="352" t="str">
        <f t="shared" si="312"/>
        <v>X</v>
      </c>
      <c r="AG225" s="38"/>
      <c r="AH225" s="70" t="s">
        <v>47</v>
      </c>
      <c r="AI225" s="70" t="s">
        <v>5895</v>
      </c>
      <c r="AJ225" s="38"/>
      <c r="AK225" s="13" t="str">
        <f t="shared" si="262"/>
        <v>/rsm:CrossIndustryInvoice/rsm:SupplyChainTradeTransaction/ram:IncludedSupplyChainTradeLineItem/ram:SpecifiedLineTradeAgreement/ram:ItemSellerTradeParty/ram:URIUniversalCommunication</v>
      </c>
      <c r="AL225" s="13" t="str">
        <f t="shared" si="263"/>
        <v>/ram:URIID</v>
      </c>
      <c r="AM225" s="14">
        <f>COUNTIFS(S$4:S225,AK225)</f>
        <v>1</v>
      </c>
      <c r="AN225" s="59"/>
      <c r="AO225" s="138" t="str">
        <f t="shared" si="260"/>
        <v>SCT_LINE_TA</v>
      </c>
      <c r="AP225" s="61" t="str">
        <f t="shared" si="264"/>
        <v>BT-X-586</v>
      </c>
      <c r="AQ225" s="281" t="str">
        <f t="shared" si="265"/>
        <v>EXT-FR-FE-170</v>
      </c>
      <c r="AR225" s="62">
        <f t="shared" si="284"/>
        <v>6</v>
      </c>
      <c r="AS225" s="62" t="str">
        <f t="shared" si="266"/>
        <v>0..1</v>
      </c>
      <c r="AT225" s="64" t="s">
        <v>6752</v>
      </c>
      <c r="AU225" s="64" t="s">
        <v>1796</v>
      </c>
      <c r="AV225" s="65"/>
      <c r="AW225" s="423" t="s">
        <v>7238</v>
      </c>
      <c r="AX225" s="65"/>
      <c r="AY225" s="65"/>
      <c r="AZ225" s="64" t="s">
        <v>99</v>
      </c>
      <c r="BA225" s="66" t="str">
        <f t="shared" si="253"/>
        <v>1..1</v>
      </c>
      <c r="BB225" s="66" t="str">
        <f t="shared" si="257"/>
        <v>1..1</v>
      </c>
      <c r="BC225" s="6" t="str">
        <f t="shared" si="254"/>
        <v>/rsm:CrossIndustryInvoice
/rsm:SupplyChainTradeTransaction
/ram:IncludedSupplyChainTradeLineItem
/ram:SpecifiedLineTradeAgreement
/ram:ItemSellerTradeParty
/ram:URIUniversalCommunication
/ram:URIID</v>
      </c>
      <c r="BD225" s="67" t="str">
        <f t="shared" si="255"/>
        <v>/rsm:CrossIndustryInvoice/rsm:SupplyChainTradeTransaction/ram:IncludedSupplyChainTradeLineItem/ram:SpecifiedLineTradeAgreement/ram:ItemSellerTradeParty/ram:URIUniversalCommunication/ram:URIID</v>
      </c>
      <c r="BE225" s="66" t="str">
        <f t="shared" si="296"/>
        <v>I</v>
      </c>
      <c r="BF225" s="68" t="str">
        <f t="shared" si="297"/>
        <v>E</v>
      </c>
      <c r="BG225" s="62" t="str">
        <f t="shared" si="298"/>
        <v>0..1</v>
      </c>
      <c r="BH225" s="66" t="str">
        <f t="shared" si="299"/>
        <v>CAR-3</v>
      </c>
      <c r="BI225" s="248" t="str">
        <f t="shared" si="300"/>
        <v/>
      </c>
      <c r="BJ225" s="7"/>
      <c r="BK225" s="351" t="str">
        <f t="shared" si="301"/>
        <v>-</v>
      </c>
      <c r="BL225" s="70" t="str">
        <f t="shared" si="302"/>
        <v>-</v>
      </c>
      <c r="BM225" s="70" t="str">
        <f t="shared" si="303"/>
        <v>-</v>
      </c>
      <c r="BN225" s="70" t="str">
        <f t="shared" si="304"/>
        <v>-</v>
      </c>
      <c r="BO225" s="70" t="str">
        <f t="shared" si="305"/>
        <v>X</v>
      </c>
      <c r="BP225" s="70" t="str">
        <f t="shared" si="306"/>
        <v>X</v>
      </c>
      <c r="BQ225" s="352" t="str">
        <f t="shared" si="307"/>
        <v>X</v>
      </c>
      <c r="BR225" s="7"/>
      <c r="BS225" s="70" t="str">
        <f t="shared" si="308"/>
        <v>EXTENDED</v>
      </c>
      <c r="BT225" s="70" t="str">
        <f t="shared" si="309"/>
        <v>EXTENDED-CTC-FR</v>
      </c>
      <c r="BU225" s="15"/>
      <c r="BV225" s="57"/>
      <c r="BW225" s="57"/>
      <c r="BX225" s="57"/>
      <c r="BY225" s="57"/>
      <c r="BZ225" s="57"/>
      <c r="CA225" s="57" t="s">
        <v>6542</v>
      </c>
      <c r="CC225" s="417"/>
      <c r="CD225" s="15"/>
      <c r="CE225" s="15"/>
    </row>
    <row r="226" spans="1:83" s="11" customFormat="1" ht="114.75">
      <c r="A226" s="45" t="str">
        <f t="shared" si="274"/>
        <v>YES</v>
      </c>
      <c r="B226" s="406" t="s">
        <v>6599</v>
      </c>
      <c r="C226" s="45"/>
      <c r="D226" s="45"/>
      <c r="E226" s="138" t="s">
        <v>525</v>
      </c>
      <c r="F226" s="61" t="s">
        <v>6868</v>
      </c>
      <c r="G226" s="281" t="s">
        <v>6687</v>
      </c>
      <c r="H226" s="62">
        <f t="shared" si="278"/>
        <v>7</v>
      </c>
      <c r="I226" s="62" t="s">
        <v>32</v>
      </c>
      <c r="J226" s="64" t="s">
        <v>443</v>
      </c>
      <c r="K226" s="64" t="s">
        <v>6726</v>
      </c>
      <c r="L226" s="65" t="s">
        <v>1005</v>
      </c>
      <c r="M226" s="65"/>
      <c r="N226" s="65" t="s">
        <v>35</v>
      </c>
      <c r="O226" s="64" t="s">
        <v>5953</v>
      </c>
      <c r="P226" s="66" t="s">
        <v>32</v>
      </c>
      <c r="Q226" s="66" t="str">
        <f t="shared" si="201"/>
        <v>1..1</v>
      </c>
      <c r="R226" s="6" t="s">
        <v>6788</v>
      </c>
      <c r="S226" s="67" t="s">
        <v>6694</v>
      </c>
      <c r="T226" s="66" t="s">
        <v>329</v>
      </c>
      <c r="U226" s="68" t="str">
        <f t="shared" si="275"/>
        <v>A</v>
      </c>
      <c r="V226" s="62" t="s">
        <v>42</v>
      </c>
      <c r="W226" s="66" t="s">
        <v>35</v>
      </c>
      <c r="X226" s="248" t="s">
        <v>35</v>
      </c>
      <c r="Y226" s="38"/>
      <c r="Z226" s="351" t="str">
        <f t="shared" si="272"/>
        <v>-</v>
      </c>
      <c r="AA226" s="70" t="str">
        <f t="shared" si="312"/>
        <v>-</v>
      </c>
      <c r="AB226" s="70" t="str">
        <f t="shared" si="312"/>
        <v>-</v>
      </c>
      <c r="AC226" s="70" t="str">
        <f t="shared" si="312"/>
        <v>-</v>
      </c>
      <c r="AD226" s="70" t="str">
        <f t="shared" si="312"/>
        <v>X</v>
      </c>
      <c r="AE226" s="70" t="str">
        <f t="shared" si="312"/>
        <v>X</v>
      </c>
      <c r="AF226" s="352" t="str">
        <f t="shared" si="312"/>
        <v>X</v>
      </c>
      <c r="AG226" s="38"/>
      <c r="AH226" s="70" t="s">
        <v>47</v>
      </c>
      <c r="AI226" s="70" t="s">
        <v>5895</v>
      </c>
      <c r="AJ226" s="38"/>
      <c r="AK226" s="13" t="str">
        <f t="shared" si="262"/>
        <v>/rsm:CrossIndustryInvoice/rsm:SupplyChainTradeTransaction/ram:IncludedSupplyChainTradeLineItem/ram:SpecifiedLineTradeAgreement/ram:ItemSellerTradeParty/ram:URIUniversalCommunication/ram:URIID</v>
      </c>
      <c r="AL226" s="13" t="str">
        <f t="shared" si="263"/>
        <v>/@schemeID</v>
      </c>
      <c r="AM226" s="14">
        <f>COUNTIFS(S$4:S226,AK226)</f>
        <v>1</v>
      </c>
      <c r="AN226" s="59"/>
      <c r="AO226" s="138" t="str">
        <f t="shared" si="260"/>
        <v>SCT_LINE_TA</v>
      </c>
      <c r="AP226" s="61" t="str">
        <f t="shared" si="264"/>
        <v>BT-X-586-0</v>
      </c>
      <c r="AQ226" s="281" t="str">
        <f t="shared" si="265"/>
        <v>EXT-FR-FE-170-1</v>
      </c>
      <c r="AR226" s="62">
        <f t="shared" si="284"/>
        <v>7</v>
      </c>
      <c r="AS226" s="62" t="str">
        <f t="shared" si="266"/>
        <v>1..1</v>
      </c>
      <c r="AT226" s="64" t="s">
        <v>330</v>
      </c>
      <c r="AU226" s="64" t="s">
        <v>1803</v>
      </c>
      <c r="AV226" s="65" t="s">
        <v>1804</v>
      </c>
      <c r="AW226" s="423" t="s">
        <v>7238</v>
      </c>
      <c r="AX226" s="65"/>
      <c r="AY226" s="65" t="s">
        <v>35</v>
      </c>
      <c r="AZ226" s="64"/>
      <c r="BA226" s="66" t="str">
        <f t="shared" si="253"/>
        <v>1..1</v>
      </c>
      <c r="BB226" s="66" t="str">
        <f t="shared" si="257"/>
        <v>1..1</v>
      </c>
      <c r="BC226" s="6" t="str">
        <f t="shared" si="254"/>
        <v>/rsm:CrossIndustryInvoice
/rsm:SupplyChainTradeTransaction
/ram:IncludedSupplyChainTradeLineItem
/ram:SpecifiedLineTradeAgreement
/ram:ItemSellerTradeParty
/ram:URIUniversalCommunication
/ram:URIID
/@schemeID</v>
      </c>
      <c r="BD226" s="67" t="str">
        <f t="shared" si="255"/>
        <v>/rsm:CrossIndustryInvoice/rsm:SupplyChainTradeTransaction/ram:IncludedSupplyChainTradeLineItem/ram:SpecifiedLineTradeAgreement/ram:ItemSellerTradeParty/ram:URIUniversalCommunication/ram:URIID/@schemeID</v>
      </c>
      <c r="BE226" s="66" t="str">
        <f t="shared" si="296"/>
        <v>S</v>
      </c>
      <c r="BF226" s="68" t="str">
        <f t="shared" si="297"/>
        <v>A</v>
      </c>
      <c r="BG226" s="62" t="str">
        <f t="shared" si="298"/>
        <v>0..1</v>
      </c>
      <c r="BH226" s="66" t="str">
        <f t="shared" si="299"/>
        <v/>
      </c>
      <c r="BI226" s="248" t="str">
        <f t="shared" si="300"/>
        <v/>
      </c>
      <c r="BJ226" s="7"/>
      <c r="BK226" s="351" t="str">
        <f t="shared" si="301"/>
        <v>-</v>
      </c>
      <c r="BL226" s="70" t="str">
        <f t="shared" si="302"/>
        <v>-</v>
      </c>
      <c r="BM226" s="70" t="str">
        <f t="shared" si="303"/>
        <v>-</v>
      </c>
      <c r="BN226" s="70" t="str">
        <f t="shared" si="304"/>
        <v>-</v>
      </c>
      <c r="BO226" s="70" t="str">
        <f t="shared" si="305"/>
        <v>X</v>
      </c>
      <c r="BP226" s="70" t="str">
        <f t="shared" si="306"/>
        <v>X</v>
      </c>
      <c r="BQ226" s="352" t="str">
        <f t="shared" si="307"/>
        <v>X</v>
      </c>
      <c r="BR226" s="7"/>
      <c r="BS226" s="70" t="str">
        <f t="shared" si="308"/>
        <v>EXTENDED</v>
      </c>
      <c r="BT226" s="70" t="str">
        <f t="shared" si="309"/>
        <v>EXTENDED-CTC-FR</v>
      </c>
      <c r="BU226" s="15"/>
      <c r="BV226" s="57"/>
      <c r="BW226" s="57"/>
      <c r="BX226" s="57"/>
      <c r="BY226" s="57"/>
      <c r="BZ226" s="57"/>
      <c r="CA226" s="57" t="s">
        <v>6542</v>
      </c>
      <c r="CC226" s="417"/>
      <c r="CD226" s="15"/>
      <c r="CE226" s="15"/>
    </row>
    <row r="227" spans="1:83" s="11" customFormat="1" ht="99.75">
      <c r="A227" s="45" t="str">
        <f t="shared" si="274"/>
        <v>NO</v>
      </c>
      <c r="B227" s="406" t="s">
        <v>6599</v>
      </c>
      <c r="C227" s="45"/>
      <c r="D227" s="45"/>
      <c r="E227" s="138" t="s">
        <v>525</v>
      </c>
      <c r="F227" s="139" t="s">
        <v>6869</v>
      </c>
      <c r="G227" s="295"/>
      <c r="H227" s="140">
        <f t="shared" si="278"/>
        <v>5</v>
      </c>
      <c r="I227" s="140" t="s">
        <v>42</v>
      </c>
      <c r="J227" s="125" t="s">
        <v>6727</v>
      </c>
      <c r="K227" s="125" t="s">
        <v>6728</v>
      </c>
      <c r="L227" s="126"/>
      <c r="M227" s="126"/>
      <c r="N227" s="126"/>
      <c r="O227" s="125"/>
      <c r="P227" s="124" t="s">
        <v>1807</v>
      </c>
      <c r="Q227" s="124" t="str">
        <f t="shared" si="201"/>
        <v>0..2</v>
      </c>
      <c r="R227" s="141" t="s">
        <v>6789</v>
      </c>
      <c r="S227" s="142" t="s">
        <v>6695</v>
      </c>
      <c r="T227" s="124"/>
      <c r="U227" s="129" t="str">
        <f t="shared" si="275"/>
        <v/>
      </c>
      <c r="V227" s="140" t="s">
        <v>62</v>
      </c>
      <c r="W227" s="124"/>
      <c r="X227" s="388"/>
      <c r="Y227" s="38"/>
      <c r="Z227" s="365" t="str">
        <f t="shared" si="272"/>
        <v>-</v>
      </c>
      <c r="AA227" s="143" t="str">
        <f t="shared" si="312"/>
        <v>-</v>
      </c>
      <c r="AB227" s="143" t="str">
        <f t="shared" si="312"/>
        <v>-</v>
      </c>
      <c r="AC227" s="143" t="str">
        <f t="shared" si="312"/>
        <v>-</v>
      </c>
      <c r="AD227" s="143" t="str">
        <f t="shared" si="312"/>
        <v>X</v>
      </c>
      <c r="AE227" s="143" t="str">
        <f t="shared" si="312"/>
        <v>X</v>
      </c>
      <c r="AF227" s="366" t="str">
        <f t="shared" si="312"/>
        <v>X</v>
      </c>
      <c r="AG227" s="38"/>
      <c r="AH227" s="143" t="s">
        <v>47</v>
      </c>
      <c r="AI227" s="143" t="s">
        <v>5895</v>
      </c>
      <c r="AJ227" s="38"/>
      <c r="AK227" s="13" t="str">
        <f t="shared" si="262"/>
        <v>/rsm:CrossIndustryInvoice/rsm:SupplyChainTradeTransaction/ram:IncludedSupplyChainTradeLineItem/ram:SpecifiedLineTradeAgreement/ram:ItemSellerTradeParty</v>
      </c>
      <c r="AL227" s="13" t="str">
        <f t="shared" si="263"/>
        <v>/ram:SpecifiedTaxRegistration</v>
      </c>
      <c r="AM227" s="14">
        <f>COUNTIFS(S$4:S227,AK227)</f>
        <v>1</v>
      </c>
      <c r="AN227" s="59"/>
      <c r="AO227" s="138" t="str">
        <f t="shared" si="260"/>
        <v>SCT_LINE_TA</v>
      </c>
      <c r="AP227" s="139" t="str">
        <f t="shared" si="264"/>
        <v>BT-X-587-00</v>
      </c>
      <c r="AQ227" s="295" t="str">
        <f t="shared" si="265"/>
        <v/>
      </c>
      <c r="AR227" s="140">
        <f t="shared" si="284"/>
        <v>5</v>
      </c>
      <c r="AS227" s="140" t="str">
        <f t="shared" si="266"/>
        <v>0..1</v>
      </c>
      <c r="AT227" s="125" t="s">
        <v>1810</v>
      </c>
      <c r="AU227" s="125"/>
      <c r="AV227" s="126"/>
      <c r="AW227" s="126"/>
      <c r="AX227" s="126"/>
      <c r="AY227" s="126" t="s">
        <v>35</v>
      </c>
      <c r="AZ227" s="125"/>
      <c r="BA227" s="124" t="str">
        <f t="shared" si="253"/>
        <v>0..2</v>
      </c>
      <c r="BB227" s="124" t="str">
        <f t="shared" si="257"/>
        <v>0..2</v>
      </c>
      <c r="BC227" s="141" t="str">
        <f t="shared" si="254"/>
        <v>/rsm:CrossIndustryInvoice
/rsm:SupplyChainTradeTransaction
/ram:IncludedSupplyChainTradeLineItem
/ram:SpecifiedLineTradeAgreement
/ram:ItemSellerTradeParty
/ram:SpecifiedTaxRegistration</v>
      </c>
      <c r="BD227" s="142" t="str">
        <f t="shared" si="255"/>
        <v>/rsm:CrossIndustryInvoice/rsm:SupplyChainTradeTransaction/ram:IncludedSupplyChainTradeLineItem/ram:SpecifiedLineTradeAgreement/ram:ItemSellerTradeParty/ram:SpecifiedTaxRegistration</v>
      </c>
      <c r="BE227" s="124" t="str">
        <f t="shared" si="296"/>
        <v/>
      </c>
      <c r="BF227" s="129" t="str">
        <f t="shared" si="297"/>
        <v/>
      </c>
      <c r="BG227" s="140" t="str">
        <f t="shared" si="298"/>
        <v>0..n</v>
      </c>
      <c r="BH227" s="124" t="str">
        <f t="shared" si="299"/>
        <v/>
      </c>
      <c r="BI227" s="388" t="str">
        <f t="shared" si="300"/>
        <v/>
      </c>
      <c r="BJ227" s="7"/>
      <c r="BK227" s="365" t="str">
        <f t="shared" si="301"/>
        <v>-</v>
      </c>
      <c r="BL227" s="143" t="str">
        <f t="shared" si="302"/>
        <v>-</v>
      </c>
      <c r="BM227" s="143" t="str">
        <f t="shared" si="303"/>
        <v>-</v>
      </c>
      <c r="BN227" s="143" t="str">
        <f t="shared" si="304"/>
        <v>-</v>
      </c>
      <c r="BO227" s="143" t="str">
        <f t="shared" si="305"/>
        <v>X</v>
      </c>
      <c r="BP227" s="143" t="str">
        <f t="shared" si="306"/>
        <v>X</v>
      </c>
      <c r="BQ227" s="366" t="str">
        <f t="shared" si="307"/>
        <v>X</v>
      </c>
      <c r="BR227" s="7"/>
      <c r="BS227" s="143" t="str">
        <f t="shared" si="308"/>
        <v>EXTENDED</v>
      </c>
      <c r="BT227" s="143" t="str">
        <f t="shared" si="309"/>
        <v>EXTENDED-CTC-FR</v>
      </c>
      <c r="BU227" s="15"/>
      <c r="BV227" s="57"/>
      <c r="BW227" s="57"/>
      <c r="BX227" s="57"/>
      <c r="BY227" s="57"/>
      <c r="BZ227" s="57"/>
      <c r="CA227" s="57" t="s">
        <v>6542</v>
      </c>
      <c r="CC227" s="417"/>
      <c r="CD227" s="15"/>
      <c r="CE227" s="15"/>
    </row>
    <row r="228" spans="1:83" s="11" customFormat="1" ht="114">
      <c r="A228" s="45" t="str">
        <f t="shared" si="274"/>
        <v>YES</v>
      </c>
      <c r="B228" s="406" t="s">
        <v>6599</v>
      </c>
      <c r="C228" s="45"/>
      <c r="D228" s="45"/>
      <c r="E228" s="138" t="s">
        <v>525</v>
      </c>
      <c r="F228" s="61" t="s">
        <v>6870</v>
      </c>
      <c r="G228" s="281" t="s">
        <v>6688</v>
      </c>
      <c r="H228" s="62">
        <f t="shared" si="278"/>
        <v>6</v>
      </c>
      <c r="I228" s="62" t="s">
        <v>42</v>
      </c>
      <c r="J228" s="64" t="s">
        <v>6729</v>
      </c>
      <c r="K228" s="64" t="s">
        <v>6730</v>
      </c>
      <c r="L228" s="65" t="s">
        <v>1814</v>
      </c>
      <c r="M228" s="65"/>
      <c r="N228" s="65"/>
      <c r="O228" s="64" t="s">
        <v>90</v>
      </c>
      <c r="P228" s="66" t="s">
        <v>32</v>
      </c>
      <c r="Q228" s="66" t="str">
        <f t="shared" si="201"/>
        <v>1..1</v>
      </c>
      <c r="R228" s="6" t="s">
        <v>6790</v>
      </c>
      <c r="S228" s="67" t="s">
        <v>6696</v>
      </c>
      <c r="T228" s="66" t="s">
        <v>55</v>
      </c>
      <c r="U228" s="68" t="str">
        <f t="shared" si="275"/>
        <v>E</v>
      </c>
      <c r="V228" s="62" t="s">
        <v>42</v>
      </c>
      <c r="W228" s="66" t="s">
        <v>35</v>
      </c>
      <c r="X228" s="248" t="s">
        <v>1016</v>
      </c>
      <c r="Y228" s="38"/>
      <c r="Z228" s="351" t="str">
        <f t="shared" si="272"/>
        <v>-</v>
      </c>
      <c r="AA228" s="70" t="str">
        <f t="shared" si="312"/>
        <v>-</v>
      </c>
      <c r="AB228" s="70" t="str">
        <f t="shared" si="312"/>
        <v>-</v>
      </c>
      <c r="AC228" s="70" t="str">
        <f t="shared" si="312"/>
        <v>-</v>
      </c>
      <c r="AD228" s="70" t="str">
        <f t="shared" si="312"/>
        <v>X</v>
      </c>
      <c r="AE228" s="70" t="str">
        <f t="shared" si="312"/>
        <v>X</v>
      </c>
      <c r="AF228" s="352" t="str">
        <f t="shared" si="312"/>
        <v>X</v>
      </c>
      <c r="AG228" s="38"/>
      <c r="AH228" s="70" t="s">
        <v>47</v>
      </c>
      <c r="AI228" s="70" t="s">
        <v>5895</v>
      </c>
      <c r="AJ228" s="38"/>
      <c r="AK228" s="13" t="str">
        <f t="shared" si="262"/>
        <v>/rsm:CrossIndustryInvoice/rsm:SupplyChainTradeTransaction/ram:IncludedSupplyChainTradeLineItem/ram:SpecifiedLineTradeAgreement/ram:ItemSellerTradeParty/ram:SpecifiedTaxRegistration</v>
      </c>
      <c r="AL228" s="13" t="str">
        <f t="shared" si="263"/>
        <v>/ram:ID</v>
      </c>
      <c r="AM228" s="14">
        <f>COUNTIFS(S$4:S228,AK228)</f>
        <v>1</v>
      </c>
      <c r="AN228" s="59"/>
      <c r="AO228" s="138" t="str">
        <f t="shared" si="260"/>
        <v>SCT_LINE_TA</v>
      </c>
      <c r="AP228" s="61" t="str">
        <f t="shared" si="264"/>
        <v>BT-X-587</v>
      </c>
      <c r="AQ228" s="281" t="str">
        <f t="shared" si="265"/>
        <v>EXT-FR-FE-168</v>
      </c>
      <c r="AR228" s="62">
        <f t="shared" si="284"/>
        <v>6</v>
      </c>
      <c r="AS228" s="62" t="str">
        <f t="shared" si="266"/>
        <v>0..1</v>
      </c>
      <c r="AT228" s="64" t="s">
        <v>6753</v>
      </c>
      <c r="AU228" s="64" t="s">
        <v>1819</v>
      </c>
      <c r="AV228" s="65" t="s">
        <v>1820</v>
      </c>
      <c r="AW228" s="423" t="s">
        <v>7238</v>
      </c>
      <c r="AX228" s="65"/>
      <c r="AY228" s="65"/>
      <c r="AZ228" s="64" t="s">
        <v>99</v>
      </c>
      <c r="BA228" s="66" t="str">
        <f t="shared" si="253"/>
        <v>1..1</v>
      </c>
      <c r="BB228" s="66" t="str">
        <f t="shared" si="257"/>
        <v>1..1</v>
      </c>
      <c r="BC228" s="6" t="str">
        <f t="shared" si="254"/>
        <v>/rsm:CrossIndustryInvoice
/rsm:SupplyChainTradeTransaction
/ram:IncludedSupplyChainTradeLineItem
/ram:SpecifiedLineTradeAgreement
/ram:ItemSellerTradeParty
/ram:SpecifiedTaxRegistration
/ram:ID</v>
      </c>
      <c r="BD228" s="67" t="str">
        <f t="shared" si="255"/>
        <v>/rsm:CrossIndustryInvoice/rsm:SupplyChainTradeTransaction/ram:IncludedSupplyChainTradeLineItem/ram:SpecifiedLineTradeAgreement/ram:ItemSellerTradeParty/ram:SpecifiedTaxRegistration/ram:ID</v>
      </c>
      <c r="BE228" s="66" t="str">
        <f t="shared" si="296"/>
        <v>I</v>
      </c>
      <c r="BF228" s="68" t="str">
        <f t="shared" si="297"/>
        <v>E</v>
      </c>
      <c r="BG228" s="62" t="str">
        <f t="shared" si="298"/>
        <v>0..1</v>
      </c>
      <c r="BH228" s="66" t="str">
        <f t="shared" si="299"/>
        <v/>
      </c>
      <c r="BI228" s="248" t="str">
        <f t="shared" si="300"/>
        <v>@schemeID="VA"</v>
      </c>
      <c r="BJ228" s="7"/>
      <c r="BK228" s="351" t="str">
        <f t="shared" si="301"/>
        <v>-</v>
      </c>
      <c r="BL228" s="70" t="str">
        <f t="shared" si="302"/>
        <v>-</v>
      </c>
      <c r="BM228" s="70" t="str">
        <f t="shared" si="303"/>
        <v>-</v>
      </c>
      <c r="BN228" s="70" t="str">
        <f t="shared" si="304"/>
        <v>-</v>
      </c>
      <c r="BO228" s="70" t="str">
        <f t="shared" si="305"/>
        <v>X</v>
      </c>
      <c r="BP228" s="70" t="str">
        <f t="shared" si="306"/>
        <v>X</v>
      </c>
      <c r="BQ228" s="352" t="str">
        <f t="shared" si="307"/>
        <v>X</v>
      </c>
      <c r="BR228" s="7"/>
      <c r="BS228" s="70" t="str">
        <f t="shared" si="308"/>
        <v>EXTENDED</v>
      </c>
      <c r="BT228" s="70" t="str">
        <f t="shared" si="309"/>
        <v>EXTENDED-CTC-FR</v>
      </c>
      <c r="BU228" s="15"/>
      <c r="BV228" s="57"/>
      <c r="BW228" s="57"/>
      <c r="BX228" s="57"/>
      <c r="BY228" s="57"/>
      <c r="BZ228" s="57"/>
      <c r="CA228" s="57" t="s">
        <v>6542</v>
      </c>
      <c r="CC228" s="417"/>
      <c r="CD228" s="15"/>
      <c r="CE228" s="15"/>
    </row>
    <row r="229" spans="1:83" s="11" customFormat="1" ht="114.75">
      <c r="A229" s="45" t="str">
        <f t="shared" si="274"/>
        <v>YES</v>
      </c>
      <c r="B229" s="406" t="s">
        <v>6599</v>
      </c>
      <c r="C229" s="45"/>
      <c r="D229" s="45"/>
      <c r="E229" s="138" t="s">
        <v>525</v>
      </c>
      <c r="F229" s="61" t="s">
        <v>6871</v>
      </c>
      <c r="G229" s="281" t="s">
        <v>6689</v>
      </c>
      <c r="H229" s="62">
        <f t="shared" si="278"/>
        <v>7</v>
      </c>
      <c r="I229" s="62" t="s">
        <v>32</v>
      </c>
      <c r="J229" s="64" t="s">
        <v>6044</v>
      </c>
      <c r="K229" s="64" t="s">
        <v>1824</v>
      </c>
      <c r="L229" s="65" t="s">
        <v>1015</v>
      </c>
      <c r="M229" s="65"/>
      <c r="N229" s="65" t="s">
        <v>1016</v>
      </c>
      <c r="O229" s="64" t="s">
        <v>5953</v>
      </c>
      <c r="P229" s="66" t="s">
        <v>32</v>
      </c>
      <c r="Q229" s="66" t="str">
        <f t="shared" si="201"/>
        <v>1..1</v>
      </c>
      <c r="R229" s="6" t="s">
        <v>6791</v>
      </c>
      <c r="S229" s="67" t="s">
        <v>6697</v>
      </c>
      <c r="T229" s="66" t="s">
        <v>329</v>
      </c>
      <c r="U229" s="68" t="str">
        <f t="shared" si="275"/>
        <v>A</v>
      </c>
      <c r="V229" s="62" t="s">
        <v>42</v>
      </c>
      <c r="W229" s="66" t="s">
        <v>35</v>
      </c>
      <c r="X229" s="248" t="s">
        <v>1016</v>
      </c>
      <c r="Y229" s="38"/>
      <c r="Z229" s="351" t="str">
        <f t="shared" si="272"/>
        <v>-</v>
      </c>
      <c r="AA229" s="70" t="str">
        <f t="shared" si="312"/>
        <v>-</v>
      </c>
      <c r="AB229" s="70" t="str">
        <f t="shared" si="312"/>
        <v>-</v>
      </c>
      <c r="AC229" s="70" t="str">
        <f t="shared" si="312"/>
        <v>-</v>
      </c>
      <c r="AD229" s="70" t="str">
        <f t="shared" si="312"/>
        <v>X</v>
      </c>
      <c r="AE229" s="70" t="str">
        <f t="shared" si="312"/>
        <v>X</v>
      </c>
      <c r="AF229" s="352" t="str">
        <f t="shared" si="312"/>
        <v>X</v>
      </c>
      <c r="AG229" s="38"/>
      <c r="AH229" s="70" t="s">
        <v>47</v>
      </c>
      <c r="AI229" s="70" t="s">
        <v>5895</v>
      </c>
      <c r="AJ229" s="38"/>
      <c r="AK229" s="13" t="str">
        <f t="shared" si="262"/>
        <v>/rsm:CrossIndustryInvoice/rsm:SupplyChainTradeTransaction/ram:IncludedSupplyChainTradeLineItem/ram:SpecifiedLineTradeAgreement/ram:ItemSellerTradeParty/ram:SpecifiedTaxRegistration/ram:ID</v>
      </c>
      <c r="AL229" s="13" t="str">
        <f t="shared" si="263"/>
        <v>/@schemeID</v>
      </c>
      <c r="AM229" s="14">
        <f>COUNTIFS(S$4:S229,AK229)</f>
        <v>1</v>
      </c>
      <c r="AN229" s="59"/>
      <c r="AO229" s="138" t="str">
        <f t="shared" si="260"/>
        <v>SCT_LINE_TA</v>
      </c>
      <c r="AP229" s="61" t="str">
        <f t="shared" si="264"/>
        <v>BT-X-587-0</v>
      </c>
      <c r="AQ229" s="281" t="str">
        <f t="shared" si="265"/>
        <v>EXT-FR-FE-168-1</v>
      </c>
      <c r="AR229" s="62">
        <f t="shared" si="284"/>
        <v>7</v>
      </c>
      <c r="AS229" s="62" t="str">
        <f t="shared" si="266"/>
        <v>1..1</v>
      </c>
      <c r="AT229" s="64" t="s">
        <v>330</v>
      </c>
      <c r="AU229" s="64" t="s">
        <v>1827</v>
      </c>
      <c r="AV229" s="65" t="s">
        <v>1828</v>
      </c>
      <c r="AW229" s="423" t="s">
        <v>7238</v>
      </c>
      <c r="AX229" s="65"/>
      <c r="AY229" s="65" t="s">
        <v>1828</v>
      </c>
      <c r="AZ229" s="64"/>
      <c r="BA229" s="66" t="str">
        <f t="shared" si="253"/>
        <v>1..1</v>
      </c>
      <c r="BB229" s="66" t="str">
        <f t="shared" si="257"/>
        <v>1..1</v>
      </c>
      <c r="BC229" s="6" t="str">
        <f t="shared" si="254"/>
        <v>/rsm:CrossIndustryInvoice
/rsm:SupplyChainTradeTransaction
/ram:IncludedSupplyChainTradeLineItem
/ram:SpecifiedLineTradeAgreement
/ram:ItemSellerTradeParty
/ram:SpecifiedTaxRegistration
/ram:ID
/@schemeID</v>
      </c>
      <c r="BD229" s="67" t="str">
        <f t="shared" si="255"/>
        <v>/rsm:CrossIndustryInvoice/rsm:SupplyChainTradeTransaction/ram:IncludedSupplyChainTradeLineItem/ram:SpecifiedLineTradeAgreement/ram:ItemSellerTradeParty/ram:SpecifiedTaxRegistration/ram:ID/@schemeID</v>
      </c>
      <c r="BE229" s="66" t="str">
        <f t="shared" si="296"/>
        <v>S</v>
      </c>
      <c r="BF229" s="68" t="str">
        <f t="shared" si="297"/>
        <v>A</v>
      </c>
      <c r="BG229" s="62" t="str">
        <f t="shared" si="298"/>
        <v>0..1</v>
      </c>
      <c r="BH229" s="66" t="str">
        <f t="shared" si="299"/>
        <v/>
      </c>
      <c r="BI229" s="248" t="str">
        <f t="shared" si="300"/>
        <v>@schemeID="VA"</v>
      </c>
      <c r="BJ229" s="7"/>
      <c r="BK229" s="351" t="str">
        <f t="shared" si="301"/>
        <v>-</v>
      </c>
      <c r="BL229" s="70" t="str">
        <f t="shared" si="302"/>
        <v>-</v>
      </c>
      <c r="BM229" s="70" t="str">
        <f t="shared" si="303"/>
        <v>-</v>
      </c>
      <c r="BN229" s="70" t="str">
        <f t="shared" si="304"/>
        <v>-</v>
      </c>
      <c r="BO229" s="70" t="str">
        <f t="shared" si="305"/>
        <v>X</v>
      </c>
      <c r="BP229" s="70" t="str">
        <f t="shared" si="306"/>
        <v>X</v>
      </c>
      <c r="BQ229" s="352" t="str">
        <f t="shared" si="307"/>
        <v>X</v>
      </c>
      <c r="BR229" s="7"/>
      <c r="BS229" s="70" t="str">
        <f t="shared" si="308"/>
        <v>EXTENDED</v>
      </c>
      <c r="BT229" s="70" t="str">
        <f t="shared" si="309"/>
        <v>EXTENDED-CTC-FR</v>
      </c>
      <c r="BU229" s="15"/>
      <c r="BV229" s="57"/>
      <c r="BW229" s="57"/>
      <c r="BX229" s="57"/>
      <c r="BY229" s="57"/>
      <c r="BZ229" s="57"/>
      <c r="CA229" s="57" t="s">
        <v>6542</v>
      </c>
      <c r="CC229" s="417"/>
      <c r="CD229" s="15"/>
      <c r="CE229" s="15"/>
    </row>
    <row r="230" spans="1:83" s="11" customFormat="1" ht="99.75">
      <c r="A230" s="45" t="str">
        <f t="shared" si="274"/>
        <v>NO</v>
      </c>
      <c r="B230" s="406" t="s">
        <v>6599</v>
      </c>
      <c r="C230" s="45"/>
      <c r="D230" s="45"/>
      <c r="E230" s="138" t="s">
        <v>525</v>
      </c>
      <c r="F230" s="139" t="s">
        <v>6890</v>
      </c>
      <c r="G230" s="295"/>
      <c r="H230" s="140">
        <f t="shared" si="278"/>
        <v>5</v>
      </c>
      <c r="I230" s="140" t="s">
        <v>42</v>
      </c>
      <c r="J230" s="125" t="s">
        <v>6731</v>
      </c>
      <c r="K230" s="125"/>
      <c r="L230" s="126"/>
      <c r="M230" s="126"/>
      <c r="N230" s="126"/>
      <c r="O230" s="125"/>
      <c r="P230" s="124" t="s">
        <v>1807</v>
      </c>
      <c r="Q230" s="124" t="str">
        <f t="shared" si="201"/>
        <v>0..2</v>
      </c>
      <c r="R230" s="141" t="s">
        <v>6789</v>
      </c>
      <c r="S230" s="142" t="s">
        <v>6695</v>
      </c>
      <c r="T230" s="124"/>
      <c r="U230" s="129" t="str">
        <f t="shared" si="275"/>
        <v/>
      </c>
      <c r="V230" s="140" t="s">
        <v>62</v>
      </c>
      <c r="W230" s="124"/>
      <c r="X230" s="388"/>
      <c r="Y230" s="38"/>
      <c r="Z230" s="365" t="str">
        <f t="shared" si="272"/>
        <v>-</v>
      </c>
      <c r="AA230" s="143" t="str">
        <f t="shared" si="312"/>
        <v>-</v>
      </c>
      <c r="AB230" s="143" t="str">
        <f t="shared" si="312"/>
        <v>-</v>
      </c>
      <c r="AC230" s="143" t="str">
        <f t="shared" si="312"/>
        <v>-</v>
      </c>
      <c r="AD230" s="143" t="str">
        <f t="shared" si="312"/>
        <v>X</v>
      </c>
      <c r="AE230" s="143" t="str">
        <f t="shared" si="312"/>
        <v>X</v>
      </c>
      <c r="AF230" s="366" t="str">
        <f t="shared" si="312"/>
        <v>X</v>
      </c>
      <c r="AG230" s="38"/>
      <c r="AH230" s="143" t="s">
        <v>47</v>
      </c>
      <c r="AI230" s="143" t="s">
        <v>5895</v>
      </c>
      <c r="AJ230" s="38"/>
      <c r="AK230" s="13" t="str">
        <f t="shared" si="262"/>
        <v>/rsm:CrossIndustryInvoice/rsm:SupplyChainTradeTransaction/ram:IncludedSupplyChainTradeLineItem/ram:SpecifiedLineTradeAgreement/ram:ItemSellerTradeParty</v>
      </c>
      <c r="AL230" s="13" t="str">
        <f t="shared" si="263"/>
        <v>/ram:SpecifiedTaxRegistration</v>
      </c>
      <c r="AM230" s="14">
        <f>COUNTIFS(S$4:S230,AK230)</f>
        <v>1</v>
      </c>
      <c r="AN230" s="59"/>
      <c r="AO230" s="138" t="str">
        <f t="shared" si="260"/>
        <v>SCT_LINE_TA</v>
      </c>
      <c r="AP230" s="139" t="str">
        <f t="shared" si="264"/>
        <v>BT-X-588-00</v>
      </c>
      <c r="AQ230" s="295" t="str">
        <f t="shared" si="265"/>
        <v/>
      </c>
      <c r="AR230" s="140">
        <f t="shared" si="284"/>
        <v>5</v>
      </c>
      <c r="AS230" s="140" t="str">
        <f t="shared" si="266"/>
        <v>0..1</v>
      </c>
      <c r="AT230" s="125" t="s">
        <v>6754</v>
      </c>
      <c r="AU230" s="125"/>
      <c r="AV230" s="126"/>
      <c r="AW230" s="126"/>
      <c r="AX230" s="126"/>
      <c r="AY230" s="126" t="s">
        <v>35</v>
      </c>
      <c r="AZ230" s="125"/>
      <c r="BA230" s="124" t="str">
        <f t="shared" si="253"/>
        <v>0..2</v>
      </c>
      <c r="BB230" s="124" t="str">
        <f t="shared" si="257"/>
        <v>0..2</v>
      </c>
      <c r="BC230" s="141" t="str">
        <f t="shared" si="254"/>
        <v>/rsm:CrossIndustryInvoice
/rsm:SupplyChainTradeTransaction
/ram:IncludedSupplyChainTradeLineItem
/ram:SpecifiedLineTradeAgreement
/ram:ItemSellerTradeParty
/ram:SpecifiedTaxRegistration</v>
      </c>
      <c r="BD230" s="142" t="str">
        <f t="shared" si="255"/>
        <v>/rsm:CrossIndustryInvoice/rsm:SupplyChainTradeTransaction/ram:IncludedSupplyChainTradeLineItem/ram:SpecifiedLineTradeAgreement/ram:ItemSellerTradeParty/ram:SpecifiedTaxRegistration</v>
      </c>
      <c r="BE230" s="124" t="str">
        <f t="shared" si="296"/>
        <v/>
      </c>
      <c r="BF230" s="129" t="str">
        <f t="shared" si="297"/>
        <v/>
      </c>
      <c r="BG230" s="140" t="str">
        <f t="shared" si="298"/>
        <v>0..n</v>
      </c>
      <c r="BH230" s="124" t="str">
        <f t="shared" si="299"/>
        <v/>
      </c>
      <c r="BI230" s="388" t="str">
        <f t="shared" si="300"/>
        <v/>
      </c>
      <c r="BJ230" s="7"/>
      <c r="BK230" s="365" t="str">
        <f t="shared" si="301"/>
        <v>-</v>
      </c>
      <c r="BL230" s="143" t="str">
        <f t="shared" si="302"/>
        <v>-</v>
      </c>
      <c r="BM230" s="143" t="str">
        <f t="shared" si="303"/>
        <v>-</v>
      </c>
      <c r="BN230" s="143" t="str">
        <f t="shared" si="304"/>
        <v>-</v>
      </c>
      <c r="BO230" s="143" t="str">
        <f t="shared" si="305"/>
        <v>X</v>
      </c>
      <c r="BP230" s="143" t="str">
        <f t="shared" si="306"/>
        <v>X</v>
      </c>
      <c r="BQ230" s="366" t="str">
        <f t="shared" si="307"/>
        <v>X</v>
      </c>
      <c r="BR230" s="7"/>
      <c r="BS230" s="143" t="str">
        <f t="shared" si="308"/>
        <v>EXTENDED</v>
      </c>
      <c r="BT230" s="143" t="str">
        <f t="shared" si="309"/>
        <v>EXTENDED-CTC-FR</v>
      </c>
      <c r="BU230" s="15"/>
      <c r="BV230" s="57"/>
      <c r="BW230" s="57"/>
      <c r="BX230" s="57"/>
      <c r="BY230" s="57"/>
      <c r="BZ230" s="57"/>
      <c r="CA230" s="57" t="s">
        <v>6542</v>
      </c>
      <c r="CC230" s="417"/>
      <c r="CD230" s="15"/>
      <c r="CE230" s="15"/>
    </row>
    <row r="231" spans="1:83" s="11" customFormat="1" ht="114">
      <c r="A231" s="45" t="str">
        <f t="shared" si="274"/>
        <v>YES</v>
      </c>
      <c r="B231" s="406" t="s">
        <v>6599</v>
      </c>
      <c r="C231" s="45"/>
      <c r="D231" s="45"/>
      <c r="E231" s="138" t="s">
        <v>525</v>
      </c>
      <c r="F231" s="61" t="s">
        <v>6891</v>
      </c>
      <c r="G231" s="281" t="s">
        <v>6690</v>
      </c>
      <c r="H231" s="62">
        <f t="shared" si="278"/>
        <v>6</v>
      </c>
      <c r="I231" s="62" t="s">
        <v>42</v>
      </c>
      <c r="J231" s="64" t="s">
        <v>6732</v>
      </c>
      <c r="K231" s="64" t="s">
        <v>6733</v>
      </c>
      <c r="L231" s="65"/>
      <c r="M231" s="65"/>
      <c r="N231" s="65" t="s">
        <v>35</v>
      </c>
      <c r="O231" s="64" t="s">
        <v>90</v>
      </c>
      <c r="P231" s="66" t="s">
        <v>32</v>
      </c>
      <c r="Q231" s="66" t="str">
        <f t="shared" si="201"/>
        <v>1..1</v>
      </c>
      <c r="R231" s="6" t="s">
        <v>6790</v>
      </c>
      <c r="S231" s="67" t="s">
        <v>6696</v>
      </c>
      <c r="T231" s="66" t="s">
        <v>55</v>
      </c>
      <c r="U231" s="68" t="str">
        <f t="shared" si="275"/>
        <v>E</v>
      </c>
      <c r="V231" s="62" t="s">
        <v>42</v>
      </c>
      <c r="W231" s="66" t="s">
        <v>35</v>
      </c>
      <c r="X231" s="248" t="s">
        <v>1835</v>
      </c>
      <c r="Y231" s="38"/>
      <c r="Z231" s="351" t="str">
        <f t="shared" si="272"/>
        <v>-</v>
      </c>
      <c r="AA231" s="70" t="str">
        <f t="shared" si="312"/>
        <v>-</v>
      </c>
      <c r="AB231" s="70" t="str">
        <f t="shared" si="312"/>
        <v>-</v>
      </c>
      <c r="AC231" s="70" t="str">
        <f t="shared" si="312"/>
        <v>-</v>
      </c>
      <c r="AD231" s="70" t="str">
        <f t="shared" si="312"/>
        <v>X</v>
      </c>
      <c r="AE231" s="70" t="str">
        <f t="shared" si="312"/>
        <v>X</v>
      </c>
      <c r="AF231" s="352" t="str">
        <f t="shared" si="312"/>
        <v>X</v>
      </c>
      <c r="AG231" s="38"/>
      <c r="AH231" s="70" t="s">
        <v>47</v>
      </c>
      <c r="AI231" s="70" t="s">
        <v>5895</v>
      </c>
      <c r="AJ231" s="38"/>
      <c r="AK231" s="13" t="str">
        <f t="shared" si="262"/>
        <v>/rsm:CrossIndustryInvoice/rsm:SupplyChainTradeTransaction/ram:IncludedSupplyChainTradeLineItem/ram:SpecifiedLineTradeAgreement/ram:ItemSellerTradeParty/ram:SpecifiedTaxRegistration</v>
      </c>
      <c r="AL231" s="13" t="str">
        <f t="shared" si="263"/>
        <v>/ram:ID</v>
      </c>
      <c r="AM231" s="14">
        <f>COUNTIFS(S$4:S231,AK231)</f>
        <v>2</v>
      </c>
      <c r="AN231" s="59"/>
      <c r="AO231" s="138" t="str">
        <f t="shared" si="260"/>
        <v>SCT_LINE_TA</v>
      </c>
      <c r="AP231" s="61" t="str">
        <f t="shared" si="264"/>
        <v>BT-X-588</v>
      </c>
      <c r="AQ231" s="281" t="str">
        <f t="shared" si="265"/>
        <v>EXT-FR-FE-169</v>
      </c>
      <c r="AR231" s="62">
        <f t="shared" si="284"/>
        <v>6</v>
      </c>
      <c r="AS231" s="62" t="str">
        <f t="shared" si="266"/>
        <v>0..1</v>
      </c>
      <c r="AT231" s="64" t="s">
        <v>6755</v>
      </c>
      <c r="AU231" s="64" t="s">
        <v>1837</v>
      </c>
      <c r="AV231" s="65"/>
      <c r="AW231" s="423" t="s">
        <v>7238</v>
      </c>
      <c r="AX231" s="65"/>
      <c r="AY231" s="65" t="s">
        <v>35</v>
      </c>
      <c r="AZ231" s="64" t="s">
        <v>99</v>
      </c>
      <c r="BA231" s="66" t="str">
        <f t="shared" ref="BA231:BA252" si="313">P231</f>
        <v>1..1</v>
      </c>
      <c r="BB231" s="66" t="str">
        <f t="shared" si="257"/>
        <v>1..1</v>
      </c>
      <c r="BC231" s="6" t="str">
        <f t="shared" ref="BC231:BC294" si="314">R231</f>
        <v>/rsm:CrossIndustryInvoice
/rsm:SupplyChainTradeTransaction
/ram:IncludedSupplyChainTradeLineItem
/ram:SpecifiedLineTradeAgreement
/ram:ItemSellerTradeParty
/ram:SpecifiedTaxRegistration
/ram:ID</v>
      </c>
      <c r="BD231" s="67" t="str">
        <f t="shared" ref="BD231:BD294" si="315">S231</f>
        <v>/rsm:CrossIndustryInvoice/rsm:SupplyChainTradeTransaction/ram:IncludedSupplyChainTradeLineItem/ram:SpecifiedLineTradeAgreement/ram:ItemSellerTradeParty/ram:SpecifiedTaxRegistration/ram:ID</v>
      </c>
      <c r="BE231" s="66" t="str">
        <f t="shared" si="296"/>
        <v>I</v>
      </c>
      <c r="BF231" s="68" t="str">
        <f t="shared" si="297"/>
        <v>E</v>
      </c>
      <c r="BG231" s="62" t="str">
        <f t="shared" si="298"/>
        <v>0..1</v>
      </c>
      <c r="BH231" s="66" t="str">
        <f t="shared" si="299"/>
        <v/>
      </c>
      <c r="BI231" s="248" t="str">
        <f t="shared" si="300"/>
        <v>@schemeID="FC"</v>
      </c>
      <c r="BJ231" s="7"/>
      <c r="BK231" s="351" t="str">
        <f t="shared" si="301"/>
        <v>-</v>
      </c>
      <c r="BL231" s="70" t="str">
        <f t="shared" si="302"/>
        <v>-</v>
      </c>
      <c r="BM231" s="70" t="str">
        <f t="shared" si="303"/>
        <v>-</v>
      </c>
      <c r="BN231" s="70" t="str">
        <f t="shared" si="304"/>
        <v>-</v>
      </c>
      <c r="BO231" s="70" t="str">
        <f t="shared" si="305"/>
        <v>X</v>
      </c>
      <c r="BP231" s="70" t="str">
        <f t="shared" si="306"/>
        <v>X</v>
      </c>
      <c r="BQ231" s="352" t="str">
        <f t="shared" si="307"/>
        <v>X</v>
      </c>
      <c r="BR231" s="7"/>
      <c r="BS231" s="70" t="str">
        <f t="shared" si="308"/>
        <v>EXTENDED</v>
      </c>
      <c r="BT231" s="70" t="str">
        <f t="shared" si="309"/>
        <v>EXTENDED-CTC-FR</v>
      </c>
      <c r="BU231" s="15"/>
      <c r="BV231" s="57"/>
      <c r="BW231" s="57"/>
      <c r="BX231" s="57"/>
      <c r="BY231" s="57"/>
      <c r="BZ231" s="57"/>
      <c r="CA231" s="57" t="s">
        <v>6542</v>
      </c>
      <c r="CC231" s="417"/>
      <c r="CD231" s="15"/>
      <c r="CE231" s="15"/>
    </row>
    <row r="232" spans="1:83" s="11" customFormat="1" ht="114.75">
      <c r="A232" s="45" t="str">
        <f t="shared" si="274"/>
        <v>YES</v>
      </c>
      <c r="B232" s="406" t="s">
        <v>6599</v>
      </c>
      <c r="C232" s="45"/>
      <c r="D232" s="45"/>
      <c r="E232" s="138" t="s">
        <v>525</v>
      </c>
      <c r="F232" s="61" t="s">
        <v>6892</v>
      </c>
      <c r="G232" s="281" t="s">
        <v>6691</v>
      </c>
      <c r="H232" s="62">
        <f t="shared" si="278"/>
        <v>7</v>
      </c>
      <c r="I232" s="62" t="s">
        <v>32</v>
      </c>
      <c r="J232" s="64" t="s">
        <v>6044</v>
      </c>
      <c r="K232" s="64" t="s">
        <v>1840</v>
      </c>
      <c r="L232" s="65" t="s">
        <v>1841</v>
      </c>
      <c r="M232" s="65"/>
      <c r="N232" s="65" t="s">
        <v>1835</v>
      </c>
      <c r="O232" s="64" t="s">
        <v>5953</v>
      </c>
      <c r="P232" s="66" t="s">
        <v>32</v>
      </c>
      <c r="Q232" s="66" t="str">
        <f t="shared" si="201"/>
        <v>1..1</v>
      </c>
      <c r="R232" s="6" t="s">
        <v>6791</v>
      </c>
      <c r="S232" s="67" t="s">
        <v>6697</v>
      </c>
      <c r="T232" s="66" t="s">
        <v>329</v>
      </c>
      <c r="U232" s="68" t="str">
        <f t="shared" si="275"/>
        <v>A</v>
      </c>
      <c r="V232" s="62" t="s">
        <v>42</v>
      </c>
      <c r="W232" s="66" t="s">
        <v>35</v>
      </c>
      <c r="X232" s="248" t="s">
        <v>1835</v>
      </c>
      <c r="Y232" s="38"/>
      <c r="Z232" s="351" t="str">
        <f t="shared" si="272"/>
        <v>-</v>
      </c>
      <c r="AA232" s="70" t="str">
        <f t="shared" si="312"/>
        <v>-</v>
      </c>
      <c r="AB232" s="70" t="str">
        <f t="shared" si="312"/>
        <v>-</v>
      </c>
      <c r="AC232" s="70" t="str">
        <f t="shared" si="312"/>
        <v>-</v>
      </c>
      <c r="AD232" s="70" t="str">
        <f t="shared" si="312"/>
        <v>X</v>
      </c>
      <c r="AE232" s="70" t="str">
        <f t="shared" si="312"/>
        <v>X</v>
      </c>
      <c r="AF232" s="352" t="str">
        <f t="shared" si="312"/>
        <v>X</v>
      </c>
      <c r="AG232" s="38"/>
      <c r="AH232" s="70" t="s">
        <v>47</v>
      </c>
      <c r="AI232" s="70" t="s">
        <v>5895</v>
      </c>
      <c r="AJ232" s="38"/>
      <c r="AK232" s="13" t="str">
        <f t="shared" si="262"/>
        <v>/rsm:CrossIndustryInvoice/rsm:SupplyChainTradeTransaction/ram:IncludedSupplyChainTradeLineItem/ram:SpecifiedLineTradeAgreement/ram:ItemSellerTradeParty/ram:SpecifiedTaxRegistration/ram:ID</v>
      </c>
      <c r="AL232" s="13" t="str">
        <f t="shared" si="263"/>
        <v>/@schemeID</v>
      </c>
      <c r="AM232" s="14">
        <f>COUNTIFS(S$4:S232,AK232)</f>
        <v>2</v>
      </c>
      <c r="AN232" s="59"/>
      <c r="AO232" s="138" t="str">
        <f t="shared" si="260"/>
        <v>SCT_LINE_TA</v>
      </c>
      <c r="AP232" s="61" t="str">
        <f t="shared" si="264"/>
        <v>BT-X-588-0</v>
      </c>
      <c r="AQ232" s="281" t="str">
        <f t="shared" si="265"/>
        <v>EXT-FR-FE-169-1</v>
      </c>
      <c r="AR232" s="62">
        <f t="shared" si="284"/>
        <v>7</v>
      </c>
      <c r="AS232" s="62" t="str">
        <f t="shared" si="266"/>
        <v>1..1</v>
      </c>
      <c r="AT232" s="64" t="s">
        <v>330</v>
      </c>
      <c r="AU232" s="64" t="s">
        <v>1827</v>
      </c>
      <c r="AV232" s="65" t="s">
        <v>6416</v>
      </c>
      <c r="AW232" s="423" t="s">
        <v>7238</v>
      </c>
      <c r="AX232" s="65"/>
      <c r="AY232" s="65" t="s">
        <v>1842</v>
      </c>
      <c r="AZ232" s="64"/>
      <c r="BA232" s="66" t="str">
        <f t="shared" si="313"/>
        <v>1..1</v>
      </c>
      <c r="BB232" s="66" t="str">
        <f t="shared" ref="BB232:BB252" si="316">Q232</f>
        <v>1..1</v>
      </c>
      <c r="BC232" s="6" t="str">
        <f t="shared" si="314"/>
        <v>/rsm:CrossIndustryInvoice
/rsm:SupplyChainTradeTransaction
/ram:IncludedSupplyChainTradeLineItem
/ram:SpecifiedLineTradeAgreement
/ram:ItemSellerTradeParty
/ram:SpecifiedTaxRegistration
/ram:ID
/@schemeID</v>
      </c>
      <c r="BD232" s="67" t="str">
        <f t="shared" si="315"/>
        <v>/rsm:CrossIndustryInvoice/rsm:SupplyChainTradeTransaction/ram:IncludedSupplyChainTradeLineItem/ram:SpecifiedLineTradeAgreement/ram:ItemSellerTradeParty/ram:SpecifiedTaxRegistration/ram:ID/@schemeID</v>
      </c>
      <c r="BE232" s="66" t="str">
        <f t="shared" si="296"/>
        <v>S</v>
      </c>
      <c r="BF232" s="68" t="str">
        <f t="shared" si="297"/>
        <v>A</v>
      </c>
      <c r="BG232" s="62" t="str">
        <f t="shared" si="298"/>
        <v>0..1</v>
      </c>
      <c r="BH232" s="66" t="str">
        <f t="shared" si="299"/>
        <v/>
      </c>
      <c r="BI232" s="248" t="str">
        <f t="shared" si="300"/>
        <v>@schemeID="FC"</v>
      </c>
      <c r="BJ232" s="7"/>
      <c r="BK232" s="351" t="str">
        <f t="shared" si="301"/>
        <v>-</v>
      </c>
      <c r="BL232" s="70" t="str">
        <f t="shared" si="302"/>
        <v>-</v>
      </c>
      <c r="BM232" s="70" t="str">
        <f t="shared" si="303"/>
        <v>-</v>
      </c>
      <c r="BN232" s="70" t="str">
        <f t="shared" si="304"/>
        <v>-</v>
      </c>
      <c r="BO232" s="70" t="str">
        <f t="shared" si="305"/>
        <v>X</v>
      </c>
      <c r="BP232" s="70" t="str">
        <f t="shared" si="306"/>
        <v>X</v>
      </c>
      <c r="BQ232" s="352" t="str">
        <f t="shared" si="307"/>
        <v>X</v>
      </c>
      <c r="BR232" s="7"/>
      <c r="BS232" s="70" t="str">
        <f t="shared" si="308"/>
        <v>EXTENDED</v>
      </c>
      <c r="BT232" s="70" t="str">
        <f t="shared" si="309"/>
        <v>EXTENDED-CTC-FR</v>
      </c>
      <c r="BU232" s="15"/>
      <c r="BV232" s="57"/>
      <c r="BW232" s="57"/>
      <c r="BX232" s="57"/>
      <c r="BY232" s="57"/>
      <c r="BZ232" s="57"/>
      <c r="CA232" s="57" t="s">
        <v>6542</v>
      </c>
      <c r="CC232" s="417"/>
      <c r="CD232" s="15"/>
      <c r="CE232" s="15"/>
    </row>
    <row r="233" spans="1:83" s="11" customFormat="1" ht="89.25">
      <c r="A233" s="45" t="str">
        <f t="shared" si="274"/>
        <v>NO</v>
      </c>
      <c r="B233" s="45"/>
      <c r="C233" s="45"/>
      <c r="D233" s="45"/>
      <c r="E233" s="138" t="s">
        <v>525</v>
      </c>
      <c r="F233" s="139" t="s">
        <v>5206</v>
      </c>
      <c r="G233" s="295"/>
      <c r="H233" s="140">
        <f t="shared" si="278"/>
        <v>4</v>
      </c>
      <c r="I233" s="140" t="s">
        <v>62</v>
      </c>
      <c r="J233" s="125" t="s">
        <v>830</v>
      </c>
      <c r="K233" s="125" t="s">
        <v>831</v>
      </c>
      <c r="L233" s="126"/>
      <c r="M233" s="126"/>
      <c r="N233" s="126"/>
      <c r="O233" s="125"/>
      <c r="P233" s="124" t="s">
        <v>62</v>
      </c>
      <c r="Q233" s="124" t="str">
        <f t="shared" si="201"/>
        <v>0..n</v>
      </c>
      <c r="R233" s="141" t="s">
        <v>832</v>
      </c>
      <c r="S233" s="142" t="s">
        <v>833</v>
      </c>
      <c r="T233" s="124"/>
      <c r="U233" s="129" t="str">
        <f t="shared" si="275"/>
        <v>EG</v>
      </c>
      <c r="V233" s="140" t="s">
        <v>62</v>
      </c>
      <c r="W233" s="124"/>
      <c r="X233" s="388"/>
      <c r="Y233" s="38"/>
      <c r="Z233" s="365" t="str">
        <f t="shared" si="272"/>
        <v>-</v>
      </c>
      <c r="AA233" s="143" t="str">
        <f t="shared" ref="AA233:AF233" si="317">IF(Z233="X","X",IF($AI233=AA$4,"X","-"))</f>
        <v>-</v>
      </c>
      <c r="AB233" s="143" t="str">
        <f t="shared" si="317"/>
        <v>-</v>
      </c>
      <c r="AC233" s="143" t="str">
        <f t="shared" si="317"/>
        <v>-</v>
      </c>
      <c r="AD233" s="143" t="str">
        <f t="shared" si="317"/>
        <v>-</v>
      </c>
      <c r="AE233" s="143" t="str">
        <f t="shared" si="317"/>
        <v>-</v>
      </c>
      <c r="AF233" s="366" t="str">
        <f t="shared" si="317"/>
        <v>X</v>
      </c>
      <c r="AG233" s="38"/>
      <c r="AH233" s="143" t="s">
        <v>47</v>
      </c>
      <c r="AI233" s="143" t="s">
        <v>47</v>
      </c>
      <c r="AJ233" s="38"/>
      <c r="AK233" s="13" t="str">
        <f t="shared" si="262"/>
        <v>/rsm:CrossIndustryInvoice/rsm:SupplyChainTradeTransaction/ram:IncludedSupplyChainTradeLineItem/ram:SpecifiedLineTradeAgreement</v>
      </c>
      <c r="AL233" s="13" t="str">
        <f t="shared" si="263"/>
        <v>/ram:UltimateCustomerOrderReferencedDocument</v>
      </c>
      <c r="AM233" s="14">
        <f>COUNTIFS(S$4:S233,AK233)</f>
        <v>1</v>
      </c>
      <c r="AN233" s="59"/>
      <c r="AO233" s="138" t="str">
        <f t="shared" si="260"/>
        <v>SCT_LINE_TA</v>
      </c>
      <c r="AP233" s="139" t="str">
        <f t="shared" si="264"/>
        <v>BG-X-5</v>
      </c>
      <c r="AQ233" s="295" t="str">
        <f t="shared" si="265"/>
        <v/>
      </c>
      <c r="AR233" s="140">
        <f t="shared" si="284"/>
        <v>4</v>
      </c>
      <c r="AS233" s="140" t="str">
        <f t="shared" si="266"/>
        <v>0..n</v>
      </c>
      <c r="AT233" s="125">
        <v>0</v>
      </c>
      <c r="AU233" s="125"/>
      <c r="AV233" s="126"/>
      <c r="AW233" s="126"/>
      <c r="AX233" s="126"/>
      <c r="AY233" s="126"/>
      <c r="AZ233" s="125"/>
      <c r="BA233" s="124" t="str">
        <f t="shared" si="313"/>
        <v>0..n</v>
      </c>
      <c r="BB233" s="124" t="str">
        <f t="shared" si="316"/>
        <v>0..n</v>
      </c>
      <c r="BC233" s="141" t="str">
        <f t="shared" si="314"/>
        <v>/rsm:CrossIndustryInvoice
/rsm:SupplyChainTradeTransaction
/ram:IncludedSupplyChainTradeLineItem
/ram:SpecifiedLineTradeAgreement
/ram:UltimateCustomerOrderReferencedDocument</v>
      </c>
      <c r="BD233" s="142" t="str">
        <f t="shared" si="315"/>
        <v>/rsm:CrossIndustryInvoice/rsm:SupplyChainTradeTransaction/ram:IncludedSupplyChainTradeLineItem/ram:SpecifiedLineTradeAgreement/ram:UltimateCustomerOrderReferencedDocument</v>
      </c>
      <c r="BE233" s="124" t="str">
        <f t="shared" si="296"/>
        <v/>
      </c>
      <c r="BF233" s="129" t="str">
        <f t="shared" si="297"/>
        <v>EG</v>
      </c>
      <c r="BG233" s="140" t="str">
        <f t="shared" si="298"/>
        <v>0..n</v>
      </c>
      <c r="BH233" s="124" t="str">
        <f t="shared" si="299"/>
        <v/>
      </c>
      <c r="BI233" s="388" t="str">
        <f t="shared" si="300"/>
        <v/>
      </c>
      <c r="BJ233" s="7"/>
      <c r="BK233" s="365" t="str">
        <f t="shared" si="301"/>
        <v>-</v>
      </c>
      <c r="BL233" s="143" t="str">
        <f t="shared" si="302"/>
        <v>-</v>
      </c>
      <c r="BM233" s="143" t="str">
        <f t="shared" si="303"/>
        <v>-</v>
      </c>
      <c r="BN233" s="143" t="str">
        <f t="shared" si="304"/>
        <v>-</v>
      </c>
      <c r="BO233" s="143" t="str">
        <f t="shared" si="305"/>
        <v>-</v>
      </c>
      <c r="BP233" s="143" t="str">
        <f t="shared" si="306"/>
        <v>-</v>
      </c>
      <c r="BQ233" s="366" t="str">
        <f t="shared" si="307"/>
        <v>X</v>
      </c>
      <c r="BR233" s="7"/>
      <c r="BS233" s="143" t="str">
        <f t="shared" si="308"/>
        <v>EXTENDED</v>
      </c>
      <c r="BT233" s="143" t="str">
        <f t="shared" si="309"/>
        <v>EXTENDED</v>
      </c>
      <c r="BU233" s="15"/>
      <c r="BV233" s="57"/>
      <c r="BW233" s="57"/>
      <c r="BX233" s="57"/>
      <c r="BY233" s="57"/>
      <c r="BZ233" s="57"/>
      <c r="CA233" s="57" t="s">
        <v>6542</v>
      </c>
      <c r="CC233" s="417"/>
      <c r="CD233" s="15"/>
      <c r="CE233" s="15"/>
    </row>
    <row r="234" spans="1:83" s="11" customFormat="1" ht="114">
      <c r="A234" s="45" t="str">
        <f t="shared" si="274"/>
        <v>YES</v>
      </c>
      <c r="B234" s="45"/>
      <c r="C234" s="45"/>
      <c r="D234" s="45"/>
      <c r="E234" s="138" t="s">
        <v>525</v>
      </c>
      <c r="F234" s="61" t="s">
        <v>5207</v>
      </c>
      <c r="G234" s="281"/>
      <c r="H234" s="62">
        <f t="shared" si="278"/>
        <v>5</v>
      </c>
      <c r="I234" s="62" t="s">
        <v>42</v>
      </c>
      <c r="J234" s="64" t="s">
        <v>6016</v>
      </c>
      <c r="K234" s="64"/>
      <c r="L234" s="65"/>
      <c r="M234" s="65"/>
      <c r="N234" s="65"/>
      <c r="O234" s="64" t="s">
        <v>5993</v>
      </c>
      <c r="P234" s="66" t="s">
        <v>42</v>
      </c>
      <c r="Q234" s="66" t="str">
        <f t="shared" si="201"/>
        <v>0..1</v>
      </c>
      <c r="R234" s="6" t="s">
        <v>834</v>
      </c>
      <c r="S234" s="67" t="s">
        <v>835</v>
      </c>
      <c r="T234" s="66" t="s">
        <v>5945</v>
      </c>
      <c r="U234" s="68" t="str">
        <f t="shared" si="275"/>
        <v>E</v>
      </c>
      <c r="V234" s="62" t="s">
        <v>42</v>
      </c>
      <c r="W234" s="66"/>
      <c r="X234" s="248"/>
      <c r="Y234" s="38"/>
      <c r="Z234" s="351" t="str">
        <f t="shared" si="272"/>
        <v>-</v>
      </c>
      <c r="AA234" s="70" t="str">
        <f t="shared" ref="AA234:AF234" si="318">IF(Z234="X","X",IF($AI234=AA$4,"X","-"))</f>
        <v>-</v>
      </c>
      <c r="AB234" s="70" t="str">
        <f t="shared" si="318"/>
        <v>-</v>
      </c>
      <c r="AC234" s="70" t="str">
        <f t="shared" si="318"/>
        <v>-</v>
      </c>
      <c r="AD234" s="70" t="str">
        <f t="shared" si="318"/>
        <v>-</v>
      </c>
      <c r="AE234" s="70" t="str">
        <f t="shared" si="318"/>
        <v>-</v>
      </c>
      <c r="AF234" s="352" t="str">
        <f t="shared" si="318"/>
        <v>X</v>
      </c>
      <c r="AG234" s="38"/>
      <c r="AH234" s="70" t="s">
        <v>47</v>
      </c>
      <c r="AI234" s="70" t="s">
        <v>47</v>
      </c>
      <c r="AJ234" s="38"/>
      <c r="AK234" s="13" t="str">
        <f t="shared" si="262"/>
        <v>/rsm:CrossIndustryInvoice/rsm:SupplyChainTradeTransaction/ram:IncludedSupplyChainTradeLineItem/ram:SpecifiedLineTradeAgreement/ram:UltimateCustomerOrderReferencedDocument</v>
      </c>
      <c r="AL234" s="13" t="str">
        <f t="shared" si="263"/>
        <v>/ram:IssuerAssignedID</v>
      </c>
      <c r="AM234" s="14">
        <f>COUNTIFS(S$4:S234,AK234)</f>
        <v>1</v>
      </c>
      <c r="AN234" s="59"/>
      <c r="AO234" s="138" t="str">
        <f t="shared" si="260"/>
        <v>SCT_LINE_TA</v>
      </c>
      <c r="AP234" s="61" t="str">
        <f t="shared" si="264"/>
        <v>BT-X-43</v>
      </c>
      <c r="AQ234" s="281" t="str">
        <f t="shared" si="265"/>
        <v/>
      </c>
      <c r="AR234" s="62">
        <f t="shared" si="284"/>
        <v>5</v>
      </c>
      <c r="AS234" s="62" t="str">
        <f t="shared" si="266"/>
        <v>0..1</v>
      </c>
      <c r="AT234" s="64" t="s">
        <v>6393</v>
      </c>
      <c r="AU234" s="64"/>
      <c r="AV234" s="65"/>
      <c r="AW234" s="423" t="s">
        <v>7238</v>
      </c>
      <c r="AX234" s="65"/>
      <c r="AY234" s="65"/>
      <c r="AZ234" s="149" t="s">
        <v>555</v>
      </c>
      <c r="BA234" s="66" t="str">
        <f t="shared" si="313"/>
        <v>0..1</v>
      </c>
      <c r="BB234" s="66" t="str">
        <f t="shared" si="316"/>
        <v>0..1</v>
      </c>
      <c r="BC234" s="6" t="str">
        <f t="shared" si="314"/>
        <v>/rsm:CrossIndustryInvoice
/rsm:SupplyChainTradeTransaction
/ram:IncludedSupplyChainTradeLineItem
/ram:SpecifiedLineTradeAgreement
/ram:UltimateCustomerOrderReferencedDocument
/ram:IssuerAssignedID</v>
      </c>
      <c r="BD234" s="67" t="str">
        <f t="shared" si="315"/>
        <v>/rsm:CrossIndustryInvoice/rsm:SupplyChainTradeTransaction/ram:IncludedSupplyChainTradeLineItem/ram:SpecifiedLineTradeAgreement/ram:UltimateCustomerOrderReferencedDocument/ram:IssuerAssignedID</v>
      </c>
      <c r="BE234" s="66" t="str">
        <f t="shared" si="296"/>
        <v>R</v>
      </c>
      <c r="BF234" s="68" t="str">
        <f t="shared" si="297"/>
        <v>E</v>
      </c>
      <c r="BG234" s="62" t="str">
        <f t="shared" si="298"/>
        <v>0..1</v>
      </c>
      <c r="BH234" s="66" t="str">
        <f t="shared" si="299"/>
        <v/>
      </c>
      <c r="BI234" s="248" t="str">
        <f t="shared" si="300"/>
        <v/>
      </c>
      <c r="BJ234" s="7"/>
      <c r="BK234" s="351" t="str">
        <f t="shared" si="301"/>
        <v>-</v>
      </c>
      <c r="BL234" s="70" t="str">
        <f t="shared" si="302"/>
        <v>-</v>
      </c>
      <c r="BM234" s="70" t="str">
        <f t="shared" si="303"/>
        <v>-</v>
      </c>
      <c r="BN234" s="70" t="str">
        <f t="shared" si="304"/>
        <v>-</v>
      </c>
      <c r="BO234" s="70" t="str">
        <f t="shared" si="305"/>
        <v>-</v>
      </c>
      <c r="BP234" s="70" t="str">
        <f t="shared" si="306"/>
        <v>-</v>
      </c>
      <c r="BQ234" s="352" t="str">
        <f t="shared" si="307"/>
        <v>X</v>
      </c>
      <c r="BR234" s="7"/>
      <c r="BS234" s="70" t="str">
        <f t="shared" si="308"/>
        <v>EXTENDED</v>
      </c>
      <c r="BT234" s="70" t="str">
        <f t="shared" si="309"/>
        <v>EXTENDED</v>
      </c>
      <c r="BU234" s="15"/>
      <c r="BV234" s="57"/>
      <c r="BW234" s="57"/>
      <c r="BX234" s="57"/>
      <c r="BY234" s="57"/>
      <c r="BZ234" s="57"/>
      <c r="CA234" s="57" t="s">
        <v>6542</v>
      </c>
      <c r="CC234" s="417"/>
      <c r="CD234" s="15"/>
      <c r="CE234" s="15"/>
    </row>
    <row r="235" spans="1:83" s="11" customFormat="1" ht="114">
      <c r="A235" s="45" t="str">
        <f t="shared" si="274"/>
        <v>YES</v>
      </c>
      <c r="B235" s="45"/>
      <c r="C235" s="45"/>
      <c r="D235" s="45"/>
      <c r="E235" s="138" t="s">
        <v>525</v>
      </c>
      <c r="F235" s="61" t="s">
        <v>5208</v>
      </c>
      <c r="G235" s="281"/>
      <c r="H235" s="62">
        <f t="shared" si="278"/>
        <v>5</v>
      </c>
      <c r="I235" s="62" t="s">
        <v>42</v>
      </c>
      <c r="J235" s="64" t="s">
        <v>577</v>
      </c>
      <c r="K235" s="64"/>
      <c r="L235" s="65"/>
      <c r="M235" s="65"/>
      <c r="N235" s="65"/>
      <c r="O235" s="64" t="s">
        <v>5993</v>
      </c>
      <c r="P235" s="66" t="s">
        <v>42</v>
      </c>
      <c r="Q235" s="66" t="str">
        <f t="shared" si="201"/>
        <v>0..1</v>
      </c>
      <c r="R235" s="6" t="s">
        <v>836</v>
      </c>
      <c r="S235" s="67" t="s">
        <v>837</v>
      </c>
      <c r="T235" s="66" t="s">
        <v>5945</v>
      </c>
      <c r="U235" s="68" t="str">
        <f t="shared" si="275"/>
        <v>E</v>
      </c>
      <c r="V235" s="62" t="s">
        <v>42</v>
      </c>
      <c r="W235" s="66"/>
      <c r="X235" s="248"/>
      <c r="Y235" s="38"/>
      <c r="Z235" s="351" t="str">
        <f t="shared" si="272"/>
        <v>-</v>
      </c>
      <c r="AA235" s="70" t="str">
        <f t="shared" ref="AA235:AF235" si="319">IF(Z235="X","X",IF($AI235=AA$4,"X","-"))</f>
        <v>-</v>
      </c>
      <c r="AB235" s="70" t="str">
        <f t="shared" si="319"/>
        <v>-</v>
      </c>
      <c r="AC235" s="70" t="str">
        <f t="shared" si="319"/>
        <v>-</v>
      </c>
      <c r="AD235" s="70" t="str">
        <f t="shared" si="319"/>
        <v>-</v>
      </c>
      <c r="AE235" s="70" t="str">
        <f t="shared" si="319"/>
        <v>-</v>
      </c>
      <c r="AF235" s="352" t="str">
        <f t="shared" si="319"/>
        <v>X</v>
      </c>
      <c r="AG235" s="38"/>
      <c r="AH235" s="70" t="s">
        <v>47</v>
      </c>
      <c r="AI235" s="70" t="s">
        <v>47</v>
      </c>
      <c r="AJ235" s="38"/>
      <c r="AK235" s="13" t="str">
        <f t="shared" si="262"/>
        <v>/rsm:CrossIndustryInvoice/rsm:SupplyChainTradeTransaction/ram:IncludedSupplyChainTradeLineItem/ram:SpecifiedLineTradeAgreement/ram:UltimateCustomerOrderReferencedDocument</v>
      </c>
      <c r="AL235" s="13" t="str">
        <f t="shared" si="263"/>
        <v>/ram:LineID</v>
      </c>
      <c r="AM235" s="14">
        <f>COUNTIFS(S$4:S235,AK235)</f>
        <v>1</v>
      </c>
      <c r="AN235" s="59"/>
      <c r="AO235" s="138" t="str">
        <f t="shared" si="260"/>
        <v>SCT_LINE_TA</v>
      </c>
      <c r="AP235" s="61" t="str">
        <f t="shared" si="264"/>
        <v>BT-X-44</v>
      </c>
      <c r="AQ235" s="281" t="str">
        <f t="shared" si="265"/>
        <v/>
      </c>
      <c r="AR235" s="62">
        <f t="shared" si="284"/>
        <v>5</v>
      </c>
      <c r="AS235" s="62" t="str">
        <f t="shared" si="266"/>
        <v>0..1</v>
      </c>
      <c r="AT235" s="64" t="s">
        <v>6394</v>
      </c>
      <c r="AU235" s="64"/>
      <c r="AV235" s="65"/>
      <c r="AW235" s="423" t="s">
        <v>7238</v>
      </c>
      <c r="AX235" s="65"/>
      <c r="AY235" s="65"/>
      <c r="AZ235" s="64"/>
      <c r="BA235" s="66" t="str">
        <f t="shared" si="313"/>
        <v>0..1</v>
      </c>
      <c r="BB235" s="66" t="str">
        <f t="shared" si="316"/>
        <v>0..1</v>
      </c>
      <c r="BC235" s="6" t="str">
        <f t="shared" si="314"/>
        <v>/rsm:CrossIndustryInvoice
/rsm:SupplyChainTradeTransaction
/ram:IncludedSupplyChainTradeLineItem
/ram:SpecifiedLineTradeAgreement
/ram:UltimateCustomerOrderReferencedDocument
/ram:LineID</v>
      </c>
      <c r="BD235" s="67" t="str">
        <f t="shared" si="315"/>
        <v>/rsm:CrossIndustryInvoice/rsm:SupplyChainTradeTransaction/ram:IncludedSupplyChainTradeLineItem/ram:SpecifiedLineTradeAgreement/ram:UltimateCustomerOrderReferencedDocument/ram:LineID</v>
      </c>
      <c r="BE235" s="66" t="str">
        <f t="shared" si="296"/>
        <v>R</v>
      </c>
      <c r="BF235" s="68" t="str">
        <f t="shared" si="297"/>
        <v>E</v>
      </c>
      <c r="BG235" s="62" t="str">
        <f t="shared" si="298"/>
        <v>0..1</v>
      </c>
      <c r="BH235" s="66" t="str">
        <f t="shared" si="299"/>
        <v/>
      </c>
      <c r="BI235" s="248" t="str">
        <f t="shared" si="300"/>
        <v/>
      </c>
      <c r="BJ235" s="7"/>
      <c r="BK235" s="351" t="str">
        <f t="shared" si="301"/>
        <v>-</v>
      </c>
      <c r="BL235" s="70" t="str">
        <f t="shared" si="302"/>
        <v>-</v>
      </c>
      <c r="BM235" s="70" t="str">
        <f t="shared" si="303"/>
        <v>-</v>
      </c>
      <c r="BN235" s="70" t="str">
        <f t="shared" si="304"/>
        <v>-</v>
      </c>
      <c r="BO235" s="70" t="str">
        <f t="shared" si="305"/>
        <v>-</v>
      </c>
      <c r="BP235" s="70" t="str">
        <f t="shared" si="306"/>
        <v>-</v>
      </c>
      <c r="BQ235" s="352" t="str">
        <f t="shared" si="307"/>
        <v>X</v>
      </c>
      <c r="BR235" s="7"/>
      <c r="BS235" s="70" t="str">
        <f t="shared" si="308"/>
        <v>EXTENDED</v>
      </c>
      <c r="BT235" s="70" t="str">
        <f t="shared" si="309"/>
        <v>EXTENDED</v>
      </c>
      <c r="BU235" s="15"/>
      <c r="BV235" s="57"/>
      <c r="BW235" s="57"/>
      <c r="BX235" s="57"/>
      <c r="BY235" s="57"/>
      <c r="BZ235" s="57"/>
      <c r="CA235" s="57" t="s">
        <v>6542</v>
      </c>
      <c r="CC235" s="417"/>
      <c r="CD235" s="15"/>
      <c r="CE235" s="15"/>
    </row>
    <row r="236" spans="1:83" s="11" customFormat="1" ht="114">
      <c r="A236" s="45" t="str">
        <f t="shared" si="274"/>
        <v>NO</v>
      </c>
      <c r="B236" s="45"/>
      <c r="C236" s="45"/>
      <c r="D236" s="45"/>
      <c r="E236" s="138" t="s">
        <v>525</v>
      </c>
      <c r="F236" s="61" t="s">
        <v>5209</v>
      </c>
      <c r="G236" s="281"/>
      <c r="H236" s="62">
        <f t="shared" si="278"/>
        <v>5</v>
      </c>
      <c r="I236" s="62" t="s">
        <v>42</v>
      </c>
      <c r="J236" s="150" t="s">
        <v>838</v>
      </c>
      <c r="K236" s="64"/>
      <c r="L236" s="65"/>
      <c r="M236" s="65"/>
      <c r="N236" s="65"/>
      <c r="O236" s="64" t="s">
        <v>148</v>
      </c>
      <c r="P236" s="66" t="s">
        <v>42</v>
      </c>
      <c r="Q236" s="66" t="str">
        <f t="shared" si="201"/>
        <v>0..1</v>
      </c>
      <c r="R236" s="6" t="s">
        <v>839</v>
      </c>
      <c r="S236" s="67" t="s">
        <v>840</v>
      </c>
      <c r="T236" s="88" t="s">
        <v>151</v>
      </c>
      <c r="U236" s="68" t="str">
        <f t="shared" si="275"/>
        <v/>
      </c>
      <c r="V236" s="62" t="s">
        <v>42</v>
      </c>
      <c r="W236" s="66"/>
      <c r="X236" s="248"/>
      <c r="Y236" s="38"/>
      <c r="Z236" s="351" t="str">
        <f t="shared" si="272"/>
        <v>-</v>
      </c>
      <c r="AA236" s="70" t="str">
        <f t="shared" ref="AA236:AF236" si="320">IF(Z236="X","X",IF($AI236=AA$4,"X","-"))</f>
        <v>-</v>
      </c>
      <c r="AB236" s="70" t="str">
        <f t="shared" si="320"/>
        <v>-</v>
      </c>
      <c r="AC236" s="70" t="str">
        <f t="shared" si="320"/>
        <v>-</v>
      </c>
      <c r="AD236" s="70" t="str">
        <f t="shared" si="320"/>
        <v>-</v>
      </c>
      <c r="AE236" s="70" t="str">
        <f t="shared" si="320"/>
        <v>-</v>
      </c>
      <c r="AF236" s="352" t="str">
        <f t="shared" si="320"/>
        <v>X</v>
      </c>
      <c r="AG236" s="38"/>
      <c r="AH236" s="70" t="s">
        <v>47</v>
      </c>
      <c r="AI236" s="70" t="s">
        <v>47</v>
      </c>
      <c r="AJ236" s="38"/>
      <c r="AK236" s="13" t="str">
        <f t="shared" si="262"/>
        <v>/rsm:CrossIndustryInvoice/rsm:SupplyChainTradeTransaction/ram:IncludedSupplyChainTradeLineItem/ram:SpecifiedLineTradeAgreement/ram:UltimateCustomerOrderReferencedDocument</v>
      </c>
      <c r="AL236" s="13" t="str">
        <f t="shared" si="263"/>
        <v>/ram:FormattedIssueDateTime</v>
      </c>
      <c r="AM236" s="14">
        <f>COUNTIFS(S$4:S236,AK236)</f>
        <v>1</v>
      </c>
      <c r="AN236" s="59"/>
      <c r="AO236" s="138" t="str">
        <f t="shared" ref="AO236:AO299" si="321">E236</f>
        <v>SCT_LINE_TA</v>
      </c>
      <c r="AP236" s="61" t="str">
        <f t="shared" si="264"/>
        <v>BT-X-45-00</v>
      </c>
      <c r="AQ236" s="281" t="str">
        <f t="shared" si="265"/>
        <v/>
      </c>
      <c r="AR236" s="62">
        <f t="shared" si="284"/>
        <v>5</v>
      </c>
      <c r="AS236" s="62" t="str">
        <f t="shared" si="266"/>
        <v>0..1</v>
      </c>
      <c r="AT236" s="150" t="s">
        <v>651</v>
      </c>
      <c r="AU236" s="64"/>
      <c r="AV236" s="65"/>
      <c r="AW236" s="423" t="s">
        <v>7238</v>
      </c>
      <c r="AX236" s="65"/>
      <c r="AY236" s="65"/>
      <c r="AZ236" s="64" t="s">
        <v>148</v>
      </c>
      <c r="BA236" s="66" t="str">
        <f t="shared" si="313"/>
        <v>0..1</v>
      </c>
      <c r="BB236" s="66" t="str">
        <f t="shared" si="316"/>
        <v>0..1</v>
      </c>
      <c r="BC236" s="6" t="str">
        <f t="shared" si="314"/>
        <v>/rsm:CrossIndustryInvoice
/rsm:SupplyChainTradeTransaction
/ram:IncludedSupplyChainTradeLineItem
/ram:SpecifiedLineTradeAgreement
/ram:UltimateCustomerOrderReferencedDocument
/ram:FormattedIssueDateTime</v>
      </c>
      <c r="BD236" s="67" t="str">
        <f t="shared" si="315"/>
        <v>/rsm:CrossIndustryInvoice/rsm:SupplyChainTradeTransaction/ram:IncludedSupplyChainTradeLineItem/ram:SpecifiedLineTradeAgreement/ram:UltimateCustomerOrderReferencedDocument/ram:FormattedIssueDateTime</v>
      </c>
      <c r="BE236" s="66" t="str">
        <f t="shared" si="296"/>
        <v>D</v>
      </c>
      <c r="BF236" s="68" t="str">
        <f t="shared" si="297"/>
        <v/>
      </c>
      <c r="BG236" s="62" t="str">
        <f t="shared" si="298"/>
        <v>0..1</v>
      </c>
      <c r="BH236" s="66" t="str">
        <f t="shared" si="299"/>
        <v/>
      </c>
      <c r="BI236" s="248" t="str">
        <f t="shared" si="300"/>
        <v/>
      </c>
      <c r="BJ236" s="7"/>
      <c r="BK236" s="351" t="str">
        <f t="shared" si="301"/>
        <v>-</v>
      </c>
      <c r="BL236" s="70" t="str">
        <f t="shared" si="302"/>
        <v>-</v>
      </c>
      <c r="BM236" s="70" t="str">
        <f t="shared" si="303"/>
        <v>-</v>
      </c>
      <c r="BN236" s="70" t="str">
        <f t="shared" si="304"/>
        <v>-</v>
      </c>
      <c r="BO236" s="70" t="str">
        <f t="shared" si="305"/>
        <v>-</v>
      </c>
      <c r="BP236" s="70" t="str">
        <f t="shared" si="306"/>
        <v>-</v>
      </c>
      <c r="BQ236" s="352" t="str">
        <f t="shared" si="307"/>
        <v>X</v>
      </c>
      <c r="BR236" s="7"/>
      <c r="BS236" s="70" t="str">
        <f t="shared" si="308"/>
        <v>EXTENDED</v>
      </c>
      <c r="BT236" s="70" t="str">
        <f t="shared" si="309"/>
        <v>EXTENDED</v>
      </c>
      <c r="BU236" s="15"/>
      <c r="BV236" s="57"/>
      <c r="BW236" s="57"/>
      <c r="BX236" s="57"/>
      <c r="BY236" s="57"/>
      <c r="BZ236" s="57"/>
      <c r="CA236" s="57" t="s">
        <v>6542</v>
      </c>
      <c r="CC236" s="417"/>
      <c r="CD236" s="15"/>
      <c r="CE236" s="15"/>
    </row>
    <row r="237" spans="1:83" s="11" customFormat="1" ht="128.25">
      <c r="A237" s="45" t="str">
        <f t="shared" si="274"/>
        <v>YES</v>
      </c>
      <c r="B237" s="45"/>
      <c r="C237" s="45"/>
      <c r="D237" s="45"/>
      <c r="E237" s="138" t="s">
        <v>525</v>
      </c>
      <c r="F237" s="61" t="s">
        <v>5210</v>
      </c>
      <c r="G237" s="281"/>
      <c r="H237" s="62">
        <f t="shared" si="278"/>
        <v>6</v>
      </c>
      <c r="I237" s="62" t="s">
        <v>32</v>
      </c>
      <c r="J237" s="64" t="s">
        <v>5992</v>
      </c>
      <c r="K237" s="64"/>
      <c r="L237" s="65"/>
      <c r="M237" s="65"/>
      <c r="N237" s="65"/>
      <c r="O237" s="64" t="s">
        <v>148</v>
      </c>
      <c r="P237" s="66" t="s">
        <v>32</v>
      </c>
      <c r="Q237" s="66" t="str">
        <f t="shared" si="201"/>
        <v>1..1</v>
      </c>
      <c r="R237" s="6" t="s">
        <v>842</v>
      </c>
      <c r="S237" s="67" t="s">
        <v>843</v>
      </c>
      <c r="T237" s="66" t="s">
        <v>151</v>
      </c>
      <c r="U237" s="68" t="str">
        <f t="shared" si="275"/>
        <v>E</v>
      </c>
      <c r="V237" s="62" t="s">
        <v>32</v>
      </c>
      <c r="W237" s="66"/>
      <c r="X237" s="248"/>
      <c r="Y237" s="38"/>
      <c r="Z237" s="351" t="str">
        <f t="shared" si="272"/>
        <v>-</v>
      </c>
      <c r="AA237" s="70" t="str">
        <f t="shared" ref="AA237:AF237" si="322">IF(Z237="X","X",IF($AI237=AA$4,"X","-"))</f>
        <v>-</v>
      </c>
      <c r="AB237" s="70" t="str">
        <f t="shared" si="322"/>
        <v>-</v>
      </c>
      <c r="AC237" s="70" t="str">
        <f t="shared" si="322"/>
        <v>-</v>
      </c>
      <c r="AD237" s="70" t="str">
        <f t="shared" si="322"/>
        <v>-</v>
      </c>
      <c r="AE237" s="70" t="str">
        <f t="shared" si="322"/>
        <v>-</v>
      </c>
      <c r="AF237" s="352" t="str">
        <f t="shared" si="322"/>
        <v>X</v>
      </c>
      <c r="AG237" s="38"/>
      <c r="AH237" s="70" t="s">
        <v>47</v>
      </c>
      <c r="AI237" s="70" t="s">
        <v>47</v>
      </c>
      <c r="AJ237" s="38"/>
      <c r="AK237" s="13" t="str">
        <f t="shared" ref="AK237:AK300" si="323">IF(ISERROR(FIND("/",S237)),S237,LEFT(S237,FIND(CHAR(1),SUBSTITUTE(S237,"/",CHAR(1),LEN(S237)-LEN(SUBSTITUTE(S237,"/",""))))-1))</f>
        <v>/rsm:CrossIndustryInvoice/rsm:SupplyChainTradeTransaction/ram:IncludedSupplyChainTradeLineItem/ram:SpecifiedLineTradeAgreement/ram:UltimateCustomerOrderReferencedDocument/ram:FormattedIssueDateTime</v>
      </c>
      <c r="AL237" s="13" t="str">
        <f t="shared" ref="AL237:AL300" si="324">IF(ISERROR(FIND("/",S237)),S237,MID(S237, FIND(CHAR(1),SUBSTITUTE(S237,"/",CHAR(1), LEN(S237)-LEN(SUBSTITUTE(S237,"/","")))), LEN(S237)))</f>
        <v>/qdt:DateTimeString</v>
      </c>
      <c r="AM237" s="14">
        <f>COUNTIFS(S$4:S237,AK237)</f>
        <v>1</v>
      </c>
      <c r="AN237" s="59"/>
      <c r="AO237" s="138" t="str">
        <f t="shared" si="321"/>
        <v>SCT_LINE_TA</v>
      </c>
      <c r="AP237" s="61" t="str">
        <f t="shared" ref="AP237:AP300" si="325">F237</f>
        <v>BT-X-45</v>
      </c>
      <c r="AQ237" s="281" t="str">
        <f t="shared" ref="AQ237:AQ300" si="326">IF(G237="","",G237)</f>
        <v/>
      </c>
      <c r="AR237" s="62">
        <f t="shared" si="284"/>
        <v>6</v>
      </c>
      <c r="AS237" s="62" t="str">
        <f t="shared" ref="AS237:AS300" si="327">I237</f>
        <v>1..1</v>
      </c>
      <c r="AT237" s="64" t="s">
        <v>654</v>
      </c>
      <c r="AU237" s="64"/>
      <c r="AV237" s="65"/>
      <c r="AW237" s="423" t="s">
        <v>7238</v>
      </c>
      <c r="AX237" s="65"/>
      <c r="AY237" s="65"/>
      <c r="AZ237" s="64" t="s">
        <v>148</v>
      </c>
      <c r="BA237" s="66" t="str">
        <f t="shared" si="313"/>
        <v>1..1</v>
      </c>
      <c r="BB237" s="66" t="str">
        <f t="shared" si="316"/>
        <v>1..1</v>
      </c>
      <c r="BC237" s="6" t="str">
        <f t="shared" si="314"/>
        <v>/rsm:CrossIndustryInvoice
/rsm:SupplyChainTradeTransaction
/ram:IncludedSupplyChainTradeLineItem
/ram:SpecifiedLineTradeAgreement
/ram:UltimateCustomerOrderReferencedDocument
/ram:FormattedIssueDateTime
/qdt:DateTimeString</v>
      </c>
      <c r="BD237" s="67" t="str">
        <f t="shared" si="315"/>
        <v>/rsm:CrossIndustryInvoice/rsm:SupplyChainTradeTransaction/ram:IncludedSupplyChainTradeLineItem/ram:SpecifiedLineTradeAgreement/ram:UltimateCustomerOrderReferencedDocument/ram:FormattedIssueDateTime/qdt:DateTimeString</v>
      </c>
      <c r="BE237" s="66" t="str">
        <f t="shared" si="296"/>
        <v>D</v>
      </c>
      <c r="BF237" s="68" t="str">
        <f t="shared" si="297"/>
        <v>E</v>
      </c>
      <c r="BG237" s="62" t="str">
        <f t="shared" si="298"/>
        <v>1..1</v>
      </c>
      <c r="BH237" s="66" t="str">
        <f t="shared" si="299"/>
        <v/>
      </c>
      <c r="BI237" s="248" t="str">
        <f t="shared" si="300"/>
        <v/>
      </c>
      <c r="BJ237" s="7"/>
      <c r="BK237" s="351" t="str">
        <f t="shared" si="301"/>
        <v>-</v>
      </c>
      <c r="BL237" s="70" t="str">
        <f t="shared" si="302"/>
        <v>-</v>
      </c>
      <c r="BM237" s="70" t="str">
        <f t="shared" si="303"/>
        <v>-</v>
      </c>
      <c r="BN237" s="70" t="str">
        <f t="shared" si="304"/>
        <v>-</v>
      </c>
      <c r="BO237" s="70" t="str">
        <f t="shared" si="305"/>
        <v>-</v>
      </c>
      <c r="BP237" s="70" t="str">
        <f t="shared" si="306"/>
        <v>-</v>
      </c>
      <c r="BQ237" s="352" t="str">
        <f t="shared" si="307"/>
        <v>X</v>
      </c>
      <c r="BR237" s="7"/>
      <c r="BS237" s="70" t="str">
        <f t="shared" si="308"/>
        <v>EXTENDED</v>
      </c>
      <c r="BT237" s="70" t="str">
        <f t="shared" si="309"/>
        <v>EXTENDED</v>
      </c>
      <c r="BU237" s="15"/>
      <c r="BV237" s="57"/>
      <c r="BW237" s="57"/>
      <c r="BX237" s="57"/>
      <c r="BY237" s="57"/>
      <c r="BZ237" s="57"/>
      <c r="CA237" s="57" t="s">
        <v>6542</v>
      </c>
      <c r="CC237" s="417"/>
      <c r="CD237" s="15"/>
      <c r="CE237" s="15"/>
    </row>
    <row r="238" spans="1:83" s="11" customFormat="1" ht="128.25">
      <c r="A238" s="45" t="str">
        <f t="shared" si="274"/>
        <v>YES</v>
      </c>
      <c r="B238" s="45"/>
      <c r="C238" s="45"/>
      <c r="D238" s="45"/>
      <c r="E238" s="138" t="s">
        <v>525</v>
      </c>
      <c r="F238" s="61" t="s">
        <v>5211</v>
      </c>
      <c r="G238" s="281"/>
      <c r="H238" s="62">
        <f t="shared" si="278"/>
        <v>7</v>
      </c>
      <c r="I238" s="62" t="s">
        <v>32</v>
      </c>
      <c r="J238" s="64" t="s">
        <v>229</v>
      </c>
      <c r="K238" s="64"/>
      <c r="L238" s="65" t="s">
        <v>160</v>
      </c>
      <c r="M238" s="65"/>
      <c r="N238" s="326" t="s">
        <v>160</v>
      </c>
      <c r="O238" s="64" t="s">
        <v>128</v>
      </c>
      <c r="P238" s="66" t="s">
        <v>32</v>
      </c>
      <c r="Q238" s="66" t="str">
        <f t="shared" si="201"/>
        <v>1..1</v>
      </c>
      <c r="R238" s="6" t="s">
        <v>844</v>
      </c>
      <c r="S238" s="67" t="s">
        <v>845</v>
      </c>
      <c r="T238" s="66" t="s">
        <v>131</v>
      </c>
      <c r="U238" s="68" t="str">
        <f t="shared" si="275"/>
        <v>A</v>
      </c>
      <c r="V238" s="62" t="s">
        <v>42</v>
      </c>
      <c r="W238" s="66"/>
      <c r="X238" s="248"/>
      <c r="Y238" s="38"/>
      <c r="Z238" s="351" t="str">
        <f t="shared" si="272"/>
        <v>-</v>
      </c>
      <c r="AA238" s="70" t="str">
        <f t="shared" ref="AA238:AF238" si="328">IF(Z238="X","X",IF($AI238=AA$4,"X","-"))</f>
        <v>-</v>
      </c>
      <c r="AB238" s="70" t="str">
        <f t="shared" si="328"/>
        <v>-</v>
      </c>
      <c r="AC238" s="70" t="str">
        <f t="shared" si="328"/>
        <v>-</v>
      </c>
      <c r="AD238" s="70" t="str">
        <f t="shared" si="328"/>
        <v>-</v>
      </c>
      <c r="AE238" s="70" t="str">
        <f t="shared" si="328"/>
        <v>-</v>
      </c>
      <c r="AF238" s="352" t="str">
        <f t="shared" si="328"/>
        <v>X</v>
      </c>
      <c r="AG238" s="38"/>
      <c r="AH238" s="70" t="s">
        <v>47</v>
      </c>
      <c r="AI238" s="70" t="s">
        <v>47</v>
      </c>
      <c r="AJ238" s="38"/>
      <c r="AK238" s="13" t="str">
        <f t="shared" si="323"/>
        <v>/rsm:CrossIndustryInvoice/rsm:SupplyChainTradeTransaction/ram:IncludedSupplyChainTradeLineItem/ram:SpecifiedLineTradeAgreement/ram:UltimateCustomerOrderReferencedDocument/ram:FormattedIssueDateTime/qdt:DateTimeString</v>
      </c>
      <c r="AL238" s="13" t="str">
        <f t="shared" si="324"/>
        <v>/@format</v>
      </c>
      <c r="AM238" s="14">
        <f>COUNTIFS(S$4:S238,AK238)</f>
        <v>1</v>
      </c>
      <c r="AN238" s="59"/>
      <c r="AO238" s="138" t="str">
        <f t="shared" si="321"/>
        <v>SCT_LINE_TA</v>
      </c>
      <c r="AP238" s="61" t="str">
        <f t="shared" si="325"/>
        <v>BT-X-45-0</v>
      </c>
      <c r="AQ238" s="281" t="str">
        <f t="shared" si="326"/>
        <v/>
      </c>
      <c r="AR238" s="62">
        <f t="shared" si="284"/>
        <v>7</v>
      </c>
      <c r="AS238" s="62" t="str">
        <f t="shared" si="327"/>
        <v>1..1</v>
      </c>
      <c r="AT238" s="64" t="s">
        <v>229</v>
      </c>
      <c r="AU238" s="64"/>
      <c r="AV238" s="65" t="s">
        <v>6345</v>
      </c>
      <c r="AW238" s="423" t="s">
        <v>7238</v>
      </c>
      <c r="AX238" s="65"/>
      <c r="AY238" s="65"/>
      <c r="AZ238" s="64" t="s">
        <v>128</v>
      </c>
      <c r="BA238" s="66" t="str">
        <f t="shared" si="313"/>
        <v>1..1</v>
      </c>
      <c r="BB238" s="66" t="str">
        <f t="shared" si="316"/>
        <v>1..1</v>
      </c>
      <c r="BC238" s="6" t="str">
        <f t="shared" si="314"/>
        <v>/rsm:CrossIndustryInvoice
/rsm:SupplyChainTradeTransaction
/ram:IncludedSupplyChainTradeLineItem
/ram:SpecifiedLineTradeAgreement
/ram:UltimateCustomerOrderReferencedDocument
/ram:FormattedIssueDateTime
/qdt:DateTimeString
/@format</v>
      </c>
      <c r="BD238" s="67" t="str">
        <f t="shared" si="315"/>
        <v>/rsm:CrossIndustryInvoice/rsm:SupplyChainTradeTransaction/ram:IncludedSupplyChainTradeLineItem/ram:SpecifiedLineTradeAgreement/ram:UltimateCustomerOrderReferencedDocument/ram:FormattedIssueDateTime/qdt:DateTimeString/@format</v>
      </c>
      <c r="BE238" s="66" t="str">
        <f t="shared" si="296"/>
        <v>C</v>
      </c>
      <c r="BF238" s="68" t="str">
        <f t="shared" si="297"/>
        <v>A</v>
      </c>
      <c r="BG238" s="62" t="str">
        <f t="shared" si="298"/>
        <v>0..1</v>
      </c>
      <c r="BH238" s="66" t="str">
        <f t="shared" si="299"/>
        <v/>
      </c>
      <c r="BI238" s="248" t="str">
        <f t="shared" si="300"/>
        <v/>
      </c>
      <c r="BJ238" s="7"/>
      <c r="BK238" s="351" t="str">
        <f t="shared" si="301"/>
        <v>-</v>
      </c>
      <c r="BL238" s="70" t="str">
        <f t="shared" si="302"/>
        <v>-</v>
      </c>
      <c r="BM238" s="70" t="str">
        <f t="shared" si="303"/>
        <v>-</v>
      </c>
      <c r="BN238" s="70" t="str">
        <f t="shared" si="304"/>
        <v>-</v>
      </c>
      <c r="BO238" s="70" t="str">
        <f t="shared" si="305"/>
        <v>-</v>
      </c>
      <c r="BP238" s="70" t="str">
        <f t="shared" si="306"/>
        <v>-</v>
      </c>
      <c r="BQ238" s="352" t="str">
        <f t="shared" si="307"/>
        <v>X</v>
      </c>
      <c r="BR238" s="7"/>
      <c r="BS238" s="70" t="str">
        <f t="shared" si="308"/>
        <v>EXTENDED</v>
      </c>
      <c r="BT238" s="70" t="str">
        <f t="shared" si="309"/>
        <v>EXTENDED</v>
      </c>
      <c r="BU238" s="15"/>
      <c r="BV238" s="57"/>
      <c r="BW238" s="57"/>
      <c r="BX238" s="57"/>
      <c r="BY238" s="57"/>
      <c r="BZ238" s="57"/>
      <c r="CA238" s="57" t="s">
        <v>6542</v>
      </c>
      <c r="CC238" s="417"/>
      <c r="CD238" s="15"/>
      <c r="CE238" s="15"/>
    </row>
    <row r="239" spans="1:83" s="151" customFormat="1" ht="85.5">
      <c r="A239" s="45" t="str">
        <f t="shared" si="274"/>
        <v>NO</v>
      </c>
      <c r="B239" s="45"/>
      <c r="C239" s="45"/>
      <c r="D239" s="45"/>
      <c r="E239" s="159" t="s">
        <v>846</v>
      </c>
      <c r="F239" s="109" t="s">
        <v>847</v>
      </c>
      <c r="G239" s="291"/>
      <c r="H239" s="110">
        <f t="shared" si="278"/>
        <v>3</v>
      </c>
      <c r="I239" s="110" t="s">
        <v>32</v>
      </c>
      <c r="J239" s="111" t="s">
        <v>848</v>
      </c>
      <c r="K239" s="112"/>
      <c r="L239" s="113"/>
      <c r="M239" s="113"/>
      <c r="N239" s="113"/>
      <c r="O239" s="112"/>
      <c r="P239" s="110" t="s">
        <v>32</v>
      </c>
      <c r="Q239" s="110" t="s">
        <v>42</v>
      </c>
      <c r="R239" s="114" t="s">
        <v>849</v>
      </c>
      <c r="S239" s="115" t="s">
        <v>850</v>
      </c>
      <c r="T239" s="110"/>
      <c r="U239" s="116" t="str">
        <f t="shared" si="275"/>
        <v/>
      </c>
      <c r="V239" s="110" t="s">
        <v>42</v>
      </c>
      <c r="W239" s="110"/>
      <c r="X239" s="387"/>
      <c r="Y239" s="38"/>
      <c r="Z239" s="361" t="str">
        <f t="shared" si="272"/>
        <v>-</v>
      </c>
      <c r="AA239" s="116" t="str">
        <f t="shared" ref="AA239:AF239" si="329">IF(Z239="X","X",IF($AI239=AA$4,"X","-"))</f>
        <v>-</v>
      </c>
      <c r="AB239" s="116" t="str">
        <f t="shared" si="329"/>
        <v>X</v>
      </c>
      <c r="AC239" s="116" t="str">
        <f t="shared" si="329"/>
        <v>X</v>
      </c>
      <c r="AD239" s="116" t="str">
        <f t="shared" si="329"/>
        <v>X</v>
      </c>
      <c r="AE239" s="116" t="str">
        <f t="shared" si="329"/>
        <v>X</v>
      </c>
      <c r="AF239" s="362" t="str">
        <f t="shared" si="329"/>
        <v>X</v>
      </c>
      <c r="AG239" s="38"/>
      <c r="AH239" s="116" t="s">
        <v>244</v>
      </c>
      <c r="AI239" s="116" t="s">
        <v>244</v>
      </c>
      <c r="AJ239" s="38"/>
      <c r="AK239" s="13" t="str">
        <f t="shared" si="323"/>
        <v>/rsm:CrossIndustryInvoice/rsm:SupplyChainTradeTransaction/ram:IncludedSupplyChainTradeLineItem</v>
      </c>
      <c r="AL239" s="13" t="str">
        <f t="shared" si="324"/>
        <v>/ram:SpecifiedLineTradeDelivery</v>
      </c>
      <c r="AM239" s="14">
        <f>COUNTIFS(S$4:S239,AK239)</f>
        <v>1</v>
      </c>
      <c r="AN239" s="59"/>
      <c r="AO239" s="159" t="str">
        <f t="shared" si="321"/>
        <v>SCT_LINE_TD</v>
      </c>
      <c r="AP239" s="109" t="str">
        <f t="shared" si="325"/>
        <v>BT-129-00</v>
      </c>
      <c r="AQ239" s="291" t="str">
        <f t="shared" si="326"/>
        <v/>
      </c>
      <c r="AR239" s="110">
        <f t="shared" si="284"/>
        <v>3</v>
      </c>
      <c r="AS239" s="110" t="str">
        <f t="shared" si="327"/>
        <v>1..1</v>
      </c>
      <c r="AT239" s="111" t="s">
        <v>848</v>
      </c>
      <c r="AU239" s="112"/>
      <c r="AV239" s="113"/>
      <c r="AW239" s="113"/>
      <c r="AX239" s="113"/>
      <c r="AY239" s="113" t="s">
        <v>35</v>
      </c>
      <c r="AZ239" s="112"/>
      <c r="BA239" s="110" t="str">
        <f t="shared" si="313"/>
        <v>1..1</v>
      </c>
      <c r="BB239" s="110" t="str">
        <f t="shared" si="316"/>
        <v>0..1</v>
      </c>
      <c r="BC239" s="114" t="str">
        <f t="shared" si="314"/>
        <v>/rsm:CrossIndustryInvoice
/rsm:SupplyChainTradeTransaction
/ram:IncludedSupplyChainTradeLineItem
/ram:SpecifiedLineTradeDelivery</v>
      </c>
      <c r="BD239" s="115" t="str">
        <f t="shared" si="315"/>
        <v>/rsm:CrossIndustryInvoice/rsm:SupplyChainTradeTransaction/ram:IncludedSupplyChainTradeLineItem/ram:SpecifiedLineTradeDelivery</v>
      </c>
      <c r="BE239" s="110" t="str">
        <f t="shared" si="296"/>
        <v/>
      </c>
      <c r="BF239" s="116" t="str">
        <f t="shared" si="297"/>
        <v/>
      </c>
      <c r="BG239" s="110" t="str">
        <f t="shared" si="298"/>
        <v>0..1</v>
      </c>
      <c r="BH239" s="110" t="str">
        <f t="shared" si="299"/>
        <v/>
      </c>
      <c r="BI239" s="387" t="str">
        <f t="shared" si="300"/>
        <v/>
      </c>
      <c r="BJ239" s="7"/>
      <c r="BK239" s="361" t="str">
        <f t="shared" si="301"/>
        <v>-</v>
      </c>
      <c r="BL239" s="116" t="str">
        <f t="shared" si="302"/>
        <v>-</v>
      </c>
      <c r="BM239" s="116" t="str">
        <f t="shared" si="303"/>
        <v>X</v>
      </c>
      <c r="BN239" s="116" t="str">
        <f t="shared" si="304"/>
        <v>X</v>
      </c>
      <c r="BO239" s="116" t="str">
        <f t="shared" si="305"/>
        <v>X</v>
      </c>
      <c r="BP239" s="116" t="str">
        <f t="shared" si="306"/>
        <v>X</v>
      </c>
      <c r="BQ239" s="362" t="str">
        <f t="shared" si="307"/>
        <v>X</v>
      </c>
      <c r="BR239" s="7"/>
      <c r="BS239" s="116" t="str">
        <f t="shared" si="308"/>
        <v>BASIC</v>
      </c>
      <c r="BT239" s="116" t="str">
        <f t="shared" si="309"/>
        <v>BASIC</v>
      </c>
      <c r="BU239" s="15"/>
      <c r="BV239" s="57"/>
      <c r="BW239" s="57"/>
      <c r="BX239" s="57"/>
      <c r="BY239" s="57"/>
      <c r="BZ239" s="57"/>
      <c r="CA239" s="57" t="s">
        <v>6542</v>
      </c>
      <c r="CC239" s="417"/>
      <c r="CD239" s="15"/>
      <c r="CE239" s="15"/>
    </row>
    <row r="240" spans="1:83" s="11" customFormat="1" ht="85.5">
      <c r="A240" s="45" t="str">
        <f t="shared" si="274"/>
        <v>YES</v>
      </c>
      <c r="B240" s="45"/>
      <c r="C240" s="45"/>
      <c r="D240" s="45"/>
      <c r="E240" s="159" t="s">
        <v>846</v>
      </c>
      <c r="F240" s="119" t="s">
        <v>851</v>
      </c>
      <c r="G240" s="292" t="s">
        <v>851</v>
      </c>
      <c r="H240" s="66">
        <f t="shared" si="278"/>
        <v>4</v>
      </c>
      <c r="I240" s="66" t="s">
        <v>32</v>
      </c>
      <c r="J240" s="64" t="s">
        <v>852</v>
      </c>
      <c r="K240" s="64" t="s">
        <v>853</v>
      </c>
      <c r="L240" s="65"/>
      <c r="M240" s="65" t="s">
        <v>6017</v>
      </c>
      <c r="N240" s="65" t="s">
        <v>855</v>
      </c>
      <c r="O240" s="64" t="s">
        <v>680</v>
      </c>
      <c r="P240" s="66" t="s">
        <v>32</v>
      </c>
      <c r="Q240" s="66" t="s">
        <v>42</v>
      </c>
      <c r="R240" s="2" t="s">
        <v>856</v>
      </c>
      <c r="S240" s="75" t="s">
        <v>857</v>
      </c>
      <c r="T240" s="66" t="s">
        <v>520</v>
      </c>
      <c r="U240" s="68" t="str">
        <f t="shared" si="275"/>
        <v>E</v>
      </c>
      <c r="V240" s="66" t="s">
        <v>42</v>
      </c>
      <c r="W240" s="66" t="s">
        <v>132</v>
      </c>
      <c r="X240" s="248" t="s">
        <v>35</v>
      </c>
      <c r="Y240" s="38"/>
      <c r="Z240" s="353" t="str">
        <f t="shared" si="272"/>
        <v>-</v>
      </c>
      <c r="AA240" s="68" t="str">
        <f t="shared" ref="AA240:AF240" si="330">IF(Z240="X","X",IF($AI240=AA$4,"X","-"))</f>
        <v>-</v>
      </c>
      <c r="AB240" s="68" t="str">
        <f t="shared" si="330"/>
        <v>X</v>
      </c>
      <c r="AC240" s="68" t="str">
        <f t="shared" si="330"/>
        <v>X</v>
      </c>
      <c r="AD240" s="68" t="str">
        <f t="shared" si="330"/>
        <v>X</v>
      </c>
      <c r="AE240" s="68" t="str">
        <f t="shared" si="330"/>
        <v>X</v>
      </c>
      <c r="AF240" s="354" t="str">
        <f t="shared" si="330"/>
        <v>X</v>
      </c>
      <c r="AG240" s="38"/>
      <c r="AH240" s="68" t="s">
        <v>244</v>
      </c>
      <c r="AI240" s="68" t="s">
        <v>244</v>
      </c>
      <c r="AJ240" s="38"/>
      <c r="AK240" s="13" t="str">
        <f t="shared" si="323"/>
        <v>/rsm:CrossIndustryInvoice/rsm:SupplyChainTradeTransaction/ram:IncludedSupplyChainTradeLineItem/ram:SpecifiedLineTradeDelivery</v>
      </c>
      <c r="AL240" s="13" t="str">
        <f t="shared" si="324"/>
        <v>/ram:BilledQuantity</v>
      </c>
      <c r="AM240" s="14">
        <f>COUNTIFS(S$4:S240,AK240)</f>
        <v>1</v>
      </c>
      <c r="AN240" s="59"/>
      <c r="AO240" s="159" t="str">
        <f t="shared" si="321"/>
        <v>SCT_LINE_TD</v>
      </c>
      <c r="AP240" s="119" t="str">
        <f t="shared" si="325"/>
        <v>BT-129</v>
      </c>
      <c r="AQ240" s="292" t="str">
        <f t="shared" si="326"/>
        <v>BT-129</v>
      </c>
      <c r="AR240" s="66">
        <f t="shared" si="284"/>
        <v>4</v>
      </c>
      <c r="AS240" s="66" t="str">
        <f t="shared" si="327"/>
        <v>1..1</v>
      </c>
      <c r="AT240" s="64" t="s">
        <v>858</v>
      </c>
      <c r="AU240" s="64" t="s">
        <v>859</v>
      </c>
      <c r="AV240" s="65"/>
      <c r="AW240" s="427" t="s">
        <v>7259</v>
      </c>
      <c r="AX240" s="65" t="s">
        <v>860</v>
      </c>
      <c r="AY240" s="65" t="s">
        <v>861</v>
      </c>
      <c r="AZ240" s="64" t="s">
        <v>686</v>
      </c>
      <c r="BA240" s="66" t="str">
        <f t="shared" si="313"/>
        <v>1..1</v>
      </c>
      <c r="BB240" s="66" t="str">
        <f t="shared" si="316"/>
        <v>0..1</v>
      </c>
      <c r="BC240" s="2" t="str">
        <f t="shared" si="314"/>
        <v>/rsm:CrossIndustryInvoice
/rsm:SupplyChainTradeTransaction
/ram:IncludedSupplyChainTradeLineItem
/ram:SpecifiedLineTradeDelivery
/ram:BilledQuantity</v>
      </c>
      <c r="BD240" s="75" t="str">
        <f t="shared" si="315"/>
        <v>/rsm:CrossIndustryInvoice/rsm:SupplyChainTradeTransaction/ram:IncludedSupplyChainTradeLineItem/ram:SpecifiedLineTradeDelivery/ram:BilledQuantity</v>
      </c>
      <c r="BE240" s="66" t="str">
        <f t="shared" si="296"/>
        <v>Q</v>
      </c>
      <c r="BF240" s="68" t="str">
        <f t="shared" si="297"/>
        <v>E</v>
      </c>
      <c r="BG240" s="66" t="str">
        <f t="shared" si="298"/>
        <v>0..1</v>
      </c>
      <c r="BH240" s="66" t="str">
        <f t="shared" si="299"/>
        <v>CAR-2</v>
      </c>
      <c r="BI240" s="248" t="str">
        <f t="shared" si="300"/>
        <v/>
      </c>
      <c r="BJ240" s="7"/>
      <c r="BK240" s="353" t="str">
        <f t="shared" si="301"/>
        <v>-</v>
      </c>
      <c r="BL240" s="68" t="str">
        <f t="shared" si="302"/>
        <v>-</v>
      </c>
      <c r="BM240" s="68" t="str">
        <f t="shared" si="303"/>
        <v>X</v>
      </c>
      <c r="BN240" s="68" t="str">
        <f t="shared" si="304"/>
        <v>X</v>
      </c>
      <c r="BO240" s="68" t="str">
        <f t="shared" si="305"/>
        <v>X</v>
      </c>
      <c r="BP240" s="68" t="str">
        <f t="shared" si="306"/>
        <v>X</v>
      </c>
      <c r="BQ240" s="354" t="str">
        <f t="shared" si="307"/>
        <v>X</v>
      </c>
      <c r="BR240" s="7"/>
      <c r="BS240" s="68" t="str">
        <f t="shared" si="308"/>
        <v>BASIC</v>
      </c>
      <c r="BT240" s="68" t="str">
        <f t="shared" si="309"/>
        <v>BASIC</v>
      </c>
      <c r="BU240" s="15"/>
      <c r="BV240" s="57"/>
      <c r="BW240" s="57"/>
      <c r="BX240" s="57"/>
      <c r="BY240" s="57"/>
      <c r="BZ240" s="57"/>
      <c r="CA240" s="57" t="s">
        <v>6542</v>
      </c>
      <c r="CC240" s="417"/>
      <c r="CD240" s="15"/>
      <c r="CE240" s="15"/>
    </row>
    <row r="241" spans="1:83" s="11" customFormat="1" ht="191.25">
      <c r="A241" s="45" t="str">
        <f t="shared" si="274"/>
        <v>YES</v>
      </c>
      <c r="B241" s="45"/>
      <c r="C241" s="45"/>
      <c r="D241" s="45"/>
      <c r="E241" s="159" t="s">
        <v>846</v>
      </c>
      <c r="F241" s="119" t="s">
        <v>862</v>
      </c>
      <c r="G241" s="292" t="s">
        <v>862</v>
      </c>
      <c r="H241" s="66">
        <f t="shared" si="278"/>
        <v>5</v>
      </c>
      <c r="I241" s="66" t="s">
        <v>32</v>
      </c>
      <c r="J241" s="64" t="s">
        <v>6018</v>
      </c>
      <c r="K241" s="64" t="s">
        <v>864</v>
      </c>
      <c r="L241" s="65" t="s">
        <v>865</v>
      </c>
      <c r="M241" s="65" t="s">
        <v>5999</v>
      </c>
      <c r="N241" s="65" t="s">
        <v>866</v>
      </c>
      <c r="O241" s="64" t="s">
        <v>128</v>
      </c>
      <c r="P241" s="66" t="s">
        <v>32</v>
      </c>
      <c r="Q241" s="66" t="str">
        <f t="shared" si="201"/>
        <v>1..1</v>
      </c>
      <c r="R241" s="2" t="s">
        <v>867</v>
      </c>
      <c r="S241" s="75" t="s">
        <v>868</v>
      </c>
      <c r="T241" s="66" t="s">
        <v>131</v>
      </c>
      <c r="U241" s="68" t="str">
        <f t="shared" si="275"/>
        <v>A</v>
      </c>
      <c r="V241" s="66" t="s">
        <v>42</v>
      </c>
      <c r="W241" s="66" t="s">
        <v>132</v>
      </c>
      <c r="X241" s="248" t="s">
        <v>35</v>
      </c>
      <c r="Y241" s="38"/>
      <c r="Z241" s="353" t="str">
        <f t="shared" si="272"/>
        <v>-</v>
      </c>
      <c r="AA241" s="68" t="str">
        <f t="shared" ref="AA241:AF241" si="331">IF(Z241="X","X",IF($AI241=AA$4,"X","-"))</f>
        <v>-</v>
      </c>
      <c r="AB241" s="68" t="str">
        <f t="shared" si="331"/>
        <v>X</v>
      </c>
      <c r="AC241" s="68" t="str">
        <f t="shared" si="331"/>
        <v>X</v>
      </c>
      <c r="AD241" s="68" t="str">
        <f t="shared" si="331"/>
        <v>X</v>
      </c>
      <c r="AE241" s="68" t="str">
        <f t="shared" si="331"/>
        <v>X</v>
      </c>
      <c r="AF241" s="354" t="str">
        <f t="shared" si="331"/>
        <v>X</v>
      </c>
      <c r="AG241" s="38"/>
      <c r="AH241" s="68" t="s">
        <v>244</v>
      </c>
      <c r="AI241" s="68" t="s">
        <v>244</v>
      </c>
      <c r="AJ241" s="38"/>
      <c r="AK241" s="13" t="str">
        <f t="shared" si="323"/>
        <v>/rsm:CrossIndustryInvoice/rsm:SupplyChainTradeTransaction/ram:IncludedSupplyChainTradeLineItem/ram:SpecifiedLineTradeDelivery/ram:BilledQuantity</v>
      </c>
      <c r="AL241" s="13" t="str">
        <f t="shared" si="324"/>
        <v>/@unitCode</v>
      </c>
      <c r="AM241" s="14">
        <f>COUNTIFS(S$4:S241,AK241)</f>
        <v>1</v>
      </c>
      <c r="AN241" s="59"/>
      <c r="AO241" s="159" t="str">
        <f t="shared" si="321"/>
        <v>SCT_LINE_TD</v>
      </c>
      <c r="AP241" s="119" t="str">
        <f t="shared" si="325"/>
        <v>BT-130</v>
      </c>
      <c r="AQ241" s="292" t="str">
        <f t="shared" si="326"/>
        <v>BT-130</v>
      </c>
      <c r="AR241" s="66">
        <f t="shared" si="284"/>
        <v>5</v>
      </c>
      <c r="AS241" s="66" t="str">
        <f t="shared" si="327"/>
        <v>1..1</v>
      </c>
      <c r="AT241" s="64" t="s">
        <v>869</v>
      </c>
      <c r="AU241" s="64" t="s">
        <v>870</v>
      </c>
      <c r="AV241" s="65" t="s">
        <v>871</v>
      </c>
      <c r="AW241" s="427" t="s">
        <v>7255</v>
      </c>
      <c r="AX241" s="65" t="s">
        <v>698</v>
      </c>
      <c r="AY241" s="65" t="s">
        <v>872</v>
      </c>
      <c r="AZ241" s="64" t="s">
        <v>128</v>
      </c>
      <c r="BA241" s="66" t="str">
        <f t="shared" si="313"/>
        <v>1..1</v>
      </c>
      <c r="BB241" s="66" t="str">
        <f t="shared" si="316"/>
        <v>1..1</v>
      </c>
      <c r="BC241" s="2" t="str">
        <f t="shared" si="314"/>
        <v>/rsm:CrossIndustryInvoice
/rsm:SupplyChainTradeTransaction
/ram:IncludedSupplyChainTradeLineItem
/ram:SpecifiedLineTradeDelivery
/ram:BilledQuantity
/@unitCode</v>
      </c>
      <c r="BD241" s="75" t="str">
        <f t="shared" si="315"/>
        <v>/rsm:CrossIndustryInvoice/rsm:SupplyChainTradeTransaction/ram:IncludedSupplyChainTradeLineItem/ram:SpecifiedLineTradeDelivery/ram:BilledQuantity/@unitCode</v>
      </c>
      <c r="BE241" s="66" t="str">
        <f t="shared" si="296"/>
        <v>C</v>
      </c>
      <c r="BF241" s="68" t="str">
        <f t="shared" si="297"/>
        <v>A</v>
      </c>
      <c r="BG241" s="66" t="str">
        <f t="shared" si="298"/>
        <v>0..1</v>
      </c>
      <c r="BH241" s="66" t="str">
        <f t="shared" si="299"/>
        <v>CAR-2</v>
      </c>
      <c r="BI241" s="248" t="str">
        <f t="shared" si="300"/>
        <v/>
      </c>
      <c r="BJ241" s="7"/>
      <c r="BK241" s="353" t="str">
        <f t="shared" si="301"/>
        <v>-</v>
      </c>
      <c r="BL241" s="68" t="str">
        <f t="shared" si="302"/>
        <v>-</v>
      </c>
      <c r="BM241" s="68" t="str">
        <f t="shared" si="303"/>
        <v>X</v>
      </c>
      <c r="BN241" s="68" t="str">
        <f t="shared" si="304"/>
        <v>X</v>
      </c>
      <c r="BO241" s="68" t="str">
        <f t="shared" si="305"/>
        <v>X</v>
      </c>
      <c r="BP241" s="68" t="str">
        <f t="shared" si="306"/>
        <v>X</v>
      </c>
      <c r="BQ241" s="354" t="str">
        <f t="shared" si="307"/>
        <v>X</v>
      </c>
      <c r="BR241" s="7"/>
      <c r="BS241" s="68" t="str">
        <f t="shared" si="308"/>
        <v>BASIC</v>
      </c>
      <c r="BT241" s="68" t="str">
        <f t="shared" si="309"/>
        <v>BASIC</v>
      </c>
      <c r="BU241" s="15"/>
      <c r="BV241" s="57"/>
      <c r="BW241" s="57"/>
      <c r="BX241" s="57"/>
      <c r="BY241" s="57"/>
      <c r="BZ241" s="57"/>
      <c r="CA241" s="57" t="s">
        <v>6542</v>
      </c>
      <c r="CC241" s="417"/>
      <c r="CD241" s="15"/>
      <c r="CE241" s="15"/>
    </row>
    <row r="242" spans="1:83" s="11" customFormat="1" ht="85.5">
      <c r="A242" s="45" t="str">
        <f t="shared" si="274"/>
        <v>YES</v>
      </c>
      <c r="B242" s="45"/>
      <c r="C242" s="45"/>
      <c r="D242" s="45"/>
      <c r="E242" s="160" t="s">
        <v>846</v>
      </c>
      <c r="F242" s="61" t="s">
        <v>5212</v>
      </c>
      <c r="G242" s="281"/>
      <c r="H242" s="62">
        <f t="shared" si="278"/>
        <v>4</v>
      </c>
      <c r="I242" s="62" t="s">
        <v>42</v>
      </c>
      <c r="J242" s="64" t="s">
        <v>873</v>
      </c>
      <c r="K242" s="64" t="s">
        <v>874</v>
      </c>
      <c r="L242" s="65"/>
      <c r="M242" s="65"/>
      <c r="N242" s="65"/>
      <c r="O242" s="64" t="s">
        <v>680</v>
      </c>
      <c r="P242" s="66" t="s">
        <v>42</v>
      </c>
      <c r="Q242" s="66" t="str">
        <f t="shared" si="201"/>
        <v>0..1</v>
      </c>
      <c r="R242" s="6" t="s">
        <v>875</v>
      </c>
      <c r="S242" s="67" t="s">
        <v>876</v>
      </c>
      <c r="T242" s="66" t="s">
        <v>520</v>
      </c>
      <c r="U242" s="68" t="str">
        <f t="shared" si="275"/>
        <v>E</v>
      </c>
      <c r="V242" s="62" t="s">
        <v>42</v>
      </c>
      <c r="W242" s="66"/>
      <c r="X242" s="248"/>
      <c r="Y242" s="38"/>
      <c r="Z242" s="351" t="str">
        <f t="shared" si="272"/>
        <v>-</v>
      </c>
      <c r="AA242" s="70" t="str">
        <f t="shared" ref="AA242:AF242" si="332">IF(Z242="X","X",IF($AI242=AA$4,"X","-"))</f>
        <v>-</v>
      </c>
      <c r="AB242" s="70" t="str">
        <f t="shared" si="332"/>
        <v>-</v>
      </c>
      <c r="AC242" s="70" t="str">
        <f t="shared" si="332"/>
        <v>-</v>
      </c>
      <c r="AD242" s="70" t="str">
        <f t="shared" si="332"/>
        <v>-</v>
      </c>
      <c r="AE242" s="70" t="str">
        <f t="shared" si="332"/>
        <v>-</v>
      </c>
      <c r="AF242" s="352" t="str">
        <f t="shared" si="332"/>
        <v>X</v>
      </c>
      <c r="AG242" s="38"/>
      <c r="AH242" s="70" t="s">
        <v>47</v>
      </c>
      <c r="AI242" s="70" t="s">
        <v>47</v>
      </c>
      <c r="AJ242" s="38"/>
      <c r="AK242" s="13" t="str">
        <f t="shared" si="323"/>
        <v>/rsm:CrossIndustryInvoice/rsm:SupplyChainTradeTransaction/ram:IncludedSupplyChainTradeLineItem/ram:SpecifiedLineTradeDelivery</v>
      </c>
      <c r="AL242" s="13" t="str">
        <f t="shared" si="324"/>
        <v>/ram:ChargeFreeQuantity</v>
      </c>
      <c r="AM242" s="14">
        <f>COUNTIFS(S$4:S242,AK242)</f>
        <v>1</v>
      </c>
      <c r="AN242" s="59"/>
      <c r="AO242" s="160" t="str">
        <f t="shared" si="321"/>
        <v>SCT_LINE_TD</v>
      </c>
      <c r="AP242" s="61" t="str">
        <f t="shared" si="325"/>
        <v>BT-X-46</v>
      </c>
      <c r="AQ242" s="281" t="str">
        <f t="shared" si="326"/>
        <v/>
      </c>
      <c r="AR242" s="62">
        <f t="shared" si="284"/>
        <v>4</v>
      </c>
      <c r="AS242" s="62" t="str">
        <f t="shared" si="327"/>
        <v>0..1</v>
      </c>
      <c r="AT242" s="64" t="s">
        <v>877</v>
      </c>
      <c r="AU242" s="64"/>
      <c r="AV242" s="65"/>
      <c r="AW242" s="423" t="s">
        <v>7238</v>
      </c>
      <c r="AX242" s="65"/>
      <c r="AY242" s="65"/>
      <c r="AZ242" s="64"/>
      <c r="BA242" s="66" t="str">
        <f t="shared" si="313"/>
        <v>0..1</v>
      </c>
      <c r="BB242" s="66" t="str">
        <f t="shared" si="316"/>
        <v>0..1</v>
      </c>
      <c r="BC242" s="6" t="str">
        <f t="shared" si="314"/>
        <v>/rsm:CrossIndustryInvoice
/rsm:SupplyChainTradeTransaction
/ram:IncludedSupplyChainTradeLineItem
/ram:SpecifiedLineTradeDelivery
/ram:ChargeFreeQuantity</v>
      </c>
      <c r="BD242" s="67" t="str">
        <f t="shared" si="315"/>
        <v>/rsm:CrossIndustryInvoice/rsm:SupplyChainTradeTransaction/ram:IncludedSupplyChainTradeLineItem/ram:SpecifiedLineTradeDelivery/ram:ChargeFreeQuantity</v>
      </c>
      <c r="BE242" s="66" t="str">
        <f t="shared" si="296"/>
        <v>Q</v>
      </c>
      <c r="BF242" s="68" t="str">
        <f t="shared" si="297"/>
        <v>E</v>
      </c>
      <c r="BG242" s="62" t="str">
        <f t="shared" si="298"/>
        <v>0..1</v>
      </c>
      <c r="BH242" s="66" t="str">
        <f t="shared" si="299"/>
        <v/>
      </c>
      <c r="BI242" s="248" t="str">
        <f t="shared" si="300"/>
        <v/>
      </c>
      <c r="BJ242" s="7"/>
      <c r="BK242" s="351" t="str">
        <f t="shared" si="301"/>
        <v>-</v>
      </c>
      <c r="BL242" s="70" t="str">
        <f t="shared" si="302"/>
        <v>-</v>
      </c>
      <c r="BM242" s="70" t="str">
        <f t="shared" si="303"/>
        <v>-</v>
      </c>
      <c r="BN242" s="70" t="str">
        <f t="shared" si="304"/>
        <v>-</v>
      </c>
      <c r="BO242" s="70" t="str">
        <f t="shared" si="305"/>
        <v>-</v>
      </c>
      <c r="BP242" s="70" t="str">
        <f t="shared" si="306"/>
        <v>-</v>
      </c>
      <c r="BQ242" s="352" t="str">
        <f t="shared" si="307"/>
        <v>X</v>
      </c>
      <c r="BR242" s="7"/>
      <c r="BS242" s="70" t="str">
        <f t="shared" si="308"/>
        <v>EXTENDED</v>
      </c>
      <c r="BT242" s="70" t="str">
        <f t="shared" si="309"/>
        <v>EXTENDED</v>
      </c>
      <c r="BU242" s="15"/>
      <c r="BV242" s="57"/>
      <c r="BW242" s="57"/>
      <c r="BX242" s="57"/>
      <c r="BY242" s="57"/>
      <c r="BZ242" s="57"/>
      <c r="CA242" s="57" t="s">
        <v>6542</v>
      </c>
      <c r="CC242" s="417"/>
      <c r="CD242" s="15"/>
      <c r="CE242" s="15"/>
    </row>
    <row r="243" spans="1:83" s="11" customFormat="1" ht="89.25">
      <c r="A243" s="45" t="str">
        <f t="shared" si="274"/>
        <v>YES</v>
      </c>
      <c r="B243" s="45"/>
      <c r="C243" s="45"/>
      <c r="D243" s="45"/>
      <c r="E243" s="160" t="s">
        <v>846</v>
      </c>
      <c r="F243" s="61" t="s">
        <v>5213</v>
      </c>
      <c r="G243" s="281"/>
      <c r="H243" s="62">
        <f t="shared" si="278"/>
        <v>5</v>
      </c>
      <c r="I243" s="62" t="s">
        <v>32</v>
      </c>
      <c r="J243" s="64" t="s">
        <v>5976</v>
      </c>
      <c r="K243" s="64"/>
      <c r="L243" s="65"/>
      <c r="M243" s="65"/>
      <c r="N243" s="65"/>
      <c r="O243" s="64" t="s">
        <v>128</v>
      </c>
      <c r="P243" s="66" t="s">
        <v>42</v>
      </c>
      <c r="Q243" s="66" t="str">
        <f t="shared" si="201"/>
        <v>0..1</v>
      </c>
      <c r="R243" s="6" t="s">
        <v>878</v>
      </c>
      <c r="S243" s="67" t="s">
        <v>879</v>
      </c>
      <c r="T243" s="66" t="s">
        <v>131</v>
      </c>
      <c r="U243" s="68" t="str">
        <f t="shared" si="275"/>
        <v>A</v>
      </c>
      <c r="V243" s="62" t="s">
        <v>42</v>
      </c>
      <c r="W243" s="66"/>
      <c r="X243" s="248"/>
      <c r="Y243" s="38"/>
      <c r="Z243" s="351" t="str">
        <f t="shared" si="272"/>
        <v>-</v>
      </c>
      <c r="AA243" s="70" t="str">
        <f t="shared" ref="AA243:AF243" si="333">IF(Z243="X","X",IF($AI243=AA$4,"X","-"))</f>
        <v>-</v>
      </c>
      <c r="AB243" s="70" t="str">
        <f t="shared" si="333"/>
        <v>-</v>
      </c>
      <c r="AC243" s="70" t="str">
        <f t="shared" si="333"/>
        <v>-</v>
      </c>
      <c r="AD243" s="70" t="str">
        <f t="shared" si="333"/>
        <v>-</v>
      </c>
      <c r="AE243" s="70" t="str">
        <f t="shared" si="333"/>
        <v>-</v>
      </c>
      <c r="AF243" s="352" t="str">
        <f t="shared" si="333"/>
        <v>X</v>
      </c>
      <c r="AG243" s="38"/>
      <c r="AH243" s="70" t="s">
        <v>47</v>
      </c>
      <c r="AI243" s="70" t="s">
        <v>47</v>
      </c>
      <c r="AJ243" s="38"/>
      <c r="AK243" s="13" t="str">
        <f t="shared" si="323"/>
        <v>/rsm:CrossIndustryInvoice/rsm:SupplyChainTradeTransaction/ram:IncludedSupplyChainTradeLineItem/ram:SpecifiedLineTradeDelivery/ram:ChargeFreeQuantity</v>
      </c>
      <c r="AL243" s="13" t="str">
        <f t="shared" si="324"/>
        <v>/@unitCode</v>
      </c>
      <c r="AM243" s="14">
        <f>COUNTIFS(S$4:S243,AK243)</f>
        <v>1</v>
      </c>
      <c r="AN243" s="59"/>
      <c r="AO243" s="160" t="str">
        <f t="shared" si="321"/>
        <v>SCT_LINE_TD</v>
      </c>
      <c r="AP243" s="61" t="str">
        <f t="shared" si="325"/>
        <v>BT-X-46-0</v>
      </c>
      <c r="AQ243" s="281" t="str">
        <f t="shared" si="326"/>
        <v/>
      </c>
      <c r="AR243" s="62">
        <f t="shared" si="284"/>
        <v>5</v>
      </c>
      <c r="AS243" s="62" t="str">
        <f t="shared" si="327"/>
        <v>1..1</v>
      </c>
      <c r="AT243" s="64" t="s">
        <v>415</v>
      </c>
      <c r="AU243" s="64"/>
      <c r="AV243" s="65"/>
      <c r="AW243" s="423" t="s">
        <v>7238</v>
      </c>
      <c r="AX243" s="65"/>
      <c r="AY243" s="65"/>
      <c r="AZ243" s="64" t="s">
        <v>128</v>
      </c>
      <c r="BA243" s="66" t="str">
        <f t="shared" si="313"/>
        <v>0..1</v>
      </c>
      <c r="BB243" s="66" t="str">
        <f t="shared" si="316"/>
        <v>0..1</v>
      </c>
      <c r="BC243" s="6" t="str">
        <f t="shared" si="314"/>
        <v>/rsm:CrossIndustryInvoice
/rsm:SupplyChainTradeTransaction
/ram:IncludedSupplyChainTradeLineItem
/ram:SpecifiedLineTradeDelivery
/ram:ChargeFreeQuantity
/@unitCode</v>
      </c>
      <c r="BD243" s="67" t="str">
        <f t="shared" si="315"/>
        <v>/rsm:CrossIndustryInvoice/rsm:SupplyChainTradeTransaction/ram:IncludedSupplyChainTradeLineItem/ram:SpecifiedLineTradeDelivery/ram:ChargeFreeQuantity/@unitCode</v>
      </c>
      <c r="BE243" s="66" t="str">
        <f t="shared" si="296"/>
        <v>C</v>
      </c>
      <c r="BF243" s="68" t="str">
        <f t="shared" si="297"/>
        <v>A</v>
      </c>
      <c r="BG243" s="62" t="str">
        <f t="shared" si="298"/>
        <v>0..1</v>
      </c>
      <c r="BH243" s="66" t="str">
        <f t="shared" si="299"/>
        <v/>
      </c>
      <c r="BI243" s="248" t="str">
        <f t="shared" si="300"/>
        <v/>
      </c>
      <c r="BJ243" s="7"/>
      <c r="BK243" s="351" t="str">
        <f t="shared" si="301"/>
        <v>-</v>
      </c>
      <c r="BL243" s="70" t="str">
        <f t="shared" si="302"/>
        <v>-</v>
      </c>
      <c r="BM243" s="70" t="str">
        <f t="shared" si="303"/>
        <v>-</v>
      </c>
      <c r="BN243" s="70" t="str">
        <f t="shared" si="304"/>
        <v>-</v>
      </c>
      <c r="BO243" s="70" t="str">
        <f t="shared" si="305"/>
        <v>-</v>
      </c>
      <c r="BP243" s="70" t="str">
        <f t="shared" si="306"/>
        <v>-</v>
      </c>
      <c r="BQ243" s="352" t="str">
        <f t="shared" si="307"/>
        <v>X</v>
      </c>
      <c r="BR243" s="7"/>
      <c r="BS243" s="70" t="str">
        <f t="shared" si="308"/>
        <v>EXTENDED</v>
      </c>
      <c r="BT243" s="70" t="str">
        <f t="shared" si="309"/>
        <v>EXTENDED</v>
      </c>
      <c r="BU243" s="15"/>
      <c r="BV243" s="57"/>
      <c r="BW243" s="57"/>
      <c r="BX243" s="57"/>
      <c r="BY243" s="57"/>
      <c r="BZ243" s="57"/>
      <c r="CA243" s="57" t="s">
        <v>6542</v>
      </c>
      <c r="CC243" s="417"/>
      <c r="CD243" s="15"/>
      <c r="CE243" s="15"/>
    </row>
    <row r="244" spans="1:83" s="11" customFormat="1" ht="85.5">
      <c r="A244" s="45" t="str">
        <f t="shared" si="274"/>
        <v>YES</v>
      </c>
      <c r="B244" s="45"/>
      <c r="C244" s="45"/>
      <c r="D244" s="45"/>
      <c r="E244" s="160" t="s">
        <v>846</v>
      </c>
      <c r="F244" s="61" t="s">
        <v>5214</v>
      </c>
      <c r="G244" s="281"/>
      <c r="H244" s="62">
        <f t="shared" si="278"/>
        <v>4</v>
      </c>
      <c r="I244" s="62" t="s">
        <v>42</v>
      </c>
      <c r="J244" s="64" t="s">
        <v>6019</v>
      </c>
      <c r="K244" s="64" t="s">
        <v>881</v>
      </c>
      <c r="L244" s="65"/>
      <c r="M244" s="65"/>
      <c r="N244" s="65"/>
      <c r="O244" s="64" t="s">
        <v>680</v>
      </c>
      <c r="P244" s="66" t="s">
        <v>42</v>
      </c>
      <c r="Q244" s="66" t="str">
        <f t="shared" si="201"/>
        <v>0..1</v>
      </c>
      <c r="R244" s="6" t="s">
        <v>882</v>
      </c>
      <c r="S244" s="67" t="s">
        <v>883</v>
      </c>
      <c r="T244" s="66" t="s">
        <v>520</v>
      </c>
      <c r="U244" s="68" t="str">
        <f t="shared" si="275"/>
        <v>E</v>
      </c>
      <c r="V244" s="62" t="s">
        <v>42</v>
      </c>
      <c r="W244" s="66"/>
      <c r="X244" s="248"/>
      <c r="Y244" s="38"/>
      <c r="Z244" s="351" t="str">
        <f t="shared" si="272"/>
        <v>-</v>
      </c>
      <c r="AA244" s="70" t="str">
        <f t="shared" ref="AA244:AF244" si="334">IF(Z244="X","X",IF($AI244=AA$4,"X","-"))</f>
        <v>-</v>
      </c>
      <c r="AB244" s="70" t="str">
        <f t="shared" si="334"/>
        <v>-</v>
      </c>
      <c r="AC244" s="70" t="str">
        <f t="shared" si="334"/>
        <v>-</v>
      </c>
      <c r="AD244" s="70" t="str">
        <f t="shared" si="334"/>
        <v>-</v>
      </c>
      <c r="AE244" s="70" t="str">
        <f t="shared" si="334"/>
        <v>-</v>
      </c>
      <c r="AF244" s="352" t="str">
        <f t="shared" si="334"/>
        <v>X</v>
      </c>
      <c r="AG244" s="38"/>
      <c r="AH244" s="70" t="s">
        <v>47</v>
      </c>
      <c r="AI244" s="70" t="s">
        <v>47</v>
      </c>
      <c r="AJ244" s="38"/>
      <c r="AK244" s="13" t="str">
        <f t="shared" si="323"/>
        <v>/rsm:CrossIndustryInvoice/rsm:SupplyChainTradeTransaction/ram:IncludedSupplyChainTradeLineItem/ram:SpecifiedLineTradeDelivery</v>
      </c>
      <c r="AL244" s="13" t="str">
        <f t="shared" si="324"/>
        <v>/ram:PackageQuantity</v>
      </c>
      <c r="AM244" s="14">
        <f>COUNTIFS(S$4:S244,AK244)</f>
        <v>1</v>
      </c>
      <c r="AN244" s="59"/>
      <c r="AO244" s="160" t="str">
        <f t="shared" si="321"/>
        <v>SCT_LINE_TD</v>
      </c>
      <c r="AP244" s="61" t="str">
        <f t="shared" si="325"/>
        <v>BT-X-47</v>
      </c>
      <c r="AQ244" s="281" t="str">
        <f t="shared" si="326"/>
        <v/>
      </c>
      <c r="AR244" s="62">
        <f t="shared" si="284"/>
        <v>4</v>
      </c>
      <c r="AS244" s="62" t="str">
        <f t="shared" si="327"/>
        <v>0..1</v>
      </c>
      <c r="AT244" s="64" t="s">
        <v>884</v>
      </c>
      <c r="AU244" s="64"/>
      <c r="AV244" s="65"/>
      <c r="AW244" s="423" t="s">
        <v>7238</v>
      </c>
      <c r="AX244" s="65"/>
      <c r="AY244" s="65"/>
      <c r="AZ244" s="64" t="s">
        <v>686</v>
      </c>
      <c r="BA244" s="66" t="str">
        <f t="shared" si="313"/>
        <v>0..1</v>
      </c>
      <c r="BB244" s="66" t="str">
        <f t="shared" si="316"/>
        <v>0..1</v>
      </c>
      <c r="BC244" s="6" t="str">
        <f t="shared" si="314"/>
        <v>/rsm:CrossIndustryInvoice
/rsm:SupplyChainTradeTransaction
/ram:IncludedSupplyChainTradeLineItem
/ram:SpecifiedLineTradeDelivery
/ram:PackageQuantity</v>
      </c>
      <c r="BD244" s="67" t="str">
        <f t="shared" si="315"/>
        <v>/rsm:CrossIndustryInvoice/rsm:SupplyChainTradeTransaction/ram:IncludedSupplyChainTradeLineItem/ram:SpecifiedLineTradeDelivery/ram:PackageQuantity</v>
      </c>
      <c r="BE244" s="66" t="str">
        <f t="shared" si="296"/>
        <v>Q</v>
      </c>
      <c r="BF244" s="68" t="str">
        <f t="shared" si="297"/>
        <v>E</v>
      </c>
      <c r="BG244" s="62" t="str">
        <f t="shared" si="298"/>
        <v>0..1</v>
      </c>
      <c r="BH244" s="66" t="str">
        <f t="shared" si="299"/>
        <v/>
      </c>
      <c r="BI244" s="248" t="str">
        <f t="shared" si="300"/>
        <v/>
      </c>
      <c r="BJ244" s="7"/>
      <c r="BK244" s="351" t="str">
        <f t="shared" si="301"/>
        <v>-</v>
      </c>
      <c r="BL244" s="70" t="str">
        <f t="shared" si="302"/>
        <v>-</v>
      </c>
      <c r="BM244" s="70" t="str">
        <f t="shared" si="303"/>
        <v>-</v>
      </c>
      <c r="BN244" s="70" t="str">
        <f t="shared" si="304"/>
        <v>-</v>
      </c>
      <c r="BO244" s="70" t="str">
        <f t="shared" si="305"/>
        <v>-</v>
      </c>
      <c r="BP244" s="70" t="str">
        <f t="shared" si="306"/>
        <v>-</v>
      </c>
      <c r="BQ244" s="352" t="str">
        <f t="shared" si="307"/>
        <v>X</v>
      </c>
      <c r="BR244" s="7"/>
      <c r="BS244" s="70" t="str">
        <f t="shared" si="308"/>
        <v>EXTENDED</v>
      </c>
      <c r="BT244" s="70" t="str">
        <f t="shared" si="309"/>
        <v>EXTENDED</v>
      </c>
      <c r="BU244" s="15"/>
      <c r="BV244" s="57"/>
      <c r="BW244" s="57"/>
      <c r="BX244" s="57"/>
      <c r="BY244" s="57"/>
      <c r="BZ244" s="57"/>
      <c r="CA244" s="57" t="s">
        <v>6542</v>
      </c>
      <c r="CC244" s="417"/>
      <c r="CD244" s="15"/>
      <c r="CE244" s="15"/>
    </row>
    <row r="245" spans="1:83" s="11" customFormat="1" ht="89.25">
      <c r="A245" s="45" t="str">
        <f t="shared" si="274"/>
        <v>YES</v>
      </c>
      <c r="B245" s="120" t="s">
        <v>6616</v>
      </c>
      <c r="C245" s="45"/>
      <c r="D245" s="45"/>
      <c r="E245" s="160" t="s">
        <v>846</v>
      </c>
      <c r="F245" s="61" t="s">
        <v>5215</v>
      </c>
      <c r="G245" s="281"/>
      <c r="H245" s="62">
        <f t="shared" si="278"/>
        <v>5</v>
      </c>
      <c r="I245" s="62" t="s">
        <v>32</v>
      </c>
      <c r="J245" s="64" t="s">
        <v>5976</v>
      </c>
      <c r="K245" s="64"/>
      <c r="L245" s="65"/>
      <c r="M245" s="65"/>
      <c r="N245" s="65"/>
      <c r="O245" s="64" t="s">
        <v>128</v>
      </c>
      <c r="P245" s="66" t="s">
        <v>32</v>
      </c>
      <c r="Q245" s="66" t="str">
        <f t="shared" si="201"/>
        <v>1..1</v>
      </c>
      <c r="R245" s="6" t="s">
        <v>885</v>
      </c>
      <c r="S245" s="67" t="s">
        <v>886</v>
      </c>
      <c r="T245" s="66" t="s">
        <v>131</v>
      </c>
      <c r="U245" s="68" t="str">
        <f t="shared" si="275"/>
        <v>A</v>
      </c>
      <c r="V245" s="62" t="s">
        <v>32</v>
      </c>
      <c r="W245" s="66"/>
      <c r="X245" s="248"/>
      <c r="Y245" s="38"/>
      <c r="Z245" s="351" t="str">
        <f t="shared" si="272"/>
        <v>-</v>
      </c>
      <c r="AA245" s="70" t="str">
        <f t="shared" ref="AA245:AF246" si="335">IF(Z245="X","X",IF($AI245=AA$4,"X","-"))</f>
        <v>-</v>
      </c>
      <c r="AB245" s="70" t="str">
        <f t="shared" si="335"/>
        <v>-</v>
      </c>
      <c r="AC245" s="70" t="str">
        <f t="shared" si="335"/>
        <v>-</v>
      </c>
      <c r="AD245" s="70" t="str">
        <f t="shared" si="335"/>
        <v>-</v>
      </c>
      <c r="AE245" s="70" t="str">
        <f t="shared" si="335"/>
        <v>-</v>
      </c>
      <c r="AF245" s="352" t="str">
        <f t="shared" si="335"/>
        <v>X</v>
      </c>
      <c r="AG245" s="38"/>
      <c r="AH245" s="70" t="s">
        <v>47</v>
      </c>
      <c r="AI245" s="70" t="s">
        <v>47</v>
      </c>
      <c r="AJ245" s="38"/>
      <c r="AK245" s="13" t="str">
        <f t="shared" si="323"/>
        <v>/rsm:CrossIndustryInvoice/rsm:SupplyChainTradeTransaction/ram:IncludedSupplyChainTradeLineItem/ram:SpecifiedLineTradeDelivery/ram:PackageQuantity</v>
      </c>
      <c r="AL245" s="13" t="str">
        <f t="shared" si="324"/>
        <v>/@unitCode</v>
      </c>
      <c r="AM245" s="14">
        <f>COUNTIFS(S$4:S245,AK245)</f>
        <v>1</v>
      </c>
      <c r="AN245" s="59"/>
      <c r="AO245" s="160" t="str">
        <f t="shared" si="321"/>
        <v>SCT_LINE_TD</v>
      </c>
      <c r="AP245" s="61" t="str">
        <f t="shared" si="325"/>
        <v>BT-X-47-0</v>
      </c>
      <c r="AQ245" s="281" t="str">
        <f t="shared" si="326"/>
        <v/>
      </c>
      <c r="AR245" s="62">
        <f t="shared" si="284"/>
        <v>5</v>
      </c>
      <c r="AS245" s="62" t="str">
        <f t="shared" si="327"/>
        <v>1..1</v>
      </c>
      <c r="AT245" s="64" t="s">
        <v>415</v>
      </c>
      <c r="AU245" s="64"/>
      <c r="AV245" s="65"/>
      <c r="AW245" s="423" t="s">
        <v>7238</v>
      </c>
      <c r="AX245" s="65"/>
      <c r="AY245" s="65"/>
      <c r="AZ245" s="64" t="s">
        <v>128</v>
      </c>
      <c r="BA245" s="66" t="str">
        <f t="shared" si="313"/>
        <v>1..1</v>
      </c>
      <c r="BB245" s="66" t="str">
        <f t="shared" si="316"/>
        <v>1..1</v>
      </c>
      <c r="BC245" s="6" t="str">
        <f t="shared" si="314"/>
        <v>/rsm:CrossIndustryInvoice
/rsm:SupplyChainTradeTransaction
/ram:IncludedSupplyChainTradeLineItem
/ram:SpecifiedLineTradeDelivery
/ram:PackageQuantity
/@unitCode</v>
      </c>
      <c r="BD245" s="67" t="str">
        <f t="shared" si="315"/>
        <v>/rsm:CrossIndustryInvoice/rsm:SupplyChainTradeTransaction/ram:IncludedSupplyChainTradeLineItem/ram:SpecifiedLineTradeDelivery/ram:PackageQuantity/@unitCode</v>
      </c>
      <c r="BE245" s="66" t="str">
        <f t="shared" si="296"/>
        <v>C</v>
      </c>
      <c r="BF245" s="68" t="str">
        <f t="shared" si="297"/>
        <v>A</v>
      </c>
      <c r="BG245" s="62" t="str">
        <f t="shared" si="298"/>
        <v>1..1</v>
      </c>
      <c r="BH245" s="66" t="str">
        <f t="shared" si="299"/>
        <v/>
      </c>
      <c r="BI245" s="248" t="str">
        <f t="shared" si="300"/>
        <v/>
      </c>
      <c r="BJ245" s="7"/>
      <c r="BK245" s="351" t="str">
        <f t="shared" si="301"/>
        <v>-</v>
      </c>
      <c r="BL245" s="70" t="str">
        <f t="shared" si="302"/>
        <v>-</v>
      </c>
      <c r="BM245" s="70" t="str">
        <f t="shared" si="303"/>
        <v>-</v>
      </c>
      <c r="BN245" s="70" t="str">
        <f t="shared" si="304"/>
        <v>-</v>
      </c>
      <c r="BO245" s="70" t="str">
        <f t="shared" si="305"/>
        <v>-</v>
      </c>
      <c r="BP245" s="70" t="str">
        <f t="shared" si="306"/>
        <v>-</v>
      </c>
      <c r="BQ245" s="352" t="str">
        <f t="shared" si="307"/>
        <v>X</v>
      </c>
      <c r="BR245" s="7"/>
      <c r="BS245" s="70" t="str">
        <f t="shared" si="308"/>
        <v>EXTENDED</v>
      </c>
      <c r="BT245" s="70" t="str">
        <f t="shared" si="309"/>
        <v>EXTENDED</v>
      </c>
      <c r="BU245" s="15"/>
      <c r="BV245" s="57"/>
      <c r="BW245" s="57"/>
      <c r="BX245" s="57"/>
      <c r="BY245" s="57"/>
      <c r="BZ245" s="57"/>
      <c r="CA245" s="57" t="s">
        <v>6542</v>
      </c>
      <c r="CC245" s="417"/>
      <c r="CD245" s="15"/>
      <c r="CE245" s="15"/>
    </row>
    <row r="246" spans="1:83" s="11" customFormat="1" ht="85.5">
      <c r="A246" s="45" t="str">
        <f>IF(OR(U246="E",U246="A"),"YES","NO")</f>
        <v>YES</v>
      </c>
      <c r="B246" s="120" t="s">
        <v>4849</v>
      </c>
      <c r="C246" s="45"/>
      <c r="D246" s="45"/>
      <c r="E246" s="160" t="s">
        <v>846</v>
      </c>
      <c r="F246" s="61" t="s">
        <v>6606</v>
      </c>
      <c r="G246" s="281"/>
      <c r="H246" s="62">
        <f>LEN(S246)-LEN(SUBSTITUTE(S246,"/",""))-1</f>
        <v>4</v>
      </c>
      <c r="I246" s="62" t="s">
        <v>42</v>
      </c>
      <c r="J246" s="64" t="s">
        <v>6612</v>
      </c>
      <c r="K246" s="64" t="s">
        <v>6613</v>
      </c>
      <c r="L246" s="65"/>
      <c r="M246" s="65"/>
      <c r="N246" s="65"/>
      <c r="O246" s="64" t="s">
        <v>680</v>
      </c>
      <c r="P246" s="66" t="s">
        <v>42</v>
      </c>
      <c r="Q246" s="66" t="str">
        <f>P246</f>
        <v>0..1</v>
      </c>
      <c r="R246" s="6" t="s">
        <v>6607</v>
      </c>
      <c r="S246" s="67" t="s">
        <v>6609</v>
      </c>
      <c r="T246" s="66" t="s">
        <v>520</v>
      </c>
      <c r="U246" s="68" t="str">
        <f t="shared" si="275"/>
        <v>E</v>
      </c>
      <c r="V246" s="62" t="s">
        <v>42</v>
      </c>
      <c r="W246" s="66"/>
      <c r="X246" s="248"/>
      <c r="Y246" s="38"/>
      <c r="Z246" s="351" t="str">
        <f>IF(AI246=Z$4,"X","-")</f>
        <v>-</v>
      </c>
      <c r="AA246" s="70" t="str">
        <f t="shared" si="335"/>
        <v>-</v>
      </c>
      <c r="AB246" s="70" t="str">
        <f t="shared" si="335"/>
        <v>-</v>
      </c>
      <c r="AC246" s="70" t="str">
        <f t="shared" si="335"/>
        <v>-</v>
      </c>
      <c r="AD246" s="70" t="str">
        <f t="shared" si="335"/>
        <v>-</v>
      </c>
      <c r="AE246" s="70" t="str">
        <f t="shared" si="335"/>
        <v>-</v>
      </c>
      <c r="AF246" s="352" t="str">
        <f t="shared" si="335"/>
        <v>X</v>
      </c>
      <c r="AG246" s="38"/>
      <c r="AH246" s="70" t="s">
        <v>47</v>
      </c>
      <c r="AI246" s="70" t="s">
        <v>47</v>
      </c>
      <c r="AJ246" s="38"/>
      <c r="AK246" s="13" t="str">
        <f t="shared" si="323"/>
        <v>/rsm:CrossIndustryInvoice/rsm:SupplyChainTradeTransaction/ram:IncludedSupplyChainTradeLineItem/ram:SpecifiedLineTradeDelivery</v>
      </c>
      <c r="AL246" s="13" t="str">
        <f t="shared" si="324"/>
        <v>/ram:PerPackageUnitQuantity</v>
      </c>
      <c r="AM246" s="14">
        <f>COUNTIFS(S$4:S246,AK246)</f>
        <v>1</v>
      </c>
      <c r="AN246" s="59"/>
      <c r="AO246" s="160" t="str">
        <f t="shared" si="321"/>
        <v>SCT_LINE_TD</v>
      </c>
      <c r="AP246" s="61" t="str">
        <f t="shared" si="325"/>
        <v>BT-X-561</v>
      </c>
      <c r="AQ246" s="281" t="str">
        <f t="shared" si="326"/>
        <v/>
      </c>
      <c r="AR246" s="62">
        <f>LEN(BD246)-LEN(SUBSTITUTE(BD246,"/",""))-1</f>
        <v>4</v>
      </c>
      <c r="AS246" s="62" t="str">
        <f t="shared" si="327"/>
        <v>0..1</v>
      </c>
      <c r="AT246" s="64" t="s">
        <v>6611</v>
      </c>
      <c r="AU246" s="64" t="s">
        <v>6614</v>
      </c>
      <c r="AV246" s="65"/>
      <c r="AW246" s="423" t="s">
        <v>7238</v>
      </c>
      <c r="AX246" s="65"/>
      <c r="AY246" s="65"/>
      <c r="AZ246" s="64" t="s">
        <v>686</v>
      </c>
      <c r="BA246" s="66" t="str">
        <f t="shared" si="313"/>
        <v>0..1</v>
      </c>
      <c r="BB246" s="66" t="str">
        <f t="shared" si="316"/>
        <v>0..1</v>
      </c>
      <c r="BC246" s="6" t="str">
        <f t="shared" si="314"/>
        <v>/rsm:CrossIndustryInvoice
/rsm:SupplyChainTradeTransaction
/ram:IncludedSupplyChainTradeLineItem
/ram:SpecifiedLineTradeDelivery
/ram:PerPackageUnitQuantity</v>
      </c>
      <c r="BD246" s="67" t="str">
        <f t="shared" si="315"/>
        <v>/rsm:CrossIndustryInvoice/rsm:SupplyChainTradeTransaction/ram:IncludedSupplyChainTradeLineItem/ram:SpecifiedLineTradeDelivery/ram:PerPackageUnitQuantity</v>
      </c>
      <c r="BE246" s="66" t="str">
        <f t="shared" si="296"/>
        <v>Q</v>
      </c>
      <c r="BF246" s="68" t="str">
        <f t="shared" si="297"/>
        <v>E</v>
      </c>
      <c r="BG246" s="62" t="str">
        <f t="shared" si="298"/>
        <v>0..1</v>
      </c>
      <c r="BH246" s="66" t="str">
        <f t="shared" si="299"/>
        <v/>
      </c>
      <c r="BI246" s="248" t="str">
        <f t="shared" si="300"/>
        <v/>
      </c>
      <c r="BJ246" s="7"/>
      <c r="BK246" s="351" t="str">
        <f t="shared" si="301"/>
        <v>-</v>
      </c>
      <c r="BL246" s="70" t="str">
        <f t="shared" si="302"/>
        <v>-</v>
      </c>
      <c r="BM246" s="70" t="str">
        <f t="shared" si="303"/>
        <v>-</v>
      </c>
      <c r="BN246" s="70" t="str">
        <f t="shared" si="304"/>
        <v>-</v>
      </c>
      <c r="BO246" s="70" t="str">
        <f t="shared" si="305"/>
        <v>-</v>
      </c>
      <c r="BP246" s="70" t="str">
        <f t="shared" si="306"/>
        <v>-</v>
      </c>
      <c r="BQ246" s="352" t="str">
        <f t="shared" si="307"/>
        <v>X</v>
      </c>
      <c r="BR246" s="7"/>
      <c r="BS246" s="70" t="str">
        <f t="shared" si="308"/>
        <v>EXTENDED</v>
      </c>
      <c r="BT246" s="70" t="str">
        <f t="shared" si="309"/>
        <v>EXTENDED</v>
      </c>
      <c r="BU246" s="15"/>
      <c r="BV246" s="57"/>
      <c r="BW246" s="57"/>
      <c r="BX246" s="57"/>
      <c r="BY246" s="57"/>
      <c r="BZ246" s="57"/>
      <c r="CA246" s="57" t="s">
        <v>6542</v>
      </c>
      <c r="CC246" s="417"/>
      <c r="CD246" s="15"/>
      <c r="CE246" s="15"/>
    </row>
    <row r="247" spans="1:83" s="11" customFormat="1" ht="99.75">
      <c r="A247" s="45" t="str">
        <f>IF(OR(U247="E",U247="A"),"YES","NO")</f>
        <v>YES</v>
      </c>
      <c r="B247" s="120" t="s">
        <v>4849</v>
      </c>
      <c r="C247" s="45"/>
      <c r="D247" s="45"/>
      <c r="E247" s="160" t="s">
        <v>846</v>
      </c>
      <c r="F247" s="61" t="s">
        <v>6605</v>
      </c>
      <c r="G247" s="281"/>
      <c r="H247" s="62">
        <f>LEN(S247)-LEN(SUBSTITUTE(S247,"/",""))-1</f>
        <v>5</v>
      </c>
      <c r="I247" s="62" t="s">
        <v>32</v>
      </c>
      <c r="J247" s="64" t="s">
        <v>5976</v>
      </c>
      <c r="K247" s="64"/>
      <c r="L247" s="65"/>
      <c r="M247" s="65"/>
      <c r="N247" s="65"/>
      <c r="O247" s="64" t="s">
        <v>128</v>
      </c>
      <c r="P247" s="66" t="s">
        <v>32</v>
      </c>
      <c r="Q247" s="66" t="str">
        <f>P247</f>
        <v>1..1</v>
      </c>
      <c r="R247" s="6" t="s">
        <v>6610</v>
      </c>
      <c r="S247" s="67" t="s">
        <v>6608</v>
      </c>
      <c r="T247" s="66" t="s">
        <v>131</v>
      </c>
      <c r="U247" s="68" t="str">
        <f t="shared" si="275"/>
        <v>A</v>
      </c>
      <c r="V247" s="62" t="s">
        <v>32</v>
      </c>
      <c r="W247" s="66"/>
      <c r="X247" s="248"/>
      <c r="Y247" s="38"/>
      <c r="Z247" s="351" t="str">
        <f>IF(AI247=Z$4,"X","-")</f>
        <v>-</v>
      </c>
      <c r="AA247" s="70" t="str">
        <f t="shared" ref="AA247:AF247" si="336">IF(Z247="X","X",IF($AI247=AA$4,"X","-"))</f>
        <v>-</v>
      </c>
      <c r="AB247" s="70" t="str">
        <f t="shared" si="336"/>
        <v>-</v>
      </c>
      <c r="AC247" s="70" t="str">
        <f t="shared" si="336"/>
        <v>-</v>
      </c>
      <c r="AD247" s="70" t="str">
        <f t="shared" si="336"/>
        <v>-</v>
      </c>
      <c r="AE247" s="70" t="str">
        <f t="shared" si="336"/>
        <v>-</v>
      </c>
      <c r="AF247" s="352" t="str">
        <f t="shared" si="336"/>
        <v>X</v>
      </c>
      <c r="AG247" s="38"/>
      <c r="AH247" s="70" t="s">
        <v>47</v>
      </c>
      <c r="AI247" s="70" t="s">
        <v>47</v>
      </c>
      <c r="AJ247" s="38"/>
      <c r="AK247" s="13" t="str">
        <f t="shared" si="323"/>
        <v>/rsm:CrossIndustryInvoice/rsm:SupplyChainTradeTransaction/ram:IncludedSupplyChainTradeLineItem/ram:SpecifiedLineTradeDelivery/ram:PerPackageUnitQuantity</v>
      </c>
      <c r="AL247" s="13" t="str">
        <f t="shared" si="324"/>
        <v>/@unitCode</v>
      </c>
      <c r="AM247" s="14">
        <f>COUNTIFS(S$4:S247,AK247)</f>
        <v>1</v>
      </c>
      <c r="AN247" s="59"/>
      <c r="AO247" s="160" t="str">
        <f t="shared" si="321"/>
        <v>SCT_LINE_TD</v>
      </c>
      <c r="AP247" s="61" t="str">
        <f t="shared" si="325"/>
        <v>BT-X-561-0</v>
      </c>
      <c r="AQ247" s="281" t="str">
        <f t="shared" si="326"/>
        <v/>
      </c>
      <c r="AR247" s="62">
        <f>LEN(BD247)-LEN(SUBSTITUTE(BD247,"/",""))-1</f>
        <v>5</v>
      </c>
      <c r="AS247" s="62" t="str">
        <f t="shared" si="327"/>
        <v>1..1</v>
      </c>
      <c r="AT247" s="64" t="s">
        <v>415</v>
      </c>
      <c r="AU247" s="64"/>
      <c r="AV247" s="65"/>
      <c r="AW247" s="423" t="s">
        <v>7238</v>
      </c>
      <c r="AX247" s="65"/>
      <c r="AY247" s="65"/>
      <c r="AZ247" s="64" t="s">
        <v>128</v>
      </c>
      <c r="BA247" s="66" t="str">
        <f t="shared" si="313"/>
        <v>1..1</v>
      </c>
      <c r="BB247" s="66" t="str">
        <f t="shared" si="316"/>
        <v>1..1</v>
      </c>
      <c r="BC247" s="6" t="str">
        <f t="shared" si="314"/>
        <v>/rsm:CrossIndustryInvoice
/rsm:SupplyChainTradeTransaction
/ram:IncludedSupplyChainTradeLineItem
/ram:SpecifiedLineTradeDelivery
/ram:PerPackageUnitQuantity
/@unitCode</v>
      </c>
      <c r="BD247" s="67" t="str">
        <f t="shared" si="315"/>
        <v>/rsm:CrossIndustryInvoice/rsm:SupplyChainTradeTransaction/ram:IncludedSupplyChainTradeLineItem/ram:SpecifiedLineTradeDelivery/ram:PerPackageUnitQuantity/@unitCode</v>
      </c>
      <c r="BE247" s="66" t="str">
        <f t="shared" si="296"/>
        <v>C</v>
      </c>
      <c r="BF247" s="68" t="str">
        <f t="shared" si="297"/>
        <v>A</v>
      </c>
      <c r="BG247" s="62" t="str">
        <f t="shared" si="298"/>
        <v>1..1</v>
      </c>
      <c r="BH247" s="66" t="str">
        <f t="shared" si="299"/>
        <v/>
      </c>
      <c r="BI247" s="248" t="str">
        <f t="shared" si="300"/>
        <v/>
      </c>
      <c r="BJ247" s="7"/>
      <c r="BK247" s="351" t="str">
        <f t="shared" si="301"/>
        <v>-</v>
      </c>
      <c r="BL247" s="70" t="str">
        <f t="shared" si="302"/>
        <v>-</v>
      </c>
      <c r="BM247" s="70" t="str">
        <f t="shared" si="303"/>
        <v>-</v>
      </c>
      <c r="BN247" s="70" t="str">
        <f t="shared" si="304"/>
        <v>-</v>
      </c>
      <c r="BO247" s="70" t="str">
        <f t="shared" si="305"/>
        <v>-</v>
      </c>
      <c r="BP247" s="70" t="str">
        <f t="shared" si="306"/>
        <v>-</v>
      </c>
      <c r="BQ247" s="352" t="str">
        <f t="shared" si="307"/>
        <v>X</v>
      </c>
      <c r="BR247" s="7"/>
      <c r="BS247" s="70" t="str">
        <f t="shared" si="308"/>
        <v>EXTENDED</v>
      </c>
      <c r="BT247" s="70" t="str">
        <f t="shared" si="309"/>
        <v>EXTENDED</v>
      </c>
      <c r="BU247" s="15"/>
      <c r="BV247" s="57"/>
      <c r="BW247" s="57"/>
      <c r="BX247" s="57"/>
      <c r="BY247" s="57"/>
      <c r="BZ247" s="57"/>
      <c r="CA247" s="57" t="s">
        <v>6542</v>
      </c>
      <c r="CC247" s="417"/>
      <c r="CD247" s="15"/>
      <c r="CE247" s="15"/>
    </row>
    <row r="248" spans="1:83" s="151" customFormat="1" ht="85.5">
      <c r="A248" s="45" t="str">
        <f t="shared" si="274"/>
        <v>NO</v>
      </c>
      <c r="B248" s="45"/>
      <c r="C248" s="45"/>
      <c r="D248" s="45"/>
      <c r="E248" s="160" t="s">
        <v>846</v>
      </c>
      <c r="F248" s="139" t="s">
        <v>5216</v>
      </c>
      <c r="G248" s="295" t="s">
        <v>4911</v>
      </c>
      <c r="H248" s="140">
        <f t="shared" si="278"/>
        <v>4</v>
      </c>
      <c r="I248" s="140" t="s">
        <v>42</v>
      </c>
      <c r="J248" s="125" t="s">
        <v>887</v>
      </c>
      <c r="K248" s="125" t="s">
        <v>888</v>
      </c>
      <c r="L248" s="125" t="s">
        <v>889</v>
      </c>
      <c r="M248" s="126"/>
      <c r="N248" s="126"/>
      <c r="O248" s="125"/>
      <c r="P248" s="124" t="s">
        <v>42</v>
      </c>
      <c r="Q248" s="124" t="str">
        <f t="shared" si="201"/>
        <v>0..1</v>
      </c>
      <c r="R248" s="141" t="s">
        <v>890</v>
      </c>
      <c r="S248" s="142" t="s">
        <v>891</v>
      </c>
      <c r="T248" s="124"/>
      <c r="U248" s="129" t="str">
        <f t="shared" si="275"/>
        <v>EG</v>
      </c>
      <c r="V248" s="140" t="s">
        <v>42</v>
      </c>
      <c r="W248" s="124"/>
      <c r="X248" s="388"/>
      <c r="Y248" s="38"/>
      <c r="Z248" s="365" t="str">
        <f t="shared" si="272"/>
        <v>-</v>
      </c>
      <c r="AA248" s="143" t="str">
        <f t="shared" ref="AA248:AF248" si="337">IF(Z248="X","X",IF($AI248=AA$4,"X","-"))</f>
        <v>-</v>
      </c>
      <c r="AB248" s="143" t="str">
        <f t="shared" si="337"/>
        <v>-</v>
      </c>
      <c r="AC248" s="143" t="str">
        <f t="shared" si="337"/>
        <v>-</v>
      </c>
      <c r="AD248" s="143" t="str">
        <f t="shared" si="337"/>
        <v>X</v>
      </c>
      <c r="AE248" s="143" t="str">
        <f t="shared" si="337"/>
        <v>X</v>
      </c>
      <c r="AF248" s="366" t="str">
        <f t="shared" si="337"/>
        <v>X</v>
      </c>
      <c r="AG248" s="38"/>
      <c r="AH248" s="143" t="s">
        <v>47</v>
      </c>
      <c r="AI248" s="143" t="s">
        <v>5895</v>
      </c>
      <c r="AJ248" s="38"/>
      <c r="AK248" s="13" t="str">
        <f t="shared" si="323"/>
        <v>/rsm:CrossIndustryInvoice/rsm:SupplyChainTradeTransaction/ram:IncludedSupplyChainTradeLineItem/ram:SpecifiedLineTradeDelivery</v>
      </c>
      <c r="AL248" s="13" t="str">
        <f t="shared" si="324"/>
        <v>/ram:ShipToTradeParty</v>
      </c>
      <c r="AM248" s="14">
        <f>COUNTIFS(S$4:S248,AK248)</f>
        <v>1</v>
      </c>
      <c r="AN248" s="59"/>
      <c r="AO248" s="160" t="str">
        <f t="shared" si="321"/>
        <v>SCT_LINE_TD</v>
      </c>
      <c r="AP248" s="139" t="str">
        <f t="shared" si="325"/>
        <v>BG-X-7</v>
      </c>
      <c r="AQ248" s="295" t="str">
        <f t="shared" si="326"/>
        <v>EXT-FR-FE-BG-10</v>
      </c>
      <c r="AR248" s="140">
        <f t="shared" si="284"/>
        <v>4</v>
      </c>
      <c r="AS248" s="140" t="str">
        <f t="shared" si="327"/>
        <v>0..1</v>
      </c>
      <c r="AT248" s="125" t="s">
        <v>6500</v>
      </c>
      <c r="AU248" s="125"/>
      <c r="AV248" s="125"/>
      <c r="AW248" s="125"/>
      <c r="AX248" s="126"/>
      <c r="AY248" s="126"/>
      <c r="AZ248" s="125"/>
      <c r="BA248" s="124" t="str">
        <f t="shared" si="313"/>
        <v>0..1</v>
      </c>
      <c r="BB248" s="124" t="str">
        <f t="shared" si="316"/>
        <v>0..1</v>
      </c>
      <c r="BC248" s="141" t="str">
        <f t="shared" si="314"/>
        <v>/rsm:CrossIndustryInvoice
/rsm:SupplyChainTradeTransaction
/ram:IncludedSupplyChainTradeLineItem
/ram:SpecifiedLineTradeDelivery
/ram:ShipToTradeParty</v>
      </c>
      <c r="BD248" s="142" t="str">
        <f t="shared" si="315"/>
        <v>/rsm:CrossIndustryInvoice/rsm:SupplyChainTradeTransaction/ram:IncludedSupplyChainTradeLineItem/ram:SpecifiedLineTradeDelivery/ram:ShipToTradeParty</v>
      </c>
      <c r="BE248" s="124" t="str">
        <f t="shared" si="296"/>
        <v/>
      </c>
      <c r="BF248" s="129" t="str">
        <f t="shared" si="297"/>
        <v>EG</v>
      </c>
      <c r="BG248" s="140" t="str">
        <f t="shared" si="298"/>
        <v>0..1</v>
      </c>
      <c r="BH248" s="124" t="str">
        <f t="shared" si="299"/>
        <v/>
      </c>
      <c r="BI248" s="388" t="str">
        <f t="shared" si="300"/>
        <v/>
      </c>
      <c r="BJ248" s="7"/>
      <c r="BK248" s="365" t="str">
        <f t="shared" si="301"/>
        <v>-</v>
      </c>
      <c r="BL248" s="143" t="str">
        <f t="shared" si="302"/>
        <v>-</v>
      </c>
      <c r="BM248" s="143" t="str">
        <f t="shared" si="303"/>
        <v>-</v>
      </c>
      <c r="BN248" s="143" t="str">
        <f t="shared" si="304"/>
        <v>-</v>
      </c>
      <c r="BO248" s="143" t="str">
        <f t="shared" si="305"/>
        <v>X</v>
      </c>
      <c r="BP248" s="143" t="str">
        <f t="shared" si="306"/>
        <v>X</v>
      </c>
      <c r="BQ248" s="366" t="str">
        <f t="shared" si="307"/>
        <v>X</v>
      </c>
      <c r="BR248" s="7"/>
      <c r="BS248" s="143" t="str">
        <f t="shared" si="308"/>
        <v>EXTENDED</v>
      </c>
      <c r="BT248" s="143" t="str">
        <f t="shared" si="309"/>
        <v>EXTENDED-CTC-FR</v>
      </c>
      <c r="BU248" s="15"/>
      <c r="BV248" s="57"/>
      <c r="BW248" s="57"/>
      <c r="BX248" s="57"/>
      <c r="BY248" s="57"/>
      <c r="BZ248" s="57"/>
      <c r="CA248" s="57" t="s">
        <v>6542</v>
      </c>
      <c r="CC248" s="417"/>
      <c r="CD248" s="15"/>
      <c r="CE248" s="15"/>
    </row>
    <row r="249" spans="1:83" s="11" customFormat="1" ht="89.25">
      <c r="A249" s="45" t="str">
        <f t="shared" si="274"/>
        <v>NO</v>
      </c>
      <c r="B249" s="45"/>
      <c r="C249" s="316" t="s">
        <v>7183</v>
      </c>
      <c r="D249" s="45"/>
      <c r="E249" s="160" t="s">
        <v>846</v>
      </c>
      <c r="F249" s="61" t="s">
        <v>7186</v>
      </c>
      <c r="G249" s="281"/>
      <c r="H249" s="62">
        <f t="shared" si="278"/>
        <v>5</v>
      </c>
      <c r="I249" s="62" t="s">
        <v>42</v>
      </c>
      <c r="J249" s="64" t="s">
        <v>893</v>
      </c>
      <c r="K249" s="64"/>
      <c r="L249" s="65" t="s">
        <v>6020</v>
      </c>
      <c r="M249" s="65"/>
      <c r="N249" s="65"/>
      <c r="O249" s="64" t="s">
        <v>90</v>
      </c>
      <c r="P249" s="66" t="s">
        <v>42</v>
      </c>
      <c r="Q249" s="66" t="str">
        <f t="shared" si="201"/>
        <v>0..1</v>
      </c>
      <c r="R249" s="6" t="s">
        <v>895</v>
      </c>
      <c r="S249" s="67" t="s">
        <v>896</v>
      </c>
      <c r="T249" s="66" t="s">
        <v>55</v>
      </c>
      <c r="U249" s="68" t="str">
        <f t="shared" si="275"/>
        <v/>
      </c>
      <c r="V249" s="62" t="s">
        <v>62</v>
      </c>
      <c r="W249" s="66"/>
      <c r="X249" s="248"/>
      <c r="Y249" s="38"/>
      <c r="Z249" s="351" t="str">
        <f t="shared" si="272"/>
        <v>-</v>
      </c>
      <c r="AA249" s="70" t="str">
        <f t="shared" ref="AA249:AF249" si="338">IF(Z249="X","X",IF($AI249=AA$4,"X","-"))</f>
        <v>-</v>
      </c>
      <c r="AB249" s="70" t="str">
        <f t="shared" si="338"/>
        <v>-</v>
      </c>
      <c r="AC249" s="70" t="str">
        <f t="shared" si="338"/>
        <v>-</v>
      </c>
      <c r="AD249" s="70" t="str">
        <f t="shared" si="338"/>
        <v>X</v>
      </c>
      <c r="AE249" s="70" t="str">
        <f t="shared" si="338"/>
        <v>X</v>
      </c>
      <c r="AF249" s="352" t="str">
        <f t="shared" si="338"/>
        <v>X</v>
      </c>
      <c r="AG249" s="38"/>
      <c r="AH249" s="70" t="s">
        <v>47</v>
      </c>
      <c r="AI249" s="70" t="s">
        <v>5895</v>
      </c>
      <c r="AJ249" s="38"/>
      <c r="AK249" s="13" t="str">
        <f t="shared" si="323"/>
        <v>/rsm:CrossIndustryInvoice/rsm:SupplyChainTradeTransaction/ram:IncludedSupplyChainTradeLineItem/ram:SpecifiedLineTradeDelivery/ram:ShipToTradeParty</v>
      </c>
      <c r="AL249" s="13" t="str">
        <f t="shared" si="324"/>
        <v>/ram:ID</v>
      </c>
      <c r="AM249" s="14">
        <f>COUNTIFS(S$4:S249,AK249)</f>
        <v>1</v>
      </c>
      <c r="AN249" s="59"/>
      <c r="AO249" s="160" t="str">
        <f t="shared" si="321"/>
        <v>SCT_LINE_TD</v>
      </c>
      <c r="AP249" s="61" t="str">
        <f t="shared" si="325"/>
        <v>BT-186-00</v>
      </c>
      <c r="AQ249" s="281" t="str">
        <f t="shared" si="326"/>
        <v/>
      </c>
      <c r="AR249" s="62">
        <f t="shared" si="284"/>
        <v>5</v>
      </c>
      <c r="AS249" s="62" t="str">
        <f t="shared" si="327"/>
        <v>0..1</v>
      </c>
      <c r="AT249" s="64" t="s">
        <v>897</v>
      </c>
      <c r="AU249" s="64"/>
      <c r="AV249" s="65" t="s">
        <v>6395</v>
      </c>
      <c r="AW249" s="423" t="s">
        <v>7238</v>
      </c>
      <c r="AX249" s="65"/>
      <c r="AY249" s="65"/>
      <c r="AZ249" s="64" t="s">
        <v>99</v>
      </c>
      <c r="BA249" s="66" t="str">
        <f t="shared" si="313"/>
        <v>0..1</v>
      </c>
      <c r="BB249" s="66" t="str">
        <f t="shared" si="316"/>
        <v>0..1</v>
      </c>
      <c r="BC249" s="6" t="str">
        <f t="shared" si="314"/>
        <v>/rsm:CrossIndustryInvoice
/rsm:SupplyChainTradeTransaction
/ram:IncludedSupplyChainTradeLineItem
/ram:SpecifiedLineTradeDelivery
/ram:ShipToTradeParty
/ram:ID</v>
      </c>
      <c r="BD249" s="67" t="str">
        <f t="shared" si="315"/>
        <v>/rsm:CrossIndustryInvoice/rsm:SupplyChainTradeTransaction/ram:IncludedSupplyChainTradeLineItem/ram:SpecifiedLineTradeDelivery/ram:ShipToTradeParty/ram:ID</v>
      </c>
      <c r="BE249" s="66" t="str">
        <f t="shared" si="296"/>
        <v>I</v>
      </c>
      <c r="BF249" s="68" t="str">
        <f t="shared" si="297"/>
        <v/>
      </c>
      <c r="BG249" s="62" t="str">
        <f t="shared" si="298"/>
        <v>0..n</v>
      </c>
      <c r="BH249" s="66" t="str">
        <f t="shared" si="299"/>
        <v/>
      </c>
      <c r="BI249" s="248" t="str">
        <f t="shared" si="300"/>
        <v/>
      </c>
      <c r="BJ249" s="7"/>
      <c r="BK249" s="351" t="str">
        <f t="shared" si="301"/>
        <v>-</v>
      </c>
      <c r="BL249" s="70" t="str">
        <f t="shared" si="302"/>
        <v>-</v>
      </c>
      <c r="BM249" s="70" t="str">
        <f t="shared" si="303"/>
        <v>-</v>
      </c>
      <c r="BN249" s="70" t="str">
        <f t="shared" si="304"/>
        <v>-</v>
      </c>
      <c r="BO249" s="70" t="str">
        <f t="shared" si="305"/>
        <v>X</v>
      </c>
      <c r="BP249" s="70" t="str">
        <f t="shared" si="306"/>
        <v>X</v>
      </c>
      <c r="BQ249" s="352" t="str">
        <f t="shared" si="307"/>
        <v>X</v>
      </c>
      <c r="BR249" s="7"/>
      <c r="BS249" s="70" t="str">
        <f t="shared" si="308"/>
        <v>EXTENDED</v>
      </c>
      <c r="BT249" s="122" t="str">
        <f t="shared" si="309"/>
        <v>EXTENDED-CTC-FR</v>
      </c>
      <c r="BU249" s="15"/>
      <c r="BV249" s="57"/>
      <c r="BW249" s="57"/>
      <c r="BX249" s="57"/>
      <c r="BY249" s="57"/>
      <c r="BZ249" s="57"/>
      <c r="CA249" s="57" t="s">
        <v>6542</v>
      </c>
      <c r="CB249" s="47"/>
      <c r="CC249" s="417"/>
      <c r="CD249" s="15"/>
      <c r="CE249" s="15"/>
    </row>
    <row r="250" spans="1:83" s="11" customFormat="1" ht="89.25">
      <c r="A250" s="45" t="str">
        <f t="shared" si="274"/>
        <v>YES</v>
      </c>
      <c r="B250" s="45"/>
      <c r="C250" s="316" t="s">
        <v>7184</v>
      </c>
      <c r="D250" s="45"/>
      <c r="E250" s="160" t="s">
        <v>846</v>
      </c>
      <c r="F250" s="61" t="s">
        <v>7187</v>
      </c>
      <c r="G250" s="281" t="s">
        <v>4912</v>
      </c>
      <c r="H250" s="62">
        <f t="shared" si="278"/>
        <v>5</v>
      </c>
      <c r="I250" s="62" t="s">
        <v>62</v>
      </c>
      <c r="J250" s="64" t="s">
        <v>898</v>
      </c>
      <c r="K250" s="64"/>
      <c r="L250" s="65" t="s">
        <v>6021</v>
      </c>
      <c r="M250" s="65"/>
      <c r="N250" s="65"/>
      <c r="O250" s="64" t="s">
        <v>90</v>
      </c>
      <c r="P250" s="66" t="s">
        <v>62</v>
      </c>
      <c r="Q250" s="66" t="str">
        <f t="shared" si="201"/>
        <v>0..n</v>
      </c>
      <c r="R250" s="6" t="s">
        <v>899</v>
      </c>
      <c r="S250" s="67" t="s">
        <v>900</v>
      </c>
      <c r="T250" s="66" t="s">
        <v>55</v>
      </c>
      <c r="U250" s="68" t="str">
        <f t="shared" si="275"/>
        <v>E</v>
      </c>
      <c r="V250" s="62" t="s">
        <v>62</v>
      </c>
      <c r="W250" s="66"/>
      <c r="X250" s="248"/>
      <c r="Y250" s="38"/>
      <c r="Z250" s="351" t="str">
        <f t="shared" si="272"/>
        <v>-</v>
      </c>
      <c r="AA250" s="70" t="str">
        <f t="shared" ref="AA250:AF250" si="339">IF(Z250="X","X",IF($AI250=AA$4,"X","-"))</f>
        <v>-</v>
      </c>
      <c r="AB250" s="70" t="str">
        <f t="shared" si="339"/>
        <v>-</v>
      </c>
      <c r="AC250" s="70" t="str">
        <f t="shared" si="339"/>
        <v>-</v>
      </c>
      <c r="AD250" s="70" t="str">
        <f t="shared" si="339"/>
        <v>X</v>
      </c>
      <c r="AE250" s="70" t="str">
        <f t="shared" si="339"/>
        <v>X</v>
      </c>
      <c r="AF250" s="352" t="str">
        <f t="shared" si="339"/>
        <v>X</v>
      </c>
      <c r="AG250" s="38"/>
      <c r="AH250" s="70" t="s">
        <v>47</v>
      </c>
      <c r="AI250" s="70" t="s">
        <v>5895</v>
      </c>
      <c r="AJ250" s="38"/>
      <c r="AK250" s="13" t="str">
        <f t="shared" si="323"/>
        <v>/rsm:CrossIndustryInvoice/rsm:SupplyChainTradeTransaction/ram:IncludedSupplyChainTradeLineItem/ram:SpecifiedLineTradeDelivery/ram:ShipToTradeParty</v>
      </c>
      <c r="AL250" s="13" t="str">
        <f t="shared" si="324"/>
        <v>/ram:GlobalID</v>
      </c>
      <c r="AM250" s="14">
        <f>COUNTIFS(S$4:S250,AK250)</f>
        <v>1</v>
      </c>
      <c r="AN250" s="59"/>
      <c r="AO250" s="160" t="str">
        <f t="shared" si="321"/>
        <v>SCT_LINE_TD</v>
      </c>
      <c r="AP250" s="61" t="str">
        <f t="shared" si="325"/>
        <v>BT-186</v>
      </c>
      <c r="AQ250" s="281" t="str">
        <f t="shared" si="326"/>
        <v>EXT-FR-FE-146</v>
      </c>
      <c r="AR250" s="62">
        <f t="shared" si="284"/>
        <v>5</v>
      </c>
      <c r="AS250" s="62" t="str">
        <f t="shared" si="327"/>
        <v>0..n</v>
      </c>
      <c r="AT250" s="64" t="s">
        <v>901</v>
      </c>
      <c r="AU250" s="64" t="s">
        <v>6396</v>
      </c>
      <c r="AV250" s="65" t="s">
        <v>1569</v>
      </c>
      <c r="AW250" s="423" t="s">
        <v>7238</v>
      </c>
      <c r="AX250" s="65"/>
      <c r="AY250" s="65"/>
      <c r="AZ250" s="64" t="s">
        <v>99</v>
      </c>
      <c r="BA250" s="66" t="str">
        <f t="shared" si="313"/>
        <v>0..n</v>
      </c>
      <c r="BB250" s="66" t="str">
        <f t="shared" si="316"/>
        <v>0..n</v>
      </c>
      <c r="BC250" s="6" t="str">
        <f t="shared" si="314"/>
        <v>/rsm:CrossIndustryInvoice
/rsm:SupplyChainTradeTransaction
/ram:IncludedSupplyChainTradeLineItem
/ram:SpecifiedLineTradeDelivery
/ram:ShipToTradeParty
/ram:GlobalID</v>
      </c>
      <c r="BD250" s="67" t="str">
        <f t="shared" si="315"/>
        <v>/rsm:CrossIndustryInvoice/rsm:SupplyChainTradeTransaction/ram:IncludedSupplyChainTradeLineItem/ram:SpecifiedLineTradeDelivery/ram:ShipToTradeParty/ram:GlobalID</v>
      </c>
      <c r="BE250" s="66" t="str">
        <f t="shared" si="296"/>
        <v>I</v>
      </c>
      <c r="BF250" s="68" t="str">
        <f t="shared" si="297"/>
        <v>E</v>
      </c>
      <c r="BG250" s="62" t="str">
        <f t="shared" si="298"/>
        <v>0..n</v>
      </c>
      <c r="BH250" s="66" t="str">
        <f t="shared" si="299"/>
        <v/>
      </c>
      <c r="BI250" s="248" t="str">
        <f t="shared" si="300"/>
        <v/>
      </c>
      <c r="BJ250" s="7"/>
      <c r="BK250" s="351" t="str">
        <f t="shared" si="301"/>
        <v>-</v>
      </c>
      <c r="BL250" s="70" t="str">
        <f t="shared" si="302"/>
        <v>-</v>
      </c>
      <c r="BM250" s="70" t="str">
        <f t="shared" si="303"/>
        <v>-</v>
      </c>
      <c r="BN250" s="70" t="str">
        <f t="shared" si="304"/>
        <v>-</v>
      </c>
      <c r="BO250" s="70" t="str">
        <f t="shared" si="305"/>
        <v>X</v>
      </c>
      <c r="BP250" s="70" t="str">
        <f t="shared" si="306"/>
        <v>X</v>
      </c>
      <c r="BQ250" s="352" t="str">
        <f t="shared" si="307"/>
        <v>X</v>
      </c>
      <c r="BR250" s="7"/>
      <c r="BS250" s="70" t="str">
        <f t="shared" si="308"/>
        <v>EXTENDED</v>
      </c>
      <c r="BT250" s="122" t="str">
        <f t="shared" si="309"/>
        <v>EXTENDED-CTC-FR</v>
      </c>
      <c r="BU250" s="15"/>
      <c r="BV250" s="57"/>
      <c r="BW250" s="57"/>
      <c r="BX250" s="57"/>
      <c r="BY250" s="57"/>
      <c r="BZ250" s="57"/>
      <c r="CA250" s="57" t="s">
        <v>6542</v>
      </c>
      <c r="CB250" s="47"/>
      <c r="CC250" s="417"/>
      <c r="CD250" s="15"/>
      <c r="CE250" s="15"/>
    </row>
    <row r="251" spans="1:83" s="11" customFormat="1" ht="102">
      <c r="A251" s="45" t="str">
        <f t="shared" si="274"/>
        <v>YES</v>
      </c>
      <c r="B251" s="45"/>
      <c r="C251" s="316" t="s">
        <v>7185</v>
      </c>
      <c r="D251" s="45"/>
      <c r="E251" s="160" t="s">
        <v>846</v>
      </c>
      <c r="F251" s="61" t="s">
        <v>7188</v>
      </c>
      <c r="G251" s="281" t="s">
        <v>4913</v>
      </c>
      <c r="H251" s="62">
        <f t="shared" si="278"/>
        <v>6</v>
      </c>
      <c r="I251" s="62" t="s">
        <v>32</v>
      </c>
      <c r="J251" s="64" t="s">
        <v>498</v>
      </c>
      <c r="K251" s="64"/>
      <c r="L251" s="65" t="s">
        <v>6022</v>
      </c>
      <c r="M251" s="65"/>
      <c r="N251" s="65"/>
      <c r="O251" s="64" t="s">
        <v>5953</v>
      </c>
      <c r="P251" s="66" t="s">
        <v>32</v>
      </c>
      <c r="Q251" s="66" t="str">
        <f t="shared" si="201"/>
        <v>1..1</v>
      </c>
      <c r="R251" s="6" t="s">
        <v>902</v>
      </c>
      <c r="S251" s="67" t="s">
        <v>903</v>
      </c>
      <c r="T251" s="66" t="s">
        <v>329</v>
      </c>
      <c r="U251" s="68" t="str">
        <f t="shared" si="275"/>
        <v>A</v>
      </c>
      <c r="V251" s="62" t="s">
        <v>42</v>
      </c>
      <c r="W251" s="66"/>
      <c r="X251" s="248"/>
      <c r="Y251" s="38"/>
      <c r="Z251" s="351" t="str">
        <f t="shared" si="272"/>
        <v>-</v>
      </c>
      <c r="AA251" s="70" t="str">
        <f t="shared" ref="AA251:AF251" si="340">IF(Z251="X","X",IF($AI251=AA$4,"X","-"))</f>
        <v>-</v>
      </c>
      <c r="AB251" s="70" t="str">
        <f t="shared" si="340"/>
        <v>-</v>
      </c>
      <c r="AC251" s="70" t="str">
        <f t="shared" si="340"/>
        <v>-</v>
      </c>
      <c r="AD251" s="70" t="str">
        <f t="shared" si="340"/>
        <v>X</v>
      </c>
      <c r="AE251" s="70" t="str">
        <f t="shared" si="340"/>
        <v>X</v>
      </c>
      <c r="AF251" s="352" t="str">
        <f t="shared" si="340"/>
        <v>X</v>
      </c>
      <c r="AG251" s="38"/>
      <c r="AH251" s="70" t="s">
        <v>47</v>
      </c>
      <c r="AI251" s="70" t="s">
        <v>5895</v>
      </c>
      <c r="AJ251" s="38"/>
      <c r="AK251" s="13" t="str">
        <f t="shared" si="323"/>
        <v>/rsm:CrossIndustryInvoice/rsm:SupplyChainTradeTransaction/ram:IncludedSupplyChainTradeLineItem/ram:SpecifiedLineTradeDelivery/ram:ShipToTradeParty/ram:GlobalID</v>
      </c>
      <c r="AL251" s="13" t="str">
        <f t="shared" si="324"/>
        <v>/@schemeID</v>
      </c>
      <c r="AM251" s="14">
        <f>COUNTIFS(S$4:S251,AK251)</f>
        <v>1</v>
      </c>
      <c r="AN251" s="59"/>
      <c r="AO251" s="160" t="str">
        <f t="shared" si="321"/>
        <v>SCT_LINE_TD</v>
      </c>
      <c r="AP251" s="61" t="str">
        <f t="shared" si="325"/>
        <v>BT-186-1</v>
      </c>
      <c r="AQ251" s="281" t="str">
        <f t="shared" si="326"/>
        <v>EXT-FR-FE-148</v>
      </c>
      <c r="AR251" s="62">
        <f t="shared" si="284"/>
        <v>6</v>
      </c>
      <c r="AS251" s="62" t="str">
        <f t="shared" si="327"/>
        <v>1..1</v>
      </c>
      <c r="AT251" s="64" t="s">
        <v>1868</v>
      </c>
      <c r="AU251" s="64"/>
      <c r="AV251" s="65" t="s">
        <v>331</v>
      </c>
      <c r="AW251" s="423" t="s">
        <v>7238</v>
      </c>
      <c r="AX251" s="65"/>
      <c r="AY251" s="65"/>
      <c r="AZ251" s="64"/>
      <c r="BA251" s="66" t="str">
        <f t="shared" si="313"/>
        <v>1..1</v>
      </c>
      <c r="BB251" s="66" t="str">
        <f t="shared" si="316"/>
        <v>1..1</v>
      </c>
      <c r="BC251" s="6" t="str">
        <f t="shared" si="314"/>
        <v>/rsm:CrossIndustryInvoice
/rsm:SupplyChainTradeTransaction
/ram:IncludedSupplyChainTradeLineItem
/ram:SpecifiedLineTradeDelivery
/ram:ShipToTradeParty
/ram:GlobalID
/@schemeID</v>
      </c>
      <c r="BD251" s="67" t="str">
        <f t="shared" si="315"/>
        <v>/rsm:CrossIndustryInvoice/rsm:SupplyChainTradeTransaction/ram:IncludedSupplyChainTradeLineItem/ram:SpecifiedLineTradeDelivery/ram:ShipToTradeParty/ram:GlobalID/@schemeID</v>
      </c>
      <c r="BE251" s="66" t="str">
        <f t="shared" si="296"/>
        <v>S</v>
      </c>
      <c r="BF251" s="68" t="str">
        <f t="shared" si="297"/>
        <v>A</v>
      </c>
      <c r="BG251" s="62" t="str">
        <f t="shared" si="298"/>
        <v>0..1</v>
      </c>
      <c r="BH251" s="66" t="str">
        <f t="shared" si="299"/>
        <v/>
      </c>
      <c r="BI251" s="248" t="str">
        <f t="shared" si="300"/>
        <v/>
      </c>
      <c r="BJ251" s="7"/>
      <c r="BK251" s="351" t="str">
        <f t="shared" si="301"/>
        <v>-</v>
      </c>
      <c r="BL251" s="70" t="str">
        <f t="shared" si="302"/>
        <v>-</v>
      </c>
      <c r="BM251" s="70" t="str">
        <f t="shared" si="303"/>
        <v>-</v>
      </c>
      <c r="BN251" s="70" t="str">
        <f t="shared" si="304"/>
        <v>-</v>
      </c>
      <c r="BO251" s="70" t="str">
        <f t="shared" si="305"/>
        <v>X</v>
      </c>
      <c r="BP251" s="70" t="str">
        <f t="shared" si="306"/>
        <v>X</v>
      </c>
      <c r="BQ251" s="352" t="str">
        <f t="shared" si="307"/>
        <v>X</v>
      </c>
      <c r="BR251" s="7"/>
      <c r="BS251" s="70" t="str">
        <f t="shared" si="308"/>
        <v>EXTENDED</v>
      </c>
      <c r="BT251" s="122" t="str">
        <f t="shared" si="309"/>
        <v>EXTENDED-CTC-FR</v>
      </c>
      <c r="BU251" s="15"/>
      <c r="BV251" s="57"/>
      <c r="BW251" s="57"/>
      <c r="BX251" s="57"/>
      <c r="BY251" s="57"/>
      <c r="BZ251" s="57"/>
      <c r="CA251" s="57" t="s">
        <v>6542</v>
      </c>
      <c r="CB251" s="47"/>
      <c r="CC251" s="417"/>
      <c r="CD251" s="15"/>
      <c r="CE251" s="15"/>
    </row>
    <row r="252" spans="1:83" s="151" customFormat="1" ht="89.25">
      <c r="A252" s="45" t="str">
        <f t="shared" si="274"/>
        <v>YES</v>
      </c>
      <c r="B252" s="45"/>
      <c r="C252" s="45"/>
      <c r="D252" s="45"/>
      <c r="E252" s="160" t="s">
        <v>846</v>
      </c>
      <c r="F252" s="61" t="s">
        <v>5217</v>
      </c>
      <c r="G252" s="281" t="s">
        <v>4914</v>
      </c>
      <c r="H252" s="62">
        <f t="shared" si="278"/>
        <v>5</v>
      </c>
      <c r="I252" s="62" t="s">
        <v>42</v>
      </c>
      <c r="J252" s="64" t="s">
        <v>904</v>
      </c>
      <c r="K252" s="64"/>
      <c r="L252" s="65"/>
      <c r="M252" s="65"/>
      <c r="N252" s="65"/>
      <c r="O252" s="64" t="s">
        <v>70</v>
      </c>
      <c r="P252" s="66" t="s">
        <v>42</v>
      </c>
      <c r="Q252" s="66" t="str">
        <f t="shared" ref="Q252:Q319" si="341">P252</f>
        <v>0..1</v>
      </c>
      <c r="R252" s="6" t="s">
        <v>905</v>
      </c>
      <c r="S252" s="67" t="s">
        <v>906</v>
      </c>
      <c r="T252" s="66" t="s">
        <v>73</v>
      </c>
      <c r="U252" s="68" t="str">
        <f t="shared" si="275"/>
        <v>E</v>
      </c>
      <c r="V252" s="62" t="s">
        <v>42</v>
      </c>
      <c r="W252" s="66"/>
      <c r="X252" s="248"/>
      <c r="Y252" s="38"/>
      <c r="Z252" s="351" t="str">
        <f t="shared" si="272"/>
        <v>-</v>
      </c>
      <c r="AA252" s="70" t="str">
        <f t="shared" ref="AA252:AF252" si="342">IF(Z252="X","X",IF($AI252=AA$4,"X","-"))</f>
        <v>-</v>
      </c>
      <c r="AB252" s="70" t="str">
        <f t="shared" si="342"/>
        <v>-</v>
      </c>
      <c r="AC252" s="70" t="str">
        <f t="shared" si="342"/>
        <v>-</v>
      </c>
      <c r="AD252" s="70" t="str">
        <f t="shared" si="342"/>
        <v>X</v>
      </c>
      <c r="AE252" s="70" t="str">
        <f t="shared" si="342"/>
        <v>X</v>
      </c>
      <c r="AF252" s="352" t="str">
        <f t="shared" si="342"/>
        <v>X</v>
      </c>
      <c r="AG252" s="38"/>
      <c r="AH252" s="70" t="s">
        <v>47</v>
      </c>
      <c r="AI252" s="70" t="s">
        <v>5895</v>
      </c>
      <c r="AJ252" s="38"/>
      <c r="AK252" s="13" t="str">
        <f t="shared" si="323"/>
        <v>/rsm:CrossIndustryInvoice/rsm:SupplyChainTradeTransaction/ram:IncludedSupplyChainTradeLineItem/ram:SpecifiedLineTradeDelivery/ram:ShipToTradeParty</v>
      </c>
      <c r="AL252" s="13" t="str">
        <f t="shared" si="324"/>
        <v>/ram:Name</v>
      </c>
      <c r="AM252" s="14">
        <f>COUNTIFS(S$4:S252,AK252)</f>
        <v>1</v>
      </c>
      <c r="AN252" s="59"/>
      <c r="AO252" s="160" t="str">
        <f t="shared" si="321"/>
        <v>SCT_LINE_TD</v>
      </c>
      <c r="AP252" s="61" t="str">
        <f t="shared" si="325"/>
        <v>BT-X-50</v>
      </c>
      <c r="AQ252" s="281" t="str">
        <f t="shared" si="326"/>
        <v>EXT-FR-FE-149</v>
      </c>
      <c r="AR252" s="62">
        <f t="shared" si="284"/>
        <v>5</v>
      </c>
      <c r="AS252" s="62" t="str">
        <f t="shared" si="327"/>
        <v>0..1</v>
      </c>
      <c r="AT252" s="64" t="s">
        <v>907</v>
      </c>
      <c r="AU252" s="64"/>
      <c r="AV252" s="65"/>
      <c r="AW252" s="423" t="s">
        <v>7238</v>
      </c>
      <c r="AX252" s="65"/>
      <c r="AY252" s="65"/>
      <c r="AZ252" s="64"/>
      <c r="BA252" s="66" t="str">
        <f t="shared" si="313"/>
        <v>0..1</v>
      </c>
      <c r="BB252" s="66" t="str">
        <f t="shared" si="316"/>
        <v>0..1</v>
      </c>
      <c r="BC252" s="6" t="str">
        <f t="shared" si="314"/>
        <v>/rsm:CrossIndustryInvoice
/rsm:SupplyChainTradeTransaction
/ram:IncludedSupplyChainTradeLineItem
/ram:SpecifiedLineTradeDelivery
/ram:ShipToTradeParty
/ram:Name</v>
      </c>
      <c r="BD252" s="67" t="str">
        <f t="shared" si="315"/>
        <v>/rsm:CrossIndustryInvoice/rsm:SupplyChainTradeTransaction/ram:IncludedSupplyChainTradeLineItem/ram:SpecifiedLineTradeDelivery/ram:ShipToTradeParty/ram:Name</v>
      </c>
      <c r="BE252" s="66" t="str">
        <f t="shared" si="296"/>
        <v>T</v>
      </c>
      <c r="BF252" s="68" t="str">
        <f t="shared" si="297"/>
        <v>E</v>
      </c>
      <c r="BG252" s="62" t="str">
        <f t="shared" si="298"/>
        <v>0..1</v>
      </c>
      <c r="BH252" s="66" t="str">
        <f t="shared" si="299"/>
        <v/>
      </c>
      <c r="BI252" s="248" t="str">
        <f t="shared" si="300"/>
        <v/>
      </c>
      <c r="BJ252" s="7"/>
      <c r="BK252" s="351" t="str">
        <f t="shared" si="301"/>
        <v>-</v>
      </c>
      <c r="BL252" s="70" t="str">
        <f t="shared" si="302"/>
        <v>-</v>
      </c>
      <c r="BM252" s="70" t="str">
        <f t="shared" si="303"/>
        <v>-</v>
      </c>
      <c r="BN252" s="70" t="str">
        <f t="shared" si="304"/>
        <v>-</v>
      </c>
      <c r="BO252" s="70" t="str">
        <f t="shared" si="305"/>
        <v>X</v>
      </c>
      <c r="BP252" s="70" t="str">
        <f t="shared" si="306"/>
        <v>X</v>
      </c>
      <c r="BQ252" s="352" t="str">
        <f t="shared" si="307"/>
        <v>X</v>
      </c>
      <c r="BR252" s="7"/>
      <c r="BS252" s="70" t="str">
        <f t="shared" si="308"/>
        <v>EXTENDED</v>
      </c>
      <c r="BT252" s="122" t="str">
        <f t="shared" si="309"/>
        <v>EXTENDED-CTC-FR</v>
      </c>
      <c r="BU252" s="15"/>
      <c r="BV252" s="57"/>
      <c r="BW252" s="57"/>
      <c r="BX252" s="57"/>
      <c r="BY252" s="57"/>
      <c r="BZ252" s="57"/>
      <c r="CA252" s="57" t="s">
        <v>6542</v>
      </c>
      <c r="CB252" s="409"/>
      <c r="CC252" s="417"/>
      <c r="CD252" s="15"/>
      <c r="CE252" s="15"/>
    </row>
    <row r="253" spans="1:83" s="151" customFormat="1" ht="89.25">
      <c r="A253" s="45" t="str">
        <f t="shared" si="274"/>
        <v>YES</v>
      </c>
      <c r="B253" s="400"/>
      <c r="C253" s="45"/>
      <c r="D253" s="45"/>
      <c r="E253" s="160"/>
      <c r="F253" s="61" t="s">
        <v>6298</v>
      </c>
      <c r="G253" s="281"/>
      <c r="H253" s="62">
        <f t="shared" si="278"/>
        <v>5</v>
      </c>
      <c r="I253" s="62" t="s">
        <v>42</v>
      </c>
      <c r="J253" s="64" t="s">
        <v>5932</v>
      </c>
      <c r="K253" s="64" t="s">
        <v>5933</v>
      </c>
      <c r="L253" s="65" t="s">
        <v>5934</v>
      </c>
      <c r="M253" s="65"/>
      <c r="N253" s="65"/>
      <c r="O253" s="64" t="s">
        <v>128</v>
      </c>
      <c r="P253" s="66" t="s">
        <v>42</v>
      </c>
      <c r="Q253" s="66" t="str">
        <f>P253</f>
        <v>0..1</v>
      </c>
      <c r="R253" s="6" t="s">
        <v>5936</v>
      </c>
      <c r="S253" s="67" t="s">
        <v>5935</v>
      </c>
      <c r="T253" s="66" t="s">
        <v>131</v>
      </c>
      <c r="U253" s="68" t="str">
        <f t="shared" si="275"/>
        <v>E</v>
      </c>
      <c r="V253" s="62" t="s">
        <v>62</v>
      </c>
      <c r="W253" s="66"/>
      <c r="X253" s="248"/>
      <c r="Y253" s="38"/>
      <c r="Z253" s="351" t="str">
        <f t="shared" si="272"/>
        <v>-</v>
      </c>
      <c r="AA253" s="70" t="str">
        <f t="shared" ref="AA253:AF253" si="343">IF(Z253="X","X",IF($AI253=AA$4,"X","-"))</f>
        <v>-</v>
      </c>
      <c r="AB253" s="70" t="str">
        <f t="shared" si="343"/>
        <v>-</v>
      </c>
      <c r="AC253" s="70" t="str">
        <f t="shared" si="343"/>
        <v>-</v>
      </c>
      <c r="AD253" s="70" t="str">
        <f t="shared" si="343"/>
        <v>-</v>
      </c>
      <c r="AE253" s="70" t="str">
        <f t="shared" si="343"/>
        <v>-</v>
      </c>
      <c r="AF253" s="352" t="str">
        <f t="shared" si="343"/>
        <v>X</v>
      </c>
      <c r="AG253" s="38"/>
      <c r="AH253" s="70" t="s">
        <v>47</v>
      </c>
      <c r="AI253" s="70" t="s">
        <v>47</v>
      </c>
      <c r="AJ253" s="38"/>
      <c r="AK253" s="13" t="str">
        <f t="shared" si="323"/>
        <v>/rsm:CrossIndustryInvoice/rsm:SupplyChainTradeTransaction/ram:IncludedSupplyChainTradeLineItem/ram:SpecifiedLineTradeDelivery/ram:ShipToTradeParty</v>
      </c>
      <c r="AL253" s="13" t="str">
        <f t="shared" si="324"/>
        <v>/ram:RoleCode</v>
      </c>
      <c r="AM253" s="14"/>
      <c r="AN253" s="59"/>
      <c r="AO253" s="160">
        <f t="shared" si="321"/>
        <v>0</v>
      </c>
      <c r="AP253" s="61" t="str">
        <f t="shared" si="325"/>
        <v>BT-X-541</v>
      </c>
      <c r="AQ253" s="281" t="str">
        <f t="shared" si="326"/>
        <v/>
      </c>
      <c r="AR253" s="62">
        <f>LEN(BD253)-LEN(SUBSTITUTE(BD253,"/",""))-1</f>
        <v>5</v>
      </c>
      <c r="AS253" s="62" t="str">
        <f t="shared" si="327"/>
        <v>0..1</v>
      </c>
      <c r="AT253" s="64" t="s">
        <v>6397</v>
      </c>
      <c r="AU253" s="64" t="s">
        <v>6398</v>
      </c>
      <c r="AV253" s="65" t="s">
        <v>6399</v>
      </c>
      <c r="AW253" s="423" t="s">
        <v>7238</v>
      </c>
      <c r="AX253" s="65"/>
      <c r="AY253" s="65"/>
      <c r="AZ253" s="64" t="s">
        <v>128</v>
      </c>
      <c r="BA253" s="66"/>
      <c r="BB253" s="66"/>
      <c r="BC253" s="6" t="str">
        <f t="shared" si="314"/>
        <v>/rsm:CrossIndustryInvoice
/rsm:SupplyChainTradeTransaction
/ram:IncludedSupplyChainTradeLineItem
/ram:SpecifiedLineTradeDelivery
/ram:ShipToTradeParty
/ram:RoleCode</v>
      </c>
      <c r="BD253" s="67" t="str">
        <f t="shared" si="315"/>
        <v>/rsm:CrossIndustryInvoice/rsm:SupplyChainTradeTransaction/ram:IncludedSupplyChainTradeLineItem/ram:SpecifiedLineTradeDelivery/ram:ShipToTradeParty/ram:RoleCode</v>
      </c>
      <c r="BE253" s="66" t="str">
        <f t="shared" si="296"/>
        <v>C</v>
      </c>
      <c r="BF253" s="68" t="str">
        <f t="shared" si="297"/>
        <v>E</v>
      </c>
      <c r="BG253" s="62" t="str">
        <f t="shared" si="298"/>
        <v>0..n</v>
      </c>
      <c r="BH253" s="66" t="str">
        <f t="shared" si="299"/>
        <v/>
      </c>
      <c r="BI253" s="248" t="str">
        <f t="shared" si="300"/>
        <v/>
      </c>
      <c r="BJ253" s="7"/>
      <c r="BK253" s="351" t="str">
        <f t="shared" si="301"/>
        <v>-</v>
      </c>
      <c r="BL253" s="70" t="str">
        <f t="shared" si="302"/>
        <v>-</v>
      </c>
      <c r="BM253" s="70" t="str">
        <f t="shared" si="303"/>
        <v>-</v>
      </c>
      <c r="BN253" s="70" t="str">
        <f t="shared" si="304"/>
        <v>-</v>
      </c>
      <c r="BO253" s="70" t="str">
        <f t="shared" si="305"/>
        <v>-</v>
      </c>
      <c r="BP253" s="70" t="str">
        <f t="shared" si="306"/>
        <v>-</v>
      </c>
      <c r="BQ253" s="352" t="str">
        <f t="shared" si="307"/>
        <v>X</v>
      </c>
      <c r="BR253" s="7"/>
      <c r="BS253" s="70" t="str">
        <f t="shared" si="308"/>
        <v>EXTENDED</v>
      </c>
      <c r="BT253" s="70" t="str">
        <f t="shared" si="309"/>
        <v>EXTENDED</v>
      </c>
      <c r="BU253" s="15"/>
      <c r="BV253" s="57"/>
      <c r="BW253" s="57"/>
      <c r="BX253" s="57"/>
      <c r="BY253" s="57"/>
      <c r="BZ253" s="57"/>
      <c r="CA253" s="57" t="s">
        <v>6542</v>
      </c>
      <c r="CB253" s="409"/>
      <c r="CC253" s="417"/>
      <c r="CD253" s="15"/>
      <c r="CE253" s="15"/>
    </row>
    <row r="254" spans="1:83" s="11" customFormat="1" ht="89.25">
      <c r="A254" s="45" t="str">
        <f t="shared" si="274"/>
        <v>NO</v>
      </c>
      <c r="B254" s="45"/>
      <c r="C254" s="45"/>
      <c r="D254" s="45"/>
      <c r="E254" s="160" t="s">
        <v>846</v>
      </c>
      <c r="F254" s="161" t="s">
        <v>5218</v>
      </c>
      <c r="G254" s="297"/>
      <c r="H254" s="162">
        <f t="shared" si="278"/>
        <v>5</v>
      </c>
      <c r="I254" s="162" t="s">
        <v>42</v>
      </c>
      <c r="J254" s="163" t="s">
        <v>908</v>
      </c>
      <c r="K254" s="163" t="s">
        <v>6032</v>
      </c>
      <c r="L254" s="164"/>
      <c r="M254" s="164"/>
      <c r="N254" s="164"/>
      <c r="O254" s="163"/>
      <c r="P254" s="165" t="s">
        <v>42</v>
      </c>
      <c r="Q254" s="165" t="str">
        <f t="shared" si="341"/>
        <v>0..1</v>
      </c>
      <c r="R254" s="166" t="s">
        <v>909</v>
      </c>
      <c r="S254" s="167" t="s">
        <v>910</v>
      </c>
      <c r="T254" s="165"/>
      <c r="U254" s="168" t="str">
        <f t="shared" si="275"/>
        <v/>
      </c>
      <c r="V254" s="162" t="s">
        <v>42</v>
      </c>
      <c r="W254" s="165"/>
      <c r="X254" s="389"/>
      <c r="Y254" s="38"/>
      <c r="Z254" s="367" t="str">
        <f t="shared" si="272"/>
        <v>-</v>
      </c>
      <c r="AA254" s="170" t="str">
        <f t="shared" ref="AA254:AF254" si="344">IF(Z254="X","X",IF($AI254=AA$4,"X","-"))</f>
        <v>-</v>
      </c>
      <c r="AB254" s="170" t="str">
        <f t="shared" si="344"/>
        <v>-</v>
      </c>
      <c r="AC254" s="170" t="str">
        <f t="shared" si="344"/>
        <v>-</v>
      </c>
      <c r="AD254" s="170" t="str">
        <f t="shared" si="344"/>
        <v>-</v>
      </c>
      <c r="AE254" s="170" t="str">
        <f t="shared" si="344"/>
        <v>-</v>
      </c>
      <c r="AF254" s="368" t="str">
        <f t="shared" si="344"/>
        <v>X</v>
      </c>
      <c r="AG254" s="38"/>
      <c r="AH254" s="170" t="s">
        <v>47</v>
      </c>
      <c r="AI254" s="170" t="s">
        <v>47</v>
      </c>
      <c r="AJ254" s="38"/>
      <c r="AK254" s="13" t="str">
        <f t="shared" si="323"/>
        <v>/rsm:CrossIndustryInvoice/rsm:SupplyChainTradeTransaction/ram:IncludedSupplyChainTradeLineItem/ram:SpecifiedLineTradeDelivery/ram:ShipToTradeParty</v>
      </c>
      <c r="AL254" s="13" t="str">
        <f t="shared" si="324"/>
        <v>/ram:SpecifiedLegalOrganization</v>
      </c>
      <c r="AM254" s="14">
        <f>COUNTIFS(S$4:S254,AK254)</f>
        <v>1</v>
      </c>
      <c r="AN254" s="59"/>
      <c r="AO254" s="160" t="str">
        <f t="shared" si="321"/>
        <v>SCT_LINE_TD</v>
      </c>
      <c r="AP254" s="161" t="str">
        <f t="shared" si="325"/>
        <v>BT-X-51-00</v>
      </c>
      <c r="AQ254" s="297" t="str">
        <f t="shared" si="326"/>
        <v/>
      </c>
      <c r="AR254" s="162">
        <f t="shared" si="284"/>
        <v>5</v>
      </c>
      <c r="AS254" s="162" t="str">
        <f t="shared" si="327"/>
        <v>0..1</v>
      </c>
      <c r="AT254" s="163" t="s">
        <v>911</v>
      </c>
      <c r="AU254" s="163" t="s">
        <v>6400</v>
      </c>
      <c r="AV254" s="164"/>
      <c r="AW254" s="164"/>
      <c r="AX254" s="164"/>
      <c r="AY254" s="164"/>
      <c r="AZ254" s="163"/>
      <c r="BA254" s="165" t="str">
        <f t="shared" ref="BA254:BA285" si="345">P254</f>
        <v>0..1</v>
      </c>
      <c r="BB254" s="165" t="str">
        <f t="shared" ref="BB254:BB285" si="346">Q254</f>
        <v>0..1</v>
      </c>
      <c r="BC254" s="166" t="str">
        <f t="shared" si="314"/>
        <v>/rsm:CrossIndustryInvoice
/rsm:SupplyChainTradeTransaction
/ram:IncludedSupplyChainTradeLineItem
/ram:SpecifiedLineTradeDelivery
/ram:ShipToTradeParty
/ram:SpecifiedLegalOrganization</v>
      </c>
      <c r="BD254" s="167" t="str">
        <f t="shared" si="315"/>
        <v>/rsm:CrossIndustryInvoice/rsm:SupplyChainTradeTransaction/ram:IncludedSupplyChainTradeLineItem/ram:SpecifiedLineTradeDelivery/ram:ShipToTradeParty/ram:SpecifiedLegalOrganization</v>
      </c>
      <c r="BE254" s="165" t="str">
        <f t="shared" si="296"/>
        <v/>
      </c>
      <c r="BF254" s="168" t="str">
        <f t="shared" si="297"/>
        <v/>
      </c>
      <c r="BG254" s="162" t="str">
        <f t="shared" si="298"/>
        <v>0..1</v>
      </c>
      <c r="BH254" s="165" t="str">
        <f t="shared" si="299"/>
        <v/>
      </c>
      <c r="BI254" s="389" t="str">
        <f t="shared" si="300"/>
        <v/>
      </c>
      <c r="BJ254" s="7"/>
      <c r="BK254" s="367" t="str">
        <f t="shared" si="301"/>
        <v>-</v>
      </c>
      <c r="BL254" s="170" t="str">
        <f t="shared" si="302"/>
        <v>-</v>
      </c>
      <c r="BM254" s="170" t="str">
        <f t="shared" si="303"/>
        <v>-</v>
      </c>
      <c r="BN254" s="170" t="str">
        <f t="shared" si="304"/>
        <v>-</v>
      </c>
      <c r="BO254" s="170" t="str">
        <f t="shared" si="305"/>
        <v>-</v>
      </c>
      <c r="BP254" s="170" t="str">
        <f t="shared" si="306"/>
        <v>-</v>
      </c>
      <c r="BQ254" s="368" t="str">
        <f t="shared" si="307"/>
        <v>X</v>
      </c>
      <c r="BR254" s="7"/>
      <c r="BS254" s="170" t="str">
        <f t="shared" si="308"/>
        <v>EXTENDED</v>
      </c>
      <c r="BT254" s="170" t="str">
        <f t="shared" si="309"/>
        <v>EXTENDED</v>
      </c>
      <c r="BU254" s="15"/>
      <c r="BV254" s="57"/>
      <c r="BW254" s="57"/>
      <c r="BX254" s="57"/>
      <c r="BY254" s="57"/>
      <c r="BZ254" s="57"/>
      <c r="CA254" s="57" t="s">
        <v>6542</v>
      </c>
      <c r="CB254" s="409"/>
      <c r="CC254" s="417"/>
      <c r="CD254" s="15"/>
      <c r="CE254" s="15"/>
    </row>
    <row r="255" spans="1:83" s="11" customFormat="1" ht="114">
      <c r="A255" s="45" t="str">
        <f t="shared" si="274"/>
        <v>YES</v>
      </c>
      <c r="B255" s="45"/>
      <c r="C255" s="45"/>
      <c r="D255" s="45"/>
      <c r="E255" s="160" t="s">
        <v>846</v>
      </c>
      <c r="F255" s="61" t="s">
        <v>5219</v>
      </c>
      <c r="G255" s="281"/>
      <c r="H255" s="62">
        <f t="shared" si="278"/>
        <v>6</v>
      </c>
      <c r="I255" s="62" t="s">
        <v>42</v>
      </c>
      <c r="J255" s="64" t="s">
        <v>912</v>
      </c>
      <c r="K255" s="64" t="s">
        <v>6023</v>
      </c>
      <c r="L255" s="171"/>
      <c r="M255" s="171"/>
      <c r="N255" s="65"/>
      <c r="O255" s="64" t="s">
        <v>90</v>
      </c>
      <c r="P255" s="66" t="s">
        <v>42</v>
      </c>
      <c r="Q255" s="66" t="str">
        <f t="shared" si="341"/>
        <v>0..1</v>
      </c>
      <c r="R255" s="6" t="s">
        <v>913</v>
      </c>
      <c r="S255" s="67" t="s">
        <v>914</v>
      </c>
      <c r="T255" s="66" t="s">
        <v>55</v>
      </c>
      <c r="U255" s="68" t="str">
        <f t="shared" si="275"/>
        <v>E</v>
      </c>
      <c r="V255" s="62" t="s">
        <v>42</v>
      </c>
      <c r="W255" s="66"/>
      <c r="X255" s="248"/>
      <c r="Y255" s="38"/>
      <c r="Z255" s="351" t="str">
        <f t="shared" si="272"/>
        <v>-</v>
      </c>
      <c r="AA255" s="70" t="str">
        <f t="shared" ref="AA255:AF255" si="347">IF(Z255="X","X",IF($AI255=AA$4,"X","-"))</f>
        <v>-</v>
      </c>
      <c r="AB255" s="70" t="str">
        <f t="shared" si="347"/>
        <v>-</v>
      </c>
      <c r="AC255" s="70" t="str">
        <f t="shared" si="347"/>
        <v>-</v>
      </c>
      <c r="AD255" s="70" t="str">
        <f t="shared" si="347"/>
        <v>-</v>
      </c>
      <c r="AE255" s="70" t="str">
        <f t="shared" si="347"/>
        <v>-</v>
      </c>
      <c r="AF255" s="352" t="str">
        <f t="shared" si="347"/>
        <v>X</v>
      </c>
      <c r="AG255" s="38"/>
      <c r="AH255" s="70" t="s">
        <v>47</v>
      </c>
      <c r="AI255" s="70" t="s">
        <v>47</v>
      </c>
      <c r="AJ255" s="38"/>
      <c r="AK255" s="13" t="str">
        <f t="shared" si="323"/>
        <v>/rsm:CrossIndustryInvoice/rsm:SupplyChainTradeTransaction/ram:IncludedSupplyChainTradeLineItem/ram:SpecifiedLineTradeDelivery/ram:ShipToTradeParty/ram:SpecifiedLegalOrganization</v>
      </c>
      <c r="AL255" s="13" t="str">
        <f t="shared" si="324"/>
        <v>/ram:ID</v>
      </c>
      <c r="AM255" s="14">
        <f>COUNTIFS(S$4:S255,AK255)</f>
        <v>1</v>
      </c>
      <c r="AN255" s="59"/>
      <c r="AO255" s="160" t="str">
        <f t="shared" si="321"/>
        <v>SCT_LINE_TD</v>
      </c>
      <c r="AP255" s="61" t="str">
        <f t="shared" si="325"/>
        <v>BT-X-51</v>
      </c>
      <c r="AQ255" s="281" t="str">
        <f t="shared" si="326"/>
        <v/>
      </c>
      <c r="AR255" s="62">
        <f t="shared" si="284"/>
        <v>6</v>
      </c>
      <c r="AS255" s="62" t="str">
        <f t="shared" si="327"/>
        <v>0..1</v>
      </c>
      <c r="AT255" s="64" t="s">
        <v>915</v>
      </c>
      <c r="AU255" s="64" t="s">
        <v>6401</v>
      </c>
      <c r="AV255" s="171"/>
      <c r="AW255" s="423" t="s">
        <v>7238</v>
      </c>
      <c r="AX255" s="171"/>
      <c r="AY255" s="65"/>
      <c r="AZ255" s="64" t="s">
        <v>99</v>
      </c>
      <c r="BA255" s="66" t="str">
        <f t="shared" si="345"/>
        <v>0..1</v>
      </c>
      <c r="BB255" s="66" t="str">
        <f t="shared" si="346"/>
        <v>0..1</v>
      </c>
      <c r="BC255" s="6" t="str">
        <f t="shared" si="314"/>
        <v>/rsm:CrossIndustryInvoice
/rsm:SupplyChainTradeTransaction
/ram:IncludedSupplyChainTradeLineItem
/ram:SpecifiedLineTradeDelivery
/ram:ShipToTradeParty
/ram:SpecifiedLegalOrganization
/ram:ID</v>
      </c>
      <c r="BD255" s="67" t="str">
        <f t="shared" si="315"/>
        <v>/rsm:CrossIndustryInvoice/rsm:SupplyChainTradeTransaction/ram:IncludedSupplyChainTradeLineItem/ram:SpecifiedLineTradeDelivery/ram:ShipToTradeParty/ram:SpecifiedLegalOrganization/ram:ID</v>
      </c>
      <c r="BE255" s="66" t="str">
        <f t="shared" si="296"/>
        <v>I</v>
      </c>
      <c r="BF255" s="68" t="str">
        <f t="shared" si="297"/>
        <v>E</v>
      </c>
      <c r="BG255" s="62" t="str">
        <f t="shared" si="298"/>
        <v>0..1</v>
      </c>
      <c r="BH255" s="66" t="str">
        <f t="shared" si="299"/>
        <v/>
      </c>
      <c r="BI255" s="248" t="str">
        <f t="shared" si="300"/>
        <v/>
      </c>
      <c r="BJ255" s="7"/>
      <c r="BK255" s="351" t="str">
        <f t="shared" si="301"/>
        <v>-</v>
      </c>
      <c r="BL255" s="70" t="str">
        <f t="shared" si="302"/>
        <v>-</v>
      </c>
      <c r="BM255" s="70" t="str">
        <f t="shared" si="303"/>
        <v>-</v>
      </c>
      <c r="BN255" s="70" t="str">
        <f t="shared" si="304"/>
        <v>-</v>
      </c>
      <c r="BO255" s="70" t="str">
        <f t="shared" si="305"/>
        <v>-</v>
      </c>
      <c r="BP255" s="70" t="str">
        <f t="shared" si="306"/>
        <v>-</v>
      </c>
      <c r="BQ255" s="352" t="str">
        <f t="shared" si="307"/>
        <v>X</v>
      </c>
      <c r="BR255" s="7"/>
      <c r="BS255" s="70" t="str">
        <f t="shared" si="308"/>
        <v>EXTENDED</v>
      </c>
      <c r="BT255" s="70" t="str">
        <f t="shared" si="309"/>
        <v>EXTENDED</v>
      </c>
      <c r="BU255" s="15"/>
      <c r="BV255" s="57"/>
      <c r="BW255" s="57"/>
      <c r="BX255" s="57"/>
      <c r="BY255" s="57"/>
      <c r="BZ255" s="57"/>
      <c r="CA255" s="57" t="s">
        <v>6542</v>
      </c>
      <c r="CB255" s="409"/>
      <c r="CC255" s="417"/>
      <c r="CD255" s="15"/>
      <c r="CE255" s="15"/>
    </row>
    <row r="256" spans="1:83" s="11" customFormat="1" ht="114.75">
      <c r="A256" s="45" t="str">
        <f t="shared" si="274"/>
        <v>YES</v>
      </c>
      <c r="B256" s="45"/>
      <c r="C256" s="45"/>
      <c r="D256" s="45"/>
      <c r="E256" s="160" t="s">
        <v>846</v>
      </c>
      <c r="F256" s="61" t="s">
        <v>5220</v>
      </c>
      <c r="G256" s="281"/>
      <c r="H256" s="62">
        <f t="shared" si="278"/>
        <v>7</v>
      </c>
      <c r="I256" s="62" t="s">
        <v>42</v>
      </c>
      <c r="J256" s="64" t="s">
        <v>443</v>
      </c>
      <c r="K256" s="64" t="s">
        <v>6024</v>
      </c>
      <c r="L256" s="65" t="s">
        <v>6027</v>
      </c>
      <c r="M256" s="65" t="s">
        <v>916</v>
      </c>
      <c r="N256" s="65" t="s">
        <v>35</v>
      </c>
      <c r="O256" s="64" t="s">
        <v>5953</v>
      </c>
      <c r="P256" s="66" t="s">
        <v>42</v>
      </c>
      <c r="Q256" s="66" t="str">
        <f t="shared" si="341"/>
        <v>0..1</v>
      </c>
      <c r="R256" s="6" t="s">
        <v>917</v>
      </c>
      <c r="S256" s="67" t="s">
        <v>918</v>
      </c>
      <c r="T256" s="66" t="s">
        <v>329</v>
      </c>
      <c r="U256" s="68" t="str">
        <f t="shared" si="275"/>
        <v>A</v>
      </c>
      <c r="V256" s="62" t="s">
        <v>42</v>
      </c>
      <c r="W256" s="66"/>
      <c r="X256" s="248"/>
      <c r="Y256" s="38"/>
      <c r="Z256" s="351" t="str">
        <f t="shared" si="272"/>
        <v>-</v>
      </c>
      <c r="AA256" s="70" t="str">
        <f t="shared" ref="AA256:AF256" si="348">IF(Z256="X","X",IF($AI256=AA$4,"X","-"))</f>
        <v>-</v>
      </c>
      <c r="AB256" s="70" t="str">
        <f t="shared" si="348"/>
        <v>-</v>
      </c>
      <c r="AC256" s="70" t="str">
        <f t="shared" si="348"/>
        <v>-</v>
      </c>
      <c r="AD256" s="70" t="str">
        <f t="shared" si="348"/>
        <v>-</v>
      </c>
      <c r="AE256" s="70" t="str">
        <f t="shared" si="348"/>
        <v>-</v>
      </c>
      <c r="AF256" s="352" t="str">
        <f t="shared" si="348"/>
        <v>X</v>
      </c>
      <c r="AG256" s="38"/>
      <c r="AH256" s="70" t="s">
        <v>47</v>
      </c>
      <c r="AI256" s="70" t="s">
        <v>47</v>
      </c>
      <c r="AJ256" s="38"/>
      <c r="AK256" s="13" t="str">
        <f t="shared" si="323"/>
        <v>/rsm:CrossIndustryInvoice/rsm:SupplyChainTradeTransaction/ram:IncludedSupplyChainTradeLineItem/ram:SpecifiedLineTradeDelivery/ram:ShipToTradeParty/ram:SpecifiedLegalOrganization/ram:ID</v>
      </c>
      <c r="AL256" s="13" t="str">
        <f t="shared" si="324"/>
        <v>/@schemeID</v>
      </c>
      <c r="AM256" s="14">
        <f>COUNTIFS(S$4:S256,AK256)</f>
        <v>1</v>
      </c>
      <c r="AN256" s="59"/>
      <c r="AO256" s="160" t="str">
        <f t="shared" si="321"/>
        <v>SCT_LINE_TD</v>
      </c>
      <c r="AP256" s="61" t="str">
        <f t="shared" si="325"/>
        <v>BT-X-51-0</v>
      </c>
      <c r="AQ256" s="281" t="str">
        <f t="shared" si="326"/>
        <v/>
      </c>
      <c r="AR256" s="62">
        <f t="shared" si="284"/>
        <v>7</v>
      </c>
      <c r="AS256" s="62" t="str">
        <f t="shared" si="327"/>
        <v>0..1</v>
      </c>
      <c r="AT256" s="64" t="s">
        <v>919</v>
      </c>
      <c r="AU256" s="64" t="s">
        <v>1898</v>
      </c>
      <c r="AV256" s="65" t="s">
        <v>1899</v>
      </c>
      <c r="AW256" s="423" t="s">
        <v>7238</v>
      </c>
      <c r="AX256" s="65"/>
      <c r="AY256" s="65"/>
      <c r="AZ256" s="64"/>
      <c r="BA256" s="66" t="str">
        <f t="shared" si="345"/>
        <v>0..1</v>
      </c>
      <c r="BB256" s="66" t="str">
        <f t="shared" si="346"/>
        <v>0..1</v>
      </c>
      <c r="BC256" s="6" t="str">
        <f t="shared" si="314"/>
        <v>/rsm:CrossIndustryInvoice
/rsm:SupplyChainTradeTransaction
/ram:IncludedSupplyChainTradeLineItem
/ram:SpecifiedLineTradeDelivery
/ram:ShipToTradeParty
/ram:SpecifiedLegalOrganization
/ram:ID
/@schemeID</v>
      </c>
      <c r="BD256" s="67" t="str">
        <f t="shared" si="315"/>
        <v>/rsm:CrossIndustryInvoice/rsm:SupplyChainTradeTransaction/ram:IncludedSupplyChainTradeLineItem/ram:SpecifiedLineTradeDelivery/ram:ShipToTradeParty/ram:SpecifiedLegalOrganization/ram:ID/@schemeID</v>
      </c>
      <c r="BE256" s="66" t="str">
        <f t="shared" si="296"/>
        <v>S</v>
      </c>
      <c r="BF256" s="68" t="str">
        <f t="shared" si="297"/>
        <v>A</v>
      </c>
      <c r="BG256" s="62" t="str">
        <f t="shared" si="298"/>
        <v>0..1</v>
      </c>
      <c r="BH256" s="66" t="str">
        <f t="shared" si="299"/>
        <v/>
      </c>
      <c r="BI256" s="248" t="str">
        <f t="shared" si="300"/>
        <v/>
      </c>
      <c r="BJ256" s="7"/>
      <c r="BK256" s="351" t="str">
        <f t="shared" si="301"/>
        <v>-</v>
      </c>
      <c r="BL256" s="70" t="str">
        <f t="shared" si="302"/>
        <v>-</v>
      </c>
      <c r="BM256" s="70" t="str">
        <f t="shared" si="303"/>
        <v>-</v>
      </c>
      <c r="BN256" s="70" t="str">
        <f t="shared" si="304"/>
        <v>-</v>
      </c>
      <c r="BO256" s="70" t="str">
        <f t="shared" si="305"/>
        <v>-</v>
      </c>
      <c r="BP256" s="70" t="str">
        <f t="shared" si="306"/>
        <v>-</v>
      </c>
      <c r="BQ256" s="352" t="str">
        <f t="shared" si="307"/>
        <v>X</v>
      </c>
      <c r="BR256" s="7"/>
      <c r="BS256" s="70" t="str">
        <f t="shared" si="308"/>
        <v>EXTENDED</v>
      </c>
      <c r="BT256" s="70" t="str">
        <f t="shared" si="309"/>
        <v>EXTENDED</v>
      </c>
      <c r="BU256" s="15"/>
      <c r="BV256" s="57"/>
      <c r="BW256" s="57"/>
      <c r="BX256" s="57"/>
      <c r="BY256" s="57"/>
      <c r="BZ256" s="57"/>
      <c r="CA256" s="57" t="s">
        <v>6542</v>
      </c>
      <c r="CB256" s="409"/>
      <c r="CC256" s="417"/>
      <c r="CD256" s="15"/>
      <c r="CE256" s="15"/>
    </row>
    <row r="257" spans="1:83" s="11" customFormat="1" ht="114">
      <c r="A257" s="45" t="str">
        <f t="shared" si="274"/>
        <v>YES</v>
      </c>
      <c r="B257" s="45"/>
      <c r="C257" s="45"/>
      <c r="D257" s="45"/>
      <c r="E257" s="160" t="s">
        <v>846</v>
      </c>
      <c r="F257" s="61" t="s">
        <v>5221</v>
      </c>
      <c r="G257" s="281"/>
      <c r="H257" s="62">
        <f t="shared" si="278"/>
        <v>6</v>
      </c>
      <c r="I257" s="62" t="s">
        <v>42</v>
      </c>
      <c r="J257" s="64" t="s">
        <v>920</v>
      </c>
      <c r="K257" s="64" t="s">
        <v>6025</v>
      </c>
      <c r="L257" s="65" t="s">
        <v>6026</v>
      </c>
      <c r="M257" s="65"/>
      <c r="N257" s="65"/>
      <c r="O257" s="64" t="s">
        <v>70</v>
      </c>
      <c r="P257" s="66" t="s">
        <v>42</v>
      </c>
      <c r="Q257" s="66" t="str">
        <f t="shared" si="341"/>
        <v>0..1</v>
      </c>
      <c r="R257" s="6" t="s">
        <v>921</v>
      </c>
      <c r="S257" s="67" t="s">
        <v>922</v>
      </c>
      <c r="T257" s="66" t="s">
        <v>73</v>
      </c>
      <c r="U257" s="68" t="str">
        <f t="shared" si="275"/>
        <v>E</v>
      </c>
      <c r="V257" s="62" t="s">
        <v>42</v>
      </c>
      <c r="W257" s="66"/>
      <c r="X257" s="248"/>
      <c r="Y257" s="38"/>
      <c r="Z257" s="351" t="str">
        <f t="shared" si="272"/>
        <v>-</v>
      </c>
      <c r="AA257" s="70" t="str">
        <f t="shared" ref="AA257:AF257" si="349">IF(Z257="X","X",IF($AI257=AA$4,"X","-"))</f>
        <v>-</v>
      </c>
      <c r="AB257" s="70" t="str">
        <f t="shared" si="349"/>
        <v>-</v>
      </c>
      <c r="AC257" s="70" t="str">
        <f t="shared" si="349"/>
        <v>-</v>
      </c>
      <c r="AD257" s="70" t="str">
        <f t="shared" si="349"/>
        <v>-</v>
      </c>
      <c r="AE257" s="70" t="str">
        <f t="shared" si="349"/>
        <v>-</v>
      </c>
      <c r="AF257" s="352" t="str">
        <f t="shared" si="349"/>
        <v>X</v>
      </c>
      <c r="AG257" s="38"/>
      <c r="AH257" s="70" t="s">
        <v>47</v>
      </c>
      <c r="AI257" s="70" t="s">
        <v>47</v>
      </c>
      <c r="AJ257" s="38"/>
      <c r="AK257" s="13" t="str">
        <f t="shared" si="323"/>
        <v>/rsm:CrossIndustryInvoice/rsm:SupplyChainTradeTransaction/ram:IncludedSupplyChainTradeLineItem/ram:SpecifiedLineTradeDelivery/ram:ShipToTradeParty/ram:SpecifiedLegalOrganization</v>
      </c>
      <c r="AL257" s="13" t="str">
        <f t="shared" si="324"/>
        <v>/ram:TradingBusinessName</v>
      </c>
      <c r="AM257" s="14">
        <f>COUNTIFS(S$4:S257,AK257)</f>
        <v>1</v>
      </c>
      <c r="AN257" s="59"/>
      <c r="AO257" s="160" t="str">
        <f t="shared" si="321"/>
        <v>SCT_LINE_TD</v>
      </c>
      <c r="AP257" s="61" t="str">
        <f t="shared" si="325"/>
        <v>BT-X-52</v>
      </c>
      <c r="AQ257" s="281" t="str">
        <f t="shared" si="326"/>
        <v/>
      </c>
      <c r="AR257" s="62">
        <f t="shared" si="284"/>
        <v>6</v>
      </c>
      <c r="AS257" s="62" t="str">
        <f t="shared" si="327"/>
        <v>0..1</v>
      </c>
      <c r="AT257" s="64" t="s">
        <v>923</v>
      </c>
      <c r="AU257" s="64" t="s">
        <v>6402</v>
      </c>
      <c r="AV257" s="65" t="s">
        <v>6403</v>
      </c>
      <c r="AW257" s="423" t="s">
        <v>7238</v>
      </c>
      <c r="AX257" s="65"/>
      <c r="AY257" s="65"/>
      <c r="AZ257" s="64"/>
      <c r="BA257" s="66" t="str">
        <f t="shared" si="345"/>
        <v>0..1</v>
      </c>
      <c r="BB257" s="66" t="str">
        <f t="shared" si="346"/>
        <v>0..1</v>
      </c>
      <c r="BC257" s="6" t="str">
        <f t="shared" si="314"/>
        <v>/rsm:CrossIndustryInvoice
/rsm:SupplyChainTradeTransaction
/ram:IncludedSupplyChainTradeLineItem
/ram:SpecifiedLineTradeDelivery
/ram:ShipToTradeParty
/ram:SpecifiedLegalOrganization
/ram:TradingBusinessName</v>
      </c>
      <c r="BD257" s="67" t="str">
        <f t="shared" si="315"/>
        <v>/rsm:CrossIndustryInvoice/rsm:SupplyChainTradeTransaction/ram:IncludedSupplyChainTradeLineItem/ram:SpecifiedLineTradeDelivery/ram:ShipToTradeParty/ram:SpecifiedLegalOrganization/ram:TradingBusinessName</v>
      </c>
      <c r="BE257" s="66" t="str">
        <f t="shared" si="296"/>
        <v>T</v>
      </c>
      <c r="BF257" s="68" t="str">
        <f t="shared" si="297"/>
        <v>E</v>
      </c>
      <c r="BG257" s="62" t="str">
        <f t="shared" si="298"/>
        <v>0..1</v>
      </c>
      <c r="BH257" s="66" t="str">
        <f t="shared" si="299"/>
        <v/>
      </c>
      <c r="BI257" s="248" t="str">
        <f t="shared" si="300"/>
        <v/>
      </c>
      <c r="BJ257" s="7"/>
      <c r="BK257" s="351" t="str">
        <f t="shared" si="301"/>
        <v>-</v>
      </c>
      <c r="BL257" s="70" t="str">
        <f t="shared" si="302"/>
        <v>-</v>
      </c>
      <c r="BM257" s="70" t="str">
        <f t="shared" si="303"/>
        <v>-</v>
      </c>
      <c r="BN257" s="70" t="str">
        <f t="shared" si="304"/>
        <v>-</v>
      </c>
      <c r="BO257" s="70" t="str">
        <f t="shared" si="305"/>
        <v>-</v>
      </c>
      <c r="BP257" s="70" t="str">
        <f t="shared" si="306"/>
        <v>-</v>
      </c>
      <c r="BQ257" s="352" t="str">
        <f t="shared" si="307"/>
        <v>X</v>
      </c>
      <c r="BR257" s="7"/>
      <c r="BS257" s="70" t="str">
        <f t="shared" si="308"/>
        <v>EXTENDED</v>
      </c>
      <c r="BT257" s="70" t="str">
        <f t="shared" si="309"/>
        <v>EXTENDED</v>
      </c>
      <c r="BU257" s="15"/>
      <c r="BV257" s="57"/>
      <c r="BW257" s="57"/>
      <c r="BX257" s="57"/>
      <c r="BY257" s="57"/>
      <c r="BZ257" s="57"/>
      <c r="CA257" s="57" t="s">
        <v>6542</v>
      </c>
      <c r="CB257" s="409"/>
      <c r="CC257" s="417"/>
      <c r="CD257" s="15"/>
      <c r="CE257" s="15"/>
    </row>
    <row r="258" spans="1:83" s="151" customFormat="1" ht="89.25">
      <c r="A258" s="45" t="str">
        <f t="shared" si="274"/>
        <v>NO</v>
      </c>
      <c r="B258" s="45"/>
      <c r="C258" s="45"/>
      <c r="D258" s="45"/>
      <c r="E258" s="160" t="s">
        <v>846</v>
      </c>
      <c r="F258" s="161" t="s">
        <v>5222</v>
      </c>
      <c r="G258" s="297"/>
      <c r="H258" s="162">
        <f t="shared" si="278"/>
        <v>5</v>
      </c>
      <c r="I258" s="162" t="s">
        <v>42</v>
      </c>
      <c r="J258" s="163" t="s">
        <v>924</v>
      </c>
      <c r="K258" s="163"/>
      <c r="L258" s="164"/>
      <c r="M258" s="164"/>
      <c r="N258" s="164"/>
      <c r="O258" s="163"/>
      <c r="P258" s="124" t="s">
        <v>62</v>
      </c>
      <c r="Q258" s="165" t="s">
        <v>62</v>
      </c>
      <c r="R258" s="166" t="s">
        <v>925</v>
      </c>
      <c r="S258" s="167" t="s">
        <v>926</v>
      </c>
      <c r="T258" s="165"/>
      <c r="U258" s="168" t="str">
        <f t="shared" si="275"/>
        <v>EG</v>
      </c>
      <c r="V258" s="162" t="s">
        <v>62</v>
      </c>
      <c r="W258" s="165"/>
      <c r="X258" s="389"/>
      <c r="Y258" s="38"/>
      <c r="Z258" s="367" t="str">
        <f t="shared" si="272"/>
        <v>-</v>
      </c>
      <c r="AA258" s="170" t="str">
        <f t="shared" ref="AA258:AF258" si="350">IF(Z258="X","X",IF($AI258=AA$4,"X","-"))</f>
        <v>-</v>
      </c>
      <c r="AB258" s="170" t="str">
        <f t="shared" si="350"/>
        <v>-</v>
      </c>
      <c r="AC258" s="170" t="str">
        <f t="shared" si="350"/>
        <v>-</v>
      </c>
      <c r="AD258" s="170" t="str">
        <f t="shared" si="350"/>
        <v>-</v>
      </c>
      <c r="AE258" s="170" t="str">
        <f t="shared" si="350"/>
        <v>-</v>
      </c>
      <c r="AF258" s="368" t="str">
        <f t="shared" si="350"/>
        <v>X</v>
      </c>
      <c r="AG258" s="38"/>
      <c r="AH258" s="170" t="s">
        <v>47</v>
      </c>
      <c r="AI258" s="170" t="s">
        <v>47</v>
      </c>
      <c r="AJ258" s="38"/>
      <c r="AK258" s="13" t="str">
        <f t="shared" si="323"/>
        <v>/rsm:CrossIndustryInvoice/rsm:SupplyChainTradeTransaction/ram:IncludedSupplyChainTradeLineItem/ram:SpecifiedLineTradeDelivery/ram:ShipToTradeParty</v>
      </c>
      <c r="AL258" s="13" t="str">
        <f t="shared" si="324"/>
        <v>/ram:DefinedTradeContact</v>
      </c>
      <c r="AM258" s="14">
        <f>COUNTIFS(S$4:S258,AK258)</f>
        <v>1</v>
      </c>
      <c r="AN258" s="59"/>
      <c r="AO258" s="160" t="str">
        <f t="shared" si="321"/>
        <v>SCT_LINE_TD</v>
      </c>
      <c r="AP258" s="161" t="str">
        <f t="shared" si="325"/>
        <v>BG-X-8</v>
      </c>
      <c r="AQ258" s="297" t="str">
        <f t="shared" si="326"/>
        <v/>
      </c>
      <c r="AR258" s="162">
        <f t="shared" si="284"/>
        <v>5</v>
      </c>
      <c r="AS258" s="162" t="str">
        <f t="shared" si="327"/>
        <v>0..1</v>
      </c>
      <c r="AT258" s="163" t="s">
        <v>927</v>
      </c>
      <c r="AU258" s="163"/>
      <c r="AV258" s="164"/>
      <c r="AW258" s="164"/>
      <c r="AX258" s="164"/>
      <c r="AY258" s="164"/>
      <c r="AZ258" s="163"/>
      <c r="BA258" s="165" t="str">
        <f t="shared" si="345"/>
        <v>0..n</v>
      </c>
      <c r="BB258" s="165" t="str">
        <f t="shared" si="346"/>
        <v>0..n</v>
      </c>
      <c r="BC258" s="166" t="str">
        <f t="shared" si="314"/>
        <v>/rsm:CrossIndustryInvoice
/rsm:SupplyChainTradeTransaction
/ram:IncludedSupplyChainTradeLineItem
/ram:SpecifiedLineTradeDelivery
/ram:ShipToTradeParty
/ram:DefinedTradeContact</v>
      </c>
      <c r="BD258" s="167" t="str">
        <f t="shared" si="315"/>
        <v>/rsm:CrossIndustryInvoice/rsm:SupplyChainTradeTransaction/ram:IncludedSupplyChainTradeLineItem/ram:SpecifiedLineTradeDelivery/ram:ShipToTradeParty/ram:DefinedTradeContact</v>
      </c>
      <c r="BE258" s="165" t="str">
        <f t="shared" si="296"/>
        <v/>
      </c>
      <c r="BF258" s="168" t="str">
        <f t="shared" si="297"/>
        <v>EG</v>
      </c>
      <c r="BG258" s="162" t="str">
        <f t="shared" si="298"/>
        <v>0..n</v>
      </c>
      <c r="BH258" s="165" t="str">
        <f t="shared" si="299"/>
        <v/>
      </c>
      <c r="BI258" s="389" t="str">
        <f t="shared" si="300"/>
        <v/>
      </c>
      <c r="BJ258" s="7"/>
      <c r="BK258" s="367" t="str">
        <f t="shared" si="301"/>
        <v>-</v>
      </c>
      <c r="BL258" s="170" t="str">
        <f t="shared" si="302"/>
        <v>-</v>
      </c>
      <c r="BM258" s="170" t="str">
        <f t="shared" si="303"/>
        <v>-</v>
      </c>
      <c r="BN258" s="170" t="str">
        <f t="shared" si="304"/>
        <v>-</v>
      </c>
      <c r="BO258" s="170" t="str">
        <f t="shared" si="305"/>
        <v>-</v>
      </c>
      <c r="BP258" s="170" t="str">
        <f t="shared" si="306"/>
        <v>-</v>
      </c>
      <c r="BQ258" s="368" t="str">
        <f t="shared" si="307"/>
        <v>X</v>
      </c>
      <c r="BR258" s="7"/>
      <c r="BS258" s="170" t="str">
        <f t="shared" si="308"/>
        <v>EXTENDED</v>
      </c>
      <c r="BT258" s="170" t="str">
        <f t="shared" si="309"/>
        <v>EXTENDED</v>
      </c>
      <c r="BU258" s="15"/>
      <c r="BV258" s="57"/>
      <c r="BW258" s="57"/>
      <c r="BX258" s="57"/>
      <c r="BY258" s="57"/>
      <c r="BZ258" s="57"/>
      <c r="CA258" s="57" t="s">
        <v>6542</v>
      </c>
      <c r="CB258" s="409"/>
      <c r="CC258" s="417"/>
      <c r="CD258" s="15"/>
      <c r="CE258" s="15"/>
    </row>
    <row r="259" spans="1:83" s="11" customFormat="1" ht="102">
      <c r="A259" s="45" t="str">
        <f t="shared" si="274"/>
        <v>YES</v>
      </c>
      <c r="B259" s="45"/>
      <c r="C259" s="45"/>
      <c r="D259" s="45"/>
      <c r="E259" s="160" t="s">
        <v>846</v>
      </c>
      <c r="F259" s="61" t="s">
        <v>5223</v>
      </c>
      <c r="G259" s="281"/>
      <c r="H259" s="62">
        <f t="shared" si="278"/>
        <v>6</v>
      </c>
      <c r="I259" s="62" t="s">
        <v>42</v>
      </c>
      <c r="J259" s="64" t="s">
        <v>928</v>
      </c>
      <c r="K259" s="64"/>
      <c r="L259" s="65" t="s">
        <v>6028</v>
      </c>
      <c r="M259" s="65"/>
      <c r="N259" s="65"/>
      <c r="O259" s="64" t="s">
        <v>70</v>
      </c>
      <c r="P259" s="66" t="s">
        <v>42</v>
      </c>
      <c r="Q259" s="66" t="str">
        <f t="shared" si="341"/>
        <v>0..1</v>
      </c>
      <c r="R259" s="6" t="s">
        <v>929</v>
      </c>
      <c r="S259" s="67" t="s">
        <v>930</v>
      </c>
      <c r="T259" s="66" t="s">
        <v>73</v>
      </c>
      <c r="U259" s="68" t="str">
        <f t="shared" si="275"/>
        <v>E</v>
      </c>
      <c r="V259" s="62" t="s">
        <v>42</v>
      </c>
      <c r="W259" s="66"/>
      <c r="X259" s="248"/>
      <c r="Y259" s="38"/>
      <c r="Z259" s="351" t="str">
        <f t="shared" si="272"/>
        <v>-</v>
      </c>
      <c r="AA259" s="70" t="str">
        <f t="shared" ref="AA259:AF259" si="351">IF(Z259="X","X",IF($AI259=AA$4,"X","-"))</f>
        <v>-</v>
      </c>
      <c r="AB259" s="70" t="str">
        <f t="shared" si="351"/>
        <v>-</v>
      </c>
      <c r="AC259" s="70" t="str">
        <f t="shared" si="351"/>
        <v>-</v>
      </c>
      <c r="AD259" s="70" t="str">
        <f t="shared" si="351"/>
        <v>-</v>
      </c>
      <c r="AE259" s="70" t="str">
        <f t="shared" si="351"/>
        <v>-</v>
      </c>
      <c r="AF259" s="352" t="str">
        <f t="shared" si="351"/>
        <v>X</v>
      </c>
      <c r="AG259" s="38"/>
      <c r="AH259" s="70" t="s">
        <v>47</v>
      </c>
      <c r="AI259" s="70" t="s">
        <v>47</v>
      </c>
      <c r="AJ259" s="38"/>
      <c r="AK259" s="13" t="str">
        <f t="shared" si="323"/>
        <v>/rsm:CrossIndustryInvoice/rsm:SupplyChainTradeTransaction/ram:IncludedSupplyChainTradeLineItem/ram:SpecifiedLineTradeDelivery/ram:ShipToTradeParty/ram:DefinedTradeContact</v>
      </c>
      <c r="AL259" s="13" t="str">
        <f t="shared" si="324"/>
        <v>/ram:PersonName</v>
      </c>
      <c r="AM259" s="14">
        <f>COUNTIFS(S$4:S259,AK259)</f>
        <v>1</v>
      </c>
      <c r="AN259" s="59"/>
      <c r="AO259" s="160" t="str">
        <f t="shared" si="321"/>
        <v>SCT_LINE_TD</v>
      </c>
      <c r="AP259" s="61" t="str">
        <f t="shared" si="325"/>
        <v>BT-X-54</v>
      </c>
      <c r="AQ259" s="281" t="str">
        <f t="shared" si="326"/>
        <v/>
      </c>
      <c r="AR259" s="62">
        <f t="shared" si="284"/>
        <v>6</v>
      </c>
      <c r="AS259" s="62" t="str">
        <f t="shared" si="327"/>
        <v>0..1</v>
      </c>
      <c r="AT259" s="64" t="s">
        <v>6406</v>
      </c>
      <c r="AU259" s="64"/>
      <c r="AV259" s="65" t="s">
        <v>6404</v>
      </c>
      <c r="AW259" s="423" t="s">
        <v>7238</v>
      </c>
      <c r="AX259" s="65"/>
      <c r="AY259" s="65"/>
      <c r="AZ259" s="64"/>
      <c r="BA259" s="66" t="str">
        <f t="shared" si="345"/>
        <v>0..1</v>
      </c>
      <c r="BB259" s="66" t="str">
        <f t="shared" si="346"/>
        <v>0..1</v>
      </c>
      <c r="BC259" s="6" t="str">
        <f t="shared" si="314"/>
        <v>/rsm:CrossIndustryInvoice
/rsm:SupplyChainTradeTransaction
/ram:IncludedSupplyChainTradeLineItem
/ram:SpecifiedLineTradeDelivery
/ram:ShipToTradeParty
/ram:DefinedTradeContact
/ram:PersonName</v>
      </c>
      <c r="BD259" s="67" t="str">
        <f t="shared" si="315"/>
        <v>/rsm:CrossIndustryInvoice/rsm:SupplyChainTradeTransaction/ram:IncludedSupplyChainTradeLineItem/ram:SpecifiedLineTradeDelivery/ram:ShipToTradeParty/ram:DefinedTradeContact/ram:PersonName</v>
      </c>
      <c r="BE259" s="66" t="str">
        <f t="shared" si="296"/>
        <v>T</v>
      </c>
      <c r="BF259" s="68" t="str">
        <f t="shared" si="297"/>
        <v>E</v>
      </c>
      <c r="BG259" s="62" t="str">
        <f t="shared" si="298"/>
        <v>0..1</v>
      </c>
      <c r="BH259" s="66" t="str">
        <f t="shared" si="299"/>
        <v/>
      </c>
      <c r="BI259" s="248" t="str">
        <f t="shared" si="300"/>
        <v/>
      </c>
      <c r="BJ259" s="7"/>
      <c r="BK259" s="351" t="str">
        <f t="shared" si="301"/>
        <v>-</v>
      </c>
      <c r="BL259" s="70" t="str">
        <f t="shared" si="302"/>
        <v>-</v>
      </c>
      <c r="BM259" s="70" t="str">
        <f t="shared" si="303"/>
        <v>-</v>
      </c>
      <c r="BN259" s="70" t="str">
        <f t="shared" si="304"/>
        <v>-</v>
      </c>
      <c r="BO259" s="70" t="str">
        <f t="shared" si="305"/>
        <v>-</v>
      </c>
      <c r="BP259" s="70" t="str">
        <f t="shared" si="306"/>
        <v>-</v>
      </c>
      <c r="BQ259" s="352" t="str">
        <f t="shared" si="307"/>
        <v>X</v>
      </c>
      <c r="BR259" s="7"/>
      <c r="BS259" s="70" t="str">
        <f t="shared" si="308"/>
        <v>EXTENDED</v>
      </c>
      <c r="BT259" s="70" t="str">
        <f t="shared" si="309"/>
        <v>EXTENDED</v>
      </c>
      <c r="BU259" s="15"/>
      <c r="BV259" s="57"/>
      <c r="BW259" s="57"/>
      <c r="BX259" s="57"/>
      <c r="BY259" s="57"/>
      <c r="BZ259" s="57"/>
      <c r="CA259" s="57" t="s">
        <v>6542</v>
      </c>
      <c r="CB259" s="409"/>
      <c r="CC259" s="417"/>
      <c r="CD259" s="15"/>
      <c r="CE259" s="15"/>
    </row>
    <row r="260" spans="1:83" s="11" customFormat="1" ht="102">
      <c r="A260" s="45" t="str">
        <f t="shared" si="274"/>
        <v>YES</v>
      </c>
      <c r="B260" s="45"/>
      <c r="C260" s="45"/>
      <c r="D260" s="45"/>
      <c r="E260" s="160" t="s">
        <v>846</v>
      </c>
      <c r="F260" s="61" t="s">
        <v>5224</v>
      </c>
      <c r="G260" s="281"/>
      <c r="H260" s="62">
        <f t="shared" si="278"/>
        <v>6</v>
      </c>
      <c r="I260" s="62" t="s">
        <v>42</v>
      </c>
      <c r="J260" s="64" t="s">
        <v>932</v>
      </c>
      <c r="K260" s="64"/>
      <c r="L260" s="65" t="s">
        <v>6028</v>
      </c>
      <c r="M260" s="65"/>
      <c r="N260" s="65"/>
      <c r="O260" s="64" t="s">
        <v>70</v>
      </c>
      <c r="P260" s="66" t="s">
        <v>42</v>
      </c>
      <c r="Q260" s="66" t="str">
        <f t="shared" si="341"/>
        <v>0..1</v>
      </c>
      <c r="R260" s="6" t="s">
        <v>933</v>
      </c>
      <c r="S260" s="67" t="s">
        <v>934</v>
      </c>
      <c r="T260" s="66" t="s">
        <v>73</v>
      </c>
      <c r="U260" s="324" t="s">
        <v>56</v>
      </c>
      <c r="V260" s="62" t="s">
        <v>42</v>
      </c>
      <c r="W260" s="66"/>
      <c r="X260" s="248"/>
      <c r="Y260" s="38"/>
      <c r="Z260" s="351" t="str">
        <f t="shared" si="272"/>
        <v>-</v>
      </c>
      <c r="AA260" s="70" t="str">
        <f t="shared" ref="AA260:AF260" si="352">IF(Z260="X","X",IF($AI260=AA$4,"X","-"))</f>
        <v>-</v>
      </c>
      <c r="AB260" s="70" t="str">
        <f t="shared" si="352"/>
        <v>-</v>
      </c>
      <c r="AC260" s="70" t="str">
        <f t="shared" si="352"/>
        <v>-</v>
      </c>
      <c r="AD260" s="70" t="str">
        <f t="shared" si="352"/>
        <v>-</v>
      </c>
      <c r="AE260" s="70" t="str">
        <f t="shared" si="352"/>
        <v>-</v>
      </c>
      <c r="AF260" s="352" t="str">
        <f t="shared" si="352"/>
        <v>X</v>
      </c>
      <c r="AG260" s="38"/>
      <c r="AH260" s="70" t="s">
        <v>47</v>
      </c>
      <c r="AI260" s="70" t="s">
        <v>47</v>
      </c>
      <c r="AJ260" s="38"/>
      <c r="AK260" s="13" t="str">
        <f t="shared" si="323"/>
        <v>/rsm:CrossIndustryInvoice/rsm:SupplyChainTradeTransaction/ram:IncludedSupplyChainTradeLineItem/ram:SpecifiedLineTradeDelivery/ram:ShipToTradeParty/ram:DefinedTradeContact</v>
      </c>
      <c r="AL260" s="13" t="str">
        <f t="shared" si="324"/>
        <v>/ram:DepartmentName</v>
      </c>
      <c r="AM260" s="14">
        <f>COUNTIFS(S$4:S260,AK260)</f>
        <v>1</v>
      </c>
      <c r="AN260" s="59"/>
      <c r="AO260" s="160" t="str">
        <f t="shared" si="321"/>
        <v>SCT_LINE_TD</v>
      </c>
      <c r="AP260" s="61" t="str">
        <f t="shared" si="325"/>
        <v>BT-X-54-1</v>
      </c>
      <c r="AQ260" s="281" t="str">
        <f t="shared" si="326"/>
        <v/>
      </c>
      <c r="AR260" s="62">
        <f t="shared" si="284"/>
        <v>6</v>
      </c>
      <c r="AS260" s="62" t="str">
        <f t="shared" si="327"/>
        <v>0..1</v>
      </c>
      <c r="AT260" s="64" t="s">
        <v>6407</v>
      </c>
      <c r="AU260" s="64"/>
      <c r="AV260" s="65" t="s">
        <v>6404</v>
      </c>
      <c r="AW260" s="423" t="s">
        <v>7238</v>
      </c>
      <c r="AX260" s="65"/>
      <c r="AY260" s="65"/>
      <c r="AZ260" s="64"/>
      <c r="BA260" s="66" t="str">
        <f t="shared" si="345"/>
        <v>0..1</v>
      </c>
      <c r="BB260" s="66" t="str">
        <f t="shared" si="346"/>
        <v>0..1</v>
      </c>
      <c r="BC260" s="6" t="str">
        <f t="shared" si="314"/>
        <v>/rsm:CrossIndustryInvoice
/rsm:SupplyChainTradeTransaction
/ram:IncludedSupplyChainTradeLineItem
/ram:SpecifiedLineTradeDelivery
/ram:ShipToTradeParty
/ram:DefinedTradeContact
/ram:DepartmentName</v>
      </c>
      <c r="BD260" s="67" t="str">
        <f t="shared" si="315"/>
        <v>/rsm:CrossIndustryInvoice/rsm:SupplyChainTradeTransaction/ram:IncludedSupplyChainTradeLineItem/ram:SpecifiedLineTradeDelivery/ram:ShipToTradeParty/ram:DefinedTradeContact/ram:DepartmentName</v>
      </c>
      <c r="BE260" s="66" t="str">
        <f t="shared" si="296"/>
        <v>T</v>
      </c>
      <c r="BF260" s="68" t="str">
        <f t="shared" si="297"/>
        <v>E</v>
      </c>
      <c r="BG260" s="62" t="str">
        <f t="shared" si="298"/>
        <v>0..1</v>
      </c>
      <c r="BH260" s="66" t="str">
        <f t="shared" si="299"/>
        <v/>
      </c>
      <c r="BI260" s="248" t="str">
        <f t="shared" si="300"/>
        <v/>
      </c>
      <c r="BJ260" s="7"/>
      <c r="BK260" s="351" t="str">
        <f t="shared" si="301"/>
        <v>-</v>
      </c>
      <c r="BL260" s="70" t="str">
        <f t="shared" si="302"/>
        <v>-</v>
      </c>
      <c r="BM260" s="70" t="str">
        <f t="shared" si="303"/>
        <v>-</v>
      </c>
      <c r="BN260" s="70" t="str">
        <f t="shared" si="304"/>
        <v>-</v>
      </c>
      <c r="BO260" s="70" t="str">
        <f t="shared" si="305"/>
        <v>-</v>
      </c>
      <c r="BP260" s="70" t="str">
        <f t="shared" si="306"/>
        <v>-</v>
      </c>
      <c r="BQ260" s="352" t="str">
        <f t="shared" si="307"/>
        <v>X</v>
      </c>
      <c r="BR260" s="7"/>
      <c r="BS260" s="70" t="str">
        <f t="shared" si="308"/>
        <v>EXTENDED</v>
      </c>
      <c r="BT260" s="70" t="str">
        <f t="shared" si="309"/>
        <v>EXTENDED</v>
      </c>
      <c r="BU260" s="15"/>
      <c r="BV260" s="57"/>
      <c r="BW260" s="57"/>
      <c r="BX260" s="57"/>
      <c r="BY260" s="57"/>
      <c r="BZ260" s="57"/>
      <c r="CA260" s="57" t="s">
        <v>6542</v>
      </c>
      <c r="CB260" s="409"/>
      <c r="CC260" s="417"/>
      <c r="CD260" s="15"/>
      <c r="CE260" s="15"/>
    </row>
    <row r="261" spans="1:83" s="11" customFormat="1" ht="102">
      <c r="A261" s="45" t="str">
        <f t="shared" si="274"/>
        <v>YES</v>
      </c>
      <c r="B261" s="400"/>
      <c r="C261" s="45"/>
      <c r="D261" s="45"/>
      <c r="E261" s="160" t="s">
        <v>846</v>
      </c>
      <c r="F261" s="61" t="s">
        <v>5225</v>
      </c>
      <c r="G261" s="281"/>
      <c r="H261" s="62">
        <f t="shared" si="278"/>
        <v>6</v>
      </c>
      <c r="I261" s="62" t="s">
        <v>42</v>
      </c>
      <c r="J261" s="64" t="s">
        <v>936</v>
      </c>
      <c r="K261" s="64" t="s">
        <v>6030</v>
      </c>
      <c r="L261" s="65" t="s">
        <v>6029</v>
      </c>
      <c r="M261" s="65"/>
      <c r="N261" s="65"/>
      <c r="O261" s="64" t="s">
        <v>128</v>
      </c>
      <c r="P261" s="66" t="s">
        <v>42</v>
      </c>
      <c r="Q261" s="66" t="str">
        <f t="shared" si="341"/>
        <v>0..1</v>
      </c>
      <c r="R261" s="6" t="s">
        <v>939</v>
      </c>
      <c r="S261" s="67" t="s">
        <v>940</v>
      </c>
      <c r="T261" s="66" t="s">
        <v>131</v>
      </c>
      <c r="U261" s="68" t="str">
        <f t="shared" si="275"/>
        <v>E</v>
      </c>
      <c r="V261" s="62" t="s">
        <v>42</v>
      </c>
      <c r="W261" s="66"/>
      <c r="X261" s="248"/>
      <c r="Y261" s="38"/>
      <c r="Z261" s="351" t="str">
        <f t="shared" si="272"/>
        <v>-</v>
      </c>
      <c r="AA261" s="70" t="str">
        <f t="shared" ref="AA261:AF261" si="353">IF(Z261="X","X",IF($AI261=AA$4,"X","-"))</f>
        <v>-</v>
      </c>
      <c r="AB261" s="70" t="str">
        <f t="shared" si="353"/>
        <v>-</v>
      </c>
      <c r="AC261" s="70" t="str">
        <f t="shared" si="353"/>
        <v>-</v>
      </c>
      <c r="AD261" s="70" t="str">
        <f t="shared" si="353"/>
        <v>-</v>
      </c>
      <c r="AE261" s="70" t="str">
        <f t="shared" si="353"/>
        <v>-</v>
      </c>
      <c r="AF261" s="352" t="str">
        <f t="shared" si="353"/>
        <v>X</v>
      </c>
      <c r="AG261" s="38"/>
      <c r="AH261" s="70" t="s">
        <v>47</v>
      </c>
      <c r="AI261" s="70" t="s">
        <v>47</v>
      </c>
      <c r="AJ261" s="38"/>
      <c r="AK261" s="13" t="str">
        <f t="shared" si="323"/>
        <v>/rsm:CrossIndustryInvoice/rsm:SupplyChainTradeTransaction/ram:IncludedSupplyChainTradeLineItem/ram:SpecifiedLineTradeDelivery/ram:ShipToTradeParty/ram:DefinedTradeContact</v>
      </c>
      <c r="AL261" s="13" t="str">
        <f t="shared" si="324"/>
        <v>/ram:TypeCode</v>
      </c>
      <c r="AM261" s="14">
        <f>COUNTIFS(S$4:S261,AK261)</f>
        <v>1</v>
      </c>
      <c r="AN261" s="59"/>
      <c r="AO261" s="160" t="str">
        <f t="shared" si="321"/>
        <v>SCT_LINE_TD</v>
      </c>
      <c r="AP261" s="61" t="str">
        <f t="shared" si="325"/>
        <v>BT-X-315</v>
      </c>
      <c r="AQ261" s="281" t="str">
        <f t="shared" si="326"/>
        <v/>
      </c>
      <c r="AR261" s="62">
        <f t="shared" si="284"/>
        <v>6</v>
      </c>
      <c r="AS261" s="62" t="str">
        <f t="shared" si="327"/>
        <v>0..1</v>
      </c>
      <c r="AT261" s="64" t="s">
        <v>6408</v>
      </c>
      <c r="AU261" s="64" t="s">
        <v>6409</v>
      </c>
      <c r="AV261" s="65" t="s">
        <v>6405</v>
      </c>
      <c r="AW261" s="423" t="s">
        <v>7238</v>
      </c>
      <c r="AX261" s="65"/>
      <c r="AY261" s="65"/>
      <c r="AZ261" s="64" t="s">
        <v>128</v>
      </c>
      <c r="BA261" s="66" t="str">
        <f t="shared" si="345"/>
        <v>0..1</v>
      </c>
      <c r="BB261" s="66" t="str">
        <f t="shared" si="346"/>
        <v>0..1</v>
      </c>
      <c r="BC261" s="6" t="str">
        <f t="shared" si="314"/>
        <v>/rsm:CrossIndustryInvoice
/rsm:SupplyChainTradeTransaction
/ram:IncludedSupplyChainTradeLineItem
/ram:SpecifiedLineTradeDelivery
/ram:ShipToTradeParty
/ram:DefinedTradeContact
/ram:TypeCode</v>
      </c>
      <c r="BD261" s="67" t="str">
        <f t="shared" si="315"/>
        <v>/rsm:CrossIndustryInvoice/rsm:SupplyChainTradeTransaction/ram:IncludedSupplyChainTradeLineItem/ram:SpecifiedLineTradeDelivery/ram:ShipToTradeParty/ram:DefinedTradeContact/ram:TypeCode</v>
      </c>
      <c r="BE261" s="66" t="str">
        <f t="shared" ref="BE261:BE324" si="354">IF(T261="","",T261)</f>
        <v>C</v>
      </c>
      <c r="BF261" s="68" t="str">
        <f t="shared" ref="BF261:BF324" si="355">IF(U261="","",U261)</f>
        <v>E</v>
      </c>
      <c r="BG261" s="62" t="str">
        <f t="shared" ref="BG261:BG324" si="356">IF(V261="","",V261)</f>
        <v>0..1</v>
      </c>
      <c r="BH261" s="66" t="str">
        <f t="shared" ref="BH261:BH324" si="357">IF(W261="","",W261)</f>
        <v/>
      </c>
      <c r="BI261" s="248" t="str">
        <f t="shared" ref="BI261:BI324" si="358">IF(X261="","",X261)</f>
        <v/>
      </c>
      <c r="BJ261" s="7"/>
      <c r="BK261" s="351" t="str">
        <f t="shared" ref="BK261:BK324" si="359">Z261</f>
        <v>-</v>
      </c>
      <c r="BL261" s="70" t="str">
        <f t="shared" ref="BL261:BL324" si="360">AA261</f>
        <v>-</v>
      </c>
      <c r="BM261" s="70" t="str">
        <f t="shared" ref="BM261:BM324" si="361">AB261</f>
        <v>-</v>
      </c>
      <c r="BN261" s="70" t="str">
        <f t="shared" ref="BN261:BN324" si="362">AC261</f>
        <v>-</v>
      </c>
      <c r="BO261" s="70" t="str">
        <f t="shared" ref="BO261:BO324" si="363">AD261</f>
        <v>-</v>
      </c>
      <c r="BP261" s="70" t="str">
        <f t="shared" ref="BP261:BP324" si="364">AE261</f>
        <v>-</v>
      </c>
      <c r="BQ261" s="352" t="str">
        <f t="shared" ref="BQ261:BQ324" si="365">AF261</f>
        <v>X</v>
      </c>
      <c r="BR261" s="7"/>
      <c r="BS261" s="70" t="str">
        <f t="shared" ref="BS261:BS324" si="366">AH261</f>
        <v>EXTENDED</v>
      </c>
      <c r="BT261" s="70" t="str">
        <f t="shared" ref="BT261:BT324" si="367">AI261</f>
        <v>EXTENDED</v>
      </c>
      <c r="BU261" s="15"/>
      <c r="BV261" s="57"/>
      <c r="BW261" s="57"/>
      <c r="BX261" s="57"/>
      <c r="BY261" s="57"/>
      <c r="BZ261" s="57"/>
      <c r="CA261" s="57" t="s">
        <v>6542</v>
      </c>
      <c r="CB261" s="409"/>
      <c r="CC261" s="417"/>
      <c r="CD261" s="15"/>
      <c r="CE261" s="15"/>
    </row>
    <row r="262" spans="1:83" s="151" customFormat="1" ht="102">
      <c r="A262" s="45" t="str">
        <f t="shared" si="274"/>
        <v>NO</v>
      </c>
      <c r="B262" s="45"/>
      <c r="C262" s="45"/>
      <c r="D262" s="45"/>
      <c r="E262" s="160" t="s">
        <v>846</v>
      </c>
      <c r="F262" s="61" t="s">
        <v>5226</v>
      </c>
      <c r="G262" s="281"/>
      <c r="H262" s="62">
        <f t="shared" si="278"/>
        <v>6</v>
      </c>
      <c r="I262" s="62" t="s">
        <v>42</v>
      </c>
      <c r="J262" s="64" t="s">
        <v>943</v>
      </c>
      <c r="K262" s="64" t="s">
        <v>1706</v>
      </c>
      <c r="L262" s="65"/>
      <c r="M262" s="65"/>
      <c r="N262" s="65"/>
      <c r="O262" s="64" t="s">
        <v>70</v>
      </c>
      <c r="P262" s="66" t="s">
        <v>42</v>
      </c>
      <c r="Q262" s="66" t="str">
        <f t="shared" si="341"/>
        <v>0..1</v>
      </c>
      <c r="R262" s="6" t="s">
        <v>944</v>
      </c>
      <c r="S262" s="67" t="s">
        <v>945</v>
      </c>
      <c r="T262" s="66"/>
      <c r="U262" s="68" t="str">
        <f t="shared" si="275"/>
        <v/>
      </c>
      <c r="V262" s="62" t="s">
        <v>42</v>
      </c>
      <c r="W262" s="66"/>
      <c r="X262" s="248"/>
      <c r="Y262" s="38"/>
      <c r="Z262" s="351" t="str">
        <f t="shared" si="272"/>
        <v>-</v>
      </c>
      <c r="AA262" s="70" t="str">
        <f t="shared" ref="AA262:AF262" si="368">IF(Z262="X","X",IF($AI262=AA$4,"X","-"))</f>
        <v>-</v>
      </c>
      <c r="AB262" s="70" t="str">
        <f t="shared" si="368"/>
        <v>-</v>
      </c>
      <c r="AC262" s="70" t="str">
        <f t="shared" si="368"/>
        <v>-</v>
      </c>
      <c r="AD262" s="70" t="str">
        <f t="shared" si="368"/>
        <v>-</v>
      </c>
      <c r="AE262" s="70" t="str">
        <f t="shared" si="368"/>
        <v>-</v>
      </c>
      <c r="AF262" s="352" t="str">
        <f t="shared" si="368"/>
        <v>X</v>
      </c>
      <c r="AG262" s="38"/>
      <c r="AH262" s="70" t="s">
        <v>47</v>
      </c>
      <c r="AI262" s="70" t="s">
        <v>47</v>
      </c>
      <c r="AJ262" s="38"/>
      <c r="AK262" s="13" t="str">
        <f t="shared" si="323"/>
        <v>/rsm:CrossIndustryInvoice/rsm:SupplyChainTradeTransaction/ram:IncludedSupplyChainTradeLineItem/ram:SpecifiedLineTradeDelivery/ram:ShipToTradeParty/ram:DefinedTradeContact</v>
      </c>
      <c r="AL262" s="13" t="str">
        <f t="shared" si="324"/>
        <v>/ram:TelephoneUniversalCommunication</v>
      </c>
      <c r="AM262" s="14">
        <f>COUNTIFS(S$4:S262,AK262)</f>
        <v>1</v>
      </c>
      <c r="AN262" s="59"/>
      <c r="AO262" s="160" t="str">
        <f t="shared" si="321"/>
        <v>SCT_LINE_TD</v>
      </c>
      <c r="AP262" s="61" t="str">
        <f t="shared" si="325"/>
        <v>BT-X-55-00</v>
      </c>
      <c r="AQ262" s="281" t="str">
        <f t="shared" si="326"/>
        <v/>
      </c>
      <c r="AR262" s="62">
        <f t="shared" si="284"/>
        <v>6</v>
      </c>
      <c r="AS262" s="62" t="str">
        <f t="shared" si="327"/>
        <v>0..1</v>
      </c>
      <c r="AT262" s="64" t="s">
        <v>6410</v>
      </c>
      <c r="AU262" s="64" t="s">
        <v>1710</v>
      </c>
      <c r="AV262" s="65"/>
      <c r="AW262" s="423" t="s">
        <v>7238</v>
      </c>
      <c r="AX262" s="65"/>
      <c r="AY262" s="65"/>
      <c r="AZ262" s="64" t="s">
        <v>78</v>
      </c>
      <c r="BA262" s="66" t="str">
        <f t="shared" si="345"/>
        <v>0..1</v>
      </c>
      <c r="BB262" s="66" t="str">
        <f t="shared" si="346"/>
        <v>0..1</v>
      </c>
      <c r="BC262" s="6" t="str">
        <f t="shared" si="314"/>
        <v>/rsm:CrossIndustryInvoice
/rsm:SupplyChainTradeTransaction
/ram:IncludedSupplyChainTradeLineItem
/ram:SpecifiedLineTradeDelivery
/ram:ShipToTradeParty
/ram:DefinedTradeContact
/ram:TelephoneUniversalCommunication</v>
      </c>
      <c r="BD262" s="67" t="str">
        <f t="shared" si="315"/>
        <v>/rsm:CrossIndustryInvoice/rsm:SupplyChainTradeTransaction/ram:IncludedSupplyChainTradeLineItem/ram:SpecifiedLineTradeDelivery/ram:ShipToTradeParty/ram:DefinedTradeContact/ram:TelephoneUniversalCommunication</v>
      </c>
      <c r="BE262" s="66" t="str">
        <f t="shared" si="354"/>
        <v/>
      </c>
      <c r="BF262" s="68" t="str">
        <f t="shared" si="355"/>
        <v/>
      </c>
      <c r="BG262" s="62" t="str">
        <f t="shared" si="356"/>
        <v>0..1</v>
      </c>
      <c r="BH262" s="66" t="str">
        <f t="shared" si="357"/>
        <v/>
      </c>
      <c r="BI262" s="248" t="str">
        <f t="shared" si="358"/>
        <v/>
      </c>
      <c r="BJ262" s="7"/>
      <c r="BK262" s="351" t="str">
        <f t="shared" si="359"/>
        <v>-</v>
      </c>
      <c r="BL262" s="70" t="str">
        <f t="shared" si="360"/>
        <v>-</v>
      </c>
      <c r="BM262" s="70" t="str">
        <f t="shared" si="361"/>
        <v>-</v>
      </c>
      <c r="BN262" s="70" t="str">
        <f t="shared" si="362"/>
        <v>-</v>
      </c>
      <c r="BO262" s="70" t="str">
        <f t="shared" si="363"/>
        <v>-</v>
      </c>
      <c r="BP262" s="70" t="str">
        <f t="shared" si="364"/>
        <v>-</v>
      </c>
      <c r="BQ262" s="352" t="str">
        <f t="shared" si="365"/>
        <v>X</v>
      </c>
      <c r="BR262" s="7"/>
      <c r="BS262" s="70" t="str">
        <f t="shared" si="366"/>
        <v>EXTENDED</v>
      </c>
      <c r="BT262" s="70" t="str">
        <f t="shared" si="367"/>
        <v>EXTENDED</v>
      </c>
      <c r="BU262" s="15"/>
      <c r="BV262" s="57"/>
      <c r="BW262" s="57"/>
      <c r="BX262" s="57"/>
      <c r="BY262" s="57"/>
      <c r="BZ262" s="57"/>
      <c r="CA262" s="57" t="s">
        <v>6542</v>
      </c>
      <c r="CB262" s="409"/>
      <c r="CC262" s="417"/>
      <c r="CD262" s="15"/>
      <c r="CE262" s="15"/>
    </row>
    <row r="263" spans="1:83" s="11" customFormat="1" ht="128.25">
      <c r="A263" s="45" t="str">
        <f t="shared" si="274"/>
        <v>YES</v>
      </c>
      <c r="B263" s="45"/>
      <c r="C263" s="45"/>
      <c r="D263" s="45"/>
      <c r="E263" s="160" t="s">
        <v>846</v>
      </c>
      <c r="F263" s="61" t="s">
        <v>5227</v>
      </c>
      <c r="G263" s="281"/>
      <c r="H263" s="62">
        <f t="shared" si="278"/>
        <v>7</v>
      </c>
      <c r="I263" s="62" t="s">
        <v>32</v>
      </c>
      <c r="J263" s="64" t="s">
        <v>947</v>
      </c>
      <c r="K263" s="64" t="s">
        <v>1706</v>
      </c>
      <c r="L263" s="65"/>
      <c r="M263" s="65"/>
      <c r="N263" s="65"/>
      <c r="O263" s="64" t="s">
        <v>70</v>
      </c>
      <c r="P263" s="66" t="s">
        <v>32</v>
      </c>
      <c r="Q263" s="66" t="str">
        <f t="shared" si="341"/>
        <v>1..1</v>
      </c>
      <c r="R263" s="6" t="s">
        <v>948</v>
      </c>
      <c r="S263" s="67" t="s">
        <v>949</v>
      </c>
      <c r="T263" s="66" t="s">
        <v>73</v>
      </c>
      <c r="U263" s="68" t="str">
        <f t="shared" si="275"/>
        <v>E</v>
      </c>
      <c r="V263" s="62" t="s">
        <v>42</v>
      </c>
      <c r="W263" s="66"/>
      <c r="X263" s="248"/>
      <c r="Y263" s="38"/>
      <c r="Z263" s="351" t="str">
        <f t="shared" si="272"/>
        <v>-</v>
      </c>
      <c r="AA263" s="70" t="str">
        <f t="shared" ref="AA263:AF263" si="369">IF(Z263="X","X",IF($AI263=AA$4,"X","-"))</f>
        <v>-</v>
      </c>
      <c r="AB263" s="70" t="str">
        <f t="shared" si="369"/>
        <v>-</v>
      </c>
      <c r="AC263" s="70" t="str">
        <f t="shared" si="369"/>
        <v>-</v>
      </c>
      <c r="AD263" s="70" t="str">
        <f t="shared" si="369"/>
        <v>-</v>
      </c>
      <c r="AE263" s="70" t="str">
        <f t="shared" si="369"/>
        <v>-</v>
      </c>
      <c r="AF263" s="352" t="str">
        <f t="shared" si="369"/>
        <v>X</v>
      </c>
      <c r="AG263" s="38"/>
      <c r="AH263" s="70" t="s">
        <v>47</v>
      </c>
      <c r="AI263" s="70" t="s">
        <v>47</v>
      </c>
      <c r="AJ263" s="38"/>
      <c r="AK263" s="13" t="str">
        <f t="shared" si="323"/>
        <v>/rsm:CrossIndustryInvoice/rsm:SupplyChainTradeTransaction/ram:IncludedSupplyChainTradeLineItem/ram:SpecifiedLineTradeDelivery/ram:ShipToTradeParty/ram:DefinedTradeContact/ram:TelephoneUniversalCommunication</v>
      </c>
      <c r="AL263" s="13" t="str">
        <f t="shared" si="324"/>
        <v>/ram:CompleteNumber</v>
      </c>
      <c r="AM263" s="14">
        <f>COUNTIFS(S$4:S263,AK263)</f>
        <v>1</v>
      </c>
      <c r="AN263" s="59"/>
      <c r="AO263" s="160" t="str">
        <f t="shared" si="321"/>
        <v>SCT_LINE_TD</v>
      </c>
      <c r="AP263" s="61" t="str">
        <f t="shared" si="325"/>
        <v>BT-X-55</v>
      </c>
      <c r="AQ263" s="281" t="str">
        <f t="shared" si="326"/>
        <v/>
      </c>
      <c r="AR263" s="62">
        <f t="shared" si="284"/>
        <v>7</v>
      </c>
      <c r="AS263" s="62" t="str">
        <f t="shared" si="327"/>
        <v>1..1</v>
      </c>
      <c r="AT263" s="64" t="s">
        <v>6411</v>
      </c>
      <c r="AU263" s="64" t="s">
        <v>1710</v>
      </c>
      <c r="AV263" s="65"/>
      <c r="AW263" s="423" t="s">
        <v>7238</v>
      </c>
      <c r="AX263" s="65"/>
      <c r="AY263" s="65"/>
      <c r="AZ263" s="64"/>
      <c r="BA263" s="66" t="str">
        <f t="shared" si="345"/>
        <v>1..1</v>
      </c>
      <c r="BB263" s="66" t="str">
        <f t="shared" si="346"/>
        <v>1..1</v>
      </c>
      <c r="BC263" s="6" t="str">
        <f t="shared" si="314"/>
        <v>/rsm:CrossIndustryInvoice
/rsm:SupplyChainTradeTransaction
/ram:IncludedSupplyChainTradeLineItem
/ram:SpecifiedLineTradeDelivery
/ram:ShipToTradeParty
/ram:DefinedTradeContact
/ram:TelephoneUniversalCommunication
/ram:CompleteNumber</v>
      </c>
      <c r="BD263" s="67" t="str">
        <f t="shared" si="315"/>
        <v>/rsm:CrossIndustryInvoice/rsm:SupplyChainTradeTransaction/ram:IncludedSupplyChainTradeLineItem/ram:SpecifiedLineTradeDelivery/ram:ShipToTradeParty/ram:DefinedTradeContact/ram:TelephoneUniversalCommunication/ram:CompleteNumber</v>
      </c>
      <c r="BE263" s="66" t="str">
        <f t="shared" si="354"/>
        <v>T</v>
      </c>
      <c r="BF263" s="68" t="str">
        <f t="shared" si="355"/>
        <v>E</v>
      </c>
      <c r="BG263" s="62" t="str">
        <f t="shared" si="356"/>
        <v>0..1</v>
      </c>
      <c r="BH263" s="66" t="str">
        <f t="shared" si="357"/>
        <v/>
      </c>
      <c r="BI263" s="248" t="str">
        <f t="shared" si="358"/>
        <v/>
      </c>
      <c r="BJ263" s="7"/>
      <c r="BK263" s="351" t="str">
        <f t="shared" si="359"/>
        <v>-</v>
      </c>
      <c r="BL263" s="70" t="str">
        <f t="shared" si="360"/>
        <v>-</v>
      </c>
      <c r="BM263" s="70" t="str">
        <f t="shared" si="361"/>
        <v>-</v>
      </c>
      <c r="BN263" s="70" t="str">
        <f t="shared" si="362"/>
        <v>-</v>
      </c>
      <c r="BO263" s="70" t="str">
        <f t="shared" si="363"/>
        <v>-</v>
      </c>
      <c r="BP263" s="70" t="str">
        <f t="shared" si="364"/>
        <v>-</v>
      </c>
      <c r="BQ263" s="352" t="str">
        <f t="shared" si="365"/>
        <v>X</v>
      </c>
      <c r="BR263" s="7"/>
      <c r="BS263" s="70" t="str">
        <f t="shared" si="366"/>
        <v>EXTENDED</v>
      </c>
      <c r="BT263" s="70" t="str">
        <f t="shared" si="367"/>
        <v>EXTENDED</v>
      </c>
      <c r="BU263" s="15"/>
      <c r="BV263" s="57"/>
      <c r="BW263" s="57"/>
      <c r="BX263" s="57"/>
      <c r="BY263" s="57"/>
      <c r="BZ263" s="57"/>
      <c r="CA263" s="57" t="s">
        <v>6542</v>
      </c>
      <c r="CB263" s="409"/>
      <c r="CC263" s="417"/>
      <c r="CD263" s="15"/>
      <c r="CE263" s="15"/>
    </row>
    <row r="264" spans="1:83" s="11" customFormat="1" ht="102">
      <c r="A264" s="45" t="str">
        <f t="shared" si="274"/>
        <v>NO</v>
      </c>
      <c r="B264" s="45"/>
      <c r="C264" s="45"/>
      <c r="D264" s="45"/>
      <c r="E264" s="160" t="s">
        <v>846</v>
      </c>
      <c r="F264" s="61" t="s">
        <v>5228</v>
      </c>
      <c r="G264" s="281"/>
      <c r="H264" s="62">
        <f t="shared" si="278"/>
        <v>6</v>
      </c>
      <c r="I264" s="62" t="s">
        <v>42</v>
      </c>
      <c r="J264" s="64" t="s">
        <v>951</v>
      </c>
      <c r="K264" s="64"/>
      <c r="L264" s="65"/>
      <c r="M264" s="65"/>
      <c r="N264" s="65"/>
      <c r="O264" s="64" t="s">
        <v>70</v>
      </c>
      <c r="P264" s="66" t="s">
        <v>42</v>
      </c>
      <c r="Q264" s="66" t="str">
        <f t="shared" si="341"/>
        <v>0..1</v>
      </c>
      <c r="R264" s="6" t="s">
        <v>952</v>
      </c>
      <c r="S264" s="67" t="s">
        <v>953</v>
      </c>
      <c r="T264" s="66"/>
      <c r="U264" s="68" t="str">
        <f t="shared" si="275"/>
        <v/>
      </c>
      <c r="V264" s="62" t="s">
        <v>42</v>
      </c>
      <c r="W264" s="66"/>
      <c r="X264" s="248"/>
      <c r="Y264" s="38"/>
      <c r="Z264" s="351" t="str">
        <f t="shared" si="272"/>
        <v>-</v>
      </c>
      <c r="AA264" s="70" t="str">
        <f t="shared" ref="AA264:AF264" si="370">IF(Z264="X","X",IF($AI264=AA$4,"X","-"))</f>
        <v>-</v>
      </c>
      <c r="AB264" s="70" t="str">
        <f t="shared" si="370"/>
        <v>-</v>
      </c>
      <c r="AC264" s="70" t="str">
        <f t="shared" si="370"/>
        <v>-</v>
      </c>
      <c r="AD264" s="70" t="str">
        <f t="shared" si="370"/>
        <v>-</v>
      </c>
      <c r="AE264" s="70" t="str">
        <f t="shared" si="370"/>
        <v>-</v>
      </c>
      <c r="AF264" s="352" t="str">
        <f t="shared" si="370"/>
        <v>X</v>
      </c>
      <c r="AG264" s="38"/>
      <c r="AH264" s="70" t="s">
        <v>47</v>
      </c>
      <c r="AI264" s="70" t="s">
        <v>47</v>
      </c>
      <c r="AJ264" s="38"/>
      <c r="AK264" s="13" t="str">
        <f t="shared" si="323"/>
        <v>/rsm:CrossIndustryInvoice/rsm:SupplyChainTradeTransaction/ram:IncludedSupplyChainTradeLineItem/ram:SpecifiedLineTradeDelivery/ram:ShipToTradeParty/ram:DefinedTradeContact</v>
      </c>
      <c r="AL264" s="13" t="str">
        <f t="shared" si="324"/>
        <v>/ram:FaxUniversalCommunication</v>
      </c>
      <c r="AM264" s="14">
        <f>COUNTIFS(S$4:S264,AK264)</f>
        <v>1</v>
      </c>
      <c r="AN264" s="59"/>
      <c r="AO264" s="160" t="str">
        <f t="shared" si="321"/>
        <v>SCT_LINE_TD</v>
      </c>
      <c r="AP264" s="61" t="str">
        <f t="shared" si="325"/>
        <v>BT-X-56-00</v>
      </c>
      <c r="AQ264" s="281" t="str">
        <f t="shared" si="326"/>
        <v/>
      </c>
      <c r="AR264" s="62">
        <f t="shared" si="284"/>
        <v>6</v>
      </c>
      <c r="AS264" s="62" t="str">
        <f t="shared" si="327"/>
        <v>0..1</v>
      </c>
      <c r="AT264" s="64" t="s">
        <v>6412</v>
      </c>
      <c r="AU264" s="64"/>
      <c r="AV264" s="65"/>
      <c r="AW264" s="423" t="s">
        <v>7238</v>
      </c>
      <c r="AX264" s="65"/>
      <c r="AY264" s="65"/>
      <c r="AZ264" s="64" t="s">
        <v>78</v>
      </c>
      <c r="BA264" s="66" t="str">
        <f t="shared" si="345"/>
        <v>0..1</v>
      </c>
      <c r="BB264" s="66" t="str">
        <f t="shared" si="346"/>
        <v>0..1</v>
      </c>
      <c r="BC264" s="6" t="str">
        <f t="shared" si="314"/>
        <v>/rsm:CrossIndustryInvoice
/rsm:SupplyChainTradeTransaction
/ram:IncludedSupplyChainTradeLineItem
/ram:SpecifiedLineTradeDelivery
/ram:ShipToTradeParty
/ram:DefinedTradeContact
/ram:FaxUniversalCommunication</v>
      </c>
      <c r="BD264" s="67" t="str">
        <f t="shared" si="315"/>
        <v>/rsm:CrossIndustryInvoice/rsm:SupplyChainTradeTransaction/ram:IncludedSupplyChainTradeLineItem/ram:SpecifiedLineTradeDelivery/ram:ShipToTradeParty/ram:DefinedTradeContact/ram:FaxUniversalCommunication</v>
      </c>
      <c r="BE264" s="66" t="str">
        <f t="shared" si="354"/>
        <v/>
      </c>
      <c r="BF264" s="68" t="str">
        <f t="shared" si="355"/>
        <v/>
      </c>
      <c r="BG264" s="62" t="str">
        <f t="shared" si="356"/>
        <v>0..1</v>
      </c>
      <c r="BH264" s="66" t="str">
        <f t="shared" si="357"/>
        <v/>
      </c>
      <c r="BI264" s="248" t="str">
        <f t="shared" si="358"/>
        <v/>
      </c>
      <c r="BJ264" s="7"/>
      <c r="BK264" s="351" t="str">
        <f t="shared" si="359"/>
        <v>-</v>
      </c>
      <c r="BL264" s="70" t="str">
        <f t="shared" si="360"/>
        <v>-</v>
      </c>
      <c r="BM264" s="70" t="str">
        <f t="shared" si="361"/>
        <v>-</v>
      </c>
      <c r="BN264" s="70" t="str">
        <f t="shared" si="362"/>
        <v>-</v>
      </c>
      <c r="BO264" s="70" t="str">
        <f t="shared" si="363"/>
        <v>-</v>
      </c>
      <c r="BP264" s="70" t="str">
        <f t="shared" si="364"/>
        <v>-</v>
      </c>
      <c r="BQ264" s="352" t="str">
        <f t="shared" si="365"/>
        <v>X</v>
      </c>
      <c r="BR264" s="7"/>
      <c r="BS264" s="70" t="str">
        <f t="shared" si="366"/>
        <v>EXTENDED</v>
      </c>
      <c r="BT264" s="70" t="str">
        <f t="shared" si="367"/>
        <v>EXTENDED</v>
      </c>
      <c r="BU264" s="15"/>
      <c r="BV264" s="57"/>
      <c r="BW264" s="57"/>
      <c r="BX264" s="57"/>
      <c r="BY264" s="57"/>
      <c r="BZ264" s="57"/>
      <c r="CA264" s="57" t="s">
        <v>6542</v>
      </c>
      <c r="CB264" s="409"/>
      <c r="CC264" s="417"/>
      <c r="CD264" s="15"/>
      <c r="CE264" s="15"/>
    </row>
    <row r="265" spans="1:83" s="11" customFormat="1" ht="128.25">
      <c r="A265" s="45" t="str">
        <f t="shared" si="274"/>
        <v>YES</v>
      </c>
      <c r="B265" s="45"/>
      <c r="C265" s="45"/>
      <c r="D265" s="45"/>
      <c r="E265" s="160" t="s">
        <v>846</v>
      </c>
      <c r="F265" s="61" t="s">
        <v>5229</v>
      </c>
      <c r="G265" s="281"/>
      <c r="H265" s="62">
        <f t="shared" si="278"/>
        <v>7</v>
      </c>
      <c r="I265" s="62" t="s">
        <v>32</v>
      </c>
      <c r="J265" s="64" t="s">
        <v>955</v>
      </c>
      <c r="K265" s="64"/>
      <c r="L265" s="65"/>
      <c r="M265" s="65"/>
      <c r="N265" s="65"/>
      <c r="O265" s="64" t="s">
        <v>70</v>
      </c>
      <c r="P265" s="66" t="s">
        <v>32</v>
      </c>
      <c r="Q265" s="66" t="str">
        <f t="shared" si="341"/>
        <v>1..1</v>
      </c>
      <c r="R265" s="6" t="s">
        <v>956</v>
      </c>
      <c r="S265" s="67" t="s">
        <v>957</v>
      </c>
      <c r="T265" s="66" t="s">
        <v>73</v>
      </c>
      <c r="U265" s="68" t="str">
        <f t="shared" si="275"/>
        <v>E</v>
      </c>
      <c r="V265" s="62" t="s">
        <v>42</v>
      </c>
      <c r="W265" s="66"/>
      <c r="X265" s="248"/>
      <c r="Y265" s="38"/>
      <c r="Z265" s="351" t="str">
        <f t="shared" si="272"/>
        <v>-</v>
      </c>
      <c r="AA265" s="70" t="str">
        <f t="shared" ref="AA265:AF265" si="371">IF(Z265="X","X",IF($AI265=AA$4,"X","-"))</f>
        <v>-</v>
      </c>
      <c r="AB265" s="70" t="str">
        <f t="shared" si="371"/>
        <v>-</v>
      </c>
      <c r="AC265" s="70" t="str">
        <f t="shared" si="371"/>
        <v>-</v>
      </c>
      <c r="AD265" s="70" t="str">
        <f t="shared" si="371"/>
        <v>-</v>
      </c>
      <c r="AE265" s="70" t="str">
        <f t="shared" si="371"/>
        <v>-</v>
      </c>
      <c r="AF265" s="352" t="str">
        <f t="shared" si="371"/>
        <v>X</v>
      </c>
      <c r="AG265" s="38"/>
      <c r="AH265" s="70" t="s">
        <v>47</v>
      </c>
      <c r="AI265" s="70" t="s">
        <v>47</v>
      </c>
      <c r="AJ265" s="38"/>
      <c r="AK265" s="13" t="str">
        <f t="shared" si="323"/>
        <v>/rsm:CrossIndustryInvoice/rsm:SupplyChainTradeTransaction/ram:IncludedSupplyChainTradeLineItem/ram:SpecifiedLineTradeDelivery/ram:ShipToTradeParty/ram:DefinedTradeContact/ram:FaxUniversalCommunication</v>
      </c>
      <c r="AL265" s="13" t="str">
        <f t="shared" si="324"/>
        <v>/ram:CompleteNumber</v>
      </c>
      <c r="AM265" s="14">
        <f>COUNTIFS(S$4:S265,AK265)</f>
        <v>1</v>
      </c>
      <c r="AN265" s="59"/>
      <c r="AO265" s="160" t="str">
        <f t="shared" si="321"/>
        <v>SCT_LINE_TD</v>
      </c>
      <c r="AP265" s="61" t="str">
        <f t="shared" si="325"/>
        <v>BT-X-56</v>
      </c>
      <c r="AQ265" s="281" t="str">
        <f t="shared" si="326"/>
        <v/>
      </c>
      <c r="AR265" s="62">
        <f t="shared" si="284"/>
        <v>7</v>
      </c>
      <c r="AS265" s="62" t="str">
        <f t="shared" si="327"/>
        <v>1..1</v>
      </c>
      <c r="AT265" s="64" t="s">
        <v>6413</v>
      </c>
      <c r="AU265" s="64"/>
      <c r="AV265" s="65"/>
      <c r="AW265" s="423" t="s">
        <v>7238</v>
      </c>
      <c r="AX265" s="65"/>
      <c r="AY265" s="65"/>
      <c r="AZ265" s="64"/>
      <c r="BA265" s="66" t="str">
        <f t="shared" si="345"/>
        <v>1..1</v>
      </c>
      <c r="BB265" s="66" t="str">
        <f t="shared" si="346"/>
        <v>1..1</v>
      </c>
      <c r="BC265" s="6" t="str">
        <f t="shared" si="314"/>
        <v>/rsm:CrossIndustryInvoice
/rsm:SupplyChainTradeTransaction
/ram:IncludedSupplyChainTradeLineItem
/ram:SpecifiedLineTradeDelivery
/ram:ShipToTradeParty
/ram:DefinedTradeContact
/ram:FaxUniversalCommunication
/ram:CompleteNumber</v>
      </c>
      <c r="BD265" s="67" t="str">
        <f t="shared" si="315"/>
        <v>/rsm:CrossIndustryInvoice/rsm:SupplyChainTradeTransaction/ram:IncludedSupplyChainTradeLineItem/ram:SpecifiedLineTradeDelivery/ram:ShipToTradeParty/ram:DefinedTradeContact/ram:FaxUniversalCommunication/ram:CompleteNumber</v>
      </c>
      <c r="BE265" s="66" t="str">
        <f t="shared" si="354"/>
        <v>T</v>
      </c>
      <c r="BF265" s="68" t="str">
        <f t="shared" si="355"/>
        <v>E</v>
      </c>
      <c r="BG265" s="62" t="str">
        <f t="shared" si="356"/>
        <v>0..1</v>
      </c>
      <c r="BH265" s="66" t="str">
        <f t="shared" si="357"/>
        <v/>
      </c>
      <c r="BI265" s="248" t="str">
        <f t="shared" si="358"/>
        <v/>
      </c>
      <c r="BJ265" s="7"/>
      <c r="BK265" s="351" t="str">
        <f t="shared" si="359"/>
        <v>-</v>
      </c>
      <c r="BL265" s="70" t="str">
        <f t="shared" si="360"/>
        <v>-</v>
      </c>
      <c r="BM265" s="70" t="str">
        <f t="shared" si="361"/>
        <v>-</v>
      </c>
      <c r="BN265" s="70" t="str">
        <f t="shared" si="362"/>
        <v>-</v>
      </c>
      <c r="BO265" s="70" t="str">
        <f t="shared" si="363"/>
        <v>-</v>
      </c>
      <c r="BP265" s="70" t="str">
        <f t="shared" si="364"/>
        <v>-</v>
      </c>
      <c r="BQ265" s="352" t="str">
        <f t="shared" si="365"/>
        <v>X</v>
      </c>
      <c r="BR265" s="7"/>
      <c r="BS265" s="70" t="str">
        <f t="shared" si="366"/>
        <v>EXTENDED</v>
      </c>
      <c r="BT265" s="70" t="str">
        <f t="shared" si="367"/>
        <v>EXTENDED</v>
      </c>
      <c r="BU265" s="15"/>
      <c r="BV265" s="57"/>
      <c r="BW265" s="57"/>
      <c r="BX265" s="57"/>
      <c r="BY265" s="57"/>
      <c r="BZ265" s="57"/>
      <c r="CA265" s="57" t="s">
        <v>6542</v>
      </c>
      <c r="CB265" s="409"/>
      <c r="CC265" s="417"/>
      <c r="CD265" s="15"/>
      <c r="CE265" s="15"/>
    </row>
    <row r="266" spans="1:83" s="151" customFormat="1" ht="102">
      <c r="A266" s="45" t="str">
        <f t="shared" si="274"/>
        <v>NO</v>
      </c>
      <c r="B266" s="45"/>
      <c r="C266" s="45"/>
      <c r="D266" s="45"/>
      <c r="E266" s="160" t="s">
        <v>846</v>
      </c>
      <c r="F266" s="61" t="s">
        <v>5230</v>
      </c>
      <c r="G266" s="281"/>
      <c r="H266" s="62">
        <f t="shared" si="278"/>
        <v>6</v>
      </c>
      <c r="I266" s="62" t="s">
        <v>42</v>
      </c>
      <c r="J266" s="64" t="s">
        <v>6033</v>
      </c>
      <c r="K266" s="64" t="s">
        <v>1725</v>
      </c>
      <c r="L266" s="65"/>
      <c r="M266" s="65"/>
      <c r="N266" s="65"/>
      <c r="O266" s="64" t="s">
        <v>70</v>
      </c>
      <c r="P266" s="66" t="s">
        <v>42</v>
      </c>
      <c r="Q266" s="66" t="str">
        <f t="shared" si="341"/>
        <v>0..1</v>
      </c>
      <c r="R266" s="6" t="s">
        <v>960</v>
      </c>
      <c r="S266" s="67" t="s">
        <v>961</v>
      </c>
      <c r="T266" s="66"/>
      <c r="U266" s="68" t="str">
        <f t="shared" si="275"/>
        <v/>
      </c>
      <c r="V266" s="62" t="s">
        <v>42</v>
      </c>
      <c r="W266" s="66"/>
      <c r="X266" s="248"/>
      <c r="Y266" s="38"/>
      <c r="Z266" s="351" t="str">
        <f t="shared" si="272"/>
        <v>-</v>
      </c>
      <c r="AA266" s="70" t="str">
        <f t="shared" ref="AA266:AF266" si="372">IF(Z266="X","X",IF($AI266=AA$4,"X","-"))</f>
        <v>-</v>
      </c>
      <c r="AB266" s="70" t="str">
        <f t="shared" si="372"/>
        <v>-</v>
      </c>
      <c r="AC266" s="70" t="str">
        <f t="shared" si="372"/>
        <v>-</v>
      </c>
      <c r="AD266" s="70" t="str">
        <f t="shared" si="372"/>
        <v>-</v>
      </c>
      <c r="AE266" s="70" t="str">
        <f t="shared" si="372"/>
        <v>-</v>
      </c>
      <c r="AF266" s="352" t="str">
        <f t="shared" si="372"/>
        <v>X</v>
      </c>
      <c r="AG266" s="38"/>
      <c r="AH266" s="70" t="s">
        <v>47</v>
      </c>
      <c r="AI266" s="70" t="s">
        <v>47</v>
      </c>
      <c r="AJ266" s="38"/>
      <c r="AK266" s="13" t="str">
        <f t="shared" si="323"/>
        <v>/rsm:CrossIndustryInvoice/rsm:SupplyChainTradeTransaction/ram:IncludedSupplyChainTradeLineItem/ram:SpecifiedLineTradeDelivery/ram:ShipToTradeParty/ram:DefinedTradeContact</v>
      </c>
      <c r="AL266" s="13" t="str">
        <f t="shared" si="324"/>
        <v>/ram:EmailURIUniversalCommunication</v>
      </c>
      <c r="AM266" s="14">
        <f>COUNTIFS(S$4:S266,AK266)</f>
        <v>1</v>
      </c>
      <c r="AN266" s="59"/>
      <c r="AO266" s="160" t="str">
        <f t="shared" si="321"/>
        <v>SCT_LINE_TD</v>
      </c>
      <c r="AP266" s="61" t="str">
        <f t="shared" si="325"/>
        <v>BT-X-57-00</v>
      </c>
      <c r="AQ266" s="281" t="str">
        <f t="shared" si="326"/>
        <v/>
      </c>
      <c r="AR266" s="62">
        <f t="shared" si="284"/>
        <v>6</v>
      </c>
      <c r="AS266" s="62" t="str">
        <f t="shared" si="327"/>
        <v>0..1</v>
      </c>
      <c r="AT266" s="64" t="s">
        <v>965</v>
      </c>
      <c r="AU266" s="64" t="s">
        <v>1729</v>
      </c>
      <c r="AV266" s="65"/>
      <c r="AW266" s="423" t="s">
        <v>7238</v>
      </c>
      <c r="AX266" s="65"/>
      <c r="AY266" s="65"/>
      <c r="AZ266" s="64"/>
      <c r="BA266" s="66" t="str">
        <f t="shared" si="345"/>
        <v>0..1</v>
      </c>
      <c r="BB266" s="66" t="str">
        <f t="shared" si="346"/>
        <v>0..1</v>
      </c>
      <c r="BC266" s="6" t="str">
        <f t="shared" si="314"/>
        <v>/rsm:CrossIndustryInvoice
/rsm:SupplyChainTradeTransaction
/ram:IncludedSupplyChainTradeLineItem
/ram:SpecifiedLineTradeDelivery
/ram:ShipToTradeParty
/ram:DefinedTradeContact
/ram:EmailURIUniversalCommunication</v>
      </c>
      <c r="BD266" s="67" t="str">
        <f t="shared" si="315"/>
        <v>/rsm:CrossIndustryInvoice/rsm:SupplyChainTradeTransaction/ram:IncludedSupplyChainTradeLineItem/ram:SpecifiedLineTradeDelivery/ram:ShipToTradeParty/ram:DefinedTradeContact/ram:EmailURIUniversalCommunication</v>
      </c>
      <c r="BE266" s="66" t="str">
        <f t="shared" si="354"/>
        <v/>
      </c>
      <c r="BF266" s="68" t="str">
        <f t="shared" si="355"/>
        <v/>
      </c>
      <c r="BG266" s="62" t="str">
        <f t="shared" si="356"/>
        <v>0..1</v>
      </c>
      <c r="BH266" s="66" t="str">
        <f t="shared" si="357"/>
        <v/>
      </c>
      <c r="BI266" s="248" t="str">
        <f t="shared" si="358"/>
        <v/>
      </c>
      <c r="BJ266" s="7"/>
      <c r="BK266" s="351" t="str">
        <f t="shared" si="359"/>
        <v>-</v>
      </c>
      <c r="BL266" s="70" t="str">
        <f t="shared" si="360"/>
        <v>-</v>
      </c>
      <c r="BM266" s="70" t="str">
        <f t="shared" si="361"/>
        <v>-</v>
      </c>
      <c r="BN266" s="70" t="str">
        <f t="shared" si="362"/>
        <v>-</v>
      </c>
      <c r="BO266" s="70" t="str">
        <f t="shared" si="363"/>
        <v>-</v>
      </c>
      <c r="BP266" s="70" t="str">
        <f t="shared" si="364"/>
        <v>-</v>
      </c>
      <c r="BQ266" s="352" t="str">
        <f t="shared" si="365"/>
        <v>X</v>
      </c>
      <c r="BR266" s="7"/>
      <c r="BS266" s="70" t="str">
        <f t="shared" si="366"/>
        <v>EXTENDED</v>
      </c>
      <c r="BT266" s="70" t="str">
        <f t="shared" si="367"/>
        <v>EXTENDED</v>
      </c>
      <c r="BU266" s="15"/>
      <c r="BV266" s="57"/>
      <c r="BW266" s="57"/>
      <c r="BX266" s="57"/>
      <c r="BY266" s="57"/>
      <c r="BZ266" s="57"/>
      <c r="CA266" s="57" t="s">
        <v>6542</v>
      </c>
      <c r="CB266" s="409"/>
      <c r="CC266" s="417"/>
      <c r="CD266" s="15"/>
      <c r="CE266" s="15"/>
    </row>
    <row r="267" spans="1:83" s="11" customFormat="1" ht="128.25">
      <c r="A267" s="45" t="str">
        <f t="shared" si="274"/>
        <v>YES</v>
      </c>
      <c r="B267" s="45"/>
      <c r="C267" s="45"/>
      <c r="D267" s="45"/>
      <c r="E267" s="160" t="s">
        <v>846</v>
      </c>
      <c r="F267" s="61" t="s">
        <v>5231</v>
      </c>
      <c r="G267" s="281"/>
      <c r="H267" s="62">
        <f t="shared" si="278"/>
        <v>7</v>
      </c>
      <c r="I267" s="62" t="s">
        <v>32</v>
      </c>
      <c r="J267" s="64" t="s">
        <v>6034</v>
      </c>
      <c r="K267" s="64" t="s">
        <v>1725</v>
      </c>
      <c r="L267" s="65"/>
      <c r="M267" s="65"/>
      <c r="N267" s="65"/>
      <c r="O267" s="64" t="s">
        <v>70</v>
      </c>
      <c r="P267" s="66" t="s">
        <v>32</v>
      </c>
      <c r="Q267" s="66" t="str">
        <f t="shared" si="341"/>
        <v>1..1</v>
      </c>
      <c r="R267" s="6" t="s">
        <v>963</v>
      </c>
      <c r="S267" s="67" t="s">
        <v>964</v>
      </c>
      <c r="T267" s="66" t="s">
        <v>73</v>
      </c>
      <c r="U267" s="68" t="str">
        <f t="shared" si="275"/>
        <v>E</v>
      </c>
      <c r="V267" s="62" t="s">
        <v>42</v>
      </c>
      <c r="W267" s="66"/>
      <c r="X267" s="248"/>
      <c r="Y267" s="38"/>
      <c r="Z267" s="351" t="str">
        <f t="shared" si="272"/>
        <v>-</v>
      </c>
      <c r="AA267" s="70" t="str">
        <f t="shared" ref="AA267:AF267" si="373">IF(Z267="X","X",IF($AI267=AA$4,"X","-"))</f>
        <v>-</v>
      </c>
      <c r="AB267" s="70" t="str">
        <f t="shared" si="373"/>
        <v>-</v>
      </c>
      <c r="AC267" s="70" t="str">
        <f t="shared" si="373"/>
        <v>-</v>
      </c>
      <c r="AD267" s="70" t="str">
        <f t="shared" si="373"/>
        <v>-</v>
      </c>
      <c r="AE267" s="70" t="str">
        <f t="shared" si="373"/>
        <v>-</v>
      </c>
      <c r="AF267" s="352" t="str">
        <f t="shared" si="373"/>
        <v>X</v>
      </c>
      <c r="AG267" s="38"/>
      <c r="AH267" s="70" t="s">
        <v>47</v>
      </c>
      <c r="AI267" s="70" t="s">
        <v>47</v>
      </c>
      <c r="AJ267" s="38"/>
      <c r="AK267" s="13" t="str">
        <f t="shared" si="323"/>
        <v>/rsm:CrossIndustryInvoice/rsm:SupplyChainTradeTransaction/ram:IncludedSupplyChainTradeLineItem/ram:SpecifiedLineTradeDelivery/ram:ShipToTradeParty/ram:DefinedTradeContact/ram:EmailURIUniversalCommunication</v>
      </c>
      <c r="AL267" s="13" t="str">
        <f t="shared" si="324"/>
        <v>/ram:URIID</v>
      </c>
      <c r="AM267" s="14">
        <f>COUNTIFS(S$4:S267,AK267)</f>
        <v>1</v>
      </c>
      <c r="AN267" s="59"/>
      <c r="AO267" s="160" t="str">
        <f t="shared" si="321"/>
        <v>SCT_LINE_TD</v>
      </c>
      <c r="AP267" s="61" t="str">
        <f t="shared" si="325"/>
        <v>BT-X-57</v>
      </c>
      <c r="AQ267" s="281" t="str">
        <f t="shared" si="326"/>
        <v/>
      </c>
      <c r="AR267" s="62">
        <f t="shared" si="284"/>
        <v>7</v>
      </c>
      <c r="AS267" s="62" t="str">
        <f t="shared" si="327"/>
        <v>1..1</v>
      </c>
      <c r="AT267" s="64" t="s">
        <v>6414</v>
      </c>
      <c r="AU267" s="64" t="s">
        <v>1729</v>
      </c>
      <c r="AV267" s="65"/>
      <c r="AW267" s="423" t="s">
        <v>7238</v>
      </c>
      <c r="AX267" s="65"/>
      <c r="AY267" s="65"/>
      <c r="AZ267" s="64"/>
      <c r="BA267" s="66" t="str">
        <f t="shared" si="345"/>
        <v>1..1</v>
      </c>
      <c r="BB267" s="66" t="str">
        <f t="shared" si="346"/>
        <v>1..1</v>
      </c>
      <c r="BC267" s="6" t="str">
        <f t="shared" si="314"/>
        <v>/rsm:CrossIndustryInvoice
/rsm:SupplyChainTradeTransaction
/ram:IncludedSupplyChainTradeLineItem
/ram:SpecifiedLineTradeDelivery
/ram:ShipToTradeParty
/ram:DefinedTradeContact
/ram:EmailURIUniversalCommunication
/ram:URIID</v>
      </c>
      <c r="BD267" s="67" t="str">
        <f t="shared" si="315"/>
        <v>/rsm:CrossIndustryInvoice/rsm:SupplyChainTradeTransaction/ram:IncludedSupplyChainTradeLineItem/ram:SpecifiedLineTradeDelivery/ram:ShipToTradeParty/ram:DefinedTradeContact/ram:EmailURIUniversalCommunication/ram:URIID</v>
      </c>
      <c r="BE267" s="66" t="str">
        <f t="shared" si="354"/>
        <v>T</v>
      </c>
      <c r="BF267" s="68" t="str">
        <f t="shared" si="355"/>
        <v>E</v>
      </c>
      <c r="BG267" s="62" t="str">
        <f t="shared" si="356"/>
        <v>0..1</v>
      </c>
      <c r="BH267" s="66" t="str">
        <f t="shared" si="357"/>
        <v/>
      </c>
      <c r="BI267" s="248" t="str">
        <f t="shared" si="358"/>
        <v/>
      </c>
      <c r="BJ267" s="7"/>
      <c r="BK267" s="351" t="str">
        <f t="shared" si="359"/>
        <v>-</v>
      </c>
      <c r="BL267" s="70" t="str">
        <f t="shared" si="360"/>
        <v>-</v>
      </c>
      <c r="BM267" s="70" t="str">
        <f t="shared" si="361"/>
        <v>-</v>
      </c>
      <c r="BN267" s="70" t="str">
        <f t="shared" si="362"/>
        <v>-</v>
      </c>
      <c r="BO267" s="70" t="str">
        <f t="shared" si="363"/>
        <v>-</v>
      </c>
      <c r="BP267" s="70" t="str">
        <f t="shared" si="364"/>
        <v>-</v>
      </c>
      <c r="BQ267" s="352" t="str">
        <f t="shared" si="365"/>
        <v>X</v>
      </c>
      <c r="BR267" s="7"/>
      <c r="BS267" s="70" t="str">
        <f t="shared" si="366"/>
        <v>EXTENDED</v>
      </c>
      <c r="BT267" s="70" t="str">
        <f t="shared" si="367"/>
        <v>EXTENDED</v>
      </c>
      <c r="BU267" s="15"/>
      <c r="BV267" s="57"/>
      <c r="BW267" s="57"/>
      <c r="BX267" s="57"/>
      <c r="BY267" s="57"/>
      <c r="BZ267" s="57"/>
      <c r="CA267" s="57" t="s">
        <v>6542</v>
      </c>
      <c r="CB267" s="409"/>
      <c r="CC267" s="417"/>
      <c r="CD267" s="15"/>
      <c r="CE267" s="15"/>
    </row>
    <row r="268" spans="1:83" s="11" customFormat="1" ht="89.25">
      <c r="A268" s="45" t="str">
        <f t="shared" si="274"/>
        <v>NO</v>
      </c>
      <c r="B268" s="45"/>
      <c r="C268" s="45"/>
      <c r="D268" s="45"/>
      <c r="E268" s="160" t="s">
        <v>846</v>
      </c>
      <c r="F268" s="161" t="s">
        <v>5232</v>
      </c>
      <c r="G268" s="297" t="s">
        <v>4915</v>
      </c>
      <c r="H268" s="162">
        <f t="shared" si="278"/>
        <v>5</v>
      </c>
      <c r="I268" s="162" t="s">
        <v>42</v>
      </c>
      <c r="J268" s="163" t="s">
        <v>966</v>
      </c>
      <c r="K268" s="163"/>
      <c r="L268" s="164"/>
      <c r="M268" s="164"/>
      <c r="N268" s="164"/>
      <c r="O268" s="163"/>
      <c r="P268" s="165" t="s">
        <v>42</v>
      </c>
      <c r="Q268" s="165" t="str">
        <f t="shared" si="341"/>
        <v>0..1</v>
      </c>
      <c r="R268" s="166" t="s">
        <v>967</v>
      </c>
      <c r="S268" s="167" t="s">
        <v>968</v>
      </c>
      <c r="T268" s="165"/>
      <c r="U268" s="168" t="str">
        <f t="shared" si="275"/>
        <v>EG</v>
      </c>
      <c r="V268" s="162" t="s">
        <v>42</v>
      </c>
      <c r="W268" s="165"/>
      <c r="X268" s="389"/>
      <c r="Y268" s="38"/>
      <c r="Z268" s="367" t="str">
        <f t="shared" si="272"/>
        <v>-</v>
      </c>
      <c r="AA268" s="170" t="str">
        <f t="shared" ref="AA268:AF268" si="374">IF(Z268="X","X",IF($AI268=AA$4,"X","-"))</f>
        <v>-</v>
      </c>
      <c r="AB268" s="170" t="str">
        <f t="shared" si="374"/>
        <v>-</v>
      </c>
      <c r="AC268" s="170" t="str">
        <f t="shared" si="374"/>
        <v>-</v>
      </c>
      <c r="AD268" s="170" t="str">
        <f t="shared" si="374"/>
        <v>X</v>
      </c>
      <c r="AE268" s="170" t="str">
        <f t="shared" si="374"/>
        <v>X</v>
      </c>
      <c r="AF268" s="368" t="str">
        <f t="shared" si="374"/>
        <v>X</v>
      </c>
      <c r="AG268" s="38"/>
      <c r="AH268" s="170" t="s">
        <v>47</v>
      </c>
      <c r="AI268" s="170" t="s">
        <v>5895</v>
      </c>
      <c r="AJ268" s="38"/>
      <c r="AK268" s="13" t="str">
        <f t="shared" si="323"/>
        <v>/rsm:CrossIndustryInvoice/rsm:SupplyChainTradeTransaction/ram:IncludedSupplyChainTradeLineItem/ram:SpecifiedLineTradeDelivery/ram:ShipToTradeParty</v>
      </c>
      <c r="AL268" s="13" t="str">
        <f t="shared" si="324"/>
        <v>/ram:PostalTradeAddress</v>
      </c>
      <c r="AM268" s="14">
        <f>COUNTIFS(S$4:S268,AK268)</f>
        <v>1</v>
      </c>
      <c r="AN268" s="59"/>
      <c r="AO268" s="160" t="str">
        <f t="shared" si="321"/>
        <v>SCT_LINE_TD</v>
      </c>
      <c r="AP268" s="161" t="str">
        <f t="shared" si="325"/>
        <v>BG-X-9</v>
      </c>
      <c r="AQ268" s="297" t="str">
        <f t="shared" si="326"/>
        <v>EXT-FR-FE-150</v>
      </c>
      <c r="AR268" s="162">
        <f t="shared" si="284"/>
        <v>5</v>
      </c>
      <c r="AS268" s="162" t="str">
        <f t="shared" si="327"/>
        <v>0..1</v>
      </c>
      <c r="AT268" s="163" t="s">
        <v>969</v>
      </c>
      <c r="AU268" s="163"/>
      <c r="AV268" s="164"/>
      <c r="AW268" s="164"/>
      <c r="AX268" s="164"/>
      <c r="AY268" s="164"/>
      <c r="AZ268" s="163"/>
      <c r="BA268" s="165" t="str">
        <f t="shared" si="345"/>
        <v>0..1</v>
      </c>
      <c r="BB268" s="165" t="str">
        <f t="shared" si="346"/>
        <v>0..1</v>
      </c>
      <c r="BC268" s="166" t="str">
        <f t="shared" si="314"/>
        <v>/rsm:CrossIndustryInvoice
/rsm:SupplyChainTradeTransaction
/ram:IncludedSupplyChainTradeLineItem
/ram:SpecifiedLineTradeDelivery
/ram:ShipToTradeParty
/ram:PostalTradeAddress</v>
      </c>
      <c r="BD268" s="167" t="str">
        <f t="shared" si="315"/>
        <v>/rsm:CrossIndustryInvoice/rsm:SupplyChainTradeTransaction/ram:IncludedSupplyChainTradeLineItem/ram:SpecifiedLineTradeDelivery/ram:ShipToTradeParty/ram:PostalTradeAddress</v>
      </c>
      <c r="BE268" s="165" t="str">
        <f t="shared" si="354"/>
        <v/>
      </c>
      <c r="BF268" s="168" t="str">
        <f t="shared" si="355"/>
        <v>EG</v>
      </c>
      <c r="BG268" s="162" t="str">
        <f t="shared" si="356"/>
        <v>0..1</v>
      </c>
      <c r="BH268" s="165" t="str">
        <f t="shared" si="357"/>
        <v/>
      </c>
      <c r="BI268" s="389" t="str">
        <f t="shared" si="358"/>
        <v/>
      </c>
      <c r="BJ268" s="7"/>
      <c r="BK268" s="367" t="str">
        <f t="shared" si="359"/>
        <v>-</v>
      </c>
      <c r="BL268" s="170" t="str">
        <f t="shared" si="360"/>
        <v>-</v>
      </c>
      <c r="BM268" s="170" t="str">
        <f t="shared" si="361"/>
        <v>-</v>
      </c>
      <c r="BN268" s="170" t="str">
        <f t="shared" si="362"/>
        <v>-</v>
      </c>
      <c r="BO268" s="170" t="str">
        <f t="shared" si="363"/>
        <v>X</v>
      </c>
      <c r="BP268" s="170" t="str">
        <f t="shared" si="364"/>
        <v>X</v>
      </c>
      <c r="BQ268" s="368" t="str">
        <f t="shared" si="365"/>
        <v>X</v>
      </c>
      <c r="BR268" s="7"/>
      <c r="BS268" s="170" t="str">
        <f t="shared" si="366"/>
        <v>EXTENDED</v>
      </c>
      <c r="BT268" s="170" t="str">
        <f t="shared" si="367"/>
        <v>EXTENDED-CTC-FR</v>
      </c>
      <c r="BU268" s="15"/>
      <c r="BV268" s="57"/>
      <c r="BW268" s="57"/>
      <c r="BX268" s="57"/>
      <c r="BY268" s="57"/>
      <c r="BZ268" s="57"/>
      <c r="CA268" s="57" t="s">
        <v>6542</v>
      </c>
      <c r="CB268" s="409"/>
      <c r="CC268" s="417"/>
      <c r="CD268" s="15"/>
      <c r="CE268" s="15"/>
    </row>
    <row r="269" spans="1:83" s="11" customFormat="1" ht="102">
      <c r="A269" s="45" t="str">
        <f t="shared" si="274"/>
        <v>YES</v>
      </c>
      <c r="B269" s="45"/>
      <c r="C269" s="45"/>
      <c r="D269" s="45"/>
      <c r="E269" s="160" t="s">
        <v>846</v>
      </c>
      <c r="F269" s="61" t="s">
        <v>5233</v>
      </c>
      <c r="G269" s="281" t="s">
        <v>4916</v>
      </c>
      <c r="H269" s="62">
        <f t="shared" si="278"/>
        <v>6</v>
      </c>
      <c r="I269" s="62" t="s">
        <v>42</v>
      </c>
      <c r="J269" s="64" t="s">
        <v>6035</v>
      </c>
      <c r="K269" s="64" t="s">
        <v>1635</v>
      </c>
      <c r="L269" s="65" t="s">
        <v>1636</v>
      </c>
      <c r="M269" s="65"/>
      <c r="N269" s="65"/>
      <c r="O269" s="64" t="s">
        <v>70</v>
      </c>
      <c r="P269" s="66" t="s">
        <v>42</v>
      </c>
      <c r="Q269" s="66" t="str">
        <f t="shared" si="341"/>
        <v>0..1</v>
      </c>
      <c r="R269" s="6" t="s">
        <v>971</v>
      </c>
      <c r="S269" s="67" t="s">
        <v>972</v>
      </c>
      <c r="T269" s="66" t="s">
        <v>73</v>
      </c>
      <c r="U269" s="68" t="str">
        <f t="shared" si="275"/>
        <v>E</v>
      </c>
      <c r="V269" s="62" t="s">
        <v>42</v>
      </c>
      <c r="W269" s="66"/>
      <c r="X269" s="248"/>
      <c r="Y269" s="38"/>
      <c r="Z269" s="351" t="str">
        <f t="shared" si="272"/>
        <v>-</v>
      </c>
      <c r="AA269" s="70" t="str">
        <f t="shared" ref="AA269:AF269" si="375">IF(Z269="X","X",IF($AI269=AA$4,"X","-"))</f>
        <v>-</v>
      </c>
      <c r="AB269" s="70" t="str">
        <f t="shared" si="375"/>
        <v>-</v>
      </c>
      <c r="AC269" s="70" t="str">
        <f t="shared" si="375"/>
        <v>-</v>
      </c>
      <c r="AD269" s="70" t="str">
        <f t="shared" si="375"/>
        <v>X</v>
      </c>
      <c r="AE269" s="70" t="str">
        <f t="shared" si="375"/>
        <v>X</v>
      </c>
      <c r="AF269" s="352" t="str">
        <f t="shared" si="375"/>
        <v>X</v>
      </c>
      <c r="AG269" s="38"/>
      <c r="AH269" s="70" t="s">
        <v>47</v>
      </c>
      <c r="AI269" s="70" t="s">
        <v>5895</v>
      </c>
      <c r="AJ269" s="38"/>
      <c r="AK269" s="13" t="str">
        <f t="shared" si="323"/>
        <v>/rsm:CrossIndustryInvoice/rsm:SupplyChainTradeTransaction/ram:IncludedSupplyChainTradeLineItem/ram:SpecifiedLineTradeDelivery/ram:ShipToTradeParty/ram:PostalTradeAddress</v>
      </c>
      <c r="AL269" s="13" t="str">
        <f t="shared" si="324"/>
        <v>/ram:PostcodeCode</v>
      </c>
      <c r="AM269" s="14">
        <f>COUNTIFS(S$4:S269,AK269)</f>
        <v>1</v>
      </c>
      <c r="AN269" s="59"/>
      <c r="AO269" s="160" t="str">
        <f t="shared" si="321"/>
        <v>SCT_LINE_TD</v>
      </c>
      <c r="AP269" s="61" t="str">
        <f t="shared" si="325"/>
        <v>BT-X-58</v>
      </c>
      <c r="AQ269" s="281" t="str">
        <f t="shared" si="326"/>
        <v>EXT-FR-FE-155</v>
      </c>
      <c r="AR269" s="62">
        <f t="shared" si="284"/>
        <v>6</v>
      </c>
      <c r="AS269" s="62" t="str">
        <f t="shared" si="327"/>
        <v>0..1</v>
      </c>
      <c r="AT269" s="64" t="s">
        <v>973</v>
      </c>
      <c r="AU269" s="64" t="s">
        <v>1747</v>
      </c>
      <c r="AV269" s="65" t="s">
        <v>1748</v>
      </c>
      <c r="AW269" s="423" t="s">
        <v>7238</v>
      </c>
      <c r="AX269" s="65"/>
      <c r="AY269" s="65"/>
      <c r="AZ269" s="64"/>
      <c r="BA269" s="66" t="str">
        <f t="shared" si="345"/>
        <v>0..1</v>
      </c>
      <c r="BB269" s="66" t="str">
        <f t="shared" si="346"/>
        <v>0..1</v>
      </c>
      <c r="BC269" s="6" t="str">
        <f t="shared" si="314"/>
        <v>/rsm:CrossIndustryInvoice
/rsm:SupplyChainTradeTransaction
/ram:IncludedSupplyChainTradeLineItem
/ram:SpecifiedLineTradeDelivery
/ram:ShipToTradeParty
/ram:PostalTradeAddress
/ram:PostcodeCode</v>
      </c>
      <c r="BD269" s="67" t="str">
        <f t="shared" si="315"/>
        <v>/rsm:CrossIndustryInvoice/rsm:SupplyChainTradeTransaction/ram:IncludedSupplyChainTradeLineItem/ram:SpecifiedLineTradeDelivery/ram:ShipToTradeParty/ram:PostalTradeAddress/ram:PostcodeCode</v>
      </c>
      <c r="BE269" s="66" t="str">
        <f t="shared" si="354"/>
        <v>T</v>
      </c>
      <c r="BF269" s="68" t="str">
        <f t="shared" si="355"/>
        <v>E</v>
      </c>
      <c r="BG269" s="62" t="str">
        <f t="shared" si="356"/>
        <v>0..1</v>
      </c>
      <c r="BH269" s="66" t="str">
        <f t="shared" si="357"/>
        <v/>
      </c>
      <c r="BI269" s="248" t="str">
        <f t="shared" si="358"/>
        <v/>
      </c>
      <c r="BJ269" s="7"/>
      <c r="BK269" s="351" t="str">
        <f t="shared" si="359"/>
        <v>-</v>
      </c>
      <c r="BL269" s="70" t="str">
        <f t="shared" si="360"/>
        <v>-</v>
      </c>
      <c r="BM269" s="70" t="str">
        <f t="shared" si="361"/>
        <v>-</v>
      </c>
      <c r="BN269" s="70" t="str">
        <f t="shared" si="362"/>
        <v>-</v>
      </c>
      <c r="BO269" s="70" t="str">
        <f t="shared" si="363"/>
        <v>X</v>
      </c>
      <c r="BP269" s="70" t="str">
        <f t="shared" si="364"/>
        <v>X</v>
      </c>
      <c r="BQ269" s="352" t="str">
        <f t="shared" si="365"/>
        <v>X</v>
      </c>
      <c r="BR269" s="7"/>
      <c r="BS269" s="70" t="str">
        <f t="shared" si="366"/>
        <v>EXTENDED</v>
      </c>
      <c r="BT269" s="70" t="str">
        <f t="shared" si="367"/>
        <v>EXTENDED-CTC-FR</v>
      </c>
      <c r="BU269" s="15"/>
      <c r="BV269" s="57"/>
      <c r="BW269" s="57"/>
      <c r="BX269" s="57"/>
      <c r="BY269" s="57"/>
      <c r="BZ269" s="57"/>
      <c r="CA269" s="57" t="s">
        <v>6542</v>
      </c>
      <c r="CB269" s="409"/>
      <c r="CC269" s="417"/>
      <c r="CD269" s="15"/>
      <c r="CE269" s="15"/>
    </row>
    <row r="270" spans="1:83" s="11" customFormat="1" ht="102">
      <c r="A270" s="45" t="str">
        <f t="shared" si="274"/>
        <v>YES</v>
      </c>
      <c r="B270" s="45"/>
      <c r="C270" s="45"/>
      <c r="D270" s="45"/>
      <c r="E270" s="160" t="s">
        <v>846</v>
      </c>
      <c r="F270" s="61" t="s">
        <v>5234</v>
      </c>
      <c r="G270" s="281" t="s">
        <v>4917</v>
      </c>
      <c r="H270" s="62">
        <f t="shared" si="278"/>
        <v>6</v>
      </c>
      <c r="I270" s="62" t="s">
        <v>42</v>
      </c>
      <c r="J270" s="64" t="s">
        <v>6036</v>
      </c>
      <c r="K270" s="64" t="s">
        <v>1641</v>
      </c>
      <c r="L270" s="65" t="s">
        <v>1642</v>
      </c>
      <c r="M270" s="65"/>
      <c r="N270" s="65"/>
      <c r="O270" s="64" t="s">
        <v>70</v>
      </c>
      <c r="P270" s="66" t="s">
        <v>42</v>
      </c>
      <c r="Q270" s="66" t="str">
        <f t="shared" si="341"/>
        <v>0..1</v>
      </c>
      <c r="R270" s="6" t="s">
        <v>975</v>
      </c>
      <c r="S270" s="67" t="s">
        <v>976</v>
      </c>
      <c r="T270" s="66" t="s">
        <v>73</v>
      </c>
      <c r="U270" s="68" t="str">
        <f t="shared" si="275"/>
        <v>E</v>
      </c>
      <c r="V270" s="62" t="s">
        <v>42</v>
      </c>
      <c r="W270" s="66"/>
      <c r="X270" s="248"/>
      <c r="Y270" s="38"/>
      <c r="Z270" s="351" t="str">
        <f t="shared" si="272"/>
        <v>-</v>
      </c>
      <c r="AA270" s="70" t="str">
        <f t="shared" ref="AA270:AF270" si="376">IF(Z270="X","X",IF($AI270=AA$4,"X","-"))</f>
        <v>-</v>
      </c>
      <c r="AB270" s="70" t="str">
        <f t="shared" si="376"/>
        <v>-</v>
      </c>
      <c r="AC270" s="70" t="str">
        <f t="shared" si="376"/>
        <v>-</v>
      </c>
      <c r="AD270" s="70" t="str">
        <f t="shared" si="376"/>
        <v>X</v>
      </c>
      <c r="AE270" s="70" t="str">
        <f t="shared" si="376"/>
        <v>X</v>
      </c>
      <c r="AF270" s="352" t="str">
        <f t="shared" si="376"/>
        <v>X</v>
      </c>
      <c r="AG270" s="38"/>
      <c r="AH270" s="70" t="s">
        <v>47</v>
      </c>
      <c r="AI270" s="70" t="s">
        <v>5895</v>
      </c>
      <c r="AJ270" s="38"/>
      <c r="AK270" s="13" t="str">
        <f t="shared" si="323"/>
        <v>/rsm:CrossIndustryInvoice/rsm:SupplyChainTradeTransaction/ram:IncludedSupplyChainTradeLineItem/ram:SpecifiedLineTradeDelivery/ram:ShipToTradeParty/ram:PostalTradeAddress</v>
      </c>
      <c r="AL270" s="13" t="str">
        <f t="shared" si="324"/>
        <v>/ram:LineOne</v>
      </c>
      <c r="AM270" s="14">
        <f>COUNTIFS(S$4:S270,AK270)</f>
        <v>1</v>
      </c>
      <c r="AN270" s="59"/>
      <c r="AO270" s="160" t="str">
        <f t="shared" si="321"/>
        <v>SCT_LINE_TD</v>
      </c>
      <c r="AP270" s="61" t="str">
        <f t="shared" si="325"/>
        <v>BT-X-59</v>
      </c>
      <c r="AQ270" s="281" t="str">
        <f t="shared" si="326"/>
        <v>EXT-FR-FE-151</v>
      </c>
      <c r="AR270" s="62">
        <f t="shared" si="284"/>
        <v>6</v>
      </c>
      <c r="AS270" s="62" t="str">
        <f t="shared" si="327"/>
        <v>0..1</v>
      </c>
      <c r="AT270" s="64" t="s">
        <v>977</v>
      </c>
      <c r="AU270" s="64" t="s">
        <v>1754</v>
      </c>
      <c r="AV270" s="65" t="s">
        <v>1755</v>
      </c>
      <c r="AW270" s="423" t="s">
        <v>7238</v>
      </c>
      <c r="AX270" s="65"/>
      <c r="AY270" s="65"/>
      <c r="AZ270" s="64"/>
      <c r="BA270" s="66" t="str">
        <f t="shared" si="345"/>
        <v>0..1</v>
      </c>
      <c r="BB270" s="66" t="str">
        <f t="shared" si="346"/>
        <v>0..1</v>
      </c>
      <c r="BC270" s="6" t="str">
        <f t="shared" si="314"/>
        <v>/rsm:CrossIndustryInvoice
/rsm:SupplyChainTradeTransaction
/ram:IncludedSupplyChainTradeLineItem
/ram:SpecifiedLineTradeDelivery
/ram:ShipToTradeParty
/ram:PostalTradeAddress
/ram:LineOne</v>
      </c>
      <c r="BD270" s="67" t="str">
        <f t="shared" si="315"/>
        <v>/rsm:CrossIndustryInvoice/rsm:SupplyChainTradeTransaction/ram:IncludedSupplyChainTradeLineItem/ram:SpecifiedLineTradeDelivery/ram:ShipToTradeParty/ram:PostalTradeAddress/ram:LineOne</v>
      </c>
      <c r="BE270" s="66" t="str">
        <f t="shared" si="354"/>
        <v>T</v>
      </c>
      <c r="BF270" s="68" t="str">
        <f t="shared" si="355"/>
        <v>E</v>
      </c>
      <c r="BG270" s="62" t="str">
        <f t="shared" si="356"/>
        <v>0..1</v>
      </c>
      <c r="BH270" s="66" t="str">
        <f t="shared" si="357"/>
        <v/>
      </c>
      <c r="BI270" s="248" t="str">
        <f t="shared" si="358"/>
        <v/>
      </c>
      <c r="BJ270" s="7"/>
      <c r="BK270" s="351" t="str">
        <f t="shared" si="359"/>
        <v>-</v>
      </c>
      <c r="BL270" s="70" t="str">
        <f t="shared" si="360"/>
        <v>-</v>
      </c>
      <c r="BM270" s="70" t="str">
        <f t="shared" si="361"/>
        <v>-</v>
      </c>
      <c r="BN270" s="70" t="str">
        <f t="shared" si="362"/>
        <v>-</v>
      </c>
      <c r="BO270" s="70" t="str">
        <f t="shared" si="363"/>
        <v>X</v>
      </c>
      <c r="BP270" s="70" t="str">
        <f t="shared" si="364"/>
        <v>X</v>
      </c>
      <c r="BQ270" s="352" t="str">
        <f t="shared" si="365"/>
        <v>X</v>
      </c>
      <c r="BR270" s="7"/>
      <c r="BS270" s="70" t="str">
        <f t="shared" si="366"/>
        <v>EXTENDED</v>
      </c>
      <c r="BT270" s="70" t="str">
        <f t="shared" si="367"/>
        <v>EXTENDED-CTC-FR</v>
      </c>
      <c r="BU270" s="15"/>
      <c r="BV270" s="57"/>
      <c r="BW270" s="57"/>
      <c r="BX270" s="57"/>
      <c r="BY270" s="57"/>
      <c r="BZ270" s="57"/>
      <c r="CA270" s="57" t="s">
        <v>6542</v>
      </c>
      <c r="CB270" s="409"/>
      <c r="CC270" s="417"/>
      <c r="CD270" s="15"/>
      <c r="CE270" s="15"/>
    </row>
    <row r="271" spans="1:83" s="11" customFormat="1" ht="102">
      <c r="A271" s="45" t="str">
        <f t="shared" si="274"/>
        <v>YES</v>
      </c>
      <c r="B271" s="45"/>
      <c r="C271" s="45"/>
      <c r="D271" s="45"/>
      <c r="E271" s="160" t="s">
        <v>846</v>
      </c>
      <c r="F271" s="61" t="s">
        <v>5235</v>
      </c>
      <c r="G271" s="281" t="s">
        <v>4918</v>
      </c>
      <c r="H271" s="62">
        <f t="shared" si="278"/>
        <v>6</v>
      </c>
      <c r="I271" s="62" t="s">
        <v>42</v>
      </c>
      <c r="J271" s="64" t="s">
        <v>6037</v>
      </c>
      <c r="K271" s="64" t="s">
        <v>1647</v>
      </c>
      <c r="L271" s="65"/>
      <c r="M271" s="65"/>
      <c r="N271" s="65"/>
      <c r="O271" s="64" t="s">
        <v>70</v>
      </c>
      <c r="P271" s="66" t="s">
        <v>42</v>
      </c>
      <c r="Q271" s="66" t="str">
        <f t="shared" si="341"/>
        <v>0..1</v>
      </c>
      <c r="R271" s="6" t="s">
        <v>979</v>
      </c>
      <c r="S271" s="67" t="s">
        <v>980</v>
      </c>
      <c r="T271" s="66" t="s">
        <v>73</v>
      </c>
      <c r="U271" s="68" t="str">
        <f t="shared" si="275"/>
        <v>E</v>
      </c>
      <c r="V271" s="62" t="s">
        <v>42</v>
      </c>
      <c r="W271" s="66"/>
      <c r="X271" s="248"/>
      <c r="Y271" s="38"/>
      <c r="Z271" s="351" t="str">
        <f t="shared" si="272"/>
        <v>-</v>
      </c>
      <c r="AA271" s="70" t="str">
        <f t="shared" ref="AA271:AF271" si="377">IF(Z271="X","X",IF($AI271=AA$4,"X","-"))</f>
        <v>-</v>
      </c>
      <c r="AB271" s="70" t="str">
        <f t="shared" si="377"/>
        <v>-</v>
      </c>
      <c r="AC271" s="70" t="str">
        <f t="shared" si="377"/>
        <v>-</v>
      </c>
      <c r="AD271" s="70" t="str">
        <f t="shared" si="377"/>
        <v>X</v>
      </c>
      <c r="AE271" s="70" t="str">
        <f t="shared" si="377"/>
        <v>X</v>
      </c>
      <c r="AF271" s="352" t="str">
        <f t="shared" si="377"/>
        <v>X</v>
      </c>
      <c r="AG271" s="38"/>
      <c r="AH271" s="70" t="s">
        <v>47</v>
      </c>
      <c r="AI271" s="70" t="s">
        <v>5895</v>
      </c>
      <c r="AJ271" s="38"/>
      <c r="AK271" s="13" t="str">
        <f t="shared" si="323"/>
        <v>/rsm:CrossIndustryInvoice/rsm:SupplyChainTradeTransaction/ram:IncludedSupplyChainTradeLineItem/ram:SpecifiedLineTradeDelivery/ram:ShipToTradeParty/ram:PostalTradeAddress</v>
      </c>
      <c r="AL271" s="13" t="str">
        <f t="shared" si="324"/>
        <v>/ram:LineTwo</v>
      </c>
      <c r="AM271" s="14">
        <f>COUNTIFS(S$4:S271,AK271)</f>
        <v>1</v>
      </c>
      <c r="AN271" s="59"/>
      <c r="AO271" s="160" t="str">
        <f t="shared" si="321"/>
        <v>SCT_LINE_TD</v>
      </c>
      <c r="AP271" s="61" t="str">
        <f t="shared" si="325"/>
        <v>BT-X-60</v>
      </c>
      <c r="AQ271" s="281" t="str">
        <f t="shared" si="326"/>
        <v>EXT-FR-FE-152</v>
      </c>
      <c r="AR271" s="62">
        <f t="shared" si="284"/>
        <v>6</v>
      </c>
      <c r="AS271" s="62" t="str">
        <f t="shared" si="327"/>
        <v>0..1</v>
      </c>
      <c r="AT271" s="64" t="s">
        <v>981</v>
      </c>
      <c r="AU271" s="64" t="s">
        <v>1761</v>
      </c>
      <c r="AV271" s="65"/>
      <c r="AW271" s="423" t="s">
        <v>7238</v>
      </c>
      <c r="AX271" s="65"/>
      <c r="AY271" s="65"/>
      <c r="AZ271" s="64"/>
      <c r="BA271" s="66" t="str">
        <f t="shared" si="345"/>
        <v>0..1</v>
      </c>
      <c r="BB271" s="66" t="str">
        <f t="shared" si="346"/>
        <v>0..1</v>
      </c>
      <c r="BC271" s="6" t="str">
        <f t="shared" si="314"/>
        <v>/rsm:CrossIndustryInvoice
/rsm:SupplyChainTradeTransaction
/ram:IncludedSupplyChainTradeLineItem
/ram:SpecifiedLineTradeDelivery
/ram:ShipToTradeParty
/ram:PostalTradeAddress
/ram:LineTwo</v>
      </c>
      <c r="BD271" s="67" t="str">
        <f t="shared" si="315"/>
        <v>/rsm:CrossIndustryInvoice/rsm:SupplyChainTradeTransaction/ram:IncludedSupplyChainTradeLineItem/ram:SpecifiedLineTradeDelivery/ram:ShipToTradeParty/ram:PostalTradeAddress/ram:LineTwo</v>
      </c>
      <c r="BE271" s="66" t="str">
        <f t="shared" si="354"/>
        <v>T</v>
      </c>
      <c r="BF271" s="68" t="str">
        <f t="shared" si="355"/>
        <v>E</v>
      </c>
      <c r="BG271" s="62" t="str">
        <f t="shared" si="356"/>
        <v>0..1</v>
      </c>
      <c r="BH271" s="66" t="str">
        <f t="shared" si="357"/>
        <v/>
      </c>
      <c r="BI271" s="248" t="str">
        <f t="shared" si="358"/>
        <v/>
      </c>
      <c r="BJ271" s="7"/>
      <c r="BK271" s="351" t="str">
        <f t="shared" si="359"/>
        <v>-</v>
      </c>
      <c r="BL271" s="70" t="str">
        <f t="shared" si="360"/>
        <v>-</v>
      </c>
      <c r="BM271" s="70" t="str">
        <f t="shared" si="361"/>
        <v>-</v>
      </c>
      <c r="BN271" s="70" t="str">
        <f t="shared" si="362"/>
        <v>-</v>
      </c>
      <c r="BO271" s="70" t="str">
        <f t="shared" si="363"/>
        <v>X</v>
      </c>
      <c r="BP271" s="70" t="str">
        <f t="shared" si="364"/>
        <v>X</v>
      </c>
      <c r="BQ271" s="352" t="str">
        <f t="shared" si="365"/>
        <v>X</v>
      </c>
      <c r="BR271" s="7"/>
      <c r="BS271" s="70" t="str">
        <f t="shared" si="366"/>
        <v>EXTENDED</v>
      </c>
      <c r="BT271" s="70" t="str">
        <f t="shared" si="367"/>
        <v>EXTENDED-CTC-FR</v>
      </c>
      <c r="BU271" s="15"/>
      <c r="BV271" s="57"/>
      <c r="BW271" s="57"/>
      <c r="BX271" s="57"/>
      <c r="BY271" s="57"/>
      <c r="BZ271" s="57"/>
      <c r="CA271" s="57" t="s">
        <v>6542</v>
      </c>
      <c r="CB271" s="409"/>
      <c r="CC271" s="417"/>
      <c r="CD271" s="15"/>
      <c r="CE271" s="15"/>
    </row>
    <row r="272" spans="1:83" s="11" customFormat="1" ht="102">
      <c r="A272" s="45" t="str">
        <f t="shared" si="274"/>
        <v>YES</v>
      </c>
      <c r="B272" s="45"/>
      <c r="C272" s="45"/>
      <c r="D272" s="45"/>
      <c r="E272" s="160" t="s">
        <v>846</v>
      </c>
      <c r="F272" s="61" t="s">
        <v>5236</v>
      </c>
      <c r="G272" s="281" t="s">
        <v>4919</v>
      </c>
      <c r="H272" s="62">
        <f t="shared" si="278"/>
        <v>6</v>
      </c>
      <c r="I272" s="62" t="s">
        <v>42</v>
      </c>
      <c r="J272" s="64" t="s">
        <v>6038</v>
      </c>
      <c r="K272" s="64" t="s">
        <v>1647</v>
      </c>
      <c r="L272" s="65"/>
      <c r="M272" s="65"/>
      <c r="N272" s="65"/>
      <c r="O272" s="64" t="s">
        <v>70</v>
      </c>
      <c r="P272" s="66" t="s">
        <v>42</v>
      </c>
      <c r="Q272" s="66" t="str">
        <f t="shared" si="341"/>
        <v>0..1</v>
      </c>
      <c r="R272" s="6" t="s">
        <v>983</v>
      </c>
      <c r="S272" s="67" t="s">
        <v>984</v>
      </c>
      <c r="T272" s="66" t="s">
        <v>73</v>
      </c>
      <c r="U272" s="68" t="str">
        <f t="shared" si="275"/>
        <v>E</v>
      </c>
      <c r="V272" s="62" t="s">
        <v>42</v>
      </c>
      <c r="W272" s="66"/>
      <c r="X272" s="248"/>
      <c r="Y272" s="38"/>
      <c r="Z272" s="351" t="str">
        <f t="shared" si="272"/>
        <v>-</v>
      </c>
      <c r="AA272" s="70" t="str">
        <f t="shared" ref="AA272:AF272" si="378">IF(Z272="X","X",IF($AI272=AA$4,"X","-"))</f>
        <v>-</v>
      </c>
      <c r="AB272" s="70" t="str">
        <f t="shared" si="378"/>
        <v>-</v>
      </c>
      <c r="AC272" s="70" t="str">
        <f t="shared" si="378"/>
        <v>-</v>
      </c>
      <c r="AD272" s="70" t="str">
        <f t="shared" si="378"/>
        <v>X</v>
      </c>
      <c r="AE272" s="70" t="str">
        <f t="shared" si="378"/>
        <v>X</v>
      </c>
      <c r="AF272" s="352" t="str">
        <f t="shared" si="378"/>
        <v>X</v>
      </c>
      <c r="AG272" s="38"/>
      <c r="AH272" s="70" t="s">
        <v>47</v>
      </c>
      <c r="AI272" s="70" t="s">
        <v>5895</v>
      </c>
      <c r="AJ272" s="38"/>
      <c r="AK272" s="13" t="str">
        <f t="shared" si="323"/>
        <v>/rsm:CrossIndustryInvoice/rsm:SupplyChainTradeTransaction/ram:IncludedSupplyChainTradeLineItem/ram:SpecifiedLineTradeDelivery/ram:ShipToTradeParty/ram:PostalTradeAddress</v>
      </c>
      <c r="AL272" s="13" t="str">
        <f t="shared" si="324"/>
        <v>/ram:LineThree</v>
      </c>
      <c r="AM272" s="14">
        <f>COUNTIFS(S$4:S272,AK272)</f>
        <v>1</v>
      </c>
      <c r="AN272" s="59"/>
      <c r="AO272" s="160" t="str">
        <f t="shared" si="321"/>
        <v>SCT_LINE_TD</v>
      </c>
      <c r="AP272" s="61" t="str">
        <f t="shared" si="325"/>
        <v>BT-X-61</v>
      </c>
      <c r="AQ272" s="281" t="str">
        <f t="shared" si="326"/>
        <v>EXT-FR-FE-153</v>
      </c>
      <c r="AR272" s="62">
        <f t="shared" si="284"/>
        <v>6</v>
      </c>
      <c r="AS272" s="62" t="str">
        <f t="shared" si="327"/>
        <v>0..1</v>
      </c>
      <c r="AT272" s="64" t="s">
        <v>985</v>
      </c>
      <c r="AU272" s="64" t="s">
        <v>1761</v>
      </c>
      <c r="AV272" s="65"/>
      <c r="AW272" s="423" t="s">
        <v>7238</v>
      </c>
      <c r="AX272" s="65"/>
      <c r="AY272" s="65"/>
      <c r="AZ272" s="64"/>
      <c r="BA272" s="66" t="str">
        <f t="shared" si="345"/>
        <v>0..1</v>
      </c>
      <c r="BB272" s="66" t="str">
        <f t="shared" si="346"/>
        <v>0..1</v>
      </c>
      <c r="BC272" s="6" t="str">
        <f t="shared" si="314"/>
        <v>/rsm:CrossIndustryInvoice
/rsm:SupplyChainTradeTransaction
/ram:IncludedSupplyChainTradeLineItem
/ram:SpecifiedLineTradeDelivery
/ram:ShipToTradeParty
/ram:PostalTradeAddress
/ram:LineThree</v>
      </c>
      <c r="BD272" s="67" t="str">
        <f t="shared" si="315"/>
        <v>/rsm:CrossIndustryInvoice/rsm:SupplyChainTradeTransaction/ram:IncludedSupplyChainTradeLineItem/ram:SpecifiedLineTradeDelivery/ram:ShipToTradeParty/ram:PostalTradeAddress/ram:LineThree</v>
      </c>
      <c r="BE272" s="66" t="str">
        <f t="shared" si="354"/>
        <v>T</v>
      </c>
      <c r="BF272" s="68" t="str">
        <f t="shared" si="355"/>
        <v>E</v>
      </c>
      <c r="BG272" s="62" t="str">
        <f t="shared" si="356"/>
        <v>0..1</v>
      </c>
      <c r="BH272" s="66" t="str">
        <f t="shared" si="357"/>
        <v/>
      </c>
      <c r="BI272" s="248" t="str">
        <f t="shared" si="358"/>
        <v/>
      </c>
      <c r="BJ272" s="7"/>
      <c r="BK272" s="351" t="str">
        <f t="shared" si="359"/>
        <v>-</v>
      </c>
      <c r="BL272" s="70" t="str">
        <f t="shared" si="360"/>
        <v>-</v>
      </c>
      <c r="BM272" s="70" t="str">
        <f t="shared" si="361"/>
        <v>-</v>
      </c>
      <c r="BN272" s="70" t="str">
        <f t="shared" si="362"/>
        <v>-</v>
      </c>
      <c r="BO272" s="70" t="str">
        <f t="shared" si="363"/>
        <v>X</v>
      </c>
      <c r="BP272" s="70" t="str">
        <f t="shared" si="364"/>
        <v>X</v>
      </c>
      <c r="BQ272" s="352" t="str">
        <f t="shared" si="365"/>
        <v>X</v>
      </c>
      <c r="BR272" s="7"/>
      <c r="BS272" s="70" t="str">
        <f t="shared" si="366"/>
        <v>EXTENDED</v>
      </c>
      <c r="BT272" s="70" t="str">
        <f t="shared" si="367"/>
        <v>EXTENDED-CTC-FR</v>
      </c>
      <c r="BU272" s="15"/>
      <c r="BV272" s="57"/>
      <c r="BW272" s="57"/>
      <c r="BX272" s="57"/>
      <c r="BY272" s="57"/>
      <c r="BZ272" s="57"/>
      <c r="CA272" s="57" t="s">
        <v>6542</v>
      </c>
      <c r="CB272" s="409"/>
      <c r="CC272" s="417"/>
      <c r="CD272" s="15"/>
      <c r="CE272" s="15"/>
    </row>
    <row r="273" spans="1:83" s="11" customFormat="1" ht="102">
      <c r="A273" s="45" t="str">
        <f t="shared" si="274"/>
        <v>YES</v>
      </c>
      <c r="B273" s="45"/>
      <c r="C273" s="45"/>
      <c r="D273" s="45"/>
      <c r="E273" s="160" t="s">
        <v>846</v>
      </c>
      <c r="F273" s="61" t="s">
        <v>5237</v>
      </c>
      <c r="G273" s="281" t="s">
        <v>4920</v>
      </c>
      <c r="H273" s="62">
        <f t="shared" si="278"/>
        <v>6</v>
      </c>
      <c r="I273" s="62" t="s">
        <v>42</v>
      </c>
      <c r="J273" s="64" t="s">
        <v>6039</v>
      </c>
      <c r="K273" s="64" t="s">
        <v>6031</v>
      </c>
      <c r="L273" s="65"/>
      <c r="M273" s="65"/>
      <c r="N273" s="65"/>
      <c r="O273" s="64" t="s">
        <v>70</v>
      </c>
      <c r="P273" s="66" t="s">
        <v>42</v>
      </c>
      <c r="Q273" s="66" t="str">
        <f t="shared" si="341"/>
        <v>0..1</v>
      </c>
      <c r="R273" s="6" t="s">
        <v>987</v>
      </c>
      <c r="S273" s="67" t="s">
        <v>988</v>
      </c>
      <c r="T273" s="66" t="s">
        <v>73</v>
      </c>
      <c r="U273" s="68" t="str">
        <f t="shared" si="275"/>
        <v>E</v>
      </c>
      <c r="V273" s="62" t="s">
        <v>42</v>
      </c>
      <c r="W273" s="66"/>
      <c r="X273" s="248"/>
      <c r="Y273" s="38"/>
      <c r="Z273" s="351" t="str">
        <f t="shared" si="272"/>
        <v>-</v>
      </c>
      <c r="AA273" s="70" t="str">
        <f t="shared" ref="AA273:AF273" si="379">IF(Z273="X","X",IF($AI273=AA$4,"X","-"))</f>
        <v>-</v>
      </c>
      <c r="AB273" s="70" t="str">
        <f t="shared" si="379"/>
        <v>-</v>
      </c>
      <c r="AC273" s="70" t="str">
        <f t="shared" si="379"/>
        <v>-</v>
      </c>
      <c r="AD273" s="70" t="str">
        <f t="shared" si="379"/>
        <v>X</v>
      </c>
      <c r="AE273" s="70" t="str">
        <f t="shared" si="379"/>
        <v>X</v>
      </c>
      <c r="AF273" s="352" t="str">
        <f t="shared" si="379"/>
        <v>X</v>
      </c>
      <c r="AG273" s="38"/>
      <c r="AH273" s="70" t="s">
        <v>47</v>
      </c>
      <c r="AI273" s="70" t="s">
        <v>5895</v>
      </c>
      <c r="AJ273" s="38"/>
      <c r="AK273" s="13" t="str">
        <f t="shared" si="323"/>
        <v>/rsm:CrossIndustryInvoice/rsm:SupplyChainTradeTransaction/ram:IncludedSupplyChainTradeLineItem/ram:SpecifiedLineTradeDelivery/ram:ShipToTradeParty/ram:PostalTradeAddress</v>
      </c>
      <c r="AL273" s="13" t="str">
        <f t="shared" si="324"/>
        <v>/ram:CityName</v>
      </c>
      <c r="AM273" s="14">
        <f>COUNTIFS(S$4:S273,AK273)</f>
        <v>1</v>
      </c>
      <c r="AN273" s="59"/>
      <c r="AO273" s="160" t="str">
        <f t="shared" si="321"/>
        <v>SCT_LINE_TD</v>
      </c>
      <c r="AP273" s="61" t="str">
        <f t="shared" si="325"/>
        <v>BT-X-62</v>
      </c>
      <c r="AQ273" s="281" t="str">
        <f t="shared" si="326"/>
        <v>EXT-FR-FE-154</v>
      </c>
      <c r="AR273" s="62">
        <f t="shared" si="284"/>
        <v>6</v>
      </c>
      <c r="AS273" s="62" t="str">
        <f t="shared" si="327"/>
        <v>0..1</v>
      </c>
      <c r="AT273" s="64" t="s">
        <v>989</v>
      </c>
      <c r="AU273" s="64" t="s">
        <v>6415</v>
      </c>
      <c r="AV273" s="65"/>
      <c r="AW273" s="423" t="s">
        <v>7238</v>
      </c>
      <c r="AX273" s="65"/>
      <c r="AY273" s="65"/>
      <c r="AZ273" s="64"/>
      <c r="BA273" s="66" t="str">
        <f t="shared" si="345"/>
        <v>0..1</v>
      </c>
      <c r="BB273" s="66" t="str">
        <f t="shared" si="346"/>
        <v>0..1</v>
      </c>
      <c r="BC273" s="6" t="str">
        <f t="shared" si="314"/>
        <v>/rsm:CrossIndustryInvoice
/rsm:SupplyChainTradeTransaction
/ram:IncludedSupplyChainTradeLineItem
/ram:SpecifiedLineTradeDelivery
/ram:ShipToTradeParty
/ram:PostalTradeAddress
/ram:CityName</v>
      </c>
      <c r="BD273" s="67" t="str">
        <f t="shared" si="315"/>
        <v>/rsm:CrossIndustryInvoice/rsm:SupplyChainTradeTransaction/ram:IncludedSupplyChainTradeLineItem/ram:SpecifiedLineTradeDelivery/ram:ShipToTradeParty/ram:PostalTradeAddress/ram:CityName</v>
      </c>
      <c r="BE273" s="66" t="str">
        <f t="shared" si="354"/>
        <v>T</v>
      </c>
      <c r="BF273" s="68" t="str">
        <f t="shared" si="355"/>
        <v>E</v>
      </c>
      <c r="BG273" s="62" t="str">
        <f t="shared" si="356"/>
        <v>0..1</v>
      </c>
      <c r="BH273" s="66" t="str">
        <f t="shared" si="357"/>
        <v/>
      </c>
      <c r="BI273" s="248" t="str">
        <f t="shared" si="358"/>
        <v/>
      </c>
      <c r="BJ273" s="7"/>
      <c r="BK273" s="351" t="str">
        <f t="shared" si="359"/>
        <v>-</v>
      </c>
      <c r="BL273" s="70" t="str">
        <f t="shared" si="360"/>
        <v>-</v>
      </c>
      <c r="BM273" s="70" t="str">
        <f t="shared" si="361"/>
        <v>-</v>
      </c>
      <c r="BN273" s="70" t="str">
        <f t="shared" si="362"/>
        <v>-</v>
      </c>
      <c r="BO273" s="70" t="str">
        <f t="shared" si="363"/>
        <v>X</v>
      </c>
      <c r="BP273" s="70" t="str">
        <f t="shared" si="364"/>
        <v>X</v>
      </c>
      <c r="BQ273" s="352" t="str">
        <f t="shared" si="365"/>
        <v>X</v>
      </c>
      <c r="BR273" s="7"/>
      <c r="BS273" s="70" t="str">
        <f t="shared" si="366"/>
        <v>EXTENDED</v>
      </c>
      <c r="BT273" s="70" t="str">
        <f t="shared" si="367"/>
        <v>EXTENDED-CTC-FR</v>
      </c>
      <c r="BU273" s="15"/>
      <c r="BV273" s="57"/>
      <c r="BW273" s="57"/>
      <c r="BX273" s="57"/>
      <c r="BY273" s="57"/>
      <c r="BZ273" s="57"/>
      <c r="CA273" s="57" t="s">
        <v>6542</v>
      </c>
      <c r="CB273" s="409"/>
      <c r="CC273" s="417"/>
      <c r="CD273" s="15"/>
      <c r="CE273" s="15"/>
    </row>
    <row r="274" spans="1:83" s="11" customFormat="1" ht="102">
      <c r="A274" s="45" t="str">
        <f t="shared" si="274"/>
        <v>YES</v>
      </c>
      <c r="B274" s="45"/>
      <c r="C274" s="45"/>
      <c r="D274" s="45"/>
      <c r="E274" s="160" t="s">
        <v>846</v>
      </c>
      <c r="F274" s="61" t="s">
        <v>5238</v>
      </c>
      <c r="G274" s="281" t="s">
        <v>4921</v>
      </c>
      <c r="H274" s="62">
        <f t="shared" si="278"/>
        <v>6</v>
      </c>
      <c r="I274" s="62" t="s">
        <v>32</v>
      </c>
      <c r="J274" s="64" t="s">
        <v>6040</v>
      </c>
      <c r="K274" s="64" t="s">
        <v>1661</v>
      </c>
      <c r="L274" s="65" t="s">
        <v>5989</v>
      </c>
      <c r="M274" s="65"/>
      <c r="N274" s="65"/>
      <c r="O274" s="64" t="s">
        <v>128</v>
      </c>
      <c r="P274" s="66" t="s">
        <v>32</v>
      </c>
      <c r="Q274" s="66" t="str">
        <f t="shared" si="341"/>
        <v>1..1</v>
      </c>
      <c r="R274" s="6" t="s">
        <v>991</v>
      </c>
      <c r="S274" s="67" t="s">
        <v>992</v>
      </c>
      <c r="T274" s="66" t="s">
        <v>131</v>
      </c>
      <c r="U274" s="68" t="str">
        <f t="shared" si="275"/>
        <v>E</v>
      </c>
      <c r="V274" s="62" t="s">
        <v>42</v>
      </c>
      <c r="W274" s="66"/>
      <c r="X274" s="248"/>
      <c r="Y274" s="38"/>
      <c r="Z274" s="351" t="str">
        <f t="shared" si="272"/>
        <v>-</v>
      </c>
      <c r="AA274" s="70" t="str">
        <f t="shared" ref="AA274:AF274" si="380">IF(Z274="X","X",IF($AI274=AA$4,"X","-"))</f>
        <v>-</v>
      </c>
      <c r="AB274" s="70" t="str">
        <f t="shared" si="380"/>
        <v>-</v>
      </c>
      <c r="AC274" s="70" t="str">
        <f t="shared" si="380"/>
        <v>-</v>
      </c>
      <c r="AD274" s="70" t="str">
        <f t="shared" si="380"/>
        <v>X</v>
      </c>
      <c r="AE274" s="70" t="str">
        <f t="shared" si="380"/>
        <v>X</v>
      </c>
      <c r="AF274" s="352" t="str">
        <f t="shared" si="380"/>
        <v>X</v>
      </c>
      <c r="AG274" s="38"/>
      <c r="AH274" s="70" t="s">
        <v>47</v>
      </c>
      <c r="AI274" s="70" t="s">
        <v>5895</v>
      </c>
      <c r="AJ274" s="38"/>
      <c r="AK274" s="13" t="str">
        <f t="shared" si="323"/>
        <v>/rsm:CrossIndustryInvoice/rsm:SupplyChainTradeTransaction/ram:IncludedSupplyChainTradeLineItem/ram:SpecifiedLineTradeDelivery/ram:ShipToTradeParty/ram:PostalTradeAddress</v>
      </c>
      <c r="AL274" s="13" t="str">
        <f t="shared" si="324"/>
        <v>/ram:CountryID</v>
      </c>
      <c r="AM274" s="14">
        <f>COUNTIFS(S$4:S274,AK274)</f>
        <v>1</v>
      </c>
      <c r="AN274" s="59"/>
      <c r="AO274" s="160" t="str">
        <f t="shared" si="321"/>
        <v>SCT_LINE_TD</v>
      </c>
      <c r="AP274" s="61" t="str">
        <f t="shared" si="325"/>
        <v>BT-X-63</v>
      </c>
      <c r="AQ274" s="281" t="str">
        <f t="shared" si="326"/>
        <v>EXT-FR-FE-157</v>
      </c>
      <c r="AR274" s="62">
        <f t="shared" si="284"/>
        <v>6</v>
      </c>
      <c r="AS274" s="62" t="str">
        <f t="shared" si="327"/>
        <v>1..1</v>
      </c>
      <c r="AT274" s="64" t="s">
        <v>993</v>
      </c>
      <c r="AU274" s="64" t="s">
        <v>1777</v>
      </c>
      <c r="AV274" s="65" t="s">
        <v>485</v>
      </c>
      <c r="AW274" s="423" t="s">
        <v>7238</v>
      </c>
      <c r="AX274" s="65"/>
      <c r="AY274" s="65"/>
      <c r="AZ274" s="64" t="s">
        <v>128</v>
      </c>
      <c r="BA274" s="66" t="str">
        <f t="shared" si="345"/>
        <v>1..1</v>
      </c>
      <c r="BB274" s="66" t="str">
        <f t="shared" si="346"/>
        <v>1..1</v>
      </c>
      <c r="BC274" s="6" t="str">
        <f t="shared" si="314"/>
        <v>/rsm:CrossIndustryInvoice
/rsm:SupplyChainTradeTransaction
/ram:IncludedSupplyChainTradeLineItem
/ram:SpecifiedLineTradeDelivery
/ram:ShipToTradeParty
/ram:PostalTradeAddress
/ram:CountryID</v>
      </c>
      <c r="BD274" s="67" t="str">
        <f t="shared" si="315"/>
        <v>/rsm:CrossIndustryInvoice/rsm:SupplyChainTradeTransaction/ram:IncludedSupplyChainTradeLineItem/ram:SpecifiedLineTradeDelivery/ram:ShipToTradeParty/ram:PostalTradeAddress/ram:CountryID</v>
      </c>
      <c r="BE274" s="66" t="str">
        <f t="shared" si="354"/>
        <v>C</v>
      </c>
      <c r="BF274" s="68" t="str">
        <f t="shared" si="355"/>
        <v>E</v>
      </c>
      <c r="BG274" s="62" t="str">
        <f t="shared" si="356"/>
        <v>0..1</v>
      </c>
      <c r="BH274" s="66" t="str">
        <f t="shared" si="357"/>
        <v/>
      </c>
      <c r="BI274" s="248" t="str">
        <f t="shared" si="358"/>
        <v/>
      </c>
      <c r="BJ274" s="7"/>
      <c r="BK274" s="351" t="str">
        <f t="shared" si="359"/>
        <v>-</v>
      </c>
      <c r="BL274" s="70" t="str">
        <f t="shared" si="360"/>
        <v>-</v>
      </c>
      <c r="BM274" s="70" t="str">
        <f t="shared" si="361"/>
        <v>-</v>
      </c>
      <c r="BN274" s="70" t="str">
        <f t="shared" si="362"/>
        <v>-</v>
      </c>
      <c r="BO274" s="70" t="str">
        <f t="shared" si="363"/>
        <v>X</v>
      </c>
      <c r="BP274" s="70" t="str">
        <f t="shared" si="364"/>
        <v>X</v>
      </c>
      <c r="BQ274" s="352" t="str">
        <f t="shared" si="365"/>
        <v>X</v>
      </c>
      <c r="BR274" s="7"/>
      <c r="BS274" s="70" t="str">
        <f t="shared" si="366"/>
        <v>EXTENDED</v>
      </c>
      <c r="BT274" s="70" t="str">
        <f t="shared" si="367"/>
        <v>EXTENDED-CTC-FR</v>
      </c>
      <c r="BU274" s="15"/>
      <c r="BV274" s="57"/>
      <c r="BW274" s="57"/>
      <c r="BX274" s="57"/>
      <c r="BY274" s="57"/>
      <c r="BZ274" s="57"/>
      <c r="CA274" s="57" t="s">
        <v>6542</v>
      </c>
      <c r="CB274" s="409"/>
      <c r="CC274" s="417"/>
      <c r="CD274" s="15"/>
      <c r="CE274" s="15"/>
    </row>
    <row r="275" spans="1:83" s="11" customFormat="1" ht="102">
      <c r="A275" s="45" t="str">
        <f t="shared" si="274"/>
        <v>YES</v>
      </c>
      <c r="B275" s="45"/>
      <c r="C275" s="45"/>
      <c r="D275" s="45"/>
      <c r="E275" s="160" t="s">
        <v>846</v>
      </c>
      <c r="F275" s="61" t="s">
        <v>5239</v>
      </c>
      <c r="G275" s="281" t="s">
        <v>4922</v>
      </c>
      <c r="H275" s="62">
        <f t="shared" si="278"/>
        <v>6</v>
      </c>
      <c r="I275" s="62" t="s">
        <v>42</v>
      </c>
      <c r="J275" s="64" t="s">
        <v>6041</v>
      </c>
      <c r="K275" s="64" t="s">
        <v>1667</v>
      </c>
      <c r="L275" s="65" t="s">
        <v>1668</v>
      </c>
      <c r="M275" s="65"/>
      <c r="N275" s="65"/>
      <c r="O275" s="64" t="s">
        <v>70</v>
      </c>
      <c r="P275" s="66" t="s">
        <v>42</v>
      </c>
      <c r="Q275" s="66" t="str">
        <f t="shared" si="341"/>
        <v>0..1</v>
      </c>
      <c r="R275" s="6" t="s">
        <v>995</v>
      </c>
      <c r="S275" s="67" t="s">
        <v>996</v>
      </c>
      <c r="T275" s="66" t="s">
        <v>73</v>
      </c>
      <c r="U275" s="68" t="str">
        <f t="shared" si="275"/>
        <v>E</v>
      </c>
      <c r="V275" s="62" t="s">
        <v>62</v>
      </c>
      <c r="W275" s="66"/>
      <c r="X275" s="248"/>
      <c r="Y275" s="38"/>
      <c r="Z275" s="351" t="str">
        <f t="shared" si="272"/>
        <v>-</v>
      </c>
      <c r="AA275" s="70" t="str">
        <f t="shared" ref="AA275:AF275" si="381">IF(Z275="X","X",IF($AI275=AA$4,"X","-"))</f>
        <v>-</v>
      </c>
      <c r="AB275" s="70" t="str">
        <f t="shared" si="381"/>
        <v>-</v>
      </c>
      <c r="AC275" s="70" t="str">
        <f t="shared" si="381"/>
        <v>-</v>
      </c>
      <c r="AD275" s="70" t="str">
        <f t="shared" si="381"/>
        <v>X</v>
      </c>
      <c r="AE275" s="70" t="str">
        <f t="shared" si="381"/>
        <v>X</v>
      </c>
      <c r="AF275" s="352" t="str">
        <f t="shared" si="381"/>
        <v>X</v>
      </c>
      <c r="AG275" s="38"/>
      <c r="AH275" s="70" t="s">
        <v>47</v>
      </c>
      <c r="AI275" s="70" t="s">
        <v>5895</v>
      </c>
      <c r="AJ275" s="38"/>
      <c r="AK275" s="13" t="str">
        <f t="shared" si="323"/>
        <v>/rsm:CrossIndustryInvoice/rsm:SupplyChainTradeTransaction/ram:IncludedSupplyChainTradeLineItem/ram:SpecifiedLineTradeDelivery/ram:ShipToTradeParty/ram:PostalTradeAddress</v>
      </c>
      <c r="AL275" s="13" t="str">
        <f t="shared" si="324"/>
        <v>/ram:CountrySubDivisionName</v>
      </c>
      <c r="AM275" s="14">
        <f>COUNTIFS(S$4:S275,AK275)</f>
        <v>1</v>
      </c>
      <c r="AN275" s="59"/>
      <c r="AO275" s="160" t="str">
        <f t="shared" si="321"/>
        <v>SCT_LINE_TD</v>
      </c>
      <c r="AP275" s="61" t="str">
        <f t="shared" si="325"/>
        <v>BT-X-64</v>
      </c>
      <c r="AQ275" s="281" t="str">
        <f t="shared" si="326"/>
        <v>EXT-FR-FE-156</v>
      </c>
      <c r="AR275" s="62">
        <f t="shared" si="284"/>
        <v>6</v>
      </c>
      <c r="AS275" s="62" t="str">
        <f t="shared" si="327"/>
        <v>0..1</v>
      </c>
      <c r="AT275" s="64" t="s">
        <v>997</v>
      </c>
      <c r="AU275" s="64" t="s">
        <v>1671</v>
      </c>
      <c r="AV275" s="65" t="s">
        <v>1672</v>
      </c>
      <c r="AW275" s="423" t="s">
        <v>7238</v>
      </c>
      <c r="AX275" s="65"/>
      <c r="AY275" s="65"/>
      <c r="AZ275" s="64"/>
      <c r="BA275" s="66" t="str">
        <f t="shared" si="345"/>
        <v>0..1</v>
      </c>
      <c r="BB275" s="66" t="str">
        <f t="shared" si="346"/>
        <v>0..1</v>
      </c>
      <c r="BC275" s="6" t="str">
        <f t="shared" si="314"/>
        <v>/rsm:CrossIndustryInvoice
/rsm:SupplyChainTradeTransaction
/ram:IncludedSupplyChainTradeLineItem
/ram:SpecifiedLineTradeDelivery
/ram:ShipToTradeParty
/ram:PostalTradeAddress
/ram:CountrySubDivisionName</v>
      </c>
      <c r="BD275" s="67" t="str">
        <f t="shared" si="315"/>
        <v>/rsm:CrossIndustryInvoice/rsm:SupplyChainTradeTransaction/ram:IncludedSupplyChainTradeLineItem/ram:SpecifiedLineTradeDelivery/ram:ShipToTradeParty/ram:PostalTradeAddress/ram:CountrySubDivisionName</v>
      </c>
      <c r="BE275" s="66" t="str">
        <f t="shared" si="354"/>
        <v>T</v>
      </c>
      <c r="BF275" s="68" t="str">
        <f t="shared" si="355"/>
        <v>E</v>
      </c>
      <c r="BG275" s="62" t="str">
        <f t="shared" si="356"/>
        <v>0..n</v>
      </c>
      <c r="BH275" s="66" t="str">
        <f t="shared" si="357"/>
        <v/>
      </c>
      <c r="BI275" s="248" t="str">
        <f t="shared" si="358"/>
        <v/>
      </c>
      <c r="BJ275" s="7"/>
      <c r="BK275" s="351" t="str">
        <f t="shared" si="359"/>
        <v>-</v>
      </c>
      <c r="BL275" s="70" t="str">
        <f t="shared" si="360"/>
        <v>-</v>
      </c>
      <c r="BM275" s="70" t="str">
        <f t="shared" si="361"/>
        <v>-</v>
      </c>
      <c r="BN275" s="70" t="str">
        <f t="shared" si="362"/>
        <v>-</v>
      </c>
      <c r="BO275" s="70" t="str">
        <f t="shared" si="363"/>
        <v>X</v>
      </c>
      <c r="BP275" s="70" t="str">
        <f t="shared" si="364"/>
        <v>X</v>
      </c>
      <c r="BQ275" s="352" t="str">
        <f t="shared" si="365"/>
        <v>X</v>
      </c>
      <c r="BR275" s="7"/>
      <c r="BS275" s="70" t="str">
        <f t="shared" si="366"/>
        <v>EXTENDED</v>
      </c>
      <c r="BT275" s="70" t="str">
        <f t="shared" si="367"/>
        <v>EXTENDED-CTC-FR</v>
      </c>
      <c r="BU275" s="15"/>
      <c r="BV275" s="57"/>
      <c r="BW275" s="57"/>
      <c r="BX275" s="57"/>
      <c r="BY275" s="57"/>
      <c r="BZ275" s="57"/>
      <c r="CA275" s="57" t="s">
        <v>6542</v>
      </c>
      <c r="CB275" s="409"/>
      <c r="CC275" s="417"/>
      <c r="CD275" s="15"/>
      <c r="CE275" s="15"/>
    </row>
    <row r="276" spans="1:83" s="11" customFormat="1" ht="89.25">
      <c r="A276" s="45" t="str">
        <f t="shared" si="274"/>
        <v>NO</v>
      </c>
      <c r="B276" s="45"/>
      <c r="C276" s="45"/>
      <c r="D276" s="45"/>
      <c r="E276" s="160" t="s">
        <v>846</v>
      </c>
      <c r="F276" s="161" t="s">
        <v>5240</v>
      </c>
      <c r="G276" s="297"/>
      <c r="H276" s="162">
        <f t="shared" si="278"/>
        <v>5</v>
      </c>
      <c r="I276" s="162" t="s">
        <v>42</v>
      </c>
      <c r="J276" s="163" t="s">
        <v>998</v>
      </c>
      <c r="K276" s="163"/>
      <c r="L276" s="164"/>
      <c r="M276" s="164"/>
      <c r="N276" s="164"/>
      <c r="O276" s="163"/>
      <c r="P276" s="165" t="s">
        <v>42</v>
      </c>
      <c r="Q276" s="165" t="str">
        <f t="shared" si="341"/>
        <v>0..1</v>
      </c>
      <c r="R276" s="166" t="s">
        <v>999</v>
      </c>
      <c r="S276" s="167" t="s">
        <v>1000</v>
      </c>
      <c r="T276" s="165"/>
      <c r="U276" s="168" t="str">
        <f t="shared" si="275"/>
        <v/>
      </c>
      <c r="V276" s="162" t="s">
        <v>62</v>
      </c>
      <c r="W276" s="165"/>
      <c r="X276" s="389"/>
      <c r="Y276" s="38"/>
      <c r="Z276" s="367" t="str">
        <f t="shared" si="272"/>
        <v>-</v>
      </c>
      <c r="AA276" s="170" t="str">
        <f t="shared" ref="AA276:AF276" si="382">IF(Z276="X","X",IF($AI276=AA$4,"X","-"))</f>
        <v>-</v>
      </c>
      <c r="AB276" s="170" t="str">
        <f t="shared" si="382"/>
        <v>-</v>
      </c>
      <c r="AC276" s="170" t="str">
        <f t="shared" si="382"/>
        <v>-</v>
      </c>
      <c r="AD276" s="170" t="str">
        <f t="shared" si="382"/>
        <v>-</v>
      </c>
      <c r="AE276" s="170" t="str">
        <f t="shared" si="382"/>
        <v>-</v>
      </c>
      <c r="AF276" s="368" t="str">
        <f t="shared" si="382"/>
        <v>X</v>
      </c>
      <c r="AG276" s="38"/>
      <c r="AH276" s="170" t="s">
        <v>47</v>
      </c>
      <c r="AI276" s="170" t="s">
        <v>47</v>
      </c>
      <c r="AJ276" s="38"/>
      <c r="AK276" s="13" t="str">
        <f t="shared" si="323"/>
        <v>/rsm:CrossIndustryInvoice/rsm:SupplyChainTradeTransaction/ram:IncludedSupplyChainTradeLineItem/ram:SpecifiedLineTradeDelivery/ram:ShipToTradeParty</v>
      </c>
      <c r="AL276" s="13" t="str">
        <f t="shared" si="324"/>
        <v>/ram:URIUniversalCommunication</v>
      </c>
      <c r="AM276" s="14">
        <f>COUNTIFS(S$4:S276,AK276)</f>
        <v>1</v>
      </c>
      <c r="AN276" s="59"/>
      <c r="AO276" s="160" t="str">
        <f t="shared" si="321"/>
        <v>SCT_LINE_TD</v>
      </c>
      <c r="AP276" s="161" t="str">
        <f t="shared" si="325"/>
        <v>BT-X-65-00</v>
      </c>
      <c r="AQ276" s="297" t="str">
        <f t="shared" si="326"/>
        <v/>
      </c>
      <c r="AR276" s="162">
        <f t="shared" si="284"/>
        <v>5</v>
      </c>
      <c r="AS276" s="162" t="str">
        <f t="shared" si="327"/>
        <v>0..1</v>
      </c>
      <c r="AT276" s="163" t="s">
        <v>1001</v>
      </c>
      <c r="AU276" s="163"/>
      <c r="AV276" s="164"/>
      <c r="AW276" s="164"/>
      <c r="AX276" s="164"/>
      <c r="AY276" s="164"/>
      <c r="AZ276" s="163"/>
      <c r="BA276" s="165" t="str">
        <f t="shared" si="345"/>
        <v>0..1</v>
      </c>
      <c r="BB276" s="165" t="str">
        <f t="shared" si="346"/>
        <v>0..1</v>
      </c>
      <c r="BC276" s="166" t="str">
        <f t="shared" si="314"/>
        <v>/rsm:CrossIndustryInvoice
/rsm:SupplyChainTradeTransaction
/ram:IncludedSupplyChainTradeLineItem
/ram:SpecifiedLineTradeDelivery
/ram:ShipToTradeParty
/ram:URIUniversalCommunication</v>
      </c>
      <c r="BD276" s="167" t="str">
        <f t="shared" si="315"/>
        <v>/rsm:CrossIndustryInvoice/rsm:SupplyChainTradeTransaction/ram:IncludedSupplyChainTradeLineItem/ram:SpecifiedLineTradeDelivery/ram:ShipToTradeParty/ram:URIUniversalCommunication</v>
      </c>
      <c r="BE276" s="165" t="str">
        <f t="shared" si="354"/>
        <v/>
      </c>
      <c r="BF276" s="168" t="str">
        <f t="shared" si="355"/>
        <v/>
      </c>
      <c r="BG276" s="162" t="str">
        <f t="shared" si="356"/>
        <v>0..n</v>
      </c>
      <c r="BH276" s="165" t="str">
        <f t="shared" si="357"/>
        <v/>
      </c>
      <c r="BI276" s="389" t="str">
        <f t="shared" si="358"/>
        <v/>
      </c>
      <c r="BJ276" s="7"/>
      <c r="BK276" s="367" t="str">
        <f t="shared" si="359"/>
        <v>-</v>
      </c>
      <c r="BL276" s="170" t="str">
        <f t="shared" si="360"/>
        <v>-</v>
      </c>
      <c r="BM276" s="170" t="str">
        <f t="shared" si="361"/>
        <v>-</v>
      </c>
      <c r="BN276" s="170" t="str">
        <f t="shared" si="362"/>
        <v>-</v>
      </c>
      <c r="BO276" s="170" t="str">
        <f t="shared" si="363"/>
        <v>-</v>
      </c>
      <c r="BP276" s="170" t="str">
        <f t="shared" si="364"/>
        <v>-</v>
      </c>
      <c r="BQ276" s="368" t="str">
        <f t="shared" si="365"/>
        <v>X</v>
      </c>
      <c r="BR276" s="7"/>
      <c r="BS276" s="170" t="str">
        <f t="shared" si="366"/>
        <v>EXTENDED</v>
      </c>
      <c r="BT276" s="170" t="str">
        <f t="shared" si="367"/>
        <v>EXTENDED</v>
      </c>
      <c r="BU276" s="15"/>
      <c r="BV276" s="57"/>
      <c r="BW276" s="57"/>
      <c r="BX276" s="57"/>
      <c r="BY276" s="57"/>
      <c r="BZ276" s="57"/>
      <c r="CA276" s="57" t="s">
        <v>6542</v>
      </c>
      <c r="CB276" s="409"/>
      <c r="CC276" s="417"/>
      <c r="CD276" s="15"/>
      <c r="CE276" s="15"/>
    </row>
    <row r="277" spans="1:83" s="11" customFormat="1" ht="114">
      <c r="A277" s="45" t="str">
        <f t="shared" si="274"/>
        <v>YES</v>
      </c>
      <c r="B277" s="45"/>
      <c r="C277" s="45"/>
      <c r="D277" s="45"/>
      <c r="E277" s="160" t="s">
        <v>846</v>
      </c>
      <c r="F277" s="61" t="s">
        <v>5241</v>
      </c>
      <c r="G277" s="281"/>
      <c r="H277" s="62">
        <f t="shared" si="278"/>
        <v>6</v>
      </c>
      <c r="I277" s="62" t="s">
        <v>32</v>
      </c>
      <c r="J277" s="64" t="s">
        <v>6042</v>
      </c>
      <c r="K277" s="64"/>
      <c r="L277" s="171"/>
      <c r="M277" s="65"/>
      <c r="N277" s="65"/>
      <c r="O277" s="64" t="s">
        <v>90</v>
      </c>
      <c r="P277" s="66" t="s">
        <v>32</v>
      </c>
      <c r="Q277" s="66" t="str">
        <f t="shared" si="341"/>
        <v>1..1</v>
      </c>
      <c r="R277" s="6" t="s">
        <v>1002</v>
      </c>
      <c r="S277" s="67" t="s">
        <v>1003</v>
      </c>
      <c r="T277" s="66" t="s">
        <v>55</v>
      </c>
      <c r="U277" s="68" t="str">
        <f t="shared" si="275"/>
        <v>E</v>
      </c>
      <c r="V277" s="62" t="s">
        <v>42</v>
      </c>
      <c r="W277" s="66"/>
      <c r="X277" s="248"/>
      <c r="Y277" s="38"/>
      <c r="Z277" s="351" t="str">
        <f t="shared" si="272"/>
        <v>-</v>
      </c>
      <c r="AA277" s="70" t="str">
        <f t="shared" ref="AA277:AF277" si="383">IF(Z277="X","X",IF($AI277=AA$4,"X","-"))</f>
        <v>-</v>
      </c>
      <c r="AB277" s="70" t="str">
        <f t="shared" si="383"/>
        <v>-</v>
      </c>
      <c r="AC277" s="70" t="str">
        <f t="shared" si="383"/>
        <v>-</v>
      </c>
      <c r="AD277" s="70" t="str">
        <f t="shared" si="383"/>
        <v>-</v>
      </c>
      <c r="AE277" s="70" t="str">
        <f t="shared" si="383"/>
        <v>-</v>
      </c>
      <c r="AF277" s="352" t="str">
        <f t="shared" si="383"/>
        <v>X</v>
      </c>
      <c r="AG277" s="38"/>
      <c r="AH277" s="70" t="s">
        <v>47</v>
      </c>
      <c r="AI277" s="70" t="s">
        <v>47</v>
      </c>
      <c r="AJ277" s="38"/>
      <c r="AK277" s="13" t="str">
        <f t="shared" si="323"/>
        <v>/rsm:CrossIndustryInvoice/rsm:SupplyChainTradeTransaction/ram:IncludedSupplyChainTradeLineItem/ram:SpecifiedLineTradeDelivery/ram:ShipToTradeParty/ram:URIUniversalCommunication</v>
      </c>
      <c r="AL277" s="13" t="str">
        <f t="shared" si="324"/>
        <v>/ram:URIID</v>
      </c>
      <c r="AM277" s="14">
        <f>COUNTIFS(S$4:S277,AK277)</f>
        <v>1</v>
      </c>
      <c r="AN277" s="59"/>
      <c r="AO277" s="160" t="str">
        <f t="shared" si="321"/>
        <v>SCT_LINE_TD</v>
      </c>
      <c r="AP277" s="61" t="str">
        <f t="shared" si="325"/>
        <v>BT-X-65</v>
      </c>
      <c r="AQ277" s="281" t="str">
        <f t="shared" si="326"/>
        <v/>
      </c>
      <c r="AR277" s="62">
        <f t="shared" si="284"/>
        <v>6</v>
      </c>
      <c r="AS277" s="62" t="str">
        <f t="shared" si="327"/>
        <v>1..1</v>
      </c>
      <c r="AT277" s="64" t="s">
        <v>1004</v>
      </c>
      <c r="AU277" s="64"/>
      <c r="AV277" s="171"/>
      <c r="AW277" s="423" t="s">
        <v>7238</v>
      </c>
      <c r="AX277" s="65"/>
      <c r="AY277" s="65"/>
      <c r="AZ277" s="64" t="s">
        <v>99</v>
      </c>
      <c r="BA277" s="66" t="str">
        <f t="shared" si="345"/>
        <v>1..1</v>
      </c>
      <c r="BB277" s="66" t="str">
        <f t="shared" si="346"/>
        <v>1..1</v>
      </c>
      <c r="BC277" s="6" t="str">
        <f t="shared" si="314"/>
        <v>/rsm:CrossIndustryInvoice
/rsm:SupplyChainTradeTransaction
/ram:IncludedSupplyChainTradeLineItem
/ram:SpecifiedLineTradeDelivery
/ram:ShipToTradeParty
/ram:URIUniversalCommunication
/ram:URIID</v>
      </c>
      <c r="BD277" s="67" t="str">
        <f t="shared" si="315"/>
        <v>/rsm:CrossIndustryInvoice/rsm:SupplyChainTradeTransaction/ram:IncludedSupplyChainTradeLineItem/ram:SpecifiedLineTradeDelivery/ram:ShipToTradeParty/ram:URIUniversalCommunication/ram:URIID</v>
      </c>
      <c r="BE277" s="66" t="str">
        <f t="shared" si="354"/>
        <v>I</v>
      </c>
      <c r="BF277" s="68" t="str">
        <f t="shared" si="355"/>
        <v>E</v>
      </c>
      <c r="BG277" s="62" t="str">
        <f t="shared" si="356"/>
        <v>0..1</v>
      </c>
      <c r="BH277" s="66" t="str">
        <f t="shared" si="357"/>
        <v/>
      </c>
      <c r="BI277" s="248" t="str">
        <f t="shared" si="358"/>
        <v/>
      </c>
      <c r="BJ277" s="7"/>
      <c r="BK277" s="351" t="str">
        <f t="shared" si="359"/>
        <v>-</v>
      </c>
      <c r="BL277" s="70" t="str">
        <f t="shared" si="360"/>
        <v>-</v>
      </c>
      <c r="BM277" s="70" t="str">
        <f t="shared" si="361"/>
        <v>-</v>
      </c>
      <c r="BN277" s="70" t="str">
        <f t="shared" si="362"/>
        <v>-</v>
      </c>
      <c r="BO277" s="70" t="str">
        <f t="shared" si="363"/>
        <v>-</v>
      </c>
      <c r="BP277" s="70" t="str">
        <f t="shared" si="364"/>
        <v>-</v>
      </c>
      <c r="BQ277" s="352" t="str">
        <f t="shared" si="365"/>
        <v>X</v>
      </c>
      <c r="BR277" s="7"/>
      <c r="BS277" s="70" t="str">
        <f t="shared" si="366"/>
        <v>EXTENDED</v>
      </c>
      <c r="BT277" s="70" t="str">
        <f t="shared" si="367"/>
        <v>EXTENDED</v>
      </c>
      <c r="BU277" s="15"/>
      <c r="BV277" s="57"/>
      <c r="BW277" s="57"/>
      <c r="BX277" s="57"/>
      <c r="BY277" s="57"/>
      <c r="BZ277" s="57"/>
      <c r="CA277" s="57" t="s">
        <v>6542</v>
      </c>
      <c r="CB277" s="409"/>
      <c r="CC277" s="417"/>
      <c r="CD277" s="15"/>
      <c r="CE277" s="15"/>
    </row>
    <row r="278" spans="1:83" s="11" customFormat="1" ht="114.75">
      <c r="A278" s="45" t="str">
        <f t="shared" si="274"/>
        <v>YES</v>
      </c>
      <c r="B278" s="45"/>
      <c r="C278" s="45"/>
      <c r="D278" s="45"/>
      <c r="E278" s="160" t="s">
        <v>846</v>
      </c>
      <c r="F278" s="61" t="s">
        <v>5242</v>
      </c>
      <c r="G278" s="281"/>
      <c r="H278" s="62">
        <f t="shared" si="278"/>
        <v>7</v>
      </c>
      <c r="I278" s="62" t="s">
        <v>32</v>
      </c>
      <c r="J278" s="64" t="s">
        <v>443</v>
      </c>
      <c r="K278" s="64"/>
      <c r="L278" s="65" t="s">
        <v>1005</v>
      </c>
      <c r="M278" s="65"/>
      <c r="N278" s="65"/>
      <c r="O278" s="64" t="s">
        <v>5953</v>
      </c>
      <c r="P278" s="66" t="s">
        <v>32</v>
      </c>
      <c r="Q278" s="66" t="str">
        <f t="shared" si="341"/>
        <v>1..1</v>
      </c>
      <c r="R278" s="6" t="s">
        <v>1006</v>
      </c>
      <c r="S278" s="67" t="s">
        <v>1007</v>
      </c>
      <c r="T278" s="66" t="s">
        <v>329</v>
      </c>
      <c r="U278" s="68" t="str">
        <f t="shared" si="275"/>
        <v>A</v>
      </c>
      <c r="V278" s="62" t="s">
        <v>42</v>
      </c>
      <c r="W278" s="66"/>
      <c r="X278" s="248"/>
      <c r="Y278" s="38"/>
      <c r="Z278" s="351" t="str">
        <f t="shared" si="272"/>
        <v>-</v>
      </c>
      <c r="AA278" s="70" t="str">
        <f t="shared" ref="AA278:AF278" si="384">IF(Z278="X","X",IF($AI278=AA$4,"X","-"))</f>
        <v>-</v>
      </c>
      <c r="AB278" s="70" t="str">
        <f t="shared" si="384"/>
        <v>-</v>
      </c>
      <c r="AC278" s="70" t="str">
        <f t="shared" si="384"/>
        <v>-</v>
      </c>
      <c r="AD278" s="70" t="str">
        <f t="shared" si="384"/>
        <v>-</v>
      </c>
      <c r="AE278" s="70" t="str">
        <f t="shared" si="384"/>
        <v>-</v>
      </c>
      <c r="AF278" s="352" t="str">
        <f t="shared" si="384"/>
        <v>X</v>
      </c>
      <c r="AG278" s="38"/>
      <c r="AH278" s="70" t="s">
        <v>47</v>
      </c>
      <c r="AI278" s="70" t="s">
        <v>47</v>
      </c>
      <c r="AJ278" s="38"/>
      <c r="AK278" s="13" t="str">
        <f t="shared" si="323"/>
        <v>/rsm:CrossIndustryInvoice/rsm:SupplyChainTradeTransaction/ram:IncludedSupplyChainTradeLineItem/ram:SpecifiedLineTradeDelivery/ram:ShipToTradeParty/ram:URIUniversalCommunication/ram:URIID</v>
      </c>
      <c r="AL278" s="13" t="str">
        <f t="shared" si="324"/>
        <v>/@schemeID</v>
      </c>
      <c r="AM278" s="14">
        <f>COUNTIFS(S$4:S278,AK278)</f>
        <v>1</v>
      </c>
      <c r="AN278" s="59"/>
      <c r="AO278" s="160" t="str">
        <f t="shared" si="321"/>
        <v>SCT_LINE_TD</v>
      </c>
      <c r="AP278" s="61" t="str">
        <f t="shared" si="325"/>
        <v>BT-X-65-0</v>
      </c>
      <c r="AQ278" s="281" t="str">
        <f t="shared" si="326"/>
        <v/>
      </c>
      <c r="AR278" s="62">
        <f t="shared" si="284"/>
        <v>7</v>
      </c>
      <c r="AS278" s="62" t="str">
        <f t="shared" si="327"/>
        <v>1..1</v>
      </c>
      <c r="AT278" s="64" t="s">
        <v>330</v>
      </c>
      <c r="AU278" s="64"/>
      <c r="AV278" s="65"/>
      <c r="AW278" s="423" t="s">
        <v>7238</v>
      </c>
      <c r="AX278" s="65"/>
      <c r="AY278" s="65"/>
      <c r="AZ278" s="64"/>
      <c r="BA278" s="66" t="str">
        <f t="shared" si="345"/>
        <v>1..1</v>
      </c>
      <c r="BB278" s="66" t="str">
        <f t="shared" si="346"/>
        <v>1..1</v>
      </c>
      <c r="BC278" s="6" t="str">
        <f t="shared" si="314"/>
        <v>/rsm:CrossIndustryInvoice
/rsm:SupplyChainTradeTransaction
/ram:IncludedSupplyChainTradeLineItem
/ram:SpecifiedLineTradeDelivery
/ram:ShipToTradeParty
/ram:URIUniversalCommunication
/ram:URIID
/@schemeID</v>
      </c>
      <c r="BD278" s="67" t="str">
        <f t="shared" si="315"/>
        <v>/rsm:CrossIndustryInvoice/rsm:SupplyChainTradeTransaction/ram:IncludedSupplyChainTradeLineItem/ram:SpecifiedLineTradeDelivery/ram:ShipToTradeParty/ram:URIUniversalCommunication/ram:URIID/@schemeID</v>
      </c>
      <c r="BE278" s="66" t="str">
        <f t="shared" si="354"/>
        <v>S</v>
      </c>
      <c r="BF278" s="68" t="str">
        <f t="shared" si="355"/>
        <v>A</v>
      </c>
      <c r="BG278" s="62" t="str">
        <f t="shared" si="356"/>
        <v>0..1</v>
      </c>
      <c r="BH278" s="66" t="str">
        <f t="shared" si="357"/>
        <v/>
      </c>
      <c r="BI278" s="248" t="str">
        <f t="shared" si="358"/>
        <v/>
      </c>
      <c r="BJ278" s="7"/>
      <c r="BK278" s="351" t="str">
        <f t="shared" si="359"/>
        <v>-</v>
      </c>
      <c r="BL278" s="70" t="str">
        <f t="shared" si="360"/>
        <v>-</v>
      </c>
      <c r="BM278" s="70" t="str">
        <f t="shared" si="361"/>
        <v>-</v>
      </c>
      <c r="BN278" s="70" t="str">
        <f t="shared" si="362"/>
        <v>-</v>
      </c>
      <c r="BO278" s="70" t="str">
        <f t="shared" si="363"/>
        <v>-</v>
      </c>
      <c r="BP278" s="70" t="str">
        <f t="shared" si="364"/>
        <v>-</v>
      </c>
      <c r="BQ278" s="352" t="str">
        <f t="shared" si="365"/>
        <v>X</v>
      </c>
      <c r="BR278" s="7"/>
      <c r="BS278" s="70" t="str">
        <f t="shared" si="366"/>
        <v>EXTENDED</v>
      </c>
      <c r="BT278" s="70" t="str">
        <f t="shared" si="367"/>
        <v>EXTENDED</v>
      </c>
      <c r="BU278" s="15"/>
      <c r="BV278" s="57"/>
      <c r="BW278" s="57"/>
      <c r="BX278" s="57"/>
      <c r="BY278" s="57"/>
      <c r="BZ278" s="57"/>
      <c r="CA278" s="57" t="s">
        <v>6542</v>
      </c>
      <c r="CB278" s="409"/>
      <c r="CC278" s="417"/>
      <c r="CD278" s="409"/>
      <c r="CE278" s="15"/>
    </row>
    <row r="279" spans="1:83" s="11" customFormat="1" ht="89.25">
      <c r="A279" s="45" t="str">
        <f t="shared" si="274"/>
        <v>NO</v>
      </c>
      <c r="B279" s="400"/>
      <c r="C279" s="45"/>
      <c r="D279" s="45"/>
      <c r="E279" s="160" t="s">
        <v>846</v>
      </c>
      <c r="F279" s="161" t="s">
        <v>5243</v>
      </c>
      <c r="G279" s="297"/>
      <c r="H279" s="162">
        <f t="shared" si="278"/>
        <v>5</v>
      </c>
      <c r="I279" s="162" t="s">
        <v>42</v>
      </c>
      <c r="J279" s="163" t="s">
        <v>1008</v>
      </c>
      <c r="K279" s="163" t="s">
        <v>6043</v>
      </c>
      <c r="L279" s="164"/>
      <c r="M279" s="164"/>
      <c r="N279" s="164"/>
      <c r="O279" s="163"/>
      <c r="P279" s="165" t="s">
        <v>42</v>
      </c>
      <c r="Q279" s="165" t="str">
        <f>P279</f>
        <v>0..1</v>
      </c>
      <c r="R279" s="166" t="s">
        <v>1009</v>
      </c>
      <c r="S279" s="167" t="s">
        <v>1010</v>
      </c>
      <c r="T279" s="165"/>
      <c r="U279" s="168" t="str">
        <f t="shared" si="275"/>
        <v/>
      </c>
      <c r="V279" s="162" t="s">
        <v>62</v>
      </c>
      <c r="W279" s="165"/>
      <c r="X279" s="389"/>
      <c r="Y279" s="38"/>
      <c r="Z279" s="367" t="str">
        <f t="shared" si="272"/>
        <v>-</v>
      </c>
      <c r="AA279" s="170" t="str">
        <f t="shared" ref="AA279:AF279" si="385">IF(Z279="X","X",IF($AI279=AA$4,"X","-"))</f>
        <v>-</v>
      </c>
      <c r="AB279" s="170" t="str">
        <f t="shared" si="385"/>
        <v>-</v>
      </c>
      <c r="AC279" s="170" t="str">
        <f t="shared" si="385"/>
        <v>-</v>
      </c>
      <c r="AD279" s="170" t="str">
        <f t="shared" si="385"/>
        <v>-</v>
      </c>
      <c r="AE279" s="170" t="str">
        <f t="shared" si="385"/>
        <v>-</v>
      </c>
      <c r="AF279" s="368" t="str">
        <f t="shared" si="385"/>
        <v>X</v>
      </c>
      <c r="AG279" s="38"/>
      <c r="AH279" s="170" t="s">
        <v>47</v>
      </c>
      <c r="AI279" s="170" t="s">
        <v>47</v>
      </c>
      <c r="AJ279" s="38"/>
      <c r="AK279" s="13" t="str">
        <f t="shared" si="323"/>
        <v>/rsm:CrossIndustryInvoice/rsm:SupplyChainTradeTransaction/ram:IncludedSupplyChainTradeLineItem/ram:SpecifiedLineTradeDelivery/ram:ShipToTradeParty</v>
      </c>
      <c r="AL279" s="13" t="str">
        <f t="shared" si="324"/>
        <v>/ram:SpecifiedTaxRegistration</v>
      </c>
      <c r="AM279" s="14">
        <f>COUNTIFS(S$4:S279,AK279)</f>
        <v>1</v>
      </c>
      <c r="AN279" s="59"/>
      <c r="AO279" s="160" t="str">
        <f t="shared" si="321"/>
        <v>SCT_LINE_TD</v>
      </c>
      <c r="AP279" s="161" t="str">
        <f t="shared" si="325"/>
        <v>BT-X-66-00</v>
      </c>
      <c r="AQ279" s="297" t="str">
        <f t="shared" si="326"/>
        <v/>
      </c>
      <c r="AR279" s="162">
        <f t="shared" si="284"/>
        <v>5</v>
      </c>
      <c r="AS279" s="162" t="str">
        <f t="shared" si="327"/>
        <v>0..1</v>
      </c>
      <c r="AT279" s="163" t="s">
        <v>1011</v>
      </c>
      <c r="AU279" s="163" t="s">
        <v>1011</v>
      </c>
      <c r="AV279" s="164"/>
      <c r="AW279" s="164"/>
      <c r="AX279" s="164"/>
      <c r="AY279" s="164"/>
      <c r="AZ279" s="163"/>
      <c r="BA279" s="165" t="str">
        <f t="shared" si="345"/>
        <v>0..1</v>
      </c>
      <c r="BB279" s="165" t="str">
        <f t="shared" si="346"/>
        <v>0..1</v>
      </c>
      <c r="BC279" s="166" t="str">
        <f t="shared" si="314"/>
        <v>/rsm:CrossIndustryInvoice
/rsm:SupplyChainTradeTransaction
/ram:IncludedSupplyChainTradeLineItem
/ram:SpecifiedLineTradeDelivery
/ram:ShipToTradeParty
/ram:SpecifiedTaxRegistration</v>
      </c>
      <c r="BD279" s="167" t="str">
        <f t="shared" si="315"/>
        <v>/rsm:CrossIndustryInvoice/rsm:SupplyChainTradeTransaction/ram:IncludedSupplyChainTradeLineItem/ram:SpecifiedLineTradeDelivery/ram:ShipToTradeParty/ram:SpecifiedTaxRegistration</v>
      </c>
      <c r="BE279" s="165" t="str">
        <f t="shared" si="354"/>
        <v/>
      </c>
      <c r="BF279" s="168" t="str">
        <f t="shared" si="355"/>
        <v/>
      </c>
      <c r="BG279" s="162" t="str">
        <f t="shared" si="356"/>
        <v>0..n</v>
      </c>
      <c r="BH279" s="165" t="str">
        <f t="shared" si="357"/>
        <v/>
      </c>
      <c r="BI279" s="389" t="str">
        <f t="shared" si="358"/>
        <v/>
      </c>
      <c r="BJ279" s="7"/>
      <c r="BK279" s="367" t="str">
        <f t="shared" si="359"/>
        <v>-</v>
      </c>
      <c r="BL279" s="170" t="str">
        <f t="shared" si="360"/>
        <v>-</v>
      </c>
      <c r="BM279" s="170" t="str">
        <f t="shared" si="361"/>
        <v>-</v>
      </c>
      <c r="BN279" s="170" t="str">
        <f t="shared" si="362"/>
        <v>-</v>
      </c>
      <c r="BO279" s="170" t="str">
        <f t="shared" si="363"/>
        <v>-</v>
      </c>
      <c r="BP279" s="170" t="str">
        <f t="shared" si="364"/>
        <v>-</v>
      </c>
      <c r="BQ279" s="368" t="str">
        <f t="shared" si="365"/>
        <v>X</v>
      </c>
      <c r="BR279" s="7"/>
      <c r="BS279" s="170" t="str">
        <f t="shared" si="366"/>
        <v>EXTENDED</v>
      </c>
      <c r="BT279" s="170" t="str">
        <f t="shared" si="367"/>
        <v>EXTENDED</v>
      </c>
      <c r="BU279" s="15"/>
      <c r="BV279" s="57"/>
      <c r="BW279" s="57"/>
      <c r="BX279" s="57"/>
      <c r="BY279" s="57"/>
      <c r="BZ279" s="57"/>
      <c r="CA279" s="57" t="s">
        <v>6542</v>
      </c>
      <c r="CB279" s="409"/>
      <c r="CC279" s="417"/>
      <c r="CD279" s="409"/>
      <c r="CE279" s="15"/>
    </row>
    <row r="280" spans="1:83" s="11" customFormat="1" ht="114">
      <c r="A280" s="45" t="str">
        <f t="shared" si="274"/>
        <v>YES</v>
      </c>
      <c r="B280" s="45"/>
      <c r="C280" s="45"/>
      <c r="D280" s="45"/>
      <c r="E280" s="160" t="s">
        <v>846</v>
      </c>
      <c r="F280" s="61" t="s">
        <v>5087</v>
      </c>
      <c r="G280" s="281"/>
      <c r="H280" s="62">
        <f t="shared" si="278"/>
        <v>6</v>
      </c>
      <c r="I280" s="62" t="s">
        <v>32</v>
      </c>
      <c r="J280" s="64" t="s">
        <v>6045</v>
      </c>
      <c r="K280" s="64"/>
      <c r="L280" s="65"/>
      <c r="M280" s="65"/>
      <c r="N280" s="65"/>
      <c r="O280" s="64" t="s">
        <v>90</v>
      </c>
      <c r="P280" s="66" t="s">
        <v>32</v>
      </c>
      <c r="Q280" s="66" t="str">
        <f t="shared" si="341"/>
        <v>1..1</v>
      </c>
      <c r="R280" s="6" t="s">
        <v>1012</v>
      </c>
      <c r="S280" s="67" t="s">
        <v>1013</v>
      </c>
      <c r="T280" s="66" t="s">
        <v>55</v>
      </c>
      <c r="U280" s="68" t="str">
        <f t="shared" si="275"/>
        <v>E</v>
      </c>
      <c r="V280" s="62" t="s">
        <v>42</v>
      </c>
      <c r="W280" s="66"/>
      <c r="X280" s="248"/>
      <c r="Y280" s="38"/>
      <c r="Z280" s="351" t="str">
        <f t="shared" si="272"/>
        <v>-</v>
      </c>
      <c r="AA280" s="70" t="str">
        <f t="shared" ref="AA280:AF280" si="386">IF(Z280="X","X",IF($AI280=AA$4,"X","-"))</f>
        <v>-</v>
      </c>
      <c r="AB280" s="70" t="str">
        <f t="shared" si="386"/>
        <v>-</v>
      </c>
      <c r="AC280" s="70" t="str">
        <f t="shared" si="386"/>
        <v>-</v>
      </c>
      <c r="AD280" s="70" t="str">
        <f t="shared" si="386"/>
        <v>-</v>
      </c>
      <c r="AE280" s="70" t="str">
        <f t="shared" si="386"/>
        <v>-</v>
      </c>
      <c r="AF280" s="352" t="str">
        <f t="shared" si="386"/>
        <v>X</v>
      </c>
      <c r="AG280" s="38"/>
      <c r="AH280" s="70" t="s">
        <v>47</v>
      </c>
      <c r="AI280" s="70" t="s">
        <v>47</v>
      </c>
      <c r="AJ280" s="38"/>
      <c r="AK280" s="13" t="str">
        <f t="shared" si="323"/>
        <v>/rsm:CrossIndustryInvoice/rsm:SupplyChainTradeTransaction/ram:IncludedSupplyChainTradeLineItem/ram:SpecifiedLineTradeDelivery/ram:ShipToTradeParty/ram:SpecifiedTaxRegistration</v>
      </c>
      <c r="AL280" s="13" t="str">
        <f t="shared" si="324"/>
        <v>/ram:ID</v>
      </c>
      <c r="AM280" s="14">
        <f>COUNTIFS(S$4:S280,AK280)</f>
        <v>1</v>
      </c>
      <c r="AN280" s="59"/>
      <c r="AO280" s="160" t="str">
        <f t="shared" si="321"/>
        <v>SCT_LINE_TD</v>
      </c>
      <c r="AP280" s="61" t="str">
        <f t="shared" si="325"/>
        <v>BT-X-66</v>
      </c>
      <c r="AQ280" s="281" t="str">
        <f t="shared" si="326"/>
        <v/>
      </c>
      <c r="AR280" s="62">
        <f t="shared" si="284"/>
        <v>6</v>
      </c>
      <c r="AS280" s="62" t="str">
        <f t="shared" si="327"/>
        <v>1..1</v>
      </c>
      <c r="AT280" s="64" t="s">
        <v>5086</v>
      </c>
      <c r="AU280" s="64"/>
      <c r="AV280" s="65"/>
      <c r="AW280" s="423" t="s">
        <v>7238</v>
      </c>
      <c r="AX280" s="65"/>
      <c r="AY280" s="65"/>
      <c r="AZ280" s="64" t="s">
        <v>99</v>
      </c>
      <c r="BA280" s="66" t="str">
        <f t="shared" si="345"/>
        <v>1..1</v>
      </c>
      <c r="BB280" s="66" t="str">
        <f t="shared" si="346"/>
        <v>1..1</v>
      </c>
      <c r="BC280" s="6" t="str">
        <f t="shared" si="314"/>
        <v>/rsm:CrossIndustryInvoice
/rsm:SupplyChainTradeTransaction
/ram:IncludedSupplyChainTradeLineItem
/ram:SpecifiedLineTradeDelivery
/ram:ShipToTradeParty
/ram:SpecifiedTaxRegistration
/ram:ID</v>
      </c>
      <c r="BD280" s="67" t="str">
        <f t="shared" si="315"/>
        <v>/rsm:CrossIndustryInvoice/rsm:SupplyChainTradeTransaction/ram:IncludedSupplyChainTradeLineItem/ram:SpecifiedLineTradeDelivery/ram:ShipToTradeParty/ram:SpecifiedTaxRegistration/ram:ID</v>
      </c>
      <c r="BE280" s="66" t="str">
        <f t="shared" si="354"/>
        <v>I</v>
      </c>
      <c r="BF280" s="68" t="str">
        <f t="shared" si="355"/>
        <v>E</v>
      </c>
      <c r="BG280" s="62" t="str">
        <f t="shared" si="356"/>
        <v>0..1</v>
      </c>
      <c r="BH280" s="66" t="str">
        <f t="shared" si="357"/>
        <v/>
      </c>
      <c r="BI280" s="248" t="str">
        <f t="shared" si="358"/>
        <v/>
      </c>
      <c r="BJ280" s="7"/>
      <c r="BK280" s="351" t="str">
        <f t="shared" si="359"/>
        <v>-</v>
      </c>
      <c r="BL280" s="70" t="str">
        <f t="shared" si="360"/>
        <v>-</v>
      </c>
      <c r="BM280" s="70" t="str">
        <f t="shared" si="361"/>
        <v>-</v>
      </c>
      <c r="BN280" s="70" t="str">
        <f t="shared" si="362"/>
        <v>-</v>
      </c>
      <c r="BO280" s="70" t="str">
        <f t="shared" si="363"/>
        <v>-</v>
      </c>
      <c r="BP280" s="70" t="str">
        <f t="shared" si="364"/>
        <v>-</v>
      </c>
      <c r="BQ280" s="352" t="str">
        <f t="shared" si="365"/>
        <v>X</v>
      </c>
      <c r="BR280" s="7"/>
      <c r="BS280" s="70" t="str">
        <f t="shared" si="366"/>
        <v>EXTENDED</v>
      </c>
      <c r="BT280" s="70" t="str">
        <f t="shared" si="367"/>
        <v>EXTENDED</v>
      </c>
      <c r="BU280" s="15"/>
      <c r="BV280" s="57"/>
      <c r="BW280" s="57"/>
      <c r="BX280" s="57"/>
      <c r="BY280" s="57"/>
      <c r="BZ280" s="57"/>
      <c r="CA280" s="57" t="s">
        <v>6542</v>
      </c>
      <c r="CB280" s="409"/>
      <c r="CC280" s="417"/>
      <c r="CD280" s="409"/>
      <c r="CE280" s="15"/>
    </row>
    <row r="281" spans="1:83" s="11" customFormat="1" ht="114">
      <c r="A281" s="45" t="str">
        <f t="shared" si="274"/>
        <v>YES</v>
      </c>
      <c r="B281" s="45"/>
      <c r="C281" s="45"/>
      <c r="D281" s="45"/>
      <c r="E281" s="160" t="s">
        <v>846</v>
      </c>
      <c r="F281" s="61" t="s">
        <v>5088</v>
      </c>
      <c r="G281" s="281"/>
      <c r="H281" s="62">
        <f t="shared" si="278"/>
        <v>7</v>
      </c>
      <c r="I281" s="62" t="s">
        <v>32</v>
      </c>
      <c r="J281" s="64" t="s">
        <v>6044</v>
      </c>
      <c r="K281" s="64"/>
      <c r="L281" s="65" t="s">
        <v>6062</v>
      </c>
      <c r="M281" s="65"/>
      <c r="N281" s="319" t="s">
        <v>1015</v>
      </c>
      <c r="O281" s="64" t="s">
        <v>5953</v>
      </c>
      <c r="P281" s="66" t="s">
        <v>32</v>
      </c>
      <c r="Q281" s="66" t="str">
        <f t="shared" si="341"/>
        <v>1..1</v>
      </c>
      <c r="R281" s="6"/>
      <c r="S281" s="67" t="s">
        <v>1018</v>
      </c>
      <c r="T281" s="66" t="s">
        <v>329</v>
      </c>
      <c r="U281" s="68" t="str">
        <f t="shared" ref="U281:U342" si="387">IF($F281="","",IF(ISERROR(SEARCH("@",$S281)),IF(LEFT($F281,4)="BG-X","EG",IF(LEFT($F281,2)="BG","G",IF(LEFT($F281,4)="BT-X",IF(LEN($F281)-LEN(SUBSTITUTE($F281,"-",))&gt;2,"","E"),IF(LEN($F281)-LEN(SUBSTITUTE($F281,"-",))&gt;1,"","E")))),"A"))</f>
        <v>A</v>
      </c>
      <c r="V281" s="62" t="s">
        <v>42</v>
      </c>
      <c r="W281" s="66"/>
      <c r="X281" s="248"/>
      <c r="Y281" s="38"/>
      <c r="Z281" s="351" t="str">
        <f t="shared" si="272"/>
        <v>-</v>
      </c>
      <c r="AA281" s="70" t="str">
        <f t="shared" ref="AA281:AF281" si="388">IF(Z281="X","X",IF($AI281=AA$4,"X","-"))</f>
        <v>-</v>
      </c>
      <c r="AB281" s="70" t="str">
        <f t="shared" si="388"/>
        <v>-</v>
      </c>
      <c r="AC281" s="70" t="str">
        <f t="shared" si="388"/>
        <v>-</v>
      </c>
      <c r="AD281" s="70" t="str">
        <f t="shared" si="388"/>
        <v>-</v>
      </c>
      <c r="AE281" s="70" t="str">
        <f t="shared" si="388"/>
        <v>-</v>
      </c>
      <c r="AF281" s="352" t="str">
        <f t="shared" si="388"/>
        <v>X</v>
      </c>
      <c r="AG281" s="38"/>
      <c r="AH281" s="70" t="s">
        <v>47</v>
      </c>
      <c r="AI281" s="70" t="s">
        <v>47</v>
      </c>
      <c r="AJ281" s="38"/>
      <c r="AK281" s="13" t="str">
        <f t="shared" si="323"/>
        <v>/rsm:CrossIndustryInvoice/rsm:SupplyChainTradeTransaction/ram:IncludedSupplyChainTradeLineItem/ram:SpecifiedLineTradeDelivery/ram:ShipToTradeParty/ram:SpecifiedTaxRegistration/ram:ID</v>
      </c>
      <c r="AL281" s="13" t="str">
        <f t="shared" si="324"/>
        <v>/@schemeID</v>
      </c>
      <c r="AM281" s="14">
        <f>COUNTIFS(S$4:S281,AK281)</f>
        <v>1</v>
      </c>
      <c r="AN281" s="59"/>
      <c r="AO281" s="160" t="str">
        <f t="shared" si="321"/>
        <v>SCT_LINE_TD</v>
      </c>
      <c r="AP281" s="61" t="str">
        <f t="shared" si="325"/>
        <v>BT-X-66-0</v>
      </c>
      <c r="AQ281" s="281" t="str">
        <f t="shared" si="326"/>
        <v/>
      </c>
      <c r="AR281" s="62">
        <f t="shared" si="284"/>
        <v>7</v>
      </c>
      <c r="AS281" s="62" t="str">
        <f t="shared" si="327"/>
        <v>1..1</v>
      </c>
      <c r="AT281" s="64" t="s">
        <v>1019</v>
      </c>
      <c r="AU281" s="64"/>
      <c r="AV281" s="65" t="s">
        <v>6417</v>
      </c>
      <c r="AW281" s="423" t="s">
        <v>7238</v>
      </c>
      <c r="AX281" s="65"/>
      <c r="AY281" s="65"/>
      <c r="AZ281" s="64"/>
      <c r="BA281" s="66" t="str">
        <f t="shared" si="345"/>
        <v>1..1</v>
      </c>
      <c r="BB281" s="66" t="str">
        <f t="shared" si="346"/>
        <v>1..1</v>
      </c>
      <c r="BC281" s="6">
        <f t="shared" si="314"/>
        <v>0</v>
      </c>
      <c r="BD281" s="67" t="str">
        <f t="shared" si="315"/>
        <v>/rsm:CrossIndustryInvoice/rsm:SupplyChainTradeTransaction/ram:IncludedSupplyChainTradeLineItem/ram:SpecifiedLineTradeDelivery/ram:ShipToTradeParty/ram:SpecifiedTaxRegistration/ram:ID/@schemeID</v>
      </c>
      <c r="BE281" s="66" t="str">
        <f t="shared" si="354"/>
        <v>S</v>
      </c>
      <c r="BF281" s="68" t="str">
        <f t="shared" si="355"/>
        <v>A</v>
      </c>
      <c r="BG281" s="62" t="str">
        <f t="shared" si="356"/>
        <v>0..1</v>
      </c>
      <c r="BH281" s="66" t="str">
        <f t="shared" si="357"/>
        <v/>
      </c>
      <c r="BI281" s="248" t="str">
        <f t="shared" si="358"/>
        <v/>
      </c>
      <c r="BJ281" s="7"/>
      <c r="BK281" s="351" t="str">
        <f t="shared" si="359"/>
        <v>-</v>
      </c>
      <c r="BL281" s="70" t="str">
        <f t="shared" si="360"/>
        <v>-</v>
      </c>
      <c r="BM281" s="70" t="str">
        <f t="shared" si="361"/>
        <v>-</v>
      </c>
      <c r="BN281" s="70" t="str">
        <f t="shared" si="362"/>
        <v>-</v>
      </c>
      <c r="BO281" s="70" t="str">
        <f t="shared" si="363"/>
        <v>-</v>
      </c>
      <c r="BP281" s="70" t="str">
        <f t="shared" si="364"/>
        <v>-</v>
      </c>
      <c r="BQ281" s="352" t="str">
        <f t="shared" si="365"/>
        <v>X</v>
      </c>
      <c r="BR281" s="7"/>
      <c r="BS281" s="70" t="str">
        <f t="shared" si="366"/>
        <v>EXTENDED</v>
      </c>
      <c r="BT281" s="70" t="str">
        <f t="shared" si="367"/>
        <v>EXTENDED</v>
      </c>
      <c r="BU281" s="15"/>
      <c r="BV281" s="57"/>
      <c r="BW281" s="57"/>
      <c r="BX281" s="57"/>
      <c r="BY281" s="57"/>
      <c r="BZ281" s="57"/>
      <c r="CA281" s="57" t="s">
        <v>6542</v>
      </c>
      <c r="CB281" s="409"/>
      <c r="CC281" s="417"/>
      <c r="CD281" s="409"/>
      <c r="CE281" s="15"/>
    </row>
    <row r="282" spans="1:83" s="11" customFormat="1" ht="85.5">
      <c r="A282" s="45" t="str">
        <f t="shared" si="274"/>
        <v>NO</v>
      </c>
      <c r="B282" s="45"/>
      <c r="C282" s="45"/>
      <c r="D282" s="45"/>
      <c r="E282" s="160" t="s">
        <v>846</v>
      </c>
      <c r="F282" s="139" t="s">
        <v>5244</v>
      </c>
      <c r="G282" s="295"/>
      <c r="H282" s="140">
        <f t="shared" si="278"/>
        <v>4</v>
      </c>
      <c r="I282" s="140" t="s">
        <v>42</v>
      </c>
      <c r="J282" s="125" t="s">
        <v>1020</v>
      </c>
      <c r="K282" s="125" t="s">
        <v>6049</v>
      </c>
      <c r="L282" s="125"/>
      <c r="M282" s="126"/>
      <c r="N282" s="126"/>
      <c r="O282" s="125"/>
      <c r="P282" s="124" t="s">
        <v>42</v>
      </c>
      <c r="Q282" s="124" t="str">
        <f t="shared" si="341"/>
        <v>0..1</v>
      </c>
      <c r="R282" s="141" t="s">
        <v>1022</v>
      </c>
      <c r="S282" s="142" t="s">
        <v>1023</v>
      </c>
      <c r="T282" s="124"/>
      <c r="U282" s="129" t="str">
        <f t="shared" si="387"/>
        <v>EG</v>
      </c>
      <c r="V282" s="140" t="s">
        <v>42</v>
      </c>
      <c r="W282" s="124"/>
      <c r="X282" s="388"/>
      <c r="Y282" s="38"/>
      <c r="Z282" s="365" t="str">
        <f t="shared" ref="Z282:Z346" si="389">IF(AI282=Z$4,"X","-")</f>
        <v>-</v>
      </c>
      <c r="AA282" s="143" t="str">
        <f t="shared" ref="AA282:AF282" si="390">IF(Z282="X","X",IF($AI282=AA$4,"X","-"))</f>
        <v>-</v>
      </c>
      <c r="AB282" s="143" t="str">
        <f t="shared" si="390"/>
        <v>-</v>
      </c>
      <c r="AC282" s="143" t="str">
        <f t="shared" si="390"/>
        <v>-</v>
      </c>
      <c r="AD282" s="143" t="str">
        <f t="shared" si="390"/>
        <v>-</v>
      </c>
      <c r="AE282" s="143" t="str">
        <f t="shared" si="390"/>
        <v>-</v>
      </c>
      <c r="AF282" s="366" t="str">
        <f t="shared" si="390"/>
        <v>X</v>
      </c>
      <c r="AG282" s="38"/>
      <c r="AH282" s="143" t="s">
        <v>47</v>
      </c>
      <c r="AI282" s="143" t="s">
        <v>47</v>
      </c>
      <c r="AJ282" s="38"/>
      <c r="AK282" s="13" t="str">
        <f t="shared" si="323"/>
        <v>/rsm:CrossIndustryInvoice/rsm:SupplyChainTradeTransaction/ram:IncludedSupplyChainTradeLineItem/ram:SpecifiedLineTradeDelivery</v>
      </c>
      <c r="AL282" s="13" t="str">
        <f t="shared" si="324"/>
        <v>/ram:UltimateShipToTradeParty</v>
      </c>
      <c r="AM282" s="14">
        <f>COUNTIFS(S$4:S282,AK282)</f>
        <v>1</v>
      </c>
      <c r="AN282" s="59"/>
      <c r="AO282" s="160" t="str">
        <f t="shared" si="321"/>
        <v>SCT_LINE_TD</v>
      </c>
      <c r="AP282" s="139" t="str">
        <f t="shared" si="325"/>
        <v>BG-X-10</v>
      </c>
      <c r="AQ282" s="295" t="str">
        <f t="shared" si="326"/>
        <v/>
      </c>
      <c r="AR282" s="140">
        <f t="shared" si="284"/>
        <v>4</v>
      </c>
      <c r="AS282" s="140" t="str">
        <f t="shared" si="327"/>
        <v>0..1</v>
      </c>
      <c r="AT282" s="125" t="s">
        <v>1024</v>
      </c>
      <c r="AU282" s="125"/>
      <c r="AV282" s="125"/>
      <c r="AW282" s="125"/>
      <c r="AX282" s="126"/>
      <c r="AY282" s="126"/>
      <c r="AZ282" s="125"/>
      <c r="BA282" s="124" t="str">
        <f t="shared" si="345"/>
        <v>0..1</v>
      </c>
      <c r="BB282" s="124" t="str">
        <f t="shared" si="346"/>
        <v>0..1</v>
      </c>
      <c r="BC282" s="141" t="str">
        <f t="shared" si="314"/>
        <v>/rsm:CrossIndustryInvoice
/rsm:SupplyChainTradeTransaction
/ram:IncludedSupplyChainTradeLineItem
/ram:SpecifiedLineTradeDelivery
/ram:UltimateShipToTradeParty</v>
      </c>
      <c r="BD282" s="142" t="str">
        <f t="shared" si="315"/>
        <v>/rsm:CrossIndustryInvoice/rsm:SupplyChainTradeTransaction/ram:IncludedSupplyChainTradeLineItem/ram:SpecifiedLineTradeDelivery/ram:UltimateShipToTradeParty</v>
      </c>
      <c r="BE282" s="124" t="str">
        <f t="shared" si="354"/>
        <v/>
      </c>
      <c r="BF282" s="129" t="str">
        <f t="shared" si="355"/>
        <v>EG</v>
      </c>
      <c r="BG282" s="140" t="str">
        <f t="shared" si="356"/>
        <v>0..1</v>
      </c>
      <c r="BH282" s="124" t="str">
        <f t="shared" si="357"/>
        <v/>
      </c>
      <c r="BI282" s="388" t="str">
        <f t="shared" si="358"/>
        <v/>
      </c>
      <c r="BJ282" s="7"/>
      <c r="BK282" s="365" t="str">
        <f t="shared" si="359"/>
        <v>-</v>
      </c>
      <c r="BL282" s="143" t="str">
        <f t="shared" si="360"/>
        <v>-</v>
      </c>
      <c r="BM282" s="143" t="str">
        <f t="shared" si="361"/>
        <v>-</v>
      </c>
      <c r="BN282" s="143" t="str">
        <f t="shared" si="362"/>
        <v>-</v>
      </c>
      <c r="BO282" s="143" t="str">
        <f t="shared" si="363"/>
        <v>-</v>
      </c>
      <c r="BP282" s="143" t="str">
        <f t="shared" si="364"/>
        <v>-</v>
      </c>
      <c r="BQ282" s="366" t="str">
        <f t="shared" si="365"/>
        <v>X</v>
      </c>
      <c r="BR282" s="7"/>
      <c r="BS282" s="143" t="str">
        <f t="shared" si="366"/>
        <v>EXTENDED</v>
      </c>
      <c r="BT282" s="143" t="str">
        <f t="shared" si="367"/>
        <v>EXTENDED</v>
      </c>
      <c r="BU282" s="15"/>
      <c r="BV282" s="57"/>
      <c r="BW282" s="57"/>
      <c r="BX282" s="57"/>
      <c r="BY282" s="57"/>
      <c r="BZ282" s="57"/>
      <c r="CA282" s="57" t="s">
        <v>6542</v>
      </c>
      <c r="CC282" s="417"/>
      <c r="CD282" s="15"/>
      <c r="CE282" s="15"/>
    </row>
    <row r="283" spans="1:83" s="11" customFormat="1" ht="99.75">
      <c r="A283" s="45" t="str">
        <f t="shared" ref="A283:A347" si="391">IF(OR(U283="E",U283="A"),"YES","NO")</f>
        <v>YES</v>
      </c>
      <c r="B283" s="400"/>
      <c r="C283" s="45"/>
      <c r="D283" s="45"/>
      <c r="E283" s="160" t="s">
        <v>846</v>
      </c>
      <c r="F283" s="61" t="s">
        <v>5245</v>
      </c>
      <c r="G283" s="281"/>
      <c r="H283" s="62">
        <f t="shared" si="278"/>
        <v>5</v>
      </c>
      <c r="I283" s="62" t="s">
        <v>42</v>
      </c>
      <c r="J283" s="64" t="s">
        <v>6046</v>
      </c>
      <c r="K283" s="64"/>
      <c r="L283" s="65" t="s">
        <v>6020</v>
      </c>
      <c r="M283" s="172"/>
      <c r="N283" s="65"/>
      <c r="O283" s="64" t="s">
        <v>90</v>
      </c>
      <c r="P283" s="66" t="s">
        <v>42</v>
      </c>
      <c r="Q283" s="66" t="str">
        <f t="shared" si="341"/>
        <v>0..1</v>
      </c>
      <c r="R283" s="6" t="s">
        <v>1025</v>
      </c>
      <c r="S283" s="67" t="s">
        <v>1026</v>
      </c>
      <c r="T283" s="66" t="s">
        <v>55</v>
      </c>
      <c r="U283" s="68" t="str">
        <f t="shared" si="387"/>
        <v>E</v>
      </c>
      <c r="V283" s="62" t="s">
        <v>62</v>
      </c>
      <c r="W283" s="66"/>
      <c r="X283" s="248"/>
      <c r="Y283" s="38"/>
      <c r="Z283" s="351" t="str">
        <f t="shared" si="389"/>
        <v>-</v>
      </c>
      <c r="AA283" s="70" t="str">
        <f t="shared" ref="AA283:AF283" si="392">IF(Z283="X","X",IF($AI283=AA$4,"X","-"))</f>
        <v>-</v>
      </c>
      <c r="AB283" s="70" t="str">
        <f t="shared" si="392"/>
        <v>-</v>
      </c>
      <c r="AC283" s="70" t="str">
        <f t="shared" si="392"/>
        <v>-</v>
      </c>
      <c r="AD283" s="70" t="str">
        <f t="shared" si="392"/>
        <v>-</v>
      </c>
      <c r="AE283" s="70" t="str">
        <f t="shared" si="392"/>
        <v>-</v>
      </c>
      <c r="AF283" s="352" t="str">
        <f t="shared" si="392"/>
        <v>X</v>
      </c>
      <c r="AG283" s="38"/>
      <c r="AH283" s="70" t="s">
        <v>47</v>
      </c>
      <c r="AI283" s="70" t="s">
        <v>47</v>
      </c>
      <c r="AJ283" s="38"/>
      <c r="AK283" s="13" t="str">
        <f t="shared" si="323"/>
        <v>/rsm:CrossIndustryInvoice/rsm:SupplyChainTradeTransaction/ram:IncludedSupplyChainTradeLineItem/ram:SpecifiedLineTradeDelivery/ram:UltimateShipToTradeParty</v>
      </c>
      <c r="AL283" s="13" t="str">
        <f t="shared" si="324"/>
        <v>/ram:ID</v>
      </c>
      <c r="AM283" s="14">
        <f>COUNTIFS(S$4:S283,AK283)</f>
        <v>1</v>
      </c>
      <c r="AN283" s="59"/>
      <c r="AO283" s="160" t="str">
        <f t="shared" si="321"/>
        <v>SCT_LINE_TD</v>
      </c>
      <c r="AP283" s="61" t="str">
        <f t="shared" si="325"/>
        <v>BT-X-67</v>
      </c>
      <c r="AQ283" s="281" t="str">
        <f t="shared" si="326"/>
        <v/>
      </c>
      <c r="AR283" s="62">
        <f t="shared" si="284"/>
        <v>5</v>
      </c>
      <c r="AS283" s="62" t="str">
        <f t="shared" si="327"/>
        <v>0..1</v>
      </c>
      <c r="AT283" s="64" t="s">
        <v>1027</v>
      </c>
      <c r="AU283" s="64"/>
      <c r="AV283" s="65" t="s">
        <v>6395</v>
      </c>
      <c r="AW283" s="423" t="s">
        <v>7238</v>
      </c>
      <c r="AX283" s="172"/>
      <c r="AY283" s="65"/>
      <c r="AZ283" s="64" t="s">
        <v>99</v>
      </c>
      <c r="BA283" s="66" t="str">
        <f t="shared" si="345"/>
        <v>0..1</v>
      </c>
      <c r="BB283" s="66" t="str">
        <f t="shared" si="346"/>
        <v>0..1</v>
      </c>
      <c r="BC283" s="6" t="str">
        <f t="shared" si="314"/>
        <v>/rsm:CrossIndustryInvoice
/rsm:SupplyChainTradeTransaction
/ram:IncludedSupplyChainTradeLineItem
/ram:SpecifiedLineTradeDelivery
/ram:UltimateShipToTradeParty
/ram:ID</v>
      </c>
      <c r="BD283" s="67" t="str">
        <f t="shared" si="315"/>
        <v>/rsm:CrossIndustryInvoice/rsm:SupplyChainTradeTransaction/ram:IncludedSupplyChainTradeLineItem/ram:SpecifiedLineTradeDelivery/ram:UltimateShipToTradeParty/ram:ID</v>
      </c>
      <c r="BE283" s="66" t="str">
        <f t="shared" si="354"/>
        <v>I</v>
      </c>
      <c r="BF283" s="68" t="str">
        <f t="shared" si="355"/>
        <v>E</v>
      </c>
      <c r="BG283" s="62" t="str">
        <f t="shared" si="356"/>
        <v>0..n</v>
      </c>
      <c r="BH283" s="66" t="str">
        <f t="shared" si="357"/>
        <v/>
      </c>
      <c r="BI283" s="248" t="str">
        <f t="shared" si="358"/>
        <v/>
      </c>
      <c r="BJ283" s="7"/>
      <c r="BK283" s="351" t="str">
        <f t="shared" si="359"/>
        <v>-</v>
      </c>
      <c r="BL283" s="70" t="str">
        <f t="shared" si="360"/>
        <v>-</v>
      </c>
      <c r="BM283" s="70" t="str">
        <f t="shared" si="361"/>
        <v>-</v>
      </c>
      <c r="BN283" s="70" t="str">
        <f t="shared" si="362"/>
        <v>-</v>
      </c>
      <c r="BO283" s="70" t="str">
        <f t="shared" si="363"/>
        <v>-</v>
      </c>
      <c r="BP283" s="70" t="str">
        <f t="shared" si="364"/>
        <v>-</v>
      </c>
      <c r="BQ283" s="352" t="str">
        <f t="shared" si="365"/>
        <v>X</v>
      </c>
      <c r="BR283" s="7"/>
      <c r="BS283" s="70" t="str">
        <f t="shared" si="366"/>
        <v>EXTENDED</v>
      </c>
      <c r="BT283" s="70" t="str">
        <f t="shared" si="367"/>
        <v>EXTENDED</v>
      </c>
      <c r="BU283" s="15"/>
      <c r="BV283" s="57"/>
      <c r="BW283" s="57"/>
      <c r="BX283" s="57"/>
      <c r="BY283" s="57"/>
      <c r="BZ283" s="57"/>
      <c r="CA283" s="57" t="s">
        <v>6542</v>
      </c>
      <c r="CC283" s="417"/>
      <c r="CD283" s="15"/>
      <c r="CE283" s="15"/>
    </row>
    <row r="284" spans="1:83" s="11" customFormat="1" ht="99.75">
      <c r="A284" s="45" t="str">
        <f t="shared" si="391"/>
        <v>YES</v>
      </c>
      <c r="B284" s="45"/>
      <c r="C284" s="45"/>
      <c r="D284" s="45"/>
      <c r="E284" s="160" t="s">
        <v>846</v>
      </c>
      <c r="F284" s="61" t="s">
        <v>5246</v>
      </c>
      <c r="G284" s="281"/>
      <c r="H284" s="62">
        <f t="shared" si="278"/>
        <v>5</v>
      </c>
      <c r="I284" s="62" t="s">
        <v>62</v>
      </c>
      <c r="J284" s="64" t="s">
        <v>6047</v>
      </c>
      <c r="K284" s="64"/>
      <c r="L284" s="65" t="s">
        <v>6021</v>
      </c>
      <c r="M284" s="65"/>
      <c r="N284" s="65"/>
      <c r="O284" s="64" t="s">
        <v>90</v>
      </c>
      <c r="P284" s="66" t="s">
        <v>62</v>
      </c>
      <c r="Q284" s="66" t="str">
        <f t="shared" si="341"/>
        <v>0..n</v>
      </c>
      <c r="R284" s="6" t="s">
        <v>1029</v>
      </c>
      <c r="S284" s="67" t="s">
        <v>1030</v>
      </c>
      <c r="T284" s="66" t="s">
        <v>55</v>
      </c>
      <c r="U284" s="68" t="str">
        <f t="shared" si="387"/>
        <v>E</v>
      </c>
      <c r="V284" s="62" t="s">
        <v>62</v>
      </c>
      <c r="W284" s="66"/>
      <c r="X284" s="248"/>
      <c r="Y284" s="38"/>
      <c r="Z284" s="351" t="str">
        <f t="shared" si="389"/>
        <v>-</v>
      </c>
      <c r="AA284" s="70" t="str">
        <f t="shared" ref="AA284:AF284" si="393">IF(Z284="X","X",IF($AI284=AA$4,"X","-"))</f>
        <v>-</v>
      </c>
      <c r="AB284" s="70" t="str">
        <f t="shared" si="393"/>
        <v>-</v>
      </c>
      <c r="AC284" s="70" t="str">
        <f t="shared" si="393"/>
        <v>-</v>
      </c>
      <c r="AD284" s="70" t="str">
        <f t="shared" si="393"/>
        <v>-</v>
      </c>
      <c r="AE284" s="70" t="str">
        <f t="shared" si="393"/>
        <v>-</v>
      </c>
      <c r="AF284" s="352" t="str">
        <f t="shared" si="393"/>
        <v>X</v>
      </c>
      <c r="AG284" s="38"/>
      <c r="AH284" s="70" t="s">
        <v>47</v>
      </c>
      <c r="AI284" s="70" t="s">
        <v>47</v>
      </c>
      <c r="AJ284" s="38"/>
      <c r="AK284" s="13" t="str">
        <f t="shared" si="323"/>
        <v>/rsm:CrossIndustryInvoice/rsm:SupplyChainTradeTransaction/ram:IncludedSupplyChainTradeLineItem/ram:SpecifiedLineTradeDelivery/ram:UltimateShipToTradeParty</v>
      </c>
      <c r="AL284" s="13" t="str">
        <f t="shared" si="324"/>
        <v>/ram:GlobalID</v>
      </c>
      <c r="AM284" s="14">
        <f>COUNTIFS(S$4:S284,AK284)</f>
        <v>1</v>
      </c>
      <c r="AN284" s="59"/>
      <c r="AO284" s="160" t="str">
        <f t="shared" si="321"/>
        <v>SCT_LINE_TD</v>
      </c>
      <c r="AP284" s="61" t="str">
        <f t="shared" si="325"/>
        <v>BT-X-68</v>
      </c>
      <c r="AQ284" s="281" t="str">
        <f t="shared" si="326"/>
        <v/>
      </c>
      <c r="AR284" s="62">
        <f t="shared" si="284"/>
        <v>5</v>
      </c>
      <c r="AS284" s="62" t="str">
        <f t="shared" si="327"/>
        <v>0..n</v>
      </c>
      <c r="AT284" s="64" t="s">
        <v>1031</v>
      </c>
      <c r="AU284" s="64" t="s">
        <v>6396</v>
      </c>
      <c r="AV284" s="65" t="s">
        <v>1569</v>
      </c>
      <c r="AW284" s="423" t="s">
        <v>7238</v>
      </c>
      <c r="AX284" s="65"/>
      <c r="AY284" s="65"/>
      <c r="AZ284" s="64" t="s">
        <v>99</v>
      </c>
      <c r="BA284" s="66" t="str">
        <f t="shared" si="345"/>
        <v>0..n</v>
      </c>
      <c r="BB284" s="66" t="str">
        <f t="shared" si="346"/>
        <v>0..n</v>
      </c>
      <c r="BC284" s="6" t="str">
        <f t="shared" si="314"/>
        <v>/rsm:CrossIndustryInvoice
/rsm:SupplyChainTradeTransaction
/ram:IncludedSupplyChainTradeLineItem
/ram:SpecifiedLineTradeDelivery
/ram:UltimateShipToTradeParty
/ram:GlobalID</v>
      </c>
      <c r="BD284" s="67" t="str">
        <f t="shared" si="315"/>
        <v>/rsm:CrossIndustryInvoice/rsm:SupplyChainTradeTransaction/ram:IncludedSupplyChainTradeLineItem/ram:SpecifiedLineTradeDelivery/ram:UltimateShipToTradeParty/ram:GlobalID</v>
      </c>
      <c r="BE284" s="66" t="str">
        <f t="shared" si="354"/>
        <v>I</v>
      </c>
      <c r="BF284" s="68" t="str">
        <f t="shared" si="355"/>
        <v>E</v>
      </c>
      <c r="BG284" s="62" t="str">
        <f t="shared" si="356"/>
        <v>0..n</v>
      </c>
      <c r="BH284" s="66" t="str">
        <f t="shared" si="357"/>
        <v/>
      </c>
      <c r="BI284" s="248" t="str">
        <f t="shared" si="358"/>
        <v/>
      </c>
      <c r="BJ284" s="7"/>
      <c r="BK284" s="351" t="str">
        <f t="shared" si="359"/>
        <v>-</v>
      </c>
      <c r="BL284" s="70" t="str">
        <f t="shared" si="360"/>
        <v>-</v>
      </c>
      <c r="BM284" s="70" t="str">
        <f t="shared" si="361"/>
        <v>-</v>
      </c>
      <c r="BN284" s="70" t="str">
        <f t="shared" si="362"/>
        <v>-</v>
      </c>
      <c r="BO284" s="70" t="str">
        <f t="shared" si="363"/>
        <v>-</v>
      </c>
      <c r="BP284" s="70" t="str">
        <f t="shared" si="364"/>
        <v>-</v>
      </c>
      <c r="BQ284" s="352" t="str">
        <f t="shared" si="365"/>
        <v>X</v>
      </c>
      <c r="BR284" s="7"/>
      <c r="BS284" s="70" t="str">
        <f t="shared" si="366"/>
        <v>EXTENDED</v>
      </c>
      <c r="BT284" s="70" t="str">
        <f t="shared" si="367"/>
        <v>EXTENDED</v>
      </c>
      <c r="BU284" s="15"/>
      <c r="BV284" s="57"/>
      <c r="BW284" s="57"/>
      <c r="BX284" s="57"/>
      <c r="BY284" s="57"/>
      <c r="BZ284" s="57"/>
      <c r="CA284" s="57" t="s">
        <v>6542</v>
      </c>
      <c r="CC284" s="417"/>
      <c r="CD284" s="15"/>
      <c r="CE284" s="15"/>
    </row>
    <row r="285" spans="1:83" s="11" customFormat="1" ht="102">
      <c r="A285" s="45" t="str">
        <f t="shared" si="391"/>
        <v>YES</v>
      </c>
      <c r="B285" s="45"/>
      <c r="C285" s="45"/>
      <c r="D285" s="45"/>
      <c r="E285" s="160" t="s">
        <v>846</v>
      </c>
      <c r="F285" s="61" t="s">
        <v>5247</v>
      </c>
      <c r="G285" s="281"/>
      <c r="H285" s="62">
        <f t="shared" si="278"/>
        <v>6</v>
      </c>
      <c r="I285" s="62" t="s">
        <v>32</v>
      </c>
      <c r="J285" s="64" t="s">
        <v>443</v>
      </c>
      <c r="K285" s="64"/>
      <c r="L285" s="65" t="s">
        <v>6022</v>
      </c>
      <c r="M285" s="65"/>
      <c r="N285" s="65"/>
      <c r="O285" s="64" t="s">
        <v>5953</v>
      </c>
      <c r="P285" s="66" t="s">
        <v>32</v>
      </c>
      <c r="Q285" s="66" t="str">
        <f t="shared" si="341"/>
        <v>1..1</v>
      </c>
      <c r="R285" s="6" t="s">
        <v>1032</v>
      </c>
      <c r="S285" s="67" t="s">
        <v>1033</v>
      </c>
      <c r="T285" s="66" t="s">
        <v>329</v>
      </c>
      <c r="U285" s="68" t="str">
        <f t="shared" si="387"/>
        <v>A</v>
      </c>
      <c r="V285" s="62" t="s">
        <v>42</v>
      </c>
      <c r="W285" s="66"/>
      <c r="X285" s="248"/>
      <c r="Y285" s="38"/>
      <c r="Z285" s="351" t="str">
        <f t="shared" si="389"/>
        <v>-</v>
      </c>
      <c r="AA285" s="70" t="str">
        <f t="shared" ref="AA285:AF285" si="394">IF(Z285="X","X",IF($AI285=AA$4,"X","-"))</f>
        <v>-</v>
      </c>
      <c r="AB285" s="70" t="str">
        <f t="shared" si="394"/>
        <v>-</v>
      </c>
      <c r="AC285" s="70" t="str">
        <f t="shared" si="394"/>
        <v>-</v>
      </c>
      <c r="AD285" s="70" t="str">
        <f t="shared" si="394"/>
        <v>-</v>
      </c>
      <c r="AE285" s="70" t="str">
        <f t="shared" si="394"/>
        <v>-</v>
      </c>
      <c r="AF285" s="352" t="str">
        <f t="shared" si="394"/>
        <v>X</v>
      </c>
      <c r="AG285" s="38"/>
      <c r="AH285" s="70" t="s">
        <v>47</v>
      </c>
      <c r="AI285" s="70" t="s">
        <v>47</v>
      </c>
      <c r="AJ285" s="38"/>
      <c r="AK285" s="13" t="str">
        <f t="shared" si="323"/>
        <v>/rsm:CrossIndustryInvoice/rsm:SupplyChainTradeTransaction/ram:IncludedSupplyChainTradeLineItem/ram:SpecifiedLineTradeDelivery/ram:UltimateShipToTradeParty/ram:GlobalID</v>
      </c>
      <c r="AL285" s="13" t="str">
        <f t="shared" si="324"/>
        <v>/@schemeID</v>
      </c>
      <c r="AM285" s="14">
        <f>COUNTIFS(S$4:S285,AK285)</f>
        <v>1</v>
      </c>
      <c r="AN285" s="59"/>
      <c r="AO285" s="160" t="str">
        <f t="shared" si="321"/>
        <v>SCT_LINE_TD</v>
      </c>
      <c r="AP285" s="61" t="str">
        <f t="shared" si="325"/>
        <v>BT-X-68-0</v>
      </c>
      <c r="AQ285" s="281" t="str">
        <f t="shared" si="326"/>
        <v/>
      </c>
      <c r="AR285" s="62">
        <f t="shared" si="284"/>
        <v>6</v>
      </c>
      <c r="AS285" s="62" t="str">
        <f t="shared" si="327"/>
        <v>1..1</v>
      </c>
      <c r="AT285" s="64" t="s">
        <v>1868</v>
      </c>
      <c r="AU285" s="64"/>
      <c r="AV285" s="65" t="s">
        <v>331</v>
      </c>
      <c r="AW285" s="423" t="s">
        <v>7238</v>
      </c>
      <c r="AX285" s="65"/>
      <c r="AY285" s="65"/>
      <c r="AZ285" s="64"/>
      <c r="BA285" s="66" t="str">
        <f t="shared" si="345"/>
        <v>1..1</v>
      </c>
      <c r="BB285" s="66" t="str">
        <f t="shared" si="346"/>
        <v>1..1</v>
      </c>
      <c r="BC285" s="6" t="str">
        <f t="shared" si="314"/>
        <v>/rsm:CrossIndustryInvoice
/rsm:SupplyChainTradeTransaction
/ram:IncludedSupplyChainTradeLineItem
/ram:SpecifiedLineTradeDelivery
/ram:UltimateShipToTradeParty
/ram:GlobalID
/@schemeID</v>
      </c>
      <c r="BD285" s="67" t="str">
        <f t="shared" si="315"/>
        <v>/rsm:CrossIndustryInvoice/rsm:SupplyChainTradeTransaction/ram:IncludedSupplyChainTradeLineItem/ram:SpecifiedLineTradeDelivery/ram:UltimateShipToTradeParty/ram:GlobalID/@schemeID</v>
      </c>
      <c r="BE285" s="66" t="str">
        <f t="shared" si="354"/>
        <v>S</v>
      </c>
      <c r="BF285" s="68" t="str">
        <f t="shared" si="355"/>
        <v>A</v>
      </c>
      <c r="BG285" s="62" t="str">
        <f t="shared" si="356"/>
        <v>0..1</v>
      </c>
      <c r="BH285" s="66" t="str">
        <f t="shared" si="357"/>
        <v/>
      </c>
      <c r="BI285" s="248" t="str">
        <f t="shared" si="358"/>
        <v/>
      </c>
      <c r="BJ285" s="7"/>
      <c r="BK285" s="351" t="str">
        <f t="shared" si="359"/>
        <v>-</v>
      </c>
      <c r="BL285" s="70" t="str">
        <f t="shared" si="360"/>
        <v>-</v>
      </c>
      <c r="BM285" s="70" t="str">
        <f t="shared" si="361"/>
        <v>-</v>
      </c>
      <c r="BN285" s="70" t="str">
        <f t="shared" si="362"/>
        <v>-</v>
      </c>
      <c r="BO285" s="70" t="str">
        <f t="shared" si="363"/>
        <v>-</v>
      </c>
      <c r="BP285" s="70" t="str">
        <f t="shared" si="364"/>
        <v>-</v>
      </c>
      <c r="BQ285" s="352" t="str">
        <f t="shared" si="365"/>
        <v>X</v>
      </c>
      <c r="BR285" s="7"/>
      <c r="BS285" s="70" t="str">
        <f t="shared" si="366"/>
        <v>EXTENDED</v>
      </c>
      <c r="BT285" s="70" t="str">
        <f t="shared" si="367"/>
        <v>EXTENDED</v>
      </c>
      <c r="BU285" s="15"/>
      <c r="BV285" s="57"/>
      <c r="BW285" s="57"/>
      <c r="BX285" s="57"/>
      <c r="BY285" s="57"/>
      <c r="BZ285" s="57"/>
      <c r="CA285" s="57" t="s">
        <v>6542</v>
      </c>
      <c r="CC285" s="417"/>
      <c r="CD285" s="15"/>
      <c r="CE285" s="15"/>
    </row>
    <row r="286" spans="1:83" s="11" customFormat="1" ht="99.75">
      <c r="A286" s="45" t="str">
        <f t="shared" si="391"/>
        <v>YES</v>
      </c>
      <c r="B286" s="45"/>
      <c r="C286" s="45"/>
      <c r="D286" s="45"/>
      <c r="E286" s="160" t="s">
        <v>846</v>
      </c>
      <c r="F286" s="61" t="s">
        <v>5248</v>
      </c>
      <c r="G286" s="281"/>
      <c r="H286" s="62">
        <f t="shared" ref="H286:H351" si="395">LEN(S286)-LEN(SUBSTITUTE(S286,"/",""))-1</f>
        <v>5</v>
      </c>
      <c r="I286" s="62" t="s">
        <v>32</v>
      </c>
      <c r="J286" s="64" t="s">
        <v>6048</v>
      </c>
      <c r="K286" s="64"/>
      <c r="L286" s="65"/>
      <c r="M286" s="65"/>
      <c r="N286" s="65"/>
      <c r="O286" s="64" t="s">
        <v>70</v>
      </c>
      <c r="P286" s="66" t="s">
        <v>42</v>
      </c>
      <c r="Q286" s="66" t="str">
        <f t="shared" si="341"/>
        <v>0..1</v>
      </c>
      <c r="R286" s="6" t="s">
        <v>1034</v>
      </c>
      <c r="S286" s="67" t="s">
        <v>1035</v>
      </c>
      <c r="T286" s="66" t="s">
        <v>73</v>
      </c>
      <c r="U286" s="68" t="str">
        <f t="shared" si="387"/>
        <v>E</v>
      </c>
      <c r="V286" s="62" t="s">
        <v>42</v>
      </c>
      <c r="W286" s="66"/>
      <c r="X286" s="248"/>
      <c r="Y286" s="38"/>
      <c r="Z286" s="351" t="str">
        <f t="shared" si="389"/>
        <v>-</v>
      </c>
      <c r="AA286" s="70" t="str">
        <f t="shared" ref="AA286:AF286" si="396">IF(Z286="X","X",IF($AI286=AA$4,"X","-"))</f>
        <v>-</v>
      </c>
      <c r="AB286" s="70" t="str">
        <f t="shared" si="396"/>
        <v>-</v>
      </c>
      <c r="AC286" s="70" t="str">
        <f t="shared" si="396"/>
        <v>-</v>
      </c>
      <c r="AD286" s="70" t="str">
        <f t="shared" si="396"/>
        <v>-</v>
      </c>
      <c r="AE286" s="70" t="str">
        <f t="shared" si="396"/>
        <v>-</v>
      </c>
      <c r="AF286" s="352" t="str">
        <f t="shared" si="396"/>
        <v>X</v>
      </c>
      <c r="AG286" s="38"/>
      <c r="AH286" s="70" t="s">
        <v>47</v>
      </c>
      <c r="AI286" s="70" t="s">
        <v>47</v>
      </c>
      <c r="AJ286" s="38"/>
      <c r="AK286" s="13" t="str">
        <f t="shared" si="323"/>
        <v>/rsm:CrossIndustryInvoice/rsm:SupplyChainTradeTransaction/ram:IncludedSupplyChainTradeLineItem/ram:SpecifiedLineTradeDelivery/ram:UltimateShipToTradeParty</v>
      </c>
      <c r="AL286" s="13" t="str">
        <f t="shared" si="324"/>
        <v>/ram:Name</v>
      </c>
      <c r="AM286" s="14">
        <f>COUNTIFS(S$4:S286,AK286)</f>
        <v>1</v>
      </c>
      <c r="AN286" s="59"/>
      <c r="AO286" s="160" t="str">
        <f t="shared" si="321"/>
        <v>SCT_LINE_TD</v>
      </c>
      <c r="AP286" s="61" t="str">
        <f t="shared" si="325"/>
        <v>BT-X-69</v>
      </c>
      <c r="AQ286" s="281" t="str">
        <f t="shared" si="326"/>
        <v/>
      </c>
      <c r="AR286" s="62">
        <f t="shared" si="284"/>
        <v>5</v>
      </c>
      <c r="AS286" s="62" t="str">
        <f t="shared" si="327"/>
        <v>1..1</v>
      </c>
      <c r="AT286" s="64" t="s">
        <v>1036</v>
      </c>
      <c r="AU286" s="64"/>
      <c r="AV286" s="65"/>
      <c r="AW286" s="423" t="s">
        <v>7238</v>
      </c>
      <c r="AX286" s="65"/>
      <c r="AY286" s="65"/>
      <c r="AZ286" s="64"/>
      <c r="BA286" s="66" t="str">
        <f t="shared" ref="BA286:BA317" si="397">P286</f>
        <v>0..1</v>
      </c>
      <c r="BB286" s="66" t="str">
        <f t="shared" ref="BB286:BB317" si="398">Q286</f>
        <v>0..1</v>
      </c>
      <c r="BC286" s="6" t="str">
        <f t="shared" si="314"/>
        <v>/rsm:CrossIndustryInvoice
/rsm:SupplyChainTradeTransaction
/ram:IncludedSupplyChainTradeLineItem
/ram:SpecifiedLineTradeDelivery
/ram:UltimateShipToTradeParty
/ram:Name</v>
      </c>
      <c r="BD286" s="67" t="str">
        <f t="shared" si="315"/>
        <v>/rsm:CrossIndustryInvoice/rsm:SupplyChainTradeTransaction/ram:IncludedSupplyChainTradeLineItem/ram:SpecifiedLineTradeDelivery/ram:UltimateShipToTradeParty/ram:Name</v>
      </c>
      <c r="BE286" s="66" t="str">
        <f t="shared" si="354"/>
        <v>T</v>
      </c>
      <c r="BF286" s="68" t="str">
        <f t="shared" si="355"/>
        <v>E</v>
      </c>
      <c r="BG286" s="62" t="str">
        <f t="shared" si="356"/>
        <v>0..1</v>
      </c>
      <c r="BH286" s="66" t="str">
        <f t="shared" si="357"/>
        <v/>
      </c>
      <c r="BI286" s="248" t="str">
        <f t="shared" si="358"/>
        <v/>
      </c>
      <c r="BJ286" s="7"/>
      <c r="BK286" s="351" t="str">
        <f t="shared" si="359"/>
        <v>-</v>
      </c>
      <c r="BL286" s="70" t="str">
        <f t="shared" si="360"/>
        <v>-</v>
      </c>
      <c r="BM286" s="70" t="str">
        <f t="shared" si="361"/>
        <v>-</v>
      </c>
      <c r="BN286" s="70" t="str">
        <f t="shared" si="362"/>
        <v>-</v>
      </c>
      <c r="BO286" s="70" t="str">
        <f t="shared" si="363"/>
        <v>-</v>
      </c>
      <c r="BP286" s="70" t="str">
        <f t="shared" si="364"/>
        <v>-</v>
      </c>
      <c r="BQ286" s="352" t="str">
        <f t="shared" si="365"/>
        <v>X</v>
      </c>
      <c r="BR286" s="7"/>
      <c r="BS286" s="70" t="str">
        <f t="shared" si="366"/>
        <v>EXTENDED</v>
      </c>
      <c r="BT286" s="70" t="str">
        <f t="shared" si="367"/>
        <v>EXTENDED</v>
      </c>
      <c r="BU286" s="15"/>
      <c r="BV286" s="57"/>
      <c r="BW286" s="57"/>
      <c r="BX286" s="57"/>
      <c r="BY286" s="57"/>
      <c r="BZ286" s="57"/>
      <c r="CA286" s="57" t="s">
        <v>6542</v>
      </c>
      <c r="CC286" s="417"/>
      <c r="CD286" s="15"/>
      <c r="CE286" s="15"/>
    </row>
    <row r="287" spans="1:83" s="11" customFormat="1" ht="99.75">
      <c r="A287" s="45" t="str">
        <f t="shared" si="391"/>
        <v>YES</v>
      </c>
      <c r="B287" s="400"/>
      <c r="C287" s="45"/>
      <c r="D287" s="45"/>
      <c r="E287" s="160"/>
      <c r="F287" s="61" t="s">
        <v>6299</v>
      </c>
      <c r="G287" s="281"/>
      <c r="H287" s="62">
        <f t="shared" si="395"/>
        <v>5</v>
      </c>
      <c r="I287" s="62" t="s">
        <v>42</v>
      </c>
      <c r="J287" s="64" t="s">
        <v>5932</v>
      </c>
      <c r="K287" s="64" t="s">
        <v>5933</v>
      </c>
      <c r="L287" s="65" t="s">
        <v>5934</v>
      </c>
      <c r="M287" s="65"/>
      <c r="N287" s="65"/>
      <c r="O287" s="64" t="s">
        <v>128</v>
      </c>
      <c r="P287" s="66" t="s">
        <v>42</v>
      </c>
      <c r="Q287" s="66" t="str">
        <f>P287</f>
        <v>0..1</v>
      </c>
      <c r="R287" s="6" t="s">
        <v>5938</v>
      </c>
      <c r="S287" s="67" t="s">
        <v>5937</v>
      </c>
      <c r="T287" s="66" t="s">
        <v>131</v>
      </c>
      <c r="U287" s="68" t="str">
        <f t="shared" si="387"/>
        <v>E</v>
      </c>
      <c r="V287" s="62" t="s">
        <v>62</v>
      </c>
      <c r="W287" s="66"/>
      <c r="X287" s="248"/>
      <c r="Y287" s="38"/>
      <c r="Z287" s="351" t="str">
        <f t="shared" si="389"/>
        <v>-</v>
      </c>
      <c r="AA287" s="70" t="str">
        <f t="shared" ref="AA287:AF287" si="399">IF(Z287="X","X",IF($AI287=AA$4,"X","-"))</f>
        <v>-</v>
      </c>
      <c r="AB287" s="70" t="str">
        <f t="shared" si="399"/>
        <v>-</v>
      </c>
      <c r="AC287" s="70" t="str">
        <f t="shared" si="399"/>
        <v>-</v>
      </c>
      <c r="AD287" s="70" t="str">
        <f t="shared" si="399"/>
        <v>-</v>
      </c>
      <c r="AE287" s="70" t="str">
        <f t="shared" si="399"/>
        <v>-</v>
      </c>
      <c r="AF287" s="352" t="str">
        <f t="shared" si="399"/>
        <v>X</v>
      </c>
      <c r="AG287" s="38"/>
      <c r="AH287" s="70" t="s">
        <v>47</v>
      </c>
      <c r="AI287" s="70" t="s">
        <v>47</v>
      </c>
      <c r="AJ287" s="38"/>
      <c r="AK287" s="13" t="str">
        <f t="shared" si="323"/>
        <v>/rsm:CrossIndustryInvoice/rsm:SupplyChainTradeTransaction/ram:IncludedSupplyChainTradeLineItem/ram:SpecifiedLineTradeDelivery/ram:UltimateShipToTradeParty</v>
      </c>
      <c r="AL287" s="13" t="str">
        <f t="shared" si="324"/>
        <v>/ram:RoleCode</v>
      </c>
      <c r="AM287" s="14"/>
      <c r="AN287" s="59"/>
      <c r="AO287" s="160">
        <f t="shared" si="321"/>
        <v>0</v>
      </c>
      <c r="AP287" s="61" t="str">
        <f t="shared" si="325"/>
        <v>BT-X-542</v>
      </c>
      <c r="AQ287" s="281" t="str">
        <f t="shared" si="326"/>
        <v/>
      </c>
      <c r="AR287" s="62">
        <f t="shared" si="284"/>
        <v>5</v>
      </c>
      <c r="AS287" s="62" t="str">
        <f t="shared" si="327"/>
        <v>0..1</v>
      </c>
      <c r="AT287" s="64" t="s">
        <v>6397</v>
      </c>
      <c r="AU287" s="64" t="s">
        <v>6398</v>
      </c>
      <c r="AV287" s="65" t="s">
        <v>6399</v>
      </c>
      <c r="AW287" s="423" t="s">
        <v>7238</v>
      </c>
      <c r="AX287" s="65"/>
      <c r="AY287" s="65"/>
      <c r="AZ287" s="64" t="s">
        <v>128</v>
      </c>
      <c r="BA287" s="66" t="str">
        <f t="shared" si="397"/>
        <v>0..1</v>
      </c>
      <c r="BB287" s="66" t="str">
        <f t="shared" si="398"/>
        <v>0..1</v>
      </c>
      <c r="BC287" s="6" t="str">
        <f t="shared" si="314"/>
        <v>/rsm:CrossIndustryInvoice
/rsm:SupplyChainTradeTransaction
/ram:IncludedSupplyChainTradeLineItem
/ram:SpecifiedLineTradeDelivery
/ram:UltimateShipToTradeParty
/ram:RoleCode</v>
      </c>
      <c r="BD287" s="67" t="str">
        <f t="shared" si="315"/>
        <v>/rsm:CrossIndustryInvoice/rsm:SupplyChainTradeTransaction/ram:IncludedSupplyChainTradeLineItem/ram:SpecifiedLineTradeDelivery/ram:UltimateShipToTradeParty/ram:RoleCode</v>
      </c>
      <c r="BE287" s="66" t="str">
        <f t="shared" si="354"/>
        <v>C</v>
      </c>
      <c r="BF287" s="68" t="str">
        <f t="shared" si="355"/>
        <v>E</v>
      </c>
      <c r="BG287" s="62" t="str">
        <f t="shared" si="356"/>
        <v>0..n</v>
      </c>
      <c r="BH287" s="66" t="str">
        <f t="shared" si="357"/>
        <v/>
      </c>
      <c r="BI287" s="248" t="str">
        <f t="shared" si="358"/>
        <v/>
      </c>
      <c r="BJ287" s="7"/>
      <c r="BK287" s="351" t="str">
        <f t="shared" si="359"/>
        <v>-</v>
      </c>
      <c r="BL287" s="70" t="str">
        <f t="shared" si="360"/>
        <v>-</v>
      </c>
      <c r="BM287" s="70" t="str">
        <f t="shared" si="361"/>
        <v>-</v>
      </c>
      <c r="BN287" s="70" t="str">
        <f t="shared" si="362"/>
        <v>-</v>
      </c>
      <c r="BO287" s="70" t="str">
        <f t="shared" si="363"/>
        <v>-</v>
      </c>
      <c r="BP287" s="70" t="str">
        <f t="shared" si="364"/>
        <v>-</v>
      </c>
      <c r="BQ287" s="352" t="str">
        <f t="shared" si="365"/>
        <v>X</v>
      </c>
      <c r="BR287" s="7"/>
      <c r="BS287" s="70" t="str">
        <f t="shared" si="366"/>
        <v>EXTENDED</v>
      </c>
      <c r="BT287" s="70" t="str">
        <f t="shared" si="367"/>
        <v>EXTENDED</v>
      </c>
      <c r="BU287" s="15"/>
      <c r="BV287" s="57"/>
      <c r="BW287" s="57"/>
      <c r="BX287" s="57"/>
      <c r="BY287" s="57"/>
      <c r="BZ287" s="57"/>
      <c r="CA287" s="57" t="s">
        <v>6542</v>
      </c>
      <c r="CC287" s="417"/>
      <c r="CD287" s="15"/>
      <c r="CE287" s="15"/>
    </row>
    <row r="288" spans="1:83" s="151" customFormat="1" ht="99.75">
      <c r="A288" s="45" t="str">
        <f t="shared" si="391"/>
        <v>NO</v>
      </c>
      <c r="B288" s="45"/>
      <c r="C288" s="45"/>
      <c r="D288" s="45"/>
      <c r="E288" s="160" t="s">
        <v>846</v>
      </c>
      <c r="F288" s="161" t="s">
        <v>5249</v>
      </c>
      <c r="G288" s="297"/>
      <c r="H288" s="162">
        <f t="shared" si="395"/>
        <v>5</v>
      </c>
      <c r="I288" s="162" t="s">
        <v>42</v>
      </c>
      <c r="J288" s="163" t="s">
        <v>1037</v>
      </c>
      <c r="K288" s="163" t="s">
        <v>6032</v>
      </c>
      <c r="L288" s="164"/>
      <c r="M288" s="164"/>
      <c r="N288" s="164"/>
      <c r="O288" s="163"/>
      <c r="P288" s="66" t="s">
        <v>42</v>
      </c>
      <c r="Q288" s="66" t="str">
        <f t="shared" si="341"/>
        <v>0..1</v>
      </c>
      <c r="R288" s="166" t="s">
        <v>1038</v>
      </c>
      <c r="S288" s="167" t="s">
        <v>1039</v>
      </c>
      <c r="T288" s="165"/>
      <c r="U288" s="168" t="str">
        <f t="shared" si="387"/>
        <v/>
      </c>
      <c r="V288" s="162" t="s">
        <v>42</v>
      </c>
      <c r="W288" s="165"/>
      <c r="X288" s="389"/>
      <c r="Y288" s="38"/>
      <c r="Z288" s="367" t="str">
        <f t="shared" si="389"/>
        <v>-</v>
      </c>
      <c r="AA288" s="170" t="str">
        <f t="shared" ref="AA288:AF288" si="400">IF(Z288="X","X",IF($AI288=AA$4,"X","-"))</f>
        <v>-</v>
      </c>
      <c r="AB288" s="170" t="str">
        <f t="shared" si="400"/>
        <v>-</v>
      </c>
      <c r="AC288" s="170" t="str">
        <f t="shared" si="400"/>
        <v>-</v>
      </c>
      <c r="AD288" s="170" t="str">
        <f t="shared" si="400"/>
        <v>-</v>
      </c>
      <c r="AE288" s="170" t="str">
        <f t="shared" si="400"/>
        <v>-</v>
      </c>
      <c r="AF288" s="368" t="str">
        <f t="shared" si="400"/>
        <v>X</v>
      </c>
      <c r="AG288" s="38"/>
      <c r="AH288" s="170" t="s">
        <v>47</v>
      </c>
      <c r="AI288" s="170" t="s">
        <v>47</v>
      </c>
      <c r="AJ288" s="38"/>
      <c r="AK288" s="13" t="str">
        <f t="shared" si="323"/>
        <v>/rsm:CrossIndustryInvoice/rsm:SupplyChainTradeTransaction/ram:IncludedSupplyChainTradeLineItem/ram:SpecifiedLineTradeDelivery/ram:UltimateShipToTradeParty</v>
      </c>
      <c r="AL288" s="13" t="str">
        <f t="shared" si="324"/>
        <v>/ram:SpecifiedLegalOrganization</v>
      </c>
      <c r="AM288" s="14">
        <f>COUNTIFS(S$4:S288,AK288)</f>
        <v>1</v>
      </c>
      <c r="AN288" s="59"/>
      <c r="AO288" s="160" t="str">
        <f t="shared" si="321"/>
        <v>SCT_LINE_TD</v>
      </c>
      <c r="AP288" s="161" t="str">
        <f t="shared" si="325"/>
        <v>BT-X-70-00</v>
      </c>
      <c r="AQ288" s="297" t="str">
        <f t="shared" si="326"/>
        <v/>
      </c>
      <c r="AR288" s="162">
        <f t="shared" si="284"/>
        <v>5</v>
      </c>
      <c r="AS288" s="162" t="str">
        <f t="shared" si="327"/>
        <v>0..1</v>
      </c>
      <c r="AT288" s="163" t="s">
        <v>6501</v>
      </c>
      <c r="AU288" s="163" t="s">
        <v>6418</v>
      </c>
      <c r="AV288" s="164"/>
      <c r="AW288" s="164"/>
      <c r="AX288" s="164"/>
      <c r="AY288" s="164"/>
      <c r="AZ288" s="163"/>
      <c r="BA288" s="66" t="str">
        <f t="shared" si="397"/>
        <v>0..1</v>
      </c>
      <c r="BB288" s="66" t="str">
        <f t="shared" si="398"/>
        <v>0..1</v>
      </c>
      <c r="BC288" s="166" t="str">
        <f t="shared" si="314"/>
        <v>/rsm:CrossIndustryInvoice
/rsm:SupplyChainTradeTransaction
/ram:IncludedSupplyChainTradeLineItem
/ram:SpecifiedLineTradeDelivery
/ram:UltimateShipToTradeParty
/ram:SpecifiedLegalOrganization</v>
      </c>
      <c r="BD288" s="167" t="str">
        <f t="shared" si="315"/>
        <v>/rsm:CrossIndustryInvoice/rsm:SupplyChainTradeTransaction/ram:IncludedSupplyChainTradeLineItem/ram:SpecifiedLineTradeDelivery/ram:UltimateShipToTradeParty/ram:SpecifiedLegalOrganization</v>
      </c>
      <c r="BE288" s="165" t="str">
        <f t="shared" si="354"/>
        <v/>
      </c>
      <c r="BF288" s="168" t="str">
        <f t="shared" si="355"/>
        <v/>
      </c>
      <c r="BG288" s="162" t="str">
        <f t="shared" si="356"/>
        <v>0..1</v>
      </c>
      <c r="BH288" s="165" t="str">
        <f t="shared" si="357"/>
        <v/>
      </c>
      <c r="BI288" s="389" t="str">
        <f t="shared" si="358"/>
        <v/>
      </c>
      <c r="BJ288" s="7"/>
      <c r="BK288" s="367" t="str">
        <f t="shared" si="359"/>
        <v>-</v>
      </c>
      <c r="BL288" s="170" t="str">
        <f t="shared" si="360"/>
        <v>-</v>
      </c>
      <c r="BM288" s="170" t="str">
        <f t="shared" si="361"/>
        <v>-</v>
      </c>
      <c r="BN288" s="170" t="str">
        <f t="shared" si="362"/>
        <v>-</v>
      </c>
      <c r="BO288" s="170" t="str">
        <f t="shared" si="363"/>
        <v>-</v>
      </c>
      <c r="BP288" s="170" t="str">
        <f t="shared" si="364"/>
        <v>-</v>
      </c>
      <c r="BQ288" s="368" t="str">
        <f t="shared" si="365"/>
        <v>X</v>
      </c>
      <c r="BR288" s="7"/>
      <c r="BS288" s="170" t="str">
        <f t="shared" si="366"/>
        <v>EXTENDED</v>
      </c>
      <c r="BT288" s="170" t="str">
        <f t="shared" si="367"/>
        <v>EXTENDED</v>
      </c>
      <c r="BU288" s="15"/>
      <c r="BV288" s="57"/>
      <c r="BW288" s="57"/>
      <c r="BX288" s="57"/>
      <c r="BY288" s="57"/>
      <c r="BZ288" s="57"/>
      <c r="CA288" s="57" t="s">
        <v>6542</v>
      </c>
      <c r="CC288" s="417"/>
      <c r="CD288" s="15"/>
      <c r="CE288" s="15"/>
    </row>
    <row r="289" spans="1:83" s="11" customFormat="1" ht="114">
      <c r="A289" s="45" t="str">
        <f t="shared" si="391"/>
        <v>YES</v>
      </c>
      <c r="B289" s="45"/>
      <c r="C289" s="45"/>
      <c r="D289" s="45"/>
      <c r="E289" s="160" t="s">
        <v>846</v>
      </c>
      <c r="F289" s="61" t="s">
        <v>5250</v>
      </c>
      <c r="G289" s="281"/>
      <c r="H289" s="62">
        <f t="shared" si="395"/>
        <v>6</v>
      </c>
      <c r="I289" s="62" t="s">
        <v>42</v>
      </c>
      <c r="J289" s="64" t="s">
        <v>6050</v>
      </c>
      <c r="K289" s="64" t="s">
        <v>6023</v>
      </c>
      <c r="L289" s="65"/>
      <c r="M289" s="65"/>
      <c r="N289" s="65"/>
      <c r="O289" s="64" t="s">
        <v>90</v>
      </c>
      <c r="P289" s="66" t="s">
        <v>42</v>
      </c>
      <c r="Q289" s="66" t="str">
        <f t="shared" si="341"/>
        <v>0..1</v>
      </c>
      <c r="R289" s="6" t="s">
        <v>1040</v>
      </c>
      <c r="S289" s="67" t="s">
        <v>1041</v>
      </c>
      <c r="T289" s="66" t="s">
        <v>55</v>
      </c>
      <c r="U289" s="68" t="str">
        <f t="shared" si="387"/>
        <v>E</v>
      </c>
      <c r="V289" s="62" t="s">
        <v>42</v>
      </c>
      <c r="W289" s="66"/>
      <c r="X289" s="248"/>
      <c r="Y289" s="38"/>
      <c r="Z289" s="351" t="str">
        <f t="shared" si="389"/>
        <v>-</v>
      </c>
      <c r="AA289" s="70" t="str">
        <f t="shared" ref="AA289:AF289" si="401">IF(Z289="X","X",IF($AI289=AA$4,"X","-"))</f>
        <v>-</v>
      </c>
      <c r="AB289" s="70" t="str">
        <f t="shared" si="401"/>
        <v>-</v>
      </c>
      <c r="AC289" s="70" t="str">
        <f t="shared" si="401"/>
        <v>-</v>
      </c>
      <c r="AD289" s="70" t="str">
        <f t="shared" si="401"/>
        <v>-</v>
      </c>
      <c r="AE289" s="70" t="str">
        <f t="shared" si="401"/>
        <v>-</v>
      </c>
      <c r="AF289" s="352" t="str">
        <f t="shared" si="401"/>
        <v>X</v>
      </c>
      <c r="AG289" s="38"/>
      <c r="AH289" s="70" t="s">
        <v>47</v>
      </c>
      <c r="AI289" s="70" t="s">
        <v>47</v>
      </c>
      <c r="AJ289" s="38"/>
      <c r="AK289" s="13" t="str">
        <f t="shared" si="323"/>
        <v>/rsm:CrossIndustryInvoice/rsm:SupplyChainTradeTransaction/ram:IncludedSupplyChainTradeLineItem/ram:SpecifiedLineTradeDelivery/ram:UltimateShipToTradeParty/ram:SpecifiedLegalOrganization</v>
      </c>
      <c r="AL289" s="13" t="str">
        <f t="shared" si="324"/>
        <v>/ram:ID</v>
      </c>
      <c r="AM289" s="14">
        <f>COUNTIFS(S$4:S289,AK289)</f>
        <v>1</v>
      </c>
      <c r="AN289" s="59"/>
      <c r="AO289" s="160" t="str">
        <f t="shared" si="321"/>
        <v>SCT_LINE_TD</v>
      </c>
      <c r="AP289" s="61" t="str">
        <f t="shared" si="325"/>
        <v>BT-X-70</v>
      </c>
      <c r="AQ289" s="281" t="str">
        <f t="shared" si="326"/>
        <v/>
      </c>
      <c r="AR289" s="62">
        <f t="shared" si="284"/>
        <v>6</v>
      </c>
      <c r="AS289" s="62" t="str">
        <f t="shared" si="327"/>
        <v>0..1</v>
      </c>
      <c r="AT289" s="64" t="s">
        <v>6419</v>
      </c>
      <c r="AU289" s="64" t="s">
        <v>6401</v>
      </c>
      <c r="AV289" s="65"/>
      <c r="AW289" s="423" t="s">
        <v>7238</v>
      </c>
      <c r="AX289" s="65"/>
      <c r="AY289" s="65"/>
      <c r="AZ289" s="64" t="s">
        <v>99</v>
      </c>
      <c r="BA289" s="66" t="str">
        <f t="shared" si="397"/>
        <v>0..1</v>
      </c>
      <c r="BB289" s="66" t="str">
        <f t="shared" si="398"/>
        <v>0..1</v>
      </c>
      <c r="BC289" s="6" t="str">
        <f t="shared" si="314"/>
        <v>/rsm:CrossIndustryInvoice
/rsm:SupplyChainTradeTransaction
/ram:IncludedSupplyChainTradeLineItem
/ram:SpecifiedLineTradeDelivery
/ram:UltimateShipToTradeParty
/ram:SpecifiedLegalOrganization
/ram:ID</v>
      </c>
      <c r="BD289" s="67" t="str">
        <f t="shared" si="315"/>
        <v>/rsm:CrossIndustryInvoice/rsm:SupplyChainTradeTransaction/ram:IncludedSupplyChainTradeLineItem/ram:SpecifiedLineTradeDelivery/ram:UltimateShipToTradeParty/ram:SpecifiedLegalOrganization/ram:ID</v>
      </c>
      <c r="BE289" s="66" t="str">
        <f t="shared" si="354"/>
        <v>I</v>
      </c>
      <c r="BF289" s="68" t="str">
        <f t="shared" si="355"/>
        <v>E</v>
      </c>
      <c r="BG289" s="62" t="str">
        <f t="shared" si="356"/>
        <v>0..1</v>
      </c>
      <c r="BH289" s="66" t="str">
        <f t="shared" si="357"/>
        <v/>
      </c>
      <c r="BI289" s="248" t="str">
        <f t="shared" si="358"/>
        <v/>
      </c>
      <c r="BJ289" s="7"/>
      <c r="BK289" s="351" t="str">
        <f t="shared" si="359"/>
        <v>-</v>
      </c>
      <c r="BL289" s="70" t="str">
        <f t="shared" si="360"/>
        <v>-</v>
      </c>
      <c r="BM289" s="70" t="str">
        <f t="shared" si="361"/>
        <v>-</v>
      </c>
      <c r="BN289" s="70" t="str">
        <f t="shared" si="362"/>
        <v>-</v>
      </c>
      <c r="BO289" s="70" t="str">
        <f t="shared" si="363"/>
        <v>-</v>
      </c>
      <c r="BP289" s="70" t="str">
        <f t="shared" si="364"/>
        <v>-</v>
      </c>
      <c r="BQ289" s="352" t="str">
        <f t="shared" si="365"/>
        <v>X</v>
      </c>
      <c r="BR289" s="7"/>
      <c r="BS289" s="70" t="str">
        <f t="shared" si="366"/>
        <v>EXTENDED</v>
      </c>
      <c r="BT289" s="70" t="str">
        <f t="shared" si="367"/>
        <v>EXTENDED</v>
      </c>
      <c r="BU289" s="15"/>
      <c r="BV289" s="57"/>
      <c r="BW289" s="57"/>
      <c r="BX289" s="57"/>
      <c r="BY289" s="57"/>
      <c r="BZ289" s="57"/>
      <c r="CA289" s="57" t="s">
        <v>6542</v>
      </c>
      <c r="CC289" s="417"/>
      <c r="CD289" s="15"/>
      <c r="CE289" s="15"/>
    </row>
    <row r="290" spans="1:83" s="11" customFormat="1" ht="114.75">
      <c r="A290" s="45" t="str">
        <f t="shared" si="391"/>
        <v>YES</v>
      </c>
      <c r="B290" s="45"/>
      <c r="C290" s="45"/>
      <c r="D290" s="45"/>
      <c r="E290" s="160" t="s">
        <v>846</v>
      </c>
      <c r="F290" s="61" t="s">
        <v>5251</v>
      </c>
      <c r="G290" s="281"/>
      <c r="H290" s="62">
        <f t="shared" si="395"/>
        <v>7</v>
      </c>
      <c r="I290" s="62" t="s">
        <v>42</v>
      </c>
      <c r="J290" s="64" t="s">
        <v>443</v>
      </c>
      <c r="K290" s="64" t="s">
        <v>6024</v>
      </c>
      <c r="L290" s="65" t="s">
        <v>6027</v>
      </c>
      <c r="M290" s="65" t="s">
        <v>6051</v>
      </c>
      <c r="N290" s="65" t="s">
        <v>35</v>
      </c>
      <c r="O290" s="64" t="s">
        <v>5953</v>
      </c>
      <c r="P290" s="66" t="s">
        <v>42</v>
      </c>
      <c r="Q290" s="66" t="str">
        <f t="shared" si="341"/>
        <v>0..1</v>
      </c>
      <c r="R290" s="6" t="s">
        <v>1042</v>
      </c>
      <c r="S290" s="67" t="s">
        <v>1043</v>
      </c>
      <c r="T290" s="66" t="s">
        <v>329</v>
      </c>
      <c r="U290" s="68" t="str">
        <f t="shared" si="387"/>
        <v>A</v>
      </c>
      <c r="V290" s="62" t="s">
        <v>42</v>
      </c>
      <c r="W290" s="66"/>
      <c r="X290" s="248"/>
      <c r="Y290" s="38"/>
      <c r="Z290" s="351" t="str">
        <f t="shared" si="389"/>
        <v>-</v>
      </c>
      <c r="AA290" s="70" t="str">
        <f t="shared" ref="AA290:AF290" si="402">IF(Z290="X","X",IF($AI290=AA$4,"X","-"))</f>
        <v>-</v>
      </c>
      <c r="AB290" s="70" t="str">
        <f t="shared" si="402"/>
        <v>-</v>
      </c>
      <c r="AC290" s="70" t="str">
        <f t="shared" si="402"/>
        <v>-</v>
      </c>
      <c r="AD290" s="70" t="str">
        <f t="shared" si="402"/>
        <v>-</v>
      </c>
      <c r="AE290" s="70" t="str">
        <f t="shared" si="402"/>
        <v>-</v>
      </c>
      <c r="AF290" s="352" t="str">
        <f t="shared" si="402"/>
        <v>X</v>
      </c>
      <c r="AG290" s="38"/>
      <c r="AH290" s="70" t="s">
        <v>47</v>
      </c>
      <c r="AI290" s="70" t="s">
        <v>47</v>
      </c>
      <c r="AJ290" s="38"/>
      <c r="AK290" s="13" t="str">
        <f t="shared" si="323"/>
        <v>/rsm:CrossIndustryInvoice/rsm:SupplyChainTradeTransaction/ram:IncludedSupplyChainTradeLineItem/ram:SpecifiedLineTradeDelivery/ram:UltimateShipToTradeParty/ram:SpecifiedLegalOrganization/ram:ID</v>
      </c>
      <c r="AL290" s="13" t="str">
        <f t="shared" si="324"/>
        <v>/@schemeID</v>
      </c>
      <c r="AM290" s="14">
        <f>COUNTIFS(S$4:S290,AK290)</f>
        <v>1</v>
      </c>
      <c r="AN290" s="59"/>
      <c r="AO290" s="160" t="str">
        <f t="shared" si="321"/>
        <v>SCT_LINE_TD</v>
      </c>
      <c r="AP290" s="61" t="str">
        <f t="shared" si="325"/>
        <v>BT-X-70-0</v>
      </c>
      <c r="AQ290" s="281" t="str">
        <f t="shared" si="326"/>
        <v/>
      </c>
      <c r="AR290" s="62">
        <f t="shared" ref="AR290:AR354" si="403">LEN(BD290)-LEN(SUBSTITUTE(BD290,"/",""))-1</f>
        <v>7</v>
      </c>
      <c r="AS290" s="62" t="str">
        <f t="shared" si="327"/>
        <v>0..1</v>
      </c>
      <c r="AT290" s="64" t="s">
        <v>919</v>
      </c>
      <c r="AU290" s="64" t="s">
        <v>1898</v>
      </c>
      <c r="AV290" s="65" t="s">
        <v>1899</v>
      </c>
      <c r="AW290" s="423" t="s">
        <v>7238</v>
      </c>
      <c r="AX290" s="65"/>
      <c r="AY290" s="65"/>
      <c r="AZ290" s="64"/>
      <c r="BA290" s="66" t="str">
        <f t="shared" si="397"/>
        <v>0..1</v>
      </c>
      <c r="BB290" s="66" t="str">
        <f t="shared" si="398"/>
        <v>0..1</v>
      </c>
      <c r="BC290" s="6" t="str">
        <f t="shared" si="314"/>
        <v>/rsm:CrossIndustryInvoice
/rsm:SupplyChainTradeTransaction
/ram:IncludedSupplyChainTradeLineItem
/ram:SpecifiedLineTradeDelivery
/ram:UltimateShipToTradeParty
/ram:SpecifiedLegalOrganization
/ram:ID
/@schemeID</v>
      </c>
      <c r="BD290" s="67" t="str">
        <f t="shared" si="315"/>
        <v>/rsm:CrossIndustryInvoice/rsm:SupplyChainTradeTransaction/ram:IncludedSupplyChainTradeLineItem/ram:SpecifiedLineTradeDelivery/ram:UltimateShipToTradeParty/ram:SpecifiedLegalOrganization/ram:ID/@schemeID</v>
      </c>
      <c r="BE290" s="66" t="str">
        <f t="shared" si="354"/>
        <v>S</v>
      </c>
      <c r="BF290" s="68" t="str">
        <f t="shared" si="355"/>
        <v>A</v>
      </c>
      <c r="BG290" s="62" t="str">
        <f t="shared" si="356"/>
        <v>0..1</v>
      </c>
      <c r="BH290" s="66" t="str">
        <f t="shared" si="357"/>
        <v/>
      </c>
      <c r="BI290" s="248" t="str">
        <f t="shared" si="358"/>
        <v/>
      </c>
      <c r="BJ290" s="7"/>
      <c r="BK290" s="351" t="str">
        <f t="shared" si="359"/>
        <v>-</v>
      </c>
      <c r="BL290" s="70" t="str">
        <f t="shared" si="360"/>
        <v>-</v>
      </c>
      <c r="BM290" s="70" t="str">
        <f t="shared" si="361"/>
        <v>-</v>
      </c>
      <c r="BN290" s="70" t="str">
        <f t="shared" si="362"/>
        <v>-</v>
      </c>
      <c r="BO290" s="70" t="str">
        <f t="shared" si="363"/>
        <v>-</v>
      </c>
      <c r="BP290" s="70" t="str">
        <f t="shared" si="364"/>
        <v>-</v>
      </c>
      <c r="BQ290" s="352" t="str">
        <f t="shared" si="365"/>
        <v>X</v>
      </c>
      <c r="BR290" s="7"/>
      <c r="BS290" s="70" t="str">
        <f t="shared" si="366"/>
        <v>EXTENDED</v>
      </c>
      <c r="BT290" s="70" t="str">
        <f t="shared" si="367"/>
        <v>EXTENDED</v>
      </c>
      <c r="BU290" s="15"/>
      <c r="BV290" s="57"/>
      <c r="BW290" s="57"/>
      <c r="BX290" s="57"/>
      <c r="BY290" s="57"/>
      <c r="BZ290" s="57"/>
      <c r="CA290" s="57" t="s">
        <v>6542</v>
      </c>
      <c r="CC290" s="417"/>
      <c r="CD290" s="15"/>
      <c r="CE290" s="15"/>
    </row>
    <row r="291" spans="1:83" s="11" customFormat="1" ht="114">
      <c r="A291" s="45" t="str">
        <f t="shared" si="391"/>
        <v>YES</v>
      </c>
      <c r="B291" s="45"/>
      <c r="C291" s="45"/>
      <c r="D291" s="45"/>
      <c r="E291" s="160" t="s">
        <v>846</v>
      </c>
      <c r="F291" s="61" t="s">
        <v>5252</v>
      </c>
      <c r="G291" s="281"/>
      <c r="H291" s="62">
        <f t="shared" si="395"/>
        <v>6</v>
      </c>
      <c r="I291" s="62" t="s">
        <v>42</v>
      </c>
      <c r="J291" s="64" t="s">
        <v>3069</v>
      </c>
      <c r="K291" s="64" t="s">
        <v>6025</v>
      </c>
      <c r="L291" s="65" t="s">
        <v>6026</v>
      </c>
      <c r="M291" s="65"/>
      <c r="N291" s="65"/>
      <c r="O291" s="64" t="s">
        <v>70</v>
      </c>
      <c r="P291" s="66" t="s">
        <v>42</v>
      </c>
      <c r="Q291" s="66" t="str">
        <f t="shared" si="341"/>
        <v>0..1</v>
      </c>
      <c r="R291" s="6" t="s">
        <v>1045</v>
      </c>
      <c r="S291" s="67" t="s">
        <v>1046</v>
      </c>
      <c r="T291" s="66" t="s">
        <v>73</v>
      </c>
      <c r="U291" s="68" t="str">
        <f t="shared" si="387"/>
        <v>E</v>
      </c>
      <c r="V291" s="62" t="s">
        <v>42</v>
      </c>
      <c r="W291" s="66"/>
      <c r="X291" s="248"/>
      <c r="Y291" s="38"/>
      <c r="Z291" s="351" t="str">
        <f t="shared" si="389"/>
        <v>-</v>
      </c>
      <c r="AA291" s="70" t="str">
        <f t="shared" ref="AA291:AF291" si="404">IF(Z291="X","X",IF($AI291=AA$4,"X","-"))</f>
        <v>-</v>
      </c>
      <c r="AB291" s="70" t="str">
        <f t="shared" si="404"/>
        <v>-</v>
      </c>
      <c r="AC291" s="70" t="str">
        <f t="shared" si="404"/>
        <v>-</v>
      </c>
      <c r="AD291" s="70" t="str">
        <f t="shared" si="404"/>
        <v>-</v>
      </c>
      <c r="AE291" s="70" t="str">
        <f t="shared" si="404"/>
        <v>-</v>
      </c>
      <c r="AF291" s="352" t="str">
        <f t="shared" si="404"/>
        <v>X</v>
      </c>
      <c r="AG291" s="38"/>
      <c r="AH291" s="70" t="s">
        <v>47</v>
      </c>
      <c r="AI291" s="70" t="s">
        <v>47</v>
      </c>
      <c r="AJ291" s="38"/>
      <c r="AK291" s="13" t="str">
        <f t="shared" si="323"/>
        <v>/rsm:CrossIndustryInvoice/rsm:SupplyChainTradeTransaction/ram:IncludedSupplyChainTradeLineItem/ram:SpecifiedLineTradeDelivery/ram:UltimateShipToTradeParty/ram:SpecifiedLegalOrganization</v>
      </c>
      <c r="AL291" s="13" t="str">
        <f t="shared" si="324"/>
        <v>/ram:TradingBusinessName</v>
      </c>
      <c r="AM291" s="14">
        <f>COUNTIFS(S$4:S291,AK291)</f>
        <v>1</v>
      </c>
      <c r="AN291" s="59"/>
      <c r="AO291" s="160" t="str">
        <f t="shared" si="321"/>
        <v>SCT_LINE_TD</v>
      </c>
      <c r="AP291" s="61" t="str">
        <f t="shared" si="325"/>
        <v>BT-X-71</v>
      </c>
      <c r="AQ291" s="281" t="str">
        <f t="shared" si="326"/>
        <v/>
      </c>
      <c r="AR291" s="62">
        <f t="shared" si="403"/>
        <v>6</v>
      </c>
      <c r="AS291" s="62" t="str">
        <f t="shared" si="327"/>
        <v>0..1</v>
      </c>
      <c r="AT291" s="64" t="s">
        <v>6420</v>
      </c>
      <c r="AU291" s="64" t="s">
        <v>6402</v>
      </c>
      <c r="AV291" s="65" t="s">
        <v>6403</v>
      </c>
      <c r="AW291" s="423" t="s">
        <v>7238</v>
      </c>
      <c r="AX291" s="65"/>
      <c r="AY291" s="65"/>
      <c r="AZ291" s="64"/>
      <c r="BA291" s="66" t="str">
        <f t="shared" si="397"/>
        <v>0..1</v>
      </c>
      <c r="BB291" s="66" t="str">
        <f t="shared" si="398"/>
        <v>0..1</v>
      </c>
      <c r="BC291" s="6" t="str">
        <f t="shared" si="314"/>
        <v>/rsm:CrossIndustryInvoice
/rsm:SupplyChainTradeTransaction
/ram:IncludedSupplyChainTradeLineItem
/ram:SpecifiedLineTradeDelivery
/ram:UltimateShipToTradeParty
/ram:SpecifiedLegalOrganization
/ram:TradingBusinessName</v>
      </c>
      <c r="BD291" s="67" t="str">
        <f t="shared" si="315"/>
        <v>/rsm:CrossIndustryInvoice/rsm:SupplyChainTradeTransaction/ram:IncludedSupplyChainTradeLineItem/ram:SpecifiedLineTradeDelivery/ram:UltimateShipToTradeParty/ram:SpecifiedLegalOrganization/ram:TradingBusinessName</v>
      </c>
      <c r="BE291" s="66" t="str">
        <f t="shared" si="354"/>
        <v>T</v>
      </c>
      <c r="BF291" s="68" t="str">
        <f t="shared" si="355"/>
        <v>E</v>
      </c>
      <c r="BG291" s="62" t="str">
        <f t="shared" si="356"/>
        <v>0..1</v>
      </c>
      <c r="BH291" s="66" t="str">
        <f t="shared" si="357"/>
        <v/>
      </c>
      <c r="BI291" s="248" t="str">
        <f t="shared" si="358"/>
        <v/>
      </c>
      <c r="BJ291" s="7"/>
      <c r="BK291" s="351" t="str">
        <f t="shared" si="359"/>
        <v>-</v>
      </c>
      <c r="BL291" s="70" t="str">
        <f t="shared" si="360"/>
        <v>-</v>
      </c>
      <c r="BM291" s="70" t="str">
        <f t="shared" si="361"/>
        <v>-</v>
      </c>
      <c r="BN291" s="70" t="str">
        <f t="shared" si="362"/>
        <v>-</v>
      </c>
      <c r="BO291" s="70" t="str">
        <f t="shared" si="363"/>
        <v>-</v>
      </c>
      <c r="BP291" s="70" t="str">
        <f t="shared" si="364"/>
        <v>-</v>
      </c>
      <c r="BQ291" s="352" t="str">
        <f t="shared" si="365"/>
        <v>X</v>
      </c>
      <c r="BR291" s="7"/>
      <c r="BS291" s="70" t="str">
        <f t="shared" si="366"/>
        <v>EXTENDED</v>
      </c>
      <c r="BT291" s="70" t="str">
        <f t="shared" si="367"/>
        <v>EXTENDED</v>
      </c>
      <c r="BU291" s="15"/>
      <c r="BV291" s="57"/>
      <c r="BW291" s="57"/>
      <c r="BX291" s="57"/>
      <c r="BY291" s="57"/>
      <c r="BZ291" s="57"/>
      <c r="CA291" s="57" t="s">
        <v>6542</v>
      </c>
      <c r="CC291" s="417"/>
      <c r="CD291" s="15"/>
      <c r="CE291" s="15"/>
    </row>
    <row r="292" spans="1:83" s="11" customFormat="1" ht="99.75">
      <c r="A292" s="45" t="str">
        <f t="shared" si="391"/>
        <v>NO</v>
      </c>
      <c r="B292" s="45"/>
      <c r="C292" s="45"/>
      <c r="D292" s="45"/>
      <c r="E292" s="160" t="s">
        <v>846</v>
      </c>
      <c r="F292" s="161" t="s">
        <v>5253</v>
      </c>
      <c r="G292" s="297"/>
      <c r="H292" s="162">
        <f t="shared" si="395"/>
        <v>5</v>
      </c>
      <c r="I292" s="162" t="s">
        <v>42</v>
      </c>
      <c r="J292" s="163" t="s">
        <v>1047</v>
      </c>
      <c r="K292" s="163" t="s">
        <v>6052</v>
      </c>
      <c r="L292" s="164"/>
      <c r="M292" s="164"/>
      <c r="N292" s="164"/>
      <c r="O292" s="163"/>
      <c r="P292" s="124" t="s">
        <v>62</v>
      </c>
      <c r="Q292" s="66" t="s">
        <v>62</v>
      </c>
      <c r="R292" s="166" t="s">
        <v>1048</v>
      </c>
      <c r="S292" s="167" t="s">
        <v>1049</v>
      </c>
      <c r="T292" s="165"/>
      <c r="U292" s="168" t="str">
        <f t="shared" si="387"/>
        <v>EG</v>
      </c>
      <c r="V292" s="162" t="s">
        <v>62</v>
      </c>
      <c r="W292" s="165"/>
      <c r="X292" s="389"/>
      <c r="Y292" s="38"/>
      <c r="Z292" s="367" t="str">
        <f t="shared" si="389"/>
        <v>-</v>
      </c>
      <c r="AA292" s="170" t="str">
        <f t="shared" ref="AA292:AF292" si="405">IF(Z292="X","X",IF($AI292=AA$4,"X","-"))</f>
        <v>-</v>
      </c>
      <c r="AB292" s="170" t="str">
        <f t="shared" si="405"/>
        <v>-</v>
      </c>
      <c r="AC292" s="170" t="str">
        <f t="shared" si="405"/>
        <v>-</v>
      </c>
      <c r="AD292" s="170" t="str">
        <f t="shared" si="405"/>
        <v>-</v>
      </c>
      <c r="AE292" s="170" t="str">
        <f t="shared" si="405"/>
        <v>-</v>
      </c>
      <c r="AF292" s="368" t="str">
        <f t="shared" si="405"/>
        <v>X</v>
      </c>
      <c r="AG292" s="38"/>
      <c r="AH292" s="170" t="s">
        <v>47</v>
      </c>
      <c r="AI292" s="170" t="s">
        <v>47</v>
      </c>
      <c r="AJ292" s="38"/>
      <c r="AK292" s="13" t="str">
        <f t="shared" si="323"/>
        <v>/rsm:CrossIndustryInvoice/rsm:SupplyChainTradeTransaction/ram:IncludedSupplyChainTradeLineItem/ram:SpecifiedLineTradeDelivery/ram:UltimateShipToTradeParty</v>
      </c>
      <c r="AL292" s="13" t="str">
        <f t="shared" si="324"/>
        <v>/ram:DefinedTradeContact</v>
      </c>
      <c r="AM292" s="14">
        <f>COUNTIFS(S$4:S292,AK292)</f>
        <v>1</v>
      </c>
      <c r="AN292" s="59"/>
      <c r="AO292" s="160" t="str">
        <f t="shared" si="321"/>
        <v>SCT_LINE_TD</v>
      </c>
      <c r="AP292" s="161" t="str">
        <f t="shared" si="325"/>
        <v>BG-X-11</v>
      </c>
      <c r="AQ292" s="297" t="str">
        <f t="shared" si="326"/>
        <v/>
      </c>
      <c r="AR292" s="162">
        <f t="shared" si="403"/>
        <v>5</v>
      </c>
      <c r="AS292" s="162" t="str">
        <f t="shared" si="327"/>
        <v>0..1</v>
      </c>
      <c r="AT292" s="163" t="s">
        <v>1050</v>
      </c>
      <c r="AU292" s="163"/>
      <c r="AV292" s="164"/>
      <c r="AW292" s="164"/>
      <c r="AX292" s="164"/>
      <c r="AY292" s="164"/>
      <c r="AZ292" s="163"/>
      <c r="BA292" s="66" t="str">
        <f t="shared" si="397"/>
        <v>0..n</v>
      </c>
      <c r="BB292" s="66" t="str">
        <f t="shared" si="398"/>
        <v>0..n</v>
      </c>
      <c r="BC292" s="166" t="str">
        <f t="shared" si="314"/>
        <v>/rsm:CrossIndustryInvoice
/rsm:SupplyChainTradeTransaction
/ram:IncludedSupplyChainTradeLineItem
/ram:SpecifiedLineTradeDelivery
/ram:UltimateShipToTradeParty
/ram:DefinedTradeContact</v>
      </c>
      <c r="BD292" s="167" t="str">
        <f t="shared" si="315"/>
        <v>/rsm:CrossIndustryInvoice/rsm:SupplyChainTradeTransaction/ram:IncludedSupplyChainTradeLineItem/ram:SpecifiedLineTradeDelivery/ram:UltimateShipToTradeParty/ram:DefinedTradeContact</v>
      </c>
      <c r="BE292" s="165" t="str">
        <f t="shared" si="354"/>
        <v/>
      </c>
      <c r="BF292" s="168" t="str">
        <f t="shared" si="355"/>
        <v>EG</v>
      </c>
      <c r="BG292" s="162" t="str">
        <f t="shared" si="356"/>
        <v>0..n</v>
      </c>
      <c r="BH292" s="165" t="str">
        <f t="shared" si="357"/>
        <v/>
      </c>
      <c r="BI292" s="389" t="str">
        <f t="shared" si="358"/>
        <v/>
      </c>
      <c r="BJ292" s="7"/>
      <c r="BK292" s="367" t="str">
        <f t="shared" si="359"/>
        <v>-</v>
      </c>
      <c r="BL292" s="170" t="str">
        <f t="shared" si="360"/>
        <v>-</v>
      </c>
      <c r="BM292" s="170" t="str">
        <f t="shared" si="361"/>
        <v>-</v>
      </c>
      <c r="BN292" s="170" t="str">
        <f t="shared" si="362"/>
        <v>-</v>
      </c>
      <c r="BO292" s="170" t="str">
        <f t="shared" si="363"/>
        <v>-</v>
      </c>
      <c r="BP292" s="170" t="str">
        <f t="shared" si="364"/>
        <v>-</v>
      </c>
      <c r="BQ292" s="368" t="str">
        <f t="shared" si="365"/>
        <v>X</v>
      </c>
      <c r="BR292" s="7"/>
      <c r="BS292" s="170" t="str">
        <f t="shared" si="366"/>
        <v>EXTENDED</v>
      </c>
      <c r="BT292" s="170" t="str">
        <f t="shared" si="367"/>
        <v>EXTENDED</v>
      </c>
      <c r="BU292" s="15"/>
      <c r="BV292" s="57"/>
      <c r="BW292" s="57"/>
      <c r="BX292" s="57"/>
      <c r="BY292" s="57"/>
      <c r="BZ292" s="57"/>
      <c r="CA292" s="57" t="s">
        <v>6542</v>
      </c>
      <c r="CC292" s="417"/>
      <c r="CD292" s="15"/>
      <c r="CE292" s="15"/>
    </row>
    <row r="293" spans="1:83" s="11" customFormat="1" ht="114">
      <c r="A293" s="45" t="str">
        <f t="shared" si="391"/>
        <v>YES</v>
      </c>
      <c r="B293" s="45"/>
      <c r="C293" s="45"/>
      <c r="D293" s="45"/>
      <c r="E293" s="160" t="s">
        <v>846</v>
      </c>
      <c r="F293" s="61" t="s">
        <v>5254</v>
      </c>
      <c r="G293" s="281"/>
      <c r="H293" s="62">
        <f t="shared" si="395"/>
        <v>6</v>
      </c>
      <c r="I293" s="62" t="s">
        <v>42</v>
      </c>
      <c r="J293" s="64" t="s">
        <v>1051</v>
      </c>
      <c r="K293" s="64"/>
      <c r="L293" s="65" t="s">
        <v>6028</v>
      </c>
      <c r="M293" s="65"/>
      <c r="N293" s="65"/>
      <c r="O293" s="64" t="s">
        <v>70</v>
      </c>
      <c r="P293" s="66" t="s">
        <v>42</v>
      </c>
      <c r="Q293" s="66" t="str">
        <f t="shared" si="341"/>
        <v>0..1</v>
      </c>
      <c r="R293" s="6" t="s">
        <v>1052</v>
      </c>
      <c r="S293" s="67" t="s">
        <v>1053</v>
      </c>
      <c r="T293" s="66" t="s">
        <v>73</v>
      </c>
      <c r="U293" s="68" t="str">
        <f t="shared" si="387"/>
        <v>E</v>
      </c>
      <c r="V293" s="62" t="s">
        <v>42</v>
      </c>
      <c r="W293" s="66"/>
      <c r="X293" s="248"/>
      <c r="Y293" s="38"/>
      <c r="Z293" s="351" t="str">
        <f t="shared" si="389"/>
        <v>-</v>
      </c>
      <c r="AA293" s="70" t="str">
        <f t="shared" ref="AA293:AF293" si="406">IF(Z293="X","X",IF($AI293=AA$4,"X","-"))</f>
        <v>-</v>
      </c>
      <c r="AB293" s="70" t="str">
        <f t="shared" si="406"/>
        <v>-</v>
      </c>
      <c r="AC293" s="70" t="str">
        <f t="shared" si="406"/>
        <v>-</v>
      </c>
      <c r="AD293" s="70" t="str">
        <f t="shared" si="406"/>
        <v>-</v>
      </c>
      <c r="AE293" s="70" t="str">
        <f t="shared" si="406"/>
        <v>-</v>
      </c>
      <c r="AF293" s="352" t="str">
        <f t="shared" si="406"/>
        <v>X</v>
      </c>
      <c r="AG293" s="38"/>
      <c r="AH293" s="70" t="s">
        <v>47</v>
      </c>
      <c r="AI293" s="70" t="s">
        <v>47</v>
      </c>
      <c r="AJ293" s="38"/>
      <c r="AK293" s="13" t="str">
        <f t="shared" si="323"/>
        <v>/rsm:CrossIndustryInvoice/rsm:SupplyChainTradeTransaction/ram:IncludedSupplyChainTradeLineItem/ram:SpecifiedLineTradeDelivery/ram:UltimateShipToTradeParty/ram:DefinedTradeContact</v>
      </c>
      <c r="AL293" s="13" t="str">
        <f t="shared" si="324"/>
        <v>/ram:PersonName</v>
      </c>
      <c r="AM293" s="14">
        <f>COUNTIFS(S$4:S293,AK293)</f>
        <v>1</v>
      </c>
      <c r="AN293" s="59"/>
      <c r="AO293" s="160" t="str">
        <f t="shared" si="321"/>
        <v>SCT_LINE_TD</v>
      </c>
      <c r="AP293" s="61" t="str">
        <f t="shared" si="325"/>
        <v>BT-X-72</v>
      </c>
      <c r="AQ293" s="281" t="str">
        <f t="shared" si="326"/>
        <v/>
      </c>
      <c r="AR293" s="62">
        <f t="shared" si="403"/>
        <v>6</v>
      </c>
      <c r="AS293" s="62" t="str">
        <f t="shared" si="327"/>
        <v>0..1</v>
      </c>
      <c r="AT293" s="64" t="s">
        <v>1054</v>
      </c>
      <c r="AU293" s="64"/>
      <c r="AV293" s="65" t="s">
        <v>6404</v>
      </c>
      <c r="AW293" s="423" t="s">
        <v>7238</v>
      </c>
      <c r="AX293" s="65"/>
      <c r="AY293" s="65"/>
      <c r="AZ293" s="64"/>
      <c r="BA293" s="66" t="str">
        <f t="shared" si="397"/>
        <v>0..1</v>
      </c>
      <c r="BB293" s="66" t="str">
        <f t="shared" si="398"/>
        <v>0..1</v>
      </c>
      <c r="BC293" s="6" t="str">
        <f t="shared" si="314"/>
        <v>/rsm:CrossIndustryInvoice
/rsm:SupplyChainTradeTransaction
/ram:IncludedSupplyChainTradeLineItem
/ram:SpecifiedLineTradeDelivery
/ram:UltimateShipToTradeParty
/ram:DefinedTradeContact
/ram:PersonName</v>
      </c>
      <c r="BD293" s="67" t="str">
        <f t="shared" si="315"/>
        <v>/rsm:CrossIndustryInvoice/rsm:SupplyChainTradeTransaction/ram:IncludedSupplyChainTradeLineItem/ram:SpecifiedLineTradeDelivery/ram:UltimateShipToTradeParty/ram:DefinedTradeContact/ram:PersonName</v>
      </c>
      <c r="BE293" s="66" t="str">
        <f t="shared" si="354"/>
        <v>T</v>
      </c>
      <c r="BF293" s="68" t="str">
        <f t="shared" si="355"/>
        <v>E</v>
      </c>
      <c r="BG293" s="62" t="str">
        <f t="shared" si="356"/>
        <v>0..1</v>
      </c>
      <c r="BH293" s="66" t="str">
        <f t="shared" si="357"/>
        <v/>
      </c>
      <c r="BI293" s="248" t="str">
        <f t="shared" si="358"/>
        <v/>
      </c>
      <c r="BJ293" s="7"/>
      <c r="BK293" s="351" t="str">
        <f t="shared" si="359"/>
        <v>-</v>
      </c>
      <c r="BL293" s="70" t="str">
        <f t="shared" si="360"/>
        <v>-</v>
      </c>
      <c r="BM293" s="70" t="str">
        <f t="shared" si="361"/>
        <v>-</v>
      </c>
      <c r="BN293" s="70" t="str">
        <f t="shared" si="362"/>
        <v>-</v>
      </c>
      <c r="BO293" s="70" t="str">
        <f t="shared" si="363"/>
        <v>-</v>
      </c>
      <c r="BP293" s="70" t="str">
        <f t="shared" si="364"/>
        <v>-</v>
      </c>
      <c r="BQ293" s="352" t="str">
        <f t="shared" si="365"/>
        <v>X</v>
      </c>
      <c r="BR293" s="7"/>
      <c r="BS293" s="70" t="str">
        <f t="shared" si="366"/>
        <v>EXTENDED</v>
      </c>
      <c r="BT293" s="70" t="str">
        <f t="shared" si="367"/>
        <v>EXTENDED</v>
      </c>
      <c r="BU293" s="15"/>
      <c r="BV293" s="57"/>
      <c r="BW293" s="57"/>
      <c r="BX293" s="57"/>
      <c r="BY293" s="57"/>
      <c r="BZ293" s="57"/>
      <c r="CA293" s="57" t="s">
        <v>6542</v>
      </c>
      <c r="CC293" s="417"/>
      <c r="CD293" s="15"/>
      <c r="CE293" s="15"/>
    </row>
    <row r="294" spans="1:83" s="11" customFormat="1" ht="114">
      <c r="A294" s="45" t="str">
        <f t="shared" si="391"/>
        <v>YES</v>
      </c>
      <c r="B294" s="45"/>
      <c r="C294" s="45"/>
      <c r="D294" s="45"/>
      <c r="E294" s="160" t="s">
        <v>846</v>
      </c>
      <c r="F294" s="61" t="s">
        <v>5255</v>
      </c>
      <c r="G294" s="281"/>
      <c r="H294" s="62">
        <f t="shared" si="395"/>
        <v>6</v>
      </c>
      <c r="I294" s="62" t="s">
        <v>42</v>
      </c>
      <c r="J294" s="64" t="s">
        <v>1055</v>
      </c>
      <c r="K294" s="64"/>
      <c r="L294" s="65" t="s">
        <v>6028</v>
      </c>
      <c r="M294" s="65"/>
      <c r="N294" s="65"/>
      <c r="O294" s="64" t="s">
        <v>70</v>
      </c>
      <c r="P294" s="66" t="s">
        <v>42</v>
      </c>
      <c r="Q294" s="66" t="str">
        <f t="shared" si="341"/>
        <v>0..1</v>
      </c>
      <c r="R294" s="6" t="s">
        <v>1056</v>
      </c>
      <c r="S294" s="67" t="s">
        <v>1057</v>
      </c>
      <c r="T294" s="66" t="s">
        <v>73</v>
      </c>
      <c r="U294" s="324" t="s">
        <v>56</v>
      </c>
      <c r="V294" s="62" t="s">
        <v>42</v>
      </c>
      <c r="W294" s="66"/>
      <c r="X294" s="248"/>
      <c r="Y294" s="38"/>
      <c r="Z294" s="351" t="str">
        <f t="shared" si="389"/>
        <v>-</v>
      </c>
      <c r="AA294" s="70" t="str">
        <f t="shared" ref="AA294:AF294" si="407">IF(Z294="X","X",IF($AI294=AA$4,"X","-"))</f>
        <v>-</v>
      </c>
      <c r="AB294" s="70" t="str">
        <f t="shared" si="407"/>
        <v>-</v>
      </c>
      <c r="AC294" s="70" t="str">
        <f t="shared" si="407"/>
        <v>-</v>
      </c>
      <c r="AD294" s="70" t="str">
        <f t="shared" si="407"/>
        <v>-</v>
      </c>
      <c r="AE294" s="70" t="str">
        <f t="shared" si="407"/>
        <v>-</v>
      </c>
      <c r="AF294" s="352" t="str">
        <f t="shared" si="407"/>
        <v>X</v>
      </c>
      <c r="AG294" s="38"/>
      <c r="AH294" s="70" t="s">
        <v>47</v>
      </c>
      <c r="AI294" s="70" t="s">
        <v>47</v>
      </c>
      <c r="AJ294" s="38"/>
      <c r="AK294" s="13" t="str">
        <f t="shared" si="323"/>
        <v>/rsm:CrossIndustryInvoice/rsm:SupplyChainTradeTransaction/ram:IncludedSupplyChainTradeLineItem/ram:SpecifiedLineTradeDelivery/ram:UltimateShipToTradeParty/ram:DefinedTradeContact</v>
      </c>
      <c r="AL294" s="13" t="str">
        <f t="shared" si="324"/>
        <v>/ram:DepartmentName</v>
      </c>
      <c r="AM294" s="14">
        <f>COUNTIFS(S$4:S294,AK294)</f>
        <v>1</v>
      </c>
      <c r="AN294" s="59"/>
      <c r="AO294" s="160" t="str">
        <f t="shared" si="321"/>
        <v>SCT_LINE_TD</v>
      </c>
      <c r="AP294" s="61" t="str">
        <f t="shared" si="325"/>
        <v>BT-X-72-1</v>
      </c>
      <c r="AQ294" s="281" t="str">
        <f t="shared" si="326"/>
        <v/>
      </c>
      <c r="AR294" s="62">
        <f t="shared" si="403"/>
        <v>6</v>
      </c>
      <c r="AS294" s="62" t="str">
        <f t="shared" si="327"/>
        <v>0..1</v>
      </c>
      <c r="AT294" s="64" t="s">
        <v>1058</v>
      </c>
      <c r="AU294" s="64"/>
      <c r="AV294" s="65" t="s">
        <v>6404</v>
      </c>
      <c r="AW294" s="423" t="s">
        <v>7238</v>
      </c>
      <c r="AX294" s="65"/>
      <c r="AY294" s="65"/>
      <c r="AZ294" s="64"/>
      <c r="BA294" s="66" t="str">
        <f t="shared" si="397"/>
        <v>0..1</v>
      </c>
      <c r="BB294" s="66" t="str">
        <f t="shared" si="398"/>
        <v>0..1</v>
      </c>
      <c r="BC294" s="6" t="str">
        <f t="shared" si="314"/>
        <v>/rsm:CrossIndustryInvoice
/rsm:SupplyChainTradeTransaction
/ram:IncludedSupplyChainTradeLineItem
/ram:SpecifiedLineTradeDelivery
/ram:UltimateShipToTradeParty
/ram:DefinedTradeContact
/ram:DepartmentName</v>
      </c>
      <c r="BD294" s="67" t="str">
        <f t="shared" si="315"/>
        <v>/rsm:CrossIndustryInvoice/rsm:SupplyChainTradeTransaction/ram:IncludedSupplyChainTradeLineItem/ram:SpecifiedLineTradeDelivery/ram:UltimateShipToTradeParty/ram:DefinedTradeContact/ram:DepartmentName</v>
      </c>
      <c r="BE294" s="66" t="str">
        <f t="shared" si="354"/>
        <v>T</v>
      </c>
      <c r="BF294" s="68" t="str">
        <f t="shared" si="355"/>
        <v>E</v>
      </c>
      <c r="BG294" s="62" t="str">
        <f t="shared" si="356"/>
        <v>0..1</v>
      </c>
      <c r="BH294" s="66" t="str">
        <f t="shared" si="357"/>
        <v/>
      </c>
      <c r="BI294" s="248" t="str">
        <f t="shared" si="358"/>
        <v/>
      </c>
      <c r="BJ294" s="7"/>
      <c r="BK294" s="351" t="str">
        <f t="shared" si="359"/>
        <v>-</v>
      </c>
      <c r="BL294" s="70" t="str">
        <f t="shared" si="360"/>
        <v>-</v>
      </c>
      <c r="BM294" s="70" t="str">
        <f t="shared" si="361"/>
        <v>-</v>
      </c>
      <c r="BN294" s="70" t="str">
        <f t="shared" si="362"/>
        <v>-</v>
      </c>
      <c r="BO294" s="70" t="str">
        <f t="shared" si="363"/>
        <v>-</v>
      </c>
      <c r="BP294" s="70" t="str">
        <f t="shared" si="364"/>
        <v>-</v>
      </c>
      <c r="BQ294" s="352" t="str">
        <f t="shared" si="365"/>
        <v>X</v>
      </c>
      <c r="BR294" s="7"/>
      <c r="BS294" s="70" t="str">
        <f t="shared" si="366"/>
        <v>EXTENDED</v>
      </c>
      <c r="BT294" s="70" t="str">
        <f t="shared" si="367"/>
        <v>EXTENDED</v>
      </c>
      <c r="BU294" s="15"/>
      <c r="BV294" s="57"/>
      <c r="BW294" s="57"/>
      <c r="BX294" s="57"/>
      <c r="BY294" s="57"/>
      <c r="BZ294" s="57"/>
      <c r="CA294" s="57" t="s">
        <v>6542</v>
      </c>
      <c r="CC294" s="417"/>
      <c r="CD294" s="15"/>
      <c r="CE294" s="15"/>
    </row>
    <row r="295" spans="1:83" s="11" customFormat="1" ht="114">
      <c r="A295" s="45" t="str">
        <f t="shared" si="391"/>
        <v>YES</v>
      </c>
      <c r="B295" s="400"/>
      <c r="C295" s="45"/>
      <c r="D295" s="45"/>
      <c r="E295" s="160" t="s">
        <v>846</v>
      </c>
      <c r="F295" s="61" t="s">
        <v>5256</v>
      </c>
      <c r="G295" s="281"/>
      <c r="H295" s="62">
        <f t="shared" si="395"/>
        <v>6</v>
      </c>
      <c r="I295" s="62" t="s">
        <v>42</v>
      </c>
      <c r="J295" s="64" t="s">
        <v>1059</v>
      </c>
      <c r="K295" s="64" t="s">
        <v>6030</v>
      </c>
      <c r="L295" s="65" t="s">
        <v>6029</v>
      </c>
      <c r="M295" s="65"/>
      <c r="N295" s="65"/>
      <c r="O295" s="64" t="s">
        <v>128</v>
      </c>
      <c r="P295" s="66" t="s">
        <v>42</v>
      </c>
      <c r="Q295" s="66" t="str">
        <f t="shared" si="341"/>
        <v>0..1</v>
      </c>
      <c r="R295" s="6" t="s">
        <v>1060</v>
      </c>
      <c r="S295" s="67" t="s">
        <v>1061</v>
      </c>
      <c r="T295" s="66" t="s">
        <v>131</v>
      </c>
      <c r="U295" s="68" t="str">
        <f t="shared" si="387"/>
        <v>E</v>
      </c>
      <c r="V295" s="62" t="s">
        <v>42</v>
      </c>
      <c r="W295" s="66"/>
      <c r="X295" s="248"/>
      <c r="Y295" s="38"/>
      <c r="Z295" s="351" t="str">
        <f t="shared" si="389"/>
        <v>-</v>
      </c>
      <c r="AA295" s="70" t="str">
        <f t="shared" ref="AA295:AF295" si="408">IF(Z295="X","X",IF($AI295=AA$4,"X","-"))</f>
        <v>-</v>
      </c>
      <c r="AB295" s="70" t="str">
        <f t="shared" si="408"/>
        <v>-</v>
      </c>
      <c r="AC295" s="70" t="str">
        <f t="shared" si="408"/>
        <v>-</v>
      </c>
      <c r="AD295" s="70" t="str">
        <f t="shared" si="408"/>
        <v>-</v>
      </c>
      <c r="AE295" s="70" t="str">
        <f t="shared" si="408"/>
        <v>-</v>
      </c>
      <c r="AF295" s="352" t="str">
        <f t="shared" si="408"/>
        <v>X</v>
      </c>
      <c r="AG295" s="38"/>
      <c r="AH295" s="70" t="s">
        <v>47</v>
      </c>
      <c r="AI295" s="70" t="s">
        <v>47</v>
      </c>
      <c r="AJ295" s="38"/>
      <c r="AK295" s="13" t="str">
        <f t="shared" si="323"/>
        <v>/rsm:CrossIndustryInvoice/rsm:SupplyChainTradeTransaction/ram:IncludedSupplyChainTradeLineItem/ram:SpecifiedLineTradeDelivery/ram:UltimateShipToTradeParty/ram:DefinedTradeContact</v>
      </c>
      <c r="AL295" s="13" t="str">
        <f t="shared" si="324"/>
        <v>/ram:TypeCode</v>
      </c>
      <c r="AM295" s="14">
        <f>COUNTIFS(S$4:S295,AK295)</f>
        <v>1</v>
      </c>
      <c r="AN295" s="59"/>
      <c r="AO295" s="160" t="str">
        <f t="shared" si="321"/>
        <v>SCT_LINE_TD</v>
      </c>
      <c r="AP295" s="61" t="str">
        <f t="shared" si="325"/>
        <v>BT-X-316</v>
      </c>
      <c r="AQ295" s="281" t="str">
        <f t="shared" si="326"/>
        <v/>
      </c>
      <c r="AR295" s="62">
        <f t="shared" si="403"/>
        <v>6</v>
      </c>
      <c r="AS295" s="62" t="str">
        <f t="shared" si="327"/>
        <v>0..1</v>
      </c>
      <c r="AT295" s="64" t="s">
        <v>1062</v>
      </c>
      <c r="AU295" s="64" t="s">
        <v>6409</v>
      </c>
      <c r="AV295" s="65" t="s">
        <v>6405</v>
      </c>
      <c r="AW295" s="423" t="s">
        <v>7238</v>
      </c>
      <c r="AX295" s="65"/>
      <c r="AY295" s="65"/>
      <c r="AZ295" s="64" t="s">
        <v>128</v>
      </c>
      <c r="BA295" s="66" t="str">
        <f t="shared" si="397"/>
        <v>0..1</v>
      </c>
      <c r="BB295" s="66" t="str">
        <f t="shared" si="398"/>
        <v>0..1</v>
      </c>
      <c r="BC295" s="6" t="str">
        <f t="shared" ref="BC295:BC358" si="409">R295</f>
        <v>/rsm:CrossIndustryInvoice
/rsm:SupplyChainTradeTransaction
/ram:IncludedSupplyChainTradeLineItem
/ram:SpecifiedLineTradeDelivery
/ram:UltimateShipToTradeParty
/ram:DefinedTradeContact
/ram:TypeCode</v>
      </c>
      <c r="BD295" s="67" t="str">
        <f t="shared" ref="BD295:BD358" si="410">S295</f>
        <v>/rsm:CrossIndustryInvoice/rsm:SupplyChainTradeTransaction/ram:IncludedSupplyChainTradeLineItem/ram:SpecifiedLineTradeDelivery/ram:UltimateShipToTradeParty/ram:DefinedTradeContact/ram:TypeCode</v>
      </c>
      <c r="BE295" s="66" t="str">
        <f t="shared" si="354"/>
        <v>C</v>
      </c>
      <c r="BF295" s="68" t="str">
        <f t="shared" si="355"/>
        <v>E</v>
      </c>
      <c r="BG295" s="62" t="str">
        <f t="shared" si="356"/>
        <v>0..1</v>
      </c>
      <c r="BH295" s="66" t="str">
        <f t="shared" si="357"/>
        <v/>
      </c>
      <c r="BI295" s="248" t="str">
        <f t="shared" si="358"/>
        <v/>
      </c>
      <c r="BJ295" s="7"/>
      <c r="BK295" s="351" t="str">
        <f t="shared" si="359"/>
        <v>-</v>
      </c>
      <c r="BL295" s="70" t="str">
        <f t="shared" si="360"/>
        <v>-</v>
      </c>
      <c r="BM295" s="70" t="str">
        <f t="shared" si="361"/>
        <v>-</v>
      </c>
      <c r="BN295" s="70" t="str">
        <f t="shared" si="362"/>
        <v>-</v>
      </c>
      <c r="BO295" s="70" t="str">
        <f t="shared" si="363"/>
        <v>-</v>
      </c>
      <c r="BP295" s="70" t="str">
        <f t="shared" si="364"/>
        <v>-</v>
      </c>
      <c r="BQ295" s="352" t="str">
        <f t="shared" si="365"/>
        <v>X</v>
      </c>
      <c r="BR295" s="7"/>
      <c r="BS295" s="70" t="str">
        <f t="shared" si="366"/>
        <v>EXTENDED</v>
      </c>
      <c r="BT295" s="70" t="str">
        <f t="shared" si="367"/>
        <v>EXTENDED</v>
      </c>
      <c r="BU295" s="15"/>
      <c r="BV295" s="57"/>
      <c r="BW295" s="57"/>
      <c r="BX295" s="57"/>
      <c r="BY295" s="57"/>
      <c r="BZ295" s="57"/>
      <c r="CA295" s="57" t="s">
        <v>6542</v>
      </c>
      <c r="CC295" s="417"/>
      <c r="CD295" s="15"/>
      <c r="CE295" s="15"/>
    </row>
    <row r="296" spans="1:83" s="11" customFormat="1" ht="114">
      <c r="A296" s="45" t="str">
        <f t="shared" si="391"/>
        <v>NO</v>
      </c>
      <c r="B296" s="45"/>
      <c r="C296" s="45"/>
      <c r="D296" s="45"/>
      <c r="E296" s="160" t="s">
        <v>846</v>
      </c>
      <c r="F296" s="61" t="s">
        <v>5257</v>
      </c>
      <c r="G296" s="281"/>
      <c r="H296" s="62">
        <f t="shared" si="395"/>
        <v>6</v>
      </c>
      <c r="I296" s="62" t="s">
        <v>42</v>
      </c>
      <c r="J296" s="64" t="s">
        <v>1063</v>
      </c>
      <c r="K296" s="64" t="s">
        <v>1706</v>
      </c>
      <c r="L296" s="65"/>
      <c r="M296" s="65"/>
      <c r="N296" s="65"/>
      <c r="O296" s="64"/>
      <c r="P296" s="66" t="s">
        <v>42</v>
      </c>
      <c r="Q296" s="66" t="str">
        <f t="shared" si="341"/>
        <v>0..1</v>
      </c>
      <c r="R296" s="6" t="s">
        <v>1064</v>
      </c>
      <c r="S296" s="67" t="s">
        <v>1065</v>
      </c>
      <c r="T296" s="66"/>
      <c r="U296" s="68" t="str">
        <f t="shared" si="387"/>
        <v/>
      </c>
      <c r="V296" s="62" t="s">
        <v>42</v>
      </c>
      <c r="W296" s="66"/>
      <c r="X296" s="248"/>
      <c r="Y296" s="38"/>
      <c r="Z296" s="351" t="str">
        <f t="shared" si="389"/>
        <v>-</v>
      </c>
      <c r="AA296" s="70" t="str">
        <f t="shared" ref="AA296:AF296" si="411">IF(Z296="X","X",IF($AI296=AA$4,"X","-"))</f>
        <v>-</v>
      </c>
      <c r="AB296" s="70" t="str">
        <f t="shared" si="411"/>
        <v>-</v>
      </c>
      <c r="AC296" s="70" t="str">
        <f t="shared" si="411"/>
        <v>-</v>
      </c>
      <c r="AD296" s="70" t="str">
        <f t="shared" si="411"/>
        <v>-</v>
      </c>
      <c r="AE296" s="70" t="str">
        <f t="shared" si="411"/>
        <v>-</v>
      </c>
      <c r="AF296" s="352" t="str">
        <f t="shared" si="411"/>
        <v>X</v>
      </c>
      <c r="AG296" s="38"/>
      <c r="AH296" s="70" t="s">
        <v>47</v>
      </c>
      <c r="AI296" s="70" t="s">
        <v>47</v>
      </c>
      <c r="AJ296" s="38"/>
      <c r="AK296" s="13" t="str">
        <f t="shared" si="323"/>
        <v>/rsm:CrossIndustryInvoice/rsm:SupplyChainTradeTransaction/ram:IncludedSupplyChainTradeLineItem/ram:SpecifiedLineTradeDelivery/ram:UltimateShipToTradeParty/ram:DefinedTradeContact</v>
      </c>
      <c r="AL296" s="13" t="str">
        <f t="shared" si="324"/>
        <v>/ram:TelephoneUniversalCommunication</v>
      </c>
      <c r="AM296" s="14">
        <f>COUNTIFS(S$4:S296,AK296)</f>
        <v>1</v>
      </c>
      <c r="AN296" s="59"/>
      <c r="AO296" s="160" t="str">
        <f t="shared" si="321"/>
        <v>SCT_LINE_TD</v>
      </c>
      <c r="AP296" s="61" t="str">
        <f t="shared" si="325"/>
        <v>BT-X-73-00</v>
      </c>
      <c r="AQ296" s="281" t="str">
        <f t="shared" si="326"/>
        <v/>
      </c>
      <c r="AR296" s="62">
        <f t="shared" si="403"/>
        <v>6</v>
      </c>
      <c r="AS296" s="62" t="str">
        <f t="shared" si="327"/>
        <v>0..1</v>
      </c>
      <c r="AT296" s="64" t="s">
        <v>6410</v>
      </c>
      <c r="AU296" s="64" t="s">
        <v>1710</v>
      </c>
      <c r="AV296" s="65"/>
      <c r="AW296" s="423" t="s">
        <v>7238</v>
      </c>
      <c r="AX296" s="65"/>
      <c r="AY296" s="65"/>
      <c r="AZ296" s="64"/>
      <c r="BA296" s="66" t="str">
        <f t="shared" si="397"/>
        <v>0..1</v>
      </c>
      <c r="BB296" s="66" t="str">
        <f t="shared" si="398"/>
        <v>0..1</v>
      </c>
      <c r="BC296" s="6" t="str">
        <f t="shared" si="409"/>
        <v>/rsm:CrossIndustryInvoice
/rsm:SupplyChainTradeTransaction
/ram:IncludedSupplyChainTradeLineItem
/ram:SpecifiedLineTradeDelivery
/ram:UltimateShipToTradeParty
/ram:DefinedTradeContact
/ram:TelephoneUniversalCommunication</v>
      </c>
      <c r="BD296" s="67" t="str">
        <f t="shared" si="410"/>
        <v>/rsm:CrossIndustryInvoice/rsm:SupplyChainTradeTransaction/ram:IncludedSupplyChainTradeLineItem/ram:SpecifiedLineTradeDelivery/ram:UltimateShipToTradeParty/ram:DefinedTradeContact/ram:TelephoneUniversalCommunication</v>
      </c>
      <c r="BE296" s="66" t="str">
        <f t="shared" si="354"/>
        <v/>
      </c>
      <c r="BF296" s="68" t="str">
        <f t="shared" si="355"/>
        <v/>
      </c>
      <c r="BG296" s="62" t="str">
        <f t="shared" si="356"/>
        <v>0..1</v>
      </c>
      <c r="BH296" s="66" t="str">
        <f t="shared" si="357"/>
        <v/>
      </c>
      <c r="BI296" s="248" t="str">
        <f t="shared" si="358"/>
        <v/>
      </c>
      <c r="BJ296" s="7"/>
      <c r="BK296" s="351" t="str">
        <f t="shared" si="359"/>
        <v>-</v>
      </c>
      <c r="BL296" s="70" t="str">
        <f t="shared" si="360"/>
        <v>-</v>
      </c>
      <c r="BM296" s="70" t="str">
        <f t="shared" si="361"/>
        <v>-</v>
      </c>
      <c r="BN296" s="70" t="str">
        <f t="shared" si="362"/>
        <v>-</v>
      </c>
      <c r="BO296" s="70" t="str">
        <f t="shared" si="363"/>
        <v>-</v>
      </c>
      <c r="BP296" s="70" t="str">
        <f t="shared" si="364"/>
        <v>-</v>
      </c>
      <c r="BQ296" s="352" t="str">
        <f t="shared" si="365"/>
        <v>X</v>
      </c>
      <c r="BR296" s="7"/>
      <c r="BS296" s="70" t="str">
        <f t="shared" si="366"/>
        <v>EXTENDED</v>
      </c>
      <c r="BT296" s="70" t="str">
        <f t="shared" si="367"/>
        <v>EXTENDED</v>
      </c>
      <c r="BU296" s="15"/>
      <c r="BV296" s="57"/>
      <c r="BW296" s="57"/>
      <c r="BX296" s="57"/>
      <c r="BY296" s="57"/>
      <c r="BZ296" s="57"/>
      <c r="CA296" s="57" t="s">
        <v>6542</v>
      </c>
      <c r="CC296" s="417"/>
      <c r="CD296" s="15"/>
      <c r="CE296" s="15"/>
    </row>
    <row r="297" spans="1:83" s="11" customFormat="1" ht="128.25">
      <c r="A297" s="45" t="str">
        <f t="shared" si="391"/>
        <v>YES</v>
      </c>
      <c r="B297" s="45"/>
      <c r="C297" s="45"/>
      <c r="D297" s="45"/>
      <c r="E297" s="160" t="s">
        <v>846</v>
      </c>
      <c r="F297" s="61" t="s">
        <v>5258</v>
      </c>
      <c r="G297" s="281"/>
      <c r="H297" s="62">
        <f t="shared" si="395"/>
        <v>7</v>
      </c>
      <c r="I297" s="62" t="s">
        <v>32</v>
      </c>
      <c r="J297" s="64" t="s">
        <v>1066</v>
      </c>
      <c r="K297" s="64" t="s">
        <v>1706</v>
      </c>
      <c r="L297" s="65"/>
      <c r="M297" s="65"/>
      <c r="N297" s="65"/>
      <c r="O297" s="64" t="s">
        <v>70</v>
      </c>
      <c r="P297" s="66" t="s">
        <v>32</v>
      </c>
      <c r="Q297" s="66" t="str">
        <f t="shared" si="341"/>
        <v>1..1</v>
      </c>
      <c r="R297" s="6" t="s">
        <v>1067</v>
      </c>
      <c r="S297" s="67" t="s">
        <v>1068</v>
      </c>
      <c r="T297" s="66" t="s">
        <v>73</v>
      </c>
      <c r="U297" s="68" t="str">
        <f t="shared" si="387"/>
        <v>E</v>
      </c>
      <c r="V297" s="62" t="s">
        <v>42</v>
      </c>
      <c r="W297" s="66"/>
      <c r="X297" s="248"/>
      <c r="Y297" s="38"/>
      <c r="Z297" s="351" t="str">
        <f t="shared" si="389"/>
        <v>-</v>
      </c>
      <c r="AA297" s="70" t="str">
        <f t="shared" ref="AA297:AF297" si="412">IF(Z297="X","X",IF($AI297=AA$4,"X","-"))</f>
        <v>-</v>
      </c>
      <c r="AB297" s="70" t="str">
        <f t="shared" si="412"/>
        <v>-</v>
      </c>
      <c r="AC297" s="70" t="str">
        <f t="shared" si="412"/>
        <v>-</v>
      </c>
      <c r="AD297" s="70" t="str">
        <f t="shared" si="412"/>
        <v>-</v>
      </c>
      <c r="AE297" s="70" t="str">
        <f t="shared" si="412"/>
        <v>-</v>
      </c>
      <c r="AF297" s="352" t="str">
        <f t="shared" si="412"/>
        <v>X</v>
      </c>
      <c r="AG297" s="38"/>
      <c r="AH297" s="70" t="s">
        <v>47</v>
      </c>
      <c r="AI297" s="70" t="s">
        <v>47</v>
      </c>
      <c r="AJ297" s="38"/>
      <c r="AK297" s="13" t="str">
        <f t="shared" si="323"/>
        <v>/rsm:CrossIndustryInvoice/rsm:SupplyChainTradeTransaction/ram:IncludedSupplyChainTradeLineItem/ram:SpecifiedLineTradeDelivery/ram:UltimateShipToTradeParty/ram:DefinedTradeContact/ram:TelephoneUniversalCommunication</v>
      </c>
      <c r="AL297" s="13" t="str">
        <f t="shared" si="324"/>
        <v>/ram:CompleteNumber</v>
      </c>
      <c r="AM297" s="14">
        <f>COUNTIFS(S$4:S297,AK297)</f>
        <v>1</v>
      </c>
      <c r="AN297" s="59"/>
      <c r="AO297" s="160" t="str">
        <f t="shared" si="321"/>
        <v>SCT_LINE_TD</v>
      </c>
      <c r="AP297" s="61" t="str">
        <f t="shared" si="325"/>
        <v>BT-X-73</v>
      </c>
      <c r="AQ297" s="281" t="str">
        <f t="shared" si="326"/>
        <v/>
      </c>
      <c r="AR297" s="62">
        <f t="shared" si="403"/>
        <v>7</v>
      </c>
      <c r="AS297" s="62" t="str">
        <f t="shared" si="327"/>
        <v>1..1</v>
      </c>
      <c r="AT297" s="64" t="s">
        <v>6411</v>
      </c>
      <c r="AU297" s="64" t="s">
        <v>1710</v>
      </c>
      <c r="AV297" s="65"/>
      <c r="AW297" s="423" t="s">
        <v>7238</v>
      </c>
      <c r="AX297" s="65"/>
      <c r="AY297" s="65"/>
      <c r="AZ297" s="64"/>
      <c r="BA297" s="66" t="str">
        <f t="shared" si="397"/>
        <v>1..1</v>
      </c>
      <c r="BB297" s="66" t="str">
        <f t="shared" si="398"/>
        <v>1..1</v>
      </c>
      <c r="BC297" s="6" t="str">
        <f t="shared" si="409"/>
        <v>/rsm:CrossIndustryInvoice
/rsm:SupplyChainTradeTransaction
/ram:IncludedSupplyChainTradeLineItem
/ram:SpecifiedLineTradeDelivery
/ram:UltimateShipToTradeParty
/ram:DefinedTradeContact
/ram:TelephoneUniversalCommunication
/ram:CompleteNumber</v>
      </c>
      <c r="BD297" s="67" t="str">
        <f t="shared" si="410"/>
        <v>/rsm:CrossIndustryInvoice/rsm:SupplyChainTradeTransaction/ram:IncludedSupplyChainTradeLineItem/ram:SpecifiedLineTradeDelivery/ram:UltimateShipToTradeParty/ram:DefinedTradeContact/ram:TelephoneUniversalCommunication/ram:CompleteNumber</v>
      </c>
      <c r="BE297" s="66" t="str">
        <f t="shared" si="354"/>
        <v>T</v>
      </c>
      <c r="BF297" s="68" t="str">
        <f t="shared" si="355"/>
        <v>E</v>
      </c>
      <c r="BG297" s="62" t="str">
        <f t="shared" si="356"/>
        <v>0..1</v>
      </c>
      <c r="BH297" s="66" t="str">
        <f t="shared" si="357"/>
        <v/>
      </c>
      <c r="BI297" s="248" t="str">
        <f t="shared" si="358"/>
        <v/>
      </c>
      <c r="BJ297" s="7"/>
      <c r="BK297" s="351" t="str">
        <f t="shared" si="359"/>
        <v>-</v>
      </c>
      <c r="BL297" s="70" t="str">
        <f t="shared" si="360"/>
        <v>-</v>
      </c>
      <c r="BM297" s="70" t="str">
        <f t="shared" si="361"/>
        <v>-</v>
      </c>
      <c r="BN297" s="70" t="str">
        <f t="shared" si="362"/>
        <v>-</v>
      </c>
      <c r="BO297" s="70" t="str">
        <f t="shared" si="363"/>
        <v>-</v>
      </c>
      <c r="BP297" s="70" t="str">
        <f t="shared" si="364"/>
        <v>-</v>
      </c>
      <c r="BQ297" s="352" t="str">
        <f t="shared" si="365"/>
        <v>X</v>
      </c>
      <c r="BR297" s="7"/>
      <c r="BS297" s="70" t="str">
        <f t="shared" si="366"/>
        <v>EXTENDED</v>
      </c>
      <c r="BT297" s="70" t="str">
        <f t="shared" si="367"/>
        <v>EXTENDED</v>
      </c>
      <c r="BU297" s="15"/>
      <c r="BV297" s="57"/>
      <c r="BW297" s="57"/>
      <c r="BX297" s="57"/>
      <c r="BY297" s="57"/>
      <c r="BZ297" s="57"/>
      <c r="CA297" s="57" t="s">
        <v>6542</v>
      </c>
      <c r="CC297" s="417"/>
      <c r="CD297" s="15"/>
      <c r="CE297" s="15"/>
    </row>
    <row r="298" spans="1:83" s="11" customFormat="1" ht="114">
      <c r="A298" s="45" t="str">
        <f t="shared" si="391"/>
        <v>NO</v>
      </c>
      <c r="B298" s="45"/>
      <c r="C298" s="45"/>
      <c r="D298" s="45"/>
      <c r="E298" s="160" t="s">
        <v>846</v>
      </c>
      <c r="F298" s="61" t="s">
        <v>5259</v>
      </c>
      <c r="G298" s="281"/>
      <c r="H298" s="62">
        <f t="shared" si="395"/>
        <v>6</v>
      </c>
      <c r="I298" s="62" t="s">
        <v>42</v>
      </c>
      <c r="J298" s="64" t="s">
        <v>1069</v>
      </c>
      <c r="K298" s="64"/>
      <c r="L298" s="65"/>
      <c r="M298" s="65"/>
      <c r="N298" s="65"/>
      <c r="O298" s="64"/>
      <c r="P298" s="66" t="s">
        <v>42</v>
      </c>
      <c r="Q298" s="66" t="str">
        <f t="shared" si="341"/>
        <v>0..1</v>
      </c>
      <c r="R298" s="6" t="s">
        <v>1070</v>
      </c>
      <c r="S298" s="67" t="s">
        <v>1071</v>
      </c>
      <c r="T298" s="66"/>
      <c r="U298" s="68" t="str">
        <f t="shared" si="387"/>
        <v/>
      </c>
      <c r="V298" s="62" t="s">
        <v>42</v>
      </c>
      <c r="W298" s="66"/>
      <c r="X298" s="248"/>
      <c r="Y298" s="38"/>
      <c r="Z298" s="351" t="str">
        <f t="shared" si="389"/>
        <v>-</v>
      </c>
      <c r="AA298" s="70" t="str">
        <f t="shared" ref="AA298:AF298" si="413">IF(Z298="X","X",IF($AI298=AA$4,"X","-"))</f>
        <v>-</v>
      </c>
      <c r="AB298" s="70" t="str">
        <f t="shared" si="413"/>
        <v>-</v>
      </c>
      <c r="AC298" s="70" t="str">
        <f t="shared" si="413"/>
        <v>-</v>
      </c>
      <c r="AD298" s="70" t="str">
        <f t="shared" si="413"/>
        <v>-</v>
      </c>
      <c r="AE298" s="70" t="str">
        <f t="shared" si="413"/>
        <v>-</v>
      </c>
      <c r="AF298" s="352" t="str">
        <f t="shared" si="413"/>
        <v>X</v>
      </c>
      <c r="AG298" s="38"/>
      <c r="AH298" s="70" t="s">
        <v>47</v>
      </c>
      <c r="AI298" s="70" t="s">
        <v>47</v>
      </c>
      <c r="AJ298" s="38"/>
      <c r="AK298" s="13" t="str">
        <f t="shared" si="323"/>
        <v>/rsm:CrossIndustryInvoice/rsm:SupplyChainTradeTransaction/ram:IncludedSupplyChainTradeLineItem/ram:SpecifiedLineTradeDelivery/ram:UltimateShipToTradeParty/ram:DefinedTradeContact</v>
      </c>
      <c r="AL298" s="13" t="str">
        <f t="shared" si="324"/>
        <v>/ram:FaxUniversalCommunication</v>
      </c>
      <c r="AM298" s="14">
        <f>COUNTIFS(S$4:S298,AK298)</f>
        <v>1</v>
      </c>
      <c r="AN298" s="59"/>
      <c r="AO298" s="160" t="str">
        <f t="shared" si="321"/>
        <v>SCT_LINE_TD</v>
      </c>
      <c r="AP298" s="61" t="str">
        <f t="shared" si="325"/>
        <v>BT-X-74-00</v>
      </c>
      <c r="AQ298" s="281" t="str">
        <f t="shared" si="326"/>
        <v/>
      </c>
      <c r="AR298" s="62">
        <f t="shared" si="403"/>
        <v>6</v>
      </c>
      <c r="AS298" s="62" t="str">
        <f t="shared" si="327"/>
        <v>0..1</v>
      </c>
      <c r="AT298" s="64" t="s">
        <v>6412</v>
      </c>
      <c r="AU298" s="64"/>
      <c r="AV298" s="65"/>
      <c r="AW298" s="423" t="s">
        <v>7238</v>
      </c>
      <c r="AX298" s="65"/>
      <c r="AY298" s="65"/>
      <c r="AZ298" s="64"/>
      <c r="BA298" s="66" t="str">
        <f t="shared" si="397"/>
        <v>0..1</v>
      </c>
      <c r="BB298" s="66" t="str">
        <f t="shared" si="398"/>
        <v>0..1</v>
      </c>
      <c r="BC298" s="6" t="str">
        <f t="shared" si="409"/>
        <v>/rsm:CrossIndustryInvoice
/rsm:SupplyChainTradeTransaction
/ram:IncludedSupplyChainTradeLineItem
/ram:SpecifiedLineTradeDelivery
/ram:UltimateShipToTradeParty
/ram:DefinedTradeContact
/ram:FaxUniversalCommunication</v>
      </c>
      <c r="BD298" s="67" t="str">
        <f t="shared" si="410"/>
        <v>/rsm:CrossIndustryInvoice/rsm:SupplyChainTradeTransaction/ram:IncludedSupplyChainTradeLineItem/ram:SpecifiedLineTradeDelivery/ram:UltimateShipToTradeParty/ram:DefinedTradeContact/ram:FaxUniversalCommunication</v>
      </c>
      <c r="BE298" s="66" t="str">
        <f t="shared" si="354"/>
        <v/>
      </c>
      <c r="BF298" s="68" t="str">
        <f t="shared" si="355"/>
        <v/>
      </c>
      <c r="BG298" s="62" t="str">
        <f t="shared" si="356"/>
        <v>0..1</v>
      </c>
      <c r="BH298" s="66" t="str">
        <f t="shared" si="357"/>
        <v/>
      </c>
      <c r="BI298" s="248" t="str">
        <f t="shared" si="358"/>
        <v/>
      </c>
      <c r="BJ298" s="7"/>
      <c r="BK298" s="351" t="str">
        <f t="shared" si="359"/>
        <v>-</v>
      </c>
      <c r="BL298" s="70" t="str">
        <f t="shared" si="360"/>
        <v>-</v>
      </c>
      <c r="BM298" s="70" t="str">
        <f t="shared" si="361"/>
        <v>-</v>
      </c>
      <c r="BN298" s="70" t="str">
        <f t="shared" si="362"/>
        <v>-</v>
      </c>
      <c r="BO298" s="70" t="str">
        <f t="shared" si="363"/>
        <v>-</v>
      </c>
      <c r="BP298" s="70" t="str">
        <f t="shared" si="364"/>
        <v>-</v>
      </c>
      <c r="BQ298" s="352" t="str">
        <f t="shared" si="365"/>
        <v>X</v>
      </c>
      <c r="BR298" s="7"/>
      <c r="BS298" s="70" t="str">
        <f t="shared" si="366"/>
        <v>EXTENDED</v>
      </c>
      <c r="BT298" s="70" t="str">
        <f t="shared" si="367"/>
        <v>EXTENDED</v>
      </c>
      <c r="BU298" s="15"/>
      <c r="BV298" s="57"/>
      <c r="BW298" s="57"/>
      <c r="BX298" s="57"/>
      <c r="BY298" s="57"/>
      <c r="BZ298" s="57"/>
      <c r="CA298" s="57" t="s">
        <v>6542</v>
      </c>
      <c r="CC298" s="417"/>
      <c r="CD298" s="15"/>
      <c r="CE298" s="15"/>
    </row>
    <row r="299" spans="1:83" s="11" customFormat="1" ht="128.25">
      <c r="A299" s="45" t="str">
        <f t="shared" si="391"/>
        <v>YES</v>
      </c>
      <c r="B299" s="45"/>
      <c r="C299" s="45"/>
      <c r="D299" s="45"/>
      <c r="E299" s="160" t="s">
        <v>846</v>
      </c>
      <c r="F299" s="61" t="s">
        <v>5260</v>
      </c>
      <c r="G299" s="281"/>
      <c r="H299" s="62">
        <f t="shared" si="395"/>
        <v>7</v>
      </c>
      <c r="I299" s="62" t="s">
        <v>32</v>
      </c>
      <c r="J299" s="64" t="s">
        <v>1072</v>
      </c>
      <c r="K299" s="64"/>
      <c r="L299" s="65"/>
      <c r="M299" s="65"/>
      <c r="N299" s="65"/>
      <c r="O299" s="64" t="s">
        <v>70</v>
      </c>
      <c r="P299" s="66" t="s">
        <v>32</v>
      </c>
      <c r="Q299" s="66" t="str">
        <f t="shared" si="341"/>
        <v>1..1</v>
      </c>
      <c r="R299" s="6" t="s">
        <v>1073</v>
      </c>
      <c r="S299" s="67" t="s">
        <v>1074</v>
      </c>
      <c r="T299" s="66" t="s">
        <v>73</v>
      </c>
      <c r="U299" s="68" t="str">
        <f t="shared" si="387"/>
        <v>E</v>
      </c>
      <c r="V299" s="62" t="s">
        <v>42</v>
      </c>
      <c r="W299" s="66"/>
      <c r="X299" s="248"/>
      <c r="Y299" s="38"/>
      <c r="Z299" s="351" t="str">
        <f t="shared" si="389"/>
        <v>-</v>
      </c>
      <c r="AA299" s="70" t="str">
        <f t="shared" ref="AA299:AF299" si="414">IF(Z299="X","X",IF($AI299=AA$4,"X","-"))</f>
        <v>-</v>
      </c>
      <c r="AB299" s="70" t="str">
        <f t="shared" si="414"/>
        <v>-</v>
      </c>
      <c r="AC299" s="70" t="str">
        <f t="shared" si="414"/>
        <v>-</v>
      </c>
      <c r="AD299" s="70" t="str">
        <f t="shared" si="414"/>
        <v>-</v>
      </c>
      <c r="AE299" s="70" t="str">
        <f t="shared" si="414"/>
        <v>-</v>
      </c>
      <c r="AF299" s="352" t="str">
        <f t="shared" si="414"/>
        <v>X</v>
      </c>
      <c r="AG299" s="38"/>
      <c r="AH299" s="70" t="s">
        <v>47</v>
      </c>
      <c r="AI299" s="70" t="s">
        <v>47</v>
      </c>
      <c r="AJ299" s="38"/>
      <c r="AK299" s="13" t="str">
        <f t="shared" si="323"/>
        <v>/rsm:CrossIndustryInvoice/rsm:SupplyChainTradeTransaction/ram:IncludedSupplyChainTradeLineItem/ram:SpecifiedLineTradeDelivery/ram:UltimateShipToTradeParty/ram:DefinedTradeContact/ram:FaxUniversalCommunication</v>
      </c>
      <c r="AL299" s="13" t="str">
        <f t="shared" si="324"/>
        <v>/ram:CompleteNumber</v>
      </c>
      <c r="AM299" s="14">
        <f>COUNTIFS(S$4:S299,AK299)</f>
        <v>1</v>
      </c>
      <c r="AN299" s="59"/>
      <c r="AO299" s="160" t="str">
        <f t="shared" si="321"/>
        <v>SCT_LINE_TD</v>
      </c>
      <c r="AP299" s="61" t="str">
        <f t="shared" si="325"/>
        <v>BT-X-74</v>
      </c>
      <c r="AQ299" s="281" t="str">
        <f t="shared" si="326"/>
        <v/>
      </c>
      <c r="AR299" s="62">
        <f t="shared" si="403"/>
        <v>7</v>
      </c>
      <c r="AS299" s="62" t="str">
        <f t="shared" si="327"/>
        <v>1..1</v>
      </c>
      <c r="AT299" s="64" t="s">
        <v>6413</v>
      </c>
      <c r="AU299" s="64"/>
      <c r="AV299" s="65"/>
      <c r="AW299" s="423" t="s">
        <v>7238</v>
      </c>
      <c r="AX299" s="65"/>
      <c r="AY299" s="65"/>
      <c r="AZ299" s="64"/>
      <c r="BA299" s="66" t="str">
        <f t="shared" si="397"/>
        <v>1..1</v>
      </c>
      <c r="BB299" s="66" t="str">
        <f t="shared" si="398"/>
        <v>1..1</v>
      </c>
      <c r="BC299" s="6" t="str">
        <f t="shared" si="409"/>
        <v>/rsm:CrossIndustryInvoice
/rsm:SupplyChainTradeTransaction
/ram:IncludedSupplyChainTradeLineItem
/ram:SpecifiedLineTradeDelivery
/ram:UltimateShipToTradeParty
/ram:DefinedTradeContact
/ram:FaxUniversalCommunication
/ram:CompleteNumber</v>
      </c>
      <c r="BD299" s="67" t="str">
        <f t="shared" si="410"/>
        <v>/rsm:CrossIndustryInvoice/rsm:SupplyChainTradeTransaction/ram:IncludedSupplyChainTradeLineItem/ram:SpecifiedLineTradeDelivery/ram:UltimateShipToTradeParty/ram:DefinedTradeContact/ram:FaxUniversalCommunication/ram:CompleteNumber</v>
      </c>
      <c r="BE299" s="66" t="str">
        <f t="shared" si="354"/>
        <v>T</v>
      </c>
      <c r="BF299" s="68" t="str">
        <f t="shared" si="355"/>
        <v>E</v>
      </c>
      <c r="BG299" s="62" t="str">
        <f t="shared" si="356"/>
        <v>0..1</v>
      </c>
      <c r="BH299" s="66" t="str">
        <f t="shared" si="357"/>
        <v/>
      </c>
      <c r="BI299" s="248" t="str">
        <f t="shared" si="358"/>
        <v/>
      </c>
      <c r="BJ299" s="7"/>
      <c r="BK299" s="351" t="str">
        <f t="shared" si="359"/>
        <v>-</v>
      </c>
      <c r="BL299" s="70" t="str">
        <f t="shared" si="360"/>
        <v>-</v>
      </c>
      <c r="BM299" s="70" t="str">
        <f t="shared" si="361"/>
        <v>-</v>
      </c>
      <c r="BN299" s="70" t="str">
        <f t="shared" si="362"/>
        <v>-</v>
      </c>
      <c r="BO299" s="70" t="str">
        <f t="shared" si="363"/>
        <v>-</v>
      </c>
      <c r="BP299" s="70" t="str">
        <f t="shared" si="364"/>
        <v>-</v>
      </c>
      <c r="BQ299" s="352" t="str">
        <f t="shared" si="365"/>
        <v>X</v>
      </c>
      <c r="BR299" s="7"/>
      <c r="BS299" s="70" t="str">
        <f t="shared" si="366"/>
        <v>EXTENDED</v>
      </c>
      <c r="BT299" s="70" t="str">
        <f t="shared" si="367"/>
        <v>EXTENDED</v>
      </c>
      <c r="BU299" s="15"/>
      <c r="BV299" s="57"/>
      <c r="BW299" s="57"/>
      <c r="BX299" s="57"/>
      <c r="BY299" s="57"/>
      <c r="BZ299" s="57"/>
      <c r="CA299" s="57" t="s">
        <v>6542</v>
      </c>
      <c r="CC299" s="417"/>
      <c r="CD299" s="15"/>
      <c r="CE299" s="15"/>
    </row>
    <row r="300" spans="1:83" s="11" customFormat="1" ht="114">
      <c r="A300" s="45" t="str">
        <f t="shared" si="391"/>
        <v>NO</v>
      </c>
      <c r="B300" s="45"/>
      <c r="C300" s="45"/>
      <c r="D300" s="45"/>
      <c r="E300" s="160" t="s">
        <v>846</v>
      </c>
      <c r="F300" s="61" t="s">
        <v>5261</v>
      </c>
      <c r="G300" s="281"/>
      <c r="H300" s="62">
        <f t="shared" si="395"/>
        <v>6</v>
      </c>
      <c r="I300" s="62" t="s">
        <v>42</v>
      </c>
      <c r="J300" s="64" t="s">
        <v>1075</v>
      </c>
      <c r="K300" s="64" t="s">
        <v>1725</v>
      </c>
      <c r="L300" s="65"/>
      <c r="M300" s="65"/>
      <c r="N300" s="65"/>
      <c r="O300" s="64"/>
      <c r="P300" s="66" t="s">
        <v>42</v>
      </c>
      <c r="Q300" s="66" t="str">
        <f t="shared" si="341"/>
        <v>0..1</v>
      </c>
      <c r="R300" s="6" t="s">
        <v>1076</v>
      </c>
      <c r="S300" s="67" t="s">
        <v>1077</v>
      </c>
      <c r="T300" s="66"/>
      <c r="U300" s="68" t="str">
        <f t="shared" si="387"/>
        <v/>
      </c>
      <c r="V300" s="62" t="s">
        <v>42</v>
      </c>
      <c r="W300" s="66"/>
      <c r="X300" s="248"/>
      <c r="Y300" s="38"/>
      <c r="Z300" s="351" t="str">
        <f t="shared" si="389"/>
        <v>-</v>
      </c>
      <c r="AA300" s="70" t="str">
        <f t="shared" ref="AA300:AF300" si="415">IF(Z300="X","X",IF($AI300=AA$4,"X","-"))</f>
        <v>-</v>
      </c>
      <c r="AB300" s="70" t="str">
        <f t="shared" si="415"/>
        <v>-</v>
      </c>
      <c r="AC300" s="70" t="str">
        <f t="shared" si="415"/>
        <v>-</v>
      </c>
      <c r="AD300" s="70" t="str">
        <f t="shared" si="415"/>
        <v>-</v>
      </c>
      <c r="AE300" s="70" t="str">
        <f t="shared" si="415"/>
        <v>-</v>
      </c>
      <c r="AF300" s="352" t="str">
        <f t="shared" si="415"/>
        <v>X</v>
      </c>
      <c r="AG300" s="38"/>
      <c r="AH300" s="70" t="s">
        <v>47</v>
      </c>
      <c r="AI300" s="70" t="s">
        <v>47</v>
      </c>
      <c r="AJ300" s="38"/>
      <c r="AK300" s="13" t="str">
        <f t="shared" si="323"/>
        <v>/rsm:CrossIndustryInvoice/rsm:SupplyChainTradeTransaction/ram:IncludedSupplyChainTradeLineItem/ram:SpecifiedLineTradeDelivery/ram:UltimateShipToTradeParty/ram:DefinedTradeContact</v>
      </c>
      <c r="AL300" s="13" t="str">
        <f t="shared" si="324"/>
        <v>/ram:EmailURIUniversalCommunication</v>
      </c>
      <c r="AM300" s="14">
        <f>COUNTIFS(S$4:S300,AK300)</f>
        <v>1</v>
      </c>
      <c r="AN300" s="59"/>
      <c r="AO300" s="160" t="str">
        <f t="shared" ref="AO300:AO363" si="416">E300</f>
        <v>SCT_LINE_TD</v>
      </c>
      <c r="AP300" s="61" t="str">
        <f t="shared" si="325"/>
        <v>BT-X-75-00</v>
      </c>
      <c r="AQ300" s="281" t="str">
        <f t="shared" si="326"/>
        <v/>
      </c>
      <c r="AR300" s="62">
        <f t="shared" si="403"/>
        <v>6</v>
      </c>
      <c r="AS300" s="62" t="str">
        <f t="shared" si="327"/>
        <v>0..1</v>
      </c>
      <c r="AT300" s="64" t="s">
        <v>965</v>
      </c>
      <c r="AU300" s="64" t="s">
        <v>1729</v>
      </c>
      <c r="AV300" s="65"/>
      <c r="AW300" s="423" t="s">
        <v>7238</v>
      </c>
      <c r="AX300" s="65"/>
      <c r="AY300" s="65"/>
      <c r="AZ300" s="64"/>
      <c r="BA300" s="66" t="str">
        <f t="shared" si="397"/>
        <v>0..1</v>
      </c>
      <c r="BB300" s="66" t="str">
        <f t="shared" si="398"/>
        <v>0..1</v>
      </c>
      <c r="BC300" s="6" t="str">
        <f t="shared" si="409"/>
        <v>/rsm:CrossIndustryInvoice
/rsm:SupplyChainTradeTransaction
/ram:IncludedSupplyChainTradeLineItem
/ram:SpecifiedLineTradeDelivery
/ram:UltimateShipToTradeParty
/ram:DefinedTradeContact
/ram:EmailURIUniversalCommunication</v>
      </c>
      <c r="BD300" s="67" t="str">
        <f t="shared" si="410"/>
        <v>/rsm:CrossIndustryInvoice/rsm:SupplyChainTradeTransaction/ram:IncludedSupplyChainTradeLineItem/ram:SpecifiedLineTradeDelivery/ram:UltimateShipToTradeParty/ram:DefinedTradeContact/ram:EmailURIUniversalCommunication</v>
      </c>
      <c r="BE300" s="66" t="str">
        <f t="shared" si="354"/>
        <v/>
      </c>
      <c r="BF300" s="68" t="str">
        <f t="shared" si="355"/>
        <v/>
      </c>
      <c r="BG300" s="62" t="str">
        <f t="shared" si="356"/>
        <v>0..1</v>
      </c>
      <c r="BH300" s="66" t="str">
        <f t="shared" si="357"/>
        <v/>
      </c>
      <c r="BI300" s="248" t="str">
        <f t="shared" si="358"/>
        <v/>
      </c>
      <c r="BJ300" s="7"/>
      <c r="BK300" s="351" t="str">
        <f t="shared" si="359"/>
        <v>-</v>
      </c>
      <c r="BL300" s="70" t="str">
        <f t="shared" si="360"/>
        <v>-</v>
      </c>
      <c r="BM300" s="70" t="str">
        <f t="shared" si="361"/>
        <v>-</v>
      </c>
      <c r="BN300" s="70" t="str">
        <f t="shared" si="362"/>
        <v>-</v>
      </c>
      <c r="BO300" s="70" t="str">
        <f t="shared" si="363"/>
        <v>-</v>
      </c>
      <c r="BP300" s="70" t="str">
        <f t="shared" si="364"/>
        <v>-</v>
      </c>
      <c r="BQ300" s="352" t="str">
        <f t="shared" si="365"/>
        <v>X</v>
      </c>
      <c r="BR300" s="7"/>
      <c r="BS300" s="70" t="str">
        <f t="shared" si="366"/>
        <v>EXTENDED</v>
      </c>
      <c r="BT300" s="70" t="str">
        <f t="shared" si="367"/>
        <v>EXTENDED</v>
      </c>
      <c r="BU300" s="15"/>
      <c r="BV300" s="57"/>
      <c r="BW300" s="57"/>
      <c r="BX300" s="57"/>
      <c r="BY300" s="57"/>
      <c r="BZ300" s="57"/>
      <c r="CA300" s="57" t="s">
        <v>6542</v>
      </c>
      <c r="CC300" s="417"/>
      <c r="CD300" s="15"/>
      <c r="CE300" s="15"/>
    </row>
    <row r="301" spans="1:83" s="11" customFormat="1" ht="128.25">
      <c r="A301" s="45" t="str">
        <f t="shared" si="391"/>
        <v>YES</v>
      </c>
      <c r="B301" s="45"/>
      <c r="C301" s="45"/>
      <c r="D301" s="45"/>
      <c r="E301" s="160" t="s">
        <v>846</v>
      </c>
      <c r="F301" s="61" t="s">
        <v>5262</v>
      </c>
      <c r="G301" s="281"/>
      <c r="H301" s="62">
        <f t="shared" si="395"/>
        <v>7</v>
      </c>
      <c r="I301" s="62" t="s">
        <v>32</v>
      </c>
      <c r="J301" s="64" t="s">
        <v>6053</v>
      </c>
      <c r="K301" s="64" t="s">
        <v>1725</v>
      </c>
      <c r="L301" s="65"/>
      <c r="M301" s="65"/>
      <c r="N301" s="65"/>
      <c r="O301" s="64" t="s">
        <v>70</v>
      </c>
      <c r="P301" s="66" t="s">
        <v>32</v>
      </c>
      <c r="Q301" s="66" t="str">
        <f t="shared" si="341"/>
        <v>1..1</v>
      </c>
      <c r="R301" s="6" t="s">
        <v>1078</v>
      </c>
      <c r="S301" s="67" t="s">
        <v>1079</v>
      </c>
      <c r="T301" s="66" t="s">
        <v>73</v>
      </c>
      <c r="U301" s="68" t="str">
        <f t="shared" si="387"/>
        <v>E</v>
      </c>
      <c r="V301" s="62" t="s">
        <v>42</v>
      </c>
      <c r="W301" s="66"/>
      <c r="X301" s="248"/>
      <c r="Y301" s="38"/>
      <c r="Z301" s="351" t="str">
        <f t="shared" si="389"/>
        <v>-</v>
      </c>
      <c r="AA301" s="70" t="str">
        <f t="shared" ref="AA301:AF301" si="417">IF(Z301="X","X",IF($AI301=AA$4,"X","-"))</f>
        <v>-</v>
      </c>
      <c r="AB301" s="70" t="str">
        <f t="shared" si="417"/>
        <v>-</v>
      </c>
      <c r="AC301" s="70" t="str">
        <f t="shared" si="417"/>
        <v>-</v>
      </c>
      <c r="AD301" s="70" t="str">
        <f t="shared" si="417"/>
        <v>-</v>
      </c>
      <c r="AE301" s="70" t="str">
        <f t="shared" si="417"/>
        <v>-</v>
      </c>
      <c r="AF301" s="352" t="str">
        <f t="shared" si="417"/>
        <v>X</v>
      </c>
      <c r="AG301" s="38"/>
      <c r="AH301" s="70" t="s">
        <v>47</v>
      </c>
      <c r="AI301" s="70" t="s">
        <v>47</v>
      </c>
      <c r="AJ301" s="38"/>
      <c r="AK301" s="13" t="str">
        <f t="shared" ref="AK301:AK364" si="418">IF(ISERROR(FIND("/",S301)),S301,LEFT(S301,FIND(CHAR(1),SUBSTITUTE(S301,"/",CHAR(1),LEN(S301)-LEN(SUBSTITUTE(S301,"/",""))))-1))</f>
        <v>/rsm:CrossIndustryInvoice/rsm:SupplyChainTradeTransaction/ram:IncludedSupplyChainTradeLineItem/ram:SpecifiedLineTradeDelivery/ram:UltimateShipToTradeParty/ram:DefinedTradeContact/ram:EmailURIUniversalCommunication</v>
      </c>
      <c r="AL301" s="13" t="str">
        <f t="shared" ref="AL301:AL364" si="419">IF(ISERROR(FIND("/",S301)),S301,MID(S301, FIND(CHAR(1),SUBSTITUTE(S301,"/",CHAR(1), LEN(S301)-LEN(SUBSTITUTE(S301,"/","")))), LEN(S301)))</f>
        <v>/ram:URIID</v>
      </c>
      <c r="AM301" s="14">
        <f>COUNTIFS(S$4:S301,AK301)</f>
        <v>1</v>
      </c>
      <c r="AN301" s="59"/>
      <c r="AO301" s="160" t="str">
        <f t="shared" si="416"/>
        <v>SCT_LINE_TD</v>
      </c>
      <c r="AP301" s="61" t="str">
        <f t="shared" ref="AP301:AP364" si="420">F301</f>
        <v>BT-X-75</v>
      </c>
      <c r="AQ301" s="281" t="str">
        <f t="shared" ref="AQ301:AQ364" si="421">IF(G301="","",G301)</f>
        <v/>
      </c>
      <c r="AR301" s="62">
        <f t="shared" si="403"/>
        <v>7</v>
      </c>
      <c r="AS301" s="62" t="str">
        <f t="shared" ref="AS301:AS364" si="422">I301</f>
        <v>1..1</v>
      </c>
      <c r="AT301" s="64" t="s">
        <v>6414</v>
      </c>
      <c r="AU301" s="64" t="s">
        <v>1729</v>
      </c>
      <c r="AV301" s="65"/>
      <c r="AW301" s="423" t="s">
        <v>7238</v>
      </c>
      <c r="AX301" s="65"/>
      <c r="AY301" s="65"/>
      <c r="AZ301" s="64"/>
      <c r="BA301" s="66" t="str">
        <f t="shared" si="397"/>
        <v>1..1</v>
      </c>
      <c r="BB301" s="66" t="str">
        <f t="shared" si="398"/>
        <v>1..1</v>
      </c>
      <c r="BC301" s="6" t="str">
        <f t="shared" si="409"/>
        <v>/rsm:CrossIndustryInvoice
/rsm:SupplyChainTradeTransaction
/ram:IncludedSupplyChainTradeLineItem
/ram:SpecifiedLineTradeDelivery
/ram:UltimateShipToTradeParty
/ram:DefinedTradeContact
/ram:EmailURIUniversalCommunication
/ram:URIID</v>
      </c>
      <c r="BD301" s="67" t="str">
        <f t="shared" si="410"/>
        <v>/rsm:CrossIndustryInvoice/rsm:SupplyChainTradeTransaction/ram:IncludedSupplyChainTradeLineItem/ram:SpecifiedLineTradeDelivery/ram:UltimateShipToTradeParty/ram:DefinedTradeContact/ram:EmailURIUniversalCommunication/ram:URIID</v>
      </c>
      <c r="BE301" s="66" t="str">
        <f t="shared" si="354"/>
        <v>T</v>
      </c>
      <c r="BF301" s="68" t="str">
        <f t="shared" si="355"/>
        <v>E</v>
      </c>
      <c r="BG301" s="62" t="str">
        <f t="shared" si="356"/>
        <v>0..1</v>
      </c>
      <c r="BH301" s="66" t="str">
        <f t="shared" si="357"/>
        <v/>
      </c>
      <c r="BI301" s="248" t="str">
        <f t="shared" si="358"/>
        <v/>
      </c>
      <c r="BJ301" s="7"/>
      <c r="BK301" s="351" t="str">
        <f t="shared" si="359"/>
        <v>-</v>
      </c>
      <c r="BL301" s="70" t="str">
        <f t="shared" si="360"/>
        <v>-</v>
      </c>
      <c r="BM301" s="70" t="str">
        <f t="shared" si="361"/>
        <v>-</v>
      </c>
      <c r="BN301" s="70" t="str">
        <f t="shared" si="362"/>
        <v>-</v>
      </c>
      <c r="BO301" s="70" t="str">
        <f t="shared" si="363"/>
        <v>-</v>
      </c>
      <c r="BP301" s="70" t="str">
        <f t="shared" si="364"/>
        <v>-</v>
      </c>
      <c r="BQ301" s="352" t="str">
        <f t="shared" si="365"/>
        <v>X</v>
      </c>
      <c r="BR301" s="7"/>
      <c r="BS301" s="70" t="str">
        <f t="shared" si="366"/>
        <v>EXTENDED</v>
      </c>
      <c r="BT301" s="70" t="str">
        <f t="shared" si="367"/>
        <v>EXTENDED</v>
      </c>
      <c r="BU301" s="15"/>
      <c r="BV301" s="57"/>
      <c r="BW301" s="57"/>
      <c r="BX301" s="57"/>
      <c r="BY301" s="57"/>
      <c r="BZ301" s="57"/>
      <c r="CA301" s="57" t="s">
        <v>6542</v>
      </c>
      <c r="CC301" s="417"/>
      <c r="CD301" s="15"/>
      <c r="CE301" s="15"/>
    </row>
    <row r="302" spans="1:83" s="151" customFormat="1" ht="99.75">
      <c r="A302" s="45" t="str">
        <f t="shared" si="391"/>
        <v>NO</v>
      </c>
      <c r="B302" s="45"/>
      <c r="C302" s="45"/>
      <c r="D302" s="45"/>
      <c r="E302" s="160" t="s">
        <v>846</v>
      </c>
      <c r="F302" s="161" t="s">
        <v>5263</v>
      </c>
      <c r="G302" s="297"/>
      <c r="H302" s="162">
        <f t="shared" si="395"/>
        <v>5</v>
      </c>
      <c r="I302" s="162" t="s">
        <v>42</v>
      </c>
      <c r="J302" s="163" t="s">
        <v>1080</v>
      </c>
      <c r="K302" s="163"/>
      <c r="L302" s="164"/>
      <c r="M302" s="164"/>
      <c r="N302" s="164"/>
      <c r="O302" s="163"/>
      <c r="P302" s="66" t="s">
        <v>42</v>
      </c>
      <c r="Q302" s="66" t="str">
        <f t="shared" si="341"/>
        <v>0..1</v>
      </c>
      <c r="R302" s="166" t="s">
        <v>1081</v>
      </c>
      <c r="S302" s="167" t="s">
        <v>1082</v>
      </c>
      <c r="T302" s="165"/>
      <c r="U302" s="168" t="str">
        <f t="shared" si="387"/>
        <v>EG</v>
      </c>
      <c r="V302" s="162" t="s">
        <v>42</v>
      </c>
      <c r="W302" s="165"/>
      <c r="X302" s="389"/>
      <c r="Y302" s="38"/>
      <c r="Z302" s="367" t="str">
        <f t="shared" si="389"/>
        <v>-</v>
      </c>
      <c r="AA302" s="170" t="str">
        <f t="shared" ref="AA302:AF302" si="423">IF(Z302="X","X",IF($AI302=AA$4,"X","-"))</f>
        <v>-</v>
      </c>
      <c r="AB302" s="170" t="str">
        <f t="shared" si="423"/>
        <v>-</v>
      </c>
      <c r="AC302" s="170" t="str">
        <f t="shared" si="423"/>
        <v>-</v>
      </c>
      <c r="AD302" s="170" t="str">
        <f t="shared" si="423"/>
        <v>-</v>
      </c>
      <c r="AE302" s="170" t="str">
        <f t="shared" si="423"/>
        <v>-</v>
      </c>
      <c r="AF302" s="368" t="str">
        <f t="shared" si="423"/>
        <v>X</v>
      </c>
      <c r="AG302" s="38"/>
      <c r="AH302" s="170" t="s">
        <v>47</v>
      </c>
      <c r="AI302" s="170" t="s">
        <v>47</v>
      </c>
      <c r="AJ302" s="38"/>
      <c r="AK302" s="13" t="str">
        <f t="shared" si="418"/>
        <v>/rsm:CrossIndustryInvoice/rsm:SupplyChainTradeTransaction/ram:IncludedSupplyChainTradeLineItem/ram:SpecifiedLineTradeDelivery/ram:UltimateShipToTradeParty</v>
      </c>
      <c r="AL302" s="13" t="str">
        <f t="shared" si="419"/>
        <v>/ram:PostalTradeAddress</v>
      </c>
      <c r="AM302" s="14">
        <f>COUNTIFS(S$4:S302,AK302)</f>
        <v>1</v>
      </c>
      <c r="AN302" s="59"/>
      <c r="AO302" s="160" t="str">
        <f t="shared" si="416"/>
        <v>SCT_LINE_TD</v>
      </c>
      <c r="AP302" s="161" t="str">
        <f t="shared" si="420"/>
        <v>BG-X-12</v>
      </c>
      <c r="AQ302" s="297" t="str">
        <f t="shared" si="421"/>
        <v/>
      </c>
      <c r="AR302" s="162">
        <f t="shared" si="403"/>
        <v>5</v>
      </c>
      <c r="AS302" s="162" t="str">
        <f t="shared" si="422"/>
        <v>0..1</v>
      </c>
      <c r="AT302" s="163" t="s">
        <v>1083</v>
      </c>
      <c r="AU302" s="163"/>
      <c r="AV302" s="164"/>
      <c r="AW302" s="164"/>
      <c r="AX302" s="164"/>
      <c r="AY302" s="164"/>
      <c r="AZ302" s="163"/>
      <c r="BA302" s="66" t="str">
        <f t="shared" si="397"/>
        <v>0..1</v>
      </c>
      <c r="BB302" s="66" t="str">
        <f t="shared" si="398"/>
        <v>0..1</v>
      </c>
      <c r="BC302" s="166" t="str">
        <f t="shared" si="409"/>
        <v>/rsm:CrossIndustryInvoice
/rsm:SupplyChainTradeTransaction
/ram:IncludedSupplyChainTradeLineItem
/ram:SpecifiedLineTradeDelivery
/ram:UltimateShipToTradeParty
/ram:PostalTradeAddress</v>
      </c>
      <c r="BD302" s="167" t="str">
        <f t="shared" si="410"/>
        <v>/rsm:CrossIndustryInvoice/rsm:SupplyChainTradeTransaction/ram:IncludedSupplyChainTradeLineItem/ram:SpecifiedLineTradeDelivery/ram:UltimateShipToTradeParty/ram:PostalTradeAddress</v>
      </c>
      <c r="BE302" s="165" t="str">
        <f t="shared" si="354"/>
        <v/>
      </c>
      <c r="BF302" s="168" t="str">
        <f t="shared" si="355"/>
        <v>EG</v>
      </c>
      <c r="BG302" s="162" t="str">
        <f t="shared" si="356"/>
        <v>0..1</v>
      </c>
      <c r="BH302" s="165" t="str">
        <f t="shared" si="357"/>
        <v/>
      </c>
      <c r="BI302" s="389" t="str">
        <f t="shared" si="358"/>
        <v/>
      </c>
      <c r="BJ302" s="7"/>
      <c r="BK302" s="367" t="str">
        <f t="shared" si="359"/>
        <v>-</v>
      </c>
      <c r="BL302" s="170" t="str">
        <f t="shared" si="360"/>
        <v>-</v>
      </c>
      <c r="BM302" s="170" t="str">
        <f t="shared" si="361"/>
        <v>-</v>
      </c>
      <c r="BN302" s="170" t="str">
        <f t="shared" si="362"/>
        <v>-</v>
      </c>
      <c r="BO302" s="170" t="str">
        <f t="shared" si="363"/>
        <v>-</v>
      </c>
      <c r="BP302" s="170" t="str">
        <f t="shared" si="364"/>
        <v>-</v>
      </c>
      <c r="BQ302" s="368" t="str">
        <f t="shared" si="365"/>
        <v>X</v>
      </c>
      <c r="BR302" s="7"/>
      <c r="BS302" s="170" t="str">
        <f t="shared" si="366"/>
        <v>EXTENDED</v>
      </c>
      <c r="BT302" s="170" t="str">
        <f t="shared" si="367"/>
        <v>EXTENDED</v>
      </c>
      <c r="BU302" s="15"/>
      <c r="BV302" s="57"/>
      <c r="BW302" s="57"/>
      <c r="BX302" s="57"/>
      <c r="BY302" s="57"/>
      <c r="BZ302" s="57"/>
      <c r="CA302" s="57" t="s">
        <v>6542</v>
      </c>
      <c r="CC302" s="417"/>
      <c r="CD302" s="15"/>
      <c r="CE302" s="15"/>
    </row>
    <row r="303" spans="1:83" s="11" customFormat="1" ht="114">
      <c r="A303" s="45" t="str">
        <f t="shared" si="391"/>
        <v>YES</v>
      </c>
      <c r="B303" s="45"/>
      <c r="C303" s="45"/>
      <c r="D303" s="45"/>
      <c r="E303" s="160" t="s">
        <v>846</v>
      </c>
      <c r="F303" s="61" t="s">
        <v>5264</v>
      </c>
      <c r="G303" s="281"/>
      <c r="H303" s="62">
        <f t="shared" si="395"/>
        <v>6</v>
      </c>
      <c r="I303" s="62" t="s">
        <v>42</v>
      </c>
      <c r="J303" s="64" t="s">
        <v>6035</v>
      </c>
      <c r="K303" s="64" t="s">
        <v>1635</v>
      </c>
      <c r="L303" s="65" t="s">
        <v>1636</v>
      </c>
      <c r="M303" s="65"/>
      <c r="N303" s="65"/>
      <c r="O303" s="64" t="s">
        <v>70</v>
      </c>
      <c r="P303" s="66" t="s">
        <v>42</v>
      </c>
      <c r="Q303" s="66" t="str">
        <f t="shared" si="341"/>
        <v>0..1</v>
      </c>
      <c r="R303" s="6" t="s">
        <v>1084</v>
      </c>
      <c r="S303" s="67" t="s">
        <v>1085</v>
      </c>
      <c r="T303" s="66" t="s">
        <v>73</v>
      </c>
      <c r="U303" s="68" t="str">
        <f t="shared" si="387"/>
        <v>E</v>
      </c>
      <c r="V303" s="62" t="s">
        <v>42</v>
      </c>
      <c r="W303" s="66"/>
      <c r="X303" s="248"/>
      <c r="Y303" s="38"/>
      <c r="Z303" s="351" t="str">
        <f t="shared" si="389"/>
        <v>-</v>
      </c>
      <c r="AA303" s="70" t="str">
        <f t="shared" ref="AA303:AF303" si="424">IF(Z303="X","X",IF($AI303=AA$4,"X","-"))</f>
        <v>-</v>
      </c>
      <c r="AB303" s="70" t="str">
        <f t="shared" si="424"/>
        <v>-</v>
      </c>
      <c r="AC303" s="70" t="str">
        <f t="shared" si="424"/>
        <v>-</v>
      </c>
      <c r="AD303" s="70" t="str">
        <f t="shared" si="424"/>
        <v>-</v>
      </c>
      <c r="AE303" s="70" t="str">
        <f t="shared" si="424"/>
        <v>-</v>
      </c>
      <c r="AF303" s="352" t="str">
        <f t="shared" si="424"/>
        <v>X</v>
      </c>
      <c r="AG303" s="38"/>
      <c r="AH303" s="70" t="s">
        <v>47</v>
      </c>
      <c r="AI303" s="70" t="s">
        <v>47</v>
      </c>
      <c r="AJ303" s="38"/>
      <c r="AK303" s="13" t="str">
        <f t="shared" si="418"/>
        <v>/rsm:CrossIndustryInvoice/rsm:SupplyChainTradeTransaction/ram:IncludedSupplyChainTradeLineItem/ram:SpecifiedLineTradeDelivery/ram:UltimateShipToTradeParty/ram:PostalTradeAddress</v>
      </c>
      <c r="AL303" s="13" t="str">
        <f t="shared" si="419"/>
        <v>/ram:PostcodeCode</v>
      </c>
      <c r="AM303" s="14">
        <f>COUNTIFS(S$4:S303,AK303)</f>
        <v>1</v>
      </c>
      <c r="AN303" s="59"/>
      <c r="AO303" s="160" t="str">
        <f t="shared" si="416"/>
        <v>SCT_LINE_TD</v>
      </c>
      <c r="AP303" s="61" t="str">
        <f t="shared" si="420"/>
        <v>BT-X-76</v>
      </c>
      <c r="AQ303" s="281" t="str">
        <f t="shared" si="421"/>
        <v/>
      </c>
      <c r="AR303" s="62">
        <f t="shared" si="403"/>
        <v>6</v>
      </c>
      <c r="AS303" s="62" t="str">
        <f t="shared" si="422"/>
        <v>0..1</v>
      </c>
      <c r="AT303" s="64" t="s">
        <v>1086</v>
      </c>
      <c r="AU303" s="64" t="s">
        <v>1747</v>
      </c>
      <c r="AV303" s="65" t="s">
        <v>1748</v>
      </c>
      <c r="AW303" s="423" t="s">
        <v>7238</v>
      </c>
      <c r="AX303" s="65"/>
      <c r="AY303" s="65"/>
      <c r="AZ303" s="64"/>
      <c r="BA303" s="66" t="str">
        <f t="shared" si="397"/>
        <v>0..1</v>
      </c>
      <c r="BB303" s="66" t="str">
        <f t="shared" si="398"/>
        <v>0..1</v>
      </c>
      <c r="BC303" s="6" t="str">
        <f t="shared" si="409"/>
        <v>/rsm:CrossIndustryInvoice
/rsm:SupplyChainTradeTransaction
/ram:IncludedSupplyChainTradeLineItem
/ram:SpecifiedLineTradeDelivery
/ram:UltimateShipToTradeParty
/ram:PostalTradeAddress
/ram:PostcodeCode</v>
      </c>
      <c r="BD303" s="67" t="str">
        <f t="shared" si="410"/>
        <v>/rsm:CrossIndustryInvoice/rsm:SupplyChainTradeTransaction/ram:IncludedSupplyChainTradeLineItem/ram:SpecifiedLineTradeDelivery/ram:UltimateShipToTradeParty/ram:PostalTradeAddress/ram:PostcodeCode</v>
      </c>
      <c r="BE303" s="66" t="str">
        <f t="shared" si="354"/>
        <v>T</v>
      </c>
      <c r="BF303" s="68" t="str">
        <f t="shared" si="355"/>
        <v>E</v>
      </c>
      <c r="BG303" s="62" t="str">
        <f t="shared" si="356"/>
        <v>0..1</v>
      </c>
      <c r="BH303" s="66" t="str">
        <f t="shared" si="357"/>
        <v/>
      </c>
      <c r="BI303" s="248" t="str">
        <f t="shared" si="358"/>
        <v/>
      </c>
      <c r="BJ303" s="7"/>
      <c r="BK303" s="351" t="str">
        <f t="shared" si="359"/>
        <v>-</v>
      </c>
      <c r="BL303" s="70" t="str">
        <f t="shared" si="360"/>
        <v>-</v>
      </c>
      <c r="BM303" s="70" t="str">
        <f t="shared" si="361"/>
        <v>-</v>
      </c>
      <c r="BN303" s="70" t="str">
        <f t="shared" si="362"/>
        <v>-</v>
      </c>
      <c r="BO303" s="70" t="str">
        <f t="shared" si="363"/>
        <v>-</v>
      </c>
      <c r="BP303" s="70" t="str">
        <f t="shared" si="364"/>
        <v>-</v>
      </c>
      <c r="BQ303" s="352" t="str">
        <f t="shared" si="365"/>
        <v>X</v>
      </c>
      <c r="BR303" s="7"/>
      <c r="BS303" s="70" t="str">
        <f t="shared" si="366"/>
        <v>EXTENDED</v>
      </c>
      <c r="BT303" s="70" t="str">
        <f t="shared" si="367"/>
        <v>EXTENDED</v>
      </c>
      <c r="BU303" s="15"/>
      <c r="BV303" s="57"/>
      <c r="BW303" s="57"/>
      <c r="BX303" s="57"/>
      <c r="BY303" s="57"/>
      <c r="BZ303" s="57"/>
      <c r="CA303" s="57" t="s">
        <v>6542</v>
      </c>
      <c r="CC303" s="417"/>
      <c r="CD303" s="15"/>
      <c r="CE303" s="15"/>
    </row>
    <row r="304" spans="1:83" s="11" customFormat="1" ht="114">
      <c r="A304" s="45" t="str">
        <f t="shared" si="391"/>
        <v>YES</v>
      </c>
      <c r="B304" s="45"/>
      <c r="C304" s="45"/>
      <c r="D304" s="45"/>
      <c r="E304" s="160" t="s">
        <v>846</v>
      </c>
      <c r="F304" s="61" t="s">
        <v>5265</v>
      </c>
      <c r="G304" s="281"/>
      <c r="H304" s="62">
        <f t="shared" si="395"/>
        <v>6</v>
      </c>
      <c r="I304" s="62" t="s">
        <v>42</v>
      </c>
      <c r="J304" s="64" t="s">
        <v>6036</v>
      </c>
      <c r="K304" s="64" t="s">
        <v>1641</v>
      </c>
      <c r="L304" s="65" t="s">
        <v>1642</v>
      </c>
      <c r="M304" s="65"/>
      <c r="N304" s="65"/>
      <c r="O304" s="64" t="s">
        <v>70</v>
      </c>
      <c r="P304" s="66" t="s">
        <v>42</v>
      </c>
      <c r="Q304" s="66" t="str">
        <f t="shared" si="341"/>
        <v>0..1</v>
      </c>
      <c r="R304" s="6" t="s">
        <v>1087</v>
      </c>
      <c r="S304" s="67" t="s">
        <v>1088</v>
      </c>
      <c r="T304" s="66" t="s">
        <v>73</v>
      </c>
      <c r="U304" s="68" t="str">
        <f t="shared" si="387"/>
        <v>E</v>
      </c>
      <c r="V304" s="62" t="s">
        <v>42</v>
      </c>
      <c r="W304" s="66"/>
      <c r="X304" s="248"/>
      <c r="Y304" s="38"/>
      <c r="Z304" s="351" t="str">
        <f t="shared" si="389"/>
        <v>-</v>
      </c>
      <c r="AA304" s="70" t="str">
        <f t="shared" ref="AA304:AF304" si="425">IF(Z304="X","X",IF($AI304=AA$4,"X","-"))</f>
        <v>-</v>
      </c>
      <c r="AB304" s="70" t="str">
        <f t="shared" si="425"/>
        <v>-</v>
      </c>
      <c r="AC304" s="70" t="str">
        <f t="shared" si="425"/>
        <v>-</v>
      </c>
      <c r="AD304" s="70" t="str">
        <f t="shared" si="425"/>
        <v>-</v>
      </c>
      <c r="AE304" s="70" t="str">
        <f t="shared" si="425"/>
        <v>-</v>
      </c>
      <c r="AF304" s="352" t="str">
        <f t="shared" si="425"/>
        <v>X</v>
      </c>
      <c r="AG304" s="38"/>
      <c r="AH304" s="70" t="s">
        <v>47</v>
      </c>
      <c r="AI304" s="70" t="s">
        <v>47</v>
      </c>
      <c r="AJ304" s="38"/>
      <c r="AK304" s="13" t="str">
        <f t="shared" si="418"/>
        <v>/rsm:CrossIndustryInvoice/rsm:SupplyChainTradeTransaction/ram:IncludedSupplyChainTradeLineItem/ram:SpecifiedLineTradeDelivery/ram:UltimateShipToTradeParty/ram:PostalTradeAddress</v>
      </c>
      <c r="AL304" s="13" t="str">
        <f t="shared" si="419"/>
        <v>/ram:LineOne</v>
      </c>
      <c r="AM304" s="14">
        <f>COUNTIFS(S$4:S304,AK304)</f>
        <v>1</v>
      </c>
      <c r="AN304" s="59"/>
      <c r="AO304" s="160" t="str">
        <f t="shared" si="416"/>
        <v>SCT_LINE_TD</v>
      </c>
      <c r="AP304" s="61" t="str">
        <f t="shared" si="420"/>
        <v>BT-X-77</v>
      </c>
      <c r="AQ304" s="281" t="str">
        <f t="shared" si="421"/>
        <v/>
      </c>
      <c r="AR304" s="62">
        <f t="shared" si="403"/>
        <v>6</v>
      </c>
      <c r="AS304" s="62" t="str">
        <f t="shared" si="422"/>
        <v>0..1</v>
      </c>
      <c r="AT304" s="64" t="s">
        <v>977</v>
      </c>
      <c r="AU304" s="64" t="s">
        <v>1754</v>
      </c>
      <c r="AV304" s="65" t="s">
        <v>1755</v>
      </c>
      <c r="AW304" s="423" t="s">
        <v>7238</v>
      </c>
      <c r="AX304" s="65"/>
      <c r="AY304" s="65"/>
      <c r="AZ304" s="64"/>
      <c r="BA304" s="66" t="str">
        <f t="shared" si="397"/>
        <v>0..1</v>
      </c>
      <c r="BB304" s="66" t="str">
        <f t="shared" si="398"/>
        <v>0..1</v>
      </c>
      <c r="BC304" s="6" t="str">
        <f t="shared" si="409"/>
        <v>/rsm:CrossIndustryInvoice
/rsm:SupplyChainTradeTransaction
/ram:IncludedSupplyChainTradeLineItem
/ram:SpecifiedLineTradeDelivery
/ram:UltimateShipToTradeParty
/ram:PostalTradeAddress
/ram:LineOne</v>
      </c>
      <c r="BD304" s="67" t="str">
        <f t="shared" si="410"/>
        <v>/rsm:CrossIndustryInvoice/rsm:SupplyChainTradeTransaction/ram:IncludedSupplyChainTradeLineItem/ram:SpecifiedLineTradeDelivery/ram:UltimateShipToTradeParty/ram:PostalTradeAddress/ram:LineOne</v>
      </c>
      <c r="BE304" s="66" t="str">
        <f t="shared" si="354"/>
        <v>T</v>
      </c>
      <c r="BF304" s="68" t="str">
        <f t="shared" si="355"/>
        <v>E</v>
      </c>
      <c r="BG304" s="62" t="str">
        <f t="shared" si="356"/>
        <v>0..1</v>
      </c>
      <c r="BH304" s="66" t="str">
        <f t="shared" si="357"/>
        <v/>
      </c>
      <c r="BI304" s="248" t="str">
        <f t="shared" si="358"/>
        <v/>
      </c>
      <c r="BJ304" s="7"/>
      <c r="BK304" s="351" t="str">
        <f t="shared" si="359"/>
        <v>-</v>
      </c>
      <c r="BL304" s="70" t="str">
        <f t="shared" si="360"/>
        <v>-</v>
      </c>
      <c r="BM304" s="70" t="str">
        <f t="shared" si="361"/>
        <v>-</v>
      </c>
      <c r="BN304" s="70" t="str">
        <f t="shared" si="362"/>
        <v>-</v>
      </c>
      <c r="BO304" s="70" t="str">
        <f t="shared" si="363"/>
        <v>-</v>
      </c>
      <c r="BP304" s="70" t="str">
        <f t="shared" si="364"/>
        <v>-</v>
      </c>
      <c r="BQ304" s="352" t="str">
        <f t="shared" si="365"/>
        <v>X</v>
      </c>
      <c r="BR304" s="7"/>
      <c r="BS304" s="70" t="str">
        <f t="shared" si="366"/>
        <v>EXTENDED</v>
      </c>
      <c r="BT304" s="70" t="str">
        <f t="shared" si="367"/>
        <v>EXTENDED</v>
      </c>
      <c r="BU304" s="15"/>
      <c r="BV304" s="57"/>
      <c r="BW304" s="57"/>
      <c r="BX304" s="57"/>
      <c r="BY304" s="57"/>
      <c r="BZ304" s="57"/>
      <c r="CA304" s="57" t="s">
        <v>6542</v>
      </c>
      <c r="CC304" s="417"/>
      <c r="CD304" s="15"/>
      <c r="CE304" s="15"/>
    </row>
    <row r="305" spans="1:83" s="11" customFormat="1" ht="114">
      <c r="A305" s="45" t="str">
        <f t="shared" si="391"/>
        <v>YES</v>
      </c>
      <c r="B305" s="45"/>
      <c r="C305" s="45"/>
      <c r="D305" s="45"/>
      <c r="E305" s="160" t="s">
        <v>846</v>
      </c>
      <c r="F305" s="61" t="s">
        <v>5266</v>
      </c>
      <c r="G305" s="281"/>
      <c r="H305" s="62">
        <f t="shared" si="395"/>
        <v>6</v>
      </c>
      <c r="I305" s="62" t="s">
        <v>42</v>
      </c>
      <c r="J305" s="64" t="s">
        <v>6037</v>
      </c>
      <c r="K305" s="64" t="s">
        <v>1647</v>
      </c>
      <c r="L305" s="65"/>
      <c r="M305" s="65"/>
      <c r="N305" s="65"/>
      <c r="O305" s="64" t="s">
        <v>70</v>
      </c>
      <c r="P305" s="66" t="s">
        <v>42</v>
      </c>
      <c r="Q305" s="66" t="str">
        <f t="shared" si="341"/>
        <v>0..1</v>
      </c>
      <c r="R305" s="6" t="s">
        <v>1089</v>
      </c>
      <c r="S305" s="67" t="s">
        <v>1090</v>
      </c>
      <c r="T305" s="66" t="s">
        <v>73</v>
      </c>
      <c r="U305" s="68" t="str">
        <f t="shared" si="387"/>
        <v>E</v>
      </c>
      <c r="V305" s="62" t="s">
        <v>42</v>
      </c>
      <c r="W305" s="66"/>
      <c r="X305" s="248"/>
      <c r="Y305" s="38"/>
      <c r="Z305" s="351" t="str">
        <f t="shared" si="389"/>
        <v>-</v>
      </c>
      <c r="AA305" s="70" t="str">
        <f t="shared" ref="AA305:AF305" si="426">IF(Z305="X","X",IF($AI305=AA$4,"X","-"))</f>
        <v>-</v>
      </c>
      <c r="AB305" s="70" t="str">
        <f t="shared" si="426"/>
        <v>-</v>
      </c>
      <c r="AC305" s="70" t="str">
        <f t="shared" si="426"/>
        <v>-</v>
      </c>
      <c r="AD305" s="70" t="str">
        <f t="shared" si="426"/>
        <v>-</v>
      </c>
      <c r="AE305" s="70" t="str">
        <f t="shared" si="426"/>
        <v>-</v>
      </c>
      <c r="AF305" s="352" t="str">
        <f t="shared" si="426"/>
        <v>X</v>
      </c>
      <c r="AG305" s="38"/>
      <c r="AH305" s="70" t="s">
        <v>47</v>
      </c>
      <c r="AI305" s="70" t="s">
        <v>47</v>
      </c>
      <c r="AJ305" s="38"/>
      <c r="AK305" s="13" t="str">
        <f t="shared" si="418"/>
        <v>/rsm:CrossIndustryInvoice/rsm:SupplyChainTradeTransaction/ram:IncludedSupplyChainTradeLineItem/ram:SpecifiedLineTradeDelivery/ram:UltimateShipToTradeParty/ram:PostalTradeAddress</v>
      </c>
      <c r="AL305" s="13" t="str">
        <f t="shared" si="419"/>
        <v>/ram:LineTwo</v>
      </c>
      <c r="AM305" s="14">
        <f>COUNTIFS(S$4:S305,AK305)</f>
        <v>1</v>
      </c>
      <c r="AN305" s="59"/>
      <c r="AO305" s="160" t="str">
        <f t="shared" si="416"/>
        <v>SCT_LINE_TD</v>
      </c>
      <c r="AP305" s="61" t="str">
        <f t="shared" si="420"/>
        <v>BT-X-78</v>
      </c>
      <c r="AQ305" s="281" t="str">
        <f t="shared" si="421"/>
        <v/>
      </c>
      <c r="AR305" s="62">
        <f t="shared" si="403"/>
        <v>6</v>
      </c>
      <c r="AS305" s="62" t="str">
        <f t="shared" si="422"/>
        <v>0..1</v>
      </c>
      <c r="AT305" s="64" t="s">
        <v>981</v>
      </c>
      <c r="AU305" s="64" t="s">
        <v>1761</v>
      </c>
      <c r="AV305" s="65"/>
      <c r="AW305" s="423" t="s">
        <v>7238</v>
      </c>
      <c r="AX305" s="65"/>
      <c r="AY305" s="65"/>
      <c r="AZ305" s="64"/>
      <c r="BA305" s="66" t="str">
        <f t="shared" si="397"/>
        <v>0..1</v>
      </c>
      <c r="BB305" s="66" t="str">
        <f t="shared" si="398"/>
        <v>0..1</v>
      </c>
      <c r="BC305" s="6" t="str">
        <f t="shared" si="409"/>
        <v>/rsm:CrossIndustryInvoice
/rsm:SupplyChainTradeTransaction
/ram:IncludedSupplyChainTradeLineItem
/ram:SpecifiedLineTradeDelivery
/ram:UltimateShipToTradeParty
/ram:PostalTradeAddress
/ram:LineTwo</v>
      </c>
      <c r="BD305" s="67" t="str">
        <f t="shared" si="410"/>
        <v>/rsm:CrossIndustryInvoice/rsm:SupplyChainTradeTransaction/ram:IncludedSupplyChainTradeLineItem/ram:SpecifiedLineTradeDelivery/ram:UltimateShipToTradeParty/ram:PostalTradeAddress/ram:LineTwo</v>
      </c>
      <c r="BE305" s="66" t="str">
        <f t="shared" si="354"/>
        <v>T</v>
      </c>
      <c r="BF305" s="68" t="str">
        <f t="shared" si="355"/>
        <v>E</v>
      </c>
      <c r="BG305" s="62" t="str">
        <f t="shared" si="356"/>
        <v>0..1</v>
      </c>
      <c r="BH305" s="66" t="str">
        <f t="shared" si="357"/>
        <v/>
      </c>
      <c r="BI305" s="248" t="str">
        <f t="shared" si="358"/>
        <v/>
      </c>
      <c r="BJ305" s="7"/>
      <c r="BK305" s="351" t="str">
        <f t="shared" si="359"/>
        <v>-</v>
      </c>
      <c r="BL305" s="70" t="str">
        <f t="shared" si="360"/>
        <v>-</v>
      </c>
      <c r="BM305" s="70" t="str">
        <f t="shared" si="361"/>
        <v>-</v>
      </c>
      <c r="BN305" s="70" t="str">
        <f t="shared" si="362"/>
        <v>-</v>
      </c>
      <c r="BO305" s="70" t="str">
        <f t="shared" si="363"/>
        <v>-</v>
      </c>
      <c r="BP305" s="70" t="str">
        <f t="shared" si="364"/>
        <v>-</v>
      </c>
      <c r="BQ305" s="352" t="str">
        <f t="shared" si="365"/>
        <v>X</v>
      </c>
      <c r="BR305" s="7"/>
      <c r="BS305" s="70" t="str">
        <f t="shared" si="366"/>
        <v>EXTENDED</v>
      </c>
      <c r="BT305" s="70" t="str">
        <f t="shared" si="367"/>
        <v>EXTENDED</v>
      </c>
      <c r="BU305" s="15"/>
      <c r="BV305" s="57"/>
      <c r="BW305" s="57"/>
      <c r="BX305" s="57"/>
      <c r="BY305" s="57"/>
      <c r="BZ305" s="57"/>
      <c r="CA305" s="57" t="s">
        <v>6542</v>
      </c>
      <c r="CC305" s="417"/>
      <c r="CD305" s="15"/>
      <c r="CE305" s="15"/>
    </row>
    <row r="306" spans="1:83" s="11" customFormat="1" ht="114">
      <c r="A306" s="45" t="str">
        <f t="shared" si="391"/>
        <v>YES</v>
      </c>
      <c r="B306" s="45"/>
      <c r="C306" s="45"/>
      <c r="D306" s="45"/>
      <c r="E306" s="160" t="s">
        <v>846</v>
      </c>
      <c r="F306" s="61" t="s">
        <v>5267</v>
      </c>
      <c r="G306" s="281"/>
      <c r="H306" s="62">
        <f t="shared" si="395"/>
        <v>6</v>
      </c>
      <c r="I306" s="62" t="s">
        <v>42</v>
      </c>
      <c r="J306" s="64" t="s">
        <v>6038</v>
      </c>
      <c r="K306" s="64" t="s">
        <v>1647</v>
      </c>
      <c r="L306" s="65"/>
      <c r="M306" s="65"/>
      <c r="N306" s="65"/>
      <c r="O306" s="64" t="s">
        <v>70</v>
      </c>
      <c r="P306" s="66" t="s">
        <v>42</v>
      </c>
      <c r="Q306" s="66" t="str">
        <f t="shared" si="341"/>
        <v>0..1</v>
      </c>
      <c r="R306" s="6" t="s">
        <v>1091</v>
      </c>
      <c r="S306" s="67" t="s">
        <v>1092</v>
      </c>
      <c r="T306" s="66" t="s">
        <v>73</v>
      </c>
      <c r="U306" s="68" t="str">
        <f t="shared" si="387"/>
        <v>E</v>
      </c>
      <c r="V306" s="62" t="s">
        <v>42</v>
      </c>
      <c r="W306" s="66"/>
      <c r="X306" s="248"/>
      <c r="Y306" s="38"/>
      <c r="Z306" s="351" t="str">
        <f t="shared" si="389"/>
        <v>-</v>
      </c>
      <c r="AA306" s="70" t="str">
        <f t="shared" ref="AA306:AF306" si="427">IF(Z306="X","X",IF($AI306=AA$4,"X","-"))</f>
        <v>-</v>
      </c>
      <c r="AB306" s="70" t="str">
        <f t="shared" si="427"/>
        <v>-</v>
      </c>
      <c r="AC306" s="70" t="str">
        <f t="shared" si="427"/>
        <v>-</v>
      </c>
      <c r="AD306" s="70" t="str">
        <f t="shared" si="427"/>
        <v>-</v>
      </c>
      <c r="AE306" s="70" t="str">
        <f t="shared" si="427"/>
        <v>-</v>
      </c>
      <c r="AF306" s="352" t="str">
        <f t="shared" si="427"/>
        <v>X</v>
      </c>
      <c r="AG306" s="38"/>
      <c r="AH306" s="70" t="s">
        <v>47</v>
      </c>
      <c r="AI306" s="70" t="s">
        <v>47</v>
      </c>
      <c r="AJ306" s="38"/>
      <c r="AK306" s="13" t="str">
        <f t="shared" si="418"/>
        <v>/rsm:CrossIndustryInvoice/rsm:SupplyChainTradeTransaction/ram:IncludedSupplyChainTradeLineItem/ram:SpecifiedLineTradeDelivery/ram:UltimateShipToTradeParty/ram:PostalTradeAddress</v>
      </c>
      <c r="AL306" s="13" t="str">
        <f t="shared" si="419"/>
        <v>/ram:LineThree</v>
      </c>
      <c r="AM306" s="14">
        <f>COUNTIFS(S$4:S306,AK306)</f>
        <v>1</v>
      </c>
      <c r="AN306" s="59"/>
      <c r="AO306" s="160" t="str">
        <f t="shared" si="416"/>
        <v>SCT_LINE_TD</v>
      </c>
      <c r="AP306" s="61" t="str">
        <f t="shared" si="420"/>
        <v>BT-X-79</v>
      </c>
      <c r="AQ306" s="281" t="str">
        <f t="shared" si="421"/>
        <v/>
      </c>
      <c r="AR306" s="62">
        <f t="shared" si="403"/>
        <v>6</v>
      </c>
      <c r="AS306" s="62" t="str">
        <f t="shared" si="422"/>
        <v>0..1</v>
      </c>
      <c r="AT306" s="64" t="s">
        <v>1093</v>
      </c>
      <c r="AU306" s="64" t="s">
        <v>1761</v>
      </c>
      <c r="AV306" s="65"/>
      <c r="AW306" s="423" t="s">
        <v>7238</v>
      </c>
      <c r="AX306" s="65"/>
      <c r="AY306" s="65"/>
      <c r="AZ306" s="64"/>
      <c r="BA306" s="66" t="str">
        <f t="shared" si="397"/>
        <v>0..1</v>
      </c>
      <c r="BB306" s="66" t="str">
        <f t="shared" si="398"/>
        <v>0..1</v>
      </c>
      <c r="BC306" s="6" t="str">
        <f t="shared" si="409"/>
        <v>/rsm:CrossIndustryInvoice
/rsm:SupplyChainTradeTransaction
/ram:IncludedSupplyChainTradeLineItem
/ram:SpecifiedLineTradeDelivery
/ram:UltimateShipToTradeParty
/ram:PostalTradeAddress
/ram:LineThree</v>
      </c>
      <c r="BD306" s="67" t="str">
        <f t="shared" si="410"/>
        <v>/rsm:CrossIndustryInvoice/rsm:SupplyChainTradeTransaction/ram:IncludedSupplyChainTradeLineItem/ram:SpecifiedLineTradeDelivery/ram:UltimateShipToTradeParty/ram:PostalTradeAddress/ram:LineThree</v>
      </c>
      <c r="BE306" s="66" t="str">
        <f t="shared" si="354"/>
        <v>T</v>
      </c>
      <c r="BF306" s="68" t="str">
        <f t="shared" si="355"/>
        <v>E</v>
      </c>
      <c r="BG306" s="62" t="str">
        <f t="shared" si="356"/>
        <v>0..1</v>
      </c>
      <c r="BH306" s="66" t="str">
        <f t="shared" si="357"/>
        <v/>
      </c>
      <c r="BI306" s="248" t="str">
        <f t="shared" si="358"/>
        <v/>
      </c>
      <c r="BJ306" s="7"/>
      <c r="BK306" s="351" t="str">
        <f t="shared" si="359"/>
        <v>-</v>
      </c>
      <c r="BL306" s="70" t="str">
        <f t="shared" si="360"/>
        <v>-</v>
      </c>
      <c r="BM306" s="70" t="str">
        <f t="shared" si="361"/>
        <v>-</v>
      </c>
      <c r="BN306" s="70" t="str">
        <f t="shared" si="362"/>
        <v>-</v>
      </c>
      <c r="BO306" s="70" t="str">
        <f t="shared" si="363"/>
        <v>-</v>
      </c>
      <c r="BP306" s="70" t="str">
        <f t="shared" si="364"/>
        <v>-</v>
      </c>
      <c r="BQ306" s="352" t="str">
        <f t="shared" si="365"/>
        <v>X</v>
      </c>
      <c r="BR306" s="7"/>
      <c r="BS306" s="70" t="str">
        <f t="shared" si="366"/>
        <v>EXTENDED</v>
      </c>
      <c r="BT306" s="70" t="str">
        <f t="shared" si="367"/>
        <v>EXTENDED</v>
      </c>
      <c r="BU306" s="15"/>
      <c r="BV306" s="57"/>
      <c r="BW306" s="57"/>
      <c r="BX306" s="57"/>
      <c r="BY306" s="57"/>
      <c r="BZ306" s="57"/>
      <c r="CA306" s="57" t="s">
        <v>6542</v>
      </c>
      <c r="CC306" s="417"/>
      <c r="CD306" s="15"/>
      <c r="CE306" s="15"/>
    </row>
    <row r="307" spans="1:83" s="11" customFormat="1" ht="114">
      <c r="A307" s="45" t="str">
        <f t="shared" si="391"/>
        <v>YES</v>
      </c>
      <c r="B307" s="45"/>
      <c r="C307" s="45"/>
      <c r="D307" s="45"/>
      <c r="E307" s="160" t="s">
        <v>846</v>
      </c>
      <c r="F307" s="61" t="s">
        <v>5268</v>
      </c>
      <c r="G307" s="281"/>
      <c r="H307" s="62">
        <f t="shared" si="395"/>
        <v>6</v>
      </c>
      <c r="I307" s="62" t="s">
        <v>42</v>
      </c>
      <c r="J307" s="64" t="s">
        <v>6039</v>
      </c>
      <c r="K307" s="64" t="s">
        <v>6031</v>
      </c>
      <c r="L307" s="65"/>
      <c r="M307" s="65"/>
      <c r="N307" s="65"/>
      <c r="O307" s="64" t="s">
        <v>70</v>
      </c>
      <c r="P307" s="66" t="s">
        <v>42</v>
      </c>
      <c r="Q307" s="66" t="str">
        <f t="shared" si="341"/>
        <v>0..1</v>
      </c>
      <c r="R307" s="6" t="s">
        <v>1094</v>
      </c>
      <c r="S307" s="67" t="s">
        <v>1095</v>
      </c>
      <c r="T307" s="66" t="s">
        <v>73</v>
      </c>
      <c r="U307" s="68" t="str">
        <f t="shared" si="387"/>
        <v>E</v>
      </c>
      <c r="V307" s="62" t="s">
        <v>42</v>
      </c>
      <c r="W307" s="66"/>
      <c r="X307" s="248"/>
      <c r="Y307" s="38"/>
      <c r="Z307" s="351" t="str">
        <f t="shared" si="389"/>
        <v>-</v>
      </c>
      <c r="AA307" s="70" t="str">
        <f t="shared" ref="AA307:AF307" si="428">IF(Z307="X","X",IF($AI307=AA$4,"X","-"))</f>
        <v>-</v>
      </c>
      <c r="AB307" s="70" t="str">
        <f t="shared" si="428"/>
        <v>-</v>
      </c>
      <c r="AC307" s="70" t="str">
        <f t="shared" si="428"/>
        <v>-</v>
      </c>
      <c r="AD307" s="70" t="str">
        <f t="shared" si="428"/>
        <v>-</v>
      </c>
      <c r="AE307" s="70" t="str">
        <f t="shared" si="428"/>
        <v>-</v>
      </c>
      <c r="AF307" s="352" t="str">
        <f t="shared" si="428"/>
        <v>X</v>
      </c>
      <c r="AG307" s="38"/>
      <c r="AH307" s="70" t="s">
        <v>47</v>
      </c>
      <c r="AI307" s="70" t="s">
        <v>47</v>
      </c>
      <c r="AJ307" s="38"/>
      <c r="AK307" s="13" t="str">
        <f t="shared" si="418"/>
        <v>/rsm:CrossIndustryInvoice/rsm:SupplyChainTradeTransaction/ram:IncludedSupplyChainTradeLineItem/ram:SpecifiedLineTradeDelivery/ram:UltimateShipToTradeParty/ram:PostalTradeAddress</v>
      </c>
      <c r="AL307" s="13" t="str">
        <f t="shared" si="419"/>
        <v>/ram:CityName</v>
      </c>
      <c r="AM307" s="14">
        <f>COUNTIFS(S$4:S307,AK307)</f>
        <v>1</v>
      </c>
      <c r="AN307" s="59"/>
      <c r="AO307" s="160" t="str">
        <f t="shared" si="416"/>
        <v>SCT_LINE_TD</v>
      </c>
      <c r="AP307" s="61" t="str">
        <f t="shared" si="420"/>
        <v>BT-X-80</v>
      </c>
      <c r="AQ307" s="281" t="str">
        <f t="shared" si="421"/>
        <v/>
      </c>
      <c r="AR307" s="62">
        <f t="shared" si="403"/>
        <v>6</v>
      </c>
      <c r="AS307" s="62" t="str">
        <f t="shared" si="422"/>
        <v>0..1</v>
      </c>
      <c r="AT307" s="64" t="s">
        <v>1096</v>
      </c>
      <c r="AU307" s="64" t="s">
        <v>6415</v>
      </c>
      <c r="AV307" s="65"/>
      <c r="AW307" s="423" t="s">
        <v>7238</v>
      </c>
      <c r="AX307" s="65"/>
      <c r="AY307" s="65"/>
      <c r="AZ307" s="64"/>
      <c r="BA307" s="66" t="str">
        <f t="shared" si="397"/>
        <v>0..1</v>
      </c>
      <c r="BB307" s="66" t="str">
        <f t="shared" si="398"/>
        <v>0..1</v>
      </c>
      <c r="BC307" s="6" t="str">
        <f t="shared" si="409"/>
        <v>/rsm:CrossIndustryInvoice
/rsm:SupplyChainTradeTransaction
/ram:IncludedSupplyChainTradeLineItem
/ram:SpecifiedLineTradeDelivery
/ram:UltimateShipToTradeParty
/ram:PostalTradeAddress
/ram:CityName</v>
      </c>
      <c r="BD307" s="67" t="str">
        <f t="shared" si="410"/>
        <v>/rsm:CrossIndustryInvoice/rsm:SupplyChainTradeTransaction/ram:IncludedSupplyChainTradeLineItem/ram:SpecifiedLineTradeDelivery/ram:UltimateShipToTradeParty/ram:PostalTradeAddress/ram:CityName</v>
      </c>
      <c r="BE307" s="66" t="str">
        <f t="shared" si="354"/>
        <v>T</v>
      </c>
      <c r="BF307" s="68" t="str">
        <f t="shared" si="355"/>
        <v>E</v>
      </c>
      <c r="BG307" s="62" t="str">
        <f t="shared" si="356"/>
        <v>0..1</v>
      </c>
      <c r="BH307" s="66" t="str">
        <f t="shared" si="357"/>
        <v/>
      </c>
      <c r="BI307" s="248" t="str">
        <f t="shared" si="358"/>
        <v/>
      </c>
      <c r="BJ307" s="7"/>
      <c r="BK307" s="351" t="str">
        <f t="shared" si="359"/>
        <v>-</v>
      </c>
      <c r="BL307" s="70" t="str">
        <f t="shared" si="360"/>
        <v>-</v>
      </c>
      <c r="BM307" s="70" t="str">
        <f t="shared" si="361"/>
        <v>-</v>
      </c>
      <c r="BN307" s="70" t="str">
        <f t="shared" si="362"/>
        <v>-</v>
      </c>
      <c r="BO307" s="70" t="str">
        <f t="shared" si="363"/>
        <v>-</v>
      </c>
      <c r="BP307" s="70" t="str">
        <f t="shared" si="364"/>
        <v>-</v>
      </c>
      <c r="BQ307" s="352" t="str">
        <f t="shared" si="365"/>
        <v>X</v>
      </c>
      <c r="BR307" s="7"/>
      <c r="BS307" s="70" t="str">
        <f t="shared" si="366"/>
        <v>EXTENDED</v>
      </c>
      <c r="BT307" s="70" t="str">
        <f t="shared" si="367"/>
        <v>EXTENDED</v>
      </c>
      <c r="BU307" s="15"/>
      <c r="BV307" s="57"/>
      <c r="BW307" s="57"/>
      <c r="BX307" s="57"/>
      <c r="BY307" s="57"/>
      <c r="BZ307" s="57"/>
      <c r="CA307" s="57" t="s">
        <v>6542</v>
      </c>
      <c r="CC307" s="417"/>
      <c r="CD307" s="15"/>
      <c r="CE307" s="15"/>
    </row>
    <row r="308" spans="1:83" s="11" customFormat="1" ht="114">
      <c r="A308" s="45" t="str">
        <f t="shared" si="391"/>
        <v>YES</v>
      </c>
      <c r="B308" s="45"/>
      <c r="C308" s="45"/>
      <c r="D308" s="45"/>
      <c r="E308" s="160" t="s">
        <v>846</v>
      </c>
      <c r="F308" s="61" t="s">
        <v>5269</v>
      </c>
      <c r="G308" s="281"/>
      <c r="H308" s="62">
        <f t="shared" si="395"/>
        <v>6</v>
      </c>
      <c r="I308" s="62" t="s">
        <v>32</v>
      </c>
      <c r="J308" s="64" t="s">
        <v>6040</v>
      </c>
      <c r="K308" s="64" t="s">
        <v>1661</v>
      </c>
      <c r="L308" s="65" t="s">
        <v>5989</v>
      </c>
      <c r="M308" s="65"/>
      <c r="N308" s="65"/>
      <c r="O308" s="64" t="s">
        <v>128</v>
      </c>
      <c r="P308" s="66" t="s">
        <v>32</v>
      </c>
      <c r="Q308" s="66" t="str">
        <f t="shared" si="341"/>
        <v>1..1</v>
      </c>
      <c r="R308" s="6" t="s">
        <v>1097</v>
      </c>
      <c r="S308" s="67" t="s">
        <v>1098</v>
      </c>
      <c r="T308" s="66" t="s">
        <v>131</v>
      </c>
      <c r="U308" s="68" t="str">
        <f t="shared" si="387"/>
        <v>E</v>
      </c>
      <c r="V308" s="62" t="s">
        <v>42</v>
      </c>
      <c r="W308" s="66"/>
      <c r="X308" s="248"/>
      <c r="Y308" s="38"/>
      <c r="Z308" s="351" t="str">
        <f t="shared" si="389"/>
        <v>-</v>
      </c>
      <c r="AA308" s="70" t="str">
        <f t="shared" ref="AA308:AF308" si="429">IF(Z308="X","X",IF($AI308=AA$4,"X","-"))</f>
        <v>-</v>
      </c>
      <c r="AB308" s="70" t="str">
        <f t="shared" si="429"/>
        <v>-</v>
      </c>
      <c r="AC308" s="70" t="str">
        <f t="shared" si="429"/>
        <v>-</v>
      </c>
      <c r="AD308" s="70" t="str">
        <f t="shared" si="429"/>
        <v>-</v>
      </c>
      <c r="AE308" s="70" t="str">
        <f t="shared" si="429"/>
        <v>-</v>
      </c>
      <c r="AF308" s="352" t="str">
        <f t="shared" si="429"/>
        <v>X</v>
      </c>
      <c r="AG308" s="38"/>
      <c r="AH308" s="70" t="s">
        <v>47</v>
      </c>
      <c r="AI308" s="70" t="s">
        <v>47</v>
      </c>
      <c r="AJ308" s="38"/>
      <c r="AK308" s="13" t="str">
        <f t="shared" si="418"/>
        <v>/rsm:CrossIndustryInvoice/rsm:SupplyChainTradeTransaction/ram:IncludedSupplyChainTradeLineItem/ram:SpecifiedLineTradeDelivery/ram:UltimateShipToTradeParty/ram:PostalTradeAddress</v>
      </c>
      <c r="AL308" s="13" t="str">
        <f t="shared" si="419"/>
        <v>/ram:CountryID</v>
      </c>
      <c r="AM308" s="14">
        <f>COUNTIFS(S$4:S308,AK308)</f>
        <v>1</v>
      </c>
      <c r="AN308" s="59"/>
      <c r="AO308" s="160" t="str">
        <f t="shared" si="416"/>
        <v>SCT_LINE_TD</v>
      </c>
      <c r="AP308" s="61" t="str">
        <f t="shared" si="420"/>
        <v>BT-X-81</v>
      </c>
      <c r="AQ308" s="281" t="str">
        <f t="shared" si="421"/>
        <v/>
      </c>
      <c r="AR308" s="62">
        <f t="shared" si="403"/>
        <v>6</v>
      </c>
      <c r="AS308" s="62" t="str">
        <f t="shared" si="422"/>
        <v>1..1</v>
      </c>
      <c r="AT308" s="64" t="s">
        <v>1099</v>
      </c>
      <c r="AU308" s="64" t="s">
        <v>1777</v>
      </c>
      <c r="AV308" s="65" t="s">
        <v>485</v>
      </c>
      <c r="AW308" s="423" t="s">
        <v>7238</v>
      </c>
      <c r="AX308" s="65"/>
      <c r="AY308" s="65"/>
      <c r="AZ308" s="64" t="s">
        <v>128</v>
      </c>
      <c r="BA308" s="66" t="str">
        <f t="shared" si="397"/>
        <v>1..1</v>
      </c>
      <c r="BB308" s="66" t="str">
        <f t="shared" si="398"/>
        <v>1..1</v>
      </c>
      <c r="BC308" s="6" t="str">
        <f t="shared" si="409"/>
        <v>/rsm:CrossIndustryInvoice
/rsm:SupplyChainTradeTransaction
/ram:IncludedSupplyChainTradeLineItem
/ram:SpecifiedLineTradeDelivery
/ram:UltimateShipToTradeParty
/ram:PostalTradeAddress
/ram:CountryID</v>
      </c>
      <c r="BD308" s="67" t="str">
        <f t="shared" si="410"/>
        <v>/rsm:CrossIndustryInvoice/rsm:SupplyChainTradeTransaction/ram:IncludedSupplyChainTradeLineItem/ram:SpecifiedLineTradeDelivery/ram:UltimateShipToTradeParty/ram:PostalTradeAddress/ram:CountryID</v>
      </c>
      <c r="BE308" s="66" t="str">
        <f t="shared" si="354"/>
        <v>C</v>
      </c>
      <c r="BF308" s="68" t="str">
        <f t="shared" si="355"/>
        <v>E</v>
      </c>
      <c r="BG308" s="62" t="str">
        <f t="shared" si="356"/>
        <v>0..1</v>
      </c>
      <c r="BH308" s="66" t="str">
        <f t="shared" si="357"/>
        <v/>
      </c>
      <c r="BI308" s="248" t="str">
        <f t="shared" si="358"/>
        <v/>
      </c>
      <c r="BJ308" s="7"/>
      <c r="BK308" s="351" t="str">
        <f t="shared" si="359"/>
        <v>-</v>
      </c>
      <c r="BL308" s="70" t="str">
        <f t="shared" si="360"/>
        <v>-</v>
      </c>
      <c r="BM308" s="70" t="str">
        <f t="shared" si="361"/>
        <v>-</v>
      </c>
      <c r="BN308" s="70" t="str">
        <f t="shared" si="362"/>
        <v>-</v>
      </c>
      <c r="BO308" s="70" t="str">
        <f t="shared" si="363"/>
        <v>-</v>
      </c>
      <c r="BP308" s="70" t="str">
        <f t="shared" si="364"/>
        <v>-</v>
      </c>
      <c r="BQ308" s="352" t="str">
        <f t="shared" si="365"/>
        <v>X</v>
      </c>
      <c r="BR308" s="7"/>
      <c r="BS308" s="70" t="str">
        <f t="shared" si="366"/>
        <v>EXTENDED</v>
      </c>
      <c r="BT308" s="70" t="str">
        <f t="shared" si="367"/>
        <v>EXTENDED</v>
      </c>
      <c r="BU308" s="15"/>
      <c r="BV308" s="57"/>
      <c r="BW308" s="57"/>
      <c r="BX308" s="57"/>
      <c r="BY308" s="57"/>
      <c r="BZ308" s="57"/>
      <c r="CA308" s="57" t="s">
        <v>6542</v>
      </c>
      <c r="CC308" s="417"/>
      <c r="CD308" s="15"/>
      <c r="CE308" s="15"/>
    </row>
    <row r="309" spans="1:83" s="11" customFormat="1" ht="114">
      <c r="A309" s="45" t="str">
        <f t="shared" si="391"/>
        <v>YES</v>
      </c>
      <c r="B309" s="45"/>
      <c r="C309" s="45"/>
      <c r="D309" s="45"/>
      <c r="E309" s="160" t="s">
        <v>846</v>
      </c>
      <c r="F309" s="61" t="s">
        <v>5270</v>
      </c>
      <c r="G309" s="281"/>
      <c r="H309" s="62">
        <f t="shared" si="395"/>
        <v>6</v>
      </c>
      <c r="I309" s="62" t="s">
        <v>42</v>
      </c>
      <c r="J309" s="64" t="s">
        <v>6054</v>
      </c>
      <c r="K309" s="64" t="s">
        <v>1667</v>
      </c>
      <c r="L309" s="65" t="s">
        <v>1668</v>
      </c>
      <c r="M309" s="65"/>
      <c r="N309" s="65"/>
      <c r="O309" s="64" t="s">
        <v>70</v>
      </c>
      <c r="P309" s="66" t="s">
        <v>42</v>
      </c>
      <c r="Q309" s="66" t="str">
        <f t="shared" si="341"/>
        <v>0..1</v>
      </c>
      <c r="R309" s="6" t="s">
        <v>1100</v>
      </c>
      <c r="S309" s="67" t="s">
        <v>1101</v>
      </c>
      <c r="T309" s="66" t="s">
        <v>73</v>
      </c>
      <c r="U309" s="68" t="str">
        <f t="shared" si="387"/>
        <v>E</v>
      </c>
      <c r="V309" s="62" t="s">
        <v>62</v>
      </c>
      <c r="W309" s="66"/>
      <c r="X309" s="248"/>
      <c r="Y309" s="38"/>
      <c r="Z309" s="351" t="str">
        <f t="shared" si="389"/>
        <v>-</v>
      </c>
      <c r="AA309" s="70" t="str">
        <f t="shared" ref="AA309:AF309" si="430">IF(Z309="X","X",IF($AI309=AA$4,"X","-"))</f>
        <v>-</v>
      </c>
      <c r="AB309" s="70" t="str">
        <f t="shared" si="430"/>
        <v>-</v>
      </c>
      <c r="AC309" s="70" t="str">
        <f t="shared" si="430"/>
        <v>-</v>
      </c>
      <c r="AD309" s="70" t="str">
        <f t="shared" si="430"/>
        <v>-</v>
      </c>
      <c r="AE309" s="70" t="str">
        <f t="shared" si="430"/>
        <v>-</v>
      </c>
      <c r="AF309" s="352" t="str">
        <f t="shared" si="430"/>
        <v>X</v>
      </c>
      <c r="AG309" s="38"/>
      <c r="AH309" s="70" t="s">
        <v>47</v>
      </c>
      <c r="AI309" s="70" t="s">
        <v>47</v>
      </c>
      <c r="AJ309" s="38"/>
      <c r="AK309" s="13" t="str">
        <f t="shared" si="418"/>
        <v>/rsm:CrossIndustryInvoice/rsm:SupplyChainTradeTransaction/ram:IncludedSupplyChainTradeLineItem/ram:SpecifiedLineTradeDelivery/ram:UltimateShipToTradeParty/ram:PostalTradeAddress</v>
      </c>
      <c r="AL309" s="13" t="str">
        <f t="shared" si="419"/>
        <v>/ram:CountrySubDivisionName</v>
      </c>
      <c r="AM309" s="14">
        <f>COUNTIFS(S$4:S309,AK309)</f>
        <v>1</v>
      </c>
      <c r="AN309" s="59"/>
      <c r="AO309" s="160" t="str">
        <f t="shared" si="416"/>
        <v>SCT_LINE_TD</v>
      </c>
      <c r="AP309" s="61" t="str">
        <f t="shared" si="420"/>
        <v>BT-X-82</v>
      </c>
      <c r="AQ309" s="281" t="str">
        <f t="shared" si="421"/>
        <v/>
      </c>
      <c r="AR309" s="62">
        <f t="shared" si="403"/>
        <v>6</v>
      </c>
      <c r="AS309" s="62" t="str">
        <f t="shared" si="422"/>
        <v>0..1</v>
      </c>
      <c r="AT309" s="64" t="s">
        <v>1102</v>
      </c>
      <c r="AU309" s="64" t="s">
        <v>1671</v>
      </c>
      <c r="AV309" s="65" t="s">
        <v>1672</v>
      </c>
      <c r="AW309" s="423" t="s">
        <v>7238</v>
      </c>
      <c r="AX309" s="65"/>
      <c r="AY309" s="65"/>
      <c r="AZ309" s="64"/>
      <c r="BA309" s="66" t="str">
        <f t="shared" si="397"/>
        <v>0..1</v>
      </c>
      <c r="BB309" s="66" t="str">
        <f t="shared" si="398"/>
        <v>0..1</v>
      </c>
      <c r="BC309" s="6" t="str">
        <f t="shared" si="409"/>
        <v>/rsm:CrossIndustryInvoice
/rsm:SupplyChainTradeTransaction
/ram:IncludedSupplyChainTradeLineItem
/ram:SpecifiedLineTradeDelivery
/ram:UltimateShipToTradeParty
/ram:PostalTradeAddress
/ram:CountrySubDivisionName</v>
      </c>
      <c r="BD309" s="67" t="str">
        <f t="shared" si="410"/>
        <v>/rsm:CrossIndustryInvoice/rsm:SupplyChainTradeTransaction/ram:IncludedSupplyChainTradeLineItem/ram:SpecifiedLineTradeDelivery/ram:UltimateShipToTradeParty/ram:PostalTradeAddress/ram:CountrySubDivisionName</v>
      </c>
      <c r="BE309" s="66" t="str">
        <f t="shared" si="354"/>
        <v>T</v>
      </c>
      <c r="BF309" s="68" t="str">
        <f t="shared" si="355"/>
        <v>E</v>
      </c>
      <c r="BG309" s="62" t="str">
        <f t="shared" si="356"/>
        <v>0..n</v>
      </c>
      <c r="BH309" s="66" t="str">
        <f t="shared" si="357"/>
        <v/>
      </c>
      <c r="BI309" s="248" t="str">
        <f t="shared" si="358"/>
        <v/>
      </c>
      <c r="BJ309" s="7"/>
      <c r="BK309" s="351" t="str">
        <f t="shared" si="359"/>
        <v>-</v>
      </c>
      <c r="BL309" s="70" t="str">
        <f t="shared" si="360"/>
        <v>-</v>
      </c>
      <c r="BM309" s="70" t="str">
        <f t="shared" si="361"/>
        <v>-</v>
      </c>
      <c r="BN309" s="70" t="str">
        <f t="shared" si="362"/>
        <v>-</v>
      </c>
      <c r="BO309" s="70" t="str">
        <f t="shared" si="363"/>
        <v>-</v>
      </c>
      <c r="BP309" s="70" t="str">
        <f t="shared" si="364"/>
        <v>-</v>
      </c>
      <c r="BQ309" s="352" t="str">
        <f t="shared" si="365"/>
        <v>X</v>
      </c>
      <c r="BR309" s="7"/>
      <c r="BS309" s="70" t="str">
        <f t="shared" si="366"/>
        <v>EXTENDED</v>
      </c>
      <c r="BT309" s="70" t="str">
        <f t="shared" si="367"/>
        <v>EXTENDED</v>
      </c>
      <c r="BU309" s="15"/>
      <c r="BV309" s="57"/>
      <c r="BW309" s="57"/>
      <c r="BX309" s="57"/>
      <c r="BY309" s="57"/>
      <c r="BZ309" s="57"/>
      <c r="CA309" s="57" t="s">
        <v>6542</v>
      </c>
      <c r="CC309" s="417"/>
      <c r="CD309" s="15"/>
      <c r="CE309" s="15"/>
    </row>
    <row r="310" spans="1:83" s="11" customFormat="1" ht="99.75">
      <c r="A310" s="45" t="str">
        <f t="shared" si="391"/>
        <v>NO</v>
      </c>
      <c r="B310" s="45"/>
      <c r="C310" s="45"/>
      <c r="D310" s="45"/>
      <c r="E310" s="160" t="s">
        <v>846</v>
      </c>
      <c r="F310" s="161" t="s">
        <v>5271</v>
      </c>
      <c r="G310" s="297"/>
      <c r="H310" s="162">
        <f t="shared" si="395"/>
        <v>5</v>
      </c>
      <c r="I310" s="162" t="s">
        <v>42</v>
      </c>
      <c r="J310" s="163" t="s">
        <v>1103</v>
      </c>
      <c r="K310" s="163" t="s">
        <v>6055</v>
      </c>
      <c r="L310" s="164"/>
      <c r="M310" s="164"/>
      <c r="N310" s="164"/>
      <c r="O310" s="163"/>
      <c r="P310" s="66" t="s">
        <v>42</v>
      </c>
      <c r="Q310" s="66" t="str">
        <f t="shared" si="341"/>
        <v>0..1</v>
      </c>
      <c r="R310" s="166" t="s">
        <v>1104</v>
      </c>
      <c r="S310" s="167" t="s">
        <v>1105</v>
      </c>
      <c r="T310" s="165"/>
      <c r="U310" s="168" t="str">
        <f t="shared" si="387"/>
        <v/>
      </c>
      <c r="V310" s="162" t="s">
        <v>62</v>
      </c>
      <c r="W310" s="165"/>
      <c r="X310" s="389"/>
      <c r="Y310" s="38"/>
      <c r="Z310" s="367" t="str">
        <f t="shared" si="389"/>
        <v>-</v>
      </c>
      <c r="AA310" s="170" t="str">
        <f t="shared" ref="AA310:AF310" si="431">IF(Z310="X","X",IF($AI310=AA$4,"X","-"))</f>
        <v>-</v>
      </c>
      <c r="AB310" s="170" t="str">
        <f t="shared" si="431"/>
        <v>-</v>
      </c>
      <c r="AC310" s="170" t="str">
        <f t="shared" si="431"/>
        <v>-</v>
      </c>
      <c r="AD310" s="170" t="str">
        <f t="shared" si="431"/>
        <v>-</v>
      </c>
      <c r="AE310" s="170" t="str">
        <f t="shared" si="431"/>
        <v>-</v>
      </c>
      <c r="AF310" s="368" t="str">
        <f t="shared" si="431"/>
        <v>X</v>
      </c>
      <c r="AG310" s="38"/>
      <c r="AH310" s="170" t="s">
        <v>47</v>
      </c>
      <c r="AI310" s="170" t="s">
        <v>47</v>
      </c>
      <c r="AJ310" s="38"/>
      <c r="AK310" s="13" t="str">
        <f t="shared" si="418"/>
        <v>/rsm:CrossIndustryInvoice/rsm:SupplyChainTradeTransaction/ram:IncludedSupplyChainTradeLineItem/ram:SpecifiedLineTradeDelivery/ram:UltimateShipToTradeParty</v>
      </c>
      <c r="AL310" s="13" t="str">
        <f t="shared" si="419"/>
        <v>/ram:URIUniversalCommunication</v>
      </c>
      <c r="AM310" s="14">
        <f>COUNTIFS(S$4:S310,AK310)</f>
        <v>1</v>
      </c>
      <c r="AN310" s="59"/>
      <c r="AO310" s="160" t="str">
        <f t="shared" si="416"/>
        <v>SCT_LINE_TD</v>
      </c>
      <c r="AP310" s="161" t="str">
        <f t="shared" si="420"/>
        <v>BT-X-83-00</v>
      </c>
      <c r="AQ310" s="297" t="str">
        <f t="shared" si="421"/>
        <v/>
      </c>
      <c r="AR310" s="162">
        <f t="shared" si="403"/>
        <v>5</v>
      </c>
      <c r="AS310" s="162" t="str">
        <f t="shared" si="422"/>
        <v>0..1</v>
      </c>
      <c r="AT310" s="163" t="s">
        <v>1001</v>
      </c>
      <c r="AU310" s="163"/>
      <c r="AV310" s="164"/>
      <c r="AW310" s="164"/>
      <c r="AX310" s="164"/>
      <c r="AY310" s="164"/>
      <c r="AZ310" s="163"/>
      <c r="BA310" s="66" t="str">
        <f t="shared" si="397"/>
        <v>0..1</v>
      </c>
      <c r="BB310" s="66" t="str">
        <f t="shared" si="398"/>
        <v>0..1</v>
      </c>
      <c r="BC310" s="166" t="str">
        <f t="shared" si="409"/>
        <v>/rsm:CrossIndustryInvoice
/rsm:SupplyChainTradeTransaction
/ram:IncludedSupplyChainTradeLineItem
/ram:SpecifiedLineTradeDelivery
/ram:UltimateShipToTradeParty
/ram:URIUniversalCommunication</v>
      </c>
      <c r="BD310" s="167" t="str">
        <f t="shared" si="410"/>
        <v>/rsm:CrossIndustryInvoice/rsm:SupplyChainTradeTransaction/ram:IncludedSupplyChainTradeLineItem/ram:SpecifiedLineTradeDelivery/ram:UltimateShipToTradeParty/ram:URIUniversalCommunication</v>
      </c>
      <c r="BE310" s="165" t="str">
        <f t="shared" si="354"/>
        <v/>
      </c>
      <c r="BF310" s="168" t="str">
        <f t="shared" si="355"/>
        <v/>
      </c>
      <c r="BG310" s="162" t="str">
        <f t="shared" si="356"/>
        <v>0..n</v>
      </c>
      <c r="BH310" s="165" t="str">
        <f t="shared" si="357"/>
        <v/>
      </c>
      <c r="BI310" s="389" t="str">
        <f t="shared" si="358"/>
        <v/>
      </c>
      <c r="BJ310" s="7"/>
      <c r="BK310" s="367" t="str">
        <f t="shared" si="359"/>
        <v>-</v>
      </c>
      <c r="BL310" s="170" t="str">
        <f t="shared" si="360"/>
        <v>-</v>
      </c>
      <c r="BM310" s="170" t="str">
        <f t="shared" si="361"/>
        <v>-</v>
      </c>
      <c r="BN310" s="170" t="str">
        <f t="shared" si="362"/>
        <v>-</v>
      </c>
      <c r="BO310" s="170" t="str">
        <f t="shared" si="363"/>
        <v>-</v>
      </c>
      <c r="BP310" s="170" t="str">
        <f t="shared" si="364"/>
        <v>-</v>
      </c>
      <c r="BQ310" s="368" t="str">
        <f t="shared" si="365"/>
        <v>X</v>
      </c>
      <c r="BR310" s="7"/>
      <c r="BS310" s="170" t="str">
        <f t="shared" si="366"/>
        <v>EXTENDED</v>
      </c>
      <c r="BT310" s="170" t="str">
        <f t="shared" si="367"/>
        <v>EXTENDED</v>
      </c>
      <c r="BU310" s="15"/>
      <c r="BV310" s="57"/>
      <c r="BW310" s="57"/>
      <c r="BX310" s="57"/>
      <c r="BY310" s="57"/>
      <c r="BZ310" s="57"/>
      <c r="CA310" s="57" t="s">
        <v>6542</v>
      </c>
      <c r="CC310" s="417"/>
      <c r="CD310" s="15"/>
      <c r="CE310" s="15"/>
    </row>
    <row r="311" spans="1:83" s="151" customFormat="1" ht="114">
      <c r="A311" s="45" t="str">
        <f t="shared" si="391"/>
        <v>YES</v>
      </c>
      <c r="B311" s="45"/>
      <c r="C311" s="45"/>
      <c r="D311" s="45"/>
      <c r="E311" s="160" t="s">
        <v>846</v>
      </c>
      <c r="F311" s="61" t="s">
        <v>5272</v>
      </c>
      <c r="G311" s="281"/>
      <c r="H311" s="62">
        <f t="shared" si="395"/>
        <v>6</v>
      </c>
      <c r="I311" s="62" t="s">
        <v>32</v>
      </c>
      <c r="J311" s="64" t="s">
        <v>6042</v>
      </c>
      <c r="K311" s="64"/>
      <c r="L311" s="65"/>
      <c r="M311" s="65"/>
      <c r="N311" s="65"/>
      <c r="O311" s="64" t="s">
        <v>90</v>
      </c>
      <c r="P311" s="66" t="s">
        <v>32</v>
      </c>
      <c r="Q311" s="66" t="str">
        <f t="shared" si="341"/>
        <v>1..1</v>
      </c>
      <c r="R311" s="6" t="s">
        <v>1106</v>
      </c>
      <c r="S311" s="67" t="s">
        <v>1107</v>
      </c>
      <c r="T311" s="66" t="s">
        <v>55</v>
      </c>
      <c r="U311" s="68" t="str">
        <f t="shared" si="387"/>
        <v>E</v>
      </c>
      <c r="V311" s="62" t="s">
        <v>42</v>
      </c>
      <c r="W311" s="66"/>
      <c r="X311" s="248"/>
      <c r="Y311" s="38"/>
      <c r="Z311" s="351" t="str">
        <f t="shared" si="389"/>
        <v>-</v>
      </c>
      <c r="AA311" s="70" t="str">
        <f t="shared" ref="AA311:AF311" si="432">IF(Z311="X","X",IF($AI311=AA$4,"X","-"))</f>
        <v>-</v>
      </c>
      <c r="AB311" s="70" t="str">
        <f t="shared" si="432"/>
        <v>-</v>
      </c>
      <c r="AC311" s="70" t="str">
        <f t="shared" si="432"/>
        <v>-</v>
      </c>
      <c r="AD311" s="70" t="str">
        <f t="shared" si="432"/>
        <v>-</v>
      </c>
      <c r="AE311" s="70" t="str">
        <f t="shared" si="432"/>
        <v>-</v>
      </c>
      <c r="AF311" s="352" t="str">
        <f t="shared" si="432"/>
        <v>X</v>
      </c>
      <c r="AG311" s="38"/>
      <c r="AH311" s="70" t="s">
        <v>47</v>
      </c>
      <c r="AI311" s="70" t="s">
        <v>47</v>
      </c>
      <c r="AJ311" s="38"/>
      <c r="AK311" s="13" t="str">
        <f t="shared" si="418"/>
        <v>/rsm:CrossIndustryInvoice/rsm:SupplyChainTradeTransaction/ram:IncludedSupplyChainTradeLineItem/ram:SpecifiedLineTradeDelivery/ram:UltimateShipToTradeParty/ram:URIUniversalCommunication</v>
      </c>
      <c r="AL311" s="13" t="str">
        <f t="shared" si="419"/>
        <v>/ram:URIID</v>
      </c>
      <c r="AM311" s="14">
        <f>COUNTIFS(S$4:S311,AK311)</f>
        <v>1</v>
      </c>
      <c r="AN311" s="59"/>
      <c r="AO311" s="160" t="str">
        <f t="shared" si="416"/>
        <v>SCT_LINE_TD</v>
      </c>
      <c r="AP311" s="61" t="str">
        <f t="shared" si="420"/>
        <v>BT-X-83</v>
      </c>
      <c r="AQ311" s="281" t="str">
        <f t="shared" si="421"/>
        <v/>
      </c>
      <c r="AR311" s="62">
        <f t="shared" si="403"/>
        <v>6</v>
      </c>
      <c r="AS311" s="62" t="str">
        <f t="shared" si="422"/>
        <v>1..1</v>
      </c>
      <c r="AT311" s="64" t="s">
        <v>1004</v>
      </c>
      <c r="AU311" s="64"/>
      <c r="AV311" s="65"/>
      <c r="AW311" s="423" t="s">
        <v>7238</v>
      </c>
      <c r="AX311" s="65"/>
      <c r="AY311" s="65"/>
      <c r="AZ311" s="64" t="s">
        <v>99</v>
      </c>
      <c r="BA311" s="66" t="str">
        <f t="shared" si="397"/>
        <v>1..1</v>
      </c>
      <c r="BB311" s="66" t="str">
        <f t="shared" si="398"/>
        <v>1..1</v>
      </c>
      <c r="BC311" s="6" t="str">
        <f t="shared" si="409"/>
        <v>/rsm:CrossIndustryInvoice
/rsm:SupplyChainTradeTransaction
/ram:IncludedSupplyChainTradeLineItem
/ram:SpecifiedLineTradeDelivery
/ram:UltimateShipToTradeParty
/ram:URIUniversalCommunication
/ram:URIID</v>
      </c>
      <c r="BD311" s="67" t="str">
        <f t="shared" si="410"/>
        <v>/rsm:CrossIndustryInvoice/rsm:SupplyChainTradeTransaction/ram:IncludedSupplyChainTradeLineItem/ram:SpecifiedLineTradeDelivery/ram:UltimateShipToTradeParty/ram:URIUniversalCommunication/ram:URIID</v>
      </c>
      <c r="BE311" s="66" t="str">
        <f t="shared" si="354"/>
        <v>I</v>
      </c>
      <c r="BF311" s="68" t="str">
        <f t="shared" si="355"/>
        <v>E</v>
      </c>
      <c r="BG311" s="62" t="str">
        <f t="shared" si="356"/>
        <v>0..1</v>
      </c>
      <c r="BH311" s="66" t="str">
        <f t="shared" si="357"/>
        <v/>
      </c>
      <c r="BI311" s="248" t="str">
        <f t="shared" si="358"/>
        <v/>
      </c>
      <c r="BJ311" s="7"/>
      <c r="BK311" s="351" t="str">
        <f t="shared" si="359"/>
        <v>-</v>
      </c>
      <c r="BL311" s="70" t="str">
        <f t="shared" si="360"/>
        <v>-</v>
      </c>
      <c r="BM311" s="70" t="str">
        <f t="shared" si="361"/>
        <v>-</v>
      </c>
      <c r="BN311" s="70" t="str">
        <f t="shared" si="362"/>
        <v>-</v>
      </c>
      <c r="BO311" s="70" t="str">
        <f t="shared" si="363"/>
        <v>-</v>
      </c>
      <c r="BP311" s="70" t="str">
        <f t="shared" si="364"/>
        <v>-</v>
      </c>
      <c r="BQ311" s="352" t="str">
        <f t="shared" si="365"/>
        <v>X</v>
      </c>
      <c r="BR311" s="7"/>
      <c r="BS311" s="70" t="str">
        <f t="shared" si="366"/>
        <v>EXTENDED</v>
      </c>
      <c r="BT311" s="70" t="str">
        <f t="shared" si="367"/>
        <v>EXTENDED</v>
      </c>
      <c r="BU311" s="15"/>
      <c r="BV311" s="57"/>
      <c r="BW311" s="57"/>
      <c r="BX311" s="57"/>
      <c r="BY311" s="57"/>
      <c r="BZ311" s="57"/>
      <c r="CA311" s="57" t="s">
        <v>6542</v>
      </c>
      <c r="CC311" s="417"/>
      <c r="CD311" s="15"/>
      <c r="CE311" s="15"/>
    </row>
    <row r="312" spans="1:83" s="151" customFormat="1" ht="114.75">
      <c r="A312" s="45" t="str">
        <f t="shared" si="391"/>
        <v>YES</v>
      </c>
      <c r="B312" s="45"/>
      <c r="C312" s="45"/>
      <c r="D312" s="45"/>
      <c r="E312" s="160" t="s">
        <v>846</v>
      </c>
      <c r="F312" s="61" t="s">
        <v>5273</v>
      </c>
      <c r="G312" s="281"/>
      <c r="H312" s="62">
        <f t="shared" si="395"/>
        <v>7</v>
      </c>
      <c r="I312" s="62" t="s">
        <v>32</v>
      </c>
      <c r="J312" s="64" t="s">
        <v>443</v>
      </c>
      <c r="K312" s="64"/>
      <c r="L312" s="65"/>
      <c r="M312" s="65"/>
      <c r="N312" s="65"/>
      <c r="O312" s="64" t="s">
        <v>5953</v>
      </c>
      <c r="P312" s="66" t="s">
        <v>32</v>
      </c>
      <c r="Q312" s="66" t="str">
        <f t="shared" si="341"/>
        <v>1..1</v>
      </c>
      <c r="R312" s="6" t="s">
        <v>1108</v>
      </c>
      <c r="S312" s="67" t="s">
        <v>1109</v>
      </c>
      <c r="T312" s="66" t="s">
        <v>329</v>
      </c>
      <c r="U312" s="68" t="str">
        <f t="shared" si="387"/>
        <v>A</v>
      </c>
      <c r="V312" s="62" t="s">
        <v>42</v>
      </c>
      <c r="W312" s="66"/>
      <c r="X312" s="248"/>
      <c r="Y312" s="38"/>
      <c r="Z312" s="351" t="str">
        <f t="shared" si="389"/>
        <v>-</v>
      </c>
      <c r="AA312" s="70" t="str">
        <f t="shared" ref="AA312:AF312" si="433">IF(Z312="X","X",IF($AI312=AA$4,"X","-"))</f>
        <v>-</v>
      </c>
      <c r="AB312" s="70" t="str">
        <f t="shared" si="433"/>
        <v>-</v>
      </c>
      <c r="AC312" s="70" t="str">
        <f t="shared" si="433"/>
        <v>-</v>
      </c>
      <c r="AD312" s="70" t="str">
        <f t="shared" si="433"/>
        <v>-</v>
      </c>
      <c r="AE312" s="70" t="str">
        <f t="shared" si="433"/>
        <v>-</v>
      </c>
      <c r="AF312" s="352" t="str">
        <f t="shared" si="433"/>
        <v>X</v>
      </c>
      <c r="AG312" s="38"/>
      <c r="AH312" s="70" t="s">
        <v>47</v>
      </c>
      <c r="AI312" s="70" t="s">
        <v>47</v>
      </c>
      <c r="AJ312" s="38"/>
      <c r="AK312" s="13" t="str">
        <f t="shared" si="418"/>
        <v>/rsm:CrossIndustryInvoice/rsm:SupplyChainTradeTransaction/ram:IncludedSupplyChainTradeLineItem/ram:SpecifiedLineTradeDelivery/ram:UltimateShipToTradeParty/ram:URIUniversalCommunication/ram:URIID</v>
      </c>
      <c r="AL312" s="13" t="str">
        <f t="shared" si="419"/>
        <v>/@schemeID</v>
      </c>
      <c r="AM312" s="14">
        <f>COUNTIFS(S$4:S312,AK312)</f>
        <v>1</v>
      </c>
      <c r="AN312" s="59"/>
      <c r="AO312" s="160" t="str">
        <f t="shared" si="416"/>
        <v>SCT_LINE_TD</v>
      </c>
      <c r="AP312" s="61" t="str">
        <f t="shared" si="420"/>
        <v>BT-X-83-0</v>
      </c>
      <c r="AQ312" s="281" t="str">
        <f t="shared" si="421"/>
        <v/>
      </c>
      <c r="AR312" s="62">
        <f t="shared" si="403"/>
        <v>7</v>
      </c>
      <c r="AS312" s="62" t="str">
        <f t="shared" si="422"/>
        <v>1..1</v>
      </c>
      <c r="AT312" s="64" t="s">
        <v>330</v>
      </c>
      <c r="AU312" s="64"/>
      <c r="AV312" s="65"/>
      <c r="AW312" s="423" t="s">
        <v>7238</v>
      </c>
      <c r="AX312" s="65"/>
      <c r="AY312" s="65"/>
      <c r="AZ312" s="64"/>
      <c r="BA312" s="66" t="str">
        <f t="shared" si="397"/>
        <v>1..1</v>
      </c>
      <c r="BB312" s="66" t="str">
        <f t="shared" si="398"/>
        <v>1..1</v>
      </c>
      <c r="BC312" s="6" t="str">
        <f t="shared" si="409"/>
        <v>/rsm:CrossIndustryInvoice
/rsm:SupplyChainTradeTransaction
/ram:IncludedSupplyChainTradeLineItem
/ram:SpecifiedLineTradeDelivery
/ram:UltimateShipToTradeParty
/ram:URIUniversalCommunication
/ram:URIID
/@schemeID</v>
      </c>
      <c r="BD312" s="67" t="str">
        <f t="shared" si="410"/>
        <v>/rsm:CrossIndustryInvoice/rsm:SupplyChainTradeTransaction/ram:IncludedSupplyChainTradeLineItem/ram:SpecifiedLineTradeDelivery/ram:UltimateShipToTradeParty/ram:URIUniversalCommunication/ram:URIID/@schemeID</v>
      </c>
      <c r="BE312" s="66" t="str">
        <f t="shared" si="354"/>
        <v>S</v>
      </c>
      <c r="BF312" s="68" t="str">
        <f t="shared" si="355"/>
        <v>A</v>
      </c>
      <c r="BG312" s="62" t="str">
        <f t="shared" si="356"/>
        <v>0..1</v>
      </c>
      <c r="BH312" s="66" t="str">
        <f t="shared" si="357"/>
        <v/>
      </c>
      <c r="BI312" s="248" t="str">
        <f t="shared" si="358"/>
        <v/>
      </c>
      <c r="BJ312" s="7"/>
      <c r="BK312" s="351" t="str">
        <f t="shared" si="359"/>
        <v>-</v>
      </c>
      <c r="BL312" s="70" t="str">
        <f t="shared" si="360"/>
        <v>-</v>
      </c>
      <c r="BM312" s="70" t="str">
        <f t="shared" si="361"/>
        <v>-</v>
      </c>
      <c r="BN312" s="70" t="str">
        <f t="shared" si="362"/>
        <v>-</v>
      </c>
      <c r="BO312" s="70" t="str">
        <f t="shared" si="363"/>
        <v>-</v>
      </c>
      <c r="BP312" s="70" t="str">
        <f t="shared" si="364"/>
        <v>-</v>
      </c>
      <c r="BQ312" s="352" t="str">
        <f t="shared" si="365"/>
        <v>X</v>
      </c>
      <c r="BR312" s="7"/>
      <c r="BS312" s="70" t="str">
        <f t="shared" si="366"/>
        <v>EXTENDED</v>
      </c>
      <c r="BT312" s="70" t="str">
        <f t="shared" si="367"/>
        <v>EXTENDED</v>
      </c>
      <c r="BU312" s="15"/>
      <c r="BV312" s="57"/>
      <c r="BW312" s="57"/>
      <c r="BX312" s="57"/>
      <c r="BY312" s="57"/>
      <c r="BZ312" s="57"/>
      <c r="CA312" s="57" t="s">
        <v>6542</v>
      </c>
      <c r="CC312" s="417"/>
      <c r="CD312" s="15"/>
      <c r="CE312" s="15"/>
    </row>
    <row r="313" spans="1:83" s="11" customFormat="1" ht="99.75">
      <c r="A313" s="45" t="str">
        <f t="shared" si="391"/>
        <v>NO</v>
      </c>
      <c r="B313" s="400"/>
      <c r="C313" s="45"/>
      <c r="D313" s="45"/>
      <c r="E313" s="160" t="s">
        <v>846</v>
      </c>
      <c r="F313" s="161" t="s">
        <v>5089</v>
      </c>
      <c r="G313" s="297"/>
      <c r="H313" s="162">
        <f t="shared" si="395"/>
        <v>5</v>
      </c>
      <c r="I313" s="162" t="s">
        <v>42</v>
      </c>
      <c r="J313" s="163" t="s">
        <v>1110</v>
      </c>
      <c r="K313" s="163" t="s">
        <v>6056</v>
      </c>
      <c r="L313" s="164"/>
      <c r="M313" s="164"/>
      <c r="N313" s="164"/>
      <c r="O313" s="163"/>
      <c r="P313" s="66" t="s">
        <v>42</v>
      </c>
      <c r="Q313" s="66" t="str">
        <f>P313</f>
        <v>0..1</v>
      </c>
      <c r="R313" s="166" t="s">
        <v>1111</v>
      </c>
      <c r="S313" s="167" t="s">
        <v>1112</v>
      </c>
      <c r="T313" s="165"/>
      <c r="U313" s="168" t="str">
        <f t="shared" si="387"/>
        <v/>
      </c>
      <c r="V313" s="162" t="s">
        <v>62</v>
      </c>
      <c r="W313" s="165"/>
      <c r="X313" s="389"/>
      <c r="Y313" s="38"/>
      <c r="Z313" s="367" t="str">
        <f t="shared" si="389"/>
        <v>-</v>
      </c>
      <c r="AA313" s="170" t="str">
        <f t="shared" ref="AA313:AF313" si="434">IF(Z313="X","X",IF($AI313=AA$4,"X","-"))</f>
        <v>-</v>
      </c>
      <c r="AB313" s="170" t="str">
        <f t="shared" si="434"/>
        <v>-</v>
      </c>
      <c r="AC313" s="170" t="str">
        <f t="shared" si="434"/>
        <v>-</v>
      </c>
      <c r="AD313" s="170" t="str">
        <f t="shared" si="434"/>
        <v>-</v>
      </c>
      <c r="AE313" s="170" t="str">
        <f t="shared" si="434"/>
        <v>-</v>
      </c>
      <c r="AF313" s="368" t="str">
        <f t="shared" si="434"/>
        <v>X</v>
      </c>
      <c r="AG313" s="38"/>
      <c r="AH313" s="170" t="s">
        <v>47</v>
      </c>
      <c r="AI313" s="170" t="s">
        <v>47</v>
      </c>
      <c r="AJ313" s="38"/>
      <c r="AK313" s="13" t="str">
        <f t="shared" si="418"/>
        <v>/rsm:CrossIndustryInvoice/rsm:SupplyChainTradeTransaction/ram:IncludedSupplyChainTradeLineItem/ram:SpecifiedLineTradeDelivery/ram:UltimateShipToTradeParty</v>
      </c>
      <c r="AL313" s="13" t="str">
        <f t="shared" si="419"/>
        <v>/ram:SpecifiedTaxRegistration</v>
      </c>
      <c r="AM313" s="14">
        <f>COUNTIFS(S$4:S313,AK313)</f>
        <v>1</v>
      </c>
      <c r="AN313" s="59"/>
      <c r="AO313" s="160" t="str">
        <f t="shared" si="416"/>
        <v>SCT_LINE_TD</v>
      </c>
      <c r="AP313" s="161" t="str">
        <f t="shared" si="420"/>
        <v>BT-X-84-00</v>
      </c>
      <c r="AQ313" s="297" t="str">
        <f t="shared" si="421"/>
        <v/>
      </c>
      <c r="AR313" s="162">
        <f t="shared" si="403"/>
        <v>5</v>
      </c>
      <c r="AS313" s="162" t="str">
        <f t="shared" si="422"/>
        <v>0..1</v>
      </c>
      <c r="AT313" s="163" t="s">
        <v>1011</v>
      </c>
      <c r="AU313" s="163" t="s">
        <v>1011</v>
      </c>
      <c r="AV313" s="164"/>
      <c r="AW313" s="164"/>
      <c r="AX313" s="164"/>
      <c r="AY313" s="164"/>
      <c r="AZ313" s="163"/>
      <c r="BA313" s="66" t="str">
        <f t="shared" si="397"/>
        <v>0..1</v>
      </c>
      <c r="BB313" s="66" t="str">
        <f t="shared" si="398"/>
        <v>0..1</v>
      </c>
      <c r="BC313" s="166" t="str">
        <f t="shared" si="409"/>
        <v>/rsm:CrossIndustryInvoice
/rsm:SupplyChainTradeTransaction
/ram:IncludedSupplyChainTradeLineItem
/ram:SpecifiedLineTradeDelivery
/ram:UltimateShipToTradeParty
/ram:SpecifiedTaxRegistration</v>
      </c>
      <c r="BD313" s="167" t="str">
        <f t="shared" si="410"/>
        <v>/rsm:CrossIndustryInvoice/rsm:SupplyChainTradeTransaction/ram:IncludedSupplyChainTradeLineItem/ram:SpecifiedLineTradeDelivery/ram:UltimateShipToTradeParty/ram:SpecifiedTaxRegistration</v>
      </c>
      <c r="BE313" s="165" t="str">
        <f t="shared" si="354"/>
        <v/>
      </c>
      <c r="BF313" s="168" t="str">
        <f t="shared" si="355"/>
        <v/>
      </c>
      <c r="BG313" s="162" t="str">
        <f t="shared" si="356"/>
        <v>0..n</v>
      </c>
      <c r="BH313" s="165" t="str">
        <f t="shared" si="357"/>
        <v/>
      </c>
      <c r="BI313" s="389" t="str">
        <f t="shared" si="358"/>
        <v/>
      </c>
      <c r="BJ313" s="7"/>
      <c r="BK313" s="367" t="str">
        <f t="shared" si="359"/>
        <v>-</v>
      </c>
      <c r="BL313" s="170" t="str">
        <f t="shared" si="360"/>
        <v>-</v>
      </c>
      <c r="BM313" s="170" t="str">
        <f t="shared" si="361"/>
        <v>-</v>
      </c>
      <c r="BN313" s="170" t="str">
        <f t="shared" si="362"/>
        <v>-</v>
      </c>
      <c r="BO313" s="170" t="str">
        <f t="shared" si="363"/>
        <v>-</v>
      </c>
      <c r="BP313" s="170" t="str">
        <f t="shared" si="364"/>
        <v>-</v>
      </c>
      <c r="BQ313" s="368" t="str">
        <f t="shared" si="365"/>
        <v>X</v>
      </c>
      <c r="BR313" s="7"/>
      <c r="BS313" s="170" t="str">
        <f t="shared" si="366"/>
        <v>EXTENDED</v>
      </c>
      <c r="BT313" s="170" t="str">
        <f t="shared" si="367"/>
        <v>EXTENDED</v>
      </c>
      <c r="BU313" s="15"/>
      <c r="BV313" s="57"/>
      <c r="BW313" s="57"/>
      <c r="BX313" s="57"/>
      <c r="BY313" s="57"/>
      <c r="BZ313" s="57"/>
      <c r="CA313" s="57" t="s">
        <v>6542</v>
      </c>
      <c r="CC313" s="417"/>
      <c r="CD313" s="15"/>
      <c r="CE313" s="15"/>
    </row>
    <row r="314" spans="1:83" s="11" customFormat="1" ht="114">
      <c r="A314" s="45" t="str">
        <f t="shared" si="391"/>
        <v>YES</v>
      </c>
      <c r="B314" s="45"/>
      <c r="C314" s="45"/>
      <c r="D314" s="45"/>
      <c r="E314" s="160" t="s">
        <v>846</v>
      </c>
      <c r="F314" s="61" t="s">
        <v>5090</v>
      </c>
      <c r="G314" s="281"/>
      <c r="H314" s="62">
        <f t="shared" si="395"/>
        <v>6</v>
      </c>
      <c r="I314" s="62" t="s">
        <v>32</v>
      </c>
      <c r="J314" s="64" t="s">
        <v>6045</v>
      </c>
      <c r="K314" s="64"/>
      <c r="L314" s="65"/>
      <c r="M314" s="65"/>
      <c r="N314" s="65"/>
      <c r="O314" s="64" t="s">
        <v>90</v>
      </c>
      <c r="P314" s="66" t="s">
        <v>32</v>
      </c>
      <c r="Q314" s="66" t="str">
        <f t="shared" si="341"/>
        <v>1..1</v>
      </c>
      <c r="R314" s="6" t="s">
        <v>1113</v>
      </c>
      <c r="S314" s="67" t="s">
        <v>1114</v>
      </c>
      <c r="T314" s="66" t="s">
        <v>55</v>
      </c>
      <c r="U314" s="68" t="str">
        <f t="shared" si="387"/>
        <v>E</v>
      </c>
      <c r="V314" s="62" t="s">
        <v>42</v>
      </c>
      <c r="W314" s="66"/>
      <c r="X314" s="248"/>
      <c r="Y314" s="38"/>
      <c r="Z314" s="351" t="str">
        <f t="shared" si="389"/>
        <v>-</v>
      </c>
      <c r="AA314" s="70" t="str">
        <f t="shared" ref="AA314:AF314" si="435">IF(Z314="X","X",IF($AI314=AA$4,"X","-"))</f>
        <v>-</v>
      </c>
      <c r="AB314" s="70" t="str">
        <f t="shared" si="435"/>
        <v>-</v>
      </c>
      <c r="AC314" s="70" t="str">
        <f t="shared" si="435"/>
        <v>-</v>
      </c>
      <c r="AD314" s="70" t="str">
        <f t="shared" si="435"/>
        <v>-</v>
      </c>
      <c r="AE314" s="70" t="str">
        <f t="shared" si="435"/>
        <v>-</v>
      </c>
      <c r="AF314" s="352" t="str">
        <f t="shared" si="435"/>
        <v>X</v>
      </c>
      <c r="AG314" s="38"/>
      <c r="AH314" s="70" t="s">
        <v>47</v>
      </c>
      <c r="AI314" s="70" t="s">
        <v>47</v>
      </c>
      <c r="AJ314" s="38"/>
      <c r="AK314" s="13" t="str">
        <f t="shared" si="418"/>
        <v>/rsm:CrossIndustryInvoice/rsm:SupplyChainTradeTransaction/ram:IncludedSupplyChainTradeLineItem/ram:SpecifiedLineTradeDelivery/ram:UltimateShipToTradeParty/ram:SpecifiedTaxRegistration</v>
      </c>
      <c r="AL314" s="13" t="str">
        <f t="shared" si="419"/>
        <v>/ram:ID</v>
      </c>
      <c r="AM314" s="14">
        <f>COUNTIFS(S$4:S314,AK314)</f>
        <v>1</v>
      </c>
      <c r="AN314" s="59"/>
      <c r="AO314" s="160" t="str">
        <f t="shared" si="416"/>
        <v>SCT_LINE_TD</v>
      </c>
      <c r="AP314" s="61" t="str">
        <f t="shared" si="420"/>
        <v>BT-X-84</v>
      </c>
      <c r="AQ314" s="281" t="str">
        <f t="shared" si="421"/>
        <v/>
      </c>
      <c r="AR314" s="62">
        <f t="shared" si="403"/>
        <v>6</v>
      </c>
      <c r="AS314" s="62" t="str">
        <f t="shared" si="422"/>
        <v>1..1</v>
      </c>
      <c r="AT314" s="64" t="s">
        <v>1014</v>
      </c>
      <c r="AU314" s="64"/>
      <c r="AV314" s="65"/>
      <c r="AW314" s="423" t="s">
        <v>7238</v>
      </c>
      <c r="AX314" s="65"/>
      <c r="AY314" s="65"/>
      <c r="AZ314" s="64" t="s">
        <v>99</v>
      </c>
      <c r="BA314" s="66" t="str">
        <f t="shared" si="397"/>
        <v>1..1</v>
      </c>
      <c r="BB314" s="66" t="str">
        <f t="shared" si="398"/>
        <v>1..1</v>
      </c>
      <c r="BC314" s="6" t="str">
        <f t="shared" si="409"/>
        <v>/rsm:CrossIndustryInvoice
/rsm:SupplyChainTradeTransaction
/ram:IncludedSupplyChainTradeLineItem
/ram:SpecifiedLineTradeDelivery
/ram:UltimateShipToTradeParty
/ram:SpecifiedTaxRegistration
/ram:ID</v>
      </c>
      <c r="BD314" s="67" t="str">
        <f t="shared" si="410"/>
        <v>/rsm:CrossIndustryInvoice/rsm:SupplyChainTradeTransaction/ram:IncludedSupplyChainTradeLineItem/ram:SpecifiedLineTradeDelivery/ram:UltimateShipToTradeParty/ram:SpecifiedTaxRegistration/ram:ID</v>
      </c>
      <c r="BE314" s="66" t="str">
        <f t="shared" si="354"/>
        <v>I</v>
      </c>
      <c r="BF314" s="68" t="str">
        <f t="shared" si="355"/>
        <v>E</v>
      </c>
      <c r="BG314" s="62" t="str">
        <f t="shared" si="356"/>
        <v>0..1</v>
      </c>
      <c r="BH314" s="66" t="str">
        <f t="shared" si="357"/>
        <v/>
      </c>
      <c r="BI314" s="248" t="str">
        <f t="shared" si="358"/>
        <v/>
      </c>
      <c r="BJ314" s="7"/>
      <c r="BK314" s="351" t="str">
        <f t="shared" si="359"/>
        <v>-</v>
      </c>
      <c r="BL314" s="70" t="str">
        <f t="shared" si="360"/>
        <v>-</v>
      </c>
      <c r="BM314" s="70" t="str">
        <f t="shared" si="361"/>
        <v>-</v>
      </c>
      <c r="BN314" s="70" t="str">
        <f t="shared" si="362"/>
        <v>-</v>
      </c>
      <c r="BO314" s="70" t="str">
        <f t="shared" si="363"/>
        <v>-</v>
      </c>
      <c r="BP314" s="70" t="str">
        <f t="shared" si="364"/>
        <v>-</v>
      </c>
      <c r="BQ314" s="352" t="str">
        <f t="shared" si="365"/>
        <v>X</v>
      </c>
      <c r="BR314" s="7"/>
      <c r="BS314" s="70" t="str">
        <f t="shared" si="366"/>
        <v>EXTENDED</v>
      </c>
      <c r="BT314" s="70" t="str">
        <f t="shared" si="367"/>
        <v>EXTENDED</v>
      </c>
      <c r="BU314" s="15"/>
      <c r="BV314" s="57"/>
      <c r="BW314" s="57"/>
      <c r="BX314" s="57"/>
      <c r="BY314" s="57"/>
      <c r="BZ314" s="57"/>
      <c r="CA314" s="57" t="s">
        <v>6542</v>
      </c>
      <c r="CC314" s="417"/>
      <c r="CD314" s="15"/>
      <c r="CE314" s="15"/>
    </row>
    <row r="315" spans="1:83" s="11" customFormat="1" ht="114.75">
      <c r="A315" s="45" t="str">
        <f t="shared" si="391"/>
        <v>YES</v>
      </c>
      <c r="B315" s="45"/>
      <c r="C315" s="45"/>
      <c r="D315" s="45"/>
      <c r="E315" s="160" t="s">
        <v>846</v>
      </c>
      <c r="F315" s="61" t="s">
        <v>5091</v>
      </c>
      <c r="G315" s="281"/>
      <c r="H315" s="62">
        <f t="shared" si="395"/>
        <v>7</v>
      </c>
      <c r="I315" s="62" t="s">
        <v>32</v>
      </c>
      <c r="J315" s="64" t="s">
        <v>6044</v>
      </c>
      <c r="K315" s="64"/>
      <c r="L315" s="65" t="s">
        <v>6062</v>
      </c>
      <c r="M315" s="65"/>
      <c r="N315" s="65" t="s">
        <v>1015</v>
      </c>
      <c r="O315" s="64" t="s">
        <v>5953</v>
      </c>
      <c r="P315" s="66" t="s">
        <v>32</v>
      </c>
      <c r="Q315" s="66" t="str">
        <f t="shared" si="341"/>
        <v>1..1</v>
      </c>
      <c r="R315" s="6" t="s">
        <v>1115</v>
      </c>
      <c r="S315" s="67" t="s">
        <v>1116</v>
      </c>
      <c r="T315" s="66" t="s">
        <v>329</v>
      </c>
      <c r="U315" s="68" t="str">
        <f t="shared" si="387"/>
        <v>A</v>
      </c>
      <c r="V315" s="62" t="s">
        <v>42</v>
      </c>
      <c r="W315" s="66"/>
      <c r="X315" s="248"/>
      <c r="Y315" s="38"/>
      <c r="Z315" s="351" t="str">
        <f t="shared" si="389"/>
        <v>-</v>
      </c>
      <c r="AA315" s="70" t="str">
        <f t="shared" ref="AA315:AF315" si="436">IF(Z315="X","X",IF($AI315=AA$4,"X","-"))</f>
        <v>-</v>
      </c>
      <c r="AB315" s="70" t="str">
        <f t="shared" si="436"/>
        <v>-</v>
      </c>
      <c r="AC315" s="70" t="str">
        <f t="shared" si="436"/>
        <v>-</v>
      </c>
      <c r="AD315" s="70" t="str">
        <f t="shared" si="436"/>
        <v>-</v>
      </c>
      <c r="AE315" s="70" t="str">
        <f t="shared" si="436"/>
        <v>-</v>
      </c>
      <c r="AF315" s="352" t="str">
        <f t="shared" si="436"/>
        <v>X</v>
      </c>
      <c r="AG315" s="38"/>
      <c r="AH315" s="70" t="s">
        <v>47</v>
      </c>
      <c r="AI315" s="70" t="s">
        <v>47</v>
      </c>
      <c r="AJ315" s="38"/>
      <c r="AK315" s="13" t="str">
        <f t="shared" si="418"/>
        <v>/rsm:CrossIndustryInvoice/rsm:SupplyChainTradeTransaction/ram:IncludedSupplyChainTradeLineItem/ram:SpecifiedLineTradeDelivery/ram:UltimateShipToTradeParty/ram:SpecifiedTaxRegistration/ram:ID</v>
      </c>
      <c r="AL315" s="13" t="str">
        <f t="shared" si="419"/>
        <v>/@schemeID</v>
      </c>
      <c r="AM315" s="14">
        <f>COUNTIFS(S$4:S315,AK315)</f>
        <v>1</v>
      </c>
      <c r="AN315" s="59"/>
      <c r="AO315" s="160" t="str">
        <f t="shared" si="416"/>
        <v>SCT_LINE_TD</v>
      </c>
      <c r="AP315" s="61" t="str">
        <f t="shared" si="420"/>
        <v>BT-X-84-0</v>
      </c>
      <c r="AQ315" s="281" t="str">
        <f t="shared" si="421"/>
        <v/>
      </c>
      <c r="AR315" s="62">
        <f t="shared" si="403"/>
        <v>7</v>
      </c>
      <c r="AS315" s="62" t="str">
        <f t="shared" si="422"/>
        <v>1..1</v>
      </c>
      <c r="AT315" s="64" t="s">
        <v>1019</v>
      </c>
      <c r="AU315" s="64"/>
      <c r="AV315" s="65" t="s">
        <v>6417</v>
      </c>
      <c r="AW315" s="423" t="s">
        <v>7238</v>
      </c>
      <c r="AX315" s="65"/>
      <c r="AY315" s="65"/>
      <c r="AZ315" s="64"/>
      <c r="BA315" s="66" t="str">
        <f t="shared" si="397"/>
        <v>1..1</v>
      </c>
      <c r="BB315" s="66" t="str">
        <f t="shared" si="398"/>
        <v>1..1</v>
      </c>
      <c r="BC315" s="6" t="str">
        <f t="shared" si="409"/>
        <v>/rsm:CrossIndustryInvoice
/rsm:SupplyChainTradeTransaction
/ram:IncludedSupplyChainTradeLineItem
/ram:SpecifiedLineTradeDelivery
/ram:UltimateShipToTradeParty
/ram:SpecifiedTaxRegistration
/ram:ID
/@schemeID</v>
      </c>
      <c r="BD315" s="67" t="str">
        <f t="shared" si="410"/>
        <v>/rsm:CrossIndustryInvoice/rsm:SupplyChainTradeTransaction/ram:IncludedSupplyChainTradeLineItem/ram:SpecifiedLineTradeDelivery/ram:UltimateShipToTradeParty/ram:SpecifiedTaxRegistration/ram:ID/@schemeID</v>
      </c>
      <c r="BE315" s="66" t="str">
        <f t="shared" si="354"/>
        <v>S</v>
      </c>
      <c r="BF315" s="68" t="str">
        <f t="shared" si="355"/>
        <v>A</v>
      </c>
      <c r="BG315" s="62" t="str">
        <f t="shared" si="356"/>
        <v>0..1</v>
      </c>
      <c r="BH315" s="66" t="str">
        <f t="shared" si="357"/>
        <v/>
      </c>
      <c r="BI315" s="248" t="str">
        <f t="shared" si="358"/>
        <v/>
      </c>
      <c r="BJ315" s="7"/>
      <c r="BK315" s="351" t="str">
        <f t="shared" si="359"/>
        <v>-</v>
      </c>
      <c r="BL315" s="70" t="str">
        <f t="shared" si="360"/>
        <v>-</v>
      </c>
      <c r="BM315" s="70" t="str">
        <f t="shared" si="361"/>
        <v>-</v>
      </c>
      <c r="BN315" s="70" t="str">
        <f t="shared" si="362"/>
        <v>-</v>
      </c>
      <c r="BO315" s="70" t="str">
        <f t="shared" si="363"/>
        <v>-</v>
      </c>
      <c r="BP315" s="70" t="str">
        <f t="shared" si="364"/>
        <v>-</v>
      </c>
      <c r="BQ315" s="352" t="str">
        <f t="shared" si="365"/>
        <v>X</v>
      </c>
      <c r="BR315" s="7"/>
      <c r="BS315" s="70" t="str">
        <f t="shared" si="366"/>
        <v>EXTENDED</v>
      </c>
      <c r="BT315" s="70" t="str">
        <f t="shared" si="367"/>
        <v>EXTENDED</v>
      </c>
      <c r="BU315" s="15"/>
      <c r="BV315" s="57"/>
      <c r="BW315" s="57"/>
      <c r="BX315" s="57"/>
      <c r="BY315" s="57"/>
      <c r="BZ315" s="57"/>
      <c r="CA315" s="57" t="s">
        <v>6542</v>
      </c>
      <c r="CC315" s="417"/>
      <c r="CD315" s="15"/>
      <c r="CE315" s="15"/>
    </row>
    <row r="316" spans="1:83" s="11" customFormat="1" ht="85.5">
      <c r="A316" s="45" t="str">
        <f t="shared" si="391"/>
        <v>NO</v>
      </c>
      <c r="B316" s="45"/>
      <c r="C316" s="45"/>
      <c r="D316" s="45"/>
      <c r="E316" s="160" t="s">
        <v>846</v>
      </c>
      <c r="F316" s="139" t="s">
        <v>5274</v>
      </c>
      <c r="G316" s="295" t="s">
        <v>4923</v>
      </c>
      <c r="H316" s="140">
        <f t="shared" si="395"/>
        <v>4</v>
      </c>
      <c r="I316" s="140" t="s">
        <v>42</v>
      </c>
      <c r="J316" s="125" t="s">
        <v>1117</v>
      </c>
      <c r="K316" s="15" t="s">
        <v>6057</v>
      </c>
      <c r="L316" s="125"/>
      <c r="M316" s="126"/>
      <c r="N316" s="126"/>
      <c r="O316" s="125"/>
      <c r="P316" s="124" t="s">
        <v>42</v>
      </c>
      <c r="Q316" s="124" t="str">
        <f t="shared" si="341"/>
        <v>0..1</v>
      </c>
      <c r="R316" s="141" t="s">
        <v>1118</v>
      </c>
      <c r="S316" s="142" t="s">
        <v>1119</v>
      </c>
      <c r="T316" s="124"/>
      <c r="U316" s="129" t="str">
        <f t="shared" si="387"/>
        <v/>
      </c>
      <c r="V316" s="140" t="s">
        <v>42</v>
      </c>
      <c r="W316" s="124"/>
      <c r="X316" s="388"/>
      <c r="Y316" s="38"/>
      <c r="Z316" s="365" t="str">
        <f t="shared" si="389"/>
        <v>-</v>
      </c>
      <c r="AA316" s="143" t="str">
        <f t="shared" ref="AA316:AF316" si="437">IF(Z316="X","X",IF($AI316=AA$4,"X","-"))</f>
        <v>-</v>
      </c>
      <c r="AB316" s="143" t="str">
        <f t="shared" si="437"/>
        <v>-</v>
      </c>
      <c r="AC316" s="143" t="str">
        <f t="shared" si="437"/>
        <v>-</v>
      </c>
      <c r="AD316" s="143" t="str">
        <f t="shared" si="437"/>
        <v>X</v>
      </c>
      <c r="AE316" s="143" t="str">
        <f t="shared" si="437"/>
        <v>X</v>
      </c>
      <c r="AF316" s="366" t="str">
        <f t="shared" si="437"/>
        <v>X</v>
      </c>
      <c r="AG316" s="38"/>
      <c r="AH316" s="143" t="s">
        <v>47</v>
      </c>
      <c r="AI316" s="143" t="s">
        <v>5895</v>
      </c>
      <c r="AJ316" s="38"/>
      <c r="AK316" s="13" t="str">
        <f t="shared" si="418"/>
        <v>/rsm:CrossIndustryInvoice/rsm:SupplyChainTradeTransaction/ram:IncludedSupplyChainTradeLineItem/ram:SpecifiedLineTradeDelivery</v>
      </c>
      <c r="AL316" s="13" t="str">
        <f t="shared" si="419"/>
        <v>/ram:ActualDeliverySupplyChainEvent</v>
      </c>
      <c r="AM316" s="14">
        <f>COUNTIFS(S$4:S316,AK316)</f>
        <v>1</v>
      </c>
      <c r="AN316" s="59"/>
      <c r="AO316" s="160" t="str">
        <f t="shared" si="416"/>
        <v>SCT_LINE_TD</v>
      </c>
      <c r="AP316" s="139" t="str">
        <f t="shared" si="420"/>
        <v>BT-X-85-000</v>
      </c>
      <c r="AQ316" s="295" t="str">
        <f t="shared" si="421"/>
        <v>EXT-FR-FE-BG-11</v>
      </c>
      <c r="AR316" s="140">
        <f t="shared" si="403"/>
        <v>4</v>
      </c>
      <c r="AS316" s="140" t="str">
        <f t="shared" si="422"/>
        <v>0..1</v>
      </c>
      <c r="AT316" s="125" t="s">
        <v>1120</v>
      </c>
      <c r="AU316" s="125"/>
      <c r="AV316" s="125"/>
      <c r="AW316" s="125"/>
      <c r="AX316" s="126"/>
      <c r="AY316" s="126"/>
      <c r="AZ316" s="125"/>
      <c r="BA316" s="124" t="str">
        <f t="shared" si="397"/>
        <v>0..1</v>
      </c>
      <c r="BB316" s="124" t="str">
        <f t="shared" si="398"/>
        <v>0..1</v>
      </c>
      <c r="BC316" s="141" t="str">
        <f t="shared" si="409"/>
        <v>/rsm:CrossIndustryInvoice
/rsm:SupplyChainTradeTransaction
/ram:IncludedSupplyChainTradeLineItem
/ram:SpecifiedLineTradeDelivery
/ram:ActualDeliverySupplyChainEvent</v>
      </c>
      <c r="BD316" s="142" t="str">
        <f t="shared" si="410"/>
        <v>/rsm:CrossIndustryInvoice/rsm:SupplyChainTradeTransaction/ram:IncludedSupplyChainTradeLineItem/ram:SpecifiedLineTradeDelivery/ram:ActualDeliverySupplyChainEvent</v>
      </c>
      <c r="BE316" s="124" t="str">
        <f t="shared" si="354"/>
        <v/>
      </c>
      <c r="BF316" s="129" t="str">
        <f t="shared" si="355"/>
        <v/>
      </c>
      <c r="BG316" s="140" t="str">
        <f t="shared" si="356"/>
        <v>0..1</v>
      </c>
      <c r="BH316" s="124" t="str">
        <f t="shared" si="357"/>
        <v/>
      </c>
      <c r="BI316" s="388" t="str">
        <f t="shared" si="358"/>
        <v/>
      </c>
      <c r="BJ316" s="7"/>
      <c r="BK316" s="365" t="str">
        <f t="shared" si="359"/>
        <v>-</v>
      </c>
      <c r="BL316" s="143" t="str">
        <f t="shared" si="360"/>
        <v>-</v>
      </c>
      <c r="BM316" s="143" t="str">
        <f t="shared" si="361"/>
        <v>-</v>
      </c>
      <c r="BN316" s="143" t="str">
        <f t="shared" si="362"/>
        <v>-</v>
      </c>
      <c r="BO316" s="143" t="str">
        <f t="shared" si="363"/>
        <v>X</v>
      </c>
      <c r="BP316" s="143" t="str">
        <f t="shared" si="364"/>
        <v>X</v>
      </c>
      <c r="BQ316" s="366" t="str">
        <f t="shared" si="365"/>
        <v>X</v>
      </c>
      <c r="BR316" s="7"/>
      <c r="BS316" s="143" t="str">
        <f t="shared" si="366"/>
        <v>EXTENDED</v>
      </c>
      <c r="BT316" s="143" t="str">
        <f t="shared" si="367"/>
        <v>EXTENDED-CTC-FR</v>
      </c>
      <c r="BU316" s="15"/>
      <c r="BV316" s="57"/>
      <c r="BW316" s="57"/>
      <c r="BX316" s="57"/>
      <c r="BY316" s="57"/>
      <c r="BZ316" s="57"/>
      <c r="CA316" s="57" t="s">
        <v>6542</v>
      </c>
      <c r="CC316" s="417"/>
      <c r="CD316" s="15"/>
      <c r="CE316" s="15"/>
    </row>
    <row r="317" spans="1:83" s="11" customFormat="1" ht="99.75">
      <c r="A317" s="45" t="str">
        <f t="shared" si="391"/>
        <v>NO</v>
      </c>
      <c r="B317" s="45"/>
      <c r="C317" s="45"/>
      <c r="D317" s="45"/>
      <c r="E317" s="160" t="s">
        <v>846</v>
      </c>
      <c r="F317" s="61" t="s">
        <v>5275</v>
      </c>
      <c r="G317" s="281" t="s">
        <v>4924</v>
      </c>
      <c r="H317" s="62">
        <f t="shared" si="395"/>
        <v>5</v>
      </c>
      <c r="I317" s="62" t="s">
        <v>32</v>
      </c>
      <c r="J317" s="150" t="s">
        <v>1121</v>
      </c>
      <c r="K317" s="64"/>
      <c r="L317" s="65" t="s">
        <v>6059</v>
      </c>
      <c r="M317" s="65"/>
      <c r="N317" s="65"/>
      <c r="O317" s="64" t="s">
        <v>148</v>
      </c>
      <c r="P317" s="66" t="s">
        <v>32</v>
      </c>
      <c r="Q317" s="66" t="str">
        <f t="shared" si="341"/>
        <v>1..1</v>
      </c>
      <c r="R317" s="6" t="s">
        <v>1122</v>
      </c>
      <c r="S317" s="67" t="s">
        <v>1123</v>
      </c>
      <c r="T317" s="88" t="s">
        <v>151</v>
      </c>
      <c r="U317" s="68" t="str">
        <f t="shared" si="387"/>
        <v/>
      </c>
      <c r="V317" s="62" t="s">
        <v>42</v>
      </c>
      <c r="W317" s="66"/>
      <c r="X317" s="248"/>
      <c r="Y317" s="38"/>
      <c r="Z317" s="351" t="str">
        <f t="shared" si="389"/>
        <v>-</v>
      </c>
      <c r="AA317" s="70" t="str">
        <f t="shared" ref="AA317:AF317" si="438">IF(Z317="X","X",IF($AI317=AA$4,"X","-"))</f>
        <v>-</v>
      </c>
      <c r="AB317" s="70" t="str">
        <f t="shared" si="438"/>
        <v>-</v>
      </c>
      <c r="AC317" s="70" t="str">
        <f t="shared" si="438"/>
        <v>-</v>
      </c>
      <c r="AD317" s="70" t="str">
        <f t="shared" si="438"/>
        <v>X</v>
      </c>
      <c r="AE317" s="70" t="str">
        <f t="shared" si="438"/>
        <v>X</v>
      </c>
      <c r="AF317" s="352" t="str">
        <f t="shared" si="438"/>
        <v>X</v>
      </c>
      <c r="AG317" s="38"/>
      <c r="AH317" s="70" t="s">
        <v>47</v>
      </c>
      <c r="AI317" s="70" t="s">
        <v>5895</v>
      </c>
      <c r="AJ317" s="38"/>
      <c r="AK317" s="13" t="str">
        <f t="shared" si="418"/>
        <v>/rsm:CrossIndustryInvoice/rsm:SupplyChainTradeTransaction/ram:IncludedSupplyChainTradeLineItem/ram:SpecifiedLineTradeDelivery/ram:ActualDeliverySupplyChainEvent</v>
      </c>
      <c r="AL317" s="13" t="str">
        <f t="shared" si="419"/>
        <v>/ram:OccurrenceDateTime</v>
      </c>
      <c r="AM317" s="14">
        <f>COUNTIFS(S$4:S317,AK317)</f>
        <v>1</v>
      </c>
      <c r="AN317" s="59"/>
      <c r="AO317" s="160" t="str">
        <f t="shared" si="416"/>
        <v>SCT_LINE_TD</v>
      </c>
      <c r="AP317" s="61" t="str">
        <f t="shared" si="420"/>
        <v>BT-X-85-00</v>
      </c>
      <c r="AQ317" s="281" t="str">
        <f t="shared" si="421"/>
        <v>EXT-FR-FE-158-0</v>
      </c>
      <c r="AR317" s="62">
        <f t="shared" si="403"/>
        <v>5</v>
      </c>
      <c r="AS317" s="62" t="str">
        <f t="shared" si="422"/>
        <v>1..1</v>
      </c>
      <c r="AT317" s="150" t="s">
        <v>1124</v>
      </c>
      <c r="AU317" s="64"/>
      <c r="AV317" s="65" t="s">
        <v>6421</v>
      </c>
      <c r="AW317" s="423" t="s">
        <v>7238</v>
      </c>
      <c r="AX317" s="65"/>
      <c r="AY317" s="65"/>
      <c r="AZ317" s="64" t="s">
        <v>148</v>
      </c>
      <c r="BA317" s="66" t="str">
        <f t="shared" si="397"/>
        <v>1..1</v>
      </c>
      <c r="BB317" s="66" t="str">
        <f t="shared" si="398"/>
        <v>1..1</v>
      </c>
      <c r="BC317" s="6" t="str">
        <f t="shared" si="409"/>
        <v>/rsm:CrossIndustryInvoice
/rsm:SupplyChainTradeTransaction
/ram:IncludedSupplyChainTradeLineItem
/ram:SpecifiedLineTradeDelivery
/ram:ActualDeliverySupplyChainEvent
/ram:OccurrenceDateTime</v>
      </c>
      <c r="BD317" s="67" t="str">
        <f t="shared" si="410"/>
        <v>/rsm:CrossIndustryInvoice/rsm:SupplyChainTradeTransaction/ram:IncludedSupplyChainTradeLineItem/ram:SpecifiedLineTradeDelivery/ram:ActualDeliverySupplyChainEvent/ram:OccurrenceDateTime</v>
      </c>
      <c r="BE317" s="66" t="str">
        <f t="shared" si="354"/>
        <v>D</v>
      </c>
      <c r="BF317" s="68" t="str">
        <f t="shared" si="355"/>
        <v/>
      </c>
      <c r="BG317" s="62" t="str">
        <f t="shared" si="356"/>
        <v>0..1</v>
      </c>
      <c r="BH317" s="66" t="str">
        <f t="shared" si="357"/>
        <v/>
      </c>
      <c r="BI317" s="248" t="str">
        <f t="shared" si="358"/>
        <v/>
      </c>
      <c r="BJ317" s="7"/>
      <c r="BK317" s="351" t="str">
        <f t="shared" si="359"/>
        <v>-</v>
      </c>
      <c r="BL317" s="70" t="str">
        <f t="shared" si="360"/>
        <v>-</v>
      </c>
      <c r="BM317" s="70" t="str">
        <f t="shared" si="361"/>
        <v>-</v>
      </c>
      <c r="BN317" s="70" t="str">
        <f t="shared" si="362"/>
        <v>-</v>
      </c>
      <c r="BO317" s="70" t="str">
        <f t="shared" si="363"/>
        <v>X</v>
      </c>
      <c r="BP317" s="70" t="str">
        <f t="shared" si="364"/>
        <v>X</v>
      </c>
      <c r="BQ317" s="352" t="str">
        <f t="shared" si="365"/>
        <v>X</v>
      </c>
      <c r="BR317" s="7"/>
      <c r="BS317" s="70" t="str">
        <f t="shared" si="366"/>
        <v>EXTENDED</v>
      </c>
      <c r="BT317" s="70" t="str">
        <f t="shared" si="367"/>
        <v>EXTENDED-CTC-FR</v>
      </c>
      <c r="BU317" s="15"/>
      <c r="BV317" s="57"/>
      <c r="BW317" s="57"/>
      <c r="BX317" s="57"/>
      <c r="BY317" s="57"/>
      <c r="BZ317" s="57"/>
      <c r="CA317" s="57" t="s">
        <v>6542</v>
      </c>
      <c r="CC317" s="417"/>
      <c r="CD317" s="15"/>
      <c r="CE317" s="15"/>
    </row>
    <row r="318" spans="1:83" s="11" customFormat="1" ht="114">
      <c r="A318" s="45" t="str">
        <f t="shared" si="391"/>
        <v>YES</v>
      </c>
      <c r="B318" s="45"/>
      <c r="C318" s="45"/>
      <c r="D318" s="45"/>
      <c r="E318" s="160" t="s">
        <v>846</v>
      </c>
      <c r="F318" s="61" t="s">
        <v>5276</v>
      </c>
      <c r="G318" s="281" t="s">
        <v>5893</v>
      </c>
      <c r="H318" s="62">
        <f t="shared" si="395"/>
        <v>6</v>
      </c>
      <c r="I318" s="62" t="s">
        <v>32</v>
      </c>
      <c r="J318" s="64" t="s">
        <v>1125</v>
      </c>
      <c r="K318" s="64"/>
      <c r="L318" s="65" t="s">
        <v>6059</v>
      </c>
      <c r="M318" s="65"/>
      <c r="N318" s="65"/>
      <c r="O318" s="64" t="s">
        <v>148</v>
      </c>
      <c r="P318" s="66" t="s">
        <v>32</v>
      </c>
      <c r="Q318" s="66" t="str">
        <f t="shared" si="341"/>
        <v>1..1</v>
      </c>
      <c r="R318" s="6" t="s">
        <v>1126</v>
      </c>
      <c r="S318" s="67" t="s">
        <v>1127</v>
      </c>
      <c r="T318" s="66" t="s">
        <v>151</v>
      </c>
      <c r="U318" s="68" t="str">
        <f t="shared" si="387"/>
        <v>E</v>
      </c>
      <c r="V318" s="62" t="s">
        <v>32</v>
      </c>
      <c r="W318" s="66"/>
      <c r="X318" s="248"/>
      <c r="Y318" s="38"/>
      <c r="Z318" s="351" t="str">
        <f t="shared" si="389"/>
        <v>-</v>
      </c>
      <c r="AA318" s="70" t="str">
        <f t="shared" ref="AA318:AF318" si="439">IF(Z318="X","X",IF($AI318=AA$4,"X","-"))</f>
        <v>-</v>
      </c>
      <c r="AB318" s="70" t="str">
        <f t="shared" si="439"/>
        <v>-</v>
      </c>
      <c r="AC318" s="70" t="str">
        <f t="shared" si="439"/>
        <v>-</v>
      </c>
      <c r="AD318" s="70" t="str">
        <f t="shared" si="439"/>
        <v>X</v>
      </c>
      <c r="AE318" s="70" t="str">
        <f t="shared" si="439"/>
        <v>X</v>
      </c>
      <c r="AF318" s="352" t="str">
        <f t="shared" si="439"/>
        <v>X</v>
      </c>
      <c r="AG318" s="38"/>
      <c r="AH318" s="70" t="s">
        <v>47</v>
      </c>
      <c r="AI318" s="70" t="s">
        <v>5895</v>
      </c>
      <c r="AJ318" s="38"/>
      <c r="AK318" s="13" t="str">
        <f t="shared" si="418"/>
        <v>/rsm:CrossIndustryInvoice/rsm:SupplyChainTradeTransaction/ram:IncludedSupplyChainTradeLineItem/ram:SpecifiedLineTradeDelivery/ram:ActualDeliverySupplyChainEvent/ram:OccurrenceDateTime</v>
      </c>
      <c r="AL318" s="13" t="str">
        <f t="shared" si="419"/>
        <v>/udt:DateTimeString</v>
      </c>
      <c r="AM318" s="14">
        <f>COUNTIFS(S$4:S318,AK318)</f>
        <v>1</v>
      </c>
      <c r="AN318" s="59"/>
      <c r="AO318" s="160" t="str">
        <f t="shared" si="416"/>
        <v>SCT_LINE_TD</v>
      </c>
      <c r="AP318" s="61" t="str">
        <f t="shared" si="420"/>
        <v>BT-X-85</v>
      </c>
      <c r="AQ318" s="281" t="str">
        <f t="shared" si="421"/>
        <v>EXT-FR-FE-158</v>
      </c>
      <c r="AR318" s="62">
        <f t="shared" si="403"/>
        <v>6</v>
      </c>
      <c r="AS318" s="62" t="str">
        <f t="shared" si="422"/>
        <v>1..1</v>
      </c>
      <c r="AT318" s="64" t="s">
        <v>1128</v>
      </c>
      <c r="AU318" s="64"/>
      <c r="AV318" s="65" t="s">
        <v>6421</v>
      </c>
      <c r="AW318" s="423" t="s">
        <v>7238</v>
      </c>
      <c r="AX318" s="65"/>
      <c r="AY318" s="65"/>
      <c r="AZ318" s="64" t="s">
        <v>148</v>
      </c>
      <c r="BA318" s="66" t="str">
        <f t="shared" ref="BA318:BA349" si="440">P318</f>
        <v>1..1</v>
      </c>
      <c r="BB318" s="66" t="str">
        <f t="shared" ref="BB318:BB349" si="441">Q318</f>
        <v>1..1</v>
      </c>
      <c r="BC318" s="6" t="str">
        <f t="shared" si="409"/>
        <v>/rsm:CrossIndustryInvoice
/rsm:SupplyChainTradeTransaction
/ram:IncludedSupplyChainTradeLineItem
/ram:SpecifiedLineTradeDelivery
/ram:ActualDeliverySupplyChainEvent
/ram:OccurrenceDateTime
/udt:DateTimeString</v>
      </c>
      <c r="BD318" s="67" t="str">
        <f t="shared" si="410"/>
        <v>/rsm:CrossIndustryInvoice/rsm:SupplyChainTradeTransaction/ram:IncludedSupplyChainTradeLineItem/ram:SpecifiedLineTradeDelivery/ram:ActualDeliverySupplyChainEvent/ram:OccurrenceDateTime/udt:DateTimeString</v>
      </c>
      <c r="BE318" s="66" t="str">
        <f t="shared" si="354"/>
        <v>D</v>
      </c>
      <c r="BF318" s="68" t="str">
        <f t="shared" si="355"/>
        <v>E</v>
      </c>
      <c r="BG318" s="62" t="str">
        <f t="shared" si="356"/>
        <v>1..1</v>
      </c>
      <c r="BH318" s="66" t="str">
        <f t="shared" si="357"/>
        <v/>
      </c>
      <c r="BI318" s="248" t="str">
        <f t="shared" si="358"/>
        <v/>
      </c>
      <c r="BJ318" s="7"/>
      <c r="BK318" s="351" t="str">
        <f t="shared" si="359"/>
        <v>-</v>
      </c>
      <c r="BL318" s="70" t="str">
        <f t="shared" si="360"/>
        <v>-</v>
      </c>
      <c r="BM318" s="70" t="str">
        <f t="shared" si="361"/>
        <v>-</v>
      </c>
      <c r="BN318" s="70" t="str">
        <f t="shared" si="362"/>
        <v>-</v>
      </c>
      <c r="BO318" s="70" t="str">
        <f t="shared" si="363"/>
        <v>X</v>
      </c>
      <c r="BP318" s="70" t="str">
        <f t="shared" si="364"/>
        <v>X</v>
      </c>
      <c r="BQ318" s="352" t="str">
        <f t="shared" si="365"/>
        <v>X</v>
      </c>
      <c r="BR318" s="7"/>
      <c r="BS318" s="70" t="str">
        <f t="shared" si="366"/>
        <v>EXTENDED</v>
      </c>
      <c r="BT318" s="70" t="str">
        <f t="shared" si="367"/>
        <v>EXTENDED-CTC-FR</v>
      </c>
      <c r="BU318" s="15"/>
      <c r="BV318" s="57"/>
      <c r="BW318" s="57"/>
      <c r="BX318" s="57"/>
      <c r="BY318" s="57"/>
      <c r="BZ318" s="57"/>
      <c r="CA318" s="57" t="s">
        <v>6542</v>
      </c>
      <c r="CC318" s="417"/>
      <c r="CD318" s="15"/>
      <c r="CE318" s="15"/>
    </row>
    <row r="319" spans="1:83" s="11" customFormat="1" ht="128.25">
      <c r="A319" s="45" t="str">
        <f t="shared" si="391"/>
        <v>YES</v>
      </c>
      <c r="B319" s="45"/>
      <c r="C319" s="45"/>
      <c r="D319" s="45"/>
      <c r="E319" s="160" t="s">
        <v>846</v>
      </c>
      <c r="F319" s="61" t="s">
        <v>5277</v>
      </c>
      <c r="G319" s="281" t="s">
        <v>4925</v>
      </c>
      <c r="H319" s="62">
        <f t="shared" si="395"/>
        <v>7</v>
      </c>
      <c r="I319" s="62" t="s">
        <v>32</v>
      </c>
      <c r="J319" s="64" t="s">
        <v>229</v>
      </c>
      <c r="K319" s="64" t="s">
        <v>6058</v>
      </c>
      <c r="L319" s="65" t="s">
        <v>160</v>
      </c>
      <c r="M319" s="65"/>
      <c r="N319" s="65"/>
      <c r="O319" s="64" t="s">
        <v>128</v>
      </c>
      <c r="P319" s="66" t="s">
        <v>32</v>
      </c>
      <c r="Q319" s="66" t="str">
        <f t="shared" si="341"/>
        <v>1..1</v>
      </c>
      <c r="R319" s="6" t="s">
        <v>1129</v>
      </c>
      <c r="S319" s="67" t="s">
        <v>1130</v>
      </c>
      <c r="T319" s="66" t="s">
        <v>131</v>
      </c>
      <c r="U319" s="68" t="str">
        <f t="shared" si="387"/>
        <v>A</v>
      </c>
      <c r="V319" s="62" t="s">
        <v>42</v>
      </c>
      <c r="W319" s="66"/>
      <c r="X319" s="248"/>
      <c r="Y319" s="38"/>
      <c r="Z319" s="351" t="str">
        <f t="shared" si="389"/>
        <v>-</v>
      </c>
      <c r="AA319" s="70" t="str">
        <f t="shared" ref="AA319:AF319" si="442">IF(Z319="X","X",IF($AI319=AA$4,"X","-"))</f>
        <v>-</v>
      </c>
      <c r="AB319" s="70" t="str">
        <f t="shared" si="442"/>
        <v>-</v>
      </c>
      <c r="AC319" s="70" t="str">
        <f t="shared" si="442"/>
        <v>-</v>
      </c>
      <c r="AD319" s="70" t="str">
        <f t="shared" si="442"/>
        <v>X</v>
      </c>
      <c r="AE319" s="70" t="str">
        <f t="shared" si="442"/>
        <v>X</v>
      </c>
      <c r="AF319" s="352" t="str">
        <f t="shared" si="442"/>
        <v>X</v>
      </c>
      <c r="AG319" s="38"/>
      <c r="AH319" s="70" t="s">
        <v>47</v>
      </c>
      <c r="AI319" s="70" t="s">
        <v>5895</v>
      </c>
      <c r="AJ319" s="38"/>
      <c r="AK319" s="13" t="str">
        <f t="shared" si="418"/>
        <v>/rsm:CrossIndustryInvoice/rsm:SupplyChainTradeTransaction/ram:IncludedSupplyChainTradeLineItem/ram:SpecifiedLineTradeDelivery/ram:ActualDeliverySupplyChainEvent/ram:OccurrenceDateTime/udt:DateTimeString</v>
      </c>
      <c r="AL319" s="13" t="str">
        <f t="shared" si="419"/>
        <v>/@format</v>
      </c>
      <c r="AM319" s="14">
        <f>COUNTIFS(S$4:S319,AK319)</f>
        <v>1</v>
      </c>
      <c r="AN319" s="59"/>
      <c r="AO319" s="160" t="str">
        <f t="shared" si="416"/>
        <v>SCT_LINE_TD</v>
      </c>
      <c r="AP319" s="61" t="str">
        <f t="shared" si="420"/>
        <v>BT-X-85-0</v>
      </c>
      <c r="AQ319" s="281" t="str">
        <f t="shared" si="421"/>
        <v>EXT-FR-FE-158-1</v>
      </c>
      <c r="AR319" s="62">
        <f t="shared" si="403"/>
        <v>7</v>
      </c>
      <c r="AS319" s="62" t="str">
        <f t="shared" si="422"/>
        <v>1..1</v>
      </c>
      <c r="AT319" s="64" t="s">
        <v>229</v>
      </c>
      <c r="AU319" s="64"/>
      <c r="AV319" s="65" t="s">
        <v>6345</v>
      </c>
      <c r="AW319" s="423" t="s">
        <v>7238</v>
      </c>
      <c r="AX319" s="65"/>
      <c r="AY319" s="65"/>
      <c r="AZ319" s="64" t="s">
        <v>128</v>
      </c>
      <c r="BA319" s="66" t="str">
        <f t="shared" si="440"/>
        <v>1..1</v>
      </c>
      <c r="BB319" s="66" t="str">
        <f t="shared" si="441"/>
        <v>1..1</v>
      </c>
      <c r="BC319" s="6" t="str">
        <f t="shared" si="409"/>
        <v>/rsm:CrossIndustryInvoice
/rsm:SupplyChainTradeTransaction
/ram:IncludedSupplyChainTradeLineItem
/ram:SpecifiedLineTradeDelivery
/ram:ActualDeliverySupplyChainEvent
/ram:OccurrenceDateTime
/udt:DateTimeString
/@format</v>
      </c>
      <c r="BD319" s="67" t="str">
        <f t="shared" si="410"/>
        <v>/rsm:CrossIndustryInvoice/rsm:SupplyChainTradeTransaction/ram:IncludedSupplyChainTradeLineItem/ram:SpecifiedLineTradeDelivery/ram:ActualDeliverySupplyChainEvent/ram:OccurrenceDateTime/udt:DateTimeString/@format</v>
      </c>
      <c r="BE319" s="66" t="str">
        <f t="shared" si="354"/>
        <v>C</v>
      </c>
      <c r="BF319" s="68" t="str">
        <f t="shared" si="355"/>
        <v>A</v>
      </c>
      <c r="BG319" s="62" t="str">
        <f t="shared" si="356"/>
        <v>0..1</v>
      </c>
      <c r="BH319" s="66" t="str">
        <f t="shared" si="357"/>
        <v/>
      </c>
      <c r="BI319" s="248" t="str">
        <f t="shared" si="358"/>
        <v/>
      </c>
      <c r="BJ319" s="7"/>
      <c r="BK319" s="351" t="str">
        <f t="shared" si="359"/>
        <v>-</v>
      </c>
      <c r="BL319" s="70" t="str">
        <f t="shared" si="360"/>
        <v>-</v>
      </c>
      <c r="BM319" s="70" t="str">
        <f t="shared" si="361"/>
        <v>-</v>
      </c>
      <c r="BN319" s="70" t="str">
        <f t="shared" si="362"/>
        <v>-</v>
      </c>
      <c r="BO319" s="70" t="str">
        <f t="shared" si="363"/>
        <v>X</v>
      </c>
      <c r="BP319" s="70" t="str">
        <f t="shared" si="364"/>
        <v>X</v>
      </c>
      <c r="BQ319" s="352" t="str">
        <f t="shared" si="365"/>
        <v>X</v>
      </c>
      <c r="BR319" s="7"/>
      <c r="BS319" s="70" t="str">
        <f t="shared" si="366"/>
        <v>EXTENDED</v>
      </c>
      <c r="BT319" s="70" t="str">
        <f t="shared" si="367"/>
        <v>EXTENDED-CTC-FR</v>
      </c>
      <c r="BU319" s="15"/>
      <c r="BV319" s="57"/>
      <c r="BW319" s="57"/>
      <c r="BX319" s="57"/>
      <c r="BY319" s="57"/>
      <c r="BZ319" s="57"/>
      <c r="CA319" s="57" t="s">
        <v>6542</v>
      </c>
      <c r="CC319" s="417"/>
      <c r="CD319" s="15"/>
      <c r="CE319" s="15"/>
    </row>
    <row r="320" spans="1:83" s="151" customFormat="1" ht="85.5">
      <c r="A320" s="45" t="str">
        <f t="shared" si="391"/>
        <v>NO</v>
      </c>
      <c r="B320" s="45"/>
      <c r="C320" s="45"/>
      <c r="D320" s="45"/>
      <c r="E320" s="160" t="s">
        <v>846</v>
      </c>
      <c r="F320" s="139" t="s">
        <v>5278</v>
      </c>
      <c r="G320" s="295" t="s">
        <v>4929</v>
      </c>
      <c r="H320" s="140">
        <f t="shared" si="395"/>
        <v>4</v>
      </c>
      <c r="I320" s="140" t="s">
        <v>42</v>
      </c>
      <c r="J320" s="125" t="s">
        <v>1131</v>
      </c>
      <c r="K320" s="125" t="s">
        <v>6060</v>
      </c>
      <c r="L320" s="125"/>
      <c r="M320" s="126"/>
      <c r="N320" s="126"/>
      <c r="O320" s="125"/>
      <c r="P320" s="124" t="s">
        <v>42</v>
      </c>
      <c r="Q320" s="124" t="str">
        <f t="shared" ref="Q320:Q400" si="443">P320</f>
        <v>0..1</v>
      </c>
      <c r="R320" s="141" t="s">
        <v>1132</v>
      </c>
      <c r="S320" s="142" t="s">
        <v>1133</v>
      </c>
      <c r="T320" s="124"/>
      <c r="U320" s="129" t="str">
        <f t="shared" si="387"/>
        <v>EG</v>
      </c>
      <c r="V320" s="140" t="s">
        <v>42</v>
      </c>
      <c r="W320" s="124"/>
      <c r="X320" s="388"/>
      <c r="Y320" s="38"/>
      <c r="Z320" s="365" t="str">
        <f t="shared" si="389"/>
        <v>-</v>
      </c>
      <c r="AA320" s="143" t="str">
        <f t="shared" ref="AA320:AF320" si="444">IF(Z320="X","X",IF($AI320=AA$4,"X","-"))</f>
        <v>-</v>
      </c>
      <c r="AB320" s="143" t="str">
        <f t="shared" si="444"/>
        <v>-</v>
      </c>
      <c r="AC320" s="143" t="str">
        <f t="shared" si="444"/>
        <v>-</v>
      </c>
      <c r="AD320" s="143" t="str">
        <f t="shared" si="444"/>
        <v>X</v>
      </c>
      <c r="AE320" s="143" t="str">
        <f t="shared" si="444"/>
        <v>X</v>
      </c>
      <c r="AF320" s="366" t="str">
        <f t="shared" si="444"/>
        <v>X</v>
      </c>
      <c r="AG320" s="38"/>
      <c r="AH320" s="143" t="s">
        <v>47</v>
      </c>
      <c r="AI320" s="143" t="s">
        <v>5895</v>
      </c>
      <c r="AJ320" s="38"/>
      <c r="AK320" s="13" t="str">
        <f t="shared" si="418"/>
        <v>/rsm:CrossIndustryInvoice/rsm:SupplyChainTradeTransaction/ram:IncludedSupplyChainTradeLineItem/ram:SpecifiedLineTradeDelivery</v>
      </c>
      <c r="AL320" s="13" t="str">
        <f t="shared" si="419"/>
        <v>/ram:DespatchAdviceReferencedDocument</v>
      </c>
      <c r="AM320" s="14">
        <f>COUNTIFS(S$4:S320,AK320)</f>
        <v>1</v>
      </c>
      <c r="AN320" s="59"/>
      <c r="AO320" s="160" t="str">
        <f t="shared" si="416"/>
        <v>SCT_LINE_TD</v>
      </c>
      <c r="AP320" s="139" t="str">
        <f t="shared" si="420"/>
        <v>BG-X-13</v>
      </c>
      <c r="AQ320" s="295" t="str">
        <f t="shared" si="421"/>
        <v>EXT-FR-FE-BG-07</v>
      </c>
      <c r="AR320" s="140">
        <f t="shared" si="403"/>
        <v>4</v>
      </c>
      <c r="AS320" s="140" t="str">
        <f t="shared" si="422"/>
        <v>0..1</v>
      </c>
      <c r="AT320" s="125" t="s">
        <v>1134</v>
      </c>
      <c r="AU320" s="125"/>
      <c r="AV320" s="125"/>
      <c r="AW320" s="125"/>
      <c r="AX320" s="126"/>
      <c r="AY320" s="126"/>
      <c r="AZ320" s="125"/>
      <c r="BA320" s="124" t="str">
        <f t="shared" si="440"/>
        <v>0..1</v>
      </c>
      <c r="BB320" s="124" t="str">
        <f t="shared" si="441"/>
        <v>0..1</v>
      </c>
      <c r="BC320" s="141" t="str">
        <f t="shared" si="409"/>
        <v>/rsm:CrossIndustryInvoice
/rsm:SupplyChainTradeTransaction
/ram:IncludedSupplyChainTradeLineItem
/ram:SpecifiedLineTradeDelivery
/ram:DespatchAdviceReferencedDocument</v>
      </c>
      <c r="BD320" s="142" t="str">
        <f t="shared" si="410"/>
        <v>/rsm:CrossIndustryInvoice/rsm:SupplyChainTradeTransaction/ram:IncludedSupplyChainTradeLineItem/ram:SpecifiedLineTradeDelivery/ram:DespatchAdviceReferencedDocument</v>
      </c>
      <c r="BE320" s="124" t="str">
        <f t="shared" si="354"/>
        <v/>
      </c>
      <c r="BF320" s="129" t="str">
        <f t="shared" si="355"/>
        <v>EG</v>
      </c>
      <c r="BG320" s="140" t="str">
        <f t="shared" si="356"/>
        <v>0..1</v>
      </c>
      <c r="BH320" s="124" t="str">
        <f t="shared" si="357"/>
        <v/>
      </c>
      <c r="BI320" s="388" t="str">
        <f t="shared" si="358"/>
        <v/>
      </c>
      <c r="BJ320" s="7"/>
      <c r="BK320" s="365" t="str">
        <f t="shared" si="359"/>
        <v>-</v>
      </c>
      <c r="BL320" s="143" t="str">
        <f t="shared" si="360"/>
        <v>-</v>
      </c>
      <c r="BM320" s="143" t="str">
        <f t="shared" si="361"/>
        <v>-</v>
      </c>
      <c r="BN320" s="143" t="str">
        <f t="shared" si="362"/>
        <v>-</v>
      </c>
      <c r="BO320" s="143" t="str">
        <f t="shared" si="363"/>
        <v>X</v>
      </c>
      <c r="BP320" s="143" t="str">
        <f t="shared" si="364"/>
        <v>X</v>
      </c>
      <c r="BQ320" s="366" t="str">
        <f t="shared" si="365"/>
        <v>X</v>
      </c>
      <c r="BR320" s="7"/>
      <c r="BS320" s="143" t="str">
        <f t="shared" si="366"/>
        <v>EXTENDED</v>
      </c>
      <c r="BT320" s="143" t="str">
        <f t="shared" si="367"/>
        <v>EXTENDED-CTC-FR</v>
      </c>
      <c r="BU320" s="15"/>
      <c r="BV320" s="57"/>
      <c r="BW320" s="57"/>
      <c r="BX320" s="57"/>
      <c r="BY320" s="57"/>
      <c r="BZ320" s="57"/>
      <c r="CA320" s="57" t="s">
        <v>6542</v>
      </c>
      <c r="CC320" s="417"/>
      <c r="CD320" s="15"/>
      <c r="CE320" s="15"/>
    </row>
    <row r="321" spans="1:83" s="11" customFormat="1" ht="99.75">
      <c r="A321" s="45" t="str">
        <f t="shared" si="391"/>
        <v>YES</v>
      </c>
      <c r="B321" s="45"/>
      <c r="C321" s="45"/>
      <c r="D321" s="45"/>
      <c r="E321" s="160" t="s">
        <v>846</v>
      </c>
      <c r="F321" s="61" t="s">
        <v>5279</v>
      </c>
      <c r="G321" s="399" t="s">
        <v>4930</v>
      </c>
      <c r="H321" s="62">
        <f t="shared" si="395"/>
        <v>5</v>
      </c>
      <c r="I321" s="62" t="s">
        <v>42</v>
      </c>
      <c r="J321" s="64" t="s">
        <v>7205</v>
      </c>
      <c r="K321" s="64"/>
      <c r="L321" s="65"/>
      <c r="M321" s="65"/>
      <c r="N321" s="65"/>
      <c r="O321" s="64" t="s">
        <v>5993</v>
      </c>
      <c r="P321" s="66" t="s">
        <v>42</v>
      </c>
      <c r="Q321" s="66" t="str">
        <f t="shared" si="443"/>
        <v>0..1</v>
      </c>
      <c r="R321" s="6" t="s">
        <v>1135</v>
      </c>
      <c r="S321" s="67" t="s">
        <v>1136</v>
      </c>
      <c r="T321" s="66" t="s">
        <v>5945</v>
      </c>
      <c r="U321" s="68" t="str">
        <f t="shared" si="387"/>
        <v>E</v>
      </c>
      <c r="V321" s="62" t="s">
        <v>42</v>
      </c>
      <c r="W321" s="66"/>
      <c r="X321" s="248"/>
      <c r="Y321" s="38"/>
      <c r="Z321" s="351" t="str">
        <f t="shared" si="389"/>
        <v>-</v>
      </c>
      <c r="AA321" s="70" t="str">
        <f t="shared" ref="AA321:AF321" si="445">IF(Z321="X","X",IF($AI321=AA$4,"X","-"))</f>
        <v>-</v>
      </c>
      <c r="AB321" s="70" t="str">
        <f t="shared" si="445"/>
        <v>-</v>
      </c>
      <c r="AC321" s="70" t="str">
        <f t="shared" si="445"/>
        <v>-</v>
      </c>
      <c r="AD321" s="70" t="str">
        <f t="shared" si="445"/>
        <v>X</v>
      </c>
      <c r="AE321" s="70" t="str">
        <f t="shared" si="445"/>
        <v>X</v>
      </c>
      <c r="AF321" s="352" t="str">
        <f t="shared" si="445"/>
        <v>X</v>
      </c>
      <c r="AG321" s="38"/>
      <c r="AH321" s="70" t="s">
        <v>47</v>
      </c>
      <c r="AI321" s="70" t="s">
        <v>5895</v>
      </c>
      <c r="AJ321" s="38"/>
      <c r="AK321" s="13" t="str">
        <f t="shared" si="418"/>
        <v>/rsm:CrossIndustryInvoice/rsm:SupplyChainTradeTransaction/ram:IncludedSupplyChainTradeLineItem/ram:SpecifiedLineTradeDelivery/ram:DespatchAdviceReferencedDocument</v>
      </c>
      <c r="AL321" s="13" t="str">
        <f t="shared" si="419"/>
        <v>/ram:IssuerAssignedID</v>
      </c>
      <c r="AM321" s="14">
        <f>COUNTIFS(S$4:S321,AK321)</f>
        <v>1</v>
      </c>
      <c r="AN321" s="59"/>
      <c r="AO321" s="160" t="str">
        <f t="shared" si="416"/>
        <v>SCT_LINE_TD</v>
      </c>
      <c r="AP321" s="61" t="str">
        <f t="shared" si="420"/>
        <v>BT-X-86</v>
      </c>
      <c r="AQ321" s="281" t="str">
        <f t="shared" si="421"/>
        <v>EXT-FR-FE-140</v>
      </c>
      <c r="AR321" s="62">
        <f t="shared" si="403"/>
        <v>5</v>
      </c>
      <c r="AS321" s="62" t="str">
        <f t="shared" si="422"/>
        <v>0..1</v>
      </c>
      <c r="AT321" s="64" t="s">
        <v>7209</v>
      </c>
      <c r="AU321" s="64"/>
      <c r="AV321" s="65"/>
      <c r="AW321" s="428" t="s">
        <v>7260</v>
      </c>
      <c r="AX321" s="65"/>
      <c r="AY321" s="65"/>
      <c r="AZ321" s="149" t="s">
        <v>555</v>
      </c>
      <c r="BA321" s="66" t="str">
        <f t="shared" si="440"/>
        <v>0..1</v>
      </c>
      <c r="BB321" s="66" t="str">
        <f t="shared" si="441"/>
        <v>0..1</v>
      </c>
      <c r="BC321" s="6" t="str">
        <f t="shared" si="409"/>
        <v>/rsm:CrossIndustryInvoice
/rsm:SupplyChainTradeTransaction
/ram:IncludedSupplyChainTradeLineItem
/ram:SpecifiedLineTradeDelivery
/ram:DespatchAdviceReferencedDocument
/ram:IssuerAssignedID</v>
      </c>
      <c r="BD321" s="67" t="str">
        <f t="shared" si="410"/>
        <v>/rsm:CrossIndustryInvoice/rsm:SupplyChainTradeTransaction/ram:IncludedSupplyChainTradeLineItem/ram:SpecifiedLineTradeDelivery/ram:DespatchAdviceReferencedDocument/ram:IssuerAssignedID</v>
      </c>
      <c r="BE321" s="66" t="str">
        <f t="shared" si="354"/>
        <v>R</v>
      </c>
      <c r="BF321" s="68" t="str">
        <f t="shared" si="355"/>
        <v>E</v>
      </c>
      <c r="BG321" s="62" t="str">
        <f t="shared" si="356"/>
        <v>0..1</v>
      </c>
      <c r="BH321" s="66" t="str">
        <f t="shared" si="357"/>
        <v/>
      </c>
      <c r="BI321" s="248" t="str">
        <f t="shared" si="358"/>
        <v/>
      </c>
      <c r="BJ321" s="7"/>
      <c r="BK321" s="351" t="str">
        <f t="shared" si="359"/>
        <v>-</v>
      </c>
      <c r="BL321" s="70" t="str">
        <f t="shared" si="360"/>
        <v>-</v>
      </c>
      <c r="BM321" s="70" t="str">
        <f t="shared" si="361"/>
        <v>-</v>
      </c>
      <c r="BN321" s="70" t="str">
        <f t="shared" si="362"/>
        <v>-</v>
      </c>
      <c r="BO321" s="70" t="str">
        <f t="shared" si="363"/>
        <v>X</v>
      </c>
      <c r="BP321" s="70" t="str">
        <f t="shared" si="364"/>
        <v>X</v>
      </c>
      <c r="BQ321" s="352" t="str">
        <f t="shared" si="365"/>
        <v>X</v>
      </c>
      <c r="BR321" s="7"/>
      <c r="BS321" s="70" t="str">
        <f t="shared" si="366"/>
        <v>EXTENDED</v>
      </c>
      <c r="BT321" s="70" t="str">
        <f t="shared" si="367"/>
        <v>EXTENDED-CTC-FR</v>
      </c>
      <c r="BU321" s="15"/>
      <c r="BV321" s="57"/>
      <c r="BW321" s="57"/>
      <c r="BX321" s="57"/>
      <c r="BY321" s="57"/>
      <c r="BZ321" s="57"/>
      <c r="CA321" s="57" t="s">
        <v>6542</v>
      </c>
      <c r="CC321" s="417"/>
      <c r="CD321" s="15"/>
      <c r="CE321" s="15"/>
    </row>
    <row r="322" spans="1:83" s="11" customFormat="1" ht="99.75">
      <c r="A322" s="45" t="str">
        <f t="shared" si="391"/>
        <v>YES</v>
      </c>
      <c r="B322" s="45"/>
      <c r="C322" s="45"/>
      <c r="D322" s="45"/>
      <c r="E322" s="160" t="s">
        <v>846</v>
      </c>
      <c r="F322" s="61" t="s">
        <v>5280</v>
      </c>
      <c r="G322" s="399" t="s">
        <v>4931</v>
      </c>
      <c r="H322" s="62">
        <f t="shared" si="395"/>
        <v>5</v>
      </c>
      <c r="I322" s="62" t="s">
        <v>42</v>
      </c>
      <c r="J322" s="64" t="s">
        <v>7206</v>
      </c>
      <c r="K322" s="64"/>
      <c r="L322" s="65"/>
      <c r="M322" s="65"/>
      <c r="N322" s="65"/>
      <c r="O322" s="64" t="s">
        <v>5993</v>
      </c>
      <c r="P322" s="66" t="s">
        <v>42</v>
      </c>
      <c r="Q322" s="66" t="str">
        <f t="shared" si="443"/>
        <v>0..1</v>
      </c>
      <c r="R322" s="6" t="s">
        <v>1138</v>
      </c>
      <c r="S322" s="67" t="s">
        <v>1139</v>
      </c>
      <c r="T322" s="66" t="s">
        <v>5945</v>
      </c>
      <c r="U322" s="68" t="str">
        <f t="shared" si="387"/>
        <v>E</v>
      </c>
      <c r="V322" s="62" t="s">
        <v>42</v>
      </c>
      <c r="W322" s="66"/>
      <c r="X322" s="248"/>
      <c r="Y322" s="38"/>
      <c r="Z322" s="351" t="str">
        <f t="shared" si="389"/>
        <v>-</v>
      </c>
      <c r="AA322" s="70" t="str">
        <f t="shared" ref="AA322:AF322" si="446">IF(Z322="X","X",IF($AI322=AA$4,"X","-"))</f>
        <v>-</v>
      </c>
      <c r="AB322" s="70" t="str">
        <f t="shared" si="446"/>
        <v>-</v>
      </c>
      <c r="AC322" s="70" t="str">
        <f t="shared" si="446"/>
        <v>-</v>
      </c>
      <c r="AD322" s="70" t="str">
        <f t="shared" si="446"/>
        <v>X</v>
      </c>
      <c r="AE322" s="70" t="str">
        <f t="shared" si="446"/>
        <v>X</v>
      </c>
      <c r="AF322" s="352" t="str">
        <f t="shared" si="446"/>
        <v>X</v>
      </c>
      <c r="AG322" s="38"/>
      <c r="AH322" s="70" t="s">
        <v>47</v>
      </c>
      <c r="AI322" s="70" t="s">
        <v>5895</v>
      </c>
      <c r="AJ322" s="38"/>
      <c r="AK322" s="13" t="str">
        <f t="shared" si="418"/>
        <v>/rsm:CrossIndustryInvoice/rsm:SupplyChainTradeTransaction/ram:IncludedSupplyChainTradeLineItem/ram:SpecifiedLineTradeDelivery/ram:DespatchAdviceReferencedDocument</v>
      </c>
      <c r="AL322" s="13" t="str">
        <f t="shared" si="419"/>
        <v>/ram:LineID</v>
      </c>
      <c r="AM322" s="14">
        <f>COUNTIFS(S$4:S322,AK322)</f>
        <v>1</v>
      </c>
      <c r="AN322" s="59"/>
      <c r="AO322" s="160" t="str">
        <f t="shared" si="416"/>
        <v>SCT_LINE_TD</v>
      </c>
      <c r="AP322" s="61" t="str">
        <f t="shared" si="420"/>
        <v>BT-X-87</v>
      </c>
      <c r="AQ322" s="281" t="str">
        <f t="shared" si="421"/>
        <v>EXT-FR-FE-141</v>
      </c>
      <c r="AR322" s="62">
        <f t="shared" si="403"/>
        <v>5</v>
      </c>
      <c r="AS322" s="62" t="str">
        <f t="shared" si="422"/>
        <v>0..1</v>
      </c>
      <c r="AT322" s="64" t="s">
        <v>7208</v>
      </c>
      <c r="AU322" s="64"/>
      <c r="AV322" s="65"/>
      <c r="AW322" s="428" t="s">
        <v>7229</v>
      </c>
      <c r="AX322" s="65"/>
      <c r="AY322" s="65"/>
      <c r="AZ322" s="149" t="s">
        <v>555</v>
      </c>
      <c r="BA322" s="66" t="str">
        <f t="shared" si="440"/>
        <v>0..1</v>
      </c>
      <c r="BB322" s="66" t="str">
        <f t="shared" si="441"/>
        <v>0..1</v>
      </c>
      <c r="BC322" s="6" t="str">
        <f t="shared" si="409"/>
        <v>/rsm:CrossIndustryInvoice
/rsm:SupplyChainTradeTransaction
/ram:IncludedSupplyChainTradeLineItem
/ram:SpecifiedLineTradeDelivery
/ram:DespatchAdviceReferencedDocument
/ram:LineID</v>
      </c>
      <c r="BD322" s="67" t="str">
        <f t="shared" si="410"/>
        <v>/rsm:CrossIndustryInvoice/rsm:SupplyChainTradeTransaction/ram:IncludedSupplyChainTradeLineItem/ram:SpecifiedLineTradeDelivery/ram:DespatchAdviceReferencedDocument/ram:LineID</v>
      </c>
      <c r="BE322" s="66" t="str">
        <f t="shared" si="354"/>
        <v>R</v>
      </c>
      <c r="BF322" s="68" t="str">
        <f t="shared" si="355"/>
        <v>E</v>
      </c>
      <c r="BG322" s="62" t="str">
        <f t="shared" si="356"/>
        <v>0..1</v>
      </c>
      <c r="BH322" s="66" t="str">
        <f t="shared" si="357"/>
        <v/>
      </c>
      <c r="BI322" s="248" t="str">
        <f t="shared" si="358"/>
        <v/>
      </c>
      <c r="BJ322" s="7"/>
      <c r="BK322" s="351" t="str">
        <f t="shared" si="359"/>
        <v>-</v>
      </c>
      <c r="BL322" s="70" t="str">
        <f t="shared" si="360"/>
        <v>-</v>
      </c>
      <c r="BM322" s="70" t="str">
        <f t="shared" si="361"/>
        <v>-</v>
      </c>
      <c r="BN322" s="70" t="str">
        <f t="shared" si="362"/>
        <v>-</v>
      </c>
      <c r="BO322" s="70" t="str">
        <f t="shared" si="363"/>
        <v>X</v>
      </c>
      <c r="BP322" s="70" t="str">
        <f t="shared" si="364"/>
        <v>X</v>
      </c>
      <c r="BQ322" s="352" t="str">
        <f t="shared" si="365"/>
        <v>X</v>
      </c>
      <c r="BR322" s="7"/>
      <c r="BS322" s="70" t="str">
        <f t="shared" si="366"/>
        <v>EXTENDED</v>
      </c>
      <c r="BT322" s="70" t="str">
        <f t="shared" si="367"/>
        <v>EXTENDED-CTC-FR</v>
      </c>
      <c r="BU322" s="15"/>
      <c r="BV322" s="57"/>
      <c r="BW322" s="57"/>
      <c r="BX322" s="57"/>
      <c r="BY322" s="57"/>
      <c r="BZ322" s="57"/>
      <c r="CA322" s="57" t="s">
        <v>6542</v>
      </c>
      <c r="CC322" s="417"/>
      <c r="CD322" s="15"/>
      <c r="CE322" s="15"/>
    </row>
    <row r="323" spans="1:83" s="11" customFormat="1" ht="99.75">
      <c r="A323" s="45" t="str">
        <f t="shared" si="391"/>
        <v>NO</v>
      </c>
      <c r="B323" s="45"/>
      <c r="C323" s="45"/>
      <c r="D323" s="45"/>
      <c r="E323" s="160" t="s">
        <v>846</v>
      </c>
      <c r="F323" s="61" t="s">
        <v>5281</v>
      </c>
      <c r="G323" s="281" t="s">
        <v>7202</v>
      </c>
      <c r="H323" s="62">
        <f t="shared" si="395"/>
        <v>5</v>
      </c>
      <c r="I323" s="62" t="s">
        <v>42</v>
      </c>
      <c r="J323" s="150" t="s">
        <v>7207</v>
      </c>
      <c r="K323" s="64" t="s">
        <v>7212</v>
      </c>
      <c r="L323" s="65" t="s">
        <v>7213</v>
      </c>
      <c r="M323" s="65"/>
      <c r="N323" s="65"/>
      <c r="O323" s="64" t="s">
        <v>148</v>
      </c>
      <c r="P323" s="66" t="s">
        <v>42</v>
      </c>
      <c r="Q323" s="66" t="str">
        <f t="shared" si="443"/>
        <v>0..1</v>
      </c>
      <c r="R323" s="6" t="s">
        <v>1142</v>
      </c>
      <c r="S323" s="67" t="s">
        <v>1143</v>
      </c>
      <c r="T323" s="88" t="s">
        <v>151</v>
      </c>
      <c r="U323" s="68" t="str">
        <f t="shared" si="387"/>
        <v/>
      </c>
      <c r="V323" s="62" t="s">
        <v>42</v>
      </c>
      <c r="W323" s="66"/>
      <c r="X323" s="248"/>
      <c r="Y323" s="38"/>
      <c r="Z323" s="351" t="str">
        <f t="shared" si="389"/>
        <v>-</v>
      </c>
      <c r="AA323" s="70" t="str">
        <f t="shared" ref="AA323:AF323" si="447">IF(Z323="X","X",IF($AI323=AA$4,"X","-"))</f>
        <v>-</v>
      </c>
      <c r="AB323" s="70" t="str">
        <f t="shared" si="447"/>
        <v>-</v>
      </c>
      <c r="AC323" s="70" t="str">
        <f t="shared" si="447"/>
        <v>-</v>
      </c>
      <c r="AD323" s="70" t="str">
        <f t="shared" si="447"/>
        <v>-</v>
      </c>
      <c r="AE323" s="70" t="str">
        <f t="shared" si="447"/>
        <v>-</v>
      </c>
      <c r="AF323" s="352" t="str">
        <f t="shared" si="447"/>
        <v>X</v>
      </c>
      <c r="AG323" s="38"/>
      <c r="AH323" s="70" t="s">
        <v>47</v>
      </c>
      <c r="AI323" s="70" t="s">
        <v>47</v>
      </c>
      <c r="AJ323" s="38"/>
      <c r="AK323" s="13" t="str">
        <f t="shared" si="418"/>
        <v>/rsm:CrossIndustryInvoice/rsm:SupplyChainTradeTransaction/ram:IncludedSupplyChainTradeLineItem/ram:SpecifiedLineTradeDelivery/ram:DespatchAdviceReferencedDocument</v>
      </c>
      <c r="AL323" s="13" t="str">
        <f t="shared" si="419"/>
        <v>/ram:FormattedIssueDateTime</v>
      </c>
      <c r="AM323" s="14">
        <f>COUNTIFS(S$4:S323,AK323)</f>
        <v>1</v>
      </c>
      <c r="AN323" s="59"/>
      <c r="AO323" s="160" t="str">
        <f t="shared" si="416"/>
        <v>SCT_LINE_TD</v>
      </c>
      <c r="AP323" s="61" t="str">
        <f t="shared" si="420"/>
        <v>BT-X-88-00</v>
      </c>
      <c r="AQ323" s="281" t="str">
        <f t="shared" si="421"/>
        <v>EXT-FR-FE-201-00</v>
      </c>
      <c r="AR323" s="62">
        <f t="shared" si="403"/>
        <v>5</v>
      </c>
      <c r="AS323" s="62" t="str">
        <f t="shared" si="422"/>
        <v>0..1</v>
      </c>
      <c r="AT323" s="150" t="s">
        <v>7210</v>
      </c>
      <c r="AU323" s="64"/>
      <c r="AV323" s="65"/>
      <c r="AW323" s="428" t="s">
        <v>7229</v>
      </c>
      <c r="AX323" s="65"/>
      <c r="AY323" s="65"/>
      <c r="AZ323" s="64" t="s">
        <v>148</v>
      </c>
      <c r="BA323" s="66" t="str">
        <f t="shared" si="440"/>
        <v>0..1</v>
      </c>
      <c r="BB323" s="66" t="str">
        <f t="shared" si="441"/>
        <v>0..1</v>
      </c>
      <c r="BC323" s="6" t="str">
        <f t="shared" si="409"/>
        <v>/rsm:CrossIndustryInvoice
/rsm:SupplyChainTradeTransaction
/ram:IncludedSupplyChainTradeLineItem
/ram:SpecifiedLineTradeDelivery
/ram:DespatchAdviceReferencedDocument
/ram:FormattedIssueDateTime</v>
      </c>
      <c r="BD323" s="67" t="str">
        <f t="shared" si="410"/>
        <v>/rsm:CrossIndustryInvoice/rsm:SupplyChainTradeTransaction/ram:IncludedSupplyChainTradeLineItem/ram:SpecifiedLineTradeDelivery/ram:DespatchAdviceReferencedDocument/ram:FormattedIssueDateTime</v>
      </c>
      <c r="BE323" s="66" t="str">
        <f t="shared" si="354"/>
        <v>D</v>
      </c>
      <c r="BF323" s="68" t="str">
        <f t="shared" si="355"/>
        <v/>
      </c>
      <c r="BG323" s="62" t="str">
        <f t="shared" si="356"/>
        <v>0..1</v>
      </c>
      <c r="BH323" s="66" t="str">
        <f t="shared" si="357"/>
        <v/>
      </c>
      <c r="BI323" s="248" t="str">
        <f t="shared" si="358"/>
        <v/>
      </c>
      <c r="BJ323" s="7"/>
      <c r="BK323" s="351" t="str">
        <f t="shared" si="359"/>
        <v>-</v>
      </c>
      <c r="BL323" s="70" t="str">
        <f t="shared" si="360"/>
        <v>-</v>
      </c>
      <c r="BM323" s="70" t="str">
        <f t="shared" si="361"/>
        <v>-</v>
      </c>
      <c r="BN323" s="70" t="str">
        <f t="shared" si="362"/>
        <v>-</v>
      </c>
      <c r="BO323" s="70" t="str">
        <f t="shared" si="363"/>
        <v>-</v>
      </c>
      <c r="BP323" s="70" t="str">
        <f t="shared" si="364"/>
        <v>-</v>
      </c>
      <c r="BQ323" s="352" t="str">
        <f t="shared" si="365"/>
        <v>X</v>
      </c>
      <c r="BR323" s="7"/>
      <c r="BS323" s="70" t="str">
        <f t="shared" si="366"/>
        <v>EXTENDED</v>
      </c>
      <c r="BT323" s="70" t="str">
        <f t="shared" si="367"/>
        <v>EXTENDED</v>
      </c>
      <c r="BU323" s="15"/>
      <c r="BV323" s="57"/>
      <c r="BW323" s="57"/>
      <c r="BX323" s="57"/>
      <c r="BY323" s="57"/>
      <c r="BZ323" s="57"/>
      <c r="CA323" s="57" t="s">
        <v>6542</v>
      </c>
      <c r="CC323" s="417"/>
      <c r="CD323" s="15"/>
      <c r="CE323" s="15"/>
    </row>
    <row r="324" spans="1:83" s="11" customFormat="1" ht="114">
      <c r="A324" s="45" t="str">
        <f t="shared" si="391"/>
        <v>YES</v>
      </c>
      <c r="B324" s="45"/>
      <c r="C324" s="45"/>
      <c r="D324" s="45"/>
      <c r="E324" s="160" t="s">
        <v>846</v>
      </c>
      <c r="F324" s="61" t="s">
        <v>5282</v>
      </c>
      <c r="G324" s="281" t="s">
        <v>7203</v>
      </c>
      <c r="H324" s="62">
        <f t="shared" si="395"/>
        <v>6</v>
      </c>
      <c r="I324" s="62" t="s">
        <v>32</v>
      </c>
      <c r="J324" s="64" t="s">
        <v>7211</v>
      </c>
      <c r="K324" s="64" t="s">
        <v>7212</v>
      </c>
      <c r="L324" s="65" t="s">
        <v>7213</v>
      </c>
      <c r="M324" s="65"/>
      <c r="N324" s="65"/>
      <c r="O324" s="64" t="s">
        <v>148</v>
      </c>
      <c r="P324" s="66" t="s">
        <v>32</v>
      </c>
      <c r="Q324" s="66" t="str">
        <f t="shared" si="443"/>
        <v>1..1</v>
      </c>
      <c r="R324" s="6" t="s">
        <v>1146</v>
      </c>
      <c r="S324" s="67" t="s">
        <v>1147</v>
      </c>
      <c r="T324" s="66" t="s">
        <v>151</v>
      </c>
      <c r="U324" s="68" t="str">
        <f t="shared" si="387"/>
        <v>E</v>
      </c>
      <c r="V324" s="62" t="s">
        <v>32</v>
      </c>
      <c r="W324" s="66"/>
      <c r="X324" s="248"/>
      <c r="Y324" s="38"/>
      <c r="Z324" s="351" t="str">
        <f t="shared" si="389"/>
        <v>-</v>
      </c>
      <c r="AA324" s="70" t="str">
        <f t="shared" ref="AA324:AF324" si="448">IF(Z324="X","X",IF($AI324=AA$4,"X","-"))</f>
        <v>-</v>
      </c>
      <c r="AB324" s="70" t="str">
        <f t="shared" si="448"/>
        <v>-</v>
      </c>
      <c r="AC324" s="70" t="str">
        <f t="shared" si="448"/>
        <v>-</v>
      </c>
      <c r="AD324" s="70" t="str">
        <f t="shared" si="448"/>
        <v>-</v>
      </c>
      <c r="AE324" s="70" t="str">
        <f t="shared" si="448"/>
        <v>-</v>
      </c>
      <c r="AF324" s="352" t="str">
        <f t="shared" si="448"/>
        <v>X</v>
      </c>
      <c r="AG324" s="38"/>
      <c r="AH324" s="70" t="s">
        <v>47</v>
      </c>
      <c r="AI324" s="70" t="s">
        <v>47</v>
      </c>
      <c r="AJ324" s="38"/>
      <c r="AK324" s="13" t="str">
        <f t="shared" si="418"/>
        <v>/rsm:CrossIndustryInvoice/rsm:SupplyChainTradeTransaction/ram:IncludedSupplyChainTradeLineItem/ram:SpecifiedLineTradeDelivery/ram:DespatchAdviceReferencedDocument/ram:FormattedIssueDateTime</v>
      </c>
      <c r="AL324" s="13" t="str">
        <f t="shared" si="419"/>
        <v>/qdt:DateTimeString</v>
      </c>
      <c r="AM324" s="14">
        <f>COUNTIFS(S$4:S324,AK324)</f>
        <v>1</v>
      </c>
      <c r="AN324" s="59"/>
      <c r="AO324" s="160" t="str">
        <f t="shared" si="416"/>
        <v>SCT_LINE_TD</v>
      </c>
      <c r="AP324" s="61" t="str">
        <f t="shared" si="420"/>
        <v>BT-X-88</v>
      </c>
      <c r="AQ324" s="281" t="str">
        <f t="shared" si="421"/>
        <v>EXT-FR-FE-201</v>
      </c>
      <c r="AR324" s="62">
        <f t="shared" si="403"/>
        <v>6</v>
      </c>
      <c r="AS324" s="62" t="str">
        <f t="shared" si="422"/>
        <v>1..1</v>
      </c>
      <c r="AT324" s="64" t="s">
        <v>1148</v>
      </c>
      <c r="AU324" s="64"/>
      <c r="AV324" s="65"/>
      <c r="AW324" s="428" t="s">
        <v>7229</v>
      </c>
      <c r="AX324" s="65"/>
      <c r="AY324" s="65"/>
      <c r="AZ324" s="64" t="s">
        <v>148</v>
      </c>
      <c r="BA324" s="66" t="str">
        <f t="shared" si="440"/>
        <v>1..1</v>
      </c>
      <c r="BB324" s="66" t="str">
        <f t="shared" si="441"/>
        <v>1..1</v>
      </c>
      <c r="BC324" s="6" t="str">
        <f t="shared" si="409"/>
        <v>/rsm:CrossIndustryInvoice
/rsm:SupplyChainTradeTransaction
/ram:IncludedSupplyChainTradeLineItem
/ram:SpecifiedLineTradeDelivery
/ram:DespatchAdviceReferencedDocument
/ram:FormattedIssueDateTime
/qdt:DateTimeString</v>
      </c>
      <c r="BD324" s="67" t="str">
        <f t="shared" si="410"/>
        <v>/rsm:CrossIndustryInvoice/rsm:SupplyChainTradeTransaction/ram:IncludedSupplyChainTradeLineItem/ram:SpecifiedLineTradeDelivery/ram:DespatchAdviceReferencedDocument/ram:FormattedIssueDateTime/qdt:DateTimeString</v>
      </c>
      <c r="BE324" s="66" t="str">
        <f t="shared" si="354"/>
        <v>D</v>
      </c>
      <c r="BF324" s="68" t="str">
        <f t="shared" si="355"/>
        <v>E</v>
      </c>
      <c r="BG324" s="62" t="str">
        <f t="shared" si="356"/>
        <v>1..1</v>
      </c>
      <c r="BH324" s="66" t="str">
        <f t="shared" si="357"/>
        <v/>
      </c>
      <c r="BI324" s="248" t="str">
        <f t="shared" si="358"/>
        <v/>
      </c>
      <c r="BJ324" s="7"/>
      <c r="BK324" s="351" t="str">
        <f t="shared" si="359"/>
        <v>-</v>
      </c>
      <c r="BL324" s="70" t="str">
        <f t="shared" si="360"/>
        <v>-</v>
      </c>
      <c r="BM324" s="70" t="str">
        <f t="shared" si="361"/>
        <v>-</v>
      </c>
      <c r="BN324" s="70" t="str">
        <f t="shared" si="362"/>
        <v>-</v>
      </c>
      <c r="BO324" s="70" t="str">
        <f t="shared" si="363"/>
        <v>-</v>
      </c>
      <c r="BP324" s="70" t="str">
        <f t="shared" si="364"/>
        <v>-</v>
      </c>
      <c r="BQ324" s="352" t="str">
        <f t="shared" si="365"/>
        <v>X</v>
      </c>
      <c r="BR324" s="7"/>
      <c r="BS324" s="70" t="str">
        <f t="shared" si="366"/>
        <v>EXTENDED</v>
      </c>
      <c r="BT324" s="70" t="str">
        <f t="shared" si="367"/>
        <v>EXTENDED</v>
      </c>
      <c r="BU324" s="15"/>
      <c r="BV324" s="57"/>
      <c r="BW324" s="57"/>
      <c r="BX324" s="57"/>
      <c r="BY324" s="57"/>
      <c r="BZ324" s="57"/>
      <c r="CA324" s="57" t="s">
        <v>6542</v>
      </c>
      <c r="CC324" s="417"/>
      <c r="CD324" s="15"/>
      <c r="CE324" s="15"/>
    </row>
    <row r="325" spans="1:83" s="11" customFormat="1" ht="128.25">
      <c r="A325" s="45" t="str">
        <f t="shared" si="391"/>
        <v>YES</v>
      </c>
      <c r="B325" s="45"/>
      <c r="C325" s="45"/>
      <c r="D325" s="45"/>
      <c r="E325" s="160" t="s">
        <v>846</v>
      </c>
      <c r="F325" s="61" t="s">
        <v>5283</v>
      </c>
      <c r="G325" s="281" t="s">
        <v>7204</v>
      </c>
      <c r="H325" s="62">
        <f t="shared" si="395"/>
        <v>7</v>
      </c>
      <c r="I325" s="62" t="s">
        <v>32</v>
      </c>
      <c r="J325" s="64" t="s">
        <v>229</v>
      </c>
      <c r="K325" s="64"/>
      <c r="L325" s="65" t="s">
        <v>160</v>
      </c>
      <c r="M325" s="65"/>
      <c r="N325" s="65"/>
      <c r="O325" s="64" t="s">
        <v>128</v>
      </c>
      <c r="P325" s="66" t="s">
        <v>32</v>
      </c>
      <c r="Q325" s="66" t="str">
        <f t="shared" si="443"/>
        <v>1..1</v>
      </c>
      <c r="R325" s="6" t="s">
        <v>1149</v>
      </c>
      <c r="S325" s="67" t="s">
        <v>1150</v>
      </c>
      <c r="T325" s="66" t="s">
        <v>131</v>
      </c>
      <c r="U325" s="68" t="str">
        <f t="shared" si="387"/>
        <v>A</v>
      </c>
      <c r="V325" s="62" t="s">
        <v>42</v>
      </c>
      <c r="W325" s="66"/>
      <c r="X325" s="248"/>
      <c r="Y325" s="38"/>
      <c r="Z325" s="351" t="str">
        <f t="shared" si="389"/>
        <v>-</v>
      </c>
      <c r="AA325" s="70" t="str">
        <f t="shared" ref="AA325:AF325" si="449">IF(Z325="X","X",IF($AI325=AA$4,"X","-"))</f>
        <v>-</v>
      </c>
      <c r="AB325" s="70" t="str">
        <f t="shared" si="449"/>
        <v>-</v>
      </c>
      <c r="AC325" s="70" t="str">
        <f t="shared" si="449"/>
        <v>-</v>
      </c>
      <c r="AD325" s="70" t="str">
        <f t="shared" si="449"/>
        <v>-</v>
      </c>
      <c r="AE325" s="70" t="str">
        <f t="shared" si="449"/>
        <v>-</v>
      </c>
      <c r="AF325" s="352" t="str">
        <f t="shared" si="449"/>
        <v>X</v>
      </c>
      <c r="AG325" s="38"/>
      <c r="AH325" s="70" t="s">
        <v>47</v>
      </c>
      <c r="AI325" s="70" t="s">
        <v>47</v>
      </c>
      <c r="AJ325" s="38"/>
      <c r="AK325" s="13" t="str">
        <f t="shared" si="418"/>
        <v>/rsm:CrossIndustryInvoice/rsm:SupplyChainTradeTransaction/ram:IncludedSupplyChainTradeLineItem/ram:SpecifiedLineTradeDelivery/ram:DespatchAdviceReferencedDocument/ram:FormattedIssueDateTime/qdt:DateTimeString</v>
      </c>
      <c r="AL325" s="13" t="str">
        <f t="shared" si="419"/>
        <v>/@format</v>
      </c>
      <c r="AM325" s="14">
        <f>COUNTIFS(S$4:S325,AK325)</f>
        <v>1</v>
      </c>
      <c r="AN325" s="59"/>
      <c r="AO325" s="160" t="str">
        <f t="shared" si="416"/>
        <v>SCT_LINE_TD</v>
      </c>
      <c r="AP325" s="61" t="str">
        <f t="shared" si="420"/>
        <v>BT-X-88-0</v>
      </c>
      <c r="AQ325" s="281" t="str">
        <f t="shared" si="421"/>
        <v>EXT-FR-FE-201-1</v>
      </c>
      <c r="AR325" s="62">
        <f t="shared" si="403"/>
        <v>7</v>
      </c>
      <c r="AS325" s="62" t="str">
        <f t="shared" si="422"/>
        <v>1..1</v>
      </c>
      <c r="AT325" s="64" t="s">
        <v>229</v>
      </c>
      <c r="AU325" s="64"/>
      <c r="AV325" s="65" t="s">
        <v>6345</v>
      </c>
      <c r="AW325" s="428" t="s">
        <v>7229</v>
      </c>
      <c r="AX325" s="65"/>
      <c r="AY325" s="65"/>
      <c r="AZ325" s="64" t="s">
        <v>128</v>
      </c>
      <c r="BA325" s="66" t="str">
        <f t="shared" si="440"/>
        <v>1..1</v>
      </c>
      <c r="BB325" s="66" t="str">
        <f t="shared" si="441"/>
        <v>1..1</v>
      </c>
      <c r="BC325" s="6" t="str">
        <f t="shared" si="409"/>
        <v>/rsm:CrossIndustryInvoice
/rsm:SupplyChainTradeTransaction
/ram:IncludedSupplyChainTradeLineItem
/ram:SpecifiedLineTradeDelivery
/ram:DespatchAdviceReferencedDocument
/ram:FormattedIssueDateTime
/qdt:DateTimeString
/@format</v>
      </c>
      <c r="BD325" s="67" t="str">
        <f t="shared" si="410"/>
        <v>/rsm:CrossIndustryInvoice/rsm:SupplyChainTradeTransaction/ram:IncludedSupplyChainTradeLineItem/ram:SpecifiedLineTradeDelivery/ram:DespatchAdviceReferencedDocument/ram:FormattedIssueDateTime/qdt:DateTimeString/@format</v>
      </c>
      <c r="BE325" s="66" t="str">
        <f t="shared" ref="BE325:BE388" si="450">IF(T325="","",T325)</f>
        <v>C</v>
      </c>
      <c r="BF325" s="68" t="str">
        <f t="shared" ref="BF325:BF388" si="451">IF(U325="","",U325)</f>
        <v>A</v>
      </c>
      <c r="BG325" s="62" t="str">
        <f t="shared" ref="BG325:BG388" si="452">IF(V325="","",V325)</f>
        <v>0..1</v>
      </c>
      <c r="BH325" s="66" t="str">
        <f t="shared" ref="BH325:BH388" si="453">IF(W325="","",W325)</f>
        <v/>
      </c>
      <c r="BI325" s="248" t="str">
        <f t="shared" ref="BI325:BI388" si="454">IF(X325="","",X325)</f>
        <v/>
      </c>
      <c r="BJ325" s="7"/>
      <c r="BK325" s="351" t="str">
        <f t="shared" ref="BK325:BK388" si="455">Z325</f>
        <v>-</v>
      </c>
      <c r="BL325" s="70" t="str">
        <f t="shared" ref="BL325:BL388" si="456">AA325</f>
        <v>-</v>
      </c>
      <c r="BM325" s="70" t="str">
        <f t="shared" ref="BM325:BM388" si="457">AB325</f>
        <v>-</v>
      </c>
      <c r="BN325" s="70" t="str">
        <f t="shared" ref="BN325:BN388" si="458">AC325</f>
        <v>-</v>
      </c>
      <c r="BO325" s="70" t="str">
        <f t="shared" ref="BO325:BO388" si="459">AD325</f>
        <v>-</v>
      </c>
      <c r="BP325" s="70" t="str">
        <f t="shared" ref="BP325:BP388" si="460">AE325</f>
        <v>-</v>
      </c>
      <c r="BQ325" s="352" t="str">
        <f t="shared" ref="BQ325:BQ388" si="461">AF325</f>
        <v>X</v>
      </c>
      <c r="BR325" s="7"/>
      <c r="BS325" s="70" t="str">
        <f t="shared" ref="BS325:BS388" si="462">AH325</f>
        <v>EXTENDED</v>
      </c>
      <c r="BT325" s="70" t="str">
        <f t="shared" ref="BT325:BT388" si="463">AI325</f>
        <v>EXTENDED</v>
      </c>
      <c r="BU325" s="15"/>
      <c r="BV325" s="57"/>
      <c r="BW325" s="57"/>
      <c r="BX325" s="57"/>
      <c r="BY325" s="57"/>
      <c r="BZ325" s="57"/>
      <c r="CA325" s="57" t="s">
        <v>6542</v>
      </c>
      <c r="CC325" s="417"/>
      <c r="CD325" s="15"/>
      <c r="CE325" s="15"/>
    </row>
    <row r="326" spans="1:83" s="11" customFormat="1" ht="85.5">
      <c r="A326" s="45" t="str">
        <f t="shared" si="391"/>
        <v>NO</v>
      </c>
      <c r="B326" s="45"/>
      <c r="C326" s="45"/>
      <c r="D326" s="45"/>
      <c r="E326" s="160" t="s">
        <v>846</v>
      </c>
      <c r="F326" s="139" t="s">
        <v>6300</v>
      </c>
      <c r="G326" s="295" t="s">
        <v>4926</v>
      </c>
      <c r="H326" s="140">
        <f t="shared" si="395"/>
        <v>4</v>
      </c>
      <c r="I326" s="140" t="s">
        <v>42</v>
      </c>
      <c r="J326" s="125" t="s">
        <v>1151</v>
      </c>
      <c r="K326" s="125" t="s">
        <v>6089</v>
      </c>
      <c r="L326" s="125"/>
      <c r="M326" s="126"/>
      <c r="N326" s="126"/>
      <c r="O326" s="125"/>
      <c r="P326" s="124" t="s">
        <v>42</v>
      </c>
      <c r="Q326" s="124" t="str">
        <f t="shared" si="443"/>
        <v>0..1</v>
      </c>
      <c r="R326" s="141" t="s">
        <v>1152</v>
      </c>
      <c r="S326" s="142" t="s">
        <v>1153</v>
      </c>
      <c r="T326" s="124"/>
      <c r="U326" s="129" t="str">
        <f t="shared" si="387"/>
        <v>EG</v>
      </c>
      <c r="V326" s="140" t="s">
        <v>42</v>
      </c>
      <c r="W326" s="124"/>
      <c r="X326" s="388"/>
      <c r="Y326" s="38"/>
      <c r="Z326" s="365" t="str">
        <f t="shared" si="389"/>
        <v>-</v>
      </c>
      <c r="AA326" s="143" t="str">
        <f t="shared" ref="AA326:AF326" si="464">IF(Z326="X","X",IF($AI326=AA$4,"X","-"))</f>
        <v>-</v>
      </c>
      <c r="AB326" s="143" t="str">
        <f t="shared" si="464"/>
        <v>-</v>
      </c>
      <c r="AC326" s="143" t="str">
        <f t="shared" si="464"/>
        <v>-</v>
      </c>
      <c r="AD326" s="143" t="str">
        <f t="shared" si="464"/>
        <v>X</v>
      </c>
      <c r="AE326" s="143" t="str">
        <f t="shared" si="464"/>
        <v>X</v>
      </c>
      <c r="AF326" s="366" t="str">
        <f t="shared" si="464"/>
        <v>X</v>
      </c>
      <c r="AG326" s="38"/>
      <c r="AH326" s="143" t="s">
        <v>47</v>
      </c>
      <c r="AI326" s="143" t="s">
        <v>5895</v>
      </c>
      <c r="AJ326" s="38"/>
      <c r="AK326" s="13" t="str">
        <f t="shared" si="418"/>
        <v>/rsm:CrossIndustryInvoice/rsm:SupplyChainTradeTransaction/ram:IncludedSupplyChainTradeLineItem/ram:SpecifiedLineTradeDelivery</v>
      </c>
      <c r="AL326" s="13" t="str">
        <f t="shared" si="419"/>
        <v>/ram:ReceivingAdviceReferencedDocument</v>
      </c>
      <c r="AM326" s="14">
        <f>COUNTIFS(S$4:S326,AK326)</f>
        <v>1</v>
      </c>
      <c r="AN326" s="59"/>
      <c r="AO326" s="160" t="str">
        <f t="shared" si="416"/>
        <v>SCT_LINE_TD</v>
      </c>
      <c r="AP326" s="139" t="str">
        <f t="shared" si="420"/>
        <v>BG-X-82</v>
      </c>
      <c r="AQ326" s="295" t="str">
        <f t="shared" si="421"/>
        <v>EXT-FR-FE-BG-08</v>
      </c>
      <c r="AR326" s="140">
        <f t="shared" si="403"/>
        <v>4</v>
      </c>
      <c r="AS326" s="140" t="str">
        <f t="shared" si="422"/>
        <v>0..1</v>
      </c>
      <c r="AT326" s="125" t="s">
        <v>1154</v>
      </c>
      <c r="AU326" s="125"/>
      <c r="AV326" s="125"/>
      <c r="AW326" s="125"/>
      <c r="AX326" s="126"/>
      <c r="AY326" s="126"/>
      <c r="AZ326" s="125"/>
      <c r="BA326" s="124" t="str">
        <f t="shared" si="440"/>
        <v>0..1</v>
      </c>
      <c r="BB326" s="124" t="str">
        <f t="shared" si="441"/>
        <v>0..1</v>
      </c>
      <c r="BC326" s="141" t="str">
        <f t="shared" si="409"/>
        <v>/rsm:CrossIndustryInvoice
/rsm:SupplyChainTradeTransaction
/ram:IncludedSupplyChainTradeLineItem
/ram:SpecifiedLineTradeDelivery
/ram:ReceivingAdviceReferencedDocument</v>
      </c>
      <c r="BD326" s="142" t="str">
        <f t="shared" si="410"/>
        <v>/rsm:CrossIndustryInvoice/rsm:SupplyChainTradeTransaction/ram:IncludedSupplyChainTradeLineItem/ram:SpecifiedLineTradeDelivery/ram:ReceivingAdviceReferencedDocument</v>
      </c>
      <c r="BE326" s="124" t="str">
        <f t="shared" si="450"/>
        <v/>
      </c>
      <c r="BF326" s="129" t="str">
        <f t="shared" si="451"/>
        <v>EG</v>
      </c>
      <c r="BG326" s="140" t="str">
        <f t="shared" si="452"/>
        <v>0..1</v>
      </c>
      <c r="BH326" s="124" t="str">
        <f t="shared" si="453"/>
        <v/>
      </c>
      <c r="BI326" s="388" t="str">
        <f t="shared" si="454"/>
        <v/>
      </c>
      <c r="BJ326" s="7"/>
      <c r="BK326" s="365" t="str">
        <f t="shared" si="455"/>
        <v>-</v>
      </c>
      <c r="BL326" s="143" t="str">
        <f t="shared" si="456"/>
        <v>-</v>
      </c>
      <c r="BM326" s="143" t="str">
        <f t="shared" si="457"/>
        <v>-</v>
      </c>
      <c r="BN326" s="143" t="str">
        <f t="shared" si="458"/>
        <v>-</v>
      </c>
      <c r="BO326" s="143" t="str">
        <f t="shared" si="459"/>
        <v>X</v>
      </c>
      <c r="BP326" s="143" t="str">
        <f t="shared" si="460"/>
        <v>X</v>
      </c>
      <c r="BQ326" s="366" t="str">
        <f t="shared" si="461"/>
        <v>X</v>
      </c>
      <c r="BR326" s="7"/>
      <c r="BS326" s="143" t="str">
        <f t="shared" si="462"/>
        <v>EXTENDED</v>
      </c>
      <c r="BT326" s="143" t="str">
        <f t="shared" si="463"/>
        <v>EXTENDED-CTC-FR</v>
      </c>
      <c r="BU326" s="15"/>
      <c r="BV326" s="57"/>
      <c r="BW326" s="57"/>
      <c r="BX326" s="57"/>
      <c r="BY326" s="57"/>
      <c r="BZ326" s="57"/>
      <c r="CA326" s="57" t="s">
        <v>6542</v>
      </c>
      <c r="CC326" s="417"/>
      <c r="CD326" s="15"/>
      <c r="CE326" s="15"/>
    </row>
    <row r="327" spans="1:83" s="11" customFormat="1" ht="99.75">
      <c r="A327" s="45" t="str">
        <f t="shared" si="391"/>
        <v>YES</v>
      </c>
      <c r="B327" s="45"/>
      <c r="C327" s="45"/>
      <c r="D327" s="45"/>
      <c r="E327" s="160" t="s">
        <v>846</v>
      </c>
      <c r="F327" s="61" t="s">
        <v>5285</v>
      </c>
      <c r="G327" s="399" t="s">
        <v>4927</v>
      </c>
      <c r="H327" s="62">
        <f t="shared" si="395"/>
        <v>5</v>
      </c>
      <c r="I327" s="62" t="s">
        <v>42</v>
      </c>
      <c r="J327" s="64" t="s">
        <v>6090</v>
      </c>
      <c r="K327" s="64"/>
      <c r="L327" s="65"/>
      <c r="M327" s="65"/>
      <c r="N327" s="65"/>
      <c r="O327" s="64" t="s">
        <v>5993</v>
      </c>
      <c r="P327" s="66" t="s">
        <v>42</v>
      </c>
      <c r="Q327" s="66" t="str">
        <f t="shared" si="443"/>
        <v>0..1</v>
      </c>
      <c r="R327" s="6" t="s">
        <v>1155</v>
      </c>
      <c r="S327" s="67" t="s">
        <v>1156</v>
      </c>
      <c r="T327" s="66" t="s">
        <v>5945</v>
      </c>
      <c r="U327" s="68" t="str">
        <f t="shared" si="387"/>
        <v>E</v>
      </c>
      <c r="V327" s="62" t="s">
        <v>42</v>
      </c>
      <c r="W327" s="66"/>
      <c r="X327" s="248"/>
      <c r="Y327" s="38"/>
      <c r="Z327" s="351" t="str">
        <f t="shared" si="389"/>
        <v>-</v>
      </c>
      <c r="AA327" s="70" t="str">
        <f t="shared" ref="AA327:AF327" si="465">IF(Z327="X","X",IF($AI327=AA$4,"X","-"))</f>
        <v>-</v>
      </c>
      <c r="AB327" s="70" t="str">
        <f t="shared" si="465"/>
        <v>-</v>
      </c>
      <c r="AC327" s="70" t="str">
        <f t="shared" si="465"/>
        <v>-</v>
      </c>
      <c r="AD327" s="70" t="str">
        <f t="shared" si="465"/>
        <v>X</v>
      </c>
      <c r="AE327" s="70" t="str">
        <f t="shared" si="465"/>
        <v>X</v>
      </c>
      <c r="AF327" s="352" t="str">
        <f t="shared" si="465"/>
        <v>X</v>
      </c>
      <c r="AG327" s="38"/>
      <c r="AH327" s="70" t="s">
        <v>47</v>
      </c>
      <c r="AI327" s="70" t="s">
        <v>5895</v>
      </c>
      <c r="AJ327" s="38"/>
      <c r="AK327" s="13" t="str">
        <f t="shared" si="418"/>
        <v>/rsm:CrossIndustryInvoice/rsm:SupplyChainTradeTransaction/ram:IncludedSupplyChainTradeLineItem/ram:SpecifiedLineTradeDelivery/ram:ReceivingAdviceReferencedDocument</v>
      </c>
      <c r="AL327" s="13" t="str">
        <f t="shared" si="419"/>
        <v>/ram:IssuerAssignedID</v>
      </c>
      <c r="AM327" s="14">
        <f>COUNTIFS(S$4:S327,AK327)</f>
        <v>1</v>
      </c>
      <c r="AN327" s="59"/>
      <c r="AO327" s="160" t="str">
        <f t="shared" si="416"/>
        <v>SCT_LINE_TD</v>
      </c>
      <c r="AP327" s="61" t="str">
        <f t="shared" si="420"/>
        <v>BT-X-89</v>
      </c>
      <c r="AQ327" s="281" t="str">
        <f t="shared" si="421"/>
        <v>EXT-FR-FE-142</v>
      </c>
      <c r="AR327" s="62">
        <f t="shared" si="403"/>
        <v>5</v>
      </c>
      <c r="AS327" s="62" t="str">
        <f t="shared" si="422"/>
        <v>0..1</v>
      </c>
      <c r="AT327" s="64" t="s">
        <v>1157</v>
      </c>
      <c r="AU327" s="64"/>
      <c r="AV327" s="65"/>
      <c r="AW327" s="428" t="s">
        <v>7229</v>
      </c>
      <c r="AX327" s="65"/>
      <c r="AY327" s="65"/>
      <c r="AZ327" s="149" t="s">
        <v>555</v>
      </c>
      <c r="BA327" s="66" t="str">
        <f t="shared" si="440"/>
        <v>0..1</v>
      </c>
      <c r="BB327" s="66" t="str">
        <f t="shared" si="441"/>
        <v>0..1</v>
      </c>
      <c r="BC327" s="6" t="str">
        <f t="shared" si="409"/>
        <v>/rsm:CrossIndustryInvoice
/rsm:SupplyChainTradeTransaction
/ram:IncludedSupplyChainTradeLineItem
/ram:SpecifiedLineTradeDelivery
/ram:ReceivingAdviceReferencedDocument
/ram:IssuerAssignedID</v>
      </c>
      <c r="BD327" s="67" t="str">
        <f t="shared" si="410"/>
        <v>/rsm:CrossIndustryInvoice/rsm:SupplyChainTradeTransaction/ram:IncludedSupplyChainTradeLineItem/ram:SpecifiedLineTradeDelivery/ram:ReceivingAdviceReferencedDocument/ram:IssuerAssignedID</v>
      </c>
      <c r="BE327" s="66" t="str">
        <f t="shared" si="450"/>
        <v>R</v>
      </c>
      <c r="BF327" s="68" t="str">
        <f t="shared" si="451"/>
        <v>E</v>
      </c>
      <c r="BG327" s="62" t="str">
        <f t="shared" si="452"/>
        <v>0..1</v>
      </c>
      <c r="BH327" s="66" t="str">
        <f t="shared" si="453"/>
        <v/>
      </c>
      <c r="BI327" s="248" t="str">
        <f t="shared" si="454"/>
        <v/>
      </c>
      <c r="BJ327" s="7"/>
      <c r="BK327" s="351" t="str">
        <f t="shared" si="455"/>
        <v>-</v>
      </c>
      <c r="BL327" s="70" t="str">
        <f t="shared" si="456"/>
        <v>-</v>
      </c>
      <c r="BM327" s="70" t="str">
        <f t="shared" si="457"/>
        <v>-</v>
      </c>
      <c r="BN327" s="70" t="str">
        <f t="shared" si="458"/>
        <v>-</v>
      </c>
      <c r="BO327" s="70" t="str">
        <f t="shared" si="459"/>
        <v>X</v>
      </c>
      <c r="BP327" s="70" t="str">
        <f t="shared" si="460"/>
        <v>X</v>
      </c>
      <c r="BQ327" s="352" t="str">
        <f t="shared" si="461"/>
        <v>X</v>
      </c>
      <c r="BR327" s="7"/>
      <c r="BS327" s="70" t="str">
        <f t="shared" si="462"/>
        <v>EXTENDED</v>
      </c>
      <c r="BT327" s="70" t="str">
        <f t="shared" si="463"/>
        <v>EXTENDED-CTC-FR</v>
      </c>
      <c r="BU327" s="15"/>
      <c r="BV327" s="57"/>
      <c r="BW327" s="57"/>
      <c r="BX327" s="57"/>
      <c r="BY327" s="57"/>
      <c r="BZ327" s="57"/>
      <c r="CA327" s="57" t="s">
        <v>6542</v>
      </c>
      <c r="CC327" s="417"/>
      <c r="CD327" s="15"/>
      <c r="CE327" s="15"/>
    </row>
    <row r="328" spans="1:83" s="11" customFormat="1" ht="99.75">
      <c r="A328" s="45" t="str">
        <f t="shared" si="391"/>
        <v>YES</v>
      </c>
      <c r="B328" s="45"/>
      <c r="C328" s="45"/>
      <c r="D328" s="45"/>
      <c r="E328" s="160" t="s">
        <v>846</v>
      </c>
      <c r="F328" s="61" t="s">
        <v>5286</v>
      </c>
      <c r="G328" s="399" t="s">
        <v>4928</v>
      </c>
      <c r="H328" s="62">
        <f t="shared" si="395"/>
        <v>5</v>
      </c>
      <c r="I328" s="62" t="s">
        <v>42</v>
      </c>
      <c r="J328" s="64" t="s">
        <v>6092</v>
      </c>
      <c r="K328" s="64"/>
      <c r="L328" s="65"/>
      <c r="M328" s="65"/>
      <c r="N328" s="65"/>
      <c r="O328" s="64" t="s">
        <v>5993</v>
      </c>
      <c r="P328" s="66" t="s">
        <v>42</v>
      </c>
      <c r="Q328" s="66" t="str">
        <f t="shared" si="443"/>
        <v>0..1</v>
      </c>
      <c r="R328" s="6" t="s">
        <v>1158</v>
      </c>
      <c r="S328" s="67" t="s">
        <v>1159</v>
      </c>
      <c r="T328" s="66" t="s">
        <v>5945</v>
      </c>
      <c r="U328" s="68" t="str">
        <f t="shared" si="387"/>
        <v>E</v>
      </c>
      <c r="V328" s="62" t="s">
        <v>42</v>
      </c>
      <c r="W328" s="66"/>
      <c r="X328" s="248"/>
      <c r="Y328" s="38"/>
      <c r="Z328" s="351" t="str">
        <f t="shared" si="389"/>
        <v>-</v>
      </c>
      <c r="AA328" s="70" t="str">
        <f t="shared" ref="AA328:AF328" si="466">IF(Z328="X","X",IF($AI328=AA$4,"X","-"))</f>
        <v>-</v>
      </c>
      <c r="AB328" s="70" t="str">
        <f t="shared" si="466"/>
        <v>-</v>
      </c>
      <c r="AC328" s="70" t="str">
        <f t="shared" si="466"/>
        <v>-</v>
      </c>
      <c r="AD328" s="70" t="str">
        <f t="shared" si="466"/>
        <v>X</v>
      </c>
      <c r="AE328" s="70" t="str">
        <f t="shared" si="466"/>
        <v>X</v>
      </c>
      <c r="AF328" s="352" t="str">
        <f t="shared" si="466"/>
        <v>X</v>
      </c>
      <c r="AG328" s="38"/>
      <c r="AH328" s="70" t="s">
        <v>47</v>
      </c>
      <c r="AI328" s="70" t="s">
        <v>5895</v>
      </c>
      <c r="AJ328" s="38"/>
      <c r="AK328" s="13" t="str">
        <f t="shared" si="418"/>
        <v>/rsm:CrossIndustryInvoice/rsm:SupplyChainTradeTransaction/ram:IncludedSupplyChainTradeLineItem/ram:SpecifiedLineTradeDelivery/ram:ReceivingAdviceReferencedDocument</v>
      </c>
      <c r="AL328" s="13" t="str">
        <f t="shared" si="419"/>
        <v>/ram:LineID</v>
      </c>
      <c r="AM328" s="14">
        <f>COUNTIFS(S$4:S328,AK328)</f>
        <v>1</v>
      </c>
      <c r="AN328" s="59"/>
      <c r="AO328" s="160" t="str">
        <f t="shared" si="416"/>
        <v>SCT_LINE_TD</v>
      </c>
      <c r="AP328" s="61" t="str">
        <f t="shared" si="420"/>
        <v>BT-X-90</v>
      </c>
      <c r="AQ328" s="281" t="str">
        <f t="shared" si="421"/>
        <v>EXT-FR-FE-143</v>
      </c>
      <c r="AR328" s="62">
        <f t="shared" si="403"/>
        <v>5</v>
      </c>
      <c r="AS328" s="62" t="str">
        <f t="shared" si="422"/>
        <v>0..1</v>
      </c>
      <c r="AT328" s="64" t="s">
        <v>1160</v>
      </c>
      <c r="AU328" s="64"/>
      <c r="AV328" s="65"/>
      <c r="AW328" s="428" t="s">
        <v>7229</v>
      </c>
      <c r="AX328" s="65"/>
      <c r="AY328" s="65"/>
      <c r="AZ328" s="149" t="s">
        <v>555</v>
      </c>
      <c r="BA328" s="66" t="str">
        <f t="shared" si="440"/>
        <v>0..1</v>
      </c>
      <c r="BB328" s="66" t="str">
        <f t="shared" si="441"/>
        <v>0..1</v>
      </c>
      <c r="BC328" s="6" t="str">
        <f t="shared" si="409"/>
        <v>/rsm:CrossIndustryInvoice
/rsm:SupplyChainTradeTransaction
/ram:IncludedSupplyChainTradeLineItem
/ram:SpecifiedLineTradeDelivery
/ram:ReceivingAdviceReferencedDocument
/ram:LineID</v>
      </c>
      <c r="BD328" s="67" t="str">
        <f t="shared" si="410"/>
        <v>/rsm:CrossIndustryInvoice/rsm:SupplyChainTradeTransaction/ram:IncludedSupplyChainTradeLineItem/ram:SpecifiedLineTradeDelivery/ram:ReceivingAdviceReferencedDocument/ram:LineID</v>
      </c>
      <c r="BE328" s="66" t="str">
        <f t="shared" si="450"/>
        <v>R</v>
      </c>
      <c r="BF328" s="68" t="str">
        <f t="shared" si="451"/>
        <v>E</v>
      </c>
      <c r="BG328" s="62" t="str">
        <f t="shared" si="452"/>
        <v>0..1</v>
      </c>
      <c r="BH328" s="66" t="str">
        <f t="shared" si="453"/>
        <v/>
      </c>
      <c r="BI328" s="248" t="str">
        <f t="shared" si="454"/>
        <v/>
      </c>
      <c r="BJ328" s="7"/>
      <c r="BK328" s="351" t="str">
        <f t="shared" si="455"/>
        <v>-</v>
      </c>
      <c r="BL328" s="70" t="str">
        <f t="shared" si="456"/>
        <v>-</v>
      </c>
      <c r="BM328" s="70" t="str">
        <f t="shared" si="457"/>
        <v>-</v>
      </c>
      <c r="BN328" s="70" t="str">
        <f t="shared" si="458"/>
        <v>-</v>
      </c>
      <c r="BO328" s="70" t="str">
        <f t="shared" si="459"/>
        <v>X</v>
      </c>
      <c r="BP328" s="70" t="str">
        <f t="shared" si="460"/>
        <v>X</v>
      </c>
      <c r="BQ328" s="352" t="str">
        <f t="shared" si="461"/>
        <v>X</v>
      </c>
      <c r="BR328" s="7"/>
      <c r="BS328" s="70" t="str">
        <f t="shared" si="462"/>
        <v>EXTENDED</v>
      </c>
      <c r="BT328" s="70" t="str">
        <f t="shared" si="463"/>
        <v>EXTENDED-CTC-FR</v>
      </c>
      <c r="BU328" s="15"/>
      <c r="BV328" s="57"/>
      <c r="BW328" s="57"/>
      <c r="BX328" s="57"/>
      <c r="BY328" s="57"/>
      <c r="BZ328" s="57"/>
      <c r="CA328" s="57" t="s">
        <v>6542</v>
      </c>
      <c r="CC328" s="417"/>
      <c r="CD328" s="15"/>
      <c r="CE328" s="15"/>
    </row>
    <row r="329" spans="1:83" s="11" customFormat="1" ht="99.75">
      <c r="A329" s="45" t="str">
        <f t="shared" si="391"/>
        <v>NO</v>
      </c>
      <c r="B329" s="45"/>
      <c r="C329" s="45"/>
      <c r="D329" s="45"/>
      <c r="E329" s="160" t="s">
        <v>846</v>
      </c>
      <c r="F329" s="61" t="s">
        <v>5287</v>
      </c>
      <c r="G329" s="281"/>
      <c r="H329" s="62">
        <f t="shared" si="395"/>
        <v>5</v>
      </c>
      <c r="I329" s="62" t="s">
        <v>42</v>
      </c>
      <c r="J329" s="150" t="s">
        <v>6061</v>
      </c>
      <c r="K329" s="64"/>
      <c r="L329" s="65"/>
      <c r="M329" s="65"/>
      <c r="N329" s="65"/>
      <c r="O329" s="64" t="s">
        <v>148</v>
      </c>
      <c r="P329" s="66" t="s">
        <v>42</v>
      </c>
      <c r="Q329" s="66" t="str">
        <f t="shared" si="443"/>
        <v>0..1</v>
      </c>
      <c r="R329" s="6" t="s">
        <v>1161</v>
      </c>
      <c r="S329" s="67" t="s">
        <v>1162</v>
      </c>
      <c r="T329" s="88" t="s">
        <v>151</v>
      </c>
      <c r="U329" s="68" t="str">
        <f t="shared" si="387"/>
        <v/>
      </c>
      <c r="V329" s="62" t="s">
        <v>42</v>
      </c>
      <c r="W329" s="66"/>
      <c r="X329" s="248"/>
      <c r="Y329" s="38"/>
      <c r="Z329" s="351" t="str">
        <f t="shared" si="389"/>
        <v>-</v>
      </c>
      <c r="AA329" s="70" t="str">
        <f t="shared" ref="AA329:AF329" si="467">IF(Z329="X","X",IF($AI329=AA$4,"X","-"))</f>
        <v>-</v>
      </c>
      <c r="AB329" s="70" t="str">
        <f t="shared" si="467"/>
        <v>-</v>
      </c>
      <c r="AC329" s="70" t="str">
        <f t="shared" si="467"/>
        <v>-</v>
      </c>
      <c r="AD329" s="70" t="str">
        <f t="shared" si="467"/>
        <v>-</v>
      </c>
      <c r="AE329" s="70" t="str">
        <f t="shared" si="467"/>
        <v>-</v>
      </c>
      <c r="AF329" s="352" t="str">
        <f t="shared" si="467"/>
        <v>X</v>
      </c>
      <c r="AG329" s="38"/>
      <c r="AH329" s="70" t="s">
        <v>47</v>
      </c>
      <c r="AI329" s="70" t="s">
        <v>47</v>
      </c>
      <c r="AJ329" s="38"/>
      <c r="AK329" s="13" t="str">
        <f t="shared" si="418"/>
        <v>/rsm:CrossIndustryInvoice/rsm:SupplyChainTradeTransaction/ram:IncludedSupplyChainTradeLineItem/ram:SpecifiedLineTradeDelivery/ram:ReceivingAdviceReferencedDocument</v>
      </c>
      <c r="AL329" s="13" t="str">
        <f t="shared" si="419"/>
        <v>/ram:FormattedIssueDateTime</v>
      </c>
      <c r="AM329" s="14">
        <f>COUNTIFS(S$4:S329,AK329)</f>
        <v>1</v>
      </c>
      <c r="AN329" s="59"/>
      <c r="AO329" s="160" t="str">
        <f t="shared" si="416"/>
        <v>SCT_LINE_TD</v>
      </c>
      <c r="AP329" s="61" t="str">
        <f t="shared" si="420"/>
        <v>BT-X-91-00</v>
      </c>
      <c r="AQ329" s="281" t="str">
        <f t="shared" si="421"/>
        <v/>
      </c>
      <c r="AR329" s="62">
        <f t="shared" si="403"/>
        <v>5</v>
      </c>
      <c r="AS329" s="62" t="str">
        <f t="shared" si="422"/>
        <v>0..1</v>
      </c>
      <c r="AT329" s="150" t="s">
        <v>1163</v>
      </c>
      <c r="AU329" s="64"/>
      <c r="AV329" s="65"/>
      <c r="AW329" s="428" t="s">
        <v>7229</v>
      </c>
      <c r="AX329" s="65"/>
      <c r="AY329" s="65"/>
      <c r="AZ329" s="64" t="s">
        <v>148</v>
      </c>
      <c r="BA329" s="66" t="str">
        <f t="shared" si="440"/>
        <v>0..1</v>
      </c>
      <c r="BB329" s="66" t="str">
        <f t="shared" si="441"/>
        <v>0..1</v>
      </c>
      <c r="BC329" s="6" t="str">
        <f t="shared" si="409"/>
        <v>/rsm:CrossIndustryInvoice
/rsm:SupplyChainTradeTransaction
/ram:IncludedSupplyChainTradeLineItem
/ram:SpecifiedLineTradeDelivery
/ram:ReceivingAdviceReferencedDocument
/ram:FormattedIssueDateTime</v>
      </c>
      <c r="BD329" s="67" t="str">
        <f t="shared" si="410"/>
        <v>/rsm:CrossIndustryInvoice/rsm:SupplyChainTradeTransaction/ram:IncludedSupplyChainTradeLineItem/ram:SpecifiedLineTradeDelivery/ram:ReceivingAdviceReferencedDocument/ram:FormattedIssueDateTime</v>
      </c>
      <c r="BE329" s="66" t="str">
        <f t="shared" si="450"/>
        <v>D</v>
      </c>
      <c r="BF329" s="68" t="str">
        <f t="shared" si="451"/>
        <v/>
      </c>
      <c r="BG329" s="62" t="str">
        <f t="shared" si="452"/>
        <v>0..1</v>
      </c>
      <c r="BH329" s="66" t="str">
        <f t="shared" si="453"/>
        <v/>
      </c>
      <c r="BI329" s="248" t="str">
        <f t="shared" si="454"/>
        <v/>
      </c>
      <c r="BJ329" s="7"/>
      <c r="BK329" s="351" t="str">
        <f t="shared" si="455"/>
        <v>-</v>
      </c>
      <c r="BL329" s="70" t="str">
        <f t="shared" si="456"/>
        <v>-</v>
      </c>
      <c r="BM329" s="70" t="str">
        <f t="shared" si="457"/>
        <v>-</v>
      </c>
      <c r="BN329" s="70" t="str">
        <f t="shared" si="458"/>
        <v>-</v>
      </c>
      <c r="BO329" s="70" t="str">
        <f t="shared" si="459"/>
        <v>-</v>
      </c>
      <c r="BP329" s="70" t="str">
        <f t="shared" si="460"/>
        <v>-</v>
      </c>
      <c r="BQ329" s="352" t="str">
        <f t="shared" si="461"/>
        <v>X</v>
      </c>
      <c r="BR329" s="7"/>
      <c r="BS329" s="70" t="str">
        <f t="shared" si="462"/>
        <v>EXTENDED</v>
      </c>
      <c r="BT329" s="70" t="str">
        <f t="shared" si="463"/>
        <v>EXTENDED</v>
      </c>
      <c r="BU329" s="15"/>
      <c r="BV329" s="57"/>
      <c r="BW329" s="57"/>
      <c r="BX329" s="57"/>
      <c r="BY329" s="57"/>
      <c r="BZ329" s="57"/>
      <c r="CA329" s="57" t="s">
        <v>6542</v>
      </c>
      <c r="CC329" s="417"/>
      <c r="CD329" s="15"/>
      <c r="CE329" s="15"/>
    </row>
    <row r="330" spans="1:83" s="11" customFormat="1" ht="114">
      <c r="A330" s="45" t="str">
        <f t="shared" si="391"/>
        <v>YES</v>
      </c>
      <c r="B330" s="45"/>
      <c r="C330" s="45"/>
      <c r="D330" s="45"/>
      <c r="E330" s="160" t="s">
        <v>846</v>
      </c>
      <c r="F330" s="61" t="s">
        <v>5288</v>
      </c>
      <c r="G330" s="281"/>
      <c r="H330" s="62">
        <f t="shared" si="395"/>
        <v>6</v>
      </c>
      <c r="I330" s="62" t="s">
        <v>32</v>
      </c>
      <c r="J330" s="64" t="s">
        <v>5992</v>
      </c>
      <c r="K330" s="64"/>
      <c r="L330" s="65"/>
      <c r="M330" s="65"/>
      <c r="N330" s="65"/>
      <c r="O330" s="64" t="s">
        <v>148</v>
      </c>
      <c r="P330" s="66" t="s">
        <v>32</v>
      </c>
      <c r="Q330" s="66" t="str">
        <f t="shared" si="443"/>
        <v>1..1</v>
      </c>
      <c r="R330" s="6" t="s">
        <v>1164</v>
      </c>
      <c r="S330" s="67" t="s">
        <v>1165</v>
      </c>
      <c r="T330" s="66" t="s">
        <v>151</v>
      </c>
      <c r="U330" s="68" t="str">
        <f t="shared" si="387"/>
        <v>E</v>
      </c>
      <c r="V330" s="62" t="s">
        <v>32</v>
      </c>
      <c r="W330" s="66"/>
      <c r="X330" s="248"/>
      <c r="Y330" s="38"/>
      <c r="Z330" s="351" t="str">
        <f t="shared" si="389"/>
        <v>-</v>
      </c>
      <c r="AA330" s="70" t="str">
        <f t="shared" ref="AA330:AF330" si="468">IF(Z330="X","X",IF($AI330=AA$4,"X","-"))</f>
        <v>-</v>
      </c>
      <c r="AB330" s="70" t="str">
        <f t="shared" si="468"/>
        <v>-</v>
      </c>
      <c r="AC330" s="70" t="str">
        <f t="shared" si="468"/>
        <v>-</v>
      </c>
      <c r="AD330" s="70" t="str">
        <f t="shared" si="468"/>
        <v>-</v>
      </c>
      <c r="AE330" s="70" t="str">
        <f t="shared" si="468"/>
        <v>-</v>
      </c>
      <c r="AF330" s="352" t="str">
        <f t="shared" si="468"/>
        <v>X</v>
      </c>
      <c r="AG330" s="38"/>
      <c r="AH330" s="70" t="s">
        <v>47</v>
      </c>
      <c r="AI330" s="70" t="s">
        <v>47</v>
      </c>
      <c r="AJ330" s="38"/>
      <c r="AK330" s="13" t="str">
        <f t="shared" si="418"/>
        <v>/rsm:CrossIndustryInvoice/rsm:SupplyChainTradeTransaction/ram:IncludedSupplyChainTradeLineItem/ram:SpecifiedLineTradeDelivery/ram:ReceivingAdviceReferencedDocument/ram:FormattedIssueDateTime</v>
      </c>
      <c r="AL330" s="13" t="str">
        <f t="shared" si="419"/>
        <v>/qdt:DateTimeString</v>
      </c>
      <c r="AM330" s="14">
        <f>COUNTIFS(S$4:S330,AK330)</f>
        <v>1</v>
      </c>
      <c r="AN330" s="59"/>
      <c r="AO330" s="160" t="str">
        <f t="shared" si="416"/>
        <v>SCT_LINE_TD</v>
      </c>
      <c r="AP330" s="61" t="str">
        <f t="shared" si="420"/>
        <v>BT-X-91</v>
      </c>
      <c r="AQ330" s="281" t="str">
        <f t="shared" si="421"/>
        <v/>
      </c>
      <c r="AR330" s="62">
        <f t="shared" si="403"/>
        <v>6</v>
      </c>
      <c r="AS330" s="62" t="str">
        <f t="shared" si="422"/>
        <v>1..1</v>
      </c>
      <c r="AT330" s="64" t="s">
        <v>1166</v>
      </c>
      <c r="AU330" s="64"/>
      <c r="AV330" s="65"/>
      <c r="AW330" s="428" t="s">
        <v>7229</v>
      </c>
      <c r="AX330" s="65"/>
      <c r="AY330" s="65"/>
      <c r="AZ330" s="64" t="s">
        <v>148</v>
      </c>
      <c r="BA330" s="66" t="str">
        <f t="shared" si="440"/>
        <v>1..1</v>
      </c>
      <c r="BB330" s="66" t="str">
        <f t="shared" si="441"/>
        <v>1..1</v>
      </c>
      <c r="BC330" s="6" t="str">
        <f t="shared" si="409"/>
        <v>/rsm:CrossIndustryInvoice
/rsm:SupplyChainTradeTransaction
/ram:IncludedSupplyChainTradeLineItem
/ram:SpecifiedLineTradeDelivery
/ram:ReceivingAdviceReferencedDocument
/ram:FormattedIssueDateTime
/qdt:DateTimeString</v>
      </c>
      <c r="BD330" s="67" t="str">
        <f t="shared" si="410"/>
        <v>/rsm:CrossIndustryInvoice/rsm:SupplyChainTradeTransaction/ram:IncludedSupplyChainTradeLineItem/ram:SpecifiedLineTradeDelivery/ram:ReceivingAdviceReferencedDocument/ram:FormattedIssueDateTime/qdt:DateTimeString</v>
      </c>
      <c r="BE330" s="66" t="str">
        <f t="shared" si="450"/>
        <v>D</v>
      </c>
      <c r="BF330" s="68" t="str">
        <f t="shared" si="451"/>
        <v>E</v>
      </c>
      <c r="BG330" s="62" t="str">
        <f t="shared" si="452"/>
        <v>1..1</v>
      </c>
      <c r="BH330" s="66" t="str">
        <f t="shared" si="453"/>
        <v/>
      </c>
      <c r="BI330" s="248" t="str">
        <f t="shared" si="454"/>
        <v/>
      </c>
      <c r="BJ330" s="7"/>
      <c r="BK330" s="351" t="str">
        <f t="shared" si="455"/>
        <v>-</v>
      </c>
      <c r="BL330" s="70" t="str">
        <f t="shared" si="456"/>
        <v>-</v>
      </c>
      <c r="BM330" s="70" t="str">
        <f t="shared" si="457"/>
        <v>-</v>
      </c>
      <c r="BN330" s="70" t="str">
        <f t="shared" si="458"/>
        <v>-</v>
      </c>
      <c r="BO330" s="70" t="str">
        <f t="shared" si="459"/>
        <v>-</v>
      </c>
      <c r="BP330" s="70" t="str">
        <f t="shared" si="460"/>
        <v>-</v>
      </c>
      <c r="BQ330" s="352" t="str">
        <f t="shared" si="461"/>
        <v>X</v>
      </c>
      <c r="BR330" s="7"/>
      <c r="BS330" s="70" t="str">
        <f t="shared" si="462"/>
        <v>EXTENDED</v>
      </c>
      <c r="BT330" s="70" t="str">
        <f t="shared" si="463"/>
        <v>EXTENDED</v>
      </c>
      <c r="BU330" s="15"/>
      <c r="BV330" s="57"/>
      <c r="BW330" s="57"/>
      <c r="BX330" s="57"/>
      <c r="BY330" s="57"/>
      <c r="BZ330" s="57"/>
      <c r="CA330" s="57" t="s">
        <v>6542</v>
      </c>
      <c r="CC330" s="417"/>
      <c r="CD330" s="15"/>
      <c r="CE330" s="15"/>
    </row>
    <row r="331" spans="1:83" s="11" customFormat="1" ht="128.25">
      <c r="A331" s="45" t="str">
        <f t="shared" si="391"/>
        <v>YES</v>
      </c>
      <c r="B331" s="45"/>
      <c r="C331" s="45"/>
      <c r="D331" s="45"/>
      <c r="E331" s="160" t="s">
        <v>846</v>
      </c>
      <c r="F331" s="61" t="s">
        <v>5289</v>
      </c>
      <c r="G331" s="281"/>
      <c r="H331" s="62">
        <f t="shared" si="395"/>
        <v>7</v>
      </c>
      <c r="I331" s="62" t="s">
        <v>32</v>
      </c>
      <c r="J331" s="64" t="s">
        <v>229</v>
      </c>
      <c r="K331" s="64"/>
      <c r="L331" s="65" t="s">
        <v>160</v>
      </c>
      <c r="M331" s="65"/>
      <c r="N331" s="65" t="s">
        <v>160</v>
      </c>
      <c r="O331" s="64" t="s">
        <v>128</v>
      </c>
      <c r="P331" s="66" t="s">
        <v>32</v>
      </c>
      <c r="Q331" s="66" t="str">
        <f t="shared" si="443"/>
        <v>1..1</v>
      </c>
      <c r="R331" s="6" t="s">
        <v>1167</v>
      </c>
      <c r="S331" s="67" t="s">
        <v>1168</v>
      </c>
      <c r="T331" s="66" t="s">
        <v>131</v>
      </c>
      <c r="U331" s="68" t="str">
        <f t="shared" si="387"/>
        <v>A</v>
      </c>
      <c r="V331" s="62" t="s">
        <v>42</v>
      </c>
      <c r="W331" s="66"/>
      <c r="X331" s="248"/>
      <c r="Y331" s="38"/>
      <c r="Z331" s="351" t="str">
        <f t="shared" si="389"/>
        <v>-</v>
      </c>
      <c r="AA331" s="70" t="str">
        <f t="shared" ref="AA331:AF331" si="469">IF(Z331="X","X",IF($AI331=AA$4,"X","-"))</f>
        <v>-</v>
      </c>
      <c r="AB331" s="70" t="str">
        <f t="shared" si="469"/>
        <v>-</v>
      </c>
      <c r="AC331" s="70" t="str">
        <f t="shared" si="469"/>
        <v>-</v>
      </c>
      <c r="AD331" s="70" t="str">
        <f t="shared" si="469"/>
        <v>-</v>
      </c>
      <c r="AE331" s="70" t="str">
        <f t="shared" si="469"/>
        <v>-</v>
      </c>
      <c r="AF331" s="352" t="str">
        <f t="shared" si="469"/>
        <v>X</v>
      </c>
      <c r="AG331" s="38"/>
      <c r="AH331" s="70" t="s">
        <v>47</v>
      </c>
      <c r="AI331" s="70" t="s">
        <v>47</v>
      </c>
      <c r="AJ331" s="38"/>
      <c r="AK331" s="13" t="str">
        <f t="shared" si="418"/>
        <v>/rsm:CrossIndustryInvoice/rsm:SupplyChainTradeTransaction/ram:IncludedSupplyChainTradeLineItem/ram:SpecifiedLineTradeDelivery/ram:ReceivingAdviceReferencedDocument/ram:FormattedIssueDateTime/qdt:DateTimeString</v>
      </c>
      <c r="AL331" s="13" t="str">
        <f t="shared" si="419"/>
        <v>/@format</v>
      </c>
      <c r="AM331" s="14">
        <f>COUNTIFS(S$4:S331,AK331)</f>
        <v>1</v>
      </c>
      <c r="AN331" s="59"/>
      <c r="AO331" s="160" t="str">
        <f t="shared" si="416"/>
        <v>SCT_LINE_TD</v>
      </c>
      <c r="AP331" s="61" t="str">
        <f t="shared" si="420"/>
        <v>BT-X-91-0</v>
      </c>
      <c r="AQ331" s="281" t="str">
        <f t="shared" si="421"/>
        <v/>
      </c>
      <c r="AR331" s="62">
        <f t="shared" si="403"/>
        <v>7</v>
      </c>
      <c r="AS331" s="62" t="str">
        <f t="shared" si="422"/>
        <v>1..1</v>
      </c>
      <c r="AT331" s="64" t="s">
        <v>229</v>
      </c>
      <c r="AU331" s="64"/>
      <c r="AV331" s="65" t="s">
        <v>6345</v>
      </c>
      <c r="AW331" s="428" t="s">
        <v>7229</v>
      </c>
      <c r="AX331" s="65"/>
      <c r="AY331" s="65"/>
      <c r="AZ331" s="64" t="s">
        <v>128</v>
      </c>
      <c r="BA331" s="66" t="str">
        <f t="shared" si="440"/>
        <v>1..1</v>
      </c>
      <c r="BB331" s="66" t="str">
        <f t="shared" si="441"/>
        <v>1..1</v>
      </c>
      <c r="BC331" s="6" t="str">
        <f t="shared" si="409"/>
        <v>/rsm:CrossIndustryInvoice
/rsm:SupplyChainTradeTransaction
/ram:IncludedSupplyChainTradeLineItem
/ram:SpecifiedLineTradeDelivery
/ram:ReceivingAdviceReferencedDocument
/ram:FormattedIssueDateTime
/qdt:DateTimeString
/@format</v>
      </c>
      <c r="BD331" s="67" t="str">
        <f t="shared" si="410"/>
        <v>/rsm:CrossIndustryInvoice/rsm:SupplyChainTradeTransaction/ram:IncludedSupplyChainTradeLineItem/ram:SpecifiedLineTradeDelivery/ram:ReceivingAdviceReferencedDocument/ram:FormattedIssueDateTime/qdt:DateTimeString/@format</v>
      </c>
      <c r="BE331" s="66" t="str">
        <f t="shared" si="450"/>
        <v>C</v>
      </c>
      <c r="BF331" s="68" t="str">
        <f t="shared" si="451"/>
        <v>A</v>
      </c>
      <c r="BG331" s="62" t="str">
        <f t="shared" si="452"/>
        <v>0..1</v>
      </c>
      <c r="BH331" s="66" t="str">
        <f t="shared" si="453"/>
        <v/>
      </c>
      <c r="BI331" s="248" t="str">
        <f t="shared" si="454"/>
        <v/>
      </c>
      <c r="BJ331" s="7"/>
      <c r="BK331" s="351" t="str">
        <f t="shared" si="455"/>
        <v>-</v>
      </c>
      <c r="BL331" s="70" t="str">
        <f t="shared" si="456"/>
        <v>-</v>
      </c>
      <c r="BM331" s="70" t="str">
        <f t="shared" si="457"/>
        <v>-</v>
      </c>
      <c r="BN331" s="70" t="str">
        <f t="shared" si="458"/>
        <v>-</v>
      </c>
      <c r="BO331" s="70" t="str">
        <f t="shared" si="459"/>
        <v>-</v>
      </c>
      <c r="BP331" s="70" t="str">
        <f t="shared" si="460"/>
        <v>-</v>
      </c>
      <c r="BQ331" s="352" t="str">
        <f t="shared" si="461"/>
        <v>X</v>
      </c>
      <c r="BR331" s="7"/>
      <c r="BS331" s="70" t="str">
        <f t="shared" si="462"/>
        <v>EXTENDED</v>
      </c>
      <c r="BT331" s="70" t="str">
        <f t="shared" si="463"/>
        <v>EXTENDED</v>
      </c>
      <c r="BU331" s="15"/>
      <c r="BV331" s="57"/>
      <c r="BW331" s="57"/>
      <c r="BX331" s="57"/>
      <c r="BY331" s="57"/>
      <c r="BZ331" s="57"/>
      <c r="CA331" s="57" t="s">
        <v>6542</v>
      </c>
      <c r="CC331" s="417"/>
      <c r="CD331" s="15"/>
      <c r="CE331" s="15"/>
    </row>
    <row r="332" spans="1:83" s="11" customFormat="1" ht="85.5">
      <c r="A332" s="45" t="str">
        <f t="shared" si="391"/>
        <v>NO</v>
      </c>
      <c r="B332" s="45"/>
      <c r="C332" s="45"/>
      <c r="D332" s="45"/>
      <c r="E332" s="160" t="s">
        <v>846</v>
      </c>
      <c r="F332" s="139" t="s">
        <v>6301</v>
      </c>
      <c r="G332" s="295"/>
      <c r="H332" s="140">
        <f t="shared" si="395"/>
        <v>4</v>
      </c>
      <c r="I332" s="140" t="s">
        <v>42</v>
      </c>
      <c r="J332" s="125" t="s">
        <v>1169</v>
      </c>
      <c r="K332" s="125" t="s">
        <v>6091</v>
      </c>
      <c r="L332" s="125"/>
      <c r="M332" s="126"/>
      <c r="N332" s="126"/>
      <c r="O332" s="125"/>
      <c r="P332" s="124" t="s">
        <v>42</v>
      </c>
      <c r="Q332" s="124" t="str">
        <f t="shared" si="443"/>
        <v>0..1</v>
      </c>
      <c r="R332" s="141" t="s">
        <v>1170</v>
      </c>
      <c r="S332" s="142" t="s">
        <v>1171</v>
      </c>
      <c r="T332" s="124"/>
      <c r="U332" s="129" t="str">
        <f t="shared" si="387"/>
        <v>EG</v>
      </c>
      <c r="V332" s="140" t="s">
        <v>42</v>
      </c>
      <c r="W332" s="124"/>
      <c r="X332" s="388"/>
      <c r="Y332" s="38"/>
      <c r="Z332" s="365" t="str">
        <f t="shared" si="389"/>
        <v>-</v>
      </c>
      <c r="AA332" s="143" t="str">
        <f t="shared" ref="AA332:AF332" si="470">IF(Z332="X","X",IF($AI332=AA$4,"X","-"))</f>
        <v>-</v>
      </c>
      <c r="AB332" s="143" t="str">
        <f t="shared" si="470"/>
        <v>-</v>
      </c>
      <c r="AC332" s="143" t="str">
        <f t="shared" si="470"/>
        <v>-</v>
      </c>
      <c r="AD332" s="143" t="str">
        <f t="shared" si="470"/>
        <v>-</v>
      </c>
      <c r="AE332" s="143" t="str">
        <f t="shared" si="470"/>
        <v>-</v>
      </c>
      <c r="AF332" s="366" t="str">
        <f t="shared" si="470"/>
        <v>X</v>
      </c>
      <c r="AG332" s="38"/>
      <c r="AH332" s="143" t="s">
        <v>47</v>
      </c>
      <c r="AI332" s="143" t="s">
        <v>47</v>
      </c>
      <c r="AJ332" s="38"/>
      <c r="AK332" s="13" t="str">
        <f t="shared" si="418"/>
        <v>/rsm:CrossIndustryInvoice/rsm:SupplyChainTradeTransaction/ram:IncludedSupplyChainTradeLineItem/ram:SpecifiedLineTradeDelivery</v>
      </c>
      <c r="AL332" s="13" t="str">
        <f t="shared" si="419"/>
        <v>/ram:DeliveryNoteReferencedDocument</v>
      </c>
      <c r="AM332" s="14">
        <f>COUNTIFS(S$4:S332,AK332)</f>
        <v>1</v>
      </c>
      <c r="AN332" s="59"/>
      <c r="AO332" s="160" t="str">
        <f t="shared" si="416"/>
        <v>SCT_LINE_TD</v>
      </c>
      <c r="AP332" s="139" t="str">
        <f t="shared" si="420"/>
        <v>BG-X-83</v>
      </c>
      <c r="AQ332" s="295" t="str">
        <f t="shared" si="421"/>
        <v/>
      </c>
      <c r="AR332" s="140">
        <f t="shared" si="403"/>
        <v>4</v>
      </c>
      <c r="AS332" s="140" t="str">
        <f t="shared" si="422"/>
        <v>0..1</v>
      </c>
      <c r="AT332" s="125" t="s">
        <v>1172</v>
      </c>
      <c r="AU332" s="125"/>
      <c r="AV332" s="125"/>
      <c r="AW332" s="125"/>
      <c r="AX332" s="126"/>
      <c r="AY332" s="126"/>
      <c r="AZ332" s="125"/>
      <c r="BA332" s="124" t="str">
        <f t="shared" si="440"/>
        <v>0..1</v>
      </c>
      <c r="BB332" s="124" t="str">
        <f t="shared" si="441"/>
        <v>0..1</v>
      </c>
      <c r="BC332" s="141" t="str">
        <f t="shared" si="409"/>
        <v>/rsm:CrossIndustryInvoice
/rsm:SupplyChainTradeTransaction
/ram:IncludedSupplyChainTradeLineItem
/ram:SpecifiedLineTradeDelivery
/ram:DeliveryNoteReferencedDocument</v>
      </c>
      <c r="BD332" s="142" t="str">
        <f t="shared" si="410"/>
        <v>/rsm:CrossIndustryInvoice/rsm:SupplyChainTradeTransaction/ram:IncludedSupplyChainTradeLineItem/ram:SpecifiedLineTradeDelivery/ram:DeliveryNoteReferencedDocument</v>
      </c>
      <c r="BE332" s="124" t="str">
        <f t="shared" si="450"/>
        <v/>
      </c>
      <c r="BF332" s="129" t="str">
        <f t="shared" si="451"/>
        <v>EG</v>
      </c>
      <c r="BG332" s="140" t="str">
        <f t="shared" si="452"/>
        <v>0..1</v>
      </c>
      <c r="BH332" s="124" t="str">
        <f t="shared" si="453"/>
        <v/>
      </c>
      <c r="BI332" s="388" t="str">
        <f t="shared" si="454"/>
        <v/>
      </c>
      <c r="BJ332" s="7"/>
      <c r="BK332" s="365" t="str">
        <f t="shared" si="455"/>
        <v>-</v>
      </c>
      <c r="BL332" s="143" t="str">
        <f t="shared" si="456"/>
        <v>-</v>
      </c>
      <c r="BM332" s="143" t="str">
        <f t="shared" si="457"/>
        <v>-</v>
      </c>
      <c r="BN332" s="143" t="str">
        <f t="shared" si="458"/>
        <v>-</v>
      </c>
      <c r="BO332" s="143" t="str">
        <f t="shared" si="459"/>
        <v>-</v>
      </c>
      <c r="BP332" s="143" t="str">
        <f t="shared" si="460"/>
        <v>-</v>
      </c>
      <c r="BQ332" s="366" t="str">
        <f t="shared" si="461"/>
        <v>X</v>
      </c>
      <c r="BR332" s="7"/>
      <c r="BS332" s="143" t="str">
        <f t="shared" si="462"/>
        <v>EXTENDED</v>
      </c>
      <c r="BT332" s="143" t="str">
        <f t="shared" si="463"/>
        <v>EXTENDED</v>
      </c>
      <c r="BU332" s="15"/>
      <c r="BV332" s="57"/>
      <c r="BW332" s="57"/>
      <c r="BX332" s="57"/>
      <c r="BY332" s="57"/>
      <c r="BZ332" s="57"/>
      <c r="CA332" s="57" t="s">
        <v>6542</v>
      </c>
      <c r="CC332" s="417"/>
      <c r="CD332" s="15"/>
      <c r="CE332" s="15"/>
    </row>
    <row r="333" spans="1:83" s="151" customFormat="1" ht="99.75">
      <c r="A333" s="45" t="str">
        <f t="shared" si="391"/>
        <v>YES</v>
      </c>
      <c r="B333" s="45"/>
      <c r="C333" s="45"/>
      <c r="D333" s="45"/>
      <c r="E333" s="160" t="s">
        <v>846</v>
      </c>
      <c r="F333" s="61" t="s">
        <v>5291</v>
      </c>
      <c r="G333" s="281"/>
      <c r="H333" s="62">
        <f t="shared" si="395"/>
        <v>5</v>
      </c>
      <c r="I333" s="62" t="s">
        <v>42</v>
      </c>
      <c r="J333" s="64" t="s">
        <v>6093</v>
      </c>
      <c r="K333" s="64"/>
      <c r="L333" s="65"/>
      <c r="M333" s="65"/>
      <c r="N333" s="65"/>
      <c r="O333" s="64" t="s">
        <v>5993</v>
      </c>
      <c r="P333" s="66" t="s">
        <v>42</v>
      </c>
      <c r="Q333" s="66" t="str">
        <f t="shared" si="443"/>
        <v>0..1</v>
      </c>
      <c r="R333" s="6" t="s">
        <v>1173</v>
      </c>
      <c r="S333" s="67" t="s">
        <v>1174</v>
      </c>
      <c r="T333" s="66" t="s">
        <v>5945</v>
      </c>
      <c r="U333" s="68" t="str">
        <f t="shared" si="387"/>
        <v>E</v>
      </c>
      <c r="V333" s="62" t="s">
        <v>42</v>
      </c>
      <c r="W333" s="66"/>
      <c r="X333" s="248"/>
      <c r="Y333" s="38"/>
      <c r="Z333" s="351" t="str">
        <f t="shared" si="389"/>
        <v>-</v>
      </c>
      <c r="AA333" s="70" t="str">
        <f t="shared" ref="AA333:AF333" si="471">IF(Z333="X","X",IF($AI333=AA$4,"X","-"))</f>
        <v>-</v>
      </c>
      <c r="AB333" s="70" t="str">
        <f t="shared" si="471"/>
        <v>-</v>
      </c>
      <c r="AC333" s="70" t="str">
        <f t="shared" si="471"/>
        <v>-</v>
      </c>
      <c r="AD333" s="70" t="str">
        <f t="shared" si="471"/>
        <v>-</v>
      </c>
      <c r="AE333" s="70" t="str">
        <f t="shared" si="471"/>
        <v>-</v>
      </c>
      <c r="AF333" s="352" t="str">
        <f t="shared" si="471"/>
        <v>X</v>
      </c>
      <c r="AG333" s="38"/>
      <c r="AH333" s="70" t="s">
        <v>47</v>
      </c>
      <c r="AI333" s="70" t="s">
        <v>47</v>
      </c>
      <c r="AJ333" s="38"/>
      <c r="AK333" s="13" t="str">
        <f t="shared" si="418"/>
        <v>/rsm:CrossIndustryInvoice/rsm:SupplyChainTradeTransaction/ram:IncludedSupplyChainTradeLineItem/ram:SpecifiedLineTradeDelivery/ram:DeliveryNoteReferencedDocument</v>
      </c>
      <c r="AL333" s="13" t="str">
        <f t="shared" si="419"/>
        <v>/ram:IssuerAssignedID</v>
      </c>
      <c r="AM333" s="14">
        <f>COUNTIFS(S$4:S333,AK333)</f>
        <v>1</v>
      </c>
      <c r="AN333" s="59"/>
      <c r="AO333" s="160" t="str">
        <f t="shared" si="416"/>
        <v>SCT_LINE_TD</v>
      </c>
      <c r="AP333" s="61" t="str">
        <f t="shared" si="420"/>
        <v>BT-X-92</v>
      </c>
      <c r="AQ333" s="281" t="str">
        <f t="shared" si="421"/>
        <v/>
      </c>
      <c r="AR333" s="62">
        <f t="shared" si="403"/>
        <v>5</v>
      </c>
      <c r="AS333" s="62" t="str">
        <f t="shared" si="422"/>
        <v>0..1</v>
      </c>
      <c r="AT333" s="64" t="s">
        <v>1175</v>
      </c>
      <c r="AU333" s="64"/>
      <c r="AV333" s="65"/>
      <c r="AW333" s="428" t="s">
        <v>7229</v>
      </c>
      <c r="AX333" s="65"/>
      <c r="AY333" s="65"/>
      <c r="AZ333" s="149" t="s">
        <v>555</v>
      </c>
      <c r="BA333" s="66" t="str">
        <f t="shared" si="440"/>
        <v>0..1</v>
      </c>
      <c r="BB333" s="66" t="str">
        <f t="shared" si="441"/>
        <v>0..1</v>
      </c>
      <c r="BC333" s="6" t="str">
        <f t="shared" si="409"/>
        <v>/rsm:CrossIndustryInvoice
/rsm:SupplyChainTradeTransaction
/ram:IncludedSupplyChainTradeLineItem
/ram:SpecifiedLineTradeDelivery
/ram:DeliveryNoteReferencedDocument
/ram:IssuerAssignedID</v>
      </c>
      <c r="BD333" s="67" t="str">
        <f t="shared" si="410"/>
        <v>/rsm:CrossIndustryInvoice/rsm:SupplyChainTradeTransaction/ram:IncludedSupplyChainTradeLineItem/ram:SpecifiedLineTradeDelivery/ram:DeliveryNoteReferencedDocument/ram:IssuerAssignedID</v>
      </c>
      <c r="BE333" s="66" t="str">
        <f t="shared" si="450"/>
        <v>R</v>
      </c>
      <c r="BF333" s="68" t="str">
        <f t="shared" si="451"/>
        <v>E</v>
      </c>
      <c r="BG333" s="62" t="str">
        <f t="shared" si="452"/>
        <v>0..1</v>
      </c>
      <c r="BH333" s="66" t="str">
        <f t="shared" si="453"/>
        <v/>
      </c>
      <c r="BI333" s="248" t="str">
        <f t="shared" si="454"/>
        <v/>
      </c>
      <c r="BJ333" s="7"/>
      <c r="BK333" s="351" t="str">
        <f t="shared" si="455"/>
        <v>-</v>
      </c>
      <c r="BL333" s="70" t="str">
        <f t="shared" si="456"/>
        <v>-</v>
      </c>
      <c r="BM333" s="70" t="str">
        <f t="shared" si="457"/>
        <v>-</v>
      </c>
      <c r="BN333" s="70" t="str">
        <f t="shared" si="458"/>
        <v>-</v>
      </c>
      <c r="BO333" s="70" t="str">
        <f t="shared" si="459"/>
        <v>-</v>
      </c>
      <c r="BP333" s="70" t="str">
        <f t="shared" si="460"/>
        <v>-</v>
      </c>
      <c r="BQ333" s="352" t="str">
        <f t="shared" si="461"/>
        <v>X</v>
      </c>
      <c r="BR333" s="7"/>
      <c r="BS333" s="70" t="str">
        <f t="shared" si="462"/>
        <v>EXTENDED</v>
      </c>
      <c r="BT333" s="70" t="str">
        <f t="shared" si="463"/>
        <v>EXTENDED</v>
      </c>
      <c r="BU333" s="15"/>
      <c r="BV333" s="57"/>
      <c r="BW333" s="57"/>
      <c r="BX333" s="57"/>
      <c r="BY333" s="57"/>
      <c r="BZ333" s="57"/>
      <c r="CA333" s="57" t="s">
        <v>6542</v>
      </c>
      <c r="CC333" s="417"/>
      <c r="CD333" s="15"/>
      <c r="CE333" s="15"/>
    </row>
    <row r="334" spans="1:83" s="11" customFormat="1" ht="99.75">
      <c r="A334" s="45" t="str">
        <f t="shared" si="391"/>
        <v>YES</v>
      </c>
      <c r="B334" s="45"/>
      <c r="C334" s="45"/>
      <c r="D334" s="45"/>
      <c r="E334" s="160" t="s">
        <v>846</v>
      </c>
      <c r="F334" s="61" t="s">
        <v>5292</v>
      </c>
      <c r="G334" s="281"/>
      <c r="H334" s="62">
        <f t="shared" si="395"/>
        <v>5</v>
      </c>
      <c r="I334" s="62" t="s">
        <v>42</v>
      </c>
      <c r="J334" s="64" t="s">
        <v>6094</v>
      </c>
      <c r="K334" s="64"/>
      <c r="L334" s="65"/>
      <c r="M334" s="65"/>
      <c r="N334" s="65"/>
      <c r="O334" s="64" t="s">
        <v>5993</v>
      </c>
      <c r="P334" s="66" t="s">
        <v>42</v>
      </c>
      <c r="Q334" s="66" t="str">
        <f t="shared" si="443"/>
        <v>0..1</v>
      </c>
      <c r="R334" s="6" t="s">
        <v>1176</v>
      </c>
      <c r="S334" s="67" t="s">
        <v>1177</v>
      </c>
      <c r="T334" s="66" t="s">
        <v>5945</v>
      </c>
      <c r="U334" s="68" t="str">
        <f t="shared" si="387"/>
        <v>E</v>
      </c>
      <c r="V334" s="62" t="s">
        <v>42</v>
      </c>
      <c r="W334" s="66"/>
      <c r="X334" s="248"/>
      <c r="Y334" s="38"/>
      <c r="Z334" s="351" t="str">
        <f t="shared" si="389"/>
        <v>-</v>
      </c>
      <c r="AA334" s="70" t="str">
        <f t="shared" ref="AA334:AF334" si="472">IF(Z334="X","X",IF($AI334=AA$4,"X","-"))</f>
        <v>-</v>
      </c>
      <c r="AB334" s="70" t="str">
        <f t="shared" si="472"/>
        <v>-</v>
      </c>
      <c r="AC334" s="70" t="str">
        <f t="shared" si="472"/>
        <v>-</v>
      </c>
      <c r="AD334" s="70" t="str">
        <f t="shared" si="472"/>
        <v>-</v>
      </c>
      <c r="AE334" s="70" t="str">
        <f t="shared" si="472"/>
        <v>-</v>
      </c>
      <c r="AF334" s="352" t="str">
        <f t="shared" si="472"/>
        <v>X</v>
      </c>
      <c r="AG334" s="38"/>
      <c r="AH334" s="70" t="s">
        <v>47</v>
      </c>
      <c r="AI334" s="70" t="s">
        <v>47</v>
      </c>
      <c r="AJ334" s="38"/>
      <c r="AK334" s="13" t="str">
        <f t="shared" si="418"/>
        <v>/rsm:CrossIndustryInvoice/rsm:SupplyChainTradeTransaction/ram:IncludedSupplyChainTradeLineItem/ram:SpecifiedLineTradeDelivery/ram:DeliveryNoteReferencedDocument</v>
      </c>
      <c r="AL334" s="13" t="str">
        <f t="shared" si="419"/>
        <v>/ram:LineID</v>
      </c>
      <c r="AM334" s="14">
        <f>COUNTIFS(S$4:S334,AK334)</f>
        <v>1</v>
      </c>
      <c r="AN334" s="59"/>
      <c r="AO334" s="160" t="str">
        <f t="shared" si="416"/>
        <v>SCT_LINE_TD</v>
      </c>
      <c r="AP334" s="61" t="str">
        <f t="shared" si="420"/>
        <v>BT-X-93</v>
      </c>
      <c r="AQ334" s="281" t="str">
        <f t="shared" si="421"/>
        <v/>
      </c>
      <c r="AR334" s="62">
        <f t="shared" si="403"/>
        <v>5</v>
      </c>
      <c r="AS334" s="62" t="str">
        <f t="shared" si="422"/>
        <v>0..1</v>
      </c>
      <c r="AT334" s="64" t="s">
        <v>1178</v>
      </c>
      <c r="AU334" s="64"/>
      <c r="AV334" s="65"/>
      <c r="AW334" s="428" t="s">
        <v>7229</v>
      </c>
      <c r="AX334" s="65"/>
      <c r="AY334" s="65"/>
      <c r="AZ334" s="149" t="s">
        <v>555</v>
      </c>
      <c r="BA334" s="66" t="str">
        <f t="shared" si="440"/>
        <v>0..1</v>
      </c>
      <c r="BB334" s="66" t="str">
        <f t="shared" si="441"/>
        <v>0..1</v>
      </c>
      <c r="BC334" s="6" t="str">
        <f t="shared" si="409"/>
        <v>/rsm:CrossIndustryInvoice
/rsm:SupplyChainTradeTransaction
/ram:IncludedSupplyChainTradeLineItem
/ram:SpecifiedLineTradeDelivery
/ram:DeliveryNoteReferencedDocument
/ram:LineID</v>
      </c>
      <c r="BD334" s="67" t="str">
        <f t="shared" si="410"/>
        <v>/rsm:CrossIndustryInvoice/rsm:SupplyChainTradeTransaction/ram:IncludedSupplyChainTradeLineItem/ram:SpecifiedLineTradeDelivery/ram:DeliveryNoteReferencedDocument/ram:LineID</v>
      </c>
      <c r="BE334" s="66" t="str">
        <f t="shared" si="450"/>
        <v>R</v>
      </c>
      <c r="BF334" s="68" t="str">
        <f t="shared" si="451"/>
        <v>E</v>
      </c>
      <c r="BG334" s="62" t="str">
        <f t="shared" si="452"/>
        <v>0..1</v>
      </c>
      <c r="BH334" s="66" t="str">
        <f t="shared" si="453"/>
        <v/>
      </c>
      <c r="BI334" s="248" t="str">
        <f t="shared" si="454"/>
        <v/>
      </c>
      <c r="BJ334" s="7"/>
      <c r="BK334" s="351" t="str">
        <f t="shared" si="455"/>
        <v>-</v>
      </c>
      <c r="BL334" s="70" t="str">
        <f t="shared" si="456"/>
        <v>-</v>
      </c>
      <c r="BM334" s="70" t="str">
        <f t="shared" si="457"/>
        <v>-</v>
      </c>
      <c r="BN334" s="70" t="str">
        <f t="shared" si="458"/>
        <v>-</v>
      </c>
      <c r="BO334" s="70" t="str">
        <f t="shared" si="459"/>
        <v>-</v>
      </c>
      <c r="BP334" s="70" t="str">
        <f t="shared" si="460"/>
        <v>-</v>
      </c>
      <c r="BQ334" s="352" t="str">
        <f t="shared" si="461"/>
        <v>X</v>
      </c>
      <c r="BR334" s="7"/>
      <c r="BS334" s="70" t="str">
        <f t="shared" si="462"/>
        <v>EXTENDED</v>
      </c>
      <c r="BT334" s="70" t="str">
        <f t="shared" si="463"/>
        <v>EXTENDED</v>
      </c>
      <c r="BU334" s="15"/>
      <c r="BV334" s="57"/>
      <c r="BW334" s="57"/>
      <c r="BX334" s="57"/>
      <c r="BY334" s="57"/>
      <c r="BZ334" s="57"/>
      <c r="CA334" s="57" t="s">
        <v>6542</v>
      </c>
      <c r="CC334" s="417"/>
      <c r="CD334" s="15"/>
      <c r="CE334" s="15"/>
    </row>
    <row r="335" spans="1:83" s="11" customFormat="1" ht="99.75">
      <c r="A335" s="45" t="str">
        <f t="shared" si="391"/>
        <v>NO</v>
      </c>
      <c r="B335" s="45"/>
      <c r="C335" s="45"/>
      <c r="D335" s="45"/>
      <c r="E335" s="160" t="s">
        <v>846</v>
      </c>
      <c r="F335" s="61" t="s">
        <v>5293</v>
      </c>
      <c r="G335" s="281"/>
      <c r="H335" s="62">
        <f t="shared" si="395"/>
        <v>5</v>
      </c>
      <c r="I335" s="62" t="s">
        <v>42</v>
      </c>
      <c r="J335" s="150" t="s">
        <v>6061</v>
      </c>
      <c r="K335" s="64"/>
      <c r="L335" s="65"/>
      <c r="M335" s="65"/>
      <c r="N335" s="65"/>
      <c r="O335" s="64" t="s">
        <v>148</v>
      </c>
      <c r="P335" s="66" t="s">
        <v>42</v>
      </c>
      <c r="Q335" s="66" t="str">
        <f t="shared" si="443"/>
        <v>0..1</v>
      </c>
      <c r="R335" s="6" t="s">
        <v>1179</v>
      </c>
      <c r="S335" s="67" t="s">
        <v>1180</v>
      </c>
      <c r="T335" s="88" t="s">
        <v>151</v>
      </c>
      <c r="U335" s="68" t="str">
        <f t="shared" si="387"/>
        <v/>
      </c>
      <c r="V335" s="62" t="s">
        <v>42</v>
      </c>
      <c r="W335" s="66"/>
      <c r="X335" s="248"/>
      <c r="Y335" s="38"/>
      <c r="Z335" s="351" t="str">
        <f t="shared" si="389"/>
        <v>-</v>
      </c>
      <c r="AA335" s="70" t="str">
        <f t="shared" ref="AA335:AF335" si="473">IF(Z335="X","X",IF($AI335=AA$4,"X","-"))</f>
        <v>-</v>
      </c>
      <c r="AB335" s="70" t="str">
        <f t="shared" si="473"/>
        <v>-</v>
      </c>
      <c r="AC335" s="70" t="str">
        <f t="shared" si="473"/>
        <v>-</v>
      </c>
      <c r="AD335" s="70" t="str">
        <f t="shared" si="473"/>
        <v>-</v>
      </c>
      <c r="AE335" s="70" t="str">
        <f t="shared" si="473"/>
        <v>-</v>
      </c>
      <c r="AF335" s="352" t="str">
        <f t="shared" si="473"/>
        <v>X</v>
      </c>
      <c r="AG335" s="38"/>
      <c r="AH335" s="70" t="s">
        <v>47</v>
      </c>
      <c r="AI335" s="70" t="s">
        <v>47</v>
      </c>
      <c r="AJ335" s="38"/>
      <c r="AK335" s="13" t="str">
        <f t="shared" si="418"/>
        <v>/rsm:CrossIndustryInvoice/rsm:SupplyChainTradeTransaction/ram:IncludedSupplyChainTradeLineItem/ram:SpecifiedLineTradeDelivery/ram:DeliveryNoteReferencedDocument</v>
      </c>
      <c r="AL335" s="13" t="str">
        <f t="shared" si="419"/>
        <v>/ram:FormattedIssueDateTime</v>
      </c>
      <c r="AM335" s="14">
        <f>COUNTIFS(S$4:S335,AK335)</f>
        <v>1</v>
      </c>
      <c r="AN335" s="59"/>
      <c r="AO335" s="160" t="str">
        <f t="shared" si="416"/>
        <v>SCT_LINE_TD</v>
      </c>
      <c r="AP335" s="61" t="str">
        <f t="shared" si="420"/>
        <v>BT-X-94-00</v>
      </c>
      <c r="AQ335" s="281" t="str">
        <f t="shared" si="421"/>
        <v/>
      </c>
      <c r="AR335" s="62">
        <f t="shared" si="403"/>
        <v>5</v>
      </c>
      <c r="AS335" s="62" t="str">
        <f t="shared" si="422"/>
        <v>0..1</v>
      </c>
      <c r="AT335" s="150" t="s">
        <v>1181</v>
      </c>
      <c r="AU335" s="64"/>
      <c r="AV335" s="65"/>
      <c r="AW335" s="428" t="s">
        <v>7229</v>
      </c>
      <c r="AX335" s="65"/>
      <c r="AY335" s="65"/>
      <c r="AZ335" s="64" t="s">
        <v>148</v>
      </c>
      <c r="BA335" s="66" t="str">
        <f t="shared" si="440"/>
        <v>0..1</v>
      </c>
      <c r="BB335" s="66" t="str">
        <f t="shared" si="441"/>
        <v>0..1</v>
      </c>
      <c r="BC335" s="6" t="str">
        <f t="shared" si="409"/>
        <v>/rsm:CrossIndustryInvoice
/rsm:SupplyChainTradeTransaction
/ram:IncludedSupplyChainTradeLineItem
/ram:SpecifiedLineTradeDelivery
/ram:DeliveryNoteReferencedDocument
/ram:FormattedIssueDateTime</v>
      </c>
      <c r="BD335" s="67" t="str">
        <f t="shared" si="410"/>
        <v>/rsm:CrossIndustryInvoice/rsm:SupplyChainTradeTransaction/ram:IncludedSupplyChainTradeLineItem/ram:SpecifiedLineTradeDelivery/ram:DeliveryNoteReferencedDocument/ram:FormattedIssueDateTime</v>
      </c>
      <c r="BE335" s="66" t="str">
        <f t="shared" si="450"/>
        <v>D</v>
      </c>
      <c r="BF335" s="68" t="str">
        <f t="shared" si="451"/>
        <v/>
      </c>
      <c r="BG335" s="62" t="str">
        <f t="shared" si="452"/>
        <v>0..1</v>
      </c>
      <c r="BH335" s="66" t="str">
        <f t="shared" si="453"/>
        <v/>
      </c>
      <c r="BI335" s="248" t="str">
        <f t="shared" si="454"/>
        <v/>
      </c>
      <c r="BJ335" s="7"/>
      <c r="BK335" s="351" t="str">
        <f t="shared" si="455"/>
        <v>-</v>
      </c>
      <c r="BL335" s="70" t="str">
        <f t="shared" si="456"/>
        <v>-</v>
      </c>
      <c r="BM335" s="70" t="str">
        <f t="shared" si="457"/>
        <v>-</v>
      </c>
      <c r="BN335" s="70" t="str">
        <f t="shared" si="458"/>
        <v>-</v>
      </c>
      <c r="BO335" s="70" t="str">
        <f t="shared" si="459"/>
        <v>-</v>
      </c>
      <c r="BP335" s="70" t="str">
        <f t="shared" si="460"/>
        <v>-</v>
      </c>
      <c r="BQ335" s="352" t="str">
        <f t="shared" si="461"/>
        <v>X</v>
      </c>
      <c r="BR335" s="7"/>
      <c r="BS335" s="70" t="str">
        <f t="shared" si="462"/>
        <v>EXTENDED</v>
      </c>
      <c r="BT335" s="70" t="str">
        <f t="shared" si="463"/>
        <v>EXTENDED</v>
      </c>
      <c r="BU335" s="15"/>
      <c r="BV335" s="57"/>
      <c r="BW335" s="57"/>
      <c r="BX335" s="57"/>
      <c r="BY335" s="57"/>
      <c r="BZ335" s="57"/>
      <c r="CA335" s="57" t="s">
        <v>6542</v>
      </c>
      <c r="CC335" s="417"/>
      <c r="CD335" s="15"/>
      <c r="CE335" s="15"/>
    </row>
    <row r="336" spans="1:83" s="11" customFormat="1" ht="114">
      <c r="A336" s="45" t="str">
        <f t="shared" si="391"/>
        <v>YES</v>
      </c>
      <c r="B336" s="45"/>
      <c r="C336" s="45"/>
      <c r="D336" s="45"/>
      <c r="E336" s="160" t="s">
        <v>846</v>
      </c>
      <c r="F336" s="61" t="s">
        <v>5294</v>
      </c>
      <c r="G336" s="281"/>
      <c r="H336" s="62">
        <f t="shared" si="395"/>
        <v>6</v>
      </c>
      <c r="I336" s="62" t="s">
        <v>32</v>
      </c>
      <c r="J336" s="64" t="s">
        <v>5992</v>
      </c>
      <c r="K336" s="64"/>
      <c r="L336" s="65"/>
      <c r="M336" s="65"/>
      <c r="N336" s="65"/>
      <c r="O336" s="64" t="s">
        <v>148</v>
      </c>
      <c r="P336" s="66" t="s">
        <v>32</v>
      </c>
      <c r="Q336" s="66" t="str">
        <f t="shared" si="443"/>
        <v>1..1</v>
      </c>
      <c r="R336" s="6" t="s">
        <v>1182</v>
      </c>
      <c r="S336" s="67" t="s">
        <v>1183</v>
      </c>
      <c r="T336" s="66" t="s">
        <v>151</v>
      </c>
      <c r="U336" s="68" t="str">
        <f t="shared" si="387"/>
        <v>E</v>
      </c>
      <c r="V336" s="62" t="s">
        <v>32</v>
      </c>
      <c r="W336" s="66"/>
      <c r="X336" s="248"/>
      <c r="Y336" s="38"/>
      <c r="Z336" s="351" t="str">
        <f t="shared" si="389"/>
        <v>-</v>
      </c>
      <c r="AA336" s="70" t="str">
        <f t="shared" ref="AA336:AF336" si="474">IF(Z336="X","X",IF($AI336=AA$4,"X","-"))</f>
        <v>-</v>
      </c>
      <c r="AB336" s="70" t="str">
        <f t="shared" si="474"/>
        <v>-</v>
      </c>
      <c r="AC336" s="70" t="str">
        <f t="shared" si="474"/>
        <v>-</v>
      </c>
      <c r="AD336" s="70" t="str">
        <f t="shared" si="474"/>
        <v>-</v>
      </c>
      <c r="AE336" s="70" t="str">
        <f t="shared" si="474"/>
        <v>-</v>
      </c>
      <c r="AF336" s="352" t="str">
        <f t="shared" si="474"/>
        <v>X</v>
      </c>
      <c r="AG336" s="38"/>
      <c r="AH336" s="70" t="s">
        <v>47</v>
      </c>
      <c r="AI336" s="70" t="s">
        <v>47</v>
      </c>
      <c r="AJ336" s="38"/>
      <c r="AK336" s="13" t="str">
        <f t="shared" si="418"/>
        <v>/rsm:CrossIndustryInvoice/rsm:SupplyChainTradeTransaction/ram:IncludedSupplyChainTradeLineItem/ram:SpecifiedLineTradeDelivery/ram:DeliveryNoteReferencedDocument/ram:FormattedIssueDateTime</v>
      </c>
      <c r="AL336" s="13" t="str">
        <f t="shared" si="419"/>
        <v>/qdt:DateTimeString</v>
      </c>
      <c r="AM336" s="14">
        <f>COUNTIFS(S$4:S336,AK336)</f>
        <v>1</v>
      </c>
      <c r="AN336" s="59"/>
      <c r="AO336" s="160" t="str">
        <f t="shared" si="416"/>
        <v>SCT_LINE_TD</v>
      </c>
      <c r="AP336" s="61" t="str">
        <f t="shared" si="420"/>
        <v>BT-X-94</v>
      </c>
      <c r="AQ336" s="281" t="str">
        <f t="shared" si="421"/>
        <v/>
      </c>
      <c r="AR336" s="62">
        <f t="shared" si="403"/>
        <v>6</v>
      </c>
      <c r="AS336" s="62" t="str">
        <f t="shared" si="422"/>
        <v>1..1</v>
      </c>
      <c r="AT336" s="64" t="s">
        <v>1184</v>
      </c>
      <c r="AU336" s="64"/>
      <c r="AV336" s="65"/>
      <c r="AW336" s="428" t="s">
        <v>7229</v>
      </c>
      <c r="AX336" s="65"/>
      <c r="AY336" s="65"/>
      <c r="AZ336" s="64" t="s">
        <v>148</v>
      </c>
      <c r="BA336" s="66" t="str">
        <f t="shared" si="440"/>
        <v>1..1</v>
      </c>
      <c r="BB336" s="66" t="str">
        <f t="shared" si="441"/>
        <v>1..1</v>
      </c>
      <c r="BC336" s="6" t="str">
        <f t="shared" si="409"/>
        <v>/rsm:CrossIndustryInvoice
/rsm:SupplyChainTradeTransaction
/ram:IncludedSupplyChainTradeLineItem
/ram:SpecifiedLineTradeDelivery
/ram:DeliveryNoteReferencedDocument
/ram:FormattedIssueDateTime
/qdt:DateTimeString</v>
      </c>
      <c r="BD336" s="67" t="str">
        <f t="shared" si="410"/>
        <v>/rsm:CrossIndustryInvoice/rsm:SupplyChainTradeTransaction/ram:IncludedSupplyChainTradeLineItem/ram:SpecifiedLineTradeDelivery/ram:DeliveryNoteReferencedDocument/ram:FormattedIssueDateTime/qdt:DateTimeString</v>
      </c>
      <c r="BE336" s="66" t="str">
        <f t="shared" si="450"/>
        <v>D</v>
      </c>
      <c r="BF336" s="68" t="str">
        <f t="shared" si="451"/>
        <v>E</v>
      </c>
      <c r="BG336" s="62" t="str">
        <f t="shared" si="452"/>
        <v>1..1</v>
      </c>
      <c r="BH336" s="66" t="str">
        <f t="shared" si="453"/>
        <v/>
      </c>
      <c r="BI336" s="248" t="str">
        <f t="shared" si="454"/>
        <v/>
      </c>
      <c r="BJ336" s="7"/>
      <c r="BK336" s="351" t="str">
        <f t="shared" si="455"/>
        <v>-</v>
      </c>
      <c r="BL336" s="70" t="str">
        <f t="shared" si="456"/>
        <v>-</v>
      </c>
      <c r="BM336" s="70" t="str">
        <f t="shared" si="457"/>
        <v>-</v>
      </c>
      <c r="BN336" s="70" t="str">
        <f t="shared" si="458"/>
        <v>-</v>
      </c>
      <c r="BO336" s="70" t="str">
        <f t="shared" si="459"/>
        <v>-</v>
      </c>
      <c r="BP336" s="70" t="str">
        <f t="shared" si="460"/>
        <v>-</v>
      </c>
      <c r="BQ336" s="352" t="str">
        <f t="shared" si="461"/>
        <v>X</v>
      </c>
      <c r="BR336" s="7"/>
      <c r="BS336" s="70" t="str">
        <f t="shared" si="462"/>
        <v>EXTENDED</v>
      </c>
      <c r="BT336" s="70" t="str">
        <f t="shared" si="463"/>
        <v>EXTENDED</v>
      </c>
      <c r="BU336" s="15"/>
      <c r="BV336" s="57"/>
      <c r="BW336" s="57"/>
      <c r="BX336" s="57"/>
      <c r="BY336" s="57"/>
      <c r="BZ336" s="57"/>
      <c r="CA336" s="57" t="s">
        <v>6542</v>
      </c>
      <c r="CC336" s="417"/>
      <c r="CD336" s="15"/>
      <c r="CE336" s="15"/>
    </row>
    <row r="337" spans="1:83" s="11" customFormat="1" ht="128.25">
      <c r="A337" s="45" t="str">
        <f t="shared" si="391"/>
        <v>YES</v>
      </c>
      <c r="B337" s="45"/>
      <c r="C337" s="45"/>
      <c r="D337" s="45"/>
      <c r="E337" s="160" t="s">
        <v>846</v>
      </c>
      <c r="F337" s="61" t="s">
        <v>5295</v>
      </c>
      <c r="G337" s="281"/>
      <c r="H337" s="62">
        <f t="shared" si="395"/>
        <v>7</v>
      </c>
      <c r="I337" s="62" t="s">
        <v>32</v>
      </c>
      <c r="J337" s="64" t="s">
        <v>229</v>
      </c>
      <c r="K337" s="64"/>
      <c r="L337" s="65"/>
      <c r="M337" s="65"/>
      <c r="N337" s="65" t="s">
        <v>160</v>
      </c>
      <c r="O337" s="64" t="s">
        <v>128</v>
      </c>
      <c r="P337" s="66" t="s">
        <v>32</v>
      </c>
      <c r="Q337" s="66" t="str">
        <f t="shared" si="443"/>
        <v>1..1</v>
      </c>
      <c r="R337" s="6" t="s">
        <v>1185</v>
      </c>
      <c r="S337" s="67" t="s">
        <v>1186</v>
      </c>
      <c r="T337" s="66" t="s">
        <v>131</v>
      </c>
      <c r="U337" s="68" t="str">
        <f t="shared" si="387"/>
        <v>A</v>
      </c>
      <c r="V337" s="62" t="s">
        <v>42</v>
      </c>
      <c r="W337" s="66"/>
      <c r="X337" s="248"/>
      <c r="Y337" s="38"/>
      <c r="Z337" s="351" t="str">
        <f t="shared" si="389"/>
        <v>-</v>
      </c>
      <c r="AA337" s="70" t="str">
        <f t="shared" ref="AA337:AF337" si="475">IF(Z337="X","X",IF($AI337=AA$4,"X","-"))</f>
        <v>-</v>
      </c>
      <c r="AB337" s="70" t="str">
        <f t="shared" si="475"/>
        <v>-</v>
      </c>
      <c r="AC337" s="70" t="str">
        <f t="shared" si="475"/>
        <v>-</v>
      </c>
      <c r="AD337" s="70" t="str">
        <f t="shared" si="475"/>
        <v>-</v>
      </c>
      <c r="AE337" s="70" t="str">
        <f t="shared" si="475"/>
        <v>-</v>
      </c>
      <c r="AF337" s="352" t="str">
        <f t="shared" si="475"/>
        <v>X</v>
      </c>
      <c r="AG337" s="38"/>
      <c r="AH337" s="70" t="s">
        <v>47</v>
      </c>
      <c r="AI337" s="70" t="s">
        <v>47</v>
      </c>
      <c r="AJ337" s="38"/>
      <c r="AK337" s="13" t="str">
        <f t="shared" si="418"/>
        <v>/rsm:CrossIndustryInvoice/rsm:SupplyChainTradeTransaction/ram:IncludedSupplyChainTradeLineItem/ram:SpecifiedLineTradeDelivery/ram:DeliveryNoteReferencedDocument/ram:FormattedIssueDateTime/qdt:DateTimeString</v>
      </c>
      <c r="AL337" s="13" t="str">
        <f t="shared" si="419"/>
        <v>/@format</v>
      </c>
      <c r="AM337" s="14">
        <f>COUNTIFS(S$4:S337,AK337)</f>
        <v>1</v>
      </c>
      <c r="AN337" s="59"/>
      <c r="AO337" s="160" t="str">
        <f t="shared" si="416"/>
        <v>SCT_LINE_TD</v>
      </c>
      <c r="AP337" s="61" t="str">
        <f t="shared" si="420"/>
        <v>BT-X-94-0</v>
      </c>
      <c r="AQ337" s="281" t="str">
        <f t="shared" si="421"/>
        <v/>
      </c>
      <c r="AR337" s="62">
        <f t="shared" si="403"/>
        <v>7</v>
      </c>
      <c r="AS337" s="62" t="str">
        <f t="shared" si="422"/>
        <v>1..1</v>
      </c>
      <c r="AT337" s="64" t="s">
        <v>229</v>
      </c>
      <c r="AU337" s="64"/>
      <c r="AV337" s="65" t="s">
        <v>6345</v>
      </c>
      <c r="AW337" s="428" t="s">
        <v>7229</v>
      </c>
      <c r="AX337" s="65"/>
      <c r="AY337" s="65"/>
      <c r="AZ337" s="64" t="s">
        <v>128</v>
      </c>
      <c r="BA337" s="66" t="str">
        <f t="shared" si="440"/>
        <v>1..1</v>
      </c>
      <c r="BB337" s="66" t="str">
        <f t="shared" si="441"/>
        <v>1..1</v>
      </c>
      <c r="BC337" s="6" t="str">
        <f t="shared" si="409"/>
        <v>/rsm:CrossIndustryInvoice
/rsm:SupplyChainTradeTransaction
/ram:IncludedSupplyChainTradeLineItem
/ram:SpecifiedLineTradeDelivery
/ram:DeliveryNoteReferencedDocument
/ram:FormattedIssueDateTime
/qdt:DateTimeString
/@format</v>
      </c>
      <c r="BD337" s="67" t="str">
        <f t="shared" si="410"/>
        <v>/rsm:CrossIndustryInvoice/rsm:SupplyChainTradeTransaction/ram:IncludedSupplyChainTradeLineItem/ram:SpecifiedLineTradeDelivery/ram:DeliveryNoteReferencedDocument/ram:FormattedIssueDateTime/qdt:DateTimeString/@format</v>
      </c>
      <c r="BE337" s="66" t="str">
        <f t="shared" si="450"/>
        <v>C</v>
      </c>
      <c r="BF337" s="68" t="str">
        <f t="shared" si="451"/>
        <v>A</v>
      </c>
      <c r="BG337" s="62" t="str">
        <f t="shared" si="452"/>
        <v>0..1</v>
      </c>
      <c r="BH337" s="66" t="str">
        <f t="shared" si="453"/>
        <v/>
      </c>
      <c r="BI337" s="248" t="str">
        <f t="shared" si="454"/>
        <v/>
      </c>
      <c r="BJ337" s="7"/>
      <c r="BK337" s="351" t="str">
        <f t="shared" si="455"/>
        <v>-</v>
      </c>
      <c r="BL337" s="70" t="str">
        <f t="shared" si="456"/>
        <v>-</v>
      </c>
      <c r="BM337" s="70" t="str">
        <f t="shared" si="457"/>
        <v>-</v>
      </c>
      <c r="BN337" s="70" t="str">
        <f t="shared" si="458"/>
        <v>-</v>
      </c>
      <c r="BO337" s="70" t="str">
        <f t="shared" si="459"/>
        <v>-</v>
      </c>
      <c r="BP337" s="70" t="str">
        <f t="shared" si="460"/>
        <v>-</v>
      </c>
      <c r="BQ337" s="352" t="str">
        <f t="shared" si="461"/>
        <v>X</v>
      </c>
      <c r="BR337" s="7"/>
      <c r="BS337" s="70" t="str">
        <f t="shared" si="462"/>
        <v>EXTENDED</v>
      </c>
      <c r="BT337" s="70" t="str">
        <f t="shared" si="463"/>
        <v>EXTENDED</v>
      </c>
      <c r="BU337" s="15"/>
      <c r="BV337" s="57"/>
      <c r="BW337" s="57"/>
      <c r="BX337" s="57"/>
      <c r="BY337" s="57"/>
      <c r="BZ337" s="57"/>
      <c r="CA337" s="57" t="s">
        <v>6542</v>
      </c>
      <c r="CC337" s="417"/>
      <c r="CD337" s="15"/>
      <c r="CE337" s="15"/>
    </row>
    <row r="338" spans="1:83" s="151" customFormat="1" ht="85.5">
      <c r="A338" s="45" t="str">
        <f t="shared" si="391"/>
        <v>NO</v>
      </c>
      <c r="B338" s="45"/>
      <c r="C338" s="45"/>
      <c r="D338" s="45"/>
      <c r="E338" s="173" t="s">
        <v>1187</v>
      </c>
      <c r="F338" s="109" t="s">
        <v>1188</v>
      </c>
      <c r="G338" s="291"/>
      <c r="H338" s="110">
        <f t="shared" si="395"/>
        <v>3</v>
      </c>
      <c r="I338" s="110" t="s">
        <v>32</v>
      </c>
      <c r="J338" s="111" t="s">
        <v>1189</v>
      </c>
      <c r="K338" s="112" t="s">
        <v>6095</v>
      </c>
      <c r="L338" s="113"/>
      <c r="M338" s="113"/>
      <c r="N338" s="113"/>
      <c r="O338" s="112"/>
      <c r="P338" s="110" t="s">
        <v>32</v>
      </c>
      <c r="Q338" s="110" t="str">
        <f t="shared" si="443"/>
        <v>1..1</v>
      </c>
      <c r="R338" s="114" t="s">
        <v>1190</v>
      </c>
      <c r="S338" s="115" t="s">
        <v>1191</v>
      </c>
      <c r="T338" s="110"/>
      <c r="U338" s="116" t="str">
        <f t="shared" si="387"/>
        <v>G</v>
      </c>
      <c r="V338" s="110" t="s">
        <v>32</v>
      </c>
      <c r="W338" s="110"/>
      <c r="X338" s="387"/>
      <c r="Y338" s="38"/>
      <c r="Z338" s="361" t="str">
        <f t="shared" si="389"/>
        <v>-</v>
      </c>
      <c r="AA338" s="116" t="str">
        <f t="shared" ref="AA338:AF338" si="476">IF(Z338="X","X",IF($AI338=AA$4,"X","-"))</f>
        <v>-</v>
      </c>
      <c r="AB338" s="116" t="str">
        <f t="shared" si="476"/>
        <v>X</v>
      </c>
      <c r="AC338" s="116" t="str">
        <f t="shared" si="476"/>
        <v>X</v>
      </c>
      <c r="AD338" s="116" t="str">
        <f t="shared" si="476"/>
        <v>X</v>
      </c>
      <c r="AE338" s="116" t="str">
        <f t="shared" si="476"/>
        <v>X</v>
      </c>
      <c r="AF338" s="362" t="str">
        <f t="shared" si="476"/>
        <v>X</v>
      </c>
      <c r="AG338" s="38"/>
      <c r="AH338" s="116" t="s">
        <v>244</v>
      </c>
      <c r="AI338" s="116" t="s">
        <v>244</v>
      </c>
      <c r="AJ338" s="38"/>
      <c r="AK338" s="13" t="str">
        <f t="shared" si="418"/>
        <v>/rsm:CrossIndustryInvoice/rsm:SupplyChainTradeTransaction/ram:IncludedSupplyChainTradeLineItem</v>
      </c>
      <c r="AL338" s="13" t="str">
        <f t="shared" si="419"/>
        <v>/ram:SpecifiedLineTradeSettlement</v>
      </c>
      <c r="AM338" s="14">
        <f>COUNTIFS(S$4:S338,AK338)</f>
        <v>1</v>
      </c>
      <c r="AN338" s="59"/>
      <c r="AO338" s="173" t="str">
        <f t="shared" si="416"/>
        <v>SCT_LINE_TS</v>
      </c>
      <c r="AP338" s="109" t="str">
        <f t="shared" si="420"/>
        <v>BG-30-00</v>
      </c>
      <c r="AQ338" s="291" t="str">
        <f t="shared" si="421"/>
        <v/>
      </c>
      <c r="AR338" s="110">
        <f t="shared" si="403"/>
        <v>3</v>
      </c>
      <c r="AS338" s="110" t="str">
        <f t="shared" si="422"/>
        <v>1..1</v>
      </c>
      <c r="AT338" s="111" t="s">
        <v>1189</v>
      </c>
      <c r="AU338" s="112"/>
      <c r="AV338" s="113"/>
      <c r="AW338" s="113"/>
      <c r="AX338" s="113"/>
      <c r="AY338" s="113" t="s">
        <v>35</v>
      </c>
      <c r="AZ338" s="112"/>
      <c r="BA338" s="110" t="str">
        <f t="shared" si="440"/>
        <v>1..1</v>
      </c>
      <c r="BB338" s="110" t="str">
        <f t="shared" si="441"/>
        <v>1..1</v>
      </c>
      <c r="BC338" s="114" t="str">
        <f t="shared" si="409"/>
        <v>/rsm:CrossIndustryInvoice
/rsm:SupplyChainTradeTransaction
/ram:IncludedSupplyChainTradeLineItem
/ram:SpecifiedLineTradeSettlement</v>
      </c>
      <c r="BD338" s="115" t="str">
        <f t="shared" si="410"/>
        <v>/rsm:CrossIndustryInvoice/rsm:SupplyChainTradeTransaction/ram:IncludedSupplyChainTradeLineItem/ram:SpecifiedLineTradeSettlement</v>
      </c>
      <c r="BE338" s="110" t="str">
        <f t="shared" si="450"/>
        <v/>
      </c>
      <c r="BF338" s="116" t="str">
        <f t="shared" si="451"/>
        <v>G</v>
      </c>
      <c r="BG338" s="110" t="str">
        <f t="shared" si="452"/>
        <v>1..1</v>
      </c>
      <c r="BH338" s="110" t="str">
        <f t="shared" si="453"/>
        <v/>
      </c>
      <c r="BI338" s="387" t="str">
        <f t="shared" si="454"/>
        <v/>
      </c>
      <c r="BJ338" s="7"/>
      <c r="BK338" s="361" t="str">
        <f t="shared" si="455"/>
        <v>-</v>
      </c>
      <c r="BL338" s="116" t="str">
        <f t="shared" si="456"/>
        <v>-</v>
      </c>
      <c r="BM338" s="116" t="str">
        <f t="shared" si="457"/>
        <v>X</v>
      </c>
      <c r="BN338" s="116" t="str">
        <f t="shared" si="458"/>
        <v>X</v>
      </c>
      <c r="BO338" s="116" t="str">
        <f t="shared" si="459"/>
        <v>X</v>
      </c>
      <c r="BP338" s="116" t="str">
        <f t="shared" si="460"/>
        <v>X</v>
      </c>
      <c r="BQ338" s="362" t="str">
        <f t="shared" si="461"/>
        <v>X</v>
      </c>
      <c r="BR338" s="7"/>
      <c r="BS338" s="116" t="str">
        <f t="shared" si="462"/>
        <v>BASIC</v>
      </c>
      <c r="BT338" s="116" t="str">
        <f t="shared" si="463"/>
        <v>BASIC</v>
      </c>
      <c r="BU338" s="15"/>
      <c r="BV338" s="57"/>
      <c r="BW338" s="57"/>
      <c r="BX338" s="57"/>
      <c r="BY338" s="57"/>
      <c r="BZ338" s="57"/>
      <c r="CA338" s="57" t="s">
        <v>6542</v>
      </c>
      <c r="CC338" s="417"/>
      <c r="CD338" s="15"/>
      <c r="CE338" s="15"/>
    </row>
    <row r="339" spans="1:83" s="11" customFormat="1" ht="85.5">
      <c r="A339" s="45" t="str">
        <f t="shared" si="391"/>
        <v>NO</v>
      </c>
      <c r="B339" s="45"/>
      <c r="C339" s="45"/>
      <c r="D339" s="45"/>
      <c r="E339" s="173" t="s">
        <v>1187</v>
      </c>
      <c r="F339" s="123" t="s">
        <v>1192</v>
      </c>
      <c r="G339" s="293" t="s">
        <v>1192</v>
      </c>
      <c r="H339" s="124">
        <f t="shared" si="395"/>
        <v>4</v>
      </c>
      <c r="I339" s="124" t="s">
        <v>32</v>
      </c>
      <c r="J339" s="125" t="s">
        <v>1193</v>
      </c>
      <c r="K339" s="125" t="s">
        <v>1194</v>
      </c>
      <c r="L339" s="126"/>
      <c r="M339" s="126"/>
      <c r="N339" s="126" t="s">
        <v>35</v>
      </c>
      <c r="O339" s="125"/>
      <c r="P339" s="124" t="s">
        <v>32</v>
      </c>
      <c r="Q339" s="124" t="s">
        <v>62</v>
      </c>
      <c r="R339" s="127" t="s">
        <v>1195</v>
      </c>
      <c r="S339" s="128" t="s">
        <v>1196</v>
      </c>
      <c r="T339" s="124" t="s">
        <v>35</v>
      </c>
      <c r="U339" s="129" t="str">
        <f t="shared" si="387"/>
        <v>G</v>
      </c>
      <c r="V339" s="124" t="s">
        <v>62</v>
      </c>
      <c r="W339" s="124" t="s">
        <v>200</v>
      </c>
      <c r="X339" s="388" t="s">
        <v>35</v>
      </c>
      <c r="Y339" s="38"/>
      <c r="Z339" s="363" t="str">
        <f t="shared" si="389"/>
        <v>-</v>
      </c>
      <c r="AA339" s="129" t="str">
        <f t="shared" ref="AA339:AF339" si="477">IF(Z339="X","X",IF($AI339=AA$4,"X","-"))</f>
        <v>-</v>
      </c>
      <c r="AB339" s="129" t="str">
        <f t="shared" si="477"/>
        <v>X</v>
      </c>
      <c r="AC339" s="129" t="str">
        <f t="shared" si="477"/>
        <v>X</v>
      </c>
      <c r="AD339" s="129" t="str">
        <f t="shared" si="477"/>
        <v>X</v>
      </c>
      <c r="AE339" s="129" t="str">
        <f t="shared" si="477"/>
        <v>X</v>
      </c>
      <c r="AF339" s="364" t="str">
        <f t="shared" si="477"/>
        <v>X</v>
      </c>
      <c r="AG339" s="38"/>
      <c r="AH339" s="129" t="s">
        <v>244</v>
      </c>
      <c r="AI339" s="129" t="s">
        <v>244</v>
      </c>
      <c r="AJ339" s="38"/>
      <c r="AK339" s="13" t="str">
        <f t="shared" si="418"/>
        <v>/rsm:CrossIndustryInvoice/rsm:SupplyChainTradeTransaction/ram:IncludedSupplyChainTradeLineItem/ram:SpecifiedLineTradeSettlement</v>
      </c>
      <c r="AL339" s="13" t="str">
        <f t="shared" si="419"/>
        <v>/ram:ApplicableTradeTax</v>
      </c>
      <c r="AM339" s="14">
        <f>COUNTIFS(S$4:S339,AK339)</f>
        <v>1</v>
      </c>
      <c r="AN339" s="59"/>
      <c r="AO339" s="173" t="str">
        <f t="shared" si="416"/>
        <v>SCT_LINE_TS</v>
      </c>
      <c r="AP339" s="123" t="str">
        <f t="shared" si="420"/>
        <v>BG-30</v>
      </c>
      <c r="AQ339" s="293" t="str">
        <f t="shared" si="421"/>
        <v>BG-30</v>
      </c>
      <c r="AR339" s="124">
        <f t="shared" si="403"/>
        <v>4</v>
      </c>
      <c r="AS339" s="124" t="str">
        <f t="shared" si="422"/>
        <v>1..1</v>
      </c>
      <c r="AT339" s="125" t="s">
        <v>1197</v>
      </c>
      <c r="AU339" s="125" t="s">
        <v>1198</v>
      </c>
      <c r="AV339" s="126"/>
      <c r="AW339" s="126"/>
      <c r="AX339" s="126"/>
      <c r="AY339" s="126" t="s">
        <v>35</v>
      </c>
      <c r="AZ339" s="125"/>
      <c r="BA339" s="124" t="str">
        <f t="shared" si="440"/>
        <v>1..1</v>
      </c>
      <c r="BB339" s="124" t="str">
        <f t="shared" si="441"/>
        <v>0..n</v>
      </c>
      <c r="BC339" s="127" t="str">
        <f t="shared" si="409"/>
        <v>/rsm:CrossIndustryInvoice
/rsm:SupplyChainTradeTransaction
/ram:IncludedSupplyChainTradeLineItem
/ram:SpecifiedLineTradeSettlement
/ram:ApplicableTradeTax</v>
      </c>
      <c r="BD339" s="128" t="str">
        <f t="shared" si="410"/>
        <v>/rsm:CrossIndustryInvoice/rsm:SupplyChainTradeTransaction/ram:IncludedSupplyChainTradeLineItem/ram:SpecifiedLineTradeSettlement/ram:ApplicableTradeTax</v>
      </c>
      <c r="BE339" s="124" t="str">
        <f t="shared" si="450"/>
        <v/>
      </c>
      <c r="BF339" s="129" t="str">
        <f t="shared" si="451"/>
        <v>G</v>
      </c>
      <c r="BG339" s="124" t="str">
        <f t="shared" si="452"/>
        <v>0..n</v>
      </c>
      <c r="BH339" s="124" t="str">
        <f t="shared" si="453"/>
        <v>CAR-3</v>
      </c>
      <c r="BI339" s="388" t="str">
        <f t="shared" si="454"/>
        <v/>
      </c>
      <c r="BJ339" s="7"/>
      <c r="BK339" s="363" t="str">
        <f t="shared" si="455"/>
        <v>-</v>
      </c>
      <c r="BL339" s="129" t="str">
        <f t="shared" si="456"/>
        <v>-</v>
      </c>
      <c r="BM339" s="129" t="str">
        <f t="shared" si="457"/>
        <v>X</v>
      </c>
      <c r="BN339" s="129" t="str">
        <f t="shared" si="458"/>
        <v>X</v>
      </c>
      <c r="BO339" s="129" t="str">
        <f t="shared" si="459"/>
        <v>X</v>
      </c>
      <c r="BP339" s="129" t="str">
        <f t="shared" si="460"/>
        <v>X</v>
      </c>
      <c r="BQ339" s="364" t="str">
        <f t="shared" si="461"/>
        <v>X</v>
      </c>
      <c r="BR339" s="7"/>
      <c r="BS339" s="129" t="str">
        <f t="shared" si="462"/>
        <v>BASIC</v>
      </c>
      <c r="BT339" s="129" t="str">
        <f t="shared" si="463"/>
        <v>BASIC</v>
      </c>
      <c r="BU339" s="15"/>
      <c r="BV339" s="57"/>
      <c r="BW339" s="57"/>
      <c r="BX339" s="57"/>
      <c r="BY339" s="57"/>
      <c r="BZ339" s="57"/>
      <c r="CA339" s="57" t="s">
        <v>6542</v>
      </c>
      <c r="CC339" s="417"/>
      <c r="CD339" s="15"/>
      <c r="CE339" s="15"/>
    </row>
    <row r="340" spans="1:83" s="11" customFormat="1" ht="99.75">
      <c r="A340" s="45" t="str">
        <f t="shared" si="391"/>
        <v>YES</v>
      </c>
      <c r="B340" s="45"/>
      <c r="C340" s="45"/>
      <c r="D340" s="45"/>
      <c r="E340" s="174" t="s">
        <v>1187</v>
      </c>
      <c r="F340" s="61" t="s">
        <v>5296</v>
      </c>
      <c r="G340" s="281"/>
      <c r="H340" s="62">
        <f t="shared" si="395"/>
        <v>5</v>
      </c>
      <c r="I340" s="62" t="s">
        <v>42</v>
      </c>
      <c r="J340" s="64" t="s">
        <v>1199</v>
      </c>
      <c r="K340" s="64" t="s">
        <v>799</v>
      </c>
      <c r="L340" s="65" t="s">
        <v>6096</v>
      </c>
      <c r="M340" s="65"/>
      <c r="N340" s="65"/>
      <c r="O340" s="64" t="s">
        <v>1325</v>
      </c>
      <c r="P340" s="66" t="s">
        <v>42</v>
      </c>
      <c r="Q340" s="66" t="str">
        <f t="shared" si="443"/>
        <v>0..1</v>
      </c>
      <c r="R340" s="6" t="s">
        <v>1200</v>
      </c>
      <c r="S340" s="67" t="s">
        <v>1201</v>
      </c>
      <c r="T340" s="66" t="s">
        <v>163</v>
      </c>
      <c r="U340" s="68" t="str">
        <f t="shared" si="387"/>
        <v>E</v>
      </c>
      <c r="V340" s="62" t="s">
        <v>62</v>
      </c>
      <c r="W340" s="66"/>
      <c r="X340" s="248"/>
      <c r="Y340" s="38"/>
      <c r="Z340" s="351" t="str">
        <f t="shared" si="389"/>
        <v>-</v>
      </c>
      <c r="AA340" s="70" t="str">
        <f t="shared" ref="AA340:AF340" si="478">IF(Z340="X","X",IF($AI340=AA$4,"X","-"))</f>
        <v>-</v>
      </c>
      <c r="AB340" s="70" t="str">
        <f t="shared" si="478"/>
        <v>-</v>
      </c>
      <c r="AC340" s="70" t="str">
        <f t="shared" si="478"/>
        <v>-</v>
      </c>
      <c r="AD340" s="70" t="str">
        <f t="shared" si="478"/>
        <v>-</v>
      </c>
      <c r="AE340" s="70" t="str">
        <f t="shared" si="478"/>
        <v>-</v>
      </c>
      <c r="AF340" s="352" t="str">
        <f t="shared" si="478"/>
        <v>X</v>
      </c>
      <c r="AG340" s="38"/>
      <c r="AH340" s="70" t="s">
        <v>47</v>
      </c>
      <c r="AI340" s="70" t="s">
        <v>47</v>
      </c>
      <c r="AJ340" s="38"/>
      <c r="AK340" s="13" t="str">
        <f t="shared" si="418"/>
        <v>/rsm:CrossIndustryInvoice/rsm:SupplyChainTradeTransaction/ram:IncludedSupplyChainTradeLineItem/ram:SpecifiedLineTradeSettlement/ram:ApplicableTradeTax</v>
      </c>
      <c r="AL340" s="13" t="str">
        <f t="shared" si="419"/>
        <v>/ram:CalculatedAmount</v>
      </c>
      <c r="AM340" s="14">
        <f>COUNTIFS(S$4:S340,AK340)</f>
        <v>1</v>
      </c>
      <c r="AN340" s="59"/>
      <c r="AO340" s="174" t="str">
        <f t="shared" si="416"/>
        <v>SCT_LINE_TS</v>
      </c>
      <c r="AP340" s="61" t="str">
        <f t="shared" si="420"/>
        <v>BT-X-95</v>
      </c>
      <c r="AQ340" s="281" t="str">
        <f t="shared" si="421"/>
        <v/>
      </c>
      <c r="AR340" s="62">
        <f t="shared" si="403"/>
        <v>5</v>
      </c>
      <c r="AS340" s="62" t="str">
        <f t="shared" si="422"/>
        <v>0..1</v>
      </c>
      <c r="AT340" s="64" t="s">
        <v>1202</v>
      </c>
      <c r="AU340" s="64"/>
      <c r="AV340" s="65" t="s">
        <v>6424</v>
      </c>
      <c r="AW340" s="423" t="s">
        <v>7238</v>
      </c>
      <c r="AX340" s="65"/>
      <c r="AY340" s="65"/>
      <c r="AZ340" s="64" t="s">
        <v>1330</v>
      </c>
      <c r="BA340" s="66" t="str">
        <f t="shared" si="440"/>
        <v>0..1</v>
      </c>
      <c r="BB340" s="66" t="str">
        <f t="shared" si="441"/>
        <v>0..1</v>
      </c>
      <c r="BC340" s="6" t="str">
        <f t="shared" si="409"/>
        <v>/rsm:CrossIndustryInvoice
/rsm:SupplyChainTradeTransaction
/ram:IncludedSupplyChainTradeLineItem
/ram:SpecifiedLineTradeSettlement
/ram:ApplicableTradeTax
/ram:CalculatedAmount</v>
      </c>
      <c r="BD340" s="67" t="str">
        <f t="shared" si="410"/>
        <v>/rsm:CrossIndustryInvoice/rsm:SupplyChainTradeTransaction/ram:IncludedSupplyChainTradeLineItem/ram:SpecifiedLineTradeSettlement/ram:ApplicableTradeTax/ram:CalculatedAmount</v>
      </c>
      <c r="BE340" s="66" t="str">
        <f t="shared" si="450"/>
        <v>A</v>
      </c>
      <c r="BF340" s="68" t="str">
        <f t="shared" si="451"/>
        <v>E</v>
      </c>
      <c r="BG340" s="62" t="str">
        <f t="shared" si="452"/>
        <v>0..n</v>
      </c>
      <c r="BH340" s="66" t="str">
        <f t="shared" si="453"/>
        <v/>
      </c>
      <c r="BI340" s="248" t="str">
        <f t="shared" si="454"/>
        <v/>
      </c>
      <c r="BJ340" s="7"/>
      <c r="BK340" s="351" t="str">
        <f t="shared" si="455"/>
        <v>-</v>
      </c>
      <c r="BL340" s="70" t="str">
        <f t="shared" si="456"/>
        <v>-</v>
      </c>
      <c r="BM340" s="70" t="str">
        <f t="shared" si="457"/>
        <v>-</v>
      </c>
      <c r="BN340" s="70" t="str">
        <f t="shared" si="458"/>
        <v>-</v>
      </c>
      <c r="BO340" s="70" t="str">
        <f t="shared" si="459"/>
        <v>-</v>
      </c>
      <c r="BP340" s="70" t="str">
        <f t="shared" si="460"/>
        <v>-</v>
      </c>
      <c r="BQ340" s="352" t="str">
        <f t="shared" si="461"/>
        <v>X</v>
      </c>
      <c r="BR340" s="7"/>
      <c r="BS340" s="70" t="str">
        <f t="shared" si="462"/>
        <v>EXTENDED</v>
      </c>
      <c r="BT340" s="70" t="str">
        <f t="shared" si="463"/>
        <v>EXTENDED</v>
      </c>
      <c r="BU340" s="15"/>
      <c r="BV340" s="57"/>
      <c r="BW340" s="57"/>
      <c r="BX340" s="57"/>
      <c r="BY340" s="57"/>
      <c r="BZ340" s="57"/>
      <c r="CA340" s="57" t="s">
        <v>6542</v>
      </c>
      <c r="CC340" s="417"/>
      <c r="CD340" s="15"/>
      <c r="CE340" s="15"/>
    </row>
    <row r="341" spans="1:83" s="11" customFormat="1" ht="99.75">
      <c r="A341" s="45" t="str">
        <f t="shared" si="391"/>
        <v>NO</v>
      </c>
      <c r="B341" s="45"/>
      <c r="C341" s="45"/>
      <c r="D341" s="316" t="s">
        <v>7226</v>
      </c>
      <c r="E341" s="173" t="s">
        <v>1187</v>
      </c>
      <c r="F341" s="119" t="s">
        <v>1203</v>
      </c>
      <c r="G341" s="292"/>
      <c r="H341" s="66">
        <f t="shared" si="395"/>
        <v>5</v>
      </c>
      <c r="I341" s="66" t="s">
        <v>32</v>
      </c>
      <c r="J341" s="97" t="s">
        <v>6098</v>
      </c>
      <c r="K341" s="64" t="s">
        <v>814</v>
      </c>
      <c r="L341" s="65" t="s">
        <v>6097</v>
      </c>
      <c r="M341" s="65"/>
      <c r="N341" s="65" t="s">
        <v>805</v>
      </c>
      <c r="O341" s="64" t="s">
        <v>5953</v>
      </c>
      <c r="P341" s="66" t="s">
        <v>32</v>
      </c>
      <c r="Q341" s="66" t="s">
        <v>42</v>
      </c>
      <c r="R341" s="2" t="s">
        <v>1205</v>
      </c>
      <c r="S341" s="75" t="s">
        <v>1206</v>
      </c>
      <c r="T341" s="66" t="s">
        <v>35</v>
      </c>
      <c r="U341" s="68" t="str">
        <f t="shared" si="387"/>
        <v/>
      </c>
      <c r="V341" s="66" t="s">
        <v>42</v>
      </c>
      <c r="W341" s="66" t="s">
        <v>35</v>
      </c>
      <c r="X341" s="248" t="s">
        <v>805</v>
      </c>
      <c r="Y341" s="38"/>
      <c r="Z341" s="353" t="str">
        <f t="shared" si="389"/>
        <v>-</v>
      </c>
      <c r="AA341" s="68" t="str">
        <f t="shared" ref="AA341:AF341" si="479">IF(Z341="X","X",IF($AI341=AA$4,"X","-"))</f>
        <v>-</v>
      </c>
      <c r="AB341" s="68" t="str">
        <f t="shared" si="479"/>
        <v>X</v>
      </c>
      <c r="AC341" s="68" t="str">
        <f t="shared" si="479"/>
        <v>X</v>
      </c>
      <c r="AD341" s="68" t="str">
        <f t="shared" si="479"/>
        <v>X</v>
      </c>
      <c r="AE341" s="68" t="str">
        <f t="shared" si="479"/>
        <v>X</v>
      </c>
      <c r="AF341" s="354" t="str">
        <f t="shared" si="479"/>
        <v>X</v>
      </c>
      <c r="AG341" s="38"/>
      <c r="AH341" s="68" t="s">
        <v>244</v>
      </c>
      <c r="AI341" s="68" t="s">
        <v>244</v>
      </c>
      <c r="AJ341" s="38"/>
      <c r="AK341" s="13" t="str">
        <f t="shared" si="418"/>
        <v>/rsm:CrossIndustryInvoice/rsm:SupplyChainTradeTransaction/ram:IncludedSupplyChainTradeLineItem/ram:SpecifiedLineTradeSettlement/ram:ApplicableTradeTax</v>
      </c>
      <c r="AL341" s="13" t="str">
        <f t="shared" si="419"/>
        <v>/ram:TypeCode</v>
      </c>
      <c r="AM341" s="14">
        <f>COUNTIFS(S$4:S341,AK341)</f>
        <v>1</v>
      </c>
      <c r="AN341" s="59"/>
      <c r="AO341" s="173" t="str">
        <f t="shared" si="416"/>
        <v>SCT_LINE_TS</v>
      </c>
      <c r="AP341" s="119" t="str">
        <f t="shared" si="420"/>
        <v>BT-151-0</v>
      </c>
      <c r="AQ341" s="292" t="str">
        <f t="shared" si="421"/>
        <v/>
      </c>
      <c r="AR341" s="66">
        <f t="shared" si="403"/>
        <v>5</v>
      </c>
      <c r="AS341" s="66" t="str">
        <f t="shared" si="422"/>
        <v>1..1</v>
      </c>
      <c r="AT341" s="97" t="s">
        <v>6422</v>
      </c>
      <c r="AU341" s="64" t="s">
        <v>814</v>
      </c>
      <c r="AV341" s="65" t="s">
        <v>6423</v>
      </c>
      <c r="AW341" s="427" t="s">
        <v>5900</v>
      </c>
      <c r="AX341" s="65"/>
      <c r="AY341" s="65" t="s">
        <v>1208</v>
      </c>
      <c r="AZ341" s="64"/>
      <c r="BA341" s="66" t="str">
        <f t="shared" si="440"/>
        <v>1..1</v>
      </c>
      <c r="BB341" s="66" t="str">
        <f t="shared" si="441"/>
        <v>0..1</v>
      </c>
      <c r="BC341" s="2" t="str">
        <f t="shared" si="409"/>
        <v>/rsm:CrossIndustryInvoice
/rsm:SupplyChainTradeTransaction
/ram:IncludedSupplyChainTradeLineItem
/ram:SpecifiedLineTradeSettlement
/ram:ApplicableTradeTax
/ram:TypeCode</v>
      </c>
      <c r="BD341" s="75" t="str">
        <f t="shared" si="410"/>
        <v>/rsm:CrossIndustryInvoice/rsm:SupplyChainTradeTransaction/ram:IncludedSupplyChainTradeLineItem/ram:SpecifiedLineTradeSettlement/ram:ApplicableTradeTax/ram:TypeCode</v>
      </c>
      <c r="BE341" s="66" t="str">
        <f t="shared" si="450"/>
        <v/>
      </c>
      <c r="BF341" s="68" t="str">
        <f t="shared" si="451"/>
        <v/>
      </c>
      <c r="BG341" s="66" t="str">
        <f t="shared" si="452"/>
        <v>0..1</v>
      </c>
      <c r="BH341" s="66" t="str">
        <f t="shared" si="453"/>
        <v/>
      </c>
      <c r="BI341" s="248" t="str">
        <f t="shared" si="454"/>
        <v>Fixed value "VAT"</v>
      </c>
      <c r="BJ341" s="7"/>
      <c r="BK341" s="353" t="str">
        <f t="shared" si="455"/>
        <v>-</v>
      </c>
      <c r="BL341" s="68" t="str">
        <f t="shared" si="456"/>
        <v>-</v>
      </c>
      <c r="BM341" s="68" t="str">
        <f t="shared" si="457"/>
        <v>X</v>
      </c>
      <c r="BN341" s="68" t="str">
        <f t="shared" si="458"/>
        <v>X</v>
      </c>
      <c r="BO341" s="68" t="str">
        <f t="shared" si="459"/>
        <v>X</v>
      </c>
      <c r="BP341" s="68" t="str">
        <f t="shared" si="460"/>
        <v>X</v>
      </c>
      <c r="BQ341" s="354" t="str">
        <f t="shared" si="461"/>
        <v>X</v>
      </c>
      <c r="BR341" s="7"/>
      <c r="BS341" s="68" t="str">
        <f t="shared" si="462"/>
        <v>BASIC</v>
      </c>
      <c r="BT341" s="68" t="str">
        <f t="shared" si="463"/>
        <v>BASIC</v>
      </c>
      <c r="BU341" s="15"/>
      <c r="BV341" s="57"/>
      <c r="BW341" s="57"/>
      <c r="BX341" s="57"/>
      <c r="BY341" s="57"/>
      <c r="BZ341" s="57"/>
      <c r="CA341" s="57" t="s">
        <v>6542</v>
      </c>
      <c r="CC341" s="417"/>
      <c r="CD341" s="15"/>
      <c r="CE341" s="15"/>
    </row>
    <row r="342" spans="1:83" s="11" customFormat="1" ht="99.75">
      <c r="A342" s="45" t="str">
        <f t="shared" si="391"/>
        <v>YES</v>
      </c>
      <c r="B342" s="45"/>
      <c r="C342" s="120" t="s">
        <v>6933</v>
      </c>
      <c r="D342" s="45"/>
      <c r="E342" s="174" t="s">
        <v>1187</v>
      </c>
      <c r="F342" s="61" t="s">
        <v>5297</v>
      </c>
      <c r="G342" s="281" t="s">
        <v>6987</v>
      </c>
      <c r="H342" s="62">
        <f t="shared" si="395"/>
        <v>5</v>
      </c>
      <c r="I342" s="62" t="s">
        <v>42</v>
      </c>
      <c r="J342" s="64" t="s">
        <v>1209</v>
      </c>
      <c r="K342" s="64" t="s">
        <v>1210</v>
      </c>
      <c r="L342" s="65"/>
      <c r="M342" s="65"/>
      <c r="N342" s="65"/>
      <c r="O342" s="64" t="s">
        <v>70</v>
      </c>
      <c r="P342" s="66" t="s">
        <v>42</v>
      </c>
      <c r="Q342" s="66" t="str">
        <f t="shared" si="443"/>
        <v>0..1</v>
      </c>
      <c r="R342" s="6" t="s">
        <v>1211</v>
      </c>
      <c r="S342" s="67" t="s">
        <v>1212</v>
      </c>
      <c r="T342" s="66" t="s">
        <v>73</v>
      </c>
      <c r="U342" s="68" t="str">
        <f t="shared" si="387"/>
        <v>E</v>
      </c>
      <c r="V342" s="62" t="s">
        <v>42</v>
      </c>
      <c r="W342" s="66"/>
      <c r="X342" s="248"/>
      <c r="Y342" s="38"/>
      <c r="Z342" s="351" t="str">
        <f t="shared" si="389"/>
        <v>-</v>
      </c>
      <c r="AA342" s="70" t="str">
        <f t="shared" ref="AA342:AF342" si="480">IF(Z342="X","X",IF($AI342=AA$4,"X","-"))</f>
        <v>-</v>
      </c>
      <c r="AB342" s="70" t="str">
        <f t="shared" si="480"/>
        <v>-</v>
      </c>
      <c r="AC342" s="70" t="str">
        <f t="shared" si="480"/>
        <v>-</v>
      </c>
      <c r="AD342" s="70" t="str">
        <f t="shared" si="480"/>
        <v>X</v>
      </c>
      <c r="AE342" s="70" t="str">
        <f t="shared" si="480"/>
        <v>X</v>
      </c>
      <c r="AF342" s="352" t="str">
        <f t="shared" si="480"/>
        <v>X</v>
      </c>
      <c r="AG342" s="38"/>
      <c r="AH342" s="70" t="s">
        <v>47</v>
      </c>
      <c r="AI342" s="70" t="s">
        <v>5895</v>
      </c>
      <c r="AJ342" s="38"/>
      <c r="AK342" s="13" t="str">
        <f t="shared" si="418"/>
        <v>/rsm:CrossIndustryInvoice/rsm:SupplyChainTradeTransaction/ram:IncludedSupplyChainTradeLineItem/ram:SpecifiedLineTradeSettlement/ram:ApplicableTradeTax</v>
      </c>
      <c r="AL342" s="13" t="str">
        <f t="shared" si="419"/>
        <v>/ram:ExemptionReason</v>
      </c>
      <c r="AM342" s="14">
        <f>COUNTIFS(S$4:S342,AK342)</f>
        <v>1</v>
      </c>
      <c r="AN342" s="59"/>
      <c r="AO342" s="174" t="str">
        <f t="shared" si="416"/>
        <v>SCT_LINE_TS</v>
      </c>
      <c r="AP342" s="61" t="str">
        <f t="shared" si="420"/>
        <v>BT-X-96</v>
      </c>
      <c r="AQ342" s="281" t="str">
        <f t="shared" si="421"/>
        <v>EXT-FR-FE-178</v>
      </c>
      <c r="AR342" s="62">
        <f t="shared" si="403"/>
        <v>5</v>
      </c>
      <c r="AS342" s="62" t="str">
        <f t="shared" si="422"/>
        <v>0..1</v>
      </c>
      <c r="AT342" s="64" t="s">
        <v>1213</v>
      </c>
      <c r="AU342" s="64" t="s">
        <v>4142</v>
      </c>
      <c r="AV342" s="65"/>
      <c r="AW342" s="429" t="s">
        <v>7261</v>
      </c>
      <c r="AX342" s="65"/>
      <c r="AY342" s="65"/>
      <c r="AZ342" s="64"/>
      <c r="BA342" s="66" t="str">
        <f t="shared" si="440"/>
        <v>0..1</v>
      </c>
      <c r="BB342" s="66" t="str">
        <f t="shared" si="441"/>
        <v>0..1</v>
      </c>
      <c r="BC342" s="6" t="str">
        <f t="shared" si="409"/>
        <v>/rsm:CrossIndustryInvoice
/rsm:SupplyChainTradeTransaction
/ram:IncludedSupplyChainTradeLineItem
/ram:SpecifiedLineTradeSettlement
/ram:ApplicableTradeTax
/ram:ExemptionReason</v>
      </c>
      <c r="BD342" s="67" t="str">
        <f t="shared" si="410"/>
        <v>/rsm:CrossIndustryInvoice/rsm:SupplyChainTradeTransaction/ram:IncludedSupplyChainTradeLineItem/ram:SpecifiedLineTradeSettlement/ram:ApplicableTradeTax/ram:ExemptionReason</v>
      </c>
      <c r="BE342" s="66" t="str">
        <f t="shared" si="450"/>
        <v>T</v>
      </c>
      <c r="BF342" s="68" t="str">
        <f t="shared" si="451"/>
        <v>E</v>
      </c>
      <c r="BG342" s="62" t="str">
        <f t="shared" si="452"/>
        <v>0..1</v>
      </c>
      <c r="BH342" s="66" t="str">
        <f t="shared" si="453"/>
        <v/>
      </c>
      <c r="BI342" s="248" t="str">
        <f t="shared" si="454"/>
        <v/>
      </c>
      <c r="BJ342" s="7"/>
      <c r="BK342" s="351" t="str">
        <f t="shared" si="455"/>
        <v>-</v>
      </c>
      <c r="BL342" s="70" t="str">
        <f t="shared" si="456"/>
        <v>-</v>
      </c>
      <c r="BM342" s="70" t="str">
        <f t="shared" si="457"/>
        <v>-</v>
      </c>
      <c r="BN342" s="70" t="str">
        <f t="shared" si="458"/>
        <v>-</v>
      </c>
      <c r="BO342" s="70" t="str">
        <f t="shared" si="459"/>
        <v>X</v>
      </c>
      <c r="BP342" s="70" t="str">
        <f t="shared" si="460"/>
        <v>X</v>
      </c>
      <c r="BQ342" s="352" t="str">
        <f t="shared" si="461"/>
        <v>X</v>
      </c>
      <c r="BR342" s="7"/>
      <c r="BS342" s="70" t="str">
        <f t="shared" si="462"/>
        <v>EXTENDED</v>
      </c>
      <c r="BT342" s="70" t="str">
        <f t="shared" si="463"/>
        <v>EXTENDED-CTC-FR</v>
      </c>
      <c r="BU342" s="15"/>
      <c r="BV342" s="57"/>
      <c r="BW342" s="57"/>
      <c r="BX342" s="57"/>
      <c r="BY342" s="57"/>
      <c r="BZ342" s="57"/>
      <c r="CA342" s="57" t="s">
        <v>6542</v>
      </c>
      <c r="CC342" s="417"/>
      <c r="CD342" s="15"/>
      <c r="CE342" s="15"/>
    </row>
    <row r="343" spans="1:83" s="11" customFormat="1" ht="229.5">
      <c r="A343" s="45" t="str">
        <f t="shared" si="391"/>
        <v>YES</v>
      </c>
      <c r="B343" s="45"/>
      <c r="C343" s="45"/>
      <c r="D343" s="316" t="s">
        <v>7226</v>
      </c>
      <c r="E343" s="173" t="s">
        <v>1187</v>
      </c>
      <c r="F343" s="119" t="s">
        <v>1214</v>
      </c>
      <c r="G343" s="292" t="s">
        <v>1214</v>
      </c>
      <c r="H343" s="66">
        <f t="shared" si="395"/>
        <v>5</v>
      </c>
      <c r="I343" s="66" t="s">
        <v>32</v>
      </c>
      <c r="J343" s="64" t="s">
        <v>1215</v>
      </c>
      <c r="K343" s="64" t="s">
        <v>814</v>
      </c>
      <c r="L343" s="65" t="s">
        <v>815</v>
      </c>
      <c r="M343" s="65" t="s">
        <v>816</v>
      </c>
      <c r="N343" s="65" t="s">
        <v>1216</v>
      </c>
      <c r="O343" s="64" t="s">
        <v>128</v>
      </c>
      <c r="P343" s="66" t="s">
        <v>32</v>
      </c>
      <c r="Q343" s="66" t="s">
        <v>42</v>
      </c>
      <c r="R343" s="2" t="s">
        <v>1217</v>
      </c>
      <c r="S343" s="75" t="s">
        <v>1218</v>
      </c>
      <c r="T343" s="66" t="s">
        <v>131</v>
      </c>
      <c r="U343" s="68" t="str">
        <f t="shared" ref="U343:U412" si="481">IF($F343="","",IF(ISERROR(SEARCH("@",$S343)),IF(LEFT($F343,4)="BG-X","EG",IF(LEFT($F343,2)="BG","G",IF(LEFT($F343,4)="BT-X",IF(LEN($F343)-LEN(SUBSTITUTE($F343,"-",))&gt;2,"","E"),IF(LEN($F343)-LEN(SUBSTITUTE($F343,"-",))&gt;1,"","E")))),"A"))</f>
        <v>E</v>
      </c>
      <c r="V343" s="66" t="s">
        <v>42</v>
      </c>
      <c r="W343" s="66" t="s">
        <v>132</v>
      </c>
      <c r="X343" s="248" t="s">
        <v>35</v>
      </c>
      <c r="Y343" s="38"/>
      <c r="Z343" s="353" t="str">
        <f t="shared" si="389"/>
        <v>-</v>
      </c>
      <c r="AA343" s="68" t="str">
        <f t="shared" ref="AA343:AF343" si="482">IF(Z343="X","X",IF($AI343=AA$4,"X","-"))</f>
        <v>-</v>
      </c>
      <c r="AB343" s="68" t="str">
        <f t="shared" si="482"/>
        <v>X</v>
      </c>
      <c r="AC343" s="68" t="str">
        <f t="shared" si="482"/>
        <v>X</v>
      </c>
      <c r="AD343" s="68" t="str">
        <f t="shared" si="482"/>
        <v>X</v>
      </c>
      <c r="AE343" s="68" t="str">
        <f t="shared" si="482"/>
        <v>X</v>
      </c>
      <c r="AF343" s="354" t="str">
        <f t="shared" si="482"/>
        <v>X</v>
      </c>
      <c r="AG343" s="38"/>
      <c r="AH343" s="68" t="s">
        <v>244</v>
      </c>
      <c r="AI343" s="68" t="s">
        <v>244</v>
      </c>
      <c r="AJ343" s="38"/>
      <c r="AK343" s="13" t="str">
        <f t="shared" si="418"/>
        <v>/rsm:CrossIndustryInvoice/rsm:SupplyChainTradeTransaction/ram:IncludedSupplyChainTradeLineItem/ram:SpecifiedLineTradeSettlement/ram:ApplicableTradeTax</v>
      </c>
      <c r="AL343" s="13" t="str">
        <f t="shared" si="419"/>
        <v>/ram:CategoryCode</v>
      </c>
      <c r="AM343" s="14">
        <f>COUNTIFS(S$4:S343,AK343)</f>
        <v>1</v>
      </c>
      <c r="AN343" s="59"/>
      <c r="AO343" s="173" t="str">
        <f t="shared" si="416"/>
        <v>SCT_LINE_TS</v>
      </c>
      <c r="AP343" s="119" t="str">
        <f t="shared" si="420"/>
        <v>BT-151</v>
      </c>
      <c r="AQ343" s="292" t="str">
        <f t="shared" si="421"/>
        <v>BT-151</v>
      </c>
      <c r="AR343" s="66">
        <f t="shared" si="403"/>
        <v>5</v>
      </c>
      <c r="AS343" s="66" t="str">
        <f t="shared" si="422"/>
        <v>1..1</v>
      </c>
      <c r="AT343" s="64" t="s">
        <v>1219</v>
      </c>
      <c r="AU343" s="64" t="s">
        <v>1220</v>
      </c>
      <c r="AV343" s="65" t="s">
        <v>1221</v>
      </c>
      <c r="AW343" s="427" t="s">
        <v>7262</v>
      </c>
      <c r="AX343" s="65" t="s">
        <v>1222</v>
      </c>
      <c r="AY343" s="65" t="s">
        <v>1223</v>
      </c>
      <c r="AZ343" s="64" t="s">
        <v>128</v>
      </c>
      <c r="BA343" s="66" t="str">
        <f t="shared" si="440"/>
        <v>1..1</v>
      </c>
      <c r="BB343" s="66" t="str">
        <f t="shared" si="441"/>
        <v>0..1</v>
      </c>
      <c r="BC343" s="2" t="str">
        <f t="shared" si="409"/>
        <v>/rsm:CrossIndustryInvoice
/rsm:SupplyChainTradeTransaction
/ram:IncludedSupplyChainTradeLineItem
/ram:SpecifiedLineTradeSettlement
/ram:ApplicableTradeTax
/ram:CategoryCode</v>
      </c>
      <c r="BD343" s="75" t="str">
        <f t="shared" si="410"/>
        <v>/rsm:CrossIndustryInvoice/rsm:SupplyChainTradeTransaction/ram:IncludedSupplyChainTradeLineItem/ram:SpecifiedLineTradeSettlement/ram:ApplicableTradeTax/ram:CategoryCode</v>
      </c>
      <c r="BE343" s="66" t="str">
        <f t="shared" si="450"/>
        <v>C</v>
      </c>
      <c r="BF343" s="68" t="str">
        <f t="shared" si="451"/>
        <v>E</v>
      </c>
      <c r="BG343" s="66" t="str">
        <f t="shared" si="452"/>
        <v>0..1</v>
      </c>
      <c r="BH343" s="66" t="str">
        <f t="shared" si="453"/>
        <v>CAR-2</v>
      </c>
      <c r="BI343" s="248" t="str">
        <f t="shared" si="454"/>
        <v/>
      </c>
      <c r="BJ343" s="7"/>
      <c r="BK343" s="353" t="str">
        <f t="shared" si="455"/>
        <v>-</v>
      </c>
      <c r="BL343" s="68" t="str">
        <f t="shared" si="456"/>
        <v>-</v>
      </c>
      <c r="BM343" s="68" t="str">
        <f t="shared" si="457"/>
        <v>X</v>
      </c>
      <c r="BN343" s="68" t="str">
        <f t="shared" si="458"/>
        <v>X</v>
      </c>
      <c r="BO343" s="68" t="str">
        <f t="shared" si="459"/>
        <v>X</v>
      </c>
      <c r="BP343" s="68" t="str">
        <f t="shared" si="460"/>
        <v>X</v>
      </c>
      <c r="BQ343" s="354" t="str">
        <f t="shared" si="461"/>
        <v>X</v>
      </c>
      <c r="BR343" s="7"/>
      <c r="BS343" s="68" t="str">
        <f t="shared" si="462"/>
        <v>BASIC</v>
      </c>
      <c r="BT343" s="68" t="str">
        <f t="shared" si="463"/>
        <v>BASIC</v>
      </c>
      <c r="BU343" s="15"/>
      <c r="BV343" s="57"/>
      <c r="BW343" s="57"/>
      <c r="BX343" s="57"/>
      <c r="BY343" s="57"/>
      <c r="BZ343" s="57"/>
      <c r="CA343" s="57" t="s">
        <v>6542</v>
      </c>
      <c r="CC343" s="417"/>
      <c r="CD343" s="15"/>
      <c r="CE343" s="15"/>
    </row>
    <row r="344" spans="1:83" s="11" customFormat="1" ht="99.75">
      <c r="A344" s="45" t="str">
        <f t="shared" si="391"/>
        <v>YES</v>
      </c>
      <c r="B344" s="45"/>
      <c r="C344" s="120" t="s">
        <v>6933</v>
      </c>
      <c r="D344" s="45"/>
      <c r="E344" s="174" t="s">
        <v>1187</v>
      </c>
      <c r="F344" s="61" t="s">
        <v>5298</v>
      </c>
      <c r="G344" s="281" t="s">
        <v>6988</v>
      </c>
      <c r="H344" s="62">
        <f t="shared" si="395"/>
        <v>5</v>
      </c>
      <c r="I344" s="62" t="s">
        <v>42</v>
      </c>
      <c r="J344" s="64" t="s">
        <v>1224</v>
      </c>
      <c r="K344" s="64" t="s">
        <v>4176</v>
      </c>
      <c r="L344" s="65" t="s">
        <v>4177</v>
      </c>
      <c r="M344" s="65"/>
      <c r="N344" s="65"/>
      <c r="O344" s="64" t="s">
        <v>128</v>
      </c>
      <c r="P344" s="66" t="s">
        <v>42</v>
      </c>
      <c r="Q344" s="66" t="str">
        <f t="shared" si="443"/>
        <v>0..1</v>
      </c>
      <c r="R344" s="6" t="s">
        <v>1226</v>
      </c>
      <c r="S344" s="67" t="s">
        <v>1227</v>
      </c>
      <c r="T344" s="66" t="s">
        <v>131</v>
      </c>
      <c r="U344" s="68" t="str">
        <f t="shared" si="481"/>
        <v>E</v>
      </c>
      <c r="V344" s="62" t="s">
        <v>42</v>
      </c>
      <c r="W344" s="66"/>
      <c r="X344" s="248"/>
      <c r="Y344" s="38"/>
      <c r="Z344" s="351" t="str">
        <f t="shared" si="389"/>
        <v>-</v>
      </c>
      <c r="AA344" s="70" t="str">
        <f t="shared" ref="AA344:AF344" si="483">IF(Z344="X","X",IF($AI344=AA$4,"X","-"))</f>
        <v>-</v>
      </c>
      <c r="AB344" s="70" t="str">
        <f t="shared" si="483"/>
        <v>-</v>
      </c>
      <c r="AC344" s="70" t="str">
        <f t="shared" si="483"/>
        <v>-</v>
      </c>
      <c r="AD344" s="70" t="str">
        <f t="shared" si="483"/>
        <v>X</v>
      </c>
      <c r="AE344" s="70" t="str">
        <f t="shared" si="483"/>
        <v>X</v>
      </c>
      <c r="AF344" s="352" t="str">
        <f t="shared" si="483"/>
        <v>X</v>
      </c>
      <c r="AG344" s="38"/>
      <c r="AH344" s="70" t="s">
        <v>47</v>
      </c>
      <c r="AI344" s="70" t="s">
        <v>5895</v>
      </c>
      <c r="AJ344" s="38"/>
      <c r="AK344" s="13" t="str">
        <f t="shared" si="418"/>
        <v>/rsm:CrossIndustryInvoice/rsm:SupplyChainTradeTransaction/ram:IncludedSupplyChainTradeLineItem/ram:SpecifiedLineTradeSettlement/ram:ApplicableTradeTax</v>
      </c>
      <c r="AL344" s="13" t="str">
        <f t="shared" si="419"/>
        <v>/ram:ExemptionReasonCode</v>
      </c>
      <c r="AM344" s="14">
        <f>COUNTIFS(S$4:S344,AK344)</f>
        <v>1</v>
      </c>
      <c r="AN344" s="59"/>
      <c r="AO344" s="174" t="str">
        <f t="shared" si="416"/>
        <v>SCT_LINE_TS</v>
      </c>
      <c r="AP344" s="61" t="str">
        <f t="shared" si="420"/>
        <v>BT-X-97</v>
      </c>
      <c r="AQ344" s="281" t="str">
        <f t="shared" si="421"/>
        <v>EXT-FR-FE-179</v>
      </c>
      <c r="AR344" s="62">
        <f t="shared" si="403"/>
        <v>5</v>
      </c>
      <c r="AS344" s="62" t="str">
        <f t="shared" si="422"/>
        <v>0..1</v>
      </c>
      <c r="AT344" s="64" t="s">
        <v>823</v>
      </c>
      <c r="AU344" s="64" t="s">
        <v>4180</v>
      </c>
      <c r="AV344" s="65" t="s">
        <v>4181</v>
      </c>
      <c r="AW344" s="430" t="s">
        <v>7263</v>
      </c>
      <c r="AX344" s="65"/>
      <c r="AY344" s="65"/>
      <c r="AZ344" s="64" t="s">
        <v>128</v>
      </c>
      <c r="BA344" s="66" t="str">
        <f t="shared" si="440"/>
        <v>0..1</v>
      </c>
      <c r="BB344" s="66" t="str">
        <f t="shared" si="441"/>
        <v>0..1</v>
      </c>
      <c r="BC344" s="6" t="str">
        <f t="shared" si="409"/>
        <v>/rsm:CrossIndustryInvoice
/rsm:SupplyChainTradeTransaction
/ram:IncludedSupplyChainTradeLineItem
/ram:SpecifiedLineTradeSettlement
/ram:ApplicableTradeTax
/ram:ExemptionReasonCode</v>
      </c>
      <c r="BD344" s="67" t="str">
        <f t="shared" si="410"/>
        <v>/rsm:CrossIndustryInvoice/rsm:SupplyChainTradeTransaction/ram:IncludedSupplyChainTradeLineItem/ram:SpecifiedLineTradeSettlement/ram:ApplicableTradeTax/ram:ExemptionReasonCode</v>
      </c>
      <c r="BE344" s="66" t="str">
        <f t="shared" si="450"/>
        <v>C</v>
      </c>
      <c r="BF344" s="68" t="str">
        <f t="shared" si="451"/>
        <v>E</v>
      </c>
      <c r="BG344" s="62" t="str">
        <f t="shared" si="452"/>
        <v>0..1</v>
      </c>
      <c r="BH344" s="66" t="str">
        <f t="shared" si="453"/>
        <v/>
      </c>
      <c r="BI344" s="248" t="str">
        <f t="shared" si="454"/>
        <v/>
      </c>
      <c r="BJ344" s="7"/>
      <c r="BK344" s="351" t="str">
        <f t="shared" si="455"/>
        <v>-</v>
      </c>
      <c r="BL344" s="70" t="str">
        <f t="shared" si="456"/>
        <v>-</v>
      </c>
      <c r="BM344" s="70" t="str">
        <f t="shared" si="457"/>
        <v>-</v>
      </c>
      <c r="BN344" s="70" t="str">
        <f t="shared" si="458"/>
        <v>-</v>
      </c>
      <c r="BO344" s="70" t="str">
        <f t="shared" si="459"/>
        <v>X</v>
      </c>
      <c r="BP344" s="70" t="str">
        <f t="shared" si="460"/>
        <v>X</v>
      </c>
      <c r="BQ344" s="352" t="str">
        <f t="shared" si="461"/>
        <v>X</v>
      </c>
      <c r="BR344" s="7"/>
      <c r="BS344" s="70" t="str">
        <f t="shared" si="462"/>
        <v>EXTENDED</v>
      </c>
      <c r="BT344" s="70" t="str">
        <f t="shared" si="463"/>
        <v>EXTENDED-CTC-FR</v>
      </c>
      <c r="BU344" s="15"/>
      <c r="BV344" s="57"/>
      <c r="BW344" s="57"/>
      <c r="BX344" s="57"/>
      <c r="BY344" s="57"/>
      <c r="BZ344" s="57"/>
      <c r="CA344" s="57" t="s">
        <v>6542</v>
      </c>
      <c r="CC344" s="417"/>
      <c r="CD344" s="15"/>
      <c r="CE344" s="15"/>
    </row>
    <row r="345" spans="1:83" s="11" customFormat="1" ht="127.5">
      <c r="A345" s="45" t="str">
        <f>IF(OR(U345="E",U345="A"),"YES","NO")</f>
        <v>YES</v>
      </c>
      <c r="B345" s="406" t="s">
        <v>6599</v>
      </c>
      <c r="C345" s="120" t="s">
        <v>6933</v>
      </c>
      <c r="D345" s="45"/>
      <c r="E345" s="174" t="s">
        <v>1187</v>
      </c>
      <c r="F345" s="61" t="s">
        <v>6881</v>
      </c>
      <c r="G345" s="281" t="s">
        <v>6989</v>
      </c>
      <c r="H345" s="62">
        <f>LEN(S345)-LEN(SUBSTITUTE(S345,"/",""))-1</f>
        <v>5</v>
      </c>
      <c r="I345" s="62" t="s">
        <v>42</v>
      </c>
      <c r="J345" s="64" t="s">
        <v>6882</v>
      </c>
      <c r="K345" s="64" t="s">
        <v>6883</v>
      </c>
      <c r="L345" s="65" t="s">
        <v>6267</v>
      </c>
      <c r="M345" s="65" t="s">
        <v>6884</v>
      </c>
      <c r="N345" s="65"/>
      <c r="O345" s="64" t="s">
        <v>128</v>
      </c>
      <c r="P345" s="66" t="s">
        <v>42</v>
      </c>
      <c r="Q345" s="66" t="str">
        <f>P345</f>
        <v>0..1</v>
      </c>
      <c r="R345" s="6" t="s">
        <v>6889</v>
      </c>
      <c r="S345" s="67" t="s">
        <v>6888</v>
      </c>
      <c r="T345" s="66" t="s">
        <v>131</v>
      </c>
      <c r="U345" s="68" t="str">
        <f t="shared" si="481"/>
        <v>E</v>
      </c>
      <c r="V345" s="62" t="s">
        <v>42</v>
      </c>
      <c r="W345" s="66"/>
      <c r="X345" s="248"/>
      <c r="Y345" s="38"/>
      <c r="Z345" s="351" t="str">
        <f>IF(AI345=Z$4,"X","-")</f>
        <v>-</v>
      </c>
      <c r="AA345" s="70" t="str">
        <f t="shared" ref="AA345:AF345" si="484">IF(Z345="X","X",IF($AI345=AA$4,"X","-"))</f>
        <v>-</v>
      </c>
      <c r="AB345" s="70" t="str">
        <f t="shared" si="484"/>
        <v>-</v>
      </c>
      <c r="AC345" s="70" t="str">
        <f t="shared" si="484"/>
        <v>-</v>
      </c>
      <c r="AD345" s="70" t="str">
        <f t="shared" si="484"/>
        <v>X</v>
      </c>
      <c r="AE345" s="70" t="str">
        <f t="shared" si="484"/>
        <v>X</v>
      </c>
      <c r="AF345" s="352" t="str">
        <f t="shared" si="484"/>
        <v>X</v>
      </c>
      <c r="AG345" s="38"/>
      <c r="AH345" s="70" t="s">
        <v>47</v>
      </c>
      <c r="AI345" s="70" t="s">
        <v>5895</v>
      </c>
      <c r="AJ345" s="38"/>
      <c r="AK345" s="13" t="str">
        <f t="shared" si="418"/>
        <v>/rsm:CrossIndustryInvoice/rsm:SupplyChainTradeTransaction/ram:IncludedSupplyChainTradeLineItem/ram:SpecifiedLineTradeSettlement/ram:ApplicableTradeTax</v>
      </c>
      <c r="AL345" s="13" t="str">
        <f t="shared" si="419"/>
        <v>/ram:DueDateTypeCode</v>
      </c>
      <c r="AM345" s="14">
        <f>COUNTIFS(S$4:S345,AK345)</f>
        <v>1</v>
      </c>
      <c r="AN345" s="59"/>
      <c r="AO345" s="174" t="str">
        <f t="shared" si="416"/>
        <v>SCT_LINE_TS</v>
      </c>
      <c r="AP345" s="61" t="str">
        <f t="shared" si="420"/>
        <v>BT-X-589</v>
      </c>
      <c r="AQ345" s="281" t="str">
        <f t="shared" si="421"/>
        <v>EXT-FR-FE-180</v>
      </c>
      <c r="AR345" s="62">
        <f>LEN(BD345)-LEN(SUBSTITUTE(BD345,"/",""))-1</f>
        <v>5</v>
      </c>
      <c r="AS345" s="62" t="str">
        <f t="shared" si="422"/>
        <v>0..1</v>
      </c>
      <c r="AT345" s="64" t="s">
        <v>6885</v>
      </c>
      <c r="AU345" s="64" t="s">
        <v>6886</v>
      </c>
      <c r="AV345" s="65" t="s">
        <v>4213</v>
      </c>
      <c r="AW345" s="430" t="s">
        <v>7264</v>
      </c>
      <c r="AX345" s="65" t="s">
        <v>6887</v>
      </c>
      <c r="AY345" s="65"/>
      <c r="AZ345" s="64" t="s">
        <v>128</v>
      </c>
      <c r="BA345" s="66" t="str">
        <f t="shared" si="440"/>
        <v>0..1</v>
      </c>
      <c r="BB345" s="66" t="str">
        <f t="shared" si="441"/>
        <v>0..1</v>
      </c>
      <c r="BC345" s="6" t="str">
        <f t="shared" si="409"/>
        <v>/rsm:CrossIndustryInvoice
/rsm:SupplyChainTradeTransaction
/ram:IncludedSupplyChainTradeLineItem
/ram:SpecifiedLineTradeSettlement
/ram:ApplicableTradeTax
/ram:DueDateTypeCode</v>
      </c>
      <c r="BD345" s="67" t="str">
        <f t="shared" si="410"/>
        <v>/rsm:CrossIndustryInvoice/rsm:SupplyChainTradeTransaction/ram:IncludedSupplyChainTradeLineItem/ram:SpecifiedLineTradeSettlement/ram:ApplicableTradeTax/ram:DueDateTypeCode</v>
      </c>
      <c r="BE345" s="66" t="str">
        <f t="shared" si="450"/>
        <v>C</v>
      </c>
      <c r="BF345" s="68" t="str">
        <f t="shared" si="451"/>
        <v>E</v>
      </c>
      <c r="BG345" s="62" t="str">
        <f t="shared" si="452"/>
        <v>0..1</v>
      </c>
      <c r="BH345" s="66" t="str">
        <f t="shared" si="453"/>
        <v/>
      </c>
      <c r="BI345" s="248" t="str">
        <f t="shared" si="454"/>
        <v/>
      </c>
      <c r="BJ345" s="7"/>
      <c r="BK345" s="351" t="str">
        <f t="shared" si="455"/>
        <v>-</v>
      </c>
      <c r="BL345" s="70" t="str">
        <f t="shared" si="456"/>
        <v>-</v>
      </c>
      <c r="BM345" s="70" t="str">
        <f t="shared" si="457"/>
        <v>-</v>
      </c>
      <c r="BN345" s="70" t="str">
        <f t="shared" si="458"/>
        <v>-</v>
      </c>
      <c r="BO345" s="70" t="str">
        <f t="shared" si="459"/>
        <v>X</v>
      </c>
      <c r="BP345" s="70" t="str">
        <f t="shared" si="460"/>
        <v>X</v>
      </c>
      <c r="BQ345" s="352" t="str">
        <f t="shared" si="461"/>
        <v>X</v>
      </c>
      <c r="BR345" s="7"/>
      <c r="BS345" s="70" t="str">
        <f t="shared" si="462"/>
        <v>EXTENDED</v>
      </c>
      <c r="BT345" s="70" t="str">
        <f t="shared" si="463"/>
        <v>EXTENDED-CTC-FR</v>
      </c>
      <c r="BU345" s="15"/>
      <c r="BV345" s="57"/>
      <c r="BW345" s="57"/>
      <c r="BX345" s="57"/>
      <c r="BY345" s="57"/>
      <c r="BZ345" s="57"/>
      <c r="CA345" s="57" t="s">
        <v>6542</v>
      </c>
      <c r="CC345" s="417"/>
      <c r="CD345" s="15"/>
      <c r="CE345" s="15"/>
    </row>
    <row r="346" spans="1:83" s="11" customFormat="1" ht="99.75">
      <c r="A346" s="45" t="str">
        <f t="shared" si="391"/>
        <v>YES</v>
      </c>
      <c r="B346" s="45"/>
      <c r="C346" s="45"/>
      <c r="D346" s="45"/>
      <c r="E346" s="173" t="s">
        <v>1187</v>
      </c>
      <c r="F346" s="119" t="s">
        <v>1228</v>
      </c>
      <c r="G346" s="292" t="s">
        <v>1228</v>
      </c>
      <c r="H346" s="66">
        <f t="shared" si="395"/>
        <v>5</v>
      </c>
      <c r="I346" s="66" t="s">
        <v>42</v>
      </c>
      <c r="J346" s="64" t="s">
        <v>1229</v>
      </c>
      <c r="K346" s="64" t="s">
        <v>825</v>
      </c>
      <c r="L346" s="65"/>
      <c r="M346" s="65" t="s">
        <v>6099</v>
      </c>
      <c r="N346" s="65" t="s">
        <v>35</v>
      </c>
      <c r="O346" s="64" t="s">
        <v>1230</v>
      </c>
      <c r="P346" s="66" t="s">
        <v>42</v>
      </c>
      <c r="Q346" s="66" t="str">
        <f t="shared" si="443"/>
        <v>0..1</v>
      </c>
      <c r="R346" s="2" t="s">
        <v>1231</v>
      </c>
      <c r="S346" s="75" t="s">
        <v>1232</v>
      </c>
      <c r="T346" s="66" t="s">
        <v>722</v>
      </c>
      <c r="U346" s="68" t="str">
        <f t="shared" si="481"/>
        <v>E</v>
      </c>
      <c r="V346" s="66" t="s">
        <v>42</v>
      </c>
      <c r="W346" s="66" t="s">
        <v>35</v>
      </c>
      <c r="X346" s="248" t="s">
        <v>35</v>
      </c>
      <c r="Y346" s="38"/>
      <c r="Z346" s="353" t="str">
        <f t="shared" si="389"/>
        <v>-</v>
      </c>
      <c r="AA346" s="68" t="str">
        <f t="shared" ref="AA346:AF346" si="485">IF(Z346="X","X",IF($AI346=AA$4,"X","-"))</f>
        <v>-</v>
      </c>
      <c r="AB346" s="68" t="str">
        <f t="shared" si="485"/>
        <v>X</v>
      </c>
      <c r="AC346" s="68" t="str">
        <f t="shared" si="485"/>
        <v>X</v>
      </c>
      <c r="AD346" s="68" t="str">
        <f t="shared" si="485"/>
        <v>X</v>
      </c>
      <c r="AE346" s="68" t="str">
        <f t="shared" si="485"/>
        <v>X</v>
      </c>
      <c r="AF346" s="354" t="str">
        <f t="shared" si="485"/>
        <v>X</v>
      </c>
      <c r="AG346" s="38"/>
      <c r="AH346" s="68" t="s">
        <v>244</v>
      </c>
      <c r="AI346" s="68" t="s">
        <v>244</v>
      </c>
      <c r="AJ346" s="38"/>
      <c r="AK346" s="13" t="str">
        <f t="shared" si="418"/>
        <v>/rsm:CrossIndustryInvoice/rsm:SupplyChainTradeTransaction/ram:IncludedSupplyChainTradeLineItem/ram:SpecifiedLineTradeSettlement/ram:ApplicableTradeTax</v>
      </c>
      <c r="AL346" s="13" t="str">
        <f t="shared" si="419"/>
        <v>/ram:RateApplicablePercent</v>
      </c>
      <c r="AM346" s="14">
        <f>COUNTIFS(S$4:S346,AK346)</f>
        <v>1</v>
      </c>
      <c r="AN346" s="59"/>
      <c r="AO346" s="173" t="str">
        <f t="shared" si="416"/>
        <v>SCT_LINE_TS</v>
      </c>
      <c r="AP346" s="119" t="str">
        <f t="shared" si="420"/>
        <v>BT-152</v>
      </c>
      <c r="AQ346" s="292" t="str">
        <f t="shared" si="421"/>
        <v>BT-152</v>
      </c>
      <c r="AR346" s="66">
        <f t="shared" si="403"/>
        <v>5</v>
      </c>
      <c r="AS346" s="66" t="str">
        <f t="shared" si="422"/>
        <v>0..1</v>
      </c>
      <c r="AT346" s="64" t="s">
        <v>1233</v>
      </c>
      <c r="AU346" s="64" t="s">
        <v>1234</v>
      </c>
      <c r="AV346" s="65" t="s">
        <v>1235</v>
      </c>
      <c r="AW346" s="427" t="s">
        <v>7265</v>
      </c>
      <c r="AX346" s="65" t="s">
        <v>1236</v>
      </c>
      <c r="AY346" s="65" t="s">
        <v>35</v>
      </c>
      <c r="AZ346" s="64" t="s">
        <v>1237</v>
      </c>
      <c r="BA346" s="66" t="str">
        <f t="shared" si="440"/>
        <v>0..1</v>
      </c>
      <c r="BB346" s="66" t="str">
        <f t="shared" si="441"/>
        <v>0..1</v>
      </c>
      <c r="BC346" s="2" t="str">
        <f t="shared" si="409"/>
        <v>/rsm:CrossIndustryInvoice
/rsm:SupplyChainTradeTransaction
/ram:IncludedSupplyChainTradeLineItem
/ram:SpecifiedLineTradeSettlement
/ram:ApplicableTradeTax
/ram:RateApplicablePercent</v>
      </c>
      <c r="BD346" s="75" t="str">
        <f t="shared" si="410"/>
        <v>/rsm:CrossIndustryInvoice/rsm:SupplyChainTradeTransaction/ram:IncludedSupplyChainTradeLineItem/ram:SpecifiedLineTradeSettlement/ram:ApplicableTradeTax/ram:RateApplicablePercent</v>
      </c>
      <c r="BE346" s="66" t="str">
        <f t="shared" si="450"/>
        <v>P</v>
      </c>
      <c r="BF346" s="68" t="str">
        <f t="shared" si="451"/>
        <v>E</v>
      </c>
      <c r="BG346" s="66" t="str">
        <f t="shared" si="452"/>
        <v>0..1</v>
      </c>
      <c r="BH346" s="66" t="str">
        <f t="shared" si="453"/>
        <v/>
      </c>
      <c r="BI346" s="248" t="str">
        <f t="shared" si="454"/>
        <v/>
      </c>
      <c r="BJ346" s="7"/>
      <c r="BK346" s="353" t="str">
        <f t="shared" si="455"/>
        <v>-</v>
      </c>
      <c r="BL346" s="68" t="str">
        <f t="shared" si="456"/>
        <v>-</v>
      </c>
      <c r="BM346" s="68" t="str">
        <f t="shared" si="457"/>
        <v>X</v>
      </c>
      <c r="BN346" s="68" t="str">
        <f t="shared" si="458"/>
        <v>X</v>
      </c>
      <c r="BO346" s="68" t="str">
        <f t="shared" si="459"/>
        <v>X</v>
      </c>
      <c r="BP346" s="68" t="str">
        <f t="shared" si="460"/>
        <v>X</v>
      </c>
      <c r="BQ346" s="354" t="str">
        <f t="shared" si="461"/>
        <v>X</v>
      </c>
      <c r="BR346" s="7"/>
      <c r="BS346" s="68" t="str">
        <f t="shared" si="462"/>
        <v>BASIC</v>
      </c>
      <c r="BT346" s="68" t="str">
        <f t="shared" si="463"/>
        <v>BASIC</v>
      </c>
      <c r="BU346" s="15"/>
      <c r="BV346" s="57"/>
      <c r="BW346" s="57"/>
      <c r="BX346" s="57"/>
      <c r="BY346" s="57"/>
      <c r="BZ346" s="57"/>
      <c r="CA346" s="57" t="s">
        <v>6542</v>
      </c>
      <c r="CC346" s="417"/>
      <c r="CD346" s="15"/>
      <c r="CE346" s="15"/>
    </row>
    <row r="347" spans="1:83" s="11" customFormat="1" ht="85.5">
      <c r="A347" s="45" t="str">
        <f t="shared" si="391"/>
        <v>NO</v>
      </c>
      <c r="B347" s="45"/>
      <c r="C347" s="45"/>
      <c r="D347" s="45"/>
      <c r="E347" s="173" t="s">
        <v>1187</v>
      </c>
      <c r="F347" s="123" t="s">
        <v>1238</v>
      </c>
      <c r="G347" s="293" t="s">
        <v>1238</v>
      </c>
      <c r="H347" s="124">
        <f t="shared" si="395"/>
        <v>4</v>
      </c>
      <c r="I347" s="124" t="s">
        <v>42</v>
      </c>
      <c r="J347" s="125" t="s">
        <v>1239</v>
      </c>
      <c r="K347" s="125" t="s">
        <v>6100</v>
      </c>
      <c r="L347" s="126" t="s">
        <v>1241</v>
      </c>
      <c r="M347" s="126"/>
      <c r="N347" s="126" t="s">
        <v>35</v>
      </c>
      <c r="O347" s="125"/>
      <c r="P347" s="124" t="s">
        <v>42</v>
      </c>
      <c r="Q347" s="124" t="str">
        <f t="shared" si="443"/>
        <v>0..1</v>
      </c>
      <c r="R347" s="127" t="s">
        <v>1242</v>
      </c>
      <c r="S347" s="128" t="s">
        <v>1243</v>
      </c>
      <c r="T347" s="124" t="s">
        <v>35</v>
      </c>
      <c r="U347" s="129" t="str">
        <f t="shared" si="481"/>
        <v>G</v>
      </c>
      <c r="V347" s="124" t="s">
        <v>42</v>
      </c>
      <c r="W347" s="124" t="s">
        <v>35</v>
      </c>
      <c r="X347" s="388" t="s">
        <v>35</v>
      </c>
      <c r="Y347" s="38"/>
      <c r="Z347" s="363" t="str">
        <f t="shared" ref="Z347:Z415" si="486">IF(AI347=Z$4,"X","-")</f>
        <v>-</v>
      </c>
      <c r="AA347" s="129" t="str">
        <f t="shared" ref="AA347:AF347" si="487">IF(Z347="X","X",IF($AI347=AA$4,"X","-"))</f>
        <v>-</v>
      </c>
      <c r="AB347" s="129" t="str">
        <f t="shared" si="487"/>
        <v>X</v>
      </c>
      <c r="AC347" s="129" t="str">
        <f t="shared" si="487"/>
        <v>X</v>
      </c>
      <c r="AD347" s="129" t="str">
        <f t="shared" si="487"/>
        <v>X</v>
      </c>
      <c r="AE347" s="129" t="str">
        <f t="shared" si="487"/>
        <v>X</v>
      </c>
      <c r="AF347" s="364" t="str">
        <f t="shared" si="487"/>
        <v>X</v>
      </c>
      <c r="AG347" s="38"/>
      <c r="AH347" s="129" t="s">
        <v>244</v>
      </c>
      <c r="AI347" s="129" t="s">
        <v>244</v>
      </c>
      <c r="AJ347" s="38"/>
      <c r="AK347" s="13" t="str">
        <f t="shared" si="418"/>
        <v>/rsm:CrossIndustryInvoice/rsm:SupplyChainTradeTransaction/ram:IncludedSupplyChainTradeLineItem/ram:SpecifiedLineTradeSettlement</v>
      </c>
      <c r="AL347" s="13" t="str">
        <f t="shared" si="419"/>
        <v>/ram:BillingSpecifiedPeriod</v>
      </c>
      <c r="AM347" s="14">
        <f>COUNTIFS(S$4:S347,AK347)</f>
        <v>1</v>
      </c>
      <c r="AN347" s="59"/>
      <c r="AO347" s="173" t="str">
        <f t="shared" si="416"/>
        <v>SCT_LINE_TS</v>
      </c>
      <c r="AP347" s="123" t="str">
        <f t="shared" si="420"/>
        <v>BG-26</v>
      </c>
      <c r="AQ347" s="293" t="str">
        <f t="shared" si="421"/>
        <v>BG-26</v>
      </c>
      <c r="AR347" s="124">
        <f t="shared" si="403"/>
        <v>4</v>
      </c>
      <c r="AS347" s="124" t="str">
        <f t="shared" si="422"/>
        <v>0..1</v>
      </c>
      <c r="AT347" s="125" t="s">
        <v>1244</v>
      </c>
      <c r="AU347" s="125" t="s">
        <v>1245</v>
      </c>
      <c r="AV347" s="126" t="s">
        <v>1246</v>
      </c>
      <c r="AW347" s="126"/>
      <c r="AX347" s="126"/>
      <c r="AY347" s="126" t="s">
        <v>35</v>
      </c>
      <c r="AZ347" s="125"/>
      <c r="BA347" s="124" t="str">
        <f t="shared" si="440"/>
        <v>0..1</v>
      </c>
      <c r="BB347" s="124" t="str">
        <f t="shared" si="441"/>
        <v>0..1</v>
      </c>
      <c r="BC347" s="127" t="str">
        <f t="shared" si="409"/>
        <v>/rsm:CrossIndustryInvoice
/rsm:SupplyChainTradeTransaction
/ram:IncludedSupplyChainTradeLineItem
/ram:SpecifiedLineTradeSettlement
/ram:BillingSpecifiedPeriod</v>
      </c>
      <c r="BD347" s="128" t="str">
        <f t="shared" si="410"/>
        <v>/rsm:CrossIndustryInvoice/rsm:SupplyChainTradeTransaction/ram:IncludedSupplyChainTradeLineItem/ram:SpecifiedLineTradeSettlement/ram:BillingSpecifiedPeriod</v>
      </c>
      <c r="BE347" s="124" t="str">
        <f t="shared" si="450"/>
        <v/>
      </c>
      <c r="BF347" s="129" t="str">
        <f t="shared" si="451"/>
        <v>G</v>
      </c>
      <c r="BG347" s="124" t="str">
        <f t="shared" si="452"/>
        <v>0..1</v>
      </c>
      <c r="BH347" s="124" t="str">
        <f t="shared" si="453"/>
        <v/>
      </c>
      <c r="BI347" s="388" t="str">
        <f t="shared" si="454"/>
        <v/>
      </c>
      <c r="BJ347" s="7"/>
      <c r="BK347" s="363" t="str">
        <f t="shared" si="455"/>
        <v>-</v>
      </c>
      <c r="BL347" s="129" t="str">
        <f t="shared" si="456"/>
        <v>-</v>
      </c>
      <c r="BM347" s="129" t="str">
        <f t="shared" si="457"/>
        <v>X</v>
      </c>
      <c r="BN347" s="129" t="str">
        <f t="shared" si="458"/>
        <v>X</v>
      </c>
      <c r="BO347" s="129" t="str">
        <f t="shared" si="459"/>
        <v>X</v>
      </c>
      <c r="BP347" s="129" t="str">
        <f t="shared" si="460"/>
        <v>X</v>
      </c>
      <c r="BQ347" s="364" t="str">
        <f t="shared" si="461"/>
        <v>X</v>
      </c>
      <c r="BR347" s="7"/>
      <c r="BS347" s="129" t="str">
        <f t="shared" si="462"/>
        <v>BASIC</v>
      </c>
      <c r="BT347" s="129" t="str">
        <f t="shared" si="463"/>
        <v>BASIC</v>
      </c>
      <c r="BU347" s="15"/>
      <c r="BV347" s="57"/>
      <c r="BW347" s="57"/>
      <c r="BX347" s="57"/>
      <c r="BY347" s="57"/>
      <c r="BZ347" s="57"/>
      <c r="CA347" s="57" t="s">
        <v>6542</v>
      </c>
      <c r="CC347" s="417"/>
      <c r="CD347" s="15"/>
      <c r="CE347" s="15"/>
    </row>
    <row r="348" spans="1:83" s="11" customFormat="1" ht="99.75">
      <c r="A348" s="45" t="str">
        <f t="shared" ref="A348:A416" si="488">IF(OR(U348="E",U348="A"),"YES","NO")</f>
        <v>NO</v>
      </c>
      <c r="B348" s="45"/>
      <c r="C348" s="45"/>
      <c r="D348" s="45"/>
      <c r="E348" s="173" t="s">
        <v>1187</v>
      </c>
      <c r="F348" s="119" t="s">
        <v>1247</v>
      </c>
      <c r="G348" s="292"/>
      <c r="H348" s="73">
        <f t="shared" si="395"/>
        <v>5</v>
      </c>
      <c r="I348" s="73" t="s">
        <v>42</v>
      </c>
      <c r="J348" s="74" t="s">
        <v>1248</v>
      </c>
      <c r="K348" s="64"/>
      <c r="L348" s="65"/>
      <c r="M348" s="65"/>
      <c r="N348" s="65"/>
      <c r="O348" s="64"/>
      <c r="P348" s="66" t="s">
        <v>42</v>
      </c>
      <c r="Q348" s="66" t="str">
        <f t="shared" si="443"/>
        <v>0..1</v>
      </c>
      <c r="R348" s="2" t="s">
        <v>1249</v>
      </c>
      <c r="S348" s="75" t="s">
        <v>1250</v>
      </c>
      <c r="T348" s="66"/>
      <c r="U348" s="68" t="str">
        <f t="shared" si="481"/>
        <v/>
      </c>
      <c r="V348" s="66" t="s">
        <v>42</v>
      </c>
      <c r="W348" s="66"/>
      <c r="X348" s="248"/>
      <c r="Y348" s="38"/>
      <c r="Z348" s="353" t="str">
        <f t="shared" si="486"/>
        <v>-</v>
      </c>
      <c r="AA348" s="68" t="str">
        <f t="shared" ref="AA348:AF348" si="489">IF(Z348="X","X",IF($AI348=AA$4,"X","-"))</f>
        <v>-</v>
      </c>
      <c r="AB348" s="68" t="str">
        <f t="shared" si="489"/>
        <v>X</v>
      </c>
      <c r="AC348" s="68" t="str">
        <f t="shared" si="489"/>
        <v>X</v>
      </c>
      <c r="AD348" s="68" t="str">
        <f t="shared" si="489"/>
        <v>X</v>
      </c>
      <c r="AE348" s="68" t="str">
        <f t="shared" si="489"/>
        <v>X</v>
      </c>
      <c r="AF348" s="354" t="str">
        <f t="shared" si="489"/>
        <v>X</v>
      </c>
      <c r="AG348" s="38"/>
      <c r="AH348" s="68" t="s">
        <v>244</v>
      </c>
      <c r="AI348" s="68" t="s">
        <v>244</v>
      </c>
      <c r="AJ348" s="38"/>
      <c r="AK348" s="13" t="str">
        <f t="shared" si="418"/>
        <v>/rsm:CrossIndustryInvoice/rsm:SupplyChainTradeTransaction/ram:IncludedSupplyChainTradeLineItem/ram:SpecifiedLineTradeSettlement/ram:BillingSpecifiedPeriod</v>
      </c>
      <c r="AL348" s="13" t="str">
        <f t="shared" si="419"/>
        <v>/ram:StartDateTime</v>
      </c>
      <c r="AM348" s="14">
        <f>COUNTIFS(S$4:S348,AK348)</f>
        <v>1</v>
      </c>
      <c r="AN348" s="59"/>
      <c r="AO348" s="173" t="str">
        <f t="shared" si="416"/>
        <v>SCT_LINE_TS</v>
      </c>
      <c r="AP348" s="119" t="str">
        <f t="shared" si="420"/>
        <v>BT-134-00</v>
      </c>
      <c r="AQ348" s="292" t="str">
        <f t="shared" si="421"/>
        <v/>
      </c>
      <c r="AR348" s="73">
        <f t="shared" si="403"/>
        <v>5</v>
      </c>
      <c r="AS348" s="73" t="str">
        <f t="shared" si="422"/>
        <v>0..1</v>
      </c>
      <c r="AT348" s="74" t="s">
        <v>1251</v>
      </c>
      <c r="AU348" s="64"/>
      <c r="AV348" s="65"/>
      <c r="AW348" s="423" t="s">
        <v>7238</v>
      </c>
      <c r="AX348" s="65"/>
      <c r="AY348" s="65" t="s">
        <v>35</v>
      </c>
      <c r="AZ348" s="64"/>
      <c r="BA348" s="66" t="str">
        <f t="shared" si="440"/>
        <v>0..1</v>
      </c>
      <c r="BB348" s="66" t="str">
        <f t="shared" si="441"/>
        <v>0..1</v>
      </c>
      <c r="BC348" s="2" t="str">
        <f t="shared" si="409"/>
        <v>/rsm:CrossIndustryInvoice
/rsm:SupplyChainTradeTransaction
/ram:IncludedSupplyChainTradeLineItem
/ram:SpecifiedLineTradeSettlement
/ram:BillingSpecifiedPeriod
/ram:StartDateTime</v>
      </c>
      <c r="BD348" s="75" t="str">
        <f t="shared" si="410"/>
        <v>/rsm:CrossIndustryInvoice/rsm:SupplyChainTradeTransaction/ram:IncludedSupplyChainTradeLineItem/ram:SpecifiedLineTradeSettlement/ram:BillingSpecifiedPeriod/ram:StartDateTime</v>
      </c>
      <c r="BE348" s="66" t="str">
        <f t="shared" si="450"/>
        <v/>
      </c>
      <c r="BF348" s="68" t="str">
        <f t="shared" si="451"/>
        <v/>
      </c>
      <c r="BG348" s="66" t="str">
        <f t="shared" si="452"/>
        <v>0..1</v>
      </c>
      <c r="BH348" s="66" t="str">
        <f t="shared" si="453"/>
        <v/>
      </c>
      <c r="BI348" s="248" t="str">
        <f t="shared" si="454"/>
        <v/>
      </c>
      <c r="BJ348" s="7"/>
      <c r="BK348" s="353" t="str">
        <f t="shared" si="455"/>
        <v>-</v>
      </c>
      <c r="BL348" s="68" t="str">
        <f t="shared" si="456"/>
        <v>-</v>
      </c>
      <c r="BM348" s="68" t="str">
        <f t="shared" si="457"/>
        <v>X</v>
      </c>
      <c r="BN348" s="68" t="str">
        <f t="shared" si="458"/>
        <v>X</v>
      </c>
      <c r="BO348" s="68" t="str">
        <f t="shared" si="459"/>
        <v>X</v>
      </c>
      <c r="BP348" s="68" t="str">
        <f t="shared" si="460"/>
        <v>X</v>
      </c>
      <c r="BQ348" s="354" t="str">
        <f t="shared" si="461"/>
        <v>X</v>
      </c>
      <c r="BR348" s="7"/>
      <c r="BS348" s="68" t="str">
        <f t="shared" si="462"/>
        <v>BASIC</v>
      </c>
      <c r="BT348" s="68" t="str">
        <f t="shared" si="463"/>
        <v>BASIC</v>
      </c>
      <c r="BU348" s="15"/>
      <c r="BV348" s="57"/>
      <c r="BW348" s="57"/>
      <c r="BX348" s="57"/>
      <c r="BY348" s="57"/>
      <c r="BZ348" s="57"/>
      <c r="CA348" s="57" t="s">
        <v>6542</v>
      </c>
      <c r="CC348" s="417"/>
      <c r="CD348" s="15"/>
      <c r="CE348" s="15"/>
    </row>
    <row r="349" spans="1:83" s="11" customFormat="1" ht="102">
      <c r="A349" s="45" t="str">
        <f t="shared" si="488"/>
        <v>YES</v>
      </c>
      <c r="B349" s="45"/>
      <c r="C349" s="45"/>
      <c r="D349" s="45"/>
      <c r="E349" s="173" t="s">
        <v>1187</v>
      </c>
      <c r="F349" s="119" t="s">
        <v>1252</v>
      </c>
      <c r="G349" s="292" t="s">
        <v>1252</v>
      </c>
      <c r="H349" s="66">
        <f t="shared" si="395"/>
        <v>6</v>
      </c>
      <c r="I349" s="66" t="s">
        <v>42</v>
      </c>
      <c r="J349" s="64" t="s">
        <v>1253</v>
      </c>
      <c r="K349" s="64" t="s">
        <v>1254</v>
      </c>
      <c r="L349" s="65" t="s">
        <v>1255</v>
      </c>
      <c r="M349" s="65" t="s">
        <v>1256</v>
      </c>
      <c r="N349" s="65" t="s">
        <v>1257</v>
      </c>
      <c r="O349" s="64" t="s">
        <v>148</v>
      </c>
      <c r="P349" s="66" t="s">
        <v>32</v>
      </c>
      <c r="Q349" s="66" t="str">
        <f t="shared" si="443"/>
        <v>1..1</v>
      </c>
      <c r="R349" s="2" t="s">
        <v>1258</v>
      </c>
      <c r="S349" s="75" t="s">
        <v>1259</v>
      </c>
      <c r="T349" s="66" t="s">
        <v>151</v>
      </c>
      <c r="U349" s="68" t="str">
        <f t="shared" si="481"/>
        <v>E</v>
      </c>
      <c r="V349" s="66" t="s">
        <v>32</v>
      </c>
      <c r="W349" s="66" t="s">
        <v>132</v>
      </c>
      <c r="X349" s="248" t="s">
        <v>152</v>
      </c>
      <c r="Y349" s="38"/>
      <c r="Z349" s="353" t="str">
        <f t="shared" si="486"/>
        <v>-</v>
      </c>
      <c r="AA349" s="68" t="str">
        <f t="shared" ref="AA349:AF349" si="490">IF(Z349="X","X",IF($AI349=AA$4,"X","-"))</f>
        <v>-</v>
      </c>
      <c r="AB349" s="68" t="str">
        <f t="shared" si="490"/>
        <v>X</v>
      </c>
      <c r="AC349" s="68" t="str">
        <f t="shared" si="490"/>
        <v>X</v>
      </c>
      <c r="AD349" s="68" t="str">
        <f t="shared" si="490"/>
        <v>X</v>
      </c>
      <c r="AE349" s="68" t="str">
        <f t="shared" si="490"/>
        <v>X</v>
      </c>
      <c r="AF349" s="354" t="str">
        <f t="shared" si="490"/>
        <v>X</v>
      </c>
      <c r="AG349" s="38"/>
      <c r="AH349" s="68" t="s">
        <v>244</v>
      </c>
      <c r="AI349" s="68" t="s">
        <v>244</v>
      </c>
      <c r="AJ349" s="38"/>
      <c r="AK349" s="13" t="str">
        <f t="shared" si="418"/>
        <v>/rsm:CrossIndustryInvoice/rsm:SupplyChainTradeTransaction/ram:IncludedSupplyChainTradeLineItem/ram:SpecifiedLineTradeSettlement/ram:BillingSpecifiedPeriod/ram:StartDateTime</v>
      </c>
      <c r="AL349" s="13" t="str">
        <f t="shared" si="419"/>
        <v>/udt:DateTimeString</v>
      </c>
      <c r="AM349" s="14">
        <f>COUNTIFS(S$4:S349,AK349)</f>
        <v>1</v>
      </c>
      <c r="AN349" s="59"/>
      <c r="AO349" s="173" t="str">
        <f t="shared" si="416"/>
        <v>SCT_LINE_TS</v>
      </c>
      <c r="AP349" s="119" t="str">
        <f t="shared" si="420"/>
        <v>BT-134</v>
      </c>
      <c r="AQ349" s="292" t="str">
        <f t="shared" si="421"/>
        <v>BT-134</v>
      </c>
      <c r="AR349" s="66">
        <f t="shared" si="403"/>
        <v>6</v>
      </c>
      <c r="AS349" s="66" t="str">
        <f t="shared" si="422"/>
        <v>0..1</v>
      </c>
      <c r="AT349" s="64" t="s">
        <v>1260</v>
      </c>
      <c r="AU349" s="64" t="s">
        <v>1261</v>
      </c>
      <c r="AV349" s="65" t="s">
        <v>1262</v>
      </c>
      <c r="AW349" s="423" t="s">
        <v>7238</v>
      </c>
      <c r="AX349" s="65" t="s">
        <v>1263</v>
      </c>
      <c r="AY349" s="65" t="s">
        <v>1264</v>
      </c>
      <c r="AZ349" s="64" t="s">
        <v>148</v>
      </c>
      <c r="BA349" s="66" t="str">
        <f t="shared" si="440"/>
        <v>1..1</v>
      </c>
      <c r="BB349" s="66" t="str">
        <f t="shared" si="441"/>
        <v>1..1</v>
      </c>
      <c r="BC349" s="2" t="str">
        <f t="shared" si="409"/>
        <v>/rsm:CrossIndustryInvoice
/rsm:SupplyChainTradeTransaction
/ram:IncludedSupplyChainTradeLineItem
/ram:SpecifiedLineTradeSettlement
/ram:BillingSpecifiedPeriod
/ram:StartDateTime
/udt:DateTimeString</v>
      </c>
      <c r="BD349" s="75" t="str">
        <f t="shared" si="410"/>
        <v>/rsm:CrossIndustryInvoice/rsm:SupplyChainTradeTransaction/ram:IncludedSupplyChainTradeLineItem/ram:SpecifiedLineTradeSettlement/ram:BillingSpecifiedPeriod/ram:StartDateTime/udt:DateTimeString</v>
      </c>
      <c r="BE349" s="66" t="str">
        <f t="shared" si="450"/>
        <v>D</v>
      </c>
      <c r="BF349" s="68" t="str">
        <f t="shared" si="451"/>
        <v>E</v>
      </c>
      <c r="BG349" s="66" t="str">
        <f t="shared" si="452"/>
        <v>1..1</v>
      </c>
      <c r="BH349" s="66" t="str">
        <f t="shared" si="453"/>
        <v>CAR-2</v>
      </c>
      <c r="BI349" s="248" t="str">
        <f t="shared" si="454"/>
        <v>@format="102"</v>
      </c>
      <c r="BJ349" s="7"/>
      <c r="BK349" s="353" t="str">
        <f t="shared" si="455"/>
        <v>-</v>
      </c>
      <c r="BL349" s="68" t="str">
        <f t="shared" si="456"/>
        <v>-</v>
      </c>
      <c r="BM349" s="68" t="str">
        <f t="shared" si="457"/>
        <v>X</v>
      </c>
      <c r="BN349" s="68" t="str">
        <f t="shared" si="458"/>
        <v>X</v>
      </c>
      <c r="BO349" s="68" t="str">
        <f t="shared" si="459"/>
        <v>X</v>
      </c>
      <c r="BP349" s="68" t="str">
        <f t="shared" si="460"/>
        <v>X</v>
      </c>
      <c r="BQ349" s="354" t="str">
        <f t="shared" si="461"/>
        <v>X</v>
      </c>
      <c r="BR349" s="7"/>
      <c r="BS349" s="68" t="str">
        <f t="shared" si="462"/>
        <v>BASIC</v>
      </c>
      <c r="BT349" s="68" t="str">
        <f t="shared" si="463"/>
        <v>BASIC</v>
      </c>
      <c r="BU349" s="15"/>
      <c r="BV349" s="57"/>
      <c r="BW349" s="57"/>
      <c r="BX349" s="57"/>
      <c r="BY349" s="57"/>
      <c r="BZ349" s="57"/>
      <c r="CA349" s="57" t="s">
        <v>6542</v>
      </c>
      <c r="CC349" s="417"/>
      <c r="CD349" s="15"/>
      <c r="CE349" s="15"/>
    </row>
    <row r="350" spans="1:83" s="11" customFormat="1" ht="114.75">
      <c r="A350" s="45" t="str">
        <f t="shared" si="488"/>
        <v>YES</v>
      </c>
      <c r="B350" s="45"/>
      <c r="C350" s="45"/>
      <c r="D350" s="45"/>
      <c r="E350" s="173" t="s">
        <v>1187</v>
      </c>
      <c r="F350" s="119" t="s">
        <v>1265</v>
      </c>
      <c r="G350" s="292"/>
      <c r="H350" s="66">
        <f t="shared" si="395"/>
        <v>7</v>
      </c>
      <c r="I350" s="66" t="s">
        <v>32</v>
      </c>
      <c r="J350" s="97" t="s">
        <v>229</v>
      </c>
      <c r="K350" s="64" t="s">
        <v>35</v>
      </c>
      <c r="L350" s="65" t="s">
        <v>160</v>
      </c>
      <c r="M350" s="65"/>
      <c r="N350" s="65" t="s">
        <v>160</v>
      </c>
      <c r="O350" s="64" t="s">
        <v>128</v>
      </c>
      <c r="P350" s="66" t="s">
        <v>32</v>
      </c>
      <c r="Q350" s="66" t="str">
        <f t="shared" si="443"/>
        <v>1..1</v>
      </c>
      <c r="R350" s="2" t="s">
        <v>1268</v>
      </c>
      <c r="S350" s="75" t="s">
        <v>1269</v>
      </c>
      <c r="T350" s="66" t="s">
        <v>131</v>
      </c>
      <c r="U350" s="68" t="str">
        <f t="shared" si="481"/>
        <v>A</v>
      </c>
      <c r="V350" s="66" t="s">
        <v>42</v>
      </c>
      <c r="W350" s="66" t="s">
        <v>35</v>
      </c>
      <c r="X350" s="248" t="s">
        <v>160</v>
      </c>
      <c r="Y350" s="38"/>
      <c r="Z350" s="353" t="str">
        <f t="shared" si="486"/>
        <v>-</v>
      </c>
      <c r="AA350" s="68" t="str">
        <f t="shared" ref="AA350:AF350" si="491">IF(Z350="X","X",IF($AI350=AA$4,"X","-"))</f>
        <v>-</v>
      </c>
      <c r="AB350" s="68" t="str">
        <f t="shared" si="491"/>
        <v>X</v>
      </c>
      <c r="AC350" s="68" t="str">
        <f t="shared" si="491"/>
        <v>X</v>
      </c>
      <c r="AD350" s="68" t="str">
        <f t="shared" si="491"/>
        <v>X</v>
      </c>
      <c r="AE350" s="68" t="str">
        <f t="shared" si="491"/>
        <v>X</v>
      </c>
      <c r="AF350" s="354" t="str">
        <f t="shared" si="491"/>
        <v>X</v>
      </c>
      <c r="AG350" s="38"/>
      <c r="AH350" s="68" t="s">
        <v>244</v>
      </c>
      <c r="AI350" s="68" t="s">
        <v>244</v>
      </c>
      <c r="AJ350" s="38"/>
      <c r="AK350" s="13" t="str">
        <f t="shared" si="418"/>
        <v>/rsm:CrossIndustryInvoice/rsm:SupplyChainTradeTransaction/ram:IncludedSupplyChainTradeLineItem/ram:SpecifiedLineTradeSettlement/ram:BillingSpecifiedPeriod/ram:StartDateTime/udt:DateTimeString</v>
      </c>
      <c r="AL350" s="13" t="str">
        <f t="shared" si="419"/>
        <v>/@format</v>
      </c>
      <c r="AM350" s="14">
        <f>COUNTIFS(S$4:S350,AK350)</f>
        <v>1</v>
      </c>
      <c r="AN350" s="59"/>
      <c r="AO350" s="173" t="str">
        <f t="shared" si="416"/>
        <v>SCT_LINE_TS</v>
      </c>
      <c r="AP350" s="119" t="str">
        <f t="shared" si="420"/>
        <v>BT-134-0</v>
      </c>
      <c r="AQ350" s="292" t="str">
        <f t="shared" si="421"/>
        <v/>
      </c>
      <c r="AR350" s="66">
        <f t="shared" si="403"/>
        <v>7</v>
      </c>
      <c r="AS350" s="66" t="str">
        <f t="shared" si="422"/>
        <v>1..1</v>
      </c>
      <c r="AT350" s="97" t="s">
        <v>229</v>
      </c>
      <c r="AU350" s="64" t="s">
        <v>35</v>
      </c>
      <c r="AV350" s="65" t="s">
        <v>6345</v>
      </c>
      <c r="AW350" s="423" t="s">
        <v>7238</v>
      </c>
      <c r="AX350" s="65"/>
      <c r="AY350" s="65" t="s">
        <v>166</v>
      </c>
      <c r="AZ350" s="64" t="s">
        <v>128</v>
      </c>
      <c r="BA350" s="66" t="str">
        <f t="shared" ref="BA350:BA383" si="492">P350</f>
        <v>1..1</v>
      </c>
      <c r="BB350" s="66" t="str">
        <f t="shared" ref="BB350:BB383" si="493">Q350</f>
        <v>1..1</v>
      </c>
      <c r="BC350" s="2" t="str">
        <f t="shared" si="409"/>
        <v>/rsm:CrossIndustryInvoice
/rsm:SupplyChainTradeTransaction
/ram:IncludedSupplyChainTradeLineItem
/ram:SpecifiedLineTradeSettlement
/ram:BillingSpecifiedPeriod
/ram:StartDateTime
/udt:DateTimeString
/@format</v>
      </c>
      <c r="BD350" s="75" t="str">
        <f t="shared" si="410"/>
        <v>/rsm:CrossIndustryInvoice/rsm:SupplyChainTradeTransaction/ram:IncludedSupplyChainTradeLineItem/ram:SpecifiedLineTradeSettlement/ram:BillingSpecifiedPeriod/ram:StartDateTime/udt:DateTimeString/@format</v>
      </c>
      <c r="BE350" s="66" t="str">
        <f t="shared" si="450"/>
        <v>C</v>
      </c>
      <c r="BF350" s="68" t="str">
        <f t="shared" si="451"/>
        <v>A</v>
      </c>
      <c r="BG350" s="66" t="str">
        <f t="shared" si="452"/>
        <v>0..1</v>
      </c>
      <c r="BH350" s="66" t="str">
        <f t="shared" si="453"/>
        <v/>
      </c>
      <c r="BI350" s="248" t="str">
        <f t="shared" si="454"/>
        <v>Only value "102"</v>
      </c>
      <c r="BJ350" s="7"/>
      <c r="BK350" s="353" t="str">
        <f t="shared" si="455"/>
        <v>-</v>
      </c>
      <c r="BL350" s="68" t="str">
        <f t="shared" si="456"/>
        <v>-</v>
      </c>
      <c r="BM350" s="68" t="str">
        <f t="shared" si="457"/>
        <v>X</v>
      </c>
      <c r="BN350" s="68" t="str">
        <f t="shared" si="458"/>
        <v>X</v>
      </c>
      <c r="BO350" s="68" t="str">
        <f t="shared" si="459"/>
        <v>X</v>
      </c>
      <c r="BP350" s="68" t="str">
        <f t="shared" si="460"/>
        <v>X</v>
      </c>
      <c r="BQ350" s="354" t="str">
        <f t="shared" si="461"/>
        <v>X</v>
      </c>
      <c r="BR350" s="7"/>
      <c r="BS350" s="68" t="str">
        <f t="shared" si="462"/>
        <v>BASIC</v>
      </c>
      <c r="BT350" s="68" t="str">
        <f t="shared" si="463"/>
        <v>BASIC</v>
      </c>
      <c r="BU350" s="15"/>
      <c r="BV350" s="57"/>
      <c r="BW350" s="57"/>
      <c r="BX350" s="57"/>
      <c r="BY350" s="57"/>
      <c r="BZ350" s="57"/>
      <c r="CA350" s="57" t="s">
        <v>6542</v>
      </c>
      <c r="CC350" s="417"/>
      <c r="CD350" s="15"/>
      <c r="CE350" s="15"/>
    </row>
    <row r="351" spans="1:83" s="11" customFormat="1" ht="99.75">
      <c r="A351" s="45" t="str">
        <f t="shared" si="488"/>
        <v>NO</v>
      </c>
      <c r="B351" s="45"/>
      <c r="C351" s="45"/>
      <c r="D351" s="45"/>
      <c r="E351" s="173" t="s">
        <v>1187</v>
      </c>
      <c r="F351" s="119" t="s">
        <v>1271</v>
      </c>
      <c r="G351" s="292"/>
      <c r="H351" s="73">
        <f t="shared" si="395"/>
        <v>5</v>
      </c>
      <c r="I351" s="73" t="s">
        <v>42</v>
      </c>
      <c r="J351" s="74" t="s">
        <v>1272</v>
      </c>
      <c r="K351" s="64"/>
      <c r="L351" s="65"/>
      <c r="M351" s="65"/>
      <c r="N351" s="65"/>
      <c r="O351" s="64"/>
      <c r="P351" s="66" t="s">
        <v>42</v>
      </c>
      <c r="Q351" s="66" t="str">
        <f t="shared" si="443"/>
        <v>0..1</v>
      </c>
      <c r="R351" s="2" t="s">
        <v>1273</v>
      </c>
      <c r="S351" s="75" t="s">
        <v>1274</v>
      </c>
      <c r="T351" s="66"/>
      <c r="U351" s="68" t="str">
        <f t="shared" si="481"/>
        <v/>
      </c>
      <c r="V351" s="66" t="s">
        <v>42</v>
      </c>
      <c r="W351" s="66"/>
      <c r="X351" s="248"/>
      <c r="Y351" s="38"/>
      <c r="Z351" s="353" t="str">
        <f t="shared" si="486"/>
        <v>-</v>
      </c>
      <c r="AA351" s="68" t="str">
        <f t="shared" ref="AA351:AF351" si="494">IF(Z351="X","X",IF($AI351=AA$4,"X","-"))</f>
        <v>-</v>
      </c>
      <c r="AB351" s="68" t="str">
        <f t="shared" si="494"/>
        <v>X</v>
      </c>
      <c r="AC351" s="68" t="str">
        <f t="shared" si="494"/>
        <v>X</v>
      </c>
      <c r="AD351" s="68" t="str">
        <f t="shared" si="494"/>
        <v>X</v>
      </c>
      <c r="AE351" s="68" t="str">
        <f t="shared" si="494"/>
        <v>X</v>
      </c>
      <c r="AF351" s="354" t="str">
        <f t="shared" si="494"/>
        <v>X</v>
      </c>
      <c r="AG351" s="38"/>
      <c r="AH351" s="68" t="s">
        <v>244</v>
      </c>
      <c r="AI351" s="68" t="s">
        <v>244</v>
      </c>
      <c r="AJ351" s="38"/>
      <c r="AK351" s="13" t="str">
        <f t="shared" si="418"/>
        <v>/rsm:CrossIndustryInvoice/rsm:SupplyChainTradeTransaction/ram:IncludedSupplyChainTradeLineItem/ram:SpecifiedLineTradeSettlement/ram:BillingSpecifiedPeriod</v>
      </c>
      <c r="AL351" s="13" t="str">
        <f t="shared" si="419"/>
        <v>/ram:EndDateTime</v>
      </c>
      <c r="AM351" s="14">
        <f>COUNTIFS(S$4:S351,AK351)</f>
        <v>1</v>
      </c>
      <c r="AN351" s="59"/>
      <c r="AO351" s="173" t="str">
        <f t="shared" si="416"/>
        <v>SCT_LINE_TS</v>
      </c>
      <c r="AP351" s="119" t="str">
        <f t="shared" si="420"/>
        <v>BT-135-00</v>
      </c>
      <c r="AQ351" s="292" t="str">
        <f t="shared" si="421"/>
        <v/>
      </c>
      <c r="AR351" s="73">
        <f t="shared" si="403"/>
        <v>5</v>
      </c>
      <c r="AS351" s="73" t="str">
        <f t="shared" si="422"/>
        <v>0..1</v>
      </c>
      <c r="AT351" s="74" t="s">
        <v>1275</v>
      </c>
      <c r="AU351" s="64"/>
      <c r="AV351" s="65"/>
      <c r="AW351" s="423" t="s">
        <v>7238</v>
      </c>
      <c r="AX351" s="65"/>
      <c r="AY351" s="65" t="s">
        <v>35</v>
      </c>
      <c r="AZ351" s="64"/>
      <c r="BA351" s="66" t="str">
        <f t="shared" si="492"/>
        <v>0..1</v>
      </c>
      <c r="BB351" s="66" t="str">
        <f t="shared" si="493"/>
        <v>0..1</v>
      </c>
      <c r="BC351" s="2" t="str">
        <f t="shared" si="409"/>
        <v>/rsm:CrossIndustryInvoice
/rsm:SupplyChainTradeTransaction
/ram:IncludedSupplyChainTradeLineItem
/ram:SpecifiedLineTradeSettlement
/ram:BillingSpecifiedPeriod
/ram:EndDateTime</v>
      </c>
      <c r="BD351" s="75" t="str">
        <f t="shared" si="410"/>
        <v>/rsm:CrossIndustryInvoice/rsm:SupplyChainTradeTransaction/ram:IncludedSupplyChainTradeLineItem/ram:SpecifiedLineTradeSettlement/ram:BillingSpecifiedPeriod/ram:EndDateTime</v>
      </c>
      <c r="BE351" s="66" t="str">
        <f t="shared" si="450"/>
        <v/>
      </c>
      <c r="BF351" s="68" t="str">
        <f t="shared" si="451"/>
        <v/>
      </c>
      <c r="BG351" s="66" t="str">
        <f t="shared" si="452"/>
        <v>0..1</v>
      </c>
      <c r="BH351" s="66" t="str">
        <f t="shared" si="453"/>
        <v/>
      </c>
      <c r="BI351" s="248" t="str">
        <f t="shared" si="454"/>
        <v/>
      </c>
      <c r="BJ351" s="7"/>
      <c r="BK351" s="353" t="str">
        <f t="shared" si="455"/>
        <v>-</v>
      </c>
      <c r="BL351" s="68" t="str">
        <f t="shared" si="456"/>
        <v>-</v>
      </c>
      <c r="BM351" s="68" t="str">
        <f t="shared" si="457"/>
        <v>X</v>
      </c>
      <c r="BN351" s="68" t="str">
        <f t="shared" si="458"/>
        <v>X</v>
      </c>
      <c r="BO351" s="68" t="str">
        <f t="shared" si="459"/>
        <v>X</v>
      </c>
      <c r="BP351" s="68" t="str">
        <f t="shared" si="460"/>
        <v>X</v>
      </c>
      <c r="BQ351" s="354" t="str">
        <f t="shared" si="461"/>
        <v>X</v>
      </c>
      <c r="BR351" s="7"/>
      <c r="BS351" s="68" t="str">
        <f t="shared" si="462"/>
        <v>BASIC</v>
      </c>
      <c r="BT351" s="68" t="str">
        <f t="shared" si="463"/>
        <v>BASIC</v>
      </c>
      <c r="BU351" s="15"/>
      <c r="BV351" s="57"/>
      <c r="BW351" s="57"/>
      <c r="BX351" s="57"/>
      <c r="BY351" s="57"/>
      <c r="BZ351" s="57"/>
      <c r="CA351" s="57" t="s">
        <v>6542</v>
      </c>
      <c r="CC351" s="417"/>
      <c r="CD351" s="15"/>
      <c r="CE351" s="15"/>
    </row>
    <row r="352" spans="1:83" s="11" customFormat="1" ht="140.25">
      <c r="A352" s="45" t="str">
        <f t="shared" si="488"/>
        <v>YES</v>
      </c>
      <c r="B352" s="45"/>
      <c r="C352" s="45"/>
      <c r="D352" s="45"/>
      <c r="E352" s="173" t="s">
        <v>1187</v>
      </c>
      <c r="F352" s="119" t="s">
        <v>1276</v>
      </c>
      <c r="G352" s="292" t="s">
        <v>1276</v>
      </c>
      <c r="H352" s="66">
        <f t="shared" ref="H352:H428" si="495">LEN(S352)-LEN(SUBSTITUTE(S352,"/",""))-1</f>
        <v>6</v>
      </c>
      <c r="I352" s="66" t="s">
        <v>42</v>
      </c>
      <c r="J352" s="64" t="s">
        <v>1277</v>
      </c>
      <c r="K352" s="64" t="s">
        <v>1278</v>
      </c>
      <c r="L352" s="65" t="s">
        <v>1279</v>
      </c>
      <c r="M352" s="65" t="s">
        <v>1280</v>
      </c>
      <c r="N352" s="65" t="s">
        <v>1281</v>
      </c>
      <c r="O352" s="64" t="s">
        <v>148</v>
      </c>
      <c r="P352" s="66" t="s">
        <v>32</v>
      </c>
      <c r="Q352" s="66" t="str">
        <f t="shared" si="443"/>
        <v>1..1</v>
      </c>
      <c r="R352" s="2" t="s">
        <v>1282</v>
      </c>
      <c r="S352" s="75" t="s">
        <v>1283</v>
      </c>
      <c r="T352" s="66" t="s">
        <v>151</v>
      </c>
      <c r="U352" s="68" t="str">
        <f t="shared" si="481"/>
        <v>E</v>
      </c>
      <c r="V352" s="66" t="s">
        <v>32</v>
      </c>
      <c r="W352" s="66" t="s">
        <v>35</v>
      </c>
      <c r="X352" s="248" t="s">
        <v>152</v>
      </c>
      <c r="Y352" s="38"/>
      <c r="Z352" s="353" t="str">
        <f t="shared" si="486"/>
        <v>-</v>
      </c>
      <c r="AA352" s="68" t="str">
        <f t="shared" ref="AA352:AF352" si="496">IF(Z352="X","X",IF($AI352=AA$4,"X","-"))</f>
        <v>-</v>
      </c>
      <c r="AB352" s="68" t="str">
        <f t="shared" si="496"/>
        <v>X</v>
      </c>
      <c r="AC352" s="68" t="str">
        <f t="shared" si="496"/>
        <v>X</v>
      </c>
      <c r="AD352" s="68" t="str">
        <f t="shared" si="496"/>
        <v>X</v>
      </c>
      <c r="AE352" s="68" t="str">
        <f t="shared" si="496"/>
        <v>X</v>
      </c>
      <c r="AF352" s="354" t="str">
        <f t="shared" si="496"/>
        <v>X</v>
      </c>
      <c r="AG352" s="38"/>
      <c r="AH352" s="68" t="s">
        <v>244</v>
      </c>
      <c r="AI352" s="68" t="s">
        <v>244</v>
      </c>
      <c r="AJ352" s="38"/>
      <c r="AK352" s="13" t="str">
        <f t="shared" si="418"/>
        <v>/rsm:CrossIndustryInvoice/rsm:SupplyChainTradeTransaction/ram:IncludedSupplyChainTradeLineItem/ram:SpecifiedLineTradeSettlement/ram:BillingSpecifiedPeriod/ram:EndDateTime</v>
      </c>
      <c r="AL352" s="13" t="str">
        <f t="shared" si="419"/>
        <v>/udt:DateTimeString</v>
      </c>
      <c r="AM352" s="14">
        <f>COUNTIFS(S$4:S352,AK352)</f>
        <v>1</v>
      </c>
      <c r="AN352" s="59"/>
      <c r="AO352" s="173" t="str">
        <f t="shared" si="416"/>
        <v>SCT_LINE_TS</v>
      </c>
      <c r="AP352" s="119" t="str">
        <f t="shared" si="420"/>
        <v>BT-135</v>
      </c>
      <c r="AQ352" s="292" t="str">
        <f t="shared" si="421"/>
        <v>BT-135</v>
      </c>
      <c r="AR352" s="66">
        <f t="shared" si="403"/>
        <v>6</v>
      </c>
      <c r="AS352" s="66" t="str">
        <f t="shared" si="422"/>
        <v>0..1</v>
      </c>
      <c r="AT352" s="64" t="s">
        <v>1284</v>
      </c>
      <c r="AU352" s="64" t="s">
        <v>1285</v>
      </c>
      <c r="AV352" s="65" t="s">
        <v>1286</v>
      </c>
      <c r="AW352" s="423" t="s">
        <v>7238</v>
      </c>
      <c r="AX352" s="65" t="s">
        <v>1287</v>
      </c>
      <c r="AY352" s="65" t="s">
        <v>1288</v>
      </c>
      <c r="AZ352" s="64" t="s">
        <v>148</v>
      </c>
      <c r="BA352" s="66" t="str">
        <f t="shared" si="492"/>
        <v>1..1</v>
      </c>
      <c r="BB352" s="66" t="str">
        <f t="shared" si="493"/>
        <v>1..1</v>
      </c>
      <c r="BC352" s="2" t="str">
        <f t="shared" si="409"/>
        <v>/rsm:CrossIndustryInvoice
/rsm:SupplyChainTradeTransaction
/ram:IncludedSupplyChainTradeLineItem
/ram:SpecifiedLineTradeSettlement
/ram:BillingSpecifiedPeriod
/ram:EndDateTime
/udt:DateTimeString</v>
      </c>
      <c r="BD352" s="75" t="str">
        <f t="shared" si="410"/>
        <v>/rsm:CrossIndustryInvoice/rsm:SupplyChainTradeTransaction/ram:IncludedSupplyChainTradeLineItem/ram:SpecifiedLineTradeSettlement/ram:BillingSpecifiedPeriod/ram:EndDateTime/udt:DateTimeString</v>
      </c>
      <c r="BE352" s="66" t="str">
        <f t="shared" si="450"/>
        <v>D</v>
      </c>
      <c r="BF352" s="68" t="str">
        <f t="shared" si="451"/>
        <v>E</v>
      </c>
      <c r="BG352" s="66" t="str">
        <f t="shared" si="452"/>
        <v>1..1</v>
      </c>
      <c r="BH352" s="66" t="str">
        <f t="shared" si="453"/>
        <v/>
      </c>
      <c r="BI352" s="248" t="str">
        <f t="shared" si="454"/>
        <v>@format="102"</v>
      </c>
      <c r="BJ352" s="7"/>
      <c r="BK352" s="353" t="str">
        <f t="shared" si="455"/>
        <v>-</v>
      </c>
      <c r="BL352" s="68" t="str">
        <f t="shared" si="456"/>
        <v>-</v>
      </c>
      <c r="BM352" s="68" t="str">
        <f t="shared" si="457"/>
        <v>X</v>
      </c>
      <c r="BN352" s="68" t="str">
        <f t="shared" si="458"/>
        <v>X</v>
      </c>
      <c r="BO352" s="68" t="str">
        <f t="shared" si="459"/>
        <v>X</v>
      </c>
      <c r="BP352" s="68" t="str">
        <f t="shared" si="460"/>
        <v>X</v>
      </c>
      <c r="BQ352" s="354" t="str">
        <f t="shared" si="461"/>
        <v>X</v>
      </c>
      <c r="BR352" s="7"/>
      <c r="BS352" s="68" t="str">
        <f t="shared" si="462"/>
        <v>BASIC</v>
      </c>
      <c r="BT352" s="68" t="str">
        <f t="shared" si="463"/>
        <v>BASIC</v>
      </c>
      <c r="BU352" s="15"/>
      <c r="BV352" s="57"/>
      <c r="BW352" s="57"/>
      <c r="BX352" s="57"/>
      <c r="BY352" s="57"/>
      <c r="BZ352" s="57"/>
      <c r="CA352" s="57" t="s">
        <v>6542</v>
      </c>
      <c r="CC352" s="417"/>
      <c r="CD352" s="15"/>
      <c r="CE352" s="15"/>
    </row>
    <row r="353" spans="1:83" s="151" customFormat="1" ht="114.75">
      <c r="A353" s="45" t="str">
        <f t="shared" si="488"/>
        <v>YES</v>
      </c>
      <c r="B353" s="45"/>
      <c r="C353" s="45"/>
      <c r="D353" s="45"/>
      <c r="E353" s="173" t="s">
        <v>1187</v>
      </c>
      <c r="F353" s="119" t="s">
        <v>1289</v>
      </c>
      <c r="G353" s="292"/>
      <c r="H353" s="66">
        <f t="shared" si="495"/>
        <v>7</v>
      </c>
      <c r="I353" s="66" t="s">
        <v>32</v>
      </c>
      <c r="J353" s="97" t="s">
        <v>229</v>
      </c>
      <c r="K353" s="64" t="s">
        <v>35</v>
      </c>
      <c r="L353" s="65" t="s">
        <v>160</v>
      </c>
      <c r="M353" s="65"/>
      <c r="N353" s="65" t="s">
        <v>160</v>
      </c>
      <c r="O353" s="64" t="s">
        <v>128</v>
      </c>
      <c r="P353" s="66" t="s">
        <v>32</v>
      </c>
      <c r="Q353" s="66" t="str">
        <f t="shared" si="443"/>
        <v>1..1</v>
      </c>
      <c r="R353" s="2" t="s">
        <v>1290</v>
      </c>
      <c r="S353" s="75" t="s">
        <v>1291</v>
      </c>
      <c r="T353" s="66" t="s">
        <v>131</v>
      </c>
      <c r="U353" s="68" t="str">
        <f t="shared" si="481"/>
        <v>A</v>
      </c>
      <c r="V353" s="66" t="s">
        <v>42</v>
      </c>
      <c r="W353" s="66" t="s">
        <v>35</v>
      </c>
      <c r="X353" s="248" t="s">
        <v>160</v>
      </c>
      <c r="Y353" s="38"/>
      <c r="Z353" s="353" t="str">
        <f t="shared" si="486"/>
        <v>-</v>
      </c>
      <c r="AA353" s="68" t="str">
        <f t="shared" ref="AA353:AF353" si="497">IF(Z353="X","X",IF($AI353=AA$4,"X","-"))</f>
        <v>-</v>
      </c>
      <c r="AB353" s="68" t="str">
        <f t="shared" si="497"/>
        <v>X</v>
      </c>
      <c r="AC353" s="68" t="str">
        <f t="shared" si="497"/>
        <v>X</v>
      </c>
      <c r="AD353" s="68" t="str">
        <f t="shared" si="497"/>
        <v>X</v>
      </c>
      <c r="AE353" s="68" t="str">
        <f t="shared" si="497"/>
        <v>X</v>
      </c>
      <c r="AF353" s="354" t="str">
        <f t="shared" si="497"/>
        <v>X</v>
      </c>
      <c r="AG353" s="38"/>
      <c r="AH353" s="68" t="s">
        <v>244</v>
      </c>
      <c r="AI353" s="68" t="s">
        <v>244</v>
      </c>
      <c r="AJ353" s="38"/>
      <c r="AK353" s="13" t="str">
        <f t="shared" si="418"/>
        <v>/rsm:CrossIndustryInvoice/rsm:SupplyChainTradeTransaction/ram:IncludedSupplyChainTradeLineItem/ram:SpecifiedLineTradeSettlement/ram:BillingSpecifiedPeriod/ram:EndDateTime/udt:DateTimeString</v>
      </c>
      <c r="AL353" s="13" t="str">
        <f t="shared" si="419"/>
        <v>/@format</v>
      </c>
      <c r="AM353" s="14">
        <f>COUNTIFS(S$4:S353,AK353)</f>
        <v>1</v>
      </c>
      <c r="AN353" s="59"/>
      <c r="AO353" s="173" t="str">
        <f t="shared" si="416"/>
        <v>SCT_LINE_TS</v>
      </c>
      <c r="AP353" s="119" t="str">
        <f t="shared" si="420"/>
        <v>BT-135-0</v>
      </c>
      <c r="AQ353" s="292" t="str">
        <f t="shared" si="421"/>
        <v/>
      </c>
      <c r="AR353" s="66">
        <f t="shared" si="403"/>
        <v>7</v>
      </c>
      <c r="AS353" s="66" t="str">
        <f t="shared" si="422"/>
        <v>1..1</v>
      </c>
      <c r="AT353" s="97" t="s">
        <v>229</v>
      </c>
      <c r="AU353" s="64" t="s">
        <v>35</v>
      </c>
      <c r="AV353" s="65" t="s">
        <v>6345</v>
      </c>
      <c r="AW353" s="423" t="s">
        <v>7238</v>
      </c>
      <c r="AX353" s="65"/>
      <c r="AY353" s="65" t="s">
        <v>166</v>
      </c>
      <c r="AZ353" s="64" t="s">
        <v>128</v>
      </c>
      <c r="BA353" s="66" t="str">
        <f t="shared" si="492"/>
        <v>1..1</v>
      </c>
      <c r="BB353" s="66" t="str">
        <f t="shared" si="493"/>
        <v>1..1</v>
      </c>
      <c r="BC353" s="2" t="str">
        <f t="shared" si="409"/>
        <v>/rsm:CrossIndustryInvoice
/rsm:SupplyChainTradeTransaction
/ram:IncludedSupplyChainTradeLineItem
/ram:SpecifiedLineTradeSettlement
/ram:BillingSpecifiedPeriod
/ram:EndDateTime
/udt:DateTimeString
/@format</v>
      </c>
      <c r="BD353" s="75" t="str">
        <f t="shared" si="410"/>
        <v>/rsm:CrossIndustryInvoice/rsm:SupplyChainTradeTransaction/ram:IncludedSupplyChainTradeLineItem/ram:SpecifiedLineTradeSettlement/ram:BillingSpecifiedPeriod/ram:EndDateTime/udt:DateTimeString/@format</v>
      </c>
      <c r="BE353" s="66" t="str">
        <f t="shared" si="450"/>
        <v>C</v>
      </c>
      <c r="BF353" s="68" t="str">
        <f t="shared" si="451"/>
        <v>A</v>
      </c>
      <c r="BG353" s="66" t="str">
        <f t="shared" si="452"/>
        <v>0..1</v>
      </c>
      <c r="BH353" s="66" t="str">
        <f t="shared" si="453"/>
        <v/>
      </c>
      <c r="BI353" s="248" t="str">
        <f t="shared" si="454"/>
        <v>Only value "102"</v>
      </c>
      <c r="BJ353" s="7"/>
      <c r="BK353" s="353" t="str">
        <f t="shared" si="455"/>
        <v>-</v>
      </c>
      <c r="BL353" s="68" t="str">
        <f t="shared" si="456"/>
        <v>-</v>
      </c>
      <c r="BM353" s="68" t="str">
        <f t="shared" si="457"/>
        <v>X</v>
      </c>
      <c r="BN353" s="68" t="str">
        <f t="shared" si="458"/>
        <v>X</v>
      </c>
      <c r="BO353" s="68" t="str">
        <f t="shared" si="459"/>
        <v>X</v>
      </c>
      <c r="BP353" s="68" t="str">
        <f t="shared" si="460"/>
        <v>X</v>
      </c>
      <c r="BQ353" s="354" t="str">
        <f t="shared" si="461"/>
        <v>X</v>
      </c>
      <c r="BR353" s="7"/>
      <c r="BS353" s="68" t="str">
        <f t="shared" si="462"/>
        <v>BASIC</v>
      </c>
      <c r="BT353" s="68" t="str">
        <f t="shared" si="463"/>
        <v>BASIC</v>
      </c>
      <c r="BU353" s="15"/>
      <c r="BV353" s="57"/>
      <c r="BW353" s="57"/>
      <c r="BX353" s="57"/>
      <c r="BY353" s="57"/>
      <c r="BZ353" s="57"/>
      <c r="CA353" s="57" t="s">
        <v>6542</v>
      </c>
      <c r="CC353" s="417"/>
      <c r="CD353" s="15"/>
      <c r="CE353" s="15"/>
    </row>
    <row r="354" spans="1:83" s="11" customFormat="1" ht="85.5">
      <c r="A354" s="45" t="str">
        <f t="shared" si="488"/>
        <v>NO</v>
      </c>
      <c r="B354" s="45"/>
      <c r="C354" s="45"/>
      <c r="D354" s="45"/>
      <c r="E354" s="173" t="s">
        <v>1187</v>
      </c>
      <c r="F354" s="123" t="s">
        <v>1292</v>
      </c>
      <c r="G354" s="293" t="s">
        <v>1292</v>
      </c>
      <c r="H354" s="124">
        <f t="shared" si="495"/>
        <v>4</v>
      </c>
      <c r="I354" s="124" t="s">
        <v>62</v>
      </c>
      <c r="J354" s="125" t="s">
        <v>1293</v>
      </c>
      <c r="K354" s="125" t="s">
        <v>1294</v>
      </c>
      <c r="L354" s="126"/>
      <c r="M354" s="126" t="s">
        <v>1295</v>
      </c>
      <c r="N354" s="126" t="s">
        <v>1296</v>
      </c>
      <c r="O354" s="125"/>
      <c r="P354" s="124" t="s">
        <v>62</v>
      </c>
      <c r="Q354" s="124" t="str">
        <f t="shared" si="443"/>
        <v>0..n</v>
      </c>
      <c r="R354" s="127" t="s">
        <v>1297</v>
      </c>
      <c r="S354" s="128" t="s">
        <v>1298</v>
      </c>
      <c r="T354" s="124" t="s">
        <v>35</v>
      </c>
      <c r="U354" s="129" t="str">
        <f t="shared" si="481"/>
        <v>G</v>
      </c>
      <c r="V354" s="124" t="s">
        <v>62</v>
      </c>
      <c r="W354" s="124" t="s">
        <v>1299</v>
      </c>
      <c r="X354" s="388" t="s">
        <v>1296</v>
      </c>
      <c r="Y354" s="38"/>
      <c r="Z354" s="363" t="str">
        <f t="shared" si="486"/>
        <v>-</v>
      </c>
      <c r="AA354" s="129" t="str">
        <f t="shared" ref="AA354:AF354" si="498">IF(Z354="X","X",IF($AI354=AA$4,"X","-"))</f>
        <v>-</v>
      </c>
      <c r="AB354" s="129" t="str">
        <f t="shared" si="498"/>
        <v>X</v>
      </c>
      <c r="AC354" s="129" t="str">
        <f t="shared" si="498"/>
        <v>X</v>
      </c>
      <c r="AD354" s="129" t="str">
        <f t="shared" si="498"/>
        <v>X</v>
      </c>
      <c r="AE354" s="129" t="str">
        <f t="shared" si="498"/>
        <v>X</v>
      </c>
      <c r="AF354" s="364" t="str">
        <f t="shared" si="498"/>
        <v>X</v>
      </c>
      <c r="AG354" s="38"/>
      <c r="AH354" s="129" t="s">
        <v>244</v>
      </c>
      <c r="AI354" s="129" t="s">
        <v>244</v>
      </c>
      <c r="AJ354" s="38"/>
      <c r="AK354" s="13" t="str">
        <f t="shared" si="418"/>
        <v>/rsm:CrossIndustryInvoice/rsm:SupplyChainTradeTransaction/ram:IncludedSupplyChainTradeLineItem/ram:SpecifiedLineTradeSettlement</v>
      </c>
      <c r="AL354" s="13" t="str">
        <f t="shared" si="419"/>
        <v>/ram:SpecifiedTradeAllowanceCharge</v>
      </c>
      <c r="AM354" s="14">
        <f>COUNTIFS(S$4:S354,AK354)</f>
        <v>1</v>
      </c>
      <c r="AN354" s="59"/>
      <c r="AO354" s="173" t="str">
        <f t="shared" si="416"/>
        <v>SCT_LINE_TS</v>
      </c>
      <c r="AP354" s="123" t="str">
        <f t="shared" si="420"/>
        <v>BG-27</v>
      </c>
      <c r="AQ354" s="293" t="str">
        <f t="shared" si="421"/>
        <v>BG-27</v>
      </c>
      <c r="AR354" s="124">
        <f t="shared" si="403"/>
        <v>4</v>
      </c>
      <c r="AS354" s="124" t="str">
        <f t="shared" si="422"/>
        <v>0..n</v>
      </c>
      <c r="AT354" s="125" t="s">
        <v>1300</v>
      </c>
      <c r="AU354" s="125" t="s">
        <v>1301</v>
      </c>
      <c r="AV354" s="126"/>
      <c r="AW354" s="126"/>
      <c r="AX354" s="126" t="s">
        <v>1302</v>
      </c>
      <c r="AY354" s="126" t="s">
        <v>1296</v>
      </c>
      <c r="AZ354" s="125"/>
      <c r="BA354" s="124" t="str">
        <f t="shared" si="492"/>
        <v>0..n</v>
      </c>
      <c r="BB354" s="124" t="str">
        <f t="shared" si="493"/>
        <v>0..n</v>
      </c>
      <c r="BC354" s="127" t="str">
        <f t="shared" si="409"/>
        <v>/rsm:CrossIndustryInvoice
/rsm:SupplyChainTradeTransaction
/ram:IncludedSupplyChainTradeLineItem
/ram:SpecifiedLineTradeSettlement
/ram:SpecifiedTradeAllowanceCharge</v>
      </c>
      <c r="BD354" s="128" t="str">
        <f t="shared" si="410"/>
        <v>/rsm:CrossIndustryInvoice/rsm:SupplyChainTradeTransaction/ram:IncludedSupplyChainTradeLineItem/ram:SpecifiedLineTradeSettlement/ram:SpecifiedTradeAllowanceCharge</v>
      </c>
      <c r="BE354" s="124" t="str">
        <f t="shared" si="450"/>
        <v/>
      </c>
      <c r="BF354" s="129" t="str">
        <f t="shared" si="451"/>
        <v>G</v>
      </c>
      <c r="BG354" s="124" t="str">
        <f t="shared" si="452"/>
        <v>0..n</v>
      </c>
      <c r="BH354" s="124" t="str">
        <f t="shared" si="453"/>
        <v>STR-4</v>
      </c>
      <c r="BI354" s="388" t="str">
        <f t="shared" si="454"/>
        <v>ChargeIndicator=false</v>
      </c>
      <c r="BJ354" s="7"/>
      <c r="BK354" s="363" t="str">
        <f t="shared" si="455"/>
        <v>-</v>
      </c>
      <c r="BL354" s="129" t="str">
        <f t="shared" si="456"/>
        <v>-</v>
      </c>
      <c r="BM354" s="129" t="str">
        <f t="shared" si="457"/>
        <v>X</v>
      </c>
      <c r="BN354" s="129" t="str">
        <f t="shared" si="458"/>
        <v>X</v>
      </c>
      <c r="BO354" s="129" t="str">
        <f t="shared" si="459"/>
        <v>X</v>
      </c>
      <c r="BP354" s="129" t="str">
        <f t="shared" si="460"/>
        <v>X</v>
      </c>
      <c r="BQ354" s="364" t="str">
        <f t="shared" si="461"/>
        <v>X</v>
      </c>
      <c r="BR354" s="7"/>
      <c r="BS354" s="129" t="str">
        <f t="shared" si="462"/>
        <v>BASIC</v>
      </c>
      <c r="BT354" s="129" t="str">
        <f t="shared" si="463"/>
        <v>BASIC</v>
      </c>
      <c r="BU354" s="15"/>
      <c r="BV354" s="57"/>
      <c r="BW354" s="57"/>
      <c r="BX354" s="57"/>
      <c r="BY354" s="57"/>
      <c r="BZ354" s="57"/>
      <c r="CA354" s="57" t="s">
        <v>6542</v>
      </c>
      <c r="CC354" s="417"/>
      <c r="CD354" s="15"/>
      <c r="CE354" s="15"/>
    </row>
    <row r="355" spans="1:83" s="11" customFormat="1" ht="99.75">
      <c r="A355" s="45" t="str">
        <f t="shared" si="488"/>
        <v>NO</v>
      </c>
      <c r="B355" s="45"/>
      <c r="C355" s="45"/>
      <c r="D355" s="45"/>
      <c r="E355" s="173" t="s">
        <v>1187</v>
      </c>
      <c r="F355" s="119" t="s">
        <v>1303</v>
      </c>
      <c r="G355" s="292"/>
      <c r="H355" s="66">
        <f t="shared" si="495"/>
        <v>5</v>
      </c>
      <c r="I355" s="66" t="s">
        <v>32</v>
      </c>
      <c r="J355" s="97" t="s">
        <v>1304</v>
      </c>
      <c r="K355" s="64" t="s">
        <v>1305</v>
      </c>
      <c r="L355" s="65" t="s">
        <v>35</v>
      </c>
      <c r="M355" s="65"/>
      <c r="N355" s="65" t="s">
        <v>35</v>
      </c>
      <c r="O355" s="64"/>
      <c r="P355" s="66" t="s">
        <v>32</v>
      </c>
      <c r="Q355" s="66" t="str">
        <f t="shared" si="443"/>
        <v>1..1</v>
      </c>
      <c r="R355" s="2" t="s">
        <v>1306</v>
      </c>
      <c r="S355" s="75" t="s">
        <v>1307</v>
      </c>
      <c r="T355" s="66"/>
      <c r="U355" s="68" t="str">
        <f t="shared" si="481"/>
        <v>G</v>
      </c>
      <c r="V355" s="66" t="s">
        <v>42</v>
      </c>
      <c r="W355" s="66" t="s">
        <v>35</v>
      </c>
      <c r="X355" s="248" t="s">
        <v>35</v>
      </c>
      <c r="Y355" s="38"/>
      <c r="Z355" s="353" t="str">
        <f t="shared" si="486"/>
        <v>-</v>
      </c>
      <c r="AA355" s="68" t="str">
        <f t="shared" ref="AA355:AF355" si="499">IF(Z355="X","X",IF($AI355=AA$4,"X","-"))</f>
        <v>-</v>
      </c>
      <c r="AB355" s="68" t="str">
        <f t="shared" si="499"/>
        <v>X</v>
      </c>
      <c r="AC355" s="68" t="str">
        <f t="shared" si="499"/>
        <v>X</v>
      </c>
      <c r="AD355" s="68" t="str">
        <f t="shared" si="499"/>
        <v>X</v>
      </c>
      <c r="AE355" s="68" t="str">
        <f t="shared" si="499"/>
        <v>X</v>
      </c>
      <c r="AF355" s="354" t="str">
        <f t="shared" si="499"/>
        <v>X</v>
      </c>
      <c r="AG355" s="38"/>
      <c r="AH355" s="68" t="s">
        <v>244</v>
      </c>
      <c r="AI355" s="68" t="s">
        <v>244</v>
      </c>
      <c r="AJ355" s="38"/>
      <c r="AK355" s="13" t="str">
        <f t="shared" si="418"/>
        <v>/rsm:CrossIndustryInvoice/rsm:SupplyChainTradeTransaction/ram:IncludedSupplyChainTradeLineItem/ram:SpecifiedLineTradeSettlement/ram:SpecifiedTradeAllowanceCharge</v>
      </c>
      <c r="AL355" s="13" t="str">
        <f t="shared" si="419"/>
        <v>/ram:ChargeIndicator</v>
      </c>
      <c r="AM355" s="14">
        <f>COUNTIFS(S$4:S355,AK355)</f>
        <v>1</v>
      </c>
      <c r="AN355" s="59"/>
      <c r="AO355" s="173" t="str">
        <f t="shared" si="416"/>
        <v>SCT_LINE_TS</v>
      </c>
      <c r="AP355" s="119" t="str">
        <f t="shared" si="420"/>
        <v>BG-27-0</v>
      </c>
      <c r="AQ355" s="292" t="str">
        <f t="shared" si="421"/>
        <v/>
      </c>
      <c r="AR355" s="66">
        <f t="shared" ref="AR355:AR425" si="500">LEN(BD355)-LEN(SUBSTITUTE(BD355,"/",""))-1</f>
        <v>5</v>
      </c>
      <c r="AS355" s="66" t="str">
        <f t="shared" si="422"/>
        <v>1..1</v>
      </c>
      <c r="AT355" s="97" t="s">
        <v>1308</v>
      </c>
      <c r="AU355" s="64" t="s">
        <v>1309</v>
      </c>
      <c r="AV355" s="65" t="s">
        <v>35</v>
      </c>
      <c r="AW355" s="423"/>
      <c r="AX355" s="65"/>
      <c r="AY355" s="65" t="s">
        <v>35</v>
      </c>
      <c r="AZ355" s="64"/>
      <c r="BA355" s="66" t="str">
        <f t="shared" si="492"/>
        <v>1..1</v>
      </c>
      <c r="BB355" s="66" t="str">
        <f t="shared" si="493"/>
        <v>1..1</v>
      </c>
      <c r="BC355" s="2" t="str">
        <f t="shared" si="409"/>
        <v>/rsm:CrossIndustryInvoice
/rsm:SupplyChainTradeTransaction
/ram:IncludedSupplyChainTradeLineItem
/ram:SpecifiedLineTradeSettlement
/ram:SpecifiedTradeAllowanceCharge
/ram:ChargeIndicator</v>
      </c>
      <c r="BD355" s="75" t="str">
        <f t="shared" si="410"/>
        <v>/rsm:CrossIndustryInvoice/rsm:SupplyChainTradeTransaction/ram:IncludedSupplyChainTradeLineItem/ram:SpecifiedLineTradeSettlement/ram:SpecifiedTradeAllowanceCharge/ram:ChargeIndicator</v>
      </c>
      <c r="BE355" s="66" t="str">
        <f t="shared" si="450"/>
        <v/>
      </c>
      <c r="BF355" s="68" t="str">
        <f t="shared" si="451"/>
        <v>G</v>
      </c>
      <c r="BG355" s="66" t="str">
        <f t="shared" si="452"/>
        <v>0..1</v>
      </c>
      <c r="BH355" s="66" t="str">
        <f t="shared" si="453"/>
        <v/>
      </c>
      <c r="BI355" s="248" t="str">
        <f t="shared" si="454"/>
        <v/>
      </c>
      <c r="BJ355" s="7"/>
      <c r="BK355" s="353" t="str">
        <f t="shared" si="455"/>
        <v>-</v>
      </c>
      <c r="BL355" s="68" t="str">
        <f t="shared" si="456"/>
        <v>-</v>
      </c>
      <c r="BM355" s="68" t="str">
        <f t="shared" si="457"/>
        <v>X</v>
      </c>
      <c r="BN355" s="68" t="str">
        <f t="shared" si="458"/>
        <v>X</v>
      </c>
      <c r="BO355" s="68" t="str">
        <f t="shared" si="459"/>
        <v>X</v>
      </c>
      <c r="BP355" s="68" t="str">
        <f t="shared" si="460"/>
        <v>X</v>
      </c>
      <c r="BQ355" s="354" t="str">
        <f t="shared" si="461"/>
        <v>X</v>
      </c>
      <c r="BR355" s="7"/>
      <c r="BS355" s="68" t="str">
        <f t="shared" si="462"/>
        <v>BASIC</v>
      </c>
      <c r="BT355" s="68" t="str">
        <f t="shared" si="463"/>
        <v>BASIC</v>
      </c>
      <c r="BU355" s="15"/>
      <c r="BV355" s="57"/>
      <c r="BW355" s="57"/>
      <c r="BX355" s="57"/>
      <c r="BY355" s="57"/>
      <c r="BZ355" s="57"/>
      <c r="CA355" s="57" t="s">
        <v>6542</v>
      </c>
      <c r="CC355" s="417"/>
      <c r="CD355" s="15"/>
      <c r="CE355" s="15"/>
    </row>
    <row r="356" spans="1:83" s="11" customFormat="1" ht="114">
      <c r="A356" s="45" t="str">
        <f t="shared" si="488"/>
        <v>NO</v>
      </c>
      <c r="B356" s="45"/>
      <c r="C356" s="45"/>
      <c r="D356" s="45"/>
      <c r="E356" s="173" t="s">
        <v>1187</v>
      </c>
      <c r="F356" s="119" t="s">
        <v>1310</v>
      </c>
      <c r="G356" s="292"/>
      <c r="H356" s="66">
        <f t="shared" si="495"/>
        <v>6</v>
      </c>
      <c r="I356" s="66" t="s">
        <v>32</v>
      </c>
      <c r="J356" s="97" t="s">
        <v>1311</v>
      </c>
      <c r="K356" s="64" t="s">
        <v>35</v>
      </c>
      <c r="L356" s="65" t="s">
        <v>713</v>
      </c>
      <c r="M356" s="65"/>
      <c r="N356" s="65" t="s">
        <v>713</v>
      </c>
      <c r="O356" s="64" t="s">
        <v>50</v>
      </c>
      <c r="P356" s="66" t="s">
        <v>32</v>
      </c>
      <c r="Q356" s="66" t="str">
        <f t="shared" si="443"/>
        <v>1..1</v>
      </c>
      <c r="R356" s="2" t="s">
        <v>1312</v>
      </c>
      <c r="S356" s="75" t="s">
        <v>1313</v>
      </c>
      <c r="T356" s="66" t="s">
        <v>5903</v>
      </c>
      <c r="U356" s="68" t="str">
        <f t="shared" si="481"/>
        <v>G</v>
      </c>
      <c r="V356" s="66" t="s">
        <v>32</v>
      </c>
      <c r="W356" s="66" t="s">
        <v>35</v>
      </c>
      <c r="X356" s="248" t="s">
        <v>713</v>
      </c>
      <c r="Y356" s="38"/>
      <c r="Z356" s="353" t="str">
        <f t="shared" si="486"/>
        <v>-</v>
      </c>
      <c r="AA356" s="68" t="str">
        <f t="shared" ref="AA356:AF356" si="501">IF(Z356="X","X",IF($AI356=AA$4,"X","-"))</f>
        <v>-</v>
      </c>
      <c r="AB356" s="68" t="str">
        <f t="shared" si="501"/>
        <v>X</v>
      </c>
      <c r="AC356" s="68" t="str">
        <f t="shared" si="501"/>
        <v>X</v>
      </c>
      <c r="AD356" s="68" t="str">
        <f t="shared" si="501"/>
        <v>X</v>
      </c>
      <c r="AE356" s="68" t="str">
        <f t="shared" si="501"/>
        <v>X</v>
      </c>
      <c r="AF356" s="354" t="str">
        <f t="shared" si="501"/>
        <v>X</v>
      </c>
      <c r="AG356" s="38"/>
      <c r="AH356" s="68" t="s">
        <v>244</v>
      </c>
      <c r="AI356" s="68" t="s">
        <v>244</v>
      </c>
      <c r="AJ356" s="38"/>
      <c r="AK356" s="13" t="str">
        <f t="shared" si="418"/>
        <v>/rsm:CrossIndustryInvoice/rsm:SupplyChainTradeTransaction/ram:IncludedSupplyChainTradeLineItem/ram:SpecifiedLineTradeSettlement/ram:SpecifiedTradeAllowanceCharge/ram:ChargeIndicator</v>
      </c>
      <c r="AL356" s="13" t="str">
        <f t="shared" si="419"/>
        <v>/udt:Indicator</v>
      </c>
      <c r="AM356" s="14">
        <f>COUNTIFS(S$4:S356,AK356)</f>
        <v>1</v>
      </c>
      <c r="AN356" s="59"/>
      <c r="AO356" s="173" t="str">
        <f t="shared" si="416"/>
        <v>SCT_LINE_TS</v>
      </c>
      <c r="AP356" s="119" t="str">
        <f t="shared" si="420"/>
        <v>BG-27-1</v>
      </c>
      <c r="AQ356" s="292" t="str">
        <f t="shared" si="421"/>
        <v/>
      </c>
      <c r="AR356" s="66">
        <f t="shared" si="500"/>
        <v>6</v>
      </c>
      <c r="AS356" s="66" t="str">
        <f t="shared" si="422"/>
        <v>1..1</v>
      </c>
      <c r="AT356" s="97" t="s">
        <v>1314</v>
      </c>
      <c r="AU356" s="64" t="s">
        <v>35</v>
      </c>
      <c r="AV356" s="65" t="s">
        <v>717</v>
      </c>
      <c r="AW356" s="426" t="s">
        <v>7266</v>
      </c>
      <c r="AX356" s="65"/>
      <c r="AY356" s="65" t="s">
        <v>717</v>
      </c>
      <c r="AZ356" s="64" t="s">
        <v>6496</v>
      </c>
      <c r="BA356" s="66" t="str">
        <f t="shared" si="492"/>
        <v>1..1</v>
      </c>
      <c r="BB356" s="66" t="str">
        <f t="shared" si="493"/>
        <v>1..1</v>
      </c>
      <c r="BC356" s="2" t="str">
        <f t="shared" si="409"/>
        <v>/rsm:CrossIndustryInvoice
/rsm:SupplyChainTradeTransaction
/ram:IncludedSupplyChainTradeLineItem
/ram:SpecifiedLineTradeSettlement
/ram:SpecifiedTradeAllowanceCharge
/ram:ChargeIndicator
/udt:Indicator</v>
      </c>
      <c r="BD356" s="75" t="str">
        <f t="shared" si="410"/>
        <v>/rsm:CrossIndustryInvoice/rsm:SupplyChainTradeTransaction/ram:IncludedSupplyChainTradeLineItem/ram:SpecifiedLineTradeSettlement/ram:SpecifiedTradeAllowanceCharge/ram:ChargeIndicator/udt:Indicator</v>
      </c>
      <c r="BE356" s="66" t="str">
        <f t="shared" si="450"/>
        <v>XI</v>
      </c>
      <c r="BF356" s="68" t="str">
        <f t="shared" si="451"/>
        <v>G</v>
      </c>
      <c r="BG356" s="66" t="str">
        <f t="shared" si="452"/>
        <v>1..1</v>
      </c>
      <c r="BH356" s="66" t="str">
        <f t="shared" si="453"/>
        <v/>
      </c>
      <c r="BI356" s="248" t="str">
        <f t="shared" si="454"/>
        <v>Value = false</v>
      </c>
      <c r="BJ356" s="7"/>
      <c r="BK356" s="353" t="str">
        <f t="shared" si="455"/>
        <v>-</v>
      </c>
      <c r="BL356" s="68" t="str">
        <f t="shared" si="456"/>
        <v>-</v>
      </c>
      <c r="BM356" s="68" t="str">
        <f t="shared" si="457"/>
        <v>X</v>
      </c>
      <c r="BN356" s="68" t="str">
        <f t="shared" si="458"/>
        <v>X</v>
      </c>
      <c r="BO356" s="68" t="str">
        <f t="shared" si="459"/>
        <v>X</v>
      </c>
      <c r="BP356" s="68" t="str">
        <f t="shared" si="460"/>
        <v>X</v>
      </c>
      <c r="BQ356" s="354" t="str">
        <f t="shared" si="461"/>
        <v>X</v>
      </c>
      <c r="BR356" s="7"/>
      <c r="BS356" s="68" t="str">
        <f t="shared" si="462"/>
        <v>BASIC</v>
      </c>
      <c r="BT356" s="68" t="str">
        <f t="shared" si="463"/>
        <v>BASIC</v>
      </c>
      <c r="BU356" s="15"/>
      <c r="BV356" s="57"/>
      <c r="BW356" s="57"/>
      <c r="BX356" s="57"/>
      <c r="BY356" s="57"/>
      <c r="BZ356" s="57"/>
      <c r="CA356" s="57" t="s">
        <v>6542</v>
      </c>
      <c r="CC356" s="417"/>
      <c r="CD356" s="15"/>
      <c r="CE356" s="15"/>
    </row>
    <row r="357" spans="1:83" s="11" customFormat="1" ht="99.75">
      <c r="A357" s="45" t="str">
        <f t="shared" si="488"/>
        <v>YES</v>
      </c>
      <c r="B357" s="45"/>
      <c r="C357" s="45"/>
      <c r="D357" s="45"/>
      <c r="E357" s="173" t="s">
        <v>1187</v>
      </c>
      <c r="F357" s="119" t="s">
        <v>1315</v>
      </c>
      <c r="G357" s="292" t="s">
        <v>1315</v>
      </c>
      <c r="H357" s="66">
        <f t="shared" si="495"/>
        <v>5</v>
      </c>
      <c r="I357" s="66" t="s">
        <v>42</v>
      </c>
      <c r="J357" s="64" t="s">
        <v>1316</v>
      </c>
      <c r="K357" s="64" t="s">
        <v>1317</v>
      </c>
      <c r="L357" s="65"/>
      <c r="M357" s="65" t="s">
        <v>6099</v>
      </c>
      <c r="N357" s="65" t="s">
        <v>35</v>
      </c>
      <c r="O357" s="64" t="s">
        <v>1230</v>
      </c>
      <c r="P357" s="66" t="s">
        <v>42</v>
      </c>
      <c r="Q357" s="66" t="str">
        <f t="shared" si="443"/>
        <v>0..1</v>
      </c>
      <c r="R357" s="2" t="s">
        <v>1318</v>
      </c>
      <c r="S357" s="75" t="s">
        <v>1319</v>
      </c>
      <c r="T357" s="66" t="s">
        <v>722</v>
      </c>
      <c r="U357" s="68" t="str">
        <f t="shared" si="481"/>
        <v>E</v>
      </c>
      <c r="V357" s="66" t="s">
        <v>42</v>
      </c>
      <c r="W357" s="66" t="s">
        <v>35</v>
      </c>
      <c r="X357" s="248" t="s">
        <v>35</v>
      </c>
      <c r="Y357" s="38"/>
      <c r="Z357" s="353" t="str">
        <f t="shared" si="486"/>
        <v>-</v>
      </c>
      <c r="AA357" s="68" t="str">
        <f t="shared" ref="AA357:AF357" si="502">IF(Z357="X","X",IF($AI357=AA$4,"X","-"))</f>
        <v>-</v>
      </c>
      <c r="AB357" s="68" t="str">
        <f t="shared" si="502"/>
        <v>-</v>
      </c>
      <c r="AC357" s="68" t="str">
        <f t="shared" si="502"/>
        <v>X</v>
      </c>
      <c r="AD357" s="68" t="str">
        <f t="shared" si="502"/>
        <v>X</v>
      </c>
      <c r="AE357" s="68" t="str">
        <f t="shared" si="502"/>
        <v>X</v>
      </c>
      <c r="AF357" s="354" t="str">
        <f t="shared" si="502"/>
        <v>X</v>
      </c>
      <c r="AG357" s="38"/>
      <c r="AH357" s="68" t="s">
        <v>282</v>
      </c>
      <c r="AI357" s="68" t="s">
        <v>282</v>
      </c>
      <c r="AJ357" s="38"/>
      <c r="AK357" s="13" t="str">
        <f t="shared" si="418"/>
        <v>/rsm:CrossIndustryInvoice/rsm:SupplyChainTradeTransaction/ram:IncludedSupplyChainTradeLineItem/ram:SpecifiedLineTradeSettlement/ram:SpecifiedTradeAllowanceCharge</v>
      </c>
      <c r="AL357" s="13" t="str">
        <f t="shared" si="419"/>
        <v>/ram:CalculationPercent</v>
      </c>
      <c r="AM357" s="14">
        <f>COUNTIFS(S$4:S357,AK357)</f>
        <v>1</v>
      </c>
      <c r="AN357" s="59"/>
      <c r="AO357" s="173" t="str">
        <f t="shared" si="416"/>
        <v>SCT_LINE_TS</v>
      </c>
      <c r="AP357" s="119" t="str">
        <f t="shared" si="420"/>
        <v>BT-138</v>
      </c>
      <c r="AQ357" s="292" t="str">
        <f t="shared" si="421"/>
        <v>BT-138</v>
      </c>
      <c r="AR357" s="66">
        <f t="shared" si="500"/>
        <v>5</v>
      </c>
      <c r="AS357" s="66" t="str">
        <f t="shared" si="422"/>
        <v>0..1</v>
      </c>
      <c r="AT357" s="64" t="s">
        <v>1320</v>
      </c>
      <c r="AU357" s="64" t="s">
        <v>1321</v>
      </c>
      <c r="AV357" s="65"/>
      <c r="AW357" s="427">
        <v>0</v>
      </c>
      <c r="AX357" s="65" t="s">
        <v>1236</v>
      </c>
      <c r="AY357" s="65" t="s">
        <v>35</v>
      </c>
      <c r="AZ357" s="64" t="s">
        <v>1237</v>
      </c>
      <c r="BA357" s="66" t="str">
        <f t="shared" si="492"/>
        <v>0..1</v>
      </c>
      <c r="BB357" s="66" t="str">
        <f t="shared" si="493"/>
        <v>0..1</v>
      </c>
      <c r="BC357" s="2" t="str">
        <f t="shared" si="409"/>
        <v>/rsm:CrossIndustryInvoice
/rsm:SupplyChainTradeTransaction
/ram:IncludedSupplyChainTradeLineItem
/ram:SpecifiedLineTradeSettlement
/ram:SpecifiedTradeAllowanceCharge
/ram:CalculationPercent</v>
      </c>
      <c r="BD357" s="75" t="str">
        <f t="shared" si="410"/>
        <v>/rsm:CrossIndustryInvoice/rsm:SupplyChainTradeTransaction/ram:IncludedSupplyChainTradeLineItem/ram:SpecifiedLineTradeSettlement/ram:SpecifiedTradeAllowanceCharge/ram:CalculationPercent</v>
      </c>
      <c r="BE357" s="66" t="str">
        <f t="shared" si="450"/>
        <v>P</v>
      </c>
      <c r="BF357" s="68" t="str">
        <f t="shared" si="451"/>
        <v>E</v>
      </c>
      <c r="BG357" s="66" t="str">
        <f t="shared" si="452"/>
        <v>0..1</v>
      </c>
      <c r="BH357" s="66" t="str">
        <f t="shared" si="453"/>
        <v/>
      </c>
      <c r="BI357" s="248" t="str">
        <f t="shared" si="454"/>
        <v/>
      </c>
      <c r="BJ357" s="7"/>
      <c r="BK357" s="353" t="str">
        <f t="shared" si="455"/>
        <v>-</v>
      </c>
      <c r="BL357" s="68" t="str">
        <f t="shared" si="456"/>
        <v>-</v>
      </c>
      <c r="BM357" s="68" t="str">
        <f t="shared" si="457"/>
        <v>-</v>
      </c>
      <c r="BN357" s="68" t="str">
        <f t="shared" si="458"/>
        <v>X</v>
      </c>
      <c r="BO357" s="68" t="str">
        <f t="shared" si="459"/>
        <v>X</v>
      </c>
      <c r="BP357" s="68" t="str">
        <f t="shared" si="460"/>
        <v>X</v>
      </c>
      <c r="BQ357" s="354" t="str">
        <f t="shared" si="461"/>
        <v>X</v>
      </c>
      <c r="BR357" s="7"/>
      <c r="BS357" s="68" t="str">
        <f t="shared" si="462"/>
        <v>EN 16931</v>
      </c>
      <c r="BT357" s="68" t="str">
        <f t="shared" si="463"/>
        <v>EN 16931</v>
      </c>
      <c r="BU357" s="15"/>
      <c r="BV357" s="57"/>
      <c r="BW357" s="57"/>
      <c r="BX357" s="57"/>
      <c r="BY357" s="57"/>
      <c r="BZ357" s="57"/>
      <c r="CA357" s="57" t="s">
        <v>6542</v>
      </c>
      <c r="CC357" s="417"/>
      <c r="CD357" s="15"/>
      <c r="CE357" s="15"/>
    </row>
    <row r="358" spans="1:83" s="11" customFormat="1" ht="99.75">
      <c r="A358" s="45" t="str">
        <f t="shared" si="488"/>
        <v>YES</v>
      </c>
      <c r="B358" s="45"/>
      <c r="C358" s="45"/>
      <c r="D358" s="45"/>
      <c r="E358" s="173" t="s">
        <v>1187</v>
      </c>
      <c r="F358" s="119" t="s">
        <v>1322</v>
      </c>
      <c r="G358" s="292" t="s">
        <v>1322</v>
      </c>
      <c r="H358" s="66">
        <f t="shared" si="495"/>
        <v>5</v>
      </c>
      <c r="I358" s="66" t="s">
        <v>42</v>
      </c>
      <c r="J358" s="64" t="s">
        <v>1323</v>
      </c>
      <c r="K358" s="64" t="s">
        <v>1324</v>
      </c>
      <c r="L358" s="65"/>
      <c r="M358" s="65"/>
      <c r="N358" s="65" t="s">
        <v>35</v>
      </c>
      <c r="O358" s="64" t="s">
        <v>1325</v>
      </c>
      <c r="P358" s="66" t="s">
        <v>42</v>
      </c>
      <c r="Q358" s="66" t="str">
        <f t="shared" si="443"/>
        <v>0..1</v>
      </c>
      <c r="R358" s="2" t="s">
        <v>1326</v>
      </c>
      <c r="S358" s="75" t="s">
        <v>1327</v>
      </c>
      <c r="T358" s="66" t="s">
        <v>163</v>
      </c>
      <c r="U358" s="68" t="str">
        <f t="shared" si="481"/>
        <v>E</v>
      </c>
      <c r="V358" s="66" t="s">
        <v>42</v>
      </c>
      <c r="W358" s="66" t="s">
        <v>35</v>
      </c>
      <c r="X358" s="248" t="s">
        <v>35</v>
      </c>
      <c r="Y358" s="38"/>
      <c r="Z358" s="353" t="str">
        <f t="shared" si="486"/>
        <v>-</v>
      </c>
      <c r="AA358" s="68" t="str">
        <f t="shared" ref="AA358:AF358" si="503">IF(Z358="X","X",IF($AI358=AA$4,"X","-"))</f>
        <v>-</v>
      </c>
      <c r="AB358" s="68" t="str">
        <f t="shared" si="503"/>
        <v>-</v>
      </c>
      <c r="AC358" s="68" t="str">
        <f t="shared" si="503"/>
        <v>X</v>
      </c>
      <c r="AD358" s="68" t="str">
        <f t="shared" si="503"/>
        <v>X</v>
      </c>
      <c r="AE358" s="68" t="str">
        <f t="shared" si="503"/>
        <v>X</v>
      </c>
      <c r="AF358" s="354" t="str">
        <f t="shared" si="503"/>
        <v>X</v>
      </c>
      <c r="AG358" s="38"/>
      <c r="AH358" s="68" t="s">
        <v>282</v>
      </c>
      <c r="AI358" s="68" t="s">
        <v>282</v>
      </c>
      <c r="AJ358" s="38"/>
      <c r="AK358" s="13" t="str">
        <f t="shared" si="418"/>
        <v>/rsm:CrossIndustryInvoice/rsm:SupplyChainTradeTransaction/ram:IncludedSupplyChainTradeLineItem/ram:SpecifiedLineTradeSettlement/ram:SpecifiedTradeAllowanceCharge</v>
      </c>
      <c r="AL358" s="13" t="str">
        <f t="shared" si="419"/>
        <v>/ram:BasisAmount</v>
      </c>
      <c r="AM358" s="14">
        <f>COUNTIFS(S$4:S358,AK358)</f>
        <v>1</v>
      </c>
      <c r="AN358" s="59"/>
      <c r="AO358" s="173" t="str">
        <f t="shared" si="416"/>
        <v>SCT_LINE_TS</v>
      </c>
      <c r="AP358" s="119" t="str">
        <f t="shared" si="420"/>
        <v>BT-137</v>
      </c>
      <c r="AQ358" s="292" t="str">
        <f t="shared" si="421"/>
        <v>BT-137</v>
      </c>
      <c r="AR358" s="66">
        <f t="shared" si="500"/>
        <v>5</v>
      </c>
      <c r="AS358" s="66" t="str">
        <f t="shared" si="422"/>
        <v>0..1</v>
      </c>
      <c r="AT358" s="64" t="s">
        <v>1328</v>
      </c>
      <c r="AU358" s="64" t="s">
        <v>1329</v>
      </c>
      <c r="AV358" s="65"/>
      <c r="AW358" s="427">
        <v>0</v>
      </c>
      <c r="AX358" s="65"/>
      <c r="AY358" s="65" t="s">
        <v>35</v>
      </c>
      <c r="AZ358" s="64" t="s">
        <v>1330</v>
      </c>
      <c r="BA358" s="66" t="str">
        <f t="shared" si="492"/>
        <v>0..1</v>
      </c>
      <c r="BB358" s="66" t="str">
        <f t="shared" si="493"/>
        <v>0..1</v>
      </c>
      <c r="BC358" s="2" t="str">
        <f t="shared" si="409"/>
        <v>/rsm:CrossIndustryInvoice
/rsm:SupplyChainTradeTransaction
/ram:IncludedSupplyChainTradeLineItem
/ram:SpecifiedLineTradeSettlement
/ram:SpecifiedTradeAllowanceCharge
/ram:BasisAmount</v>
      </c>
      <c r="BD358" s="75" t="str">
        <f t="shared" si="410"/>
        <v>/rsm:CrossIndustryInvoice/rsm:SupplyChainTradeTransaction/ram:IncludedSupplyChainTradeLineItem/ram:SpecifiedLineTradeSettlement/ram:SpecifiedTradeAllowanceCharge/ram:BasisAmount</v>
      </c>
      <c r="BE358" s="66" t="str">
        <f t="shared" si="450"/>
        <v>A</v>
      </c>
      <c r="BF358" s="68" t="str">
        <f t="shared" si="451"/>
        <v>E</v>
      </c>
      <c r="BG358" s="66" t="str">
        <f t="shared" si="452"/>
        <v>0..1</v>
      </c>
      <c r="BH358" s="66" t="str">
        <f t="shared" si="453"/>
        <v/>
      </c>
      <c r="BI358" s="248" t="str">
        <f t="shared" si="454"/>
        <v/>
      </c>
      <c r="BJ358" s="7"/>
      <c r="BK358" s="353" t="str">
        <f t="shared" si="455"/>
        <v>-</v>
      </c>
      <c r="BL358" s="68" t="str">
        <f t="shared" si="456"/>
        <v>-</v>
      </c>
      <c r="BM358" s="68" t="str">
        <f t="shared" si="457"/>
        <v>-</v>
      </c>
      <c r="BN358" s="68" t="str">
        <f t="shared" si="458"/>
        <v>X</v>
      </c>
      <c r="BO358" s="68" t="str">
        <f t="shared" si="459"/>
        <v>X</v>
      </c>
      <c r="BP358" s="68" t="str">
        <f t="shared" si="460"/>
        <v>X</v>
      </c>
      <c r="BQ358" s="354" t="str">
        <f t="shared" si="461"/>
        <v>X</v>
      </c>
      <c r="BR358" s="7"/>
      <c r="BS358" s="68" t="str">
        <f t="shared" si="462"/>
        <v>EN 16931</v>
      </c>
      <c r="BT358" s="68" t="str">
        <f t="shared" si="463"/>
        <v>EN 16931</v>
      </c>
      <c r="BU358" s="15"/>
      <c r="BV358" s="57"/>
      <c r="BW358" s="57"/>
      <c r="BX358" s="57"/>
      <c r="BY358" s="57"/>
      <c r="BZ358" s="57"/>
      <c r="CA358" s="57" t="s">
        <v>6542</v>
      </c>
      <c r="CC358" s="417"/>
      <c r="CD358" s="15"/>
      <c r="CE358" s="15"/>
    </row>
    <row r="359" spans="1:83" s="151" customFormat="1" ht="99.75">
      <c r="A359" s="45" t="str">
        <f t="shared" si="488"/>
        <v>YES</v>
      </c>
      <c r="B359" s="45"/>
      <c r="C359" s="45"/>
      <c r="D359" s="45"/>
      <c r="E359" s="173" t="s">
        <v>1187</v>
      </c>
      <c r="F359" s="119" t="s">
        <v>1331</v>
      </c>
      <c r="G359" s="292" t="s">
        <v>1331</v>
      </c>
      <c r="H359" s="66">
        <f t="shared" si="495"/>
        <v>5</v>
      </c>
      <c r="I359" s="66" t="s">
        <v>32</v>
      </c>
      <c r="J359" s="64" t="s">
        <v>1332</v>
      </c>
      <c r="K359" s="64" t="s">
        <v>1333</v>
      </c>
      <c r="L359" s="65"/>
      <c r="M359" s="65"/>
      <c r="N359" s="65" t="s">
        <v>1334</v>
      </c>
      <c r="O359" s="64" t="s">
        <v>1325</v>
      </c>
      <c r="P359" s="66" t="s">
        <v>32</v>
      </c>
      <c r="Q359" s="66" t="str">
        <f t="shared" si="443"/>
        <v>1..1</v>
      </c>
      <c r="R359" s="2" t="s">
        <v>1335</v>
      </c>
      <c r="S359" s="75" t="s">
        <v>1336</v>
      </c>
      <c r="T359" s="66" t="s">
        <v>163</v>
      </c>
      <c r="U359" s="68" t="str">
        <f t="shared" si="481"/>
        <v>E</v>
      </c>
      <c r="V359" s="66" t="s">
        <v>62</v>
      </c>
      <c r="W359" s="66" t="s">
        <v>132</v>
      </c>
      <c r="X359" s="248" t="s">
        <v>35</v>
      </c>
      <c r="Y359" s="38"/>
      <c r="Z359" s="353" t="str">
        <f t="shared" si="486"/>
        <v>-</v>
      </c>
      <c r="AA359" s="68" t="str">
        <f t="shared" ref="AA359:AF359" si="504">IF(Z359="X","X",IF($AI359=AA$4,"X","-"))</f>
        <v>-</v>
      </c>
      <c r="AB359" s="68" t="str">
        <f t="shared" si="504"/>
        <v>X</v>
      </c>
      <c r="AC359" s="68" t="str">
        <f t="shared" si="504"/>
        <v>X</v>
      </c>
      <c r="AD359" s="68" t="str">
        <f t="shared" si="504"/>
        <v>X</v>
      </c>
      <c r="AE359" s="68" t="str">
        <f t="shared" si="504"/>
        <v>X</v>
      </c>
      <c r="AF359" s="354" t="str">
        <f t="shared" si="504"/>
        <v>X</v>
      </c>
      <c r="AG359" s="38"/>
      <c r="AH359" s="68" t="s">
        <v>244</v>
      </c>
      <c r="AI359" s="68" t="s">
        <v>244</v>
      </c>
      <c r="AJ359" s="38"/>
      <c r="AK359" s="13" t="str">
        <f t="shared" si="418"/>
        <v>/rsm:CrossIndustryInvoice/rsm:SupplyChainTradeTransaction/ram:IncludedSupplyChainTradeLineItem/ram:SpecifiedLineTradeSettlement/ram:SpecifiedTradeAllowanceCharge</v>
      </c>
      <c r="AL359" s="13" t="str">
        <f t="shared" si="419"/>
        <v>/ram:ActualAmount</v>
      </c>
      <c r="AM359" s="14">
        <f>COUNTIFS(S$4:S359,AK359)</f>
        <v>1</v>
      </c>
      <c r="AN359" s="59"/>
      <c r="AO359" s="173" t="str">
        <f t="shared" si="416"/>
        <v>SCT_LINE_TS</v>
      </c>
      <c r="AP359" s="119" t="str">
        <f t="shared" si="420"/>
        <v>BT-136</v>
      </c>
      <c r="AQ359" s="292" t="str">
        <f t="shared" si="421"/>
        <v>BT-136</v>
      </c>
      <c r="AR359" s="66">
        <f t="shared" si="500"/>
        <v>5</v>
      </c>
      <c r="AS359" s="66" t="str">
        <f t="shared" si="422"/>
        <v>1..1</v>
      </c>
      <c r="AT359" s="64" t="s">
        <v>1337</v>
      </c>
      <c r="AU359" s="64" t="s">
        <v>1338</v>
      </c>
      <c r="AV359" s="65"/>
      <c r="AW359" s="427" t="s">
        <v>7267</v>
      </c>
      <c r="AX359" s="65"/>
      <c r="AY359" s="65" t="s">
        <v>1339</v>
      </c>
      <c r="AZ359" s="64" t="s">
        <v>1330</v>
      </c>
      <c r="BA359" s="66" t="str">
        <f t="shared" si="492"/>
        <v>1..1</v>
      </c>
      <c r="BB359" s="66" t="str">
        <f t="shared" si="493"/>
        <v>1..1</v>
      </c>
      <c r="BC359" s="2" t="str">
        <f t="shared" ref="BC359:BC422" si="505">R359</f>
        <v>/rsm:CrossIndustryInvoice
/rsm:SupplyChainTradeTransaction
/ram:IncludedSupplyChainTradeLineItem
/ram:SpecifiedLineTradeSettlement
/ram:SpecifiedTradeAllowanceCharge
/ram:ActualAmount</v>
      </c>
      <c r="BD359" s="75" t="str">
        <f t="shared" ref="BD359:BD422" si="506">S359</f>
        <v>/rsm:CrossIndustryInvoice/rsm:SupplyChainTradeTransaction/ram:IncludedSupplyChainTradeLineItem/ram:SpecifiedLineTradeSettlement/ram:SpecifiedTradeAllowanceCharge/ram:ActualAmount</v>
      </c>
      <c r="BE359" s="66" t="str">
        <f t="shared" si="450"/>
        <v>A</v>
      </c>
      <c r="BF359" s="68" t="str">
        <f t="shared" si="451"/>
        <v>E</v>
      </c>
      <c r="BG359" s="66" t="str">
        <f t="shared" si="452"/>
        <v>0..n</v>
      </c>
      <c r="BH359" s="66" t="str">
        <f t="shared" si="453"/>
        <v>CAR-2</v>
      </c>
      <c r="BI359" s="248" t="str">
        <f t="shared" si="454"/>
        <v/>
      </c>
      <c r="BJ359" s="7"/>
      <c r="BK359" s="353" t="str">
        <f t="shared" si="455"/>
        <v>-</v>
      </c>
      <c r="BL359" s="68" t="str">
        <f t="shared" si="456"/>
        <v>-</v>
      </c>
      <c r="BM359" s="68" t="str">
        <f t="shared" si="457"/>
        <v>X</v>
      </c>
      <c r="BN359" s="68" t="str">
        <f t="shared" si="458"/>
        <v>X</v>
      </c>
      <c r="BO359" s="68" t="str">
        <f t="shared" si="459"/>
        <v>X</v>
      </c>
      <c r="BP359" s="68" t="str">
        <f t="shared" si="460"/>
        <v>X</v>
      </c>
      <c r="BQ359" s="354" t="str">
        <f t="shared" si="461"/>
        <v>X</v>
      </c>
      <c r="BR359" s="7"/>
      <c r="BS359" s="68" t="str">
        <f t="shared" si="462"/>
        <v>BASIC</v>
      </c>
      <c r="BT359" s="68" t="str">
        <f t="shared" si="463"/>
        <v>BASIC</v>
      </c>
      <c r="BU359" s="15"/>
      <c r="BV359" s="57"/>
      <c r="BW359" s="57"/>
      <c r="BX359" s="57"/>
      <c r="BY359" s="57"/>
      <c r="BZ359" s="57"/>
      <c r="CA359" s="57" t="s">
        <v>6542</v>
      </c>
      <c r="CC359" s="417"/>
      <c r="CD359" s="15"/>
      <c r="CE359" s="15"/>
    </row>
    <row r="360" spans="1:83" s="11" customFormat="1" ht="165.75">
      <c r="A360" s="45" t="str">
        <f t="shared" si="488"/>
        <v>YES</v>
      </c>
      <c r="B360" s="45"/>
      <c r="C360" s="45"/>
      <c r="D360" s="45"/>
      <c r="E360" s="173" t="s">
        <v>1187</v>
      </c>
      <c r="F360" s="119" t="s">
        <v>1340</v>
      </c>
      <c r="G360" s="292" t="s">
        <v>1340</v>
      </c>
      <c r="H360" s="66">
        <f t="shared" si="495"/>
        <v>5</v>
      </c>
      <c r="I360" s="66" t="s">
        <v>42</v>
      </c>
      <c r="J360" s="64" t="s">
        <v>1341</v>
      </c>
      <c r="K360" s="64" t="s">
        <v>1342</v>
      </c>
      <c r="L360" s="65" t="s">
        <v>1343</v>
      </c>
      <c r="M360" s="65" t="s">
        <v>1393</v>
      </c>
      <c r="N360" s="65" t="s">
        <v>1344</v>
      </c>
      <c r="O360" s="64" t="s">
        <v>128</v>
      </c>
      <c r="P360" s="66" t="s">
        <v>42</v>
      </c>
      <c r="Q360" s="66" t="str">
        <f t="shared" si="443"/>
        <v>0..1</v>
      </c>
      <c r="R360" s="2" t="s">
        <v>1345</v>
      </c>
      <c r="S360" s="75" t="s">
        <v>1346</v>
      </c>
      <c r="T360" s="66" t="s">
        <v>131</v>
      </c>
      <c r="U360" s="68" t="str">
        <f t="shared" si="481"/>
        <v>E</v>
      </c>
      <c r="V360" s="66" t="s">
        <v>42</v>
      </c>
      <c r="W360" s="66" t="s">
        <v>35</v>
      </c>
      <c r="X360" s="248" t="s">
        <v>35</v>
      </c>
      <c r="Y360" s="38"/>
      <c r="Z360" s="353" t="str">
        <f t="shared" si="486"/>
        <v>-</v>
      </c>
      <c r="AA360" s="68" t="str">
        <f t="shared" ref="AA360:AF360" si="507">IF(Z360="X","X",IF($AI360=AA$4,"X","-"))</f>
        <v>-</v>
      </c>
      <c r="AB360" s="68" t="str">
        <f t="shared" si="507"/>
        <v>X</v>
      </c>
      <c r="AC360" s="68" t="str">
        <f t="shared" si="507"/>
        <v>X</v>
      </c>
      <c r="AD360" s="68" t="str">
        <f t="shared" si="507"/>
        <v>X</v>
      </c>
      <c r="AE360" s="68" t="str">
        <f t="shared" si="507"/>
        <v>X</v>
      </c>
      <c r="AF360" s="354" t="str">
        <f t="shared" si="507"/>
        <v>X</v>
      </c>
      <c r="AG360" s="38"/>
      <c r="AH360" s="68" t="s">
        <v>244</v>
      </c>
      <c r="AI360" s="68" t="s">
        <v>244</v>
      </c>
      <c r="AJ360" s="38"/>
      <c r="AK360" s="13" t="str">
        <f t="shared" si="418"/>
        <v>/rsm:CrossIndustryInvoice/rsm:SupplyChainTradeTransaction/ram:IncludedSupplyChainTradeLineItem/ram:SpecifiedLineTradeSettlement/ram:SpecifiedTradeAllowanceCharge</v>
      </c>
      <c r="AL360" s="13" t="str">
        <f t="shared" si="419"/>
        <v>/ram:ReasonCode</v>
      </c>
      <c r="AM360" s="14">
        <f>COUNTIFS(S$4:S360,AK360)</f>
        <v>1</v>
      </c>
      <c r="AN360" s="59"/>
      <c r="AO360" s="173" t="str">
        <f t="shared" si="416"/>
        <v>SCT_LINE_TS</v>
      </c>
      <c r="AP360" s="119" t="str">
        <f t="shared" si="420"/>
        <v>BT-140</v>
      </c>
      <c r="AQ360" s="292" t="str">
        <f t="shared" si="421"/>
        <v>BT-140</v>
      </c>
      <c r="AR360" s="66">
        <f t="shared" si="500"/>
        <v>5</v>
      </c>
      <c r="AS360" s="66" t="str">
        <f t="shared" si="422"/>
        <v>0..1</v>
      </c>
      <c r="AT360" s="64" t="s">
        <v>1347</v>
      </c>
      <c r="AU360" s="64" t="s">
        <v>1348</v>
      </c>
      <c r="AV360" s="65" t="s">
        <v>1349</v>
      </c>
      <c r="AW360" s="427" t="s">
        <v>7268</v>
      </c>
      <c r="AX360" s="65" t="s">
        <v>1398</v>
      </c>
      <c r="AY360" s="65" t="s">
        <v>1350</v>
      </c>
      <c r="AZ360" s="64" t="s">
        <v>128</v>
      </c>
      <c r="BA360" s="66" t="str">
        <f t="shared" si="492"/>
        <v>0..1</v>
      </c>
      <c r="BB360" s="66" t="str">
        <f t="shared" si="493"/>
        <v>0..1</v>
      </c>
      <c r="BC360" s="2" t="str">
        <f t="shared" si="505"/>
        <v>/rsm:CrossIndustryInvoice
/rsm:SupplyChainTradeTransaction
/ram:IncludedSupplyChainTradeLineItem
/ram:SpecifiedLineTradeSettlement
/ram:SpecifiedTradeAllowanceCharge
/ram:ReasonCode</v>
      </c>
      <c r="BD360" s="75" t="str">
        <f t="shared" si="506"/>
        <v>/rsm:CrossIndustryInvoice/rsm:SupplyChainTradeTransaction/ram:IncludedSupplyChainTradeLineItem/ram:SpecifiedLineTradeSettlement/ram:SpecifiedTradeAllowanceCharge/ram:ReasonCode</v>
      </c>
      <c r="BE360" s="66" t="str">
        <f t="shared" si="450"/>
        <v>C</v>
      </c>
      <c r="BF360" s="68" t="str">
        <f t="shared" si="451"/>
        <v>E</v>
      </c>
      <c r="BG360" s="66" t="str">
        <f t="shared" si="452"/>
        <v>0..1</v>
      </c>
      <c r="BH360" s="66" t="str">
        <f t="shared" si="453"/>
        <v/>
      </c>
      <c r="BI360" s="248" t="str">
        <f t="shared" si="454"/>
        <v/>
      </c>
      <c r="BJ360" s="7"/>
      <c r="BK360" s="353" t="str">
        <f t="shared" si="455"/>
        <v>-</v>
      </c>
      <c r="BL360" s="68" t="str">
        <f t="shared" si="456"/>
        <v>-</v>
      </c>
      <c r="BM360" s="68" t="str">
        <f t="shared" si="457"/>
        <v>X</v>
      </c>
      <c r="BN360" s="68" t="str">
        <f t="shared" si="458"/>
        <v>X</v>
      </c>
      <c r="BO360" s="68" t="str">
        <f t="shared" si="459"/>
        <v>X</v>
      </c>
      <c r="BP360" s="68" t="str">
        <f t="shared" si="460"/>
        <v>X</v>
      </c>
      <c r="BQ360" s="354" t="str">
        <f t="shared" si="461"/>
        <v>X</v>
      </c>
      <c r="BR360" s="7"/>
      <c r="BS360" s="68" t="str">
        <f t="shared" si="462"/>
        <v>BASIC</v>
      </c>
      <c r="BT360" s="68" t="str">
        <f t="shared" si="463"/>
        <v>BASIC</v>
      </c>
      <c r="BU360" s="15"/>
      <c r="BV360" s="57"/>
      <c r="BW360" s="57"/>
      <c r="BX360" s="57"/>
      <c r="BY360" s="57"/>
      <c r="BZ360" s="57"/>
      <c r="CA360" s="57" t="s">
        <v>6542</v>
      </c>
      <c r="CC360" s="417"/>
      <c r="CD360" s="15"/>
      <c r="CE360" s="15"/>
    </row>
    <row r="361" spans="1:83" s="11" customFormat="1" ht="165.75">
      <c r="A361" s="45" t="str">
        <f t="shared" si="488"/>
        <v>YES</v>
      </c>
      <c r="B361" s="45"/>
      <c r="C361" s="45"/>
      <c r="D361" s="45"/>
      <c r="E361" s="173" t="s">
        <v>1187</v>
      </c>
      <c r="F361" s="119" t="s">
        <v>1351</v>
      </c>
      <c r="G361" s="292" t="s">
        <v>1351</v>
      </c>
      <c r="H361" s="66">
        <f t="shared" si="495"/>
        <v>5</v>
      </c>
      <c r="I361" s="66" t="s">
        <v>42</v>
      </c>
      <c r="J361" s="64" t="s">
        <v>1352</v>
      </c>
      <c r="K361" s="64" t="s">
        <v>1353</v>
      </c>
      <c r="L361" s="65"/>
      <c r="M361" s="65"/>
      <c r="N361" s="65" t="s">
        <v>1344</v>
      </c>
      <c r="O361" s="64" t="s">
        <v>70</v>
      </c>
      <c r="P361" s="66" t="s">
        <v>42</v>
      </c>
      <c r="Q361" s="66" t="str">
        <f t="shared" si="443"/>
        <v>0..1</v>
      </c>
      <c r="R361" s="2" t="s">
        <v>1354</v>
      </c>
      <c r="S361" s="75" t="s">
        <v>1355</v>
      </c>
      <c r="T361" s="66" t="s">
        <v>73</v>
      </c>
      <c r="U361" s="68" t="str">
        <f t="shared" si="481"/>
        <v>E</v>
      </c>
      <c r="V361" s="66" t="s">
        <v>42</v>
      </c>
      <c r="W361" s="66" t="s">
        <v>35</v>
      </c>
      <c r="X361" s="248" t="s">
        <v>35</v>
      </c>
      <c r="Y361" s="38"/>
      <c r="Z361" s="353" t="str">
        <f t="shared" si="486"/>
        <v>-</v>
      </c>
      <c r="AA361" s="68" t="str">
        <f t="shared" ref="AA361:AF361" si="508">IF(Z361="X","X",IF($AI361=AA$4,"X","-"))</f>
        <v>-</v>
      </c>
      <c r="AB361" s="68" t="str">
        <f t="shared" si="508"/>
        <v>X</v>
      </c>
      <c r="AC361" s="68" t="str">
        <f t="shared" si="508"/>
        <v>X</v>
      </c>
      <c r="AD361" s="68" t="str">
        <f t="shared" si="508"/>
        <v>X</v>
      </c>
      <c r="AE361" s="68" t="str">
        <f t="shared" si="508"/>
        <v>X</v>
      </c>
      <c r="AF361" s="354" t="str">
        <f t="shared" si="508"/>
        <v>X</v>
      </c>
      <c r="AG361" s="38"/>
      <c r="AH361" s="68" t="s">
        <v>244</v>
      </c>
      <c r="AI361" s="68" t="s">
        <v>244</v>
      </c>
      <c r="AJ361" s="38"/>
      <c r="AK361" s="13" t="str">
        <f t="shared" si="418"/>
        <v>/rsm:CrossIndustryInvoice/rsm:SupplyChainTradeTransaction/ram:IncludedSupplyChainTradeLineItem/ram:SpecifiedLineTradeSettlement/ram:SpecifiedTradeAllowanceCharge</v>
      </c>
      <c r="AL361" s="13" t="str">
        <f t="shared" si="419"/>
        <v>/ram:Reason</v>
      </c>
      <c r="AM361" s="14">
        <f>COUNTIFS(S$4:S361,AK361)</f>
        <v>1</v>
      </c>
      <c r="AN361" s="59"/>
      <c r="AO361" s="173" t="str">
        <f t="shared" si="416"/>
        <v>SCT_LINE_TS</v>
      </c>
      <c r="AP361" s="119" t="str">
        <f t="shared" si="420"/>
        <v>BT-139</v>
      </c>
      <c r="AQ361" s="292" t="str">
        <f t="shared" si="421"/>
        <v>BT-139</v>
      </c>
      <c r="AR361" s="66">
        <f t="shared" si="500"/>
        <v>5</v>
      </c>
      <c r="AS361" s="66" t="str">
        <f t="shared" si="422"/>
        <v>0..1</v>
      </c>
      <c r="AT361" s="64" t="s">
        <v>1356</v>
      </c>
      <c r="AU361" s="64" t="s">
        <v>1357</v>
      </c>
      <c r="AV361" s="65"/>
      <c r="AW361" s="427" t="s">
        <v>7269</v>
      </c>
      <c r="AX361" s="65"/>
      <c r="AY361" s="65" t="s">
        <v>1350</v>
      </c>
      <c r="AZ361" s="64" t="s">
        <v>78</v>
      </c>
      <c r="BA361" s="66" t="str">
        <f t="shared" si="492"/>
        <v>0..1</v>
      </c>
      <c r="BB361" s="66" t="str">
        <f t="shared" si="493"/>
        <v>0..1</v>
      </c>
      <c r="BC361" s="2" t="str">
        <f t="shared" si="505"/>
        <v>/rsm:CrossIndustryInvoice
/rsm:SupplyChainTradeTransaction
/ram:IncludedSupplyChainTradeLineItem
/ram:SpecifiedLineTradeSettlement
/ram:SpecifiedTradeAllowanceCharge
/ram:Reason</v>
      </c>
      <c r="BD361" s="75" t="str">
        <f t="shared" si="506"/>
        <v>/rsm:CrossIndustryInvoice/rsm:SupplyChainTradeTransaction/ram:IncludedSupplyChainTradeLineItem/ram:SpecifiedLineTradeSettlement/ram:SpecifiedTradeAllowanceCharge/ram:Reason</v>
      </c>
      <c r="BE361" s="66" t="str">
        <f t="shared" si="450"/>
        <v>T</v>
      </c>
      <c r="BF361" s="68" t="str">
        <f t="shared" si="451"/>
        <v>E</v>
      </c>
      <c r="BG361" s="66" t="str">
        <f t="shared" si="452"/>
        <v>0..1</v>
      </c>
      <c r="BH361" s="66" t="str">
        <f t="shared" si="453"/>
        <v/>
      </c>
      <c r="BI361" s="248" t="str">
        <f t="shared" si="454"/>
        <v/>
      </c>
      <c r="BJ361" s="7"/>
      <c r="BK361" s="353" t="str">
        <f t="shared" si="455"/>
        <v>-</v>
      </c>
      <c r="BL361" s="68" t="str">
        <f t="shared" si="456"/>
        <v>-</v>
      </c>
      <c r="BM361" s="68" t="str">
        <f t="shared" si="457"/>
        <v>X</v>
      </c>
      <c r="BN361" s="68" t="str">
        <f t="shared" si="458"/>
        <v>X</v>
      </c>
      <c r="BO361" s="68" t="str">
        <f t="shared" si="459"/>
        <v>X</v>
      </c>
      <c r="BP361" s="68" t="str">
        <f t="shared" si="460"/>
        <v>X</v>
      </c>
      <c r="BQ361" s="354" t="str">
        <f t="shared" si="461"/>
        <v>X</v>
      </c>
      <c r="BR361" s="7"/>
      <c r="BS361" s="68" t="str">
        <f t="shared" si="462"/>
        <v>BASIC</v>
      </c>
      <c r="BT361" s="68" t="str">
        <f t="shared" si="463"/>
        <v>BASIC</v>
      </c>
      <c r="BU361" s="15"/>
      <c r="BV361" s="57"/>
      <c r="BW361" s="57"/>
      <c r="BX361" s="57"/>
      <c r="BY361" s="57"/>
      <c r="BZ361" s="57"/>
      <c r="CA361" s="57" t="s">
        <v>6542</v>
      </c>
      <c r="CC361" s="417"/>
      <c r="CD361" s="15"/>
      <c r="CE361" s="15"/>
    </row>
    <row r="362" spans="1:83" s="11" customFormat="1" ht="85.5">
      <c r="A362" s="45" t="str">
        <f t="shared" si="488"/>
        <v>NO</v>
      </c>
      <c r="B362" s="45"/>
      <c r="C362" s="45"/>
      <c r="D362" s="45"/>
      <c r="E362" s="173" t="s">
        <v>1187</v>
      </c>
      <c r="F362" s="123" t="s">
        <v>1358</v>
      </c>
      <c r="G362" s="293" t="s">
        <v>1358</v>
      </c>
      <c r="H362" s="124">
        <f t="shared" si="495"/>
        <v>4</v>
      </c>
      <c r="I362" s="124" t="s">
        <v>62</v>
      </c>
      <c r="J362" s="125" t="s">
        <v>1359</v>
      </c>
      <c r="K362" s="125" t="s">
        <v>1360</v>
      </c>
      <c r="L362" s="126" t="s">
        <v>1361</v>
      </c>
      <c r="M362" s="126" t="s">
        <v>1362</v>
      </c>
      <c r="N362" s="126" t="s">
        <v>1363</v>
      </c>
      <c r="O362" s="125"/>
      <c r="P362" s="124" t="s">
        <v>62</v>
      </c>
      <c r="Q362" s="124" t="str">
        <f t="shared" si="443"/>
        <v>0..n</v>
      </c>
      <c r="R362" s="127" t="s">
        <v>1297</v>
      </c>
      <c r="S362" s="128" t="s">
        <v>1298</v>
      </c>
      <c r="T362" s="124" t="s">
        <v>35</v>
      </c>
      <c r="U362" s="129" t="str">
        <f t="shared" si="481"/>
        <v>G</v>
      </c>
      <c r="V362" s="124" t="s">
        <v>62</v>
      </c>
      <c r="W362" s="124" t="s">
        <v>1299</v>
      </c>
      <c r="X362" s="388" t="s">
        <v>1363</v>
      </c>
      <c r="Y362" s="38"/>
      <c r="Z362" s="363" t="str">
        <f t="shared" si="486"/>
        <v>-</v>
      </c>
      <c r="AA362" s="129" t="str">
        <f t="shared" ref="AA362:AF362" si="509">IF(Z362="X","X",IF($AI362=AA$4,"X","-"))</f>
        <v>-</v>
      </c>
      <c r="AB362" s="129" t="str">
        <f t="shared" si="509"/>
        <v>X</v>
      </c>
      <c r="AC362" s="129" t="str">
        <f t="shared" si="509"/>
        <v>X</v>
      </c>
      <c r="AD362" s="129" t="str">
        <f t="shared" si="509"/>
        <v>X</v>
      </c>
      <c r="AE362" s="129" t="str">
        <f t="shared" si="509"/>
        <v>X</v>
      </c>
      <c r="AF362" s="364" t="str">
        <f t="shared" si="509"/>
        <v>X</v>
      </c>
      <c r="AG362" s="38"/>
      <c r="AH362" s="129" t="s">
        <v>244</v>
      </c>
      <c r="AI362" s="129" t="s">
        <v>244</v>
      </c>
      <c r="AJ362" s="38"/>
      <c r="AK362" s="13" t="str">
        <f t="shared" si="418"/>
        <v>/rsm:CrossIndustryInvoice/rsm:SupplyChainTradeTransaction/ram:IncludedSupplyChainTradeLineItem/ram:SpecifiedLineTradeSettlement</v>
      </c>
      <c r="AL362" s="13" t="str">
        <f t="shared" si="419"/>
        <v>/ram:SpecifiedTradeAllowanceCharge</v>
      </c>
      <c r="AM362" s="14">
        <f>COUNTIFS(S$4:S362,AK362)</f>
        <v>1</v>
      </c>
      <c r="AN362" s="59"/>
      <c r="AO362" s="173" t="str">
        <f t="shared" si="416"/>
        <v>SCT_LINE_TS</v>
      </c>
      <c r="AP362" s="123" t="str">
        <f t="shared" si="420"/>
        <v>BG-28</v>
      </c>
      <c r="AQ362" s="293" t="str">
        <f t="shared" si="421"/>
        <v>BG-28</v>
      </c>
      <c r="AR362" s="124">
        <f t="shared" si="500"/>
        <v>4</v>
      </c>
      <c r="AS362" s="124" t="str">
        <f t="shared" si="422"/>
        <v>0..n</v>
      </c>
      <c r="AT362" s="125" t="s">
        <v>1364</v>
      </c>
      <c r="AU362" s="125" t="s">
        <v>1365</v>
      </c>
      <c r="AV362" s="126" t="s">
        <v>1366</v>
      </c>
      <c r="AW362" s="126"/>
      <c r="AX362" s="126" t="s">
        <v>1367</v>
      </c>
      <c r="AY362" s="126" t="s">
        <v>1363</v>
      </c>
      <c r="AZ362" s="125"/>
      <c r="BA362" s="124" t="str">
        <f t="shared" si="492"/>
        <v>0..n</v>
      </c>
      <c r="BB362" s="124" t="str">
        <f t="shared" si="493"/>
        <v>0..n</v>
      </c>
      <c r="BC362" s="127" t="str">
        <f t="shared" si="505"/>
        <v>/rsm:CrossIndustryInvoice
/rsm:SupplyChainTradeTransaction
/ram:IncludedSupplyChainTradeLineItem
/ram:SpecifiedLineTradeSettlement
/ram:SpecifiedTradeAllowanceCharge</v>
      </c>
      <c r="BD362" s="128" t="str">
        <f t="shared" si="506"/>
        <v>/rsm:CrossIndustryInvoice/rsm:SupplyChainTradeTransaction/ram:IncludedSupplyChainTradeLineItem/ram:SpecifiedLineTradeSettlement/ram:SpecifiedTradeAllowanceCharge</v>
      </c>
      <c r="BE362" s="124" t="str">
        <f t="shared" si="450"/>
        <v/>
      </c>
      <c r="BF362" s="129" t="str">
        <f t="shared" si="451"/>
        <v>G</v>
      </c>
      <c r="BG362" s="124" t="str">
        <f t="shared" si="452"/>
        <v>0..n</v>
      </c>
      <c r="BH362" s="124" t="str">
        <f t="shared" si="453"/>
        <v>STR-4</v>
      </c>
      <c r="BI362" s="388" t="str">
        <f t="shared" si="454"/>
        <v>ChargeIndicator=true</v>
      </c>
      <c r="BJ362" s="7"/>
      <c r="BK362" s="363" t="str">
        <f t="shared" si="455"/>
        <v>-</v>
      </c>
      <c r="BL362" s="129" t="str">
        <f t="shared" si="456"/>
        <v>-</v>
      </c>
      <c r="BM362" s="129" t="str">
        <f t="shared" si="457"/>
        <v>X</v>
      </c>
      <c r="BN362" s="129" t="str">
        <f t="shared" si="458"/>
        <v>X</v>
      </c>
      <c r="BO362" s="129" t="str">
        <f t="shared" si="459"/>
        <v>X</v>
      </c>
      <c r="BP362" s="129" t="str">
        <f t="shared" si="460"/>
        <v>X</v>
      </c>
      <c r="BQ362" s="364" t="str">
        <f t="shared" si="461"/>
        <v>X</v>
      </c>
      <c r="BR362" s="7"/>
      <c r="BS362" s="129" t="str">
        <f t="shared" si="462"/>
        <v>BASIC</v>
      </c>
      <c r="BT362" s="129" t="str">
        <f t="shared" si="463"/>
        <v>BASIC</v>
      </c>
      <c r="BU362" s="15"/>
      <c r="BV362" s="57"/>
      <c r="BW362" s="57"/>
      <c r="BX362" s="57"/>
      <c r="BY362" s="57"/>
      <c r="BZ362" s="57"/>
      <c r="CA362" s="57" t="s">
        <v>6542</v>
      </c>
      <c r="CC362" s="417"/>
      <c r="CD362" s="15"/>
      <c r="CE362" s="15"/>
    </row>
    <row r="363" spans="1:83" s="151" customFormat="1" ht="99.75">
      <c r="A363" s="45" t="str">
        <f t="shared" si="488"/>
        <v>NO</v>
      </c>
      <c r="B363" s="45"/>
      <c r="C363" s="45"/>
      <c r="D363" s="45"/>
      <c r="E363" s="173" t="s">
        <v>1187</v>
      </c>
      <c r="F363" s="119" t="s">
        <v>1368</v>
      </c>
      <c r="G363" s="292"/>
      <c r="H363" s="66">
        <f t="shared" si="495"/>
        <v>5</v>
      </c>
      <c r="I363" s="66" t="s">
        <v>32</v>
      </c>
      <c r="J363" s="97" t="s">
        <v>1304</v>
      </c>
      <c r="K363" s="64" t="s">
        <v>35</v>
      </c>
      <c r="L363" s="65" t="s">
        <v>35</v>
      </c>
      <c r="M363" s="65"/>
      <c r="N363" s="65" t="s">
        <v>35</v>
      </c>
      <c r="O363" s="64"/>
      <c r="P363" s="66" t="s">
        <v>32</v>
      </c>
      <c r="Q363" s="66" t="str">
        <f t="shared" si="443"/>
        <v>1..1</v>
      </c>
      <c r="R363" s="2" t="s">
        <v>1306</v>
      </c>
      <c r="S363" s="75" t="s">
        <v>1307</v>
      </c>
      <c r="T363" s="66"/>
      <c r="U363" s="68" t="str">
        <f t="shared" si="481"/>
        <v>G</v>
      </c>
      <c r="V363" s="66" t="s">
        <v>42</v>
      </c>
      <c r="W363" s="66" t="s">
        <v>35</v>
      </c>
      <c r="X363" s="248" t="s">
        <v>35</v>
      </c>
      <c r="Y363" s="38"/>
      <c r="Z363" s="353" t="str">
        <f t="shared" si="486"/>
        <v>-</v>
      </c>
      <c r="AA363" s="68" t="str">
        <f t="shared" ref="AA363:AF363" si="510">IF(Z363="X","X",IF($AI363=AA$4,"X","-"))</f>
        <v>-</v>
      </c>
      <c r="AB363" s="68" t="str">
        <f t="shared" si="510"/>
        <v>X</v>
      </c>
      <c r="AC363" s="68" t="str">
        <f t="shared" si="510"/>
        <v>X</v>
      </c>
      <c r="AD363" s="68" t="str">
        <f t="shared" si="510"/>
        <v>X</v>
      </c>
      <c r="AE363" s="68" t="str">
        <f t="shared" si="510"/>
        <v>X</v>
      </c>
      <c r="AF363" s="354" t="str">
        <f t="shared" si="510"/>
        <v>X</v>
      </c>
      <c r="AG363" s="38"/>
      <c r="AH363" s="68" t="s">
        <v>244</v>
      </c>
      <c r="AI363" s="68" t="s">
        <v>244</v>
      </c>
      <c r="AJ363" s="38"/>
      <c r="AK363" s="13" t="str">
        <f t="shared" si="418"/>
        <v>/rsm:CrossIndustryInvoice/rsm:SupplyChainTradeTransaction/ram:IncludedSupplyChainTradeLineItem/ram:SpecifiedLineTradeSettlement/ram:SpecifiedTradeAllowanceCharge</v>
      </c>
      <c r="AL363" s="13" t="str">
        <f t="shared" si="419"/>
        <v>/ram:ChargeIndicator</v>
      </c>
      <c r="AM363" s="14">
        <f>COUNTIFS(S$4:S363,AK363)</f>
        <v>2</v>
      </c>
      <c r="AN363" s="59"/>
      <c r="AO363" s="173" t="str">
        <f t="shared" si="416"/>
        <v>SCT_LINE_TS</v>
      </c>
      <c r="AP363" s="119" t="str">
        <f t="shared" si="420"/>
        <v>BG-28-0</v>
      </c>
      <c r="AQ363" s="292" t="str">
        <f t="shared" si="421"/>
        <v/>
      </c>
      <c r="AR363" s="66">
        <f t="shared" si="500"/>
        <v>5</v>
      </c>
      <c r="AS363" s="66" t="str">
        <f t="shared" si="422"/>
        <v>1..1</v>
      </c>
      <c r="AT363" s="97" t="s">
        <v>1308</v>
      </c>
      <c r="AU363" s="64" t="s">
        <v>35</v>
      </c>
      <c r="AV363" s="65" t="s">
        <v>35</v>
      </c>
      <c r="AW363" s="427"/>
      <c r="AX363" s="65"/>
      <c r="AY363" s="65" t="s">
        <v>35</v>
      </c>
      <c r="AZ363" s="64"/>
      <c r="BA363" s="66" t="str">
        <f t="shared" si="492"/>
        <v>1..1</v>
      </c>
      <c r="BB363" s="66" t="str">
        <f t="shared" si="493"/>
        <v>1..1</v>
      </c>
      <c r="BC363" s="2" t="str">
        <f t="shared" si="505"/>
        <v>/rsm:CrossIndustryInvoice
/rsm:SupplyChainTradeTransaction
/ram:IncludedSupplyChainTradeLineItem
/ram:SpecifiedLineTradeSettlement
/ram:SpecifiedTradeAllowanceCharge
/ram:ChargeIndicator</v>
      </c>
      <c r="BD363" s="75" t="str">
        <f t="shared" si="506"/>
        <v>/rsm:CrossIndustryInvoice/rsm:SupplyChainTradeTransaction/ram:IncludedSupplyChainTradeLineItem/ram:SpecifiedLineTradeSettlement/ram:SpecifiedTradeAllowanceCharge/ram:ChargeIndicator</v>
      </c>
      <c r="BE363" s="66" t="str">
        <f t="shared" si="450"/>
        <v/>
      </c>
      <c r="BF363" s="68" t="str">
        <f t="shared" si="451"/>
        <v>G</v>
      </c>
      <c r="BG363" s="66" t="str">
        <f t="shared" si="452"/>
        <v>0..1</v>
      </c>
      <c r="BH363" s="66" t="str">
        <f t="shared" si="453"/>
        <v/>
      </c>
      <c r="BI363" s="248" t="str">
        <f t="shared" si="454"/>
        <v/>
      </c>
      <c r="BJ363" s="7"/>
      <c r="BK363" s="353" t="str">
        <f t="shared" si="455"/>
        <v>-</v>
      </c>
      <c r="BL363" s="68" t="str">
        <f t="shared" si="456"/>
        <v>-</v>
      </c>
      <c r="BM363" s="68" t="str">
        <f t="shared" si="457"/>
        <v>X</v>
      </c>
      <c r="BN363" s="68" t="str">
        <f t="shared" si="458"/>
        <v>X</v>
      </c>
      <c r="BO363" s="68" t="str">
        <f t="shared" si="459"/>
        <v>X</v>
      </c>
      <c r="BP363" s="68" t="str">
        <f t="shared" si="460"/>
        <v>X</v>
      </c>
      <c r="BQ363" s="354" t="str">
        <f t="shared" si="461"/>
        <v>X</v>
      </c>
      <c r="BR363" s="7"/>
      <c r="BS363" s="68" t="str">
        <f t="shared" si="462"/>
        <v>BASIC</v>
      </c>
      <c r="BT363" s="68" t="str">
        <f t="shared" si="463"/>
        <v>BASIC</v>
      </c>
      <c r="BU363" s="15"/>
      <c r="BV363" s="57"/>
      <c r="BW363" s="57"/>
      <c r="BX363" s="57"/>
      <c r="BY363" s="57"/>
      <c r="BZ363" s="57"/>
      <c r="CA363" s="57" t="s">
        <v>6542</v>
      </c>
      <c r="CC363" s="417"/>
      <c r="CD363" s="15"/>
      <c r="CE363" s="15"/>
    </row>
    <row r="364" spans="1:83" s="11" customFormat="1" ht="114">
      <c r="A364" s="45" t="str">
        <f t="shared" si="488"/>
        <v>NO</v>
      </c>
      <c r="B364" s="45"/>
      <c r="C364" s="45"/>
      <c r="D364" s="45"/>
      <c r="E364" s="173" t="s">
        <v>1187</v>
      </c>
      <c r="F364" s="119" t="s">
        <v>1369</v>
      </c>
      <c r="G364" s="292"/>
      <c r="H364" s="66">
        <f t="shared" si="495"/>
        <v>6</v>
      </c>
      <c r="I364" s="66" t="s">
        <v>32</v>
      </c>
      <c r="J364" s="97" t="s">
        <v>1370</v>
      </c>
      <c r="K364" s="64" t="s">
        <v>35</v>
      </c>
      <c r="L364" s="65" t="s">
        <v>750</v>
      </c>
      <c r="M364" s="65"/>
      <c r="N364" s="65" t="s">
        <v>750</v>
      </c>
      <c r="O364" s="64" t="s">
        <v>50</v>
      </c>
      <c r="P364" s="66" t="s">
        <v>32</v>
      </c>
      <c r="Q364" s="66" t="str">
        <f t="shared" si="443"/>
        <v>1..1</v>
      </c>
      <c r="R364" s="2" t="s">
        <v>1312</v>
      </c>
      <c r="S364" s="75" t="s">
        <v>1313</v>
      </c>
      <c r="T364" s="66" t="s">
        <v>5903</v>
      </c>
      <c r="U364" s="68" t="str">
        <f t="shared" si="481"/>
        <v>G</v>
      </c>
      <c r="V364" s="66" t="s">
        <v>32</v>
      </c>
      <c r="W364" s="66" t="s">
        <v>35</v>
      </c>
      <c r="X364" s="248" t="s">
        <v>750</v>
      </c>
      <c r="Y364" s="38"/>
      <c r="Z364" s="353" t="str">
        <f t="shared" si="486"/>
        <v>-</v>
      </c>
      <c r="AA364" s="68" t="str">
        <f t="shared" ref="AA364:AF364" si="511">IF(Z364="X","X",IF($AI364=AA$4,"X","-"))</f>
        <v>-</v>
      </c>
      <c r="AB364" s="68" t="str">
        <f t="shared" si="511"/>
        <v>X</v>
      </c>
      <c r="AC364" s="68" t="str">
        <f t="shared" si="511"/>
        <v>X</v>
      </c>
      <c r="AD364" s="68" t="str">
        <f t="shared" si="511"/>
        <v>X</v>
      </c>
      <c r="AE364" s="68" t="str">
        <f t="shared" si="511"/>
        <v>X</v>
      </c>
      <c r="AF364" s="354" t="str">
        <f t="shared" si="511"/>
        <v>X</v>
      </c>
      <c r="AG364" s="38"/>
      <c r="AH364" s="68" t="s">
        <v>244</v>
      </c>
      <c r="AI364" s="68" t="s">
        <v>244</v>
      </c>
      <c r="AJ364" s="38"/>
      <c r="AK364" s="13" t="str">
        <f t="shared" si="418"/>
        <v>/rsm:CrossIndustryInvoice/rsm:SupplyChainTradeTransaction/ram:IncludedSupplyChainTradeLineItem/ram:SpecifiedLineTradeSettlement/ram:SpecifiedTradeAllowanceCharge/ram:ChargeIndicator</v>
      </c>
      <c r="AL364" s="13" t="str">
        <f t="shared" si="419"/>
        <v>/udt:Indicator</v>
      </c>
      <c r="AM364" s="14">
        <f>COUNTIFS(S$4:S364,AK364)</f>
        <v>2</v>
      </c>
      <c r="AN364" s="59"/>
      <c r="AO364" s="173" t="str">
        <f t="shared" ref="AO364:AO429" si="512">E364</f>
        <v>SCT_LINE_TS</v>
      </c>
      <c r="AP364" s="119" t="str">
        <f t="shared" si="420"/>
        <v>BG-28-1</v>
      </c>
      <c r="AQ364" s="292" t="str">
        <f t="shared" si="421"/>
        <v/>
      </c>
      <c r="AR364" s="66">
        <f t="shared" si="500"/>
        <v>6</v>
      </c>
      <c r="AS364" s="66" t="str">
        <f t="shared" si="422"/>
        <v>1..1</v>
      </c>
      <c r="AT364" s="97" t="s">
        <v>1314</v>
      </c>
      <c r="AU364" s="64" t="s">
        <v>35</v>
      </c>
      <c r="AV364" s="65" t="s">
        <v>1371</v>
      </c>
      <c r="AW364" s="427" t="s">
        <v>7266</v>
      </c>
      <c r="AX364" s="65"/>
      <c r="AY364" s="65" t="s">
        <v>1371</v>
      </c>
      <c r="AZ364" s="64" t="s">
        <v>6496</v>
      </c>
      <c r="BA364" s="66" t="str">
        <f t="shared" si="492"/>
        <v>1..1</v>
      </c>
      <c r="BB364" s="66" t="str">
        <f t="shared" si="493"/>
        <v>1..1</v>
      </c>
      <c r="BC364" s="2" t="str">
        <f t="shared" si="505"/>
        <v>/rsm:CrossIndustryInvoice
/rsm:SupplyChainTradeTransaction
/ram:IncludedSupplyChainTradeLineItem
/ram:SpecifiedLineTradeSettlement
/ram:SpecifiedTradeAllowanceCharge
/ram:ChargeIndicator
/udt:Indicator</v>
      </c>
      <c r="BD364" s="75" t="str">
        <f t="shared" si="506"/>
        <v>/rsm:CrossIndustryInvoice/rsm:SupplyChainTradeTransaction/ram:IncludedSupplyChainTradeLineItem/ram:SpecifiedLineTradeSettlement/ram:SpecifiedTradeAllowanceCharge/ram:ChargeIndicator/udt:Indicator</v>
      </c>
      <c r="BE364" s="66" t="str">
        <f t="shared" si="450"/>
        <v>XI</v>
      </c>
      <c r="BF364" s="68" t="str">
        <f t="shared" si="451"/>
        <v>G</v>
      </c>
      <c r="BG364" s="66" t="str">
        <f t="shared" si="452"/>
        <v>1..1</v>
      </c>
      <c r="BH364" s="66" t="str">
        <f t="shared" si="453"/>
        <v/>
      </c>
      <c r="BI364" s="248" t="str">
        <f t="shared" si="454"/>
        <v>Value = true</v>
      </c>
      <c r="BJ364" s="7"/>
      <c r="BK364" s="353" t="str">
        <f t="shared" si="455"/>
        <v>-</v>
      </c>
      <c r="BL364" s="68" t="str">
        <f t="shared" si="456"/>
        <v>-</v>
      </c>
      <c r="BM364" s="68" t="str">
        <f t="shared" si="457"/>
        <v>X</v>
      </c>
      <c r="BN364" s="68" t="str">
        <f t="shared" si="458"/>
        <v>X</v>
      </c>
      <c r="BO364" s="68" t="str">
        <f t="shared" si="459"/>
        <v>X</v>
      </c>
      <c r="BP364" s="68" t="str">
        <f t="shared" si="460"/>
        <v>X</v>
      </c>
      <c r="BQ364" s="354" t="str">
        <f t="shared" si="461"/>
        <v>X</v>
      </c>
      <c r="BR364" s="7"/>
      <c r="BS364" s="68" t="str">
        <f t="shared" si="462"/>
        <v>BASIC</v>
      </c>
      <c r="BT364" s="68" t="str">
        <f t="shared" si="463"/>
        <v>BASIC</v>
      </c>
      <c r="BU364" s="15"/>
      <c r="BV364" s="57"/>
      <c r="BW364" s="57"/>
      <c r="BX364" s="57"/>
      <c r="BY364" s="57"/>
      <c r="BZ364" s="57"/>
      <c r="CA364" s="57" t="s">
        <v>6542</v>
      </c>
      <c r="CC364" s="417"/>
      <c r="CD364" s="15"/>
      <c r="CE364" s="15"/>
    </row>
    <row r="365" spans="1:83" s="11" customFormat="1" ht="99.75">
      <c r="A365" s="45" t="str">
        <f t="shared" si="488"/>
        <v>YES</v>
      </c>
      <c r="B365" s="45"/>
      <c r="C365" s="45"/>
      <c r="D365" s="45"/>
      <c r="E365" s="173" t="s">
        <v>1187</v>
      </c>
      <c r="F365" s="119" t="s">
        <v>1372</v>
      </c>
      <c r="G365" s="292" t="s">
        <v>1372</v>
      </c>
      <c r="H365" s="66">
        <f t="shared" si="495"/>
        <v>5</v>
      </c>
      <c r="I365" s="66" t="s">
        <v>42</v>
      </c>
      <c r="J365" s="64" t="s">
        <v>1373</v>
      </c>
      <c r="K365" s="64" t="s">
        <v>1374</v>
      </c>
      <c r="L365" s="65"/>
      <c r="M365" s="65" t="s">
        <v>6099</v>
      </c>
      <c r="N365" s="65" t="s">
        <v>35</v>
      </c>
      <c r="O365" s="64" t="s">
        <v>1230</v>
      </c>
      <c r="P365" s="66" t="s">
        <v>42</v>
      </c>
      <c r="Q365" s="66" t="str">
        <f t="shared" si="443"/>
        <v>0..1</v>
      </c>
      <c r="R365" s="2" t="s">
        <v>1318</v>
      </c>
      <c r="S365" s="75" t="s">
        <v>1319</v>
      </c>
      <c r="T365" s="66" t="s">
        <v>722</v>
      </c>
      <c r="U365" s="68" t="str">
        <f t="shared" si="481"/>
        <v>E</v>
      </c>
      <c r="V365" s="66" t="s">
        <v>42</v>
      </c>
      <c r="W365" s="66" t="s">
        <v>35</v>
      </c>
      <c r="X365" s="248" t="s">
        <v>35</v>
      </c>
      <c r="Y365" s="38"/>
      <c r="Z365" s="353" t="str">
        <f t="shared" si="486"/>
        <v>-</v>
      </c>
      <c r="AA365" s="68" t="str">
        <f t="shared" ref="AA365:AF365" si="513">IF(Z365="X","X",IF($AI365=AA$4,"X","-"))</f>
        <v>-</v>
      </c>
      <c r="AB365" s="68" t="str">
        <f t="shared" si="513"/>
        <v>-</v>
      </c>
      <c r="AC365" s="68" t="str">
        <f t="shared" si="513"/>
        <v>X</v>
      </c>
      <c r="AD365" s="68" t="str">
        <f t="shared" si="513"/>
        <v>X</v>
      </c>
      <c r="AE365" s="68" t="str">
        <f t="shared" si="513"/>
        <v>X</v>
      </c>
      <c r="AF365" s="354" t="str">
        <f t="shared" si="513"/>
        <v>X</v>
      </c>
      <c r="AG365" s="38"/>
      <c r="AH365" s="68" t="s">
        <v>282</v>
      </c>
      <c r="AI365" s="68" t="s">
        <v>282</v>
      </c>
      <c r="AJ365" s="38"/>
      <c r="AK365" s="13" t="str">
        <f t="shared" ref="AK365:AK430" si="514">IF(ISERROR(FIND("/",S365)),S365,LEFT(S365,FIND(CHAR(1),SUBSTITUTE(S365,"/",CHAR(1),LEN(S365)-LEN(SUBSTITUTE(S365,"/",""))))-1))</f>
        <v>/rsm:CrossIndustryInvoice/rsm:SupplyChainTradeTransaction/ram:IncludedSupplyChainTradeLineItem/ram:SpecifiedLineTradeSettlement/ram:SpecifiedTradeAllowanceCharge</v>
      </c>
      <c r="AL365" s="13" t="str">
        <f t="shared" ref="AL365:AL430" si="515">IF(ISERROR(FIND("/",S365)),S365,MID(S365, FIND(CHAR(1),SUBSTITUTE(S365,"/",CHAR(1), LEN(S365)-LEN(SUBSTITUTE(S365,"/","")))), LEN(S365)))</f>
        <v>/ram:CalculationPercent</v>
      </c>
      <c r="AM365" s="14">
        <f>COUNTIFS(S$4:S365,AK365)</f>
        <v>2</v>
      </c>
      <c r="AN365" s="59"/>
      <c r="AO365" s="173" t="str">
        <f t="shared" si="512"/>
        <v>SCT_LINE_TS</v>
      </c>
      <c r="AP365" s="119" t="str">
        <f t="shared" ref="AP365:AP430" si="516">F365</f>
        <v>BT-143</v>
      </c>
      <c r="AQ365" s="292" t="str">
        <f t="shared" ref="AQ365:AQ430" si="517">IF(G365="","",G365)</f>
        <v>BT-143</v>
      </c>
      <c r="AR365" s="66">
        <f t="shared" si="500"/>
        <v>5</v>
      </c>
      <c r="AS365" s="66" t="str">
        <f t="shared" ref="AS365:AS430" si="518">I365</f>
        <v>0..1</v>
      </c>
      <c r="AT365" s="64" t="s">
        <v>1375</v>
      </c>
      <c r="AU365" s="64" t="s">
        <v>1376</v>
      </c>
      <c r="AV365" s="65"/>
      <c r="AW365" s="427">
        <v>0</v>
      </c>
      <c r="AX365" s="65" t="s">
        <v>1236</v>
      </c>
      <c r="AY365" s="65" t="s">
        <v>35</v>
      </c>
      <c r="AZ365" s="64" t="s">
        <v>1237</v>
      </c>
      <c r="BA365" s="66" t="str">
        <f t="shared" si="492"/>
        <v>0..1</v>
      </c>
      <c r="BB365" s="66" t="str">
        <f t="shared" si="493"/>
        <v>0..1</v>
      </c>
      <c r="BC365" s="2" t="str">
        <f t="shared" si="505"/>
        <v>/rsm:CrossIndustryInvoice
/rsm:SupplyChainTradeTransaction
/ram:IncludedSupplyChainTradeLineItem
/ram:SpecifiedLineTradeSettlement
/ram:SpecifiedTradeAllowanceCharge
/ram:CalculationPercent</v>
      </c>
      <c r="BD365" s="75" t="str">
        <f t="shared" si="506"/>
        <v>/rsm:CrossIndustryInvoice/rsm:SupplyChainTradeTransaction/ram:IncludedSupplyChainTradeLineItem/ram:SpecifiedLineTradeSettlement/ram:SpecifiedTradeAllowanceCharge/ram:CalculationPercent</v>
      </c>
      <c r="BE365" s="66" t="str">
        <f t="shared" si="450"/>
        <v>P</v>
      </c>
      <c r="BF365" s="68" t="str">
        <f t="shared" si="451"/>
        <v>E</v>
      </c>
      <c r="BG365" s="66" t="str">
        <f t="shared" si="452"/>
        <v>0..1</v>
      </c>
      <c r="BH365" s="66" t="str">
        <f t="shared" si="453"/>
        <v/>
      </c>
      <c r="BI365" s="248" t="str">
        <f t="shared" si="454"/>
        <v/>
      </c>
      <c r="BJ365" s="7"/>
      <c r="BK365" s="353" t="str">
        <f t="shared" si="455"/>
        <v>-</v>
      </c>
      <c r="BL365" s="68" t="str">
        <f t="shared" si="456"/>
        <v>-</v>
      </c>
      <c r="BM365" s="68" t="str">
        <f t="shared" si="457"/>
        <v>-</v>
      </c>
      <c r="BN365" s="68" t="str">
        <f t="shared" si="458"/>
        <v>X</v>
      </c>
      <c r="BO365" s="68" t="str">
        <f t="shared" si="459"/>
        <v>X</v>
      </c>
      <c r="BP365" s="68" t="str">
        <f t="shared" si="460"/>
        <v>X</v>
      </c>
      <c r="BQ365" s="354" t="str">
        <f t="shared" si="461"/>
        <v>X</v>
      </c>
      <c r="BR365" s="7"/>
      <c r="BS365" s="68" t="str">
        <f t="shared" si="462"/>
        <v>EN 16931</v>
      </c>
      <c r="BT365" s="68" t="str">
        <f t="shared" si="463"/>
        <v>EN 16931</v>
      </c>
      <c r="BU365" s="15"/>
      <c r="BV365" s="57"/>
      <c r="BW365" s="57"/>
      <c r="BX365" s="57"/>
      <c r="BY365" s="57"/>
      <c r="BZ365" s="57"/>
      <c r="CA365" s="57" t="s">
        <v>6542</v>
      </c>
      <c r="CC365" s="417"/>
      <c r="CD365" s="15"/>
      <c r="CE365" s="15"/>
    </row>
    <row r="366" spans="1:83" s="11" customFormat="1" ht="99.75">
      <c r="A366" s="45" t="str">
        <f t="shared" si="488"/>
        <v>YES</v>
      </c>
      <c r="B366" s="45"/>
      <c r="C366" s="45"/>
      <c r="D366" s="45"/>
      <c r="E366" s="173" t="s">
        <v>1187</v>
      </c>
      <c r="F366" s="119" t="s">
        <v>1377</v>
      </c>
      <c r="G366" s="292" t="s">
        <v>1377</v>
      </c>
      <c r="H366" s="66">
        <f t="shared" si="495"/>
        <v>5</v>
      </c>
      <c r="I366" s="66" t="s">
        <v>42</v>
      </c>
      <c r="J366" s="64" t="s">
        <v>1378</v>
      </c>
      <c r="K366" s="64" t="s">
        <v>1379</v>
      </c>
      <c r="L366" s="65"/>
      <c r="M366" s="65"/>
      <c r="N366" s="65" t="s">
        <v>35</v>
      </c>
      <c r="O366" s="64" t="s">
        <v>1325</v>
      </c>
      <c r="P366" s="66" t="s">
        <v>42</v>
      </c>
      <c r="Q366" s="66" t="str">
        <f t="shared" si="443"/>
        <v>0..1</v>
      </c>
      <c r="R366" s="2" t="s">
        <v>1326</v>
      </c>
      <c r="S366" s="75" t="s">
        <v>1327</v>
      </c>
      <c r="T366" s="66" t="s">
        <v>163</v>
      </c>
      <c r="U366" s="68" t="str">
        <f t="shared" si="481"/>
        <v>E</v>
      </c>
      <c r="V366" s="66" t="s">
        <v>42</v>
      </c>
      <c r="W366" s="66" t="s">
        <v>35</v>
      </c>
      <c r="X366" s="248" t="s">
        <v>35</v>
      </c>
      <c r="Y366" s="38"/>
      <c r="Z366" s="353" t="str">
        <f t="shared" si="486"/>
        <v>-</v>
      </c>
      <c r="AA366" s="68" t="str">
        <f t="shared" ref="AA366:AF366" si="519">IF(Z366="X","X",IF($AI366=AA$4,"X","-"))</f>
        <v>-</v>
      </c>
      <c r="AB366" s="68" t="str">
        <f t="shared" si="519"/>
        <v>-</v>
      </c>
      <c r="AC366" s="68" t="str">
        <f t="shared" si="519"/>
        <v>X</v>
      </c>
      <c r="AD366" s="68" t="str">
        <f t="shared" si="519"/>
        <v>X</v>
      </c>
      <c r="AE366" s="68" t="str">
        <f t="shared" si="519"/>
        <v>X</v>
      </c>
      <c r="AF366" s="354" t="str">
        <f t="shared" si="519"/>
        <v>X</v>
      </c>
      <c r="AG366" s="38"/>
      <c r="AH366" s="68" t="s">
        <v>282</v>
      </c>
      <c r="AI366" s="68" t="s">
        <v>282</v>
      </c>
      <c r="AJ366" s="38"/>
      <c r="AK366" s="13" t="str">
        <f t="shared" si="514"/>
        <v>/rsm:CrossIndustryInvoice/rsm:SupplyChainTradeTransaction/ram:IncludedSupplyChainTradeLineItem/ram:SpecifiedLineTradeSettlement/ram:SpecifiedTradeAllowanceCharge</v>
      </c>
      <c r="AL366" s="13" t="str">
        <f t="shared" si="515"/>
        <v>/ram:BasisAmount</v>
      </c>
      <c r="AM366" s="14">
        <f>COUNTIFS(S$4:S366,AK366)</f>
        <v>2</v>
      </c>
      <c r="AN366" s="59"/>
      <c r="AO366" s="173" t="str">
        <f t="shared" si="512"/>
        <v>SCT_LINE_TS</v>
      </c>
      <c r="AP366" s="119" t="str">
        <f t="shared" si="516"/>
        <v>BT-142</v>
      </c>
      <c r="AQ366" s="292" t="str">
        <f t="shared" si="517"/>
        <v>BT-142</v>
      </c>
      <c r="AR366" s="66">
        <f t="shared" si="500"/>
        <v>5</v>
      </c>
      <c r="AS366" s="66" t="str">
        <f t="shared" si="518"/>
        <v>0..1</v>
      </c>
      <c r="AT366" s="64" t="s">
        <v>1380</v>
      </c>
      <c r="AU366" s="64" t="s">
        <v>1381</v>
      </c>
      <c r="AV366" s="65"/>
      <c r="AW366" s="427">
        <v>0</v>
      </c>
      <c r="AX366" s="65"/>
      <c r="AY366" s="65" t="s">
        <v>35</v>
      </c>
      <c r="AZ366" s="64" t="s">
        <v>1330</v>
      </c>
      <c r="BA366" s="66" t="str">
        <f t="shared" si="492"/>
        <v>0..1</v>
      </c>
      <c r="BB366" s="66" t="str">
        <f t="shared" si="493"/>
        <v>0..1</v>
      </c>
      <c r="BC366" s="2" t="str">
        <f t="shared" si="505"/>
        <v>/rsm:CrossIndustryInvoice
/rsm:SupplyChainTradeTransaction
/ram:IncludedSupplyChainTradeLineItem
/ram:SpecifiedLineTradeSettlement
/ram:SpecifiedTradeAllowanceCharge
/ram:BasisAmount</v>
      </c>
      <c r="BD366" s="75" t="str">
        <f t="shared" si="506"/>
        <v>/rsm:CrossIndustryInvoice/rsm:SupplyChainTradeTransaction/ram:IncludedSupplyChainTradeLineItem/ram:SpecifiedLineTradeSettlement/ram:SpecifiedTradeAllowanceCharge/ram:BasisAmount</v>
      </c>
      <c r="BE366" s="66" t="str">
        <f t="shared" si="450"/>
        <v>A</v>
      </c>
      <c r="BF366" s="68" t="str">
        <f t="shared" si="451"/>
        <v>E</v>
      </c>
      <c r="BG366" s="66" t="str">
        <f t="shared" si="452"/>
        <v>0..1</v>
      </c>
      <c r="BH366" s="66" t="str">
        <f t="shared" si="453"/>
        <v/>
      </c>
      <c r="BI366" s="248" t="str">
        <f t="shared" si="454"/>
        <v/>
      </c>
      <c r="BJ366" s="7"/>
      <c r="BK366" s="353" t="str">
        <f t="shared" si="455"/>
        <v>-</v>
      </c>
      <c r="BL366" s="68" t="str">
        <f t="shared" si="456"/>
        <v>-</v>
      </c>
      <c r="BM366" s="68" t="str">
        <f t="shared" si="457"/>
        <v>-</v>
      </c>
      <c r="BN366" s="68" t="str">
        <f t="shared" si="458"/>
        <v>X</v>
      </c>
      <c r="BO366" s="68" t="str">
        <f t="shared" si="459"/>
        <v>X</v>
      </c>
      <c r="BP366" s="68" t="str">
        <f t="shared" si="460"/>
        <v>X</v>
      </c>
      <c r="BQ366" s="354" t="str">
        <f t="shared" si="461"/>
        <v>X</v>
      </c>
      <c r="BR366" s="7"/>
      <c r="BS366" s="68" t="str">
        <f t="shared" si="462"/>
        <v>EN 16931</v>
      </c>
      <c r="BT366" s="68" t="str">
        <f t="shared" si="463"/>
        <v>EN 16931</v>
      </c>
      <c r="BU366" s="15"/>
      <c r="BV366" s="57"/>
      <c r="BW366" s="57"/>
      <c r="BX366" s="57"/>
      <c r="BY366" s="57"/>
      <c r="BZ366" s="57"/>
      <c r="CA366" s="57" t="s">
        <v>6542</v>
      </c>
      <c r="CC366" s="417"/>
      <c r="CD366" s="15"/>
      <c r="CE366" s="15"/>
    </row>
    <row r="367" spans="1:83" s="11" customFormat="1" ht="99.75">
      <c r="A367" s="45" t="str">
        <f t="shared" si="488"/>
        <v>YES</v>
      </c>
      <c r="B367" s="45"/>
      <c r="C367" s="45"/>
      <c r="D367" s="45"/>
      <c r="E367" s="173" t="s">
        <v>1187</v>
      </c>
      <c r="F367" s="119" t="s">
        <v>1382</v>
      </c>
      <c r="G367" s="292" t="s">
        <v>1382</v>
      </c>
      <c r="H367" s="66">
        <f t="shared" si="495"/>
        <v>5</v>
      </c>
      <c r="I367" s="66" t="s">
        <v>32</v>
      </c>
      <c r="J367" s="64" t="s">
        <v>1383</v>
      </c>
      <c r="K367" s="64" t="s">
        <v>1384</v>
      </c>
      <c r="L367" s="65"/>
      <c r="M367" s="65"/>
      <c r="N367" s="65" t="s">
        <v>1385</v>
      </c>
      <c r="O367" s="64" t="s">
        <v>1325</v>
      </c>
      <c r="P367" s="66" t="s">
        <v>32</v>
      </c>
      <c r="Q367" s="66" t="str">
        <f t="shared" si="443"/>
        <v>1..1</v>
      </c>
      <c r="R367" s="2" t="s">
        <v>1335</v>
      </c>
      <c r="S367" s="75" t="s">
        <v>1336</v>
      </c>
      <c r="T367" s="66" t="s">
        <v>163</v>
      </c>
      <c r="U367" s="68" t="str">
        <f t="shared" si="481"/>
        <v>E</v>
      </c>
      <c r="V367" s="66" t="s">
        <v>62</v>
      </c>
      <c r="W367" s="66" t="s">
        <v>132</v>
      </c>
      <c r="X367" s="248" t="s">
        <v>35</v>
      </c>
      <c r="Y367" s="38"/>
      <c r="Z367" s="353" t="str">
        <f t="shared" si="486"/>
        <v>-</v>
      </c>
      <c r="AA367" s="68" t="str">
        <f t="shared" ref="AA367:AF367" si="520">IF(Z367="X","X",IF($AI367=AA$4,"X","-"))</f>
        <v>-</v>
      </c>
      <c r="AB367" s="68" t="str">
        <f t="shared" si="520"/>
        <v>X</v>
      </c>
      <c r="AC367" s="68" t="str">
        <f t="shared" si="520"/>
        <v>X</v>
      </c>
      <c r="AD367" s="68" t="str">
        <f t="shared" si="520"/>
        <v>X</v>
      </c>
      <c r="AE367" s="68" t="str">
        <f t="shared" si="520"/>
        <v>X</v>
      </c>
      <c r="AF367" s="354" t="str">
        <f t="shared" si="520"/>
        <v>X</v>
      </c>
      <c r="AG367" s="38"/>
      <c r="AH367" s="68" t="s">
        <v>244</v>
      </c>
      <c r="AI367" s="68" t="s">
        <v>244</v>
      </c>
      <c r="AJ367" s="38"/>
      <c r="AK367" s="13" t="str">
        <f t="shared" si="514"/>
        <v>/rsm:CrossIndustryInvoice/rsm:SupplyChainTradeTransaction/ram:IncludedSupplyChainTradeLineItem/ram:SpecifiedLineTradeSettlement/ram:SpecifiedTradeAllowanceCharge</v>
      </c>
      <c r="AL367" s="13" t="str">
        <f t="shared" si="515"/>
        <v>/ram:ActualAmount</v>
      </c>
      <c r="AM367" s="14">
        <f>COUNTIFS(S$4:S367,AK367)</f>
        <v>2</v>
      </c>
      <c r="AN367" s="59"/>
      <c r="AO367" s="173" t="str">
        <f t="shared" si="512"/>
        <v>SCT_LINE_TS</v>
      </c>
      <c r="AP367" s="119" t="str">
        <f t="shared" si="516"/>
        <v>BT-141</v>
      </c>
      <c r="AQ367" s="292" t="str">
        <f t="shared" si="517"/>
        <v>BT-141</v>
      </c>
      <c r="AR367" s="66">
        <f t="shared" si="500"/>
        <v>5</v>
      </c>
      <c r="AS367" s="66" t="str">
        <f t="shared" si="518"/>
        <v>1..1</v>
      </c>
      <c r="AT367" s="64" t="s">
        <v>1386</v>
      </c>
      <c r="AU367" s="64" t="s">
        <v>1387</v>
      </c>
      <c r="AV367" s="65"/>
      <c r="AW367" s="427" t="s">
        <v>7267</v>
      </c>
      <c r="AX367" s="65"/>
      <c r="AY367" s="65" t="s">
        <v>1388</v>
      </c>
      <c r="AZ367" s="64" t="s">
        <v>1330</v>
      </c>
      <c r="BA367" s="66" t="str">
        <f t="shared" si="492"/>
        <v>1..1</v>
      </c>
      <c r="BB367" s="66" t="str">
        <f t="shared" si="493"/>
        <v>1..1</v>
      </c>
      <c r="BC367" s="2" t="str">
        <f t="shared" si="505"/>
        <v>/rsm:CrossIndustryInvoice
/rsm:SupplyChainTradeTransaction
/ram:IncludedSupplyChainTradeLineItem
/ram:SpecifiedLineTradeSettlement
/ram:SpecifiedTradeAllowanceCharge
/ram:ActualAmount</v>
      </c>
      <c r="BD367" s="75" t="str">
        <f t="shared" si="506"/>
        <v>/rsm:CrossIndustryInvoice/rsm:SupplyChainTradeTransaction/ram:IncludedSupplyChainTradeLineItem/ram:SpecifiedLineTradeSettlement/ram:SpecifiedTradeAllowanceCharge/ram:ActualAmount</v>
      </c>
      <c r="BE367" s="66" t="str">
        <f t="shared" si="450"/>
        <v>A</v>
      </c>
      <c r="BF367" s="68" t="str">
        <f t="shared" si="451"/>
        <v>E</v>
      </c>
      <c r="BG367" s="66" t="str">
        <f t="shared" si="452"/>
        <v>0..n</v>
      </c>
      <c r="BH367" s="66" t="str">
        <f t="shared" si="453"/>
        <v>CAR-2</v>
      </c>
      <c r="BI367" s="248" t="str">
        <f t="shared" si="454"/>
        <v/>
      </c>
      <c r="BJ367" s="7"/>
      <c r="BK367" s="353" t="str">
        <f t="shared" si="455"/>
        <v>-</v>
      </c>
      <c r="BL367" s="68" t="str">
        <f t="shared" si="456"/>
        <v>-</v>
      </c>
      <c r="BM367" s="68" t="str">
        <f t="shared" si="457"/>
        <v>X</v>
      </c>
      <c r="BN367" s="68" t="str">
        <f t="shared" si="458"/>
        <v>X</v>
      </c>
      <c r="BO367" s="68" t="str">
        <f t="shared" si="459"/>
        <v>X</v>
      </c>
      <c r="BP367" s="68" t="str">
        <f t="shared" si="460"/>
        <v>X</v>
      </c>
      <c r="BQ367" s="354" t="str">
        <f t="shared" si="461"/>
        <v>X</v>
      </c>
      <c r="BR367" s="7"/>
      <c r="BS367" s="68" t="str">
        <f t="shared" si="462"/>
        <v>BASIC</v>
      </c>
      <c r="BT367" s="68" t="str">
        <f t="shared" si="463"/>
        <v>BASIC</v>
      </c>
      <c r="BU367" s="15"/>
      <c r="BV367" s="57"/>
      <c r="BW367" s="57"/>
      <c r="BX367" s="57"/>
      <c r="BY367" s="57"/>
      <c r="BZ367" s="57"/>
      <c r="CA367" s="57" t="s">
        <v>6542</v>
      </c>
      <c r="CC367" s="417"/>
      <c r="CD367" s="15"/>
      <c r="CE367" s="15"/>
    </row>
    <row r="368" spans="1:83" s="11" customFormat="1" ht="204">
      <c r="A368" s="45" t="str">
        <f t="shared" si="488"/>
        <v>YES</v>
      </c>
      <c r="B368" s="45"/>
      <c r="C368" s="45"/>
      <c r="D368" s="45"/>
      <c r="E368" s="173" t="s">
        <v>1187</v>
      </c>
      <c r="F368" s="119" t="s">
        <v>1389</v>
      </c>
      <c r="G368" s="292" t="s">
        <v>1389</v>
      </c>
      <c r="H368" s="66">
        <f t="shared" si="495"/>
        <v>5</v>
      </c>
      <c r="I368" s="66" t="s">
        <v>42</v>
      </c>
      <c r="J368" s="64" t="s">
        <v>1390</v>
      </c>
      <c r="K368" s="64" t="s">
        <v>1391</v>
      </c>
      <c r="L368" s="65" t="s">
        <v>1392</v>
      </c>
      <c r="M368" s="65" t="s">
        <v>1393</v>
      </c>
      <c r="N368" s="65" t="s">
        <v>1394</v>
      </c>
      <c r="O368" s="64" t="s">
        <v>128</v>
      </c>
      <c r="P368" s="66" t="s">
        <v>42</v>
      </c>
      <c r="Q368" s="66" t="str">
        <f t="shared" si="443"/>
        <v>0..1</v>
      </c>
      <c r="R368" s="2" t="s">
        <v>1345</v>
      </c>
      <c r="S368" s="75" t="s">
        <v>1346</v>
      </c>
      <c r="T368" s="66" t="s">
        <v>131</v>
      </c>
      <c r="U368" s="68" t="str">
        <f t="shared" si="481"/>
        <v>E</v>
      </c>
      <c r="V368" s="66" t="s">
        <v>42</v>
      </c>
      <c r="W368" s="66" t="s">
        <v>35</v>
      </c>
      <c r="X368" s="248" t="s">
        <v>35</v>
      </c>
      <c r="Y368" s="38"/>
      <c r="Z368" s="353" t="str">
        <f t="shared" si="486"/>
        <v>-</v>
      </c>
      <c r="AA368" s="68" t="str">
        <f t="shared" ref="AA368:AF368" si="521">IF(Z368="X","X",IF($AI368=AA$4,"X","-"))</f>
        <v>-</v>
      </c>
      <c r="AB368" s="68" t="str">
        <f t="shared" si="521"/>
        <v>X</v>
      </c>
      <c r="AC368" s="68" t="str">
        <f t="shared" si="521"/>
        <v>X</v>
      </c>
      <c r="AD368" s="68" t="str">
        <f t="shared" si="521"/>
        <v>X</v>
      </c>
      <c r="AE368" s="68" t="str">
        <f t="shared" si="521"/>
        <v>X</v>
      </c>
      <c r="AF368" s="354" t="str">
        <f t="shared" si="521"/>
        <v>X</v>
      </c>
      <c r="AG368" s="38"/>
      <c r="AH368" s="68" t="s">
        <v>244</v>
      </c>
      <c r="AI368" s="68" t="s">
        <v>244</v>
      </c>
      <c r="AJ368" s="38"/>
      <c r="AK368" s="13" t="str">
        <f t="shared" si="514"/>
        <v>/rsm:CrossIndustryInvoice/rsm:SupplyChainTradeTransaction/ram:IncludedSupplyChainTradeLineItem/ram:SpecifiedLineTradeSettlement/ram:SpecifiedTradeAllowanceCharge</v>
      </c>
      <c r="AL368" s="13" t="str">
        <f t="shared" si="515"/>
        <v>/ram:ReasonCode</v>
      </c>
      <c r="AM368" s="14">
        <f>COUNTIFS(S$4:S368,AK368)</f>
        <v>2</v>
      </c>
      <c r="AN368" s="59"/>
      <c r="AO368" s="173" t="str">
        <f t="shared" si="512"/>
        <v>SCT_LINE_TS</v>
      </c>
      <c r="AP368" s="119" t="str">
        <f t="shared" si="516"/>
        <v>BT-145</v>
      </c>
      <c r="AQ368" s="292" t="str">
        <f t="shared" si="517"/>
        <v>BT-145</v>
      </c>
      <c r="AR368" s="66">
        <f t="shared" si="500"/>
        <v>5</v>
      </c>
      <c r="AS368" s="66" t="str">
        <f t="shared" si="518"/>
        <v>0..1</v>
      </c>
      <c r="AT368" s="64" t="s">
        <v>1395</v>
      </c>
      <c r="AU368" s="64" t="s">
        <v>1396</v>
      </c>
      <c r="AV368" s="65" t="s">
        <v>1397</v>
      </c>
      <c r="AW368" s="427" t="s">
        <v>7268</v>
      </c>
      <c r="AX368" s="65" t="s">
        <v>1398</v>
      </c>
      <c r="AY368" s="65" t="s">
        <v>1399</v>
      </c>
      <c r="AZ368" s="64" t="s">
        <v>128</v>
      </c>
      <c r="BA368" s="66" t="str">
        <f t="shared" si="492"/>
        <v>0..1</v>
      </c>
      <c r="BB368" s="66" t="str">
        <f t="shared" si="493"/>
        <v>0..1</v>
      </c>
      <c r="BC368" s="2" t="str">
        <f t="shared" si="505"/>
        <v>/rsm:CrossIndustryInvoice
/rsm:SupplyChainTradeTransaction
/ram:IncludedSupplyChainTradeLineItem
/ram:SpecifiedLineTradeSettlement
/ram:SpecifiedTradeAllowanceCharge
/ram:ReasonCode</v>
      </c>
      <c r="BD368" s="75" t="str">
        <f t="shared" si="506"/>
        <v>/rsm:CrossIndustryInvoice/rsm:SupplyChainTradeTransaction/ram:IncludedSupplyChainTradeLineItem/ram:SpecifiedLineTradeSettlement/ram:SpecifiedTradeAllowanceCharge/ram:ReasonCode</v>
      </c>
      <c r="BE368" s="66" t="str">
        <f t="shared" si="450"/>
        <v>C</v>
      </c>
      <c r="BF368" s="68" t="str">
        <f t="shared" si="451"/>
        <v>E</v>
      </c>
      <c r="BG368" s="66" t="str">
        <f t="shared" si="452"/>
        <v>0..1</v>
      </c>
      <c r="BH368" s="66" t="str">
        <f t="shared" si="453"/>
        <v/>
      </c>
      <c r="BI368" s="248" t="str">
        <f t="shared" si="454"/>
        <v/>
      </c>
      <c r="BJ368" s="7"/>
      <c r="BK368" s="353" t="str">
        <f t="shared" si="455"/>
        <v>-</v>
      </c>
      <c r="BL368" s="68" t="str">
        <f t="shared" si="456"/>
        <v>-</v>
      </c>
      <c r="BM368" s="68" t="str">
        <f t="shared" si="457"/>
        <v>X</v>
      </c>
      <c r="BN368" s="68" t="str">
        <f t="shared" si="458"/>
        <v>X</v>
      </c>
      <c r="BO368" s="68" t="str">
        <f t="shared" si="459"/>
        <v>X</v>
      </c>
      <c r="BP368" s="68" t="str">
        <f t="shared" si="460"/>
        <v>X</v>
      </c>
      <c r="BQ368" s="354" t="str">
        <f t="shared" si="461"/>
        <v>X</v>
      </c>
      <c r="BR368" s="7"/>
      <c r="BS368" s="68" t="str">
        <f t="shared" si="462"/>
        <v>BASIC</v>
      </c>
      <c r="BT368" s="68" t="str">
        <f t="shared" si="463"/>
        <v>BASIC</v>
      </c>
      <c r="BU368" s="418" t="s">
        <v>7177</v>
      </c>
      <c r="BV368" s="57"/>
      <c r="BW368" s="57"/>
      <c r="BX368" s="57"/>
      <c r="BY368" s="57"/>
      <c r="BZ368" s="57"/>
      <c r="CA368" s="57" t="s">
        <v>6542</v>
      </c>
      <c r="CC368" s="417"/>
      <c r="CD368" s="15"/>
      <c r="CE368" s="15"/>
    </row>
    <row r="369" spans="1:83" s="11" customFormat="1" ht="229.5">
      <c r="A369" s="45" t="str">
        <f>IF(OR(U369="E",U369="A"),"YES","NO")</f>
        <v>YES</v>
      </c>
      <c r="B369" s="45"/>
      <c r="C369" s="120" t="s">
        <v>6599</v>
      </c>
      <c r="D369" s="45"/>
      <c r="E369" s="174" t="s">
        <v>1187</v>
      </c>
      <c r="F369" s="61" t="s">
        <v>6946</v>
      </c>
      <c r="G369" s="281" t="s">
        <v>6946</v>
      </c>
      <c r="H369" s="62">
        <f>LEN(S369)-LEN(SUBSTITUTE(S369,"/",""))-1</f>
        <v>5</v>
      </c>
      <c r="I369" s="62" t="s">
        <v>42</v>
      </c>
      <c r="J369" s="64" t="s">
        <v>6947</v>
      </c>
      <c r="K369" s="64" t="s">
        <v>6948</v>
      </c>
      <c r="L369" s="65" t="s">
        <v>6985</v>
      </c>
      <c r="M369" s="65"/>
      <c r="N369" s="65" t="s">
        <v>6976</v>
      </c>
      <c r="O369" s="64" t="s">
        <v>128</v>
      </c>
      <c r="P369" s="66" t="s">
        <v>42</v>
      </c>
      <c r="Q369" s="66" t="str">
        <f>P369</f>
        <v>0..1</v>
      </c>
      <c r="R369" s="6" t="s">
        <v>1345</v>
      </c>
      <c r="S369" s="67" t="s">
        <v>1346</v>
      </c>
      <c r="T369" s="66" t="s">
        <v>131</v>
      </c>
      <c r="U369" s="68" t="str">
        <f t="shared" si="481"/>
        <v>E</v>
      </c>
      <c r="V369" s="62" t="s">
        <v>42</v>
      </c>
      <c r="W369" s="66" t="s">
        <v>35</v>
      </c>
      <c r="X369" s="248" t="s">
        <v>35</v>
      </c>
      <c r="Y369" s="38"/>
      <c r="Z369" s="351" t="str">
        <f>IF(AI369=Z$4,"X","-")</f>
        <v>-</v>
      </c>
      <c r="AA369" s="70" t="str">
        <f t="shared" ref="AA369:AF370" si="522">IF(Z369="X","X",IF($AI369=AA$4,"X","-"))</f>
        <v>-</v>
      </c>
      <c r="AB369" s="70" t="str">
        <f t="shared" si="522"/>
        <v>-</v>
      </c>
      <c r="AC369" s="70" t="str">
        <f t="shared" si="522"/>
        <v>-</v>
      </c>
      <c r="AD369" s="70" t="str">
        <f t="shared" si="522"/>
        <v>X</v>
      </c>
      <c r="AE369" s="70" t="str">
        <f t="shared" si="522"/>
        <v>X</v>
      </c>
      <c r="AF369" s="352" t="str">
        <f t="shared" si="522"/>
        <v>X</v>
      </c>
      <c r="AG369" s="38"/>
      <c r="AH369" s="70" t="s">
        <v>47</v>
      </c>
      <c r="AI369" s="70" t="s">
        <v>5895</v>
      </c>
      <c r="AJ369" s="38"/>
      <c r="AK369" s="13" t="str">
        <f>IF(ISERROR(FIND("/",S369)),S369,LEFT(S369,FIND(CHAR(1),SUBSTITUTE(S369,"/",CHAR(1),LEN(S369)-LEN(SUBSTITUTE(S369,"/",""))))-1))</f>
        <v>/rsm:CrossIndustryInvoice/rsm:SupplyChainTradeTransaction/ram:IncludedSupplyChainTradeLineItem/ram:SpecifiedLineTradeSettlement/ram:SpecifiedTradeAllowanceCharge</v>
      </c>
      <c r="AL369" s="13" t="str">
        <f>IF(ISERROR(FIND("/",S369)),S369,MID(S369, FIND(CHAR(1),SUBSTITUTE(S369,"/",CHAR(1), LEN(S369)-LEN(SUBSTITUTE(S369,"/","")))), LEN(S369)))</f>
        <v>/ram:ReasonCode</v>
      </c>
      <c r="AM369" s="14">
        <f>COUNTIFS(S$4:S369,AK369)</f>
        <v>2</v>
      </c>
      <c r="AN369" s="59"/>
      <c r="AO369" s="174" t="str">
        <f>E369</f>
        <v>SCT_LINE_TS</v>
      </c>
      <c r="AP369" s="61" t="str">
        <f>F369</f>
        <v>BT-193</v>
      </c>
      <c r="AQ369" s="281" t="str">
        <f>IF(G369="","",G369)</f>
        <v>BT-193</v>
      </c>
      <c r="AR369" s="62">
        <f>LEN(BD369)-LEN(SUBSTITUTE(BD369,"/",""))-1</f>
        <v>5</v>
      </c>
      <c r="AS369" s="62" t="str">
        <f>I369</f>
        <v>0..1</v>
      </c>
      <c r="AT369" s="64" t="s">
        <v>6952</v>
      </c>
      <c r="AU369" s="64" t="s">
        <v>6953</v>
      </c>
      <c r="AV369" s="65" t="s">
        <v>6986</v>
      </c>
      <c r="AW369" s="427" t="s">
        <v>7238</v>
      </c>
      <c r="AX369" s="65"/>
      <c r="AY369" s="65" t="s">
        <v>6977</v>
      </c>
      <c r="AZ369" s="64" t="s">
        <v>128</v>
      </c>
      <c r="BA369" s="66" t="str">
        <f t="shared" si="492"/>
        <v>0..1</v>
      </c>
      <c r="BB369" s="66" t="str">
        <f t="shared" si="493"/>
        <v>0..1</v>
      </c>
      <c r="BC369" s="6" t="str">
        <f t="shared" si="505"/>
        <v>/rsm:CrossIndustryInvoice
/rsm:SupplyChainTradeTransaction
/ram:IncludedSupplyChainTradeLineItem
/ram:SpecifiedLineTradeSettlement
/ram:SpecifiedTradeAllowanceCharge
/ram:ReasonCode</v>
      </c>
      <c r="BD369" s="67" t="str">
        <f t="shared" si="506"/>
        <v>/rsm:CrossIndustryInvoice/rsm:SupplyChainTradeTransaction/ram:IncludedSupplyChainTradeLineItem/ram:SpecifiedLineTradeSettlement/ram:SpecifiedTradeAllowanceCharge/ram:ReasonCode</v>
      </c>
      <c r="BE369" s="66" t="str">
        <f t="shared" si="450"/>
        <v>C</v>
      </c>
      <c r="BF369" s="68" t="str">
        <f t="shared" si="451"/>
        <v>E</v>
      </c>
      <c r="BG369" s="62" t="str">
        <f t="shared" si="452"/>
        <v>0..1</v>
      </c>
      <c r="BH369" s="66" t="str">
        <f t="shared" si="453"/>
        <v/>
      </c>
      <c r="BI369" s="248" t="str">
        <f t="shared" si="454"/>
        <v/>
      </c>
      <c r="BJ369" s="7"/>
      <c r="BK369" s="351" t="str">
        <f t="shared" si="455"/>
        <v>-</v>
      </c>
      <c r="BL369" s="70" t="str">
        <f t="shared" si="456"/>
        <v>-</v>
      </c>
      <c r="BM369" s="70" t="str">
        <f t="shared" si="457"/>
        <v>-</v>
      </c>
      <c r="BN369" s="70" t="str">
        <f t="shared" si="458"/>
        <v>-</v>
      </c>
      <c r="BO369" s="70" t="str">
        <f t="shared" si="459"/>
        <v>X</v>
      </c>
      <c r="BP369" s="70" t="str">
        <f t="shared" si="460"/>
        <v>X</v>
      </c>
      <c r="BQ369" s="352" t="str">
        <f t="shared" si="461"/>
        <v>X</v>
      </c>
      <c r="BR369" s="7"/>
      <c r="BS369" s="70" t="str">
        <f t="shared" si="462"/>
        <v>EXTENDED</v>
      </c>
      <c r="BT369" s="70" t="str">
        <f t="shared" si="463"/>
        <v>EXTENDED-CTC-FR</v>
      </c>
      <c r="BU369" s="15"/>
      <c r="BV369" s="57"/>
      <c r="BW369" s="57"/>
      <c r="BX369" s="57"/>
      <c r="BY369" s="57"/>
      <c r="BZ369" s="57"/>
      <c r="CA369" s="57" t="s">
        <v>6542</v>
      </c>
      <c r="CC369" s="417"/>
      <c r="CD369" s="15"/>
      <c r="CE369" s="15"/>
    </row>
    <row r="370" spans="1:83" s="11" customFormat="1" ht="114">
      <c r="A370" s="45" t="str">
        <f>IF(OR(U370="E",U370="A"),"YES","NO")</f>
        <v>YES</v>
      </c>
      <c r="B370" s="45"/>
      <c r="C370" s="120" t="s">
        <v>6599</v>
      </c>
      <c r="D370" s="45"/>
      <c r="E370" s="174" t="s">
        <v>1187</v>
      </c>
      <c r="F370" s="61" t="s">
        <v>6949</v>
      </c>
      <c r="G370" s="281" t="s">
        <v>6949</v>
      </c>
      <c r="H370" s="62">
        <f>LEN(S370)-LEN(SUBSTITUTE(S370,"/",""))-1</f>
        <v>6</v>
      </c>
      <c r="I370" s="62" t="s">
        <v>42</v>
      </c>
      <c r="J370" s="64" t="s">
        <v>6947</v>
      </c>
      <c r="K370" s="64" t="s">
        <v>6948</v>
      </c>
      <c r="L370" s="65" t="s">
        <v>6982</v>
      </c>
      <c r="M370" s="65"/>
      <c r="N370" s="65"/>
      <c r="O370" s="64" t="s">
        <v>128</v>
      </c>
      <c r="P370" s="66" t="s">
        <v>42</v>
      </c>
      <c r="Q370" s="66" t="str">
        <f>P370</f>
        <v>0..1</v>
      </c>
      <c r="R370" s="6" t="s">
        <v>6951</v>
      </c>
      <c r="S370" s="67" t="s">
        <v>6950</v>
      </c>
      <c r="T370" s="66" t="s">
        <v>131</v>
      </c>
      <c r="U370" s="68" t="str">
        <f t="shared" si="481"/>
        <v>A</v>
      </c>
      <c r="V370" s="62" t="s">
        <v>42</v>
      </c>
      <c r="W370" s="66" t="s">
        <v>35</v>
      </c>
      <c r="X370" s="248" t="s">
        <v>35</v>
      </c>
      <c r="Y370" s="38"/>
      <c r="Z370" s="351" t="str">
        <f>IF(AI370=Z$4,"X","-")</f>
        <v>-</v>
      </c>
      <c r="AA370" s="70" t="str">
        <f t="shared" si="522"/>
        <v>-</v>
      </c>
      <c r="AB370" s="70" t="str">
        <f t="shared" si="522"/>
        <v>-</v>
      </c>
      <c r="AC370" s="70" t="str">
        <f t="shared" si="522"/>
        <v>-</v>
      </c>
      <c r="AD370" s="70" t="str">
        <f t="shared" si="522"/>
        <v>X</v>
      </c>
      <c r="AE370" s="70" t="str">
        <f t="shared" si="522"/>
        <v>X</v>
      </c>
      <c r="AF370" s="352" t="str">
        <f t="shared" si="522"/>
        <v>X</v>
      </c>
      <c r="AG370" s="38"/>
      <c r="AH370" s="70" t="s">
        <v>47</v>
      </c>
      <c r="AI370" s="70" t="s">
        <v>5895</v>
      </c>
      <c r="AJ370" s="38"/>
      <c r="AK370" s="13" t="str">
        <f>IF(ISERROR(FIND("/",S370)),S370,LEFT(S370,FIND(CHAR(1),SUBSTITUTE(S370,"/",CHAR(1),LEN(S370)-LEN(SUBSTITUTE(S370,"/",""))))-1))</f>
        <v>/rsm:CrossIndustryInvoice/rsm:SupplyChainTradeTransaction/ram:IncludedSupplyChainTradeLineItem/ram:SpecifiedLineTradeSettlement/ram:SpecifiedTradeAllowanceCharge/ram:ReasonCode</v>
      </c>
      <c r="AL370" s="13" t="str">
        <f>IF(ISERROR(FIND("/",S370)),S370,MID(S370, FIND(CHAR(1),SUBSTITUTE(S370,"/",CHAR(1), LEN(S370)-LEN(SUBSTITUTE(S370,"/","")))), LEN(S370)))</f>
        <v>/@listID</v>
      </c>
      <c r="AM370" s="14">
        <f>COUNTIFS(S$4:S370,AK370)</f>
        <v>3</v>
      </c>
      <c r="AN370" s="59"/>
      <c r="AO370" s="174" t="str">
        <f>E370</f>
        <v>SCT_LINE_TS</v>
      </c>
      <c r="AP370" s="61" t="str">
        <f>F370</f>
        <v>BT-193-1</v>
      </c>
      <c r="AQ370" s="281" t="str">
        <f>IF(G370="","",G370)</f>
        <v>BT-193-1</v>
      </c>
      <c r="AR370" s="62">
        <f>LEN(BD370)-LEN(SUBSTITUTE(BD370,"/",""))-1</f>
        <v>6</v>
      </c>
      <c r="AS370" s="62" t="str">
        <f>I370</f>
        <v>0..1</v>
      </c>
      <c r="AT370" s="64" t="s">
        <v>1395</v>
      </c>
      <c r="AU370" s="64" t="s">
        <v>1396</v>
      </c>
      <c r="AV370" s="65" t="s">
        <v>6954</v>
      </c>
      <c r="AW370" s="423" t="s">
        <v>7238</v>
      </c>
      <c r="AX370" s="65"/>
      <c r="AY370" s="65"/>
      <c r="AZ370" s="64" t="s">
        <v>128</v>
      </c>
      <c r="BA370" s="66" t="str">
        <f t="shared" si="492"/>
        <v>0..1</v>
      </c>
      <c r="BB370" s="66" t="str">
        <f t="shared" si="493"/>
        <v>0..1</v>
      </c>
      <c r="BC370" s="6" t="str">
        <f t="shared" si="505"/>
        <v>/rsm:CrossIndustryInvoice
/rsm:SupplyChainTradeTransaction
/ram:IncludedSupplyChainTradeLineItem
/ram:SpecifiedLineTradeSettlement
/ram:SpecifiedTradeAllowanceCharge
/ram:ReasonCode
/@listID</v>
      </c>
      <c r="BD370" s="67" t="str">
        <f t="shared" si="506"/>
        <v>/rsm:CrossIndustryInvoice/rsm:SupplyChainTradeTransaction/ram:IncludedSupplyChainTradeLineItem/ram:SpecifiedLineTradeSettlement/ram:SpecifiedTradeAllowanceCharge/ram:ReasonCode/@listID</v>
      </c>
      <c r="BE370" s="66" t="str">
        <f t="shared" si="450"/>
        <v>C</v>
      </c>
      <c r="BF370" s="68" t="str">
        <f t="shared" si="451"/>
        <v>A</v>
      </c>
      <c r="BG370" s="62" t="str">
        <f t="shared" si="452"/>
        <v>0..1</v>
      </c>
      <c r="BH370" s="66" t="str">
        <f t="shared" si="453"/>
        <v/>
      </c>
      <c r="BI370" s="248" t="str">
        <f t="shared" si="454"/>
        <v/>
      </c>
      <c r="BJ370" s="7"/>
      <c r="BK370" s="351" t="str">
        <f t="shared" si="455"/>
        <v>-</v>
      </c>
      <c r="BL370" s="70" t="str">
        <f t="shared" si="456"/>
        <v>-</v>
      </c>
      <c r="BM370" s="70" t="str">
        <f t="shared" si="457"/>
        <v>-</v>
      </c>
      <c r="BN370" s="70" t="str">
        <f t="shared" si="458"/>
        <v>-</v>
      </c>
      <c r="BO370" s="70" t="str">
        <f t="shared" si="459"/>
        <v>X</v>
      </c>
      <c r="BP370" s="70" t="str">
        <f t="shared" si="460"/>
        <v>X</v>
      </c>
      <c r="BQ370" s="352" t="str">
        <f t="shared" si="461"/>
        <v>X</v>
      </c>
      <c r="BR370" s="7"/>
      <c r="BS370" s="70" t="str">
        <f t="shared" si="462"/>
        <v>EXTENDED</v>
      </c>
      <c r="BT370" s="70" t="str">
        <f t="shared" si="463"/>
        <v>EXTENDED-CTC-FR</v>
      </c>
      <c r="BU370" s="15"/>
      <c r="BV370" s="57"/>
      <c r="BW370" s="57"/>
      <c r="BX370" s="57"/>
      <c r="BY370" s="57"/>
      <c r="BZ370" s="57"/>
      <c r="CA370" s="57" t="s">
        <v>6542</v>
      </c>
      <c r="CC370" s="417"/>
      <c r="CD370" s="15"/>
      <c r="CE370" s="15"/>
    </row>
    <row r="371" spans="1:83" s="11" customFormat="1" ht="204">
      <c r="A371" s="45" t="str">
        <f t="shared" si="488"/>
        <v>YES</v>
      </c>
      <c r="B371" s="45"/>
      <c r="C371" s="45"/>
      <c r="D371" s="45"/>
      <c r="E371" s="173" t="s">
        <v>1187</v>
      </c>
      <c r="F371" s="119" t="s">
        <v>1400</v>
      </c>
      <c r="G371" s="292" t="s">
        <v>1400</v>
      </c>
      <c r="H371" s="66">
        <f t="shared" si="495"/>
        <v>5</v>
      </c>
      <c r="I371" s="66" t="s">
        <v>42</v>
      </c>
      <c r="J371" s="64" t="s">
        <v>1401</v>
      </c>
      <c r="K371" s="64" t="s">
        <v>1402</v>
      </c>
      <c r="L371" s="65"/>
      <c r="M371" s="65"/>
      <c r="N371" s="65" t="s">
        <v>1394</v>
      </c>
      <c r="O371" s="64" t="s">
        <v>70</v>
      </c>
      <c r="P371" s="66" t="s">
        <v>42</v>
      </c>
      <c r="Q371" s="66" t="str">
        <f t="shared" si="443"/>
        <v>0..1</v>
      </c>
      <c r="R371" s="2" t="s">
        <v>1354</v>
      </c>
      <c r="S371" s="75" t="s">
        <v>1355</v>
      </c>
      <c r="T371" s="66" t="s">
        <v>73</v>
      </c>
      <c r="U371" s="68" t="str">
        <f t="shared" si="481"/>
        <v>E</v>
      </c>
      <c r="V371" s="66" t="s">
        <v>42</v>
      </c>
      <c r="W371" s="66" t="s">
        <v>35</v>
      </c>
      <c r="X371" s="248" t="s">
        <v>35</v>
      </c>
      <c r="Y371" s="38"/>
      <c r="Z371" s="353" t="str">
        <f t="shared" si="486"/>
        <v>-</v>
      </c>
      <c r="AA371" s="68" t="str">
        <f t="shared" ref="AA371:AF371" si="523">IF(Z371="X","X",IF($AI371=AA$4,"X","-"))</f>
        <v>-</v>
      </c>
      <c r="AB371" s="68" t="str">
        <f t="shared" si="523"/>
        <v>X</v>
      </c>
      <c r="AC371" s="68" t="str">
        <f t="shared" si="523"/>
        <v>X</v>
      </c>
      <c r="AD371" s="68" t="str">
        <f t="shared" si="523"/>
        <v>X</v>
      </c>
      <c r="AE371" s="68" t="str">
        <f t="shared" si="523"/>
        <v>X</v>
      </c>
      <c r="AF371" s="354" t="str">
        <f t="shared" si="523"/>
        <v>X</v>
      </c>
      <c r="AG371" s="38"/>
      <c r="AH371" s="68" t="s">
        <v>244</v>
      </c>
      <c r="AI371" s="68" t="s">
        <v>244</v>
      </c>
      <c r="AJ371" s="38"/>
      <c r="AK371" s="13" t="str">
        <f t="shared" si="514"/>
        <v>/rsm:CrossIndustryInvoice/rsm:SupplyChainTradeTransaction/ram:IncludedSupplyChainTradeLineItem/ram:SpecifiedLineTradeSettlement/ram:SpecifiedTradeAllowanceCharge</v>
      </c>
      <c r="AL371" s="13" t="str">
        <f t="shared" si="515"/>
        <v>/ram:Reason</v>
      </c>
      <c r="AM371" s="14">
        <f>COUNTIFS(S$4:S371,AK371)</f>
        <v>2</v>
      </c>
      <c r="AN371" s="59"/>
      <c r="AO371" s="173" t="str">
        <f t="shared" si="512"/>
        <v>SCT_LINE_TS</v>
      </c>
      <c r="AP371" s="119" t="str">
        <f t="shared" si="516"/>
        <v>BT-144</v>
      </c>
      <c r="AQ371" s="292" t="str">
        <f t="shared" si="517"/>
        <v>BT-144</v>
      </c>
      <c r="AR371" s="66">
        <f t="shared" si="500"/>
        <v>5</v>
      </c>
      <c r="AS371" s="66" t="str">
        <f t="shared" si="518"/>
        <v>0..1</v>
      </c>
      <c r="AT371" s="64" t="s">
        <v>1403</v>
      </c>
      <c r="AU371" s="64" t="s">
        <v>1404</v>
      </c>
      <c r="AV371" s="65"/>
      <c r="AW371" s="427" t="s">
        <v>7269</v>
      </c>
      <c r="AX371" s="65"/>
      <c r="AY371" s="65" t="s">
        <v>1399</v>
      </c>
      <c r="AZ371" s="64" t="s">
        <v>78</v>
      </c>
      <c r="BA371" s="66" t="str">
        <f t="shared" si="492"/>
        <v>0..1</v>
      </c>
      <c r="BB371" s="66" t="str">
        <f t="shared" si="493"/>
        <v>0..1</v>
      </c>
      <c r="BC371" s="2" t="str">
        <f t="shared" si="505"/>
        <v>/rsm:CrossIndustryInvoice
/rsm:SupplyChainTradeTransaction
/ram:IncludedSupplyChainTradeLineItem
/ram:SpecifiedLineTradeSettlement
/ram:SpecifiedTradeAllowanceCharge
/ram:Reason</v>
      </c>
      <c r="BD371" s="75" t="str">
        <f t="shared" si="506"/>
        <v>/rsm:CrossIndustryInvoice/rsm:SupplyChainTradeTransaction/ram:IncludedSupplyChainTradeLineItem/ram:SpecifiedLineTradeSettlement/ram:SpecifiedTradeAllowanceCharge/ram:Reason</v>
      </c>
      <c r="BE371" s="66" t="str">
        <f t="shared" si="450"/>
        <v>T</v>
      </c>
      <c r="BF371" s="68" t="str">
        <f t="shared" si="451"/>
        <v>E</v>
      </c>
      <c r="BG371" s="66" t="str">
        <f t="shared" si="452"/>
        <v>0..1</v>
      </c>
      <c r="BH371" s="66" t="str">
        <f t="shared" si="453"/>
        <v/>
      </c>
      <c r="BI371" s="248" t="str">
        <f t="shared" si="454"/>
        <v/>
      </c>
      <c r="BJ371" s="7"/>
      <c r="BK371" s="353" t="str">
        <f t="shared" si="455"/>
        <v>-</v>
      </c>
      <c r="BL371" s="68" t="str">
        <f t="shared" si="456"/>
        <v>-</v>
      </c>
      <c r="BM371" s="68" t="str">
        <f t="shared" si="457"/>
        <v>X</v>
      </c>
      <c r="BN371" s="68" t="str">
        <f t="shared" si="458"/>
        <v>X</v>
      </c>
      <c r="BO371" s="68" t="str">
        <f t="shared" si="459"/>
        <v>X</v>
      </c>
      <c r="BP371" s="68" t="str">
        <f t="shared" si="460"/>
        <v>X</v>
      </c>
      <c r="BQ371" s="354" t="str">
        <f t="shared" si="461"/>
        <v>X</v>
      </c>
      <c r="BR371" s="7"/>
      <c r="BS371" s="68" t="str">
        <f t="shared" si="462"/>
        <v>BASIC</v>
      </c>
      <c r="BT371" s="68" t="str">
        <f t="shared" si="463"/>
        <v>BASIC</v>
      </c>
      <c r="BU371" s="15"/>
      <c r="BV371" s="57"/>
      <c r="BW371" s="57"/>
      <c r="BX371" s="57"/>
      <c r="BY371" s="57"/>
      <c r="BZ371" s="57"/>
      <c r="CA371" s="57" t="s">
        <v>6542</v>
      </c>
      <c r="CC371" s="417"/>
      <c r="CD371" s="15"/>
      <c r="CE371" s="15"/>
    </row>
    <row r="372" spans="1:83" s="11" customFormat="1" ht="89.25">
      <c r="A372" s="45" t="str">
        <f t="shared" si="488"/>
        <v>NO</v>
      </c>
      <c r="B372" s="45"/>
      <c r="C372" s="316" t="s">
        <v>6990</v>
      </c>
      <c r="D372" s="45"/>
      <c r="E372" s="173" t="s">
        <v>1187</v>
      </c>
      <c r="F372" s="123" t="s">
        <v>1405</v>
      </c>
      <c r="G372" s="293"/>
      <c r="H372" s="124">
        <f t="shared" si="495"/>
        <v>4</v>
      </c>
      <c r="I372" s="124" t="s">
        <v>32</v>
      </c>
      <c r="J372" s="125" t="s">
        <v>1406</v>
      </c>
      <c r="K372" s="15" t="s">
        <v>6101</v>
      </c>
      <c r="L372" s="126"/>
      <c r="M372" s="126"/>
      <c r="N372" s="126"/>
      <c r="O372" s="125"/>
      <c r="P372" s="124" t="s">
        <v>32</v>
      </c>
      <c r="Q372" s="124" t="s">
        <v>42</v>
      </c>
      <c r="R372" s="127" t="s">
        <v>1407</v>
      </c>
      <c r="S372" s="128" t="s">
        <v>1408</v>
      </c>
      <c r="T372" s="124"/>
      <c r="U372" s="129" t="str">
        <f t="shared" si="481"/>
        <v/>
      </c>
      <c r="V372" s="124" t="s">
        <v>42</v>
      </c>
      <c r="W372" s="124"/>
      <c r="X372" s="388"/>
      <c r="Y372" s="38"/>
      <c r="Z372" s="363" t="str">
        <f t="shared" si="486"/>
        <v>-</v>
      </c>
      <c r="AA372" s="129" t="str">
        <f t="shared" ref="AA372:AF372" si="524">IF(Z372="X","X",IF($AI372=AA$4,"X","-"))</f>
        <v>-</v>
      </c>
      <c r="AB372" s="129" t="str">
        <f t="shared" si="524"/>
        <v>X</v>
      </c>
      <c r="AC372" s="129" t="str">
        <f t="shared" si="524"/>
        <v>X</v>
      </c>
      <c r="AD372" s="129" t="str">
        <f t="shared" si="524"/>
        <v>X</v>
      </c>
      <c r="AE372" s="129" t="str">
        <f t="shared" si="524"/>
        <v>X</v>
      </c>
      <c r="AF372" s="364" t="str">
        <f t="shared" si="524"/>
        <v>X</v>
      </c>
      <c r="AG372" s="38"/>
      <c r="AH372" s="129" t="s">
        <v>244</v>
      </c>
      <c r="AI372" s="129" t="s">
        <v>244</v>
      </c>
      <c r="AJ372" s="38"/>
      <c r="AK372" s="13" t="str">
        <f t="shared" si="514"/>
        <v>/rsm:CrossIndustryInvoice/rsm:SupplyChainTradeTransaction/ram:IncludedSupplyChainTradeLineItem/ram:SpecifiedLineTradeSettlement</v>
      </c>
      <c r="AL372" s="13" t="str">
        <f t="shared" si="515"/>
        <v>/ram:SpecifiedTradeSettlementLineMonetarySummation</v>
      </c>
      <c r="AM372" s="14">
        <f>COUNTIFS(S$4:S372,AK372)</f>
        <v>1</v>
      </c>
      <c r="AN372" s="59"/>
      <c r="AO372" s="173" t="str">
        <f t="shared" si="512"/>
        <v>SCT_LINE_TS</v>
      </c>
      <c r="AP372" s="123" t="str">
        <f t="shared" si="516"/>
        <v>BT-131-00</v>
      </c>
      <c r="AQ372" s="293" t="str">
        <f t="shared" si="517"/>
        <v/>
      </c>
      <c r="AR372" s="124">
        <f t="shared" si="500"/>
        <v>4</v>
      </c>
      <c r="AS372" s="124" t="str">
        <f t="shared" si="518"/>
        <v>1..1</v>
      </c>
      <c r="AT372" s="125" t="s">
        <v>1409</v>
      </c>
      <c r="AU372" s="125"/>
      <c r="AV372" s="126"/>
      <c r="AW372" s="126"/>
      <c r="AX372" s="126"/>
      <c r="AY372" s="126" t="s">
        <v>35</v>
      </c>
      <c r="AZ372" s="125"/>
      <c r="BA372" s="124" t="str">
        <f t="shared" si="492"/>
        <v>1..1</v>
      </c>
      <c r="BB372" s="124" t="str">
        <f t="shared" si="493"/>
        <v>0..1</v>
      </c>
      <c r="BC372" s="127" t="str">
        <f t="shared" si="505"/>
        <v>/rsm:CrossIndustryInvoice
/rsm:SupplyChainTradeTransaction
/ram:IncludedSupplyChainTradeLineItem
/ram:SpecifiedLineTradeSettlement
/ram:SpecifiedTradeSettlementLineMonetarySummation</v>
      </c>
      <c r="BD372" s="128" t="str">
        <f t="shared" si="506"/>
        <v>/rsm:CrossIndustryInvoice/rsm:SupplyChainTradeTransaction/ram:IncludedSupplyChainTradeLineItem/ram:SpecifiedLineTradeSettlement/ram:SpecifiedTradeSettlementLineMonetarySummation</v>
      </c>
      <c r="BE372" s="124" t="str">
        <f t="shared" si="450"/>
        <v/>
      </c>
      <c r="BF372" s="129" t="str">
        <f t="shared" si="451"/>
        <v/>
      </c>
      <c r="BG372" s="124" t="str">
        <f t="shared" si="452"/>
        <v>0..1</v>
      </c>
      <c r="BH372" s="124" t="str">
        <f t="shared" si="453"/>
        <v/>
      </c>
      <c r="BI372" s="388" t="str">
        <f t="shared" si="454"/>
        <v/>
      </c>
      <c r="BJ372" s="7"/>
      <c r="BK372" s="363" t="str">
        <f t="shared" si="455"/>
        <v>-</v>
      </c>
      <c r="BL372" s="129" t="str">
        <f t="shared" si="456"/>
        <v>-</v>
      </c>
      <c r="BM372" s="129" t="str">
        <f t="shared" si="457"/>
        <v>X</v>
      </c>
      <c r="BN372" s="129" t="str">
        <f t="shared" si="458"/>
        <v>X</v>
      </c>
      <c r="BO372" s="129" t="str">
        <f t="shared" si="459"/>
        <v>X</v>
      </c>
      <c r="BP372" s="129" t="str">
        <f t="shared" si="460"/>
        <v>X</v>
      </c>
      <c r="BQ372" s="364" t="str">
        <f t="shared" si="461"/>
        <v>X</v>
      </c>
      <c r="BR372" s="7"/>
      <c r="BS372" s="129" t="str">
        <f t="shared" si="462"/>
        <v>BASIC</v>
      </c>
      <c r="BT372" s="129" t="str">
        <f t="shared" si="463"/>
        <v>BASIC</v>
      </c>
      <c r="BU372" s="15"/>
      <c r="BV372" s="57"/>
      <c r="BW372" s="57"/>
      <c r="BX372" s="57"/>
      <c r="BY372" s="57"/>
      <c r="BZ372" s="57"/>
      <c r="CA372" s="57" t="s">
        <v>6542</v>
      </c>
      <c r="CC372" s="417"/>
      <c r="CD372" s="15"/>
      <c r="CE372" s="15"/>
    </row>
    <row r="373" spans="1:83" s="151" customFormat="1" ht="114">
      <c r="A373" s="45" t="str">
        <f t="shared" si="488"/>
        <v>YES</v>
      </c>
      <c r="B373" s="45"/>
      <c r="C373" s="316" t="s">
        <v>6990</v>
      </c>
      <c r="D373" s="45"/>
      <c r="E373" s="173" t="s">
        <v>1187</v>
      </c>
      <c r="F373" s="119" t="s">
        <v>1410</v>
      </c>
      <c r="G373" s="292" t="s">
        <v>1410</v>
      </c>
      <c r="H373" s="66">
        <f t="shared" si="495"/>
        <v>5</v>
      </c>
      <c r="I373" s="66" t="s">
        <v>32</v>
      </c>
      <c r="J373" s="64" t="s">
        <v>1411</v>
      </c>
      <c r="K373" s="64" t="s">
        <v>1412</v>
      </c>
      <c r="L373" s="65" t="s">
        <v>1413</v>
      </c>
      <c r="M373" s="65"/>
      <c r="N373" s="65" t="s">
        <v>1414</v>
      </c>
      <c r="O373" s="64" t="s">
        <v>1325</v>
      </c>
      <c r="P373" s="66" t="s">
        <v>32</v>
      </c>
      <c r="Q373" s="66" t="s">
        <v>42</v>
      </c>
      <c r="R373" s="2" t="s">
        <v>1415</v>
      </c>
      <c r="S373" s="75" t="s">
        <v>1416</v>
      </c>
      <c r="T373" s="66" t="s">
        <v>163</v>
      </c>
      <c r="U373" s="68" t="str">
        <f t="shared" si="481"/>
        <v>E</v>
      </c>
      <c r="V373" s="66" t="s">
        <v>62</v>
      </c>
      <c r="W373" s="66" t="s">
        <v>93</v>
      </c>
      <c r="X373" s="248" t="s">
        <v>35</v>
      </c>
      <c r="Y373" s="38"/>
      <c r="Z373" s="353" t="str">
        <f t="shared" si="486"/>
        <v>-</v>
      </c>
      <c r="AA373" s="68" t="str">
        <f t="shared" ref="AA373:AF373" si="525">IF(Z373="X","X",IF($AI373=AA$4,"X","-"))</f>
        <v>-</v>
      </c>
      <c r="AB373" s="68" t="str">
        <f t="shared" si="525"/>
        <v>X</v>
      </c>
      <c r="AC373" s="68" t="str">
        <f t="shared" si="525"/>
        <v>X</v>
      </c>
      <c r="AD373" s="68" t="str">
        <f t="shared" si="525"/>
        <v>X</v>
      </c>
      <c r="AE373" s="68" t="str">
        <f t="shared" si="525"/>
        <v>X</v>
      </c>
      <c r="AF373" s="354" t="str">
        <f t="shared" si="525"/>
        <v>X</v>
      </c>
      <c r="AG373" s="38"/>
      <c r="AH373" s="68" t="s">
        <v>244</v>
      </c>
      <c r="AI373" s="68" t="s">
        <v>244</v>
      </c>
      <c r="AJ373" s="38"/>
      <c r="AK373" s="13" t="str">
        <f t="shared" si="514"/>
        <v>/rsm:CrossIndustryInvoice/rsm:SupplyChainTradeTransaction/ram:IncludedSupplyChainTradeLineItem/ram:SpecifiedLineTradeSettlement/ram:SpecifiedTradeSettlementLineMonetarySummation</v>
      </c>
      <c r="AL373" s="13" t="str">
        <f t="shared" si="515"/>
        <v>/ram:LineTotalAmount</v>
      </c>
      <c r="AM373" s="14">
        <f>COUNTIFS(S$4:S373,AK373)</f>
        <v>1</v>
      </c>
      <c r="AN373" s="59"/>
      <c r="AO373" s="173" t="str">
        <f t="shared" si="512"/>
        <v>SCT_LINE_TS</v>
      </c>
      <c r="AP373" s="119" t="str">
        <f t="shared" si="516"/>
        <v>BT-131</v>
      </c>
      <c r="AQ373" s="292" t="str">
        <f t="shared" si="517"/>
        <v>BT-131</v>
      </c>
      <c r="AR373" s="66">
        <f t="shared" si="500"/>
        <v>5</v>
      </c>
      <c r="AS373" s="66" t="str">
        <f t="shared" si="518"/>
        <v>1..1</v>
      </c>
      <c r="AT373" s="64" t="s">
        <v>1417</v>
      </c>
      <c r="AU373" s="64" t="s">
        <v>1418</v>
      </c>
      <c r="AV373" s="65" t="s">
        <v>1419</v>
      </c>
      <c r="AW373" s="427" t="s">
        <v>7270</v>
      </c>
      <c r="AX373" s="65"/>
      <c r="AY373" s="65" t="s">
        <v>1420</v>
      </c>
      <c r="AZ373" s="64" t="s">
        <v>1330</v>
      </c>
      <c r="BA373" s="66" t="str">
        <f t="shared" si="492"/>
        <v>1..1</v>
      </c>
      <c r="BB373" s="66" t="str">
        <f t="shared" si="493"/>
        <v>0..1</v>
      </c>
      <c r="BC373" s="2" t="str">
        <f t="shared" si="505"/>
        <v>/rsm:CrossIndustryInvoice
/rsm:SupplyChainTradeTransaction
/ram:IncludedSupplyChainTradeLineItem
/ram:SpecifiedLineTradeSettlement
/ram:SpecifiedTradeSettlementLineMonetarySummation
/ram:LineTotalAmount</v>
      </c>
      <c r="BD373" s="75" t="str">
        <f t="shared" si="506"/>
        <v>/rsm:CrossIndustryInvoice/rsm:SupplyChainTradeTransaction/ram:IncludedSupplyChainTradeLineItem/ram:SpecifiedLineTradeSettlement/ram:SpecifiedTradeSettlementLineMonetarySummation/ram:LineTotalAmount</v>
      </c>
      <c r="BE373" s="66" t="str">
        <f t="shared" si="450"/>
        <v>A</v>
      </c>
      <c r="BF373" s="68" t="str">
        <f t="shared" si="451"/>
        <v>E</v>
      </c>
      <c r="BG373" s="66" t="str">
        <f t="shared" si="452"/>
        <v>0..n</v>
      </c>
      <c r="BH373" s="66" t="str">
        <f t="shared" si="453"/>
        <v>CAR-2, CAR-3</v>
      </c>
      <c r="BI373" s="248" t="str">
        <f t="shared" si="454"/>
        <v/>
      </c>
      <c r="BJ373" s="7"/>
      <c r="BK373" s="353" t="str">
        <f t="shared" si="455"/>
        <v>-</v>
      </c>
      <c r="BL373" s="68" t="str">
        <f t="shared" si="456"/>
        <v>-</v>
      </c>
      <c r="BM373" s="68" t="str">
        <f t="shared" si="457"/>
        <v>X</v>
      </c>
      <c r="BN373" s="68" t="str">
        <f t="shared" si="458"/>
        <v>X</v>
      </c>
      <c r="BO373" s="68" t="str">
        <f t="shared" si="459"/>
        <v>X</v>
      </c>
      <c r="BP373" s="68" t="str">
        <f t="shared" si="460"/>
        <v>X</v>
      </c>
      <c r="BQ373" s="354" t="str">
        <f t="shared" si="461"/>
        <v>X</v>
      </c>
      <c r="BR373" s="7"/>
      <c r="BS373" s="68" t="str">
        <f t="shared" si="462"/>
        <v>BASIC</v>
      </c>
      <c r="BT373" s="68" t="str">
        <f t="shared" si="463"/>
        <v>BASIC</v>
      </c>
      <c r="BU373" s="15"/>
      <c r="BV373" s="57"/>
      <c r="BW373" s="57"/>
      <c r="BX373" s="57"/>
      <c r="BY373" s="57"/>
      <c r="BZ373" s="57"/>
      <c r="CA373" s="57" t="s">
        <v>6542</v>
      </c>
      <c r="CC373" s="417"/>
      <c r="CD373" s="15"/>
      <c r="CE373" s="15"/>
    </row>
    <row r="374" spans="1:83" s="11" customFormat="1" ht="114">
      <c r="A374" s="45" t="str">
        <f t="shared" si="488"/>
        <v>YES</v>
      </c>
      <c r="B374" s="400"/>
      <c r="C374" s="45"/>
      <c r="D374" s="45"/>
      <c r="E374" s="174" t="s">
        <v>1187</v>
      </c>
      <c r="F374" s="61" t="s">
        <v>5299</v>
      </c>
      <c r="G374" s="281"/>
      <c r="H374" s="62">
        <f t="shared" si="495"/>
        <v>5</v>
      </c>
      <c r="I374" s="62" t="s">
        <v>42</v>
      </c>
      <c r="J374" s="64" t="s">
        <v>6102</v>
      </c>
      <c r="K374" s="64"/>
      <c r="L374" s="65"/>
      <c r="M374" s="65"/>
      <c r="N374" s="65"/>
      <c r="O374" s="64" t="s">
        <v>1325</v>
      </c>
      <c r="P374" s="66" t="s">
        <v>42</v>
      </c>
      <c r="Q374" s="66" t="str">
        <f t="shared" si="443"/>
        <v>0..1</v>
      </c>
      <c r="R374" s="6" t="s">
        <v>1422</v>
      </c>
      <c r="S374" s="67" t="s">
        <v>1423</v>
      </c>
      <c r="T374" s="66" t="s">
        <v>163</v>
      </c>
      <c r="U374" s="68" t="str">
        <f t="shared" si="481"/>
        <v>E</v>
      </c>
      <c r="V374" s="62" t="s">
        <v>62</v>
      </c>
      <c r="W374" s="66"/>
      <c r="X374" s="248"/>
      <c r="Y374" s="38"/>
      <c r="Z374" s="351" t="str">
        <f t="shared" si="486"/>
        <v>-</v>
      </c>
      <c r="AA374" s="70" t="str">
        <f t="shared" ref="AA374:AF374" si="526">IF(Z374="X","X",IF($AI374=AA$4,"X","-"))</f>
        <v>-</v>
      </c>
      <c r="AB374" s="70" t="str">
        <f t="shared" si="526"/>
        <v>-</v>
      </c>
      <c r="AC374" s="70" t="str">
        <f t="shared" si="526"/>
        <v>-</v>
      </c>
      <c r="AD374" s="70" t="str">
        <f t="shared" si="526"/>
        <v>-</v>
      </c>
      <c r="AE374" s="70" t="str">
        <f t="shared" si="526"/>
        <v>-</v>
      </c>
      <c r="AF374" s="352" t="str">
        <f t="shared" si="526"/>
        <v>X</v>
      </c>
      <c r="AG374" s="38"/>
      <c r="AH374" s="70" t="s">
        <v>47</v>
      </c>
      <c r="AI374" s="70" t="s">
        <v>47</v>
      </c>
      <c r="AJ374" s="38"/>
      <c r="AK374" s="13" t="str">
        <f t="shared" si="514"/>
        <v>/rsm:CrossIndustryInvoice/rsm:SupplyChainTradeTransaction/ram:IncludedSupplyChainTradeLineItem/ram:SpecifiedLineTradeSettlement/ram:SpecifiedTradeSettlementLineMonetarySummation</v>
      </c>
      <c r="AL374" s="13" t="str">
        <f t="shared" si="515"/>
        <v>/ram:ChargeTotalAmount</v>
      </c>
      <c r="AM374" s="14">
        <f>COUNTIFS(S$4:S374,AK374)</f>
        <v>1</v>
      </c>
      <c r="AN374" s="59"/>
      <c r="AO374" s="174" t="str">
        <f t="shared" si="512"/>
        <v>SCT_LINE_TS</v>
      </c>
      <c r="AP374" s="61" t="str">
        <f t="shared" si="516"/>
        <v>BT-X-327</v>
      </c>
      <c r="AQ374" s="281" t="str">
        <f t="shared" si="517"/>
        <v/>
      </c>
      <c r="AR374" s="62">
        <f t="shared" si="500"/>
        <v>5</v>
      </c>
      <c r="AS374" s="62" t="str">
        <f t="shared" si="518"/>
        <v>0..1</v>
      </c>
      <c r="AT374" s="64" t="s">
        <v>1424</v>
      </c>
      <c r="AU374" s="64"/>
      <c r="AV374" s="65"/>
      <c r="AW374" s="423" t="s">
        <v>7238</v>
      </c>
      <c r="AX374" s="65"/>
      <c r="AY374" s="65"/>
      <c r="AZ374" s="64" t="s">
        <v>1330</v>
      </c>
      <c r="BA374" s="66" t="str">
        <f t="shared" si="492"/>
        <v>0..1</v>
      </c>
      <c r="BB374" s="66" t="str">
        <f t="shared" si="493"/>
        <v>0..1</v>
      </c>
      <c r="BC374" s="6" t="str">
        <f t="shared" si="505"/>
        <v>/rsm:CrossIndustryInvoice
/rsm:SupplyChainTradeTransaction
/ram:IncludedSupplyChainTradeLineItem
/ram:SpecifiedLineTradeSettlement
/ram:SpecifiedTradeSettlementLineMonetarySummation
/ram:ChargeTotalAmount</v>
      </c>
      <c r="BD374" s="67" t="str">
        <f t="shared" si="506"/>
        <v>/rsm:CrossIndustryInvoice/rsm:SupplyChainTradeTransaction/ram:IncludedSupplyChainTradeLineItem/ram:SpecifiedLineTradeSettlement/ram:SpecifiedTradeSettlementLineMonetarySummation/ram:ChargeTotalAmount</v>
      </c>
      <c r="BE374" s="66" t="str">
        <f t="shared" si="450"/>
        <v>A</v>
      </c>
      <c r="BF374" s="68" t="str">
        <f t="shared" si="451"/>
        <v>E</v>
      </c>
      <c r="BG374" s="62" t="str">
        <f t="shared" si="452"/>
        <v>0..n</v>
      </c>
      <c r="BH374" s="66" t="str">
        <f t="shared" si="453"/>
        <v/>
      </c>
      <c r="BI374" s="248" t="str">
        <f t="shared" si="454"/>
        <v/>
      </c>
      <c r="BJ374" s="7"/>
      <c r="BK374" s="351" t="str">
        <f t="shared" si="455"/>
        <v>-</v>
      </c>
      <c r="BL374" s="70" t="str">
        <f t="shared" si="456"/>
        <v>-</v>
      </c>
      <c r="BM374" s="70" t="str">
        <f t="shared" si="457"/>
        <v>-</v>
      </c>
      <c r="BN374" s="70" t="str">
        <f t="shared" si="458"/>
        <v>-</v>
      </c>
      <c r="BO374" s="70" t="str">
        <f t="shared" si="459"/>
        <v>-</v>
      </c>
      <c r="BP374" s="70" t="str">
        <f t="shared" si="460"/>
        <v>-</v>
      </c>
      <c r="BQ374" s="352" t="str">
        <f t="shared" si="461"/>
        <v>X</v>
      </c>
      <c r="BR374" s="7"/>
      <c r="BS374" s="70" t="str">
        <f t="shared" si="462"/>
        <v>EXTENDED</v>
      </c>
      <c r="BT374" s="70" t="str">
        <f t="shared" si="463"/>
        <v>EXTENDED</v>
      </c>
      <c r="BU374" s="15"/>
      <c r="BV374" s="57"/>
      <c r="BW374" s="57"/>
      <c r="BX374" s="57"/>
      <c r="BY374" s="57"/>
      <c r="BZ374" s="57"/>
      <c r="CA374" s="57" t="s">
        <v>6542</v>
      </c>
      <c r="CC374" s="417"/>
      <c r="CD374" s="15"/>
      <c r="CE374" s="15"/>
    </row>
    <row r="375" spans="1:83" s="11" customFormat="1" ht="114">
      <c r="A375" s="45" t="str">
        <f t="shared" si="488"/>
        <v>YES</v>
      </c>
      <c r="B375" s="400"/>
      <c r="C375" s="45"/>
      <c r="D375" s="45"/>
      <c r="E375" s="174" t="s">
        <v>1187</v>
      </c>
      <c r="F375" s="61" t="s">
        <v>5300</v>
      </c>
      <c r="G375" s="281"/>
      <c r="H375" s="62">
        <f t="shared" si="495"/>
        <v>5</v>
      </c>
      <c r="I375" s="62" t="s">
        <v>42</v>
      </c>
      <c r="J375" s="64" t="s">
        <v>1425</v>
      </c>
      <c r="K375" s="64"/>
      <c r="L375" s="65"/>
      <c r="M375" s="65"/>
      <c r="N375" s="65"/>
      <c r="O375" s="64" t="s">
        <v>1325</v>
      </c>
      <c r="P375" s="66" t="s">
        <v>42</v>
      </c>
      <c r="Q375" s="66" t="str">
        <f t="shared" si="443"/>
        <v>0..1</v>
      </c>
      <c r="R375" s="6" t="s">
        <v>1426</v>
      </c>
      <c r="S375" s="67" t="s">
        <v>1427</v>
      </c>
      <c r="T375" s="66" t="s">
        <v>163</v>
      </c>
      <c r="U375" s="68" t="str">
        <f t="shared" si="481"/>
        <v>E</v>
      </c>
      <c r="V375" s="62" t="s">
        <v>62</v>
      </c>
      <c r="W375" s="66"/>
      <c r="X375" s="248"/>
      <c r="Y375" s="38"/>
      <c r="Z375" s="351" t="str">
        <f t="shared" si="486"/>
        <v>-</v>
      </c>
      <c r="AA375" s="70" t="str">
        <f t="shared" ref="AA375:AF375" si="527">IF(Z375="X","X",IF($AI375=AA$4,"X","-"))</f>
        <v>-</v>
      </c>
      <c r="AB375" s="70" t="str">
        <f t="shared" si="527"/>
        <v>-</v>
      </c>
      <c r="AC375" s="70" t="str">
        <f t="shared" si="527"/>
        <v>-</v>
      </c>
      <c r="AD375" s="70" t="str">
        <f t="shared" si="527"/>
        <v>-</v>
      </c>
      <c r="AE375" s="70" t="str">
        <f t="shared" si="527"/>
        <v>-</v>
      </c>
      <c r="AF375" s="352" t="str">
        <f t="shared" si="527"/>
        <v>X</v>
      </c>
      <c r="AG375" s="38"/>
      <c r="AH375" s="70" t="s">
        <v>47</v>
      </c>
      <c r="AI375" s="70" t="s">
        <v>47</v>
      </c>
      <c r="AJ375" s="38"/>
      <c r="AK375" s="13" t="str">
        <f t="shared" si="514"/>
        <v>/rsm:CrossIndustryInvoice/rsm:SupplyChainTradeTransaction/ram:IncludedSupplyChainTradeLineItem/ram:SpecifiedLineTradeSettlement/ram:SpecifiedTradeSettlementLineMonetarySummation</v>
      </c>
      <c r="AL375" s="13" t="str">
        <f t="shared" si="515"/>
        <v>/ram:AllowanceTotalAmount</v>
      </c>
      <c r="AM375" s="14">
        <f>COUNTIFS(S$4:S375,AK375)</f>
        <v>1</v>
      </c>
      <c r="AN375" s="59"/>
      <c r="AO375" s="174" t="str">
        <f t="shared" si="512"/>
        <v>SCT_LINE_TS</v>
      </c>
      <c r="AP375" s="61" t="str">
        <f t="shared" si="516"/>
        <v>BT-X-328</v>
      </c>
      <c r="AQ375" s="281" t="str">
        <f t="shared" si="517"/>
        <v/>
      </c>
      <c r="AR375" s="62">
        <f t="shared" si="500"/>
        <v>5</v>
      </c>
      <c r="AS375" s="62" t="str">
        <f t="shared" si="518"/>
        <v>0..1</v>
      </c>
      <c r="AT375" s="64" t="s">
        <v>1428</v>
      </c>
      <c r="AU375" s="64"/>
      <c r="AV375" s="65"/>
      <c r="AW375" s="423" t="s">
        <v>7238</v>
      </c>
      <c r="AX375" s="65"/>
      <c r="AY375" s="65"/>
      <c r="AZ375" s="64" t="s">
        <v>1330</v>
      </c>
      <c r="BA375" s="66" t="str">
        <f t="shared" si="492"/>
        <v>0..1</v>
      </c>
      <c r="BB375" s="66" t="str">
        <f t="shared" si="493"/>
        <v>0..1</v>
      </c>
      <c r="BC375" s="6" t="str">
        <f t="shared" si="505"/>
        <v>/rsm:CrossIndustryInvoice
/rsm:SupplyChainTradeTransaction
/ram:IncludedSupplyChainTradeLineItem
/ram:SpecifiedLineTradeSettlement
/ram:SpecifiedTradeSettlementLineMonetarySummation
/ram:AllowanceTotalAmount</v>
      </c>
      <c r="BD375" s="67" t="str">
        <f t="shared" si="506"/>
        <v>/rsm:CrossIndustryInvoice/rsm:SupplyChainTradeTransaction/ram:IncludedSupplyChainTradeLineItem/ram:SpecifiedLineTradeSettlement/ram:SpecifiedTradeSettlementLineMonetarySummation/ram:AllowanceTotalAmount</v>
      </c>
      <c r="BE375" s="66" t="str">
        <f t="shared" si="450"/>
        <v>A</v>
      </c>
      <c r="BF375" s="68" t="str">
        <f t="shared" si="451"/>
        <v>E</v>
      </c>
      <c r="BG375" s="62" t="str">
        <f t="shared" si="452"/>
        <v>0..n</v>
      </c>
      <c r="BH375" s="66" t="str">
        <f t="shared" si="453"/>
        <v/>
      </c>
      <c r="BI375" s="248" t="str">
        <f t="shared" si="454"/>
        <v/>
      </c>
      <c r="BJ375" s="7"/>
      <c r="BK375" s="351" t="str">
        <f t="shared" si="455"/>
        <v>-</v>
      </c>
      <c r="BL375" s="70" t="str">
        <f t="shared" si="456"/>
        <v>-</v>
      </c>
      <c r="BM375" s="70" t="str">
        <f t="shared" si="457"/>
        <v>-</v>
      </c>
      <c r="BN375" s="70" t="str">
        <f t="shared" si="458"/>
        <v>-</v>
      </c>
      <c r="BO375" s="70" t="str">
        <f t="shared" si="459"/>
        <v>-</v>
      </c>
      <c r="BP375" s="70" t="str">
        <f t="shared" si="460"/>
        <v>-</v>
      </c>
      <c r="BQ375" s="352" t="str">
        <f t="shared" si="461"/>
        <v>X</v>
      </c>
      <c r="BR375" s="7"/>
      <c r="BS375" s="70" t="str">
        <f t="shared" si="462"/>
        <v>EXTENDED</v>
      </c>
      <c r="BT375" s="70" t="str">
        <f t="shared" si="463"/>
        <v>EXTENDED</v>
      </c>
      <c r="BU375" s="15"/>
      <c r="BV375" s="57"/>
      <c r="BW375" s="57"/>
      <c r="BX375" s="57"/>
      <c r="BY375" s="57"/>
      <c r="BZ375" s="57"/>
      <c r="CA375" s="57" t="s">
        <v>6542</v>
      </c>
      <c r="CC375" s="417"/>
      <c r="CD375" s="15"/>
      <c r="CE375" s="15"/>
    </row>
    <row r="376" spans="1:83" s="11" customFormat="1" ht="114">
      <c r="A376" s="45" t="str">
        <f t="shared" si="488"/>
        <v>YES</v>
      </c>
      <c r="B376" s="323" t="s">
        <v>6636</v>
      </c>
      <c r="C376" s="45"/>
      <c r="D376" s="45"/>
      <c r="E376" s="174" t="s">
        <v>1187</v>
      </c>
      <c r="F376" s="61" t="s">
        <v>5301</v>
      </c>
      <c r="G376" s="281" t="s">
        <v>6631</v>
      </c>
      <c r="H376" s="62">
        <f t="shared" si="495"/>
        <v>5</v>
      </c>
      <c r="I376" s="62" t="s">
        <v>42</v>
      </c>
      <c r="J376" s="64" t="s">
        <v>6634</v>
      </c>
      <c r="K376" s="64"/>
      <c r="L376" s="65"/>
      <c r="M376" s="65"/>
      <c r="N376" s="65"/>
      <c r="O376" s="64" t="s">
        <v>1325</v>
      </c>
      <c r="P376" s="66" t="s">
        <v>1807</v>
      </c>
      <c r="Q376" s="66" t="str">
        <f t="shared" si="443"/>
        <v>0..2</v>
      </c>
      <c r="R376" s="6" t="s">
        <v>1430</v>
      </c>
      <c r="S376" s="67" t="s">
        <v>1431</v>
      </c>
      <c r="T376" s="66" t="s">
        <v>163</v>
      </c>
      <c r="U376" s="68" t="str">
        <f t="shared" si="481"/>
        <v>E</v>
      </c>
      <c r="V376" s="62" t="s">
        <v>62</v>
      </c>
      <c r="W376" s="66"/>
      <c r="X376" s="248"/>
      <c r="Y376" s="38"/>
      <c r="Z376" s="351" t="str">
        <f t="shared" si="486"/>
        <v>-</v>
      </c>
      <c r="AA376" s="70" t="str">
        <f t="shared" ref="AA376:AF376" si="528">IF(Z376="X","X",IF($AI376=AA$4,"X","-"))</f>
        <v>-</v>
      </c>
      <c r="AB376" s="70" t="str">
        <f t="shared" si="528"/>
        <v>-</v>
      </c>
      <c r="AC376" s="70" t="str">
        <f t="shared" si="528"/>
        <v>-</v>
      </c>
      <c r="AD376" s="70" t="str">
        <f t="shared" si="528"/>
        <v>X</v>
      </c>
      <c r="AE376" s="70" t="str">
        <f t="shared" si="528"/>
        <v>X</v>
      </c>
      <c r="AF376" s="352" t="str">
        <f t="shared" si="528"/>
        <v>X</v>
      </c>
      <c r="AG376" s="38"/>
      <c r="AH376" s="70" t="s">
        <v>47</v>
      </c>
      <c r="AI376" s="70" t="s">
        <v>5895</v>
      </c>
      <c r="AJ376" s="38"/>
      <c r="AK376" s="13" t="str">
        <f t="shared" si="514"/>
        <v>/rsm:CrossIndustryInvoice/rsm:SupplyChainTradeTransaction/ram:IncludedSupplyChainTradeLineItem/ram:SpecifiedLineTradeSettlement/ram:SpecifiedTradeSettlementLineMonetarySummation</v>
      </c>
      <c r="AL376" s="13" t="str">
        <f t="shared" si="515"/>
        <v>/ram:TaxTotalAmount</v>
      </c>
      <c r="AM376" s="14">
        <f>COUNTIFS(S$4:S376,AK376)</f>
        <v>1</v>
      </c>
      <c r="AN376" s="59"/>
      <c r="AO376" s="174" t="str">
        <f t="shared" si="512"/>
        <v>SCT_LINE_TS</v>
      </c>
      <c r="AP376" s="61" t="str">
        <f t="shared" si="516"/>
        <v>BT-X-329</v>
      </c>
      <c r="AQ376" s="281" t="str">
        <f t="shared" si="517"/>
        <v>EXT-FR-FE-181</v>
      </c>
      <c r="AR376" s="62">
        <f t="shared" si="500"/>
        <v>5</v>
      </c>
      <c r="AS376" s="62" t="str">
        <f t="shared" si="518"/>
        <v>0..1</v>
      </c>
      <c r="AT376" s="64" t="s">
        <v>6640</v>
      </c>
      <c r="AU376" s="64" t="s">
        <v>6641</v>
      </c>
      <c r="AV376" s="65"/>
      <c r="AW376" s="423" t="s">
        <v>7238</v>
      </c>
      <c r="AX376" s="65"/>
      <c r="AY376" s="65"/>
      <c r="AZ376" s="64" t="s">
        <v>1330</v>
      </c>
      <c r="BA376" s="66" t="str">
        <f t="shared" si="492"/>
        <v>0..2</v>
      </c>
      <c r="BB376" s="66" t="str">
        <f t="shared" si="493"/>
        <v>0..2</v>
      </c>
      <c r="BC376" s="6" t="str">
        <f t="shared" si="505"/>
        <v>/rsm:CrossIndustryInvoice
/rsm:SupplyChainTradeTransaction
/ram:IncludedSupplyChainTradeLineItem
/ram:SpecifiedLineTradeSettlement
/ram:SpecifiedTradeSettlementLineMonetarySummation
/ram:TaxTotalAmount</v>
      </c>
      <c r="BD376" s="67" t="str">
        <f t="shared" si="506"/>
        <v>/rsm:CrossIndustryInvoice/rsm:SupplyChainTradeTransaction/ram:IncludedSupplyChainTradeLineItem/ram:SpecifiedLineTradeSettlement/ram:SpecifiedTradeSettlementLineMonetarySummation/ram:TaxTotalAmount</v>
      </c>
      <c r="BE376" s="66" t="str">
        <f t="shared" si="450"/>
        <v>A</v>
      </c>
      <c r="BF376" s="68" t="str">
        <f t="shared" si="451"/>
        <v>E</v>
      </c>
      <c r="BG376" s="62" t="str">
        <f t="shared" si="452"/>
        <v>0..n</v>
      </c>
      <c r="BH376" s="66" t="str">
        <f t="shared" si="453"/>
        <v/>
      </c>
      <c r="BI376" s="248" t="str">
        <f t="shared" si="454"/>
        <v/>
      </c>
      <c r="BJ376" s="7"/>
      <c r="BK376" s="351" t="str">
        <f t="shared" si="455"/>
        <v>-</v>
      </c>
      <c r="BL376" s="70" t="str">
        <f t="shared" si="456"/>
        <v>-</v>
      </c>
      <c r="BM376" s="70" t="str">
        <f t="shared" si="457"/>
        <v>-</v>
      </c>
      <c r="BN376" s="70" t="str">
        <f t="shared" si="458"/>
        <v>-</v>
      </c>
      <c r="BO376" s="70" t="str">
        <f t="shared" si="459"/>
        <v>X</v>
      </c>
      <c r="BP376" s="70" t="str">
        <f t="shared" si="460"/>
        <v>X</v>
      </c>
      <c r="BQ376" s="352" t="str">
        <f t="shared" si="461"/>
        <v>X</v>
      </c>
      <c r="BR376" s="7"/>
      <c r="BS376" s="70" t="str">
        <f t="shared" si="462"/>
        <v>EXTENDED</v>
      </c>
      <c r="BT376" s="70" t="str">
        <f t="shared" si="463"/>
        <v>EXTENDED-CTC-FR</v>
      </c>
      <c r="BU376" s="15"/>
      <c r="BV376" s="57"/>
      <c r="BW376" s="57"/>
      <c r="BX376" s="57"/>
      <c r="BY376" s="57"/>
      <c r="BZ376" s="57"/>
      <c r="CA376" s="57" t="s">
        <v>6542</v>
      </c>
      <c r="CC376" s="417"/>
      <c r="CD376" s="15"/>
      <c r="CE376" s="15"/>
    </row>
    <row r="377" spans="1:83" s="11" customFormat="1" ht="119.1" customHeight="1">
      <c r="A377" s="45" t="str">
        <f>IF(OR(U377="E",U377="A"),"YES","NO")</f>
        <v>YES</v>
      </c>
      <c r="B377" s="407" t="s">
        <v>6767</v>
      </c>
      <c r="C377" s="45"/>
      <c r="D377" s="45"/>
      <c r="E377" s="174" t="s">
        <v>1187</v>
      </c>
      <c r="F377" s="61" t="s">
        <v>6893</v>
      </c>
      <c r="G377" s="281" t="s">
        <v>6632</v>
      </c>
      <c r="H377" s="62">
        <f>LEN(S377)-LEN(SUBSTITUTE(S377,"/",""))-1</f>
        <v>6</v>
      </c>
      <c r="I377" s="62" t="s">
        <v>42</v>
      </c>
      <c r="J377" s="64" t="s">
        <v>6633</v>
      </c>
      <c r="K377" s="64" t="s">
        <v>6635</v>
      </c>
      <c r="L377" s="65" t="s">
        <v>6808</v>
      </c>
      <c r="M377" s="65"/>
      <c r="N377" s="65"/>
      <c r="O377" s="64" t="s">
        <v>128</v>
      </c>
      <c r="P377" s="66" t="s">
        <v>42</v>
      </c>
      <c r="Q377" s="66" t="str">
        <f>P377</f>
        <v>0..1</v>
      </c>
      <c r="R377" s="6" t="s">
        <v>6638</v>
      </c>
      <c r="S377" s="67" t="s">
        <v>6637</v>
      </c>
      <c r="T377" s="66" t="s">
        <v>163</v>
      </c>
      <c r="U377" s="68" t="str">
        <f t="shared" si="481"/>
        <v>A</v>
      </c>
      <c r="V377" s="62" t="s">
        <v>62</v>
      </c>
      <c r="W377" s="66"/>
      <c r="X377" s="248"/>
      <c r="Y377" s="38"/>
      <c r="Z377" s="351" t="str">
        <f>IF(AI377=Z$4,"X","-")</f>
        <v>-</v>
      </c>
      <c r="AA377" s="70" t="str">
        <f t="shared" ref="AA377:AF379" si="529">IF(Z377="X","X",IF($AI377=AA$4,"X","-"))</f>
        <v>-</v>
      </c>
      <c r="AB377" s="70" t="str">
        <f t="shared" si="529"/>
        <v>-</v>
      </c>
      <c r="AC377" s="70" t="str">
        <f t="shared" si="529"/>
        <v>-</v>
      </c>
      <c r="AD377" s="70" t="str">
        <f t="shared" si="529"/>
        <v>X</v>
      </c>
      <c r="AE377" s="70" t="str">
        <f t="shared" si="529"/>
        <v>X</v>
      </c>
      <c r="AF377" s="352" t="str">
        <f t="shared" si="529"/>
        <v>X</v>
      </c>
      <c r="AG377" s="38"/>
      <c r="AH377" s="70" t="s">
        <v>47</v>
      </c>
      <c r="AI377" s="70" t="s">
        <v>5895</v>
      </c>
      <c r="AJ377" s="38"/>
      <c r="AK377" s="13" t="str">
        <f t="shared" si="514"/>
        <v>/rsm:CrossIndustryInvoice/rsm:SupplyChainTradeTransaction/ram:IncludedSupplyChainTradeLineItem/ram:SpecifiedLineTradeSettlement/ram:SpecifiedTradeSettlementLineMonetarySummation/ram:TaxTotalAmount</v>
      </c>
      <c r="AL377" s="13" t="str">
        <f t="shared" si="515"/>
        <v>/@currencyID</v>
      </c>
      <c r="AM377" s="14">
        <f>COUNTIFS(S$4:S377,AK377)</f>
        <v>1</v>
      </c>
      <c r="AN377" s="59"/>
      <c r="AO377" s="174" t="str">
        <f t="shared" si="512"/>
        <v>SCT_LINE_TS</v>
      </c>
      <c r="AP377" s="61" t="str">
        <f t="shared" si="516"/>
        <v>BT-X-329-0</v>
      </c>
      <c r="AQ377" s="281" t="str">
        <f t="shared" si="517"/>
        <v>EXT-FR-FE-181-1</v>
      </c>
      <c r="AR377" s="62">
        <f>LEN(BD377)-LEN(SUBSTITUTE(BD377,"/",""))-1</f>
        <v>6</v>
      </c>
      <c r="AS377" s="62" t="str">
        <f t="shared" si="518"/>
        <v>0..1</v>
      </c>
      <c r="AT377" s="64" t="s">
        <v>6639</v>
      </c>
      <c r="AU377" s="64" t="s">
        <v>6653</v>
      </c>
      <c r="AV377" s="65" t="s">
        <v>6809</v>
      </c>
      <c r="AW377" s="423" t="s">
        <v>7238</v>
      </c>
      <c r="AX377" s="65"/>
      <c r="AY377" s="65"/>
      <c r="AZ377" s="64" t="s">
        <v>128</v>
      </c>
      <c r="BA377" s="66" t="str">
        <f t="shared" si="492"/>
        <v>0..1</v>
      </c>
      <c r="BB377" s="66" t="str">
        <f t="shared" si="493"/>
        <v>0..1</v>
      </c>
      <c r="BC377" s="6" t="str">
        <f t="shared" si="505"/>
        <v>/rsm:CrossIndustryInvoice
/rsm:SupplyChainTradeTransaction
/ram:IncludedSupplyChainTradeLineItem
/ram:SpecifiedLineTradeSettlement
/ram:SpecifiedTradeSettlementLineMonetarySummation
/ram:TaxTotalAmount
/@currencyID</v>
      </c>
      <c r="BD377" s="67" t="str">
        <f t="shared" si="506"/>
        <v>/rsm:CrossIndustryInvoice/rsm:SupplyChainTradeTransaction/ram:IncludedSupplyChainTradeLineItem/ram:SpecifiedLineTradeSettlement/ram:SpecifiedTradeSettlementLineMonetarySummation/ram:TaxTotalAmount/@currencyID</v>
      </c>
      <c r="BE377" s="66" t="str">
        <f t="shared" si="450"/>
        <v>A</v>
      </c>
      <c r="BF377" s="68" t="str">
        <f t="shared" si="451"/>
        <v>A</v>
      </c>
      <c r="BG377" s="62" t="str">
        <f t="shared" si="452"/>
        <v>0..n</v>
      </c>
      <c r="BH377" s="66" t="str">
        <f t="shared" si="453"/>
        <v/>
      </c>
      <c r="BI377" s="248" t="str">
        <f t="shared" si="454"/>
        <v/>
      </c>
      <c r="BJ377" s="7"/>
      <c r="BK377" s="351" t="str">
        <f t="shared" si="455"/>
        <v>-</v>
      </c>
      <c r="BL377" s="70" t="str">
        <f t="shared" si="456"/>
        <v>-</v>
      </c>
      <c r="BM377" s="70" t="str">
        <f t="shared" si="457"/>
        <v>-</v>
      </c>
      <c r="BN377" s="70" t="str">
        <f t="shared" si="458"/>
        <v>-</v>
      </c>
      <c r="BO377" s="70" t="str">
        <f t="shared" si="459"/>
        <v>X</v>
      </c>
      <c r="BP377" s="70" t="str">
        <f t="shared" si="460"/>
        <v>X</v>
      </c>
      <c r="BQ377" s="352" t="str">
        <f t="shared" si="461"/>
        <v>X</v>
      </c>
      <c r="BR377" s="7"/>
      <c r="BS377" s="70" t="str">
        <f t="shared" si="462"/>
        <v>EXTENDED</v>
      </c>
      <c r="BT377" s="70" t="str">
        <f t="shared" si="463"/>
        <v>EXTENDED-CTC-FR</v>
      </c>
      <c r="BU377" s="15"/>
      <c r="BV377" s="57"/>
      <c r="BW377" s="57"/>
      <c r="BX377" s="57"/>
      <c r="BY377" s="57"/>
      <c r="BZ377" s="57"/>
      <c r="CA377" s="57" t="s">
        <v>6542</v>
      </c>
      <c r="CC377" s="417"/>
      <c r="CD377" s="15"/>
      <c r="CE377" s="15"/>
    </row>
    <row r="378" spans="1:83" s="11" customFormat="1" ht="114">
      <c r="A378" s="45" t="str">
        <f>IF(OR(U378="E",U378="A"),"YES","NO")</f>
        <v>YES</v>
      </c>
      <c r="B378" s="407" t="s">
        <v>6636</v>
      </c>
      <c r="C378" s="45"/>
      <c r="D378" s="45"/>
      <c r="E378" s="174" t="s">
        <v>1187</v>
      </c>
      <c r="F378" s="61" t="s">
        <v>6894</v>
      </c>
      <c r="G378" s="281" t="s">
        <v>6646</v>
      </c>
      <c r="H378" s="62">
        <f>LEN(S378)-LEN(SUBSTITUTE(S378,"/",""))-1</f>
        <v>5</v>
      </c>
      <c r="I378" s="62" t="s">
        <v>42</v>
      </c>
      <c r="J378" s="64" t="s">
        <v>6642</v>
      </c>
      <c r="K378" s="64"/>
      <c r="L378" s="65"/>
      <c r="M378" s="65"/>
      <c r="N378" s="65"/>
      <c r="O378" s="64" t="s">
        <v>1325</v>
      </c>
      <c r="P378" s="66" t="s">
        <v>1807</v>
      </c>
      <c r="Q378" s="66" t="str">
        <f>P378</f>
        <v>0..2</v>
      </c>
      <c r="R378" s="6" t="s">
        <v>1430</v>
      </c>
      <c r="S378" s="67" t="s">
        <v>1431</v>
      </c>
      <c r="T378" s="66" t="s">
        <v>163</v>
      </c>
      <c r="U378" s="68" t="str">
        <f t="shared" si="481"/>
        <v>E</v>
      </c>
      <c r="V378" s="62" t="s">
        <v>62</v>
      </c>
      <c r="W378" s="66"/>
      <c r="X378" s="248"/>
      <c r="Y378" s="38"/>
      <c r="Z378" s="351" t="str">
        <f>IF(AI378=Z$4,"X","-")</f>
        <v>-</v>
      </c>
      <c r="AA378" s="70" t="str">
        <f t="shared" si="529"/>
        <v>-</v>
      </c>
      <c r="AB378" s="70" t="str">
        <f t="shared" si="529"/>
        <v>-</v>
      </c>
      <c r="AC378" s="70" t="str">
        <f t="shared" si="529"/>
        <v>-</v>
      </c>
      <c r="AD378" s="70" t="str">
        <f t="shared" si="529"/>
        <v>X</v>
      </c>
      <c r="AE378" s="70" t="str">
        <f t="shared" si="529"/>
        <v>X</v>
      </c>
      <c r="AF378" s="352" t="str">
        <f t="shared" si="529"/>
        <v>X</v>
      </c>
      <c r="AG378" s="38"/>
      <c r="AH378" s="70" t="s">
        <v>47</v>
      </c>
      <c r="AI378" s="70" t="s">
        <v>5895</v>
      </c>
      <c r="AJ378" s="38"/>
      <c r="AK378" s="13" t="str">
        <f t="shared" si="514"/>
        <v>/rsm:CrossIndustryInvoice/rsm:SupplyChainTradeTransaction/ram:IncludedSupplyChainTradeLineItem/ram:SpecifiedLineTradeSettlement/ram:SpecifiedTradeSettlementLineMonetarySummation</v>
      </c>
      <c r="AL378" s="13" t="str">
        <f t="shared" si="515"/>
        <v>/ram:TaxTotalAmount</v>
      </c>
      <c r="AM378" s="14">
        <f>COUNTIFS(S$4:S378,AK378)</f>
        <v>1</v>
      </c>
      <c r="AN378" s="59"/>
      <c r="AO378" s="174" t="str">
        <f t="shared" si="512"/>
        <v>SCT_LINE_TS</v>
      </c>
      <c r="AP378" s="61" t="str">
        <f t="shared" si="516"/>
        <v>BT-X-590</v>
      </c>
      <c r="AQ378" s="281" t="str">
        <f t="shared" si="517"/>
        <v>EXT-FR-FE-182</v>
      </c>
      <c r="AR378" s="62">
        <f>LEN(BD378)-LEN(SUBSTITUTE(BD378,"/",""))-1</f>
        <v>5</v>
      </c>
      <c r="AS378" s="62" t="str">
        <f t="shared" si="518"/>
        <v>0..1</v>
      </c>
      <c r="AT378" s="64" t="s">
        <v>6649</v>
      </c>
      <c r="AU378" s="64" t="s">
        <v>6641</v>
      </c>
      <c r="AV378" s="65"/>
      <c r="AW378" s="423" t="s">
        <v>7238</v>
      </c>
      <c r="AX378" s="65"/>
      <c r="AY378" s="65"/>
      <c r="AZ378" s="64" t="s">
        <v>1330</v>
      </c>
      <c r="BA378" s="66" t="str">
        <f t="shared" si="492"/>
        <v>0..2</v>
      </c>
      <c r="BB378" s="66" t="str">
        <f t="shared" si="493"/>
        <v>0..2</v>
      </c>
      <c r="BC378" s="6" t="str">
        <f t="shared" si="505"/>
        <v>/rsm:CrossIndustryInvoice
/rsm:SupplyChainTradeTransaction
/ram:IncludedSupplyChainTradeLineItem
/ram:SpecifiedLineTradeSettlement
/ram:SpecifiedTradeSettlementLineMonetarySummation
/ram:TaxTotalAmount</v>
      </c>
      <c r="BD378" s="67" t="str">
        <f t="shared" si="506"/>
        <v>/rsm:CrossIndustryInvoice/rsm:SupplyChainTradeTransaction/ram:IncludedSupplyChainTradeLineItem/ram:SpecifiedLineTradeSettlement/ram:SpecifiedTradeSettlementLineMonetarySummation/ram:TaxTotalAmount</v>
      </c>
      <c r="BE378" s="66" t="str">
        <f t="shared" si="450"/>
        <v>A</v>
      </c>
      <c r="BF378" s="68" t="str">
        <f t="shared" si="451"/>
        <v>E</v>
      </c>
      <c r="BG378" s="62" t="str">
        <f t="shared" si="452"/>
        <v>0..n</v>
      </c>
      <c r="BH378" s="66" t="str">
        <f t="shared" si="453"/>
        <v/>
      </c>
      <c r="BI378" s="248" t="str">
        <f t="shared" si="454"/>
        <v/>
      </c>
      <c r="BJ378" s="7"/>
      <c r="BK378" s="351" t="str">
        <f t="shared" si="455"/>
        <v>-</v>
      </c>
      <c r="BL378" s="70" t="str">
        <f t="shared" si="456"/>
        <v>-</v>
      </c>
      <c r="BM378" s="70" t="str">
        <f t="shared" si="457"/>
        <v>-</v>
      </c>
      <c r="BN378" s="70" t="str">
        <f t="shared" si="458"/>
        <v>-</v>
      </c>
      <c r="BO378" s="70" t="str">
        <f t="shared" si="459"/>
        <v>X</v>
      </c>
      <c r="BP378" s="70" t="str">
        <f t="shared" si="460"/>
        <v>X</v>
      </c>
      <c r="BQ378" s="352" t="str">
        <f t="shared" si="461"/>
        <v>X</v>
      </c>
      <c r="BR378" s="7"/>
      <c r="BS378" s="70" t="str">
        <f t="shared" si="462"/>
        <v>EXTENDED</v>
      </c>
      <c r="BT378" s="70" t="str">
        <f t="shared" si="463"/>
        <v>EXTENDED-CTC-FR</v>
      </c>
      <c r="BU378" s="15"/>
      <c r="BV378" s="57"/>
      <c r="BW378" s="57"/>
      <c r="BX378" s="57"/>
      <c r="BY378" s="57"/>
      <c r="BZ378" s="57"/>
      <c r="CA378" s="57" t="s">
        <v>6542</v>
      </c>
      <c r="CC378" s="417"/>
      <c r="CD378" s="15"/>
      <c r="CE378" s="15"/>
    </row>
    <row r="379" spans="1:83" s="11" customFormat="1" ht="119.1" customHeight="1">
      <c r="A379" s="45" t="str">
        <f>IF(OR(U379="E",U379="A"),"YES","NO")</f>
        <v>YES</v>
      </c>
      <c r="B379" s="407" t="s">
        <v>6767</v>
      </c>
      <c r="C379" s="45"/>
      <c r="D379" s="45"/>
      <c r="E379" s="174" t="s">
        <v>1187</v>
      </c>
      <c r="F379" s="61" t="s">
        <v>6895</v>
      </c>
      <c r="G379" s="281" t="s">
        <v>6647</v>
      </c>
      <c r="H379" s="62">
        <f>LEN(S379)-LEN(SUBSTITUTE(S379,"/",""))-1</f>
        <v>6</v>
      </c>
      <c r="I379" s="62" t="s">
        <v>32</v>
      </c>
      <c r="J379" s="64" t="s">
        <v>6643</v>
      </c>
      <c r="K379" s="64" t="s">
        <v>6644</v>
      </c>
      <c r="L379" s="65" t="s">
        <v>6645</v>
      </c>
      <c r="M379" s="65"/>
      <c r="N379" s="65"/>
      <c r="O379" s="64" t="s">
        <v>128</v>
      </c>
      <c r="P379" s="66" t="s">
        <v>42</v>
      </c>
      <c r="Q379" s="66" t="str">
        <f>P379</f>
        <v>0..1</v>
      </c>
      <c r="R379" s="6" t="s">
        <v>6638</v>
      </c>
      <c r="S379" s="67" t="s">
        <v>6637</v>
      </c>
      <c r="T379" s="66" t="s">
        <v>163</v>
      </c>
      <c r="U379" s="68" t="str">
        <f t="shared" si="481"/>
        <v>A</v>
      </c>
      <c r="V379" s="62" t="s">
        <v>62</v>
      </c>
      <c r="W379" s="66"/>
      <c r="X379" s="248"/>
      <c r="Y379" s="38"/>
      <c r="Z379" s="351" t="str">
        <f>IF(AI379=Z$4,"X","-")</f>
        <v>-</v>
      </c>
      <c r="AA379" s="70" t="str">
        <f t="shared" si="529"/>
        <v>-</v>
      </c>
      <c r="AB379" s="70" t="str">
        <f t="shared" si="529"/>
        <v>-</v>
      </c>
      <c r="AC379" s="70" t="str">
        <f t="shared" si="529"/>
        <v>-</v>
      </c>
      <c r="AD379" s="70" t="str">
        <f t="shared" si="529"/>
        <v>X</v>
      </c>
      <c r="AE379" s="70" t="str">
        <f t="shared" si="529"/>
        <v>X</v>
      </c>
      <c r="AF379" s="352" t="str">
        <f t="shared" si="529"/>
        <v>X</v>
      </c>
      <c r="AG379" s="38"/>
      <c r="AH379" s="70" t="s">
        <v>47</v>
      </c>
      <c r="AI379" s="70" t="s">
        <v>5895</v>
      </c>
      <c r="AJ379" s="38"/>
      <c r="AK379" s="13" t="str">
        <f t="shared" si="514"/>
        <v>/rsm:CrossIndustryInvoice/rsm:SupplyChainTradeTransaction/ram:IncludedSupplyChainTradeLineItem/ram:SpecifiedLineTradeSettlement/ram:SpecifiedTradeSettlementLineMonetarySummation/ram:TaxTotalAmount</v>
      </c>
      <c r="AL379" s="13" t="str">
        <f t="shared" si="515"/>
        <v>/@currencyID</v>
      </c>
      <c r="AM379" s="14">
        <f>COUNTIFS(S$4:S379,AK379)</f>
        <v>2</v>
      </c>
      <c r="AN379" s="59"/>
      <c r="AO379" s="174" t="str">
        <f t="shared" si="512"/>
        <v>SCT_LINE_TS</v>
      </c>
      <c r="AP379" s="61" t="str">
        <f t="shared" si="516"/>
        <v>BT-X-590-0</v>
      </c>
      <c r="AQ379" s="281" t="str">
        <f t="shared" si="517"/>
        <v>EXT-FR-FE-182-1</v>
      </c>
      <c r="AR379" s="62">
        <f>LEN(BD379)-LEN(SUBSTITUTE(BD379,"/",""))-1</f>
        <v>6</v>
      </c>
      <c r="AS379" s="62" t="str">
        <f t="shared" si="518"/>
        <v>1..1</v>
      </c>
      <c r="AT379" s="64" t="s">
        <v>6650</v>
      </c>
      <c r="AU379" s="64" t="s">
        <v>6651</v>
      </c>
      <c r="AV379" s="65" t="s">
        <v>6652</v>
      </c>
      <c r="AW379" s="423" t="s">
        <v>7238</v>
      </c>
      <c r="AX379" s="65"/>
      <c r="AY379" s="65"/>
      <c r="AZ379" s="64" t="s">
        <v>128</v>
      </c>
      <c r="BA379" s="66" t="str">
        <f t="shared" si="492"/>
        <v>0..1</v>
      </c>
      <c r="BB379" s="66" t="str">
        <f t="shared" si="493"/>
        <v>0..1</v>
      </c>
      <c r="BC379" s="6" t="str">
        <f t="shared" si="505"/>
        <v>/rsm:CrossIndustryInvoice
/rsm:SupplyChainTradeTransaction
/ram:IncludedSupplyChainTradeLineItem
/ram:SpecifiedLineTradeSettlement
/ram:SpecifiedTradeSettlementLineMonetarySummation
/ram:TaxTotalAmount
/@currencyID</v>
      </c>
      <c r="BD379" s="67" t="str">
        <f t="shared" si="506"/>
        <v>/rsm:CrossIndustryInvoice/rsm:SupplyChainTradeTransaction/ram:IncludedSupplyChainTradeLineItem/ram:SpecifiedLineTradeSettlement/ram:SpecifiedTradeSettlementLineMonetarySummation/ram:TaxTotalAmount/@currencyID</v>
      </c>
      <c r="BE379" s="66" t="str">
        <f t="shared" si="450"/>
        <v>A</v>
      </c>
      <c r="BF379" s="68" t="str">
        <f t="shared" si="451"/>
        <v>A</v>
      </c>
      <c r="BG379" s="62" t="str">
        <f t="shared" si="452"/>
        <v>0..n</v>
      </c>
      <c r="BH379" s="66" t="str">
        <f t="shared" si="453"/>
        <v/>
      </c>
      <c r="BI379" s="248" t="str">
        <f t="shared" si="454"/>
        <v/>
      </c>
      <c r="BJ379" s="7"/>
      <c r="BK379" s="351" t="str">
        <f t="shared" si="455"/>
        <v>-</v>
      </c>
      <c r="BL379" s="70" t="str">
        <f t="shared" si="456"/>
        <v>-</v>
      </c>
      <c r="BM379" s="70" t="str">
        <f t="shared" si="457"/>
        <v>-</v>
      </c>
      <c r="BN379" s="70" t="str">
        <f t="shared" si="458"/>
        <v>-</v>
      </c>
      <c r="BO379" s="70" t="str">
        <f t="shared" si="459"/>
        <v>X</v>
      </c>
      <c r="BP379" s="70" t="str">
        <f t="shared" si="460"/>
        <v>X</v>
      </c>
      <c r="BQ379" s="352" t="str">
        <f t="shared" si="461"/>
        <v>X</v>
      </c>
      <c r="BR379" s="7"/>
      <c r="BS379" s="70" t="str">
        <f t="shared" si="462"/>
        <v>EXTENDED</v>
      </c>
      <c r="BT379" s="70" t="str">
        <f t="shared" si="463"/>
        <v>EXTENDED-CTC-FR</v>
      </c>
      <c r="BU379" s="15"/>
      <c r="BV379" s="57"/>
      <c r="BW379" s="57"/>
      <c r="BX379" s="57"/>
      <c r="BY379" s="57"/>
      <c r="BZ379" s="57"/>
      <c r="CA379" s="57" t="s">
        <v>6542</v>
      </c>
      <c r="CC379" s="417"/>
      <c r="CD379" s="15"/>
      <c r="CE379" s="15"/>
    </row>
    <row r="380" spans="1:83" s="11" customFormat="1" ht="114">
      <c r="A380" s="45" t="str">
        <f t="shared" si="488"/>
        <v>YES</v>
      </c>
      <c r="B380" s="323" t="s">
        <v>6636</v>
      </c>
      <c r="C380" s="45"/>
      <c r="D380" s="45"/>
      <c r="E380" s="174" t="s">
        <v>1187</v>
      </c>
      <c r="F380" s="61" t="s">
        <v>5302</v>
      </c>
      <c r="G380" s="281" t="s">
        <v>6648</v>
      </c>
      <c r="H380" s="62">
        <f t="shared" si="495"/>
        <v>5</v>
      </c>
      <c r="I380" s="62" t="s">
        <v>42</v>
      </c>
      <c r="J380" s="64" t="s">
        <v>1434</v>
      </c>
      <c r="K380" s="64"/>
      <c r="L380" s="65"/>
      <c r="M380" s="65"/>
      <c r="N380" s="65"/>
      <c r="O380" s="64" t="s">
        <v>1325</v>
      </c>
      <c r="P380" s="66" t="s">
        <v>42</v>
      </c>
      <c r="Q380" s="66" t="str">
        <f t="shared" si="443"/>
        <v>0..1</v>
      </c>
      <c r="R380" s="6" t="s">
        <v>1435</v>
      </c>
      <c r="S380" s="67" t="s">
        <v>1436</v>
      </c>
      <c r="T380" s="66" t="s">
        <v>163</v>
      </c>
      <c r="U380" s="68" t="str">
        <f t="shared" si="481"/>
        <v>E</v>
      </c>
      <c r="V380" s="62" t="s">
        <v>62</v>
      </c>
      <c r="W380" s="66"/>
      <c r="X380" s="248"/>
      <c r="Y380" s="38"/>
      <c r="Z380" s="351" t="str">
        <f t="shared" si="486"/>
        <v>-</v>
      </c>
      <c r="AA380" s="70" t="str">
        <f t="shared" ref="AA380:AF380" si="530">IF(Z380="X","X",IF($AI380=AA$4,"X","-"))</f>
        <v>-</v>
      </c>
      <c r="AB380" s="70" t="str">
        <f t="shared" si="530"/>
        <v>-</v>
      </c>
      <c r="AC380" s="70" t="str">
        <f t="shared" si="530"/>
        <v>-</v>
      </c>
      <c r="AD380" s="70" t="str">
        <f t="shared" si="530"/>
        <v>X</v>
      </c>
      <c r="AE380" s="70" t="str">
        <f t="shared" si="530"/>
        <v>X</v>
      </c>
      <c r="AF380" s="352" t="str">
        <f t="shared" si="530"/>
        <v>X</v>
      </c>
      <c r="AG380" s="38"/>
      <c r="AH380" s="70" t="s">
        <v>47</v>
      </c>
      <c r="AI380" s="70" t="s">
        <v>5895</v>
      </c>
      <c r="AJ380" s="38"/>
      <c r="AK380" s="13" t="str">
        <f t="shared" si="514"/>
        <v>/rsm:CrossIndustryInvoice/rsm:SupplyChainTradeTransaction/ram:IncludedSupplyChainTradeLineItem/ram:SpecifiedLineTradeSettlement/ram:SpecifiedTradeSettlementLineMonetarySummation</v>
      </c>
      <c r="AL380" s="13" t="str">
        <f t="shared" si="515"/>
        <v>/ram:GrandTotalAmount</v>
      </c>
      <c r="AM380" s="14">
        <f>COUNTIFS(S$4:S380,AK380)</f>
        <v>1</v>
      </c>
      <c r="AN380" s="59"/>
      <c r="AO380" s="174" t="str">
        <f t="shared" si="512"/>
        <v>SCT_LINE_TS</v>
      </c>
      <c r="AP380" s="61" t="str">
        <f t="shared" si="516"/>
        <v>BT-X-330</v>
      </c>
      <c r="AQ380" s="281" t="str">
        <f t="shared" si="517"/>
        <v>EXT-FR-FE-184</v>
      </c>
      <c r="AR380" s="62">
        <f t="shared" si="500"/>
        <v>5</v>
      </c>
      <c r="AS380" s="62" t="str">
        <f t="shared" si="518"/>
        <v>0..1</v>
      </c>
      <c r="AT380" s="64" t="s">
        <v>1437</v>
      </c>
      <c r="AU380" s="64"/>
      <c r="AV380" s="65"/>
      <c r="AW380" s="423" t="s">
        <v>7238</v>
      </c>
      <c r="AX380" s="65"/>
      <c r="AY380" s="65"/>
      <c r="AZ380" s="64" t="s">
        <v>1330</v>
      </c>
      <c r="BA380" s="66" t="str">
        <f t="shared" si="492"/>
        <v>0..1</v>
      </c>
      <c r="BB380" s="66" t="str">
        <f t="shared" si="493"/>
        <v>0..1</v>
      </c>
      <c r="BC380" s="6" t="str">
        <f t="shared" si="505"/>
        <v>/rsm:CrossIndustryInvoice
/rsm:SupplyChainTradeTransaction
/ram:IncludedSupplyChainTradeLineItem
/ram:SpecifiedLineTradeSettlement
/ram:SpecifiedTradeSettlementLineMonetarySummation
/ram:GrandTotalAmount</v>
      </c>
      <c r="BD380" s="67" t="str">
        <f t="shared" si="506"/>
        <v>/rsm:CrossIndustryInvoice/rsm:SupplyChainTradeTransaction/ram:IncludedSupplyChainTradeLineItem/ram:SpecifiedLineTradeSettlement/ram:SpecifiedTradeSettlementLineMonetarySummation/ram:GrandTotalAmount</v>
      </c>
      <c r="BE380" s="66" t="str">
        <f t="shared" si="450"/>
        <v>A</v>
      </c>
      <c r="BF380" s="68" t="str">
        <f t="shared" si="451"/>
        <v>E</v>
      </c>
      <c r="BG380" s="62" t="str">
        <f t="shared" si="452"/>
        <v>0..n</v>
      </c>
      <c r="BH380" s="66" t="str">
        <f t="shared" si="453"/>
        <v/>
      </c>
      <c r="BI380" s="248" t="str">
        <f t="shared" si="454"/>
        <v/>
      </c>
      <c r="BJ380" s="7"/>
      <c r="BK380" s="351" t="str">
        <f t="shared" si="455"/>
        <v>-</v>
      </c>
      <c r="BL380" s="70" t="str">
        <f t="shared" si="456"/>
        <v>-</v>
      </c>
      <c r="BM380" s="70" t="str">
        <f t="shared" si="457"/>
        <v>-</v>
      </c>
      <c r="BN380" s="70" t="str">
        <f t="shared" si="458"/>
        <v>-</v>
      </c>
      <c r="BO380" s="70" t="str">
        <f t="shared" si="459"/>
        <v>X</v>
      </c>
      <c r="BP380" s="70" t="str">
        <f t="shared" si="460"/>
        <v>X</v>
      </c>
      <c r="BQ380" s="352" t="str">
        <f t="shared" si="461"/>
        <v>X</v>
      </c>
      <c r="BR380" s="7"/>
      <c r="BS380" s="70" t="str">
        <f t="shared" si="462"/>
        <v>EXTENDED</v>
      </c>
      <c r="BT380" s="70" t="str">
        <f t="shared" si="463"/>
        <v>EXTENDED-CTC-FR</v>
      </c>
      <c r="BU380" s="15"/>
      <c r="BV380" s="57"/>
      <c r="BW380" s="57"/>
      <c r="BX380" s="57"/>
      <c r="BY380" s="57"/>
      <c r="BZ380" s="57"/>
      <c r="CA380" s="57" t="s">
        <v>6542</v>
      </c>
      <c r="CC380" s="417"/>
      <c r="CD380" s="15"/>
      <c r="CE380" s="15"/>
    </row>
    <row r="381" spans="1:83" s="11" customFormat="1" ht="114">
      <c r="A381" s="45" t="str">
        <f t="shared" si="488"/>
        <v>YES</v>
      </c>
      <c r="B381" s="45"/>
      <c r="C381" s="45"/>
      <c r="D381" s="45"/>
      <c r="E381" s="174" t="s">
        <v>1187</v>
      </c>
      <c r="F381" s="61" t="s">
        <v>5303</v>
      </c>
      <c r="G381" s="281"/>
      <c r="H381" s="62">
        <f t="shared" si="495"/>
        <v>5</v>
      </c>
      <c r="I381" s="62" t="s">
        <v>42</v>
      </c>
      <c r="J381" s="64" t="s">
        <v>1438</v>
      </c>
      <c r="K381" s="64"/>
      <c r="L381" s="65"/>
      <c r="M381" s="65"/>
      <c r="N381" s="65"/>
      <c r="O381" s="64" t="s">
        <v>1325</v>
      </c>
      <c r="P381" s="66" t="s">
        <v>42</v>
      </c>
      <c r="Q381" s="66" t="str">
        <f t="shared" si="443"/>
        <v>0..1</v>
      </c>
      <c r="R381" s="6" t="s">
        <v>1439</v>
      </c>
      <c r="S381" s="67" t="s">
        <v>1440</v>
      </c>
      <c r="T381" s="66" t="s">
        <v>163</v>
      </c>
      <c r="U381" s="68" t="str">
        <f t="shared" si="481"/>
        <v>E</v>
      </c>
      <c r="V381" s="62" t="s">
        <v>62</v>
      </c>
      <c r="W381" s="66"/>
      <c r="X381" s="248"/>
      <c r="Y381" s="38"/>
      <c r="Z381" s="351" t="str">
        <f t="shared" si="486"/>
        <v>-</v>
      </c>
      <c r="AA381" s="70" t="str">
        <f t="shared" ref="AA381:AF381" si="531">IF(Z381="X","X",IF($AI381=AA$4,"X","-"))</f>
        <v>-</v>
      </c>
      <c r="AB381" s="70" t="str">
        <f t="shared" si="531"/>
        <v>-</v>
      </c>
      <c r="AC381" s="70" t="str">
        <f t="shared" si="531"/>
        <v>-</v>
      </c>
      <c r="AD381" s="70" t="str">
        <f t="shared" si="531"/>
        <v>-</v>
      </c>
      <c r="AE381" s="70" t="str">
        <f t="shared" si="531"/>
        <v>-</v>
      </c>
      <c r="AF381" s="352" t="str">
        <f t="shared" si="531"/>
        <v>X</v>
      </c>
      <c r="AG381" s="38"/>
      <c r="AH381" s="70" t="s">
        <v>47</v>
      </c>
      <c r="AI381" s="70" t="s">
        <v>47</v>
      </c>
      <c r="AJ381" s="38"/>
      <c r="AK381" s="13" t="str">
        <f t="shared" si="514"/>
        <v>/rsm:CrossIndustryInvoice/rsm:SupplyChainTradeTransaction/ram:IncludedSupplyChainTradeLineItem/ram:SpecifiedLineTradeSettlement/ram:SpecifiedTradeSettlementLineMonetarySummation</v>
      </c>
      <c r="AL381" s="13" t="str">
        <f t="shared" si="515"/>
        <v>/ram:TotalAllowanceChargeAmount</v>
      </c>
      <c r="AM381" s="14">
        <f>COUNTIFS(S$4:S381,AK381)</f>
        <v>1</v>
      </c>
      <c r="AN381" s="59"/>
      <c r="AO381" s="174" t="str">
        <f t="shared" si="512"/>
        <v>SCT_LINE_TS</v>
      </c>
      <c r="AP381" s="61" t="str">
        <f t="shared" si="516"/>
        <v>BT-X-98</v>
      </c>
      <c r="AQ381" s="281" t="str">
        <f t="shared" si="517"/>
        <v/>
      </c>
      <c r="AR381" s="62">
        <f t="shared" si="500"/>
        <v>5</v>
      </c>
      <c r="AS381" s="62" t="str">
        <f t="shared" si="518"/>
        <v>0..1</v>
      </c>
      <c r="AT381" s="64" t="s">
        <v>1441</v>
      </c>
      <c r="AU381" s="64"/>
      <c r="AV381" s="65"/>
      <c r="AW381" s="423" t="s">
        <v>7238</v>
      </c>
      <c r="AX381" s="65"/>
      <c r="AY381" s="65"/>
      <c r="AZ381" s="64" t="s">
        <v>1330</v>
      </c>
      <c r="BA381" s="66" t="str">
        <f t="shared" si="492"/>
        <v>0..1</v>
      </c>
      <c r="BB381" s="66" t="str">
        <f t="shared" si="493"/>
        <v>0..1</v>
      </c>
      <c r="BC381" s="6" t="str">
        <f t="shared" si="505"/>
        <v>/rsm:CrossIndustryInvoice
/rsm:SupplyChainTradeTransaction
/ram:IncludedSupplyChainTradeLineItem
/ram:SpecifiedLineTradeSettlement
/ram:SpecifiedTradeSettlementLineMonetarySummation
/ram:TotalAllowanceChargeAmount</v>
      </c>
      <c r="BD381" s="67" t="str">
        <f t="shared" si="506"/>
        <v>/rsm:CrossIndustryInvoice/rsm:SupplyChainTradeTransaction/ram:IncludedSupplyChainTradeLineItem/ram:SpecifiedLineTradeSettlement/ram:SpecifiedTradeSettlementLineMonetarySummation/ram:TotalAllowanceChargeAmount</v>
      </c>
      <c r="BE381" s="66" t="str">
        <f t="shared" si="450"/>
        <v>A</v>
      </c>
      <c r="BF381" s="68" t="str">
        <f t="shared" si="451"/>
        <v>E</v>
      </c>
      <c r="BG381" s="62" t="str">
        <f t="shared" si="452"/>
        <v>0..n</v>
      </c>
      <c r="BH381" s="66" t="str">
        <f t="shared" si="453"/>
        <v/>
      </c>
      <c r="BI381" s="248" t="str">
        <f t="shared" si="454"/>
        <v/>
      </c>
      <c r="BJ381" s="7"/>
      <c r="BK381" s="351" t="str">
        <f t="shared" si="455"/>
        <v>-</v>
      </c>
      <c r="BL381" s="70" t="str">
        <f t="shared" si="456"/>
        <v>-</v>
      </c>
      <c r="BM381" s="70" t="str">
        <f t="shared" si="457"/>
        <v>-</v>
      </c>
      <c r="BN381" s="70" t="str">
        <f t="shared" si="458"/>
        <v>-</v>
      </c>
      <c r="BO381" s="70" t="str">
        <f t="shared" si="459"/>
        <v>-</v>
      </c>
      <c r="BP381" s="70" t="str">
        <f t="shared" si="460"/>
        <v>-</v>
      </c>
      <c r="BQ381" s="352" t="str">
        <f t="shared" si="461"/>
        <v>X</v>
      </c>
      <c r="BR381" s="7"/>
      <c r="BS381" s="70" t="str">
        <f t="shared" si="462"/>
        <v>EXTENDED</v>
      </c>
      <c r="BT381" s="70" t="str">
        <f t="shared" si="463"/>
        <v>EXTENDED</v>
      </c>
      <c r="BU381" s="15"/>
      <c r="BV381" s="57"/>
      <c r="BW381" s="57"/>
      <c r="BX381" s="57"/>
      <c r="BY381" s="57"/>
      <c r="BZ381" s="57"/>
      <c r="CA381" s="57" t="s">
        <v>6542</v>
      </c>
      <c r="CC381" s="417"/>
      <c r="CD381" s="15"/>
      <c r="CE381" s="15"/>
    </row>
    <row r="382" spans="1:83" s="11" customFormat="1" ht="85.5">
      <c r="A382" s="45" t="str">
        <f t="shared" si="488"/>
        <v>NO</v>
      </c>
      <c r="B382" s="400"/>
      <c r="C382" s="45"/>
      <c r="D382" s="45"/>
      <c r="E382" s="174" t="s">
        <v>1187</v>
      </c>
      <c r="F382" s="176" t="s">
        <v>5304</v>
      </c>
      <c r="G382" s="298" t="s">
        <v>4932</v>
      </c>
      <c r="H382" s="177">
        <f t="shared" si="495"/>
        <v>4</v>
      </c>
      <c r="I382" s="177" t="s">
        <v>42</v>
      </c>
      <c r="J382" s="64" t="s">
        <v>1443</v>
      </c>
      <c r="K382" s="64" t="s">
        <v>4778</v>
      </c>
      <c r="L382" s="65" t="s">
        <v>6103</v>
      </c>
      <c r="M382" s="65" t="s">
        <v>1446</v>
      </c>
      <c r="N382" s="65" t="s">
        <v>35</v>
      </c>
      <c r="O382" s="64"/>
      <c r="P382" s="66" t="s">
        <v>42</v>
      </c>
      <c r="Q382" s="66" t="str">
        <f t="shared" si="443"/>
        <v>0..1</v>
      </c>
      <c r="R382" s="178" t="s">
        <v>1447</v>
      </c>
      <c r="S382" s="179" t="s">
        <v>1448</v>
      </c>
      <c r="T382" s="66"/>
      <c r="U382" s="68" t="str">
        <f t="shared" si="481"/>
        <v>EG</v>
      </c>
      <c r="V382" s="325" t="s">
        <v>62</v>
      </c>
      <c r="W382" s="66"/>
      <c r="X382" s="248"/>
      <c r="Y382" s="38"/>
      <c r="Z382" s="351" t="str">
        <f t="shared" si="486"/>
        <v>-</v>
      </c>
      <c r="AA382" s="70" t="str">
        <f t="shared" ref="AA382:AF382" si="532">IF(Z382="X","X",IF($AI382=AA$4,"X","-"))</f>
        <v>-</v>
      </c>
      <c r="AB382" s="70" t="str">
        <f t="shared" si="532"/>
        <v>-</v>
      </c>
      <c r="AC382" s="70" t="str">
        <f t="shared" si="532"/>
        <v>-</v>
      </c>
      <c r="AD382" s="70" t="str">
        <f t="shared" si="532"/>
        <v>X</v>
      </c>
      <c r="AE382" s="70" t="str">
        <f t="shared" si="532"/>
        <v>X</v>
      </c>
      <c r="AF382" s="352" t="str">
        <f t="shared" si="532"/>
        <v>X</v>
      </c>
      <c r="AG382" s="38"/>
      <c r="AH382" s="70" t="s">
        <v>47</v>
      </c>
      <c r="AI382" s="70" t="s">
        <v>5895</v>
      </c>
      <c r="AJ382" s="38"/>
      <c r="AK382" s="13" t="str">
        <f t="shared" si="514"/>
        <v>/rsm:CrossIndustryInvoice/rsm:SupplyChainTradeTransaction/ram:IncludedSupplyChainTradeLineItem/ram:SpecifiedLineTradeSettlement</v>
      </c>
      <c r="AL382" s="13" t="str">
        <f t="shared" si="515"/>
        <v>/ram:InvoiceReferencedDocument</v>
      </c>
      <c r="AM382" s="14"/>
      <c r="AN382" s="59"/>
      <c r="AO382" s="174" t="str">
        <f t="shared" si="512"/>
        <v>SCT_LINE_TS</v>
      </c>
      <c r="AP382" s="176" t="str">
        <f t="shared" si="516"/>
        <v>BG-X-48</v>
      </c>
      <c r="AQ382" s="298" t="str">
        <f t="shared" si="517"/>
        <v>EXT-FR-FE-BG-06</v>
      </c>
      <c r="AR382" s="177">
        <f t="shared" si="500"/>
        <v>4</v>
      </c>
      <c r="AS382" s="177" t="str">
        <f t="shared" si="518"/>
        <v>0..1</v>
      </c>
      <c r="AT382" s="64" t="s">
        <v>1449</v>
      </c>
      <c r="AU382" s="64" t="s">
        <v>4782</v>
      </c>
      <c r="AV382" s="65" t="s">
        <v>1451</v>
      </c>
      <c r="AW382" s="65" t="s">
        <v>35</v>
      </c>
      <c r="AX382" s="65" t="s">
        <v>1452</v>
      </c>
      <c r="AY382" s="65" t="s">
        <v>35</v>
      </c>
      <c r="AZ382" s="64"/>
      <c r="BA382" s="66" t="str">
        <f t="shared" si="492"/>
        <v>0..1</v>
      </c>
      <c r="BB382" s="66" t="str">
        <f t="shared" si="493"/>
        <v>0..1</v>
      </c>
      <c r="BC382" s="178" t="str">
        <f t="shared" si="505"/>
        <v>/rsm:CrossIndustryInvoice
/rsm:SupplyChainTradeTransaction
/ram:IncludedSupplyChainTradeLineItem
/ram:SpecifiedLineTradeSettlement
/ram:InvoiceReferencedDocument</v>
      </c>
      <c r="BD382" s="179" t="str">
        <f t="shared" si="506"/>
        <v>/rsm:CrossIndustryInvoice/rsm:SupplyChainTradeTransaction/ram:IncludedSupplyChainTradeLineItem/ram:SpecifiedLineTradeSettlement/ram:InvoiceReferencedDocument</v>
      </c>
      <c r="BE382" s="66" t="str">
        <f t="shared" si="450"/>
        <v/>
      </c>
      <c r="BF382" s="68" t="str">
        <f t="shared" si="451"/>
        <v>EG</v>
      </c>
      <c r="BG382" s="177" t="str">
        <f t="shared" si="452"/>
        <v>0..n</v>
      </c>
      <c r="BH382" s="66" t="str">
        <f t="shared" si="453"/>
        <v/>
      </c>
      <c r="BI382" s="248" t="str">
        <f t="shared" si="454"/>
        <v/>
      </c>
      <c r="BJ382" s="7"/>
      <c r="BK382" s="351" t="str">
        <f t="shared" si="455"/>
        <v>-</v>
      </c>
      <c r="BL382" s="70" t="str">
        <f t="shared" si="456"/>
        <v>-</v>
      </c>
      <c r="BM382" s="70" t="str">
        <f t="shared" si="457"/>
        <v>-</v>
      </c>
      <c r="BN382" s="70" t="str">
        <f t="shared" si="458"/>
        <v>-</v>
      </c>
      <c r="BO382" s="70" t="str">
        <f t="shared" si="459"/>
        <v>X</v>
      </c>
      <c r="BP382" s="70" t="str">
        <f t="shared" si="460"/>
        <v>X</v>
      </c>
      <c r="BQ382" s="352" t="str">
        <f t="shared" si="461"/>
        <v>X</v>
      </c>
      <c r="BR382" s="7"/>
      <c r="BS382" s="180" t="str">
        <f t="shared" si="462"/>
        <v>EXTENDED</v>
      </c>
      <c r="BT382" s="180" t="str">
        <f t="shared" si="463"/>
        <v>EXTENDED-CTC-FR</v>
      </c>
      <c r="BU382" s="15"/>
      <c r="BV382" s="57"/>
      <c r="BW382" s="57"/>
      <c r="BX382" s="57"/>
      <c r="BY382" s="57"/>
      <c r="BZ382" s="57"/>
      <c r="CA382" s="57" t="s">
        <v>6542</v>
      </c>
      <c r="CC382" s="417"/>
      <c r="CD382" s="15"/>
      <c r="CE382" s="15"/>
    </row>
    <row r="383" spans="1:83" s="11" customFormat="1" ht="99.75">
      <c r="A383" s="45" t="str">
        <f t="shared" si="488"/>
        <v>YES</v>
      </c>
      <c r="B383" s="400"/>
      <c r="C383" s="45"/>
      <c r="D383" s="45"/>
      <c r="E383" s="174" t="s">
        <v>1187</v>
      </c>
      <c r="F383" s="61" t="s">
        <v>5305</v>
      </c>
      <c r="G383" s="281" t="s">
        <v>4933</v>
      </c>
      <c r="H383" s="62">
        <f t="shared" si="495"/>
        <v>5</v>
      </c>
      <c r="I383" s="62" t="s">
        <v>42</v>
      </c>
      <c r="J383" s="64" t="s">
        <v>1453</v>
      </c>
      <c r="K383" s="64" t="s">
        <v>1454</v>
      </c>
      <c r="L383" s="65"/>
      <c r="M383" s="65"/>
      <c r="N383" s="65"/>
      <c r="O383" s="64" t="s">
        <v>548</v>
      </c>
      <c r="P383" s="66" t="s">
        <v>42</v>
      </c>
      <c r="Q383" s="66" t="str">
        <f t="shared" si="443"/>
        <v>0..1</v>
      </c>
      <c r="R383" s="6" t="s">
        <v>1455</v>
      </c>
      <c r="S383" s="67" t="s">
        <v>1456</v>
      </c>
      <c r="T383" s="66" t="s">
        <v>5945</v>
      </c>
      <c r="U383" s="68" t="str">
        <f t="shared" si="481"/>
        <v>E</v>
      </c>
      <c r="V383" s="62" t="s">
        <v>42</v>
      </c>
      <c r="W383" s="66" t="s">
        <v>132</v>
      </c>
      <c r="X383" s="248" t="s">
        <v>35</v>
      </c>
      <c r="Y383" s="38"/>
      <c r="Z383" s="351" t="str">
        <f t="shared" si="486"/>
        <v>-</v>
      </c>
      <c r="AA383" s="70" t="str">
        <f t="shared" ref="AA383:AF383" si="533">IF(Z383="X","X",IF($AI383=AA$4,"X","-"))</f>
        <v>-</v>
      </c>
      <c r="AB383" s="70" t="str">
        <f t="shared" si="533"/>
        <v>-</v>
      </c>
      <c r="AC383" s="70" t="str">
        <f t="shared" si="533"/>
        <v>-</v>
      </c>
      <c r="AD383" s="70" t="str">
        <f t="shared" si="533"/>
        <v>X</v>
      </c>
      <c r="AE383" s="70" t="str">
        <f t="shared" si="533"/>
        <v>X</v>
      </c>
      <c r="AF383" s="352" t="str">
        <f t="shared" si="533"/>
        <v>X</v>
      </c>
      <c r="AG383" s="38"/>
      <c r="AH383" s="70" t="s">
        <v>47</v>
      </c>
      <c r="AI383" s="70" t="s">
        <v>5895</v>
      </c>
      <c r="AJ383" s="38"/>
      <c r="AK383" s="13" t="str">
        <f t="shared" si="514"/>
        <v>/rsm:CrossIndustryInvoice/rsm:SupplyChainTradeTransaction/ram:IncludedSupplyChainTradeLineItem/ram:SpecifiedLineTradeSettlement/ram:InvoiceReferencedDocument</v>
      </c>
      <c r="AL383" s="13" t="str">
        <f t="shared" si="515"/>
        <v>/ram:IssuerAssignedID</v>
      </c>
      <c r="AM383" s="14"/>
      <c r="AN383" s="59"/>
      <c r="AO383" s="174" t="str">
        <f t="shared" si="512"/>
        <v>SCT_LINE_TS</v>
      </c>
      <c r="AP383" s="61" t="str">
        <f t="shared" si="516"/>
        <v>BT-X-331</v>
      </c>
      <c r="AQ383" s="281" t="str">
        <f t="shared" si="517"/>
        <v>EXT-FR-FE-136</v>
      </c>
      <c r="AR383" s="62">
        <f t="shared" si="500"/>
        <v>5</v>
      </c>
      <c r="AS383" s="62" t="str">
        <f t="shared" si="518"/>
        <v>0..1</v>
      </c>
      <c r="AT383" s="64" t="s">
        <v>1457</v>
      </c>
      <c r="AU383" s="64" t="s">
        <v>1458</v>
      </c>
      <c r="AV383" s="65"/>
      <c r="AW383" s="428" t="s">
        <v>7271</v>
      </c>
      <c r="AX383" s="65"/>
      <c r="AY383" s="65"/>
      <c r="AZ383" s="149" t="s">
        <v>555</v>
      </c>
      <c r="BA383" s="66" t="str">
        <f t="shared" si="492"/>
        <v>0..1</v>
      </c>
      <c r="BB383" s="66" t="str">
        <f t="shared" si="493"/>
        <v>0..1</v>
      </c>
      <c r="BC383" s="6" t="str">
        <f t="shared" si="505"/>
        <v>/rsm:CrossIndustryInvoice
/rsm:SupplyChainTradeTransaction
/ram:IncludedSupplyChainTradeLineItem
/ram:SpecifiedLineTradeSettlement
/ram:InvoiceReferencedDocument
/ram:IssuerAssignedID</v>
      </c>
      <c r="BD383" s="67" t="str">
        <f t="shared" si="506"/>
        <v>/rsm:CrossIndustryInvoice/rsm:SupplyChainTradeTransaction/ram:IncludedSupplyChainTradeLineItem/ram:SpecifiedLineTradeSettlement/ram:InvoiceReferencedDocument/ram:IssuerAssignedID</v>
      </c>
      <c r="BE383" s="66" t="str">
        <f t="shared" si="450"/>
        <v>R</v>
      </c>
      <c r="BF383" s="68" t="str">
        <f t="shared" si="451"/>
        <v>E</v>
      </c>
      <c r="BG383" s="62" t="str">
        <f t="shared" si="452"/>
        <v>0..1</v>
      </c>
      <c r="BH383" s="66" t="str">
        <f t="shared" si="453"/>
        <v>CAR-2</v>
      </c>
      <c r="BI383" s="248" t="str">
        <f t="shared" si="454"/>
        <v/>
      </c>
      <c r="BJ383" s="7"/>
      <c r="BK383" s="351" t="str">
        <f t="shared" si="455"/>
        <v>-</v>
      </c>
      <c r="BL383" s="70" t="str">
        <f t="shared" si="456"/>
        <v>-</v>
      </c>
      <c r="BM383" s="70" t="str">
        <f t="shared" si="457"/>
        <v>-</v>
      </c>
      <c r="BN383" s="70" t="str">
        <f t="shared" si="458"/>
        <v>-</v>
      </c>
      <c r="BO383" s="70" t="str">
        <f t="shared" si="459"/>
        <v>X</v>
      </c>
      <c r="BP383" s="70" t="str">
        <f t="shared" si="460"/>
        <v>X</v>
      </c>
      <c r="BQ383" s="352" t="str">
        <f t="shared" si="461"/>
        <v>X</v>
      </c>
      <c r="BR383" s="7"/>
      <c r="BS383" s="70" t="str">
        <f t="shared" si="462"/>
        <v>EXTENDED</v>
      </c>
      <c r="BT383" s="70" t="str">
        <f t="shared" si="463"/>
        <v>EXTENDED-CTC-FR</v>
      </c>
      <c r="BU383" s="15"/>
      <c r="BV383" s="57"/>
      <c r="BW383" s="57"/>
      <c r="BX383" s="57"/>
      <c r="BY383" s="57"/>
      <c r="BZ383" s="57"/>
      <c r="CA383" s="57" t="s">
        <v>6542</v>
      </c>
      <c r="CC383" s="417"/>
      <c r="CD383" s="15"/>
      <c r="CE383" s="15"/>
    </row>
    <row r="384" spans="1:83" s="11" customFormat="1" ht="99.75">
      <c r="A384" s="45" t="str">
        <f t="shared" si="488"/>
        <v>YES</v>
      </c>
      <c r="B384" s="400"/>
      <c r="C384" s="45"/>
      <c r="D384" s="45"/>
      <c r="E384" s="174"/>
      <c r="F384" s="61" t="s">
        <v>6302</v>
      </c>
      <c r="G384" s="281" t="s">
        <v>4934</v>
      </c>
      <c r="H384" s="62">
        <f>LEN(S384)-LEN(SUBSTITUTE(S384,"/",""))-1</f>
        <v>5</v>
      </c>
      <c r="I384" s="62" t="s">
        <v>42</v>
      </c>
      <c r="J384" s="64" t="s">
        <v>4898</v>
      </c>
      <c r="K384" s="64"/>
      <c r="L384" s="65"/>
      <c r="M384" s="65"/>
      <c r="N384" s="65"/>
      <c r="O384" s="64" t="s">
        <v>5993</v>
      </c>
      <c r="P384" s="66" t="s">
        <v>42</v>
      </c>
      <c r="Q384" s="66" t="str">
        <f>P384</f>
        <v>0..1</v>
      </c>
      <c r="R384" s="6" t="s">
        <v>4896</v>
      </c>
      <c r="S384" s="67" t="s">
        <v>4895</v>
      </c>
      <c r="T384" s="66" t="s">
        <v>5945</v>
      </c>
      <c r="U384" s="68" t="str">
        <f t="shared" si="481"/>
        <v>E</v>
      </c>
      <c r="V384" s="62" t="s">
        <v>42</v>
      </c>
      <c r="W384" s="66"/>
      <c r="X384" s="248"/>
      <c r="Y384" s="38"/>
      <c r="Z384" s="351" t="str">
        <f t="shared" si="486"/>
        <v>-</v>
      </c>
      <c r="AA384" s="70" t="str">
        <f t="shared" ref="AA384:AF384" si="534">IF(Z384="X","X",IF($AI384=AA$4,"X","-"))</f>
        <v>-</v>
      </c>
      <c r="AB384" s="70" t="str">
        <f t="shared" si="534"/>
        <v>-</v>
      </c>
      <c r="AC384" s="70" t="str">
        <f t="shared" si="534"/>
        <v>-</v>
      </c>
      <c r="AD384" s="70" t="str">
        <f t="shared" si="534"/>
        <v>X</v>
      </c>
      <c r="AE384" s="70" t="str">
        <f t="shared" si="534"/>
        <v>X</v>
      </c>
      <c r="AF384" s="352" t="str">
        <f t="shared" si="534"/>
        <v>X</v>
      </c>
      <c r="AG384" s="38"/>
      <c r="AH384" s="70" t="s">
        <v>47</v>
      </c>
      <c r="AI384" s="70" t="s">
        <v>5895</v>
      </c>
      <c r="AJ384" s="38"/>
      <c r="AK384" s="13" t="str">
        <f t="shared" si="514"/>
        <v>/rsm:CrossIndustryInvoice/rsm:SupplyChainTradeTransaction/ram:IncludedSupplyChainTradeLineItem/ram:SpecifiedLineTradeSettlement/ram:InvoiceReferencedDocument</v>
      </c>
      <c r="AL384" s="13" t="str">
        <f t="shared" si="515"/>
        <v>/ram:LineID</v>
      </c>
      <c r="AM384" s="14"/>
      <c r="AN384" s="59"/>
      <c r="AO384" s="174">
        <f t="shared" si="512"/>
        <v>0</v>
      </c>
      <c r="AP384" s="61" t="str">
        <f t="shared" si="516"/>
        <v>BT-X-540</v>
      </c>
      <c r="AQ384" s="281" t="str">
        <f t="shared" si="517"/>
        <v>EXT-FR-FE-139</v>
      </c>
      <c r="AR384" s="62">
        <f>LEN(BD384)-LEN(SUBSTITUTE(BD384,"/",""))-1</f>
        <v>5</v>
      </c>
      <c r="AS384" s="62" t="str">
        <f t="shared" si="518"/>
        <v>0..1</v>
      </c>
      <c r="AT384" s="64"/>
      <c r="AU384" s="64"/>
      <c r="AV384" s="65"/>
      <c r="AW384" s="428" t="s">
        <v>7272</v>
      </c>
      <c r="AX384" s="65"/>
      <c r="AY384" s="65"/>
      <c r="AZ384" s="149" t="s">
        <v>555</v>
      </c>
      <c r="BA384" s="66" t="s">
        <v>32</v>
      </c>
      <c r="BB384" s="66" t="s">
        <v>32</v>
      </c>
      <c r="BC384" s="6" t="str">
        <f t="shared" si="505"/>
        <v>/rsm:CrossIndustryInvoice
/rsm:SupplyChainTradeTransaction
/ram:IncludedSupplyChainTradeLineItem
/ram:SpecifiedLineTradeSettlement
/ram:InvoiceReferencedDocument
/ram:LineID</v>
      </c>
      <c r="BD384" s="67" t="str">
        <f t="shared" si="506"/>
        <v>/rsm:CrossIndustryInvoice/rsm:SupplyChainTradeTransaction/ram:IncludedSupplyChainTradeLineItem/ram:SpecifiedLineTradeSettlement/ram:InvoiceReferencedDocument/ram:LineID</v>
      </c>
      <c r="BE384" s="66" t="str">
        <f t="shared" si="450"/>
        <v>R</v>
      </c>
      <c r="BF384" s="68" t="str">
        <f t="shared" si="451"/>
        <v>E</v>
      </c>
      <c r="BG384" s="62" t="str">
        <f t="shared" si="452"/>
        <v>0..1</v>
      </c>
      <c r="BH384" s="66" t="str">
        <f t="shared" si="453"/>
        <v/>
      </c>
      <c r="BI384" s="248" t="str">
        <f t="shared" si="454"/>
        <v/>
      </c>
      <c r="BJ384" s="7"/>
      <c r="BK384" s="351" t="str">
        <f t="shared" si="455"/>
        <v>-</v>
      </c>
      <c r="BL384" s="70" t="str">
        <f t="shared" si="456"/>
        <v>-</v>
      </c>
      <c r="BM384" s="70" t="str">
        <f t="shared" si="457"/>
        <v>-</v>
      </c>
      <c r="BN384" s="70" t="str">
        <f t="shared" si="458"/>
        <v>-</v>
      </c>
      <c r="BO384" s="70" t="str">
        <f t="shared" si="459"/>
        <v>X</v>
      </c>
      <c r="BP384" s="70" t="str">
        <f t="shared" si="460"/>
        <v>X</v>
      </c>
      <c r="BQ384" s="352" t="str">
        <f t="shared" si="461"/>
        <v>X</v>
      </c>
      <c r="BR384" s="7"/>
      <c r="BS384" s="70" t="str">
        <f t="shared" si="462"/>
        <v>EXTENDED</v>
      </c>
      <c r="BT384" s="70" t="str">
        <f t="shared" si="463"/>
        <v>EXTENDED-CTC-FR</v>
      </c>
      <c r="BU384" s="15"/>
      <c r="BV384" s="57"/>
      <c r="BW384" s="57"/>
      <c r="BX384" s="57"/>
      <c r="BY384" s="57"/>
      <c r="BZ384" s="57"/>
      <c r="CA384" s="57" t="s">
        <v>6542</v>
      </c>
      <c r="CC384" s="417"/>
      <c r="CD384" s="15"/>
      <c r="CE384" s="15"/>
    </row>
    <row r="385" spans="1:83" s="11" customFormat="1" ht="99.75">
      <c r="A385" s="45" t="str">
        <f t="shared" si="488"/>
        <v>YES</v>
      </c>
      <c r="B385" s="400"/>
      <c r="C385" s="45"/>
      <c r="D385" s="45"/>
      <c r="E385" s="174" t="s">
        <v>1187</v>
      </c>
      <c r="F385" s="61" t="s">
        <v>5306</v>
      </c>
      <c r="G385" s="281" t="s">
        <v>4935</v>
      </c>
      <c r="H385" s="62">
        <f t="shared" si="495"/>
        <v>5</v>
      </c>
      <c r="I385" s="62" t="s">
        <v>42</v>
      </c>
      <c r="J385" s="64" t="s">
        <v>6570</v>
      </c>
      <c r="K385" s="64" t="s">
        <v>1460</v>
      </c>
      <c r="L385" s="65" t="s">
        <v>6316</v>
      </c>
      <c r="M385" s="65"/>
      <c r="N385" s="65"/>
      <c r="O385" s="64" t="s">
        <v>128</v>
      </c>
      <c r="P385" s="66" t="s">
        <v>42</v>
      </c>
      <c r="Q385" s="66" t="str">
        <f t="shared" si="443"/>
        <v>0..1</v>
      </c>
      <c r="R385" s="6" t="s">
        <v>1462</v>
      </c>
      <c r="S385" s="67" t="s">
        <v>1463</v>
      </c>
      <c r="T385" s="66" t="s">
        <v>131</v>
      </c>
      <c r="U385" s="68" t="str">
        <f t="shared" si="481"/>
        <v>E</v>
      </c>
      <c r="V385" s="62" t="s">
        <v>42</v>
      </c>
      <c r="W385" s="66"/>
      <c r="X385" s="248"/>
      <c r="Y385" s="38"/>
      <c r="Z385" s="351" t="str">
        <f t="shared" si="486"/>
        <v>-</v>
      </c>
      <c r="AA385" s="70" t="str">
        <f t="shared" ref="AA385:AF385" si="535">IF(Z385="X","X",IF($AI385=AA$4,"X","-"))</f>
        <v>-</v>
      </c>
      <c r="AB385" s="70" t="str">
        <f t="shared" si="535"/>
        <v>-</v>
      </c>
      <c r="AC385" s="70" t="str">
        <f t="shared" si="535"/>
        <v>-</v>
      </c>
      <c r="AD385" s="70" t="str">
        <f t="shared" si="535"/>
        <v>X</v>
      </c>
      <c r="AE385" s="70" t="str">
        <f t="shared" si="535"/>
        <v>X</v>
      </c>
      <c r="AF385" s="352" t="str">
        <f t="shared" si="535"/>
        <v>X</v>
      </c>
      <c r="AG385" s="38"/>
      <c r="AH385" s="70" t="s">
        <v>47</v>
      </c>
      <c r="AI385" s="70" t="s">
        <v>5895</v>
      </c>
      <c r="AJ385" s="38"/>
      <c r="AK385" s="13" t="str">
        <f t="shared" si="514"/>
        <v>/rsm:CrossIndustryInvoice/rsm:SupplyChainTradeTransaction/ram:IncludedSupplyChainTradeLineItem/ram:SpecifiedLineTradeSettlement/ram:InvoiceReferencedDocument</v>
      </c>
      <c r="AL385" s="13" t="str">
        <f t="shared" si="515"/>
        <v>/ram:TypeCode</v>
      </c>
      <c r="AM385" s="14"/>
      <c r="AN385" s="59"/>
      <c r="AO385" s="174" t="str">
        <f t="shared" si="512"/>
        <v>SCT_LINE_TS</v>
      </c>
      <c r="AP385" s="61" t="str">
        <f t="shared" si="516"/>
        <v>BT-X-332</v>
      </c>
      <c r="AQ385" s="281" t="str">
        <f t="shared" si="517"/>
        <v>EXT-FR-FE-137</v>
      </c>
      <c r="AR385" s="62">
        <f t="shared" si="500"/>
        <v>5</v>
      </c>
      <c r="AS385" s="62" t="str">
        <f t="shared" si="518"/>
        <v>0..1</v>
      </c>
      <c r="AT385" s="64" t="s">
        <v>1464</v>
      </c>
      <c r="AU385" s="64" t="s">
        <v>1465</v>
      </c>
      <c r="AV385" s="65" t="s">
        <v>1466</v>
      </c>
      <c r="AW385" s="428" t="s">
        <v>7273</v>
      </c>
      <c r="AX385" s="65"/>
      <c r="AY385" s="65"/>
      <c r="AZ385" s="64" t="s">
        <v>128</v>
      </c>
      <c r="BA385" s="66" t="str">
        <f t="shared" ref="BA385:BA448" si="536">P385</f>
        <v>0..1</v>
      </c>
      <c r="BB385" s="66" t="str">
        <f t="shared" ref="BB385:BB448" si="537">Q385</f>
        <v>0..1</v>
      </c>
      <c r="BC385" s="6" t="str">
        <f t="shared" si="505"/>
        <v>/rsm:CrossIndustryInvoice
/rsm:SupplyChainTradeTransaction
/ram:IncludedSupplyChainTradeLineItem
/ram:SpecifiedLineTradeSettlement
/ram:InvoiceReferencedDocument
/ram:TypeCode</v>
      </c>
      <c r="BD385" s="67" t="str">
        <f t="shared" si="506"/>
        <v>/rsm:CrossIndustryInvoice/rsm:SupplyChainTradeTransaction/ram:IncludedSupplyChainTradeLineItem/ram:SpecifiedLineTradeSettlement/ram:InvoiceReferencedDocument/ram:TypeCode</v>
      </c>
      <c r="BE385" s="66" t="str">
        <f t="shared" si="450"/>
        <v>C</v>
      </c>
      <c r="BF385" s="68" t="str">
        <f t="shared" si="451"/>
        <v>E</v>
      </c>
      <c r="BG385" s="62" t="str">
        <f t="shared" si="452"/>
        <v>0..1</v>
      </c>
      <c r="BH385" s="66" t="str">
        <f t="shared" si="453"/>
        <v/>
      </c>
      <c r="BI385" s="248" t="str">
        <f t="shared" si="454"/>
        <v/>
      </c>
      <c r="BJ385" s="7"/>
      <c r="BK385" s="351" t="str">
        <f t="shared" si="455"/>
        <v>-</v>
      </c>
      <c r="BL385" s="70" t="str">
        <f t="shared" si="456"/>
        <v>-</v>
      </c>
      <c r="BM385" s="70" t="str">
        <f t="shared" si="457"/>
        <v>-</v>
      </c>
      <c r="BN385" s="70" t="str">
        <f t="shared" si="458"/>
        <v>-</v>
      </c>
      <c r="BO385" s="70" t="str">
        <f t="shared" si="459"/>
        <v>X</v>
      </c>
      <c r="BP385" s="70" t="str">
        <f t="shared" si="460"/>
        <v>X</v>
      </c>
      <c r="BQ385" s="352" t="str">
        <f t="shared" si="461"/>
        <v>X</v>
      </c>
      <c r="BR385" s="7"/>
      <c r="BS385" s="70" t="str">
        <f t="shared" si="462"/>
        <v>EXTENDED</v>
      </c>
      <c r="BT385" s="70" t="str">
        <f t="shared" si="463"/>
        <v>EXTENDED-CTC-FR</v>
      </c>
      <c r="BU385" s="15"/>
      <c r="BV385" s="57"/>
      <c r="BW385" s="57"/>
      <c r="BX385" s="57"/>
      <c r="BY385" s="57"/>
      <c r="BZ385" s="57"/>
      <c r="CA385" s="57" t="s">
        <v>6542</v>
      </c>
      <c r="CC385" s="417"/>
      <c r="CD385" s="15"/>
      <c r="CE385" s="15"/>
    </row>
    <row r="386" spans="1:83" s="11" customFormat="1" ht="99.75">
      <c r="A386" s="45" t="str">
        <f t="shared" si="488"/>
        <v>NO</v>
      </c>
      <c r="B386" s="400"/>
      <c r="C386" s="45"/>
      <c r="D386" s="45"/>
      <c r="E386" s="174" t="s">
        <v>1187</v>
      </c>
      <c r="F386" s="61" t="s">
        <v>5307</v>
      </c>
      <c r="G386" s="281"/>
      <c r="H386" s="62">
        <f t="shared" si="495"/>
        <v>5</v>
      </c>
      <c r="I386" s="62" t="s">
        <v>42</v>
      </c>
      <c r="J386" s="64" t="s">
        <v>1467</v>
      </c>
      <c r="K386" s="64"/>
      <c r="L386" s="65"/>
      <c r="M386" s="65"/>
      <c r="N386" s="65"/>
      <c r="O386" s="64"/>
      <c r="P386" s="66" t="s">
        <v>42</v>
      </c>
      <c r="Q386" s="66" t="str">
        <f t="shared" si="443"/>
        <v>0..1</v>
      </c>
      <c r="R386" s="6" t="s">
        <v>6792</v>
      </c>
      <c r="S386" s="67" t="s">
        <v>1468</v>
      </c>
      <c r="T386" s="66"/>
      <c r="U386" s="68" t="str">
        <f t="shared" si="481"/>
        <v/>
      </c>
      <c r="V386" s="62" t="s">
        <v>42</v>
      </c>
      <c r="W386" s="66"/>
      <c r="X386" s="248"/>
      <c r="Y386" s="38"/>
      <c r="Z386" s="351" t="str">
        <f t="shared" si="486"/>
        <v>-</v>
      </c>
      <c r="AA386" s="70" t="str">
        <f t="shared" ref="AA386:AF386" si="538">IF(Z386="X","X",IF($AI386=AA$4,"X","-"))</f>
        <v>-</v>
      </c>
      <c r="AB386" s="70" t="str">
        <f t="shared" si="538"/>
        <v>-</v>
      </c>
      <c r="AC386" s="70" t="str">
        <f t="shared" si="538"/>
        <v>-</v>
      </c>
      <c r="AD386" s="70" t="str">
        <f t="shared" si="538"/>
        <v>X</v>
      </c>
      <c r="AE386" s="70" t="str">
        <f t="shared" si="538"/>
        <v>X</v>
      </c>
      <c r="AF386" s="352" t="str">
        <f t="shared" si="538"/>
        <v>X</v>
      </c>
      <c r="AG386" s="38"/>
      <c r="AH386" s="70" t="s">
        <v>47</v>
      </c>
      <c r="AI386" s="70" t="s">
        <v>5895</v>
      </c>
      <c r="AJ386" s="38"/>
      <c r="AK386" s="13" t="str">
        <f t="shared" si="514"/>
        <v>/rsm:CrossIndustryInvoice/rsm:SupplyChainTradeTransaction/ram:IncludedSupplyChainTradeLineItem/ram:SpecifiedLineTradeSettlement/ram:InvoiceReferencedDocument</v>
      </c>
      <c r="AL386" s="13" t="str">
        <f t="shared" si="515"/>
        <v>/ram:FormattedIssueDateTime</v>
      </c>
      <c r="AM386" s="14"/>
      <c r="AN386" s="59"/>
      <c r="AO386" s="174" t="str">
        <f t="shared" si="512"/>
        <v>SCT_LINE_TS</v>
      </c>
      <c r="AP386" s="61" t="str">
        <f t="shared" si="516"/>
        <v>BT-X-333-00</v>
      </c>
      <c r="AQ386" s="281" t="str">
        <f t="shared" si="517"/>
        <v/>
      </c>
      <c r="AR386" s="62">
        <f t="shared" si="500"/>
        <v>5</v>
      </c>
      <c r="AS386" s="62" t="str">
        <f t="shared" si="518"/>
        <v>0..1</v>
      </c>
      <c r="AT386" s="64" t="s">
        <v>1469</v>
      </c>
      <c r="AU386" s="64"/>
      <c r="AV386" s="65"/>
      <c r="AW386" s="428"/>
      <c r="AX386" s="65"/>
      <c r="AY386" s="65" t="s">
        <v>35</v>
      </c>
      <c r="AZ386" s="64"/>
      <c r="BA386" s="66" t="str">
        <f t="shared" si="536"/>
        <v>0..1</v>
      </c>
      <c r="BB386" s="66" t="str">
        <f t="shared" si="537"/>
        <v>0..1</v>
      </c>
      <c r="BC386" s="6" t="str">
        <f t="shared" si="505"/>
        <v>/rsm:CrossIndustryInvoice
/rsm:SupplyChainTradeTransaction
/ram:IncludedSupplyChainTradeLineItem
/ram:SpecifiedLineTradeSettlement
/ram:InvoiceReferencedDocument
/ram:FormattedIssueDateTime</v>
      </c>
      <c r="BD386" s="67" t="str">
        <f t="shared" si="506"/>
        <v>/rsm:CrossIndustryInvoice/rsm:SupplyChainTradeTransaction/ram:IncludedSupplyChainTradeLineItem/ram:SpecifiedLineTradeSettlement/ram:InvoiceReferencedDocument/ram:FormattedIssueDateTime</v>
      </c>
      <c r="BE386" s="66" t="str">
        <f t="shared" si="450"/>
        <v/>
      </c>
      <c r="BF386" s="68" t="str">
        <f t="shared" si="451"/>
        <v/>
      </c>
      <c r="BG386" s="62" t="str">
        <f t="shared" si="452"/>
        <v>0..1</v>
      </c>
      <c r="BH386" s="66" t="str">
        <f t="shared" si="453"/>
        <v/>
      </c>
      <c r="BI386" s="248" t="str">
        <f t="shared" si="454"/>
        <v/>
      </c>
      <c r="BJ386" s="7"/>
      <c r="BK386" s="351" t="str">
        <f t="shared" si="455"/>
        <v>-</v>
      </c>
      <c r="BL386" s="70" t="str">
        <f t="shared" si="456"/>
        <v>-</v>
      </c>
      <c r="BM386" s="70" t="str">
        <f t="shared" si="457"/>
        <v>-</v>
      </c>
      <c r="BN386" s="70" t="str">
        <f t="shared" si="458"/>
        <v>-</v>
      </c>
      <c r="BO386" s="70" t="str">
        <f t="shared" si="459"/>
        <v>X</v>
      </c>
      <c r="BP386" s="70" t="str">
        <f t="shared" si="460"/>
        <v>X</v>
      </c>
      <c r="BQ386" s="352" t="str">
        <f t="shared" si="461"/>
        <v>X</v>
      </c>
      <c r="BR386" s="7"/>
      <c r="BS386" s="70" t="str">
        <f t="shared" si="462"/>
        <v>EXTENDED</v>
      </c>
      <c r="BT386" s="70" t="str">
        <f t="shared" si="463"/>
        <v>EXTENDED-CTC-FR</v>
      </c>
      <c r="BU386" s="15"/>
      <c r="BV386" s="57"/>
      <c r="BW386" s="57"/>
      <c r="BX386" s="57"/>
      <c r="BY386" s="57"/>
      <c r="BZ386" s="57"/>
      <c r="CA386" s="57" t="s">
        <v>6542</v>
      </c>
      <c r="CC386" s="417"/>
      <c r="CD386" s="15"/>
      <c r="CE386" s="15"/>
    </row>
    <row r="387" spans="1:83" s="11" customFormat="1" ht="114">
      <c r="A387" s="45" t="str">
        <f t="shared" si="488"/>
        <v>YES</v>
      </c>
      <c r="B387" s="400"/>
      <c r="C387" s="45"/>
      <c r="D387" s="45"/>
      <c r="E387" s="174" t="s">
        <v>1187</v>
      </c>
      <c r="F387" s="61" t="s">
        <v>5308</v>
      </c>
      <c r="G387" s="281" t="s">
        <v>4936</v>
      </c>
      <c r="H387" s="62">
        <f t="shared" si="495"/>
        <v>6</v>
      </c>
      <c r="I387" s="62" t="s">
        <v>32</v>
      </c>
      <c r="J387" s="64" t="s">
        <v>6104</v>
      </c>
      <c r="K387" s="64" t="s">
        <v>1471</v>
      </c>
      <c r="L387" s="65" t="s">
        <v>1472</v>
      </c>
      <c r="M387" s="65"/>
      <c r="N387" s="65" t="s">
        <v>35</v>
      </c>
      <c r="O387" s="64" t="s">
        <v>148</v>
      </c>
      <c r="P387" s="66" t="s">
        <v>32</v>
      </c>
      <c r="Q387" s="66" t="str">
        <f t="shared" si="443"/>
        <v>1..1</v>
      </c>
      <c r="R387" s="6" t="s">
        <v>1473</v>
      </c>
      <c r="S387" s="67" t="s">
        <v>1474</v>
      </c>
      <c r="T387" s="66" t="s">
        <v>151</v>
      </c>
      <c r="U387" s="68" t="str">
        <f t="shared" si="481"/>
        <v>E</v>
      </c>
      <c r="V387" s="62" t="s">
        <v>32</v>
      </c>
      <c r="W387" s="66" t="s">
        <v>35</v>
      </c>
      <c r="X387" s="248" t="s">
        <v>35</v>
      </c>
      <c r="Y387" s="38"/>
      <c r="Z387" s="351" t="str">
        <f t="shared" si="486"/>
        <v>-</v>
      </c>
      <c r="AA387" s="70" t="str">
        <f t="shared" ref="AA387:AF387" si="539">IF(Z387="X","X",IF($AI387=AA$4,"X","-"))</f>
        <v>-</v>
      </c>
      <c r="AB387" s="70" t="str">
        <f t="shared" si="539"/>
        <v>-</v>
      </c>
      <c r="AC387" s="70" t="str">
        <f t="shared" si="539"/>
        <v>-</v>
      </c>
      <c r="AD387" s="70" t="str">
        <f t="shared" si="539"/>
        <v>X</v>
      </c>
      <c r="AE387" s="70" t="str">
        <f t="shared" si="539"/>
        <v>X</v>
      </c>
      <c r="AF387" s="352" t="str">
        <f t="shared" si="539"/>
        <v>X</v>
      </c>
      <c r="AG387" s="38"/>
      <c r="AH387" s="70" t="s">
        <v>47</v>
      </c>
      <c r="AI387" s="70" t="s">
        <v>5895</v>
      </c>
      <c r="AJ387" s="38"/>
      <c r="AK387" s="13" t="str">
        <f t="shared" si="514"/>
        <v>/rsm:CrossIndustryInvoice/rsm:SupplyChainTradeTransaction/ram:IncludedSupplyChainTradeLineItem/ram:SpecifiedLineTradeSettlement/ram:InvoiceReferencedDocument/ram:FormattedIssueDateTime</v>
      </c>
      <c r="AL387" s="13" t="str">
        <f t="shared" si="515"/>
        <v>/qdt:DateTimeString</v>
      </c>
      <c r="AM387" s="14"/>
      <c r="AN387" s="59"/>
      <c r="AO387" s="174" t="str">
        <f t="shared" si="512"/>
        <v>SCT_LINE_TS</v>
      </c>
      <c r="AP387" s="61" t="str">
        <f t="shared" si="516"/>
        <v>BT-X-333</v>
      </c>
      <c r="AQ387" s="281" t="str">
        <f t="shared" si="517"/>
        <v>EXT-FR-FE-138</v>
      </c>
      <c r="AR387" s="62">
        <f t="shared" si="500"/>
        <v>6</v>
      </c>
      <c r="AS387" s="62" t="str">
        <f t="shared" si="518"/>
        <v>1..1</v>
      </c>
      <c r="AT387" s="64" t="s">
        <v>1475</v>
      </c>
      <c r="AU387" s="64" t="s">
        <v>1476</v>
      </c>
      <c r="AV387" s="65" t="s">
        <v>1477</v>
      </c>
      <c r="AW387" s="428" t="s">
        <v>7274</v>
      </c>
      <c r="AX387" s="65"/>
      <c r="AY387" s="65" t="s">
        <v>35</v>
      </c>
      <c r="AZ387" s="64" t="s">
        <v>148</v>
      </c>
      <c r="BA387" s="66" t="str">
        <f t="shared" si="536"/>
        <v>1..1</v>
      </c>
      <c r="BB387" s="66" t="str">
        <f t="shared" si="537"/>
        <v>1..1</v>
      </c>
      <c r="BC387" s="6" t="str">
        <f t="shared" si="505"/>
        <v>/rsm:CrossIndustryInvoice
/rsm:SupplyChainTradeTransaction
/ram:IncludedSupplyChainTradeLineItem
/ram:SpecifiedLineTradeSettlement
/ram:InvoiceReferencedDocument
/ram:FormattedIssueDateTime
/qdt:DateTimeString</v>
      </c>
      <c r="BD387" s="67" t="str">
        <f t="shared" si="506"/>
        <v>/rsm:CrossIndustryInvoice/rsm:SupplyChainTradeTransaction/ram:IncludedSupplyChainTradeLineItem/ram:SpecifiedLineTradeSettlement/ram:InvoiceReferencedDocument/ram:FormattedIssueDateTime/qdt:DateTimeString</v>
      </c>
      <c r="BE387" s="66" t="str">
        <f t="shared" si="450"/>
        <v>D</v>
      </c>
      <c r="BF387" s="68" t="str">
        <f t="shared" si="451"/>
        <v>E</v>
      </c>
      <c r="BG387" s="62" t="str">
        <f t="shared" si="452"/>
        <v>1..1</v>
      </c>
      <c r="BH387" s="66" t="str">
        <f t="shared" si="453"/>
        <v/>
      </c>
      <c r="BI387" s="248" t="str">
        <f t="shared" si="454"/>
        <v/>
      </c>
      <c r="BJ387" s="7"/>
      <c r="BK387" s="351" t="str">
        <f t="shared" si="455"/>
        <v>-</v>
      </c>
      <c r="BL387" s="70" t="str">
        <f t="shared" si="456"/>
        <v>-</v>
      </c>
      <c r="BM387" s="70" t="str">
        <f t="shared" si="457"/>
        <v>-</v>
      </c>
      <c r="BN387" s="70" t="str">
        <f t="shared" si="458"/>
        <v>-</v>
      </c>
      <c r="BO387" s="70" t="str">
        <f t="shared" si="459"/>
        <v>X</v>
      </c>
      <c r="BP387" s="70" t="str">
        <f t="shared" si="460"/>
        <v>X</v>
      </c>
      <c r="BQ387" s="352" t="str">
        <f t="shared" si="461"/>
        <v>X</v>
      </c>
      <c r="BR387" s="7"/>
      <c r="BS387" s="70" t="str">
        <f t="shared" si="462"/>
        <v>EXTENDED</v>
      </c>
      <c r="BT387" s="70" t="str">
        <f t="shared" si="463"/>
        <v>EXTENDED-CTC-FR</v>
      </c>
      <c r="BU387" s="15"/>
      <c r="BV387" s="57"/>
      <c r="BW387" s="57"/>
      <c r="BX387" s="57"/>
      <c r="BY387" s="57"/>
      <c r="BZ387" s="57"/>
      <c r="CA387" s="57" t="s">
        <v>6542</v>
      </c>
      <c r="CC387" s="417"/>
      <c r="CD387" s="15"/>
      <c r="CE387" s="15"/>
    </row>
    <row r="388" spans="1:83" s="11" customFormat="1" ht="128.25">
      <c r="A388" s="45" t="str">
        <f t="shared" si="488"/>
        <v>YES</v>
      </c>
      <c r="B388" s="400"/>
      <c r="C388" s="45"/>
      <c r="D388" s="45"/>
      <c r="E388" s="174" t="s">
        <v>1187</v>
      </c>
      <c r="F388" s="61" t="s">
        <v>5309</v>
      </c>
      <c r="G388" s="281"/>
      <c r="H388" s="62">
        <f t="shared" si="495"/>
        <v>7</v>
      </c>
      <c r="I388" s="62" t="s">
        <v>42</v>
      </c>
      <c r="J388" s="64" t="s">
        <v>1266</v>
      </c>
      <c r="K388" s="64" t="s">
        <v>35</v>
      </c>
      <c r="L388" s="65" t="s">
        <v>1267</v>
      </c>
      <c r="M388" s="65"/>
      <c r="N388" s="65" t="s">
        <v>160</v>
      </c>
      <c r="O388" s="64" t="s">
        <v>128</v>
      </c>
      <c r="P388" s="66" t="s">
        <v>32</v>
      </c>
      <c r="Q388" s="66" t="str">
        <f t="shared" si="443"/>
        <v>1..1</v>
      </c>
      <c r="R388" s="6" t="s">
        <v>1478</v>
      </c>
      <c r="S388" s="67" t="s">
        <v>1479</v>
      </c>
      <c r="T388" s="66" t="s">
        <v>131</v>
      </c>
      <c r="U388" s="68" t="str">
        <f t="shared" si="481"/>
        <v>A</v>
      </c>
      <c r="V388" s="62" t="s">
        <v>42</v>
      </c>
      <c r="W388" s="66" t="s">
        <v>35</v>
      </c>
      <c r="X388" s="248" t="s">
        <v>160</v>
      </c>
      <c r="Y388" s="38"/>
      <c r="Z388" s="351" t="str">
        <f t="shared" si="486"/>
        <v>-</v>
      </c>
      <c r="AA388" s="70" t="str">
        <f t="shared" ref="AA388:AF388" si="540">IF(Z388="X","X",IF($AI388=AA$4,"X","-"))</f>
        <v>-</v>
      </c>
      <c r="AB388" s="70" t="str">
        <f t="shared" si="540"/>
        <v>-</v>
      </c>
      <c r="AC388" s="70" t="str">
        <f t="shared" si="540"/>
        <v>-</v>
      </c>
      <c r="AD388" s="70" t="str">
        <f t="shared" si="540"/>
        <v>X</v>
      </c>
      <c r="AE388" s="70" t="str">
        <f t="shared" si="540"/>
        <v>X</v>
      </c>
      <c r="AF388" s="352" t="str">
        <f t="shared" si="540"/>
        <v>X</v>
      </c>
      <c r="AG388" s="38"/>
      <c r="AH388" s="70" t="s">
        <v>47</v>
      </c>
      <c r="AI388" s="70" t="s">
        <v>5895</v>
      </c>
      <c r="AJ388" s="38"/>
      <c r="AK388" s="13" t="str">
        <f t="shared" si="514"/>
        <v>/rsm:CrossIndustryInvoice/rsm:SupplyChainTradeTransaction/ram:IncludedSupplyChainTradeLineItem/ram:SpecifiedLineTradeSettlement/ram:InvoiceReferencedDocument/ram:FormattedIssueDateTime/qdt:DateTimeString</v>
      </c>
      <c r="AL388" s="13" t="str">
        <f t="shared" si="515"/>
        <v>/@format</v>
      </c>
      <c r="AM388" s="14"/>
      <c r="AN388" s="59"/>
      <c r="AO388" s="174" t="str">
        <f t="shared" si="512"/>
        <v>SCT_LINE_TS</v>
      </c>
      <c r="AP388" s="61" t="str">
        <f t="shared" si="516"/>
        <v>BT-X-333-0</v>
      </c>
      <c r="AQ388" s="281" t="str">
        <f t="shared" si="517"/>
        <v/>
      </c>
      <c r="AR388" s="62">
        <f t="shared" si="500"/>
        <v>7</v>
      </c>
      <c r="AS388" s="62" t="str">
        <f t="shared" si="518"/>
        <v>0..1</v>
      </c>
      <c r="AT388" s="64" t="s">
        <v>229</v>
      </c>
      <c r="AU388" s="64" t="s">
        <v>35</v>
      </c>
      <c r="AV388" s="65" t="s">
        <v>6345</v>
      </c>
      <c r="AW388" s="428">
        <v>102</v>
      </c>
      <c r="AX388" s="65"/>
      <c r="AY388" s="65" t="s">
        <v>166</v>
      </c>
      <c r="AZ388" s="64" t="s">
        <v>128</v>
      </c>
      <c r="BA388" s="66" t="str">
        <f t="shared" si="536"/>
        <v>1..1</v>
      </c>
      <c r="BB388" s="66" t="str">
        <f t="shared" si="537"/>
        <v>1..1</v>
      </c>
      <c r="BC388" s="6" t="str">
        <f t="shared" si="505"/>
        <v>/rsm:CrossIndustryInvoice
/rsm:SupplyChainTradeTransaction
/ram:IncludedSupplyChainTradeLineItem
/ram:SpecifiedLineTradeSettlement
/ram:InvoiceReferencedDocument
/ram:FormattedIssueDateTime
/qdt:DateTimeString
/@format</v>
      </c>
      <c r="BD388" s="67" t="str">
        <f t="shared" si="506"/>
        <v>/rsm:CrossIndustryInvoice/rsm:SupplyChainTradeTransaction/ram:IncludedSupplyChainTradeLineItem/ram:SpecifiedLineTradeSettlement/ram:InvoiceReferencedDocument/ram:FormattedIssueDateTime/qdt:DateTimeString/@format</v>
      </c>
      <c r="BE388" s="66" t="str">
        <f t="shared" si="450"/>
        <v>C</v>
      </c>
      <c r="BF388" s="68" t="str">
        <f t="shared" si="451"/>
        <v>A</v>
      </c>
      <c r="BG388" s="62" t="str">
        <f t="shared" si="452"/>
        <v>0..1</v>
      </c>
      <c r="BH388" s="66" t="str">
        <f t="shared" si="453"/>
        <v/>
      </c>
      <c r="BI388" s="248" t="str">
        <f t="shared" si="454"/>
        <v>Only value "102"</v>
      </c>
      <c r="BJ388" s="7"/>
      <c r="BK388" s="351" t="str">
        <f t="shared" si="455"/>
        <v>-</v>
      </c>
      <c r="BL388" s="70" t="str">
        <f t="shared" si="456"/>
        <v>-</v>
      </c>
      <c r="BM388" s="70" t="str">
        <f t="shared" si="457"/>
        <v>-</v>
      </c>
      <c r="BN388" s="70" t="str">
        <f t="shared" si="458"/>
        <v>-</v>
      </c>
      <c r="BO388" s="70" t="str">
        <f t="shared" si="459"/>
        <v>X</v>
      </c>
      <c r="BP388" s="70" t="str">
        <f t="shared" si="460"/>
        <v>X</v>
      </c>
      <c r="BQ388" s="352" t="str">
        <f t="shared" si="461"/>
        <v>X</v>
      </c>
      <c r="BR388" s="7"/>
      <c r="BS388" s="70" t="str">
        <f t="shared" si="462"/>
        <v>EXTENDED</v>
      </c>
      <c r="BT388" s="70" t="str">
        <f t="shared" si="463"/>
        <v>EXTENDED-CTC-FR</v>
      </c>
      <c r="BU388" s="15"/>
      <c r="BV388" s="57"/>
      <c r="BW388" s="57"/>
      <c r="BX388" s="57"/>
      <c r="BY388" s="57"/>
      <c r="BZ388" s="57"/>
      <c r="CA388" s="57" t="s">
        <v>6542</v>
      </c>
      <c r="CC388" s="417"/>
      <c r="CD388" s="15"/>
      <c r="CE388" s="15"/>
    </row>
    <row r="389" spans="1:83" s="11" customFormat="1" ht="85.5">
      <c r="A389" s="45" t="str">
        <f t="shared" si="488"/>
        <v>NO</v>
      </c>
      <c r="B389" s="45"/>
      <c r="C389" s="45"/>
      <c r="D389" s="45"/>
      <c r="E389" s="173" t="s">
        <v>1187</v>
      </c>
      <c r="F389" s="123" t="s">
        <v>1480</v>
      </c>
      <c r="G389" s="293"/>
      <c r="H389" s="124">
        <f t="shared" si="495"/>
        <v>4</v>
      </c>
      <c r="I389" s="124" t="s">
        <v>42</v>
      </c>
      <c r="J389" s="125" t="s">
        <v>1481</v>
      </c>
      <c r="K389" s="125" t="s">
        <v>6105</v>
      </c>
      <c r="L389" s="126"/>
      <c r="M389" s="126"/>
      <c r="N389" s="126"/>
      <c r="O389" s="125"/>
      <c r="P389" s="124" t="s">
        <v>42</v>
      </c>
      <c r="Q389" s="124" t="s">
        <v>62</v>
      </c>
      <c r="R389" s="127" t="s">
        <v>1482</v>
      </c>
      <c r="S389" s="128" t="s">
        <v>1483</v>
      </c>
      <c r="T389" s="124"/>
      <c r="U389" s="129" t="str">
        <f t="shared" si="481"/>
        <v/>
      </c>
      <c r="V389" s="124" t="s">
        <v>62</v>
      </c>
      <c r="W389" s="124"/>
      <c r="X389" s="388"/>
      <c r="Y389" s="38"/>
      <c r="Z389" s="363" t="str">
        <f t="shared" si="486"/>
        <v>-</v>
      </c>
      <c r="AA389" s="129" t="str">
        <f t="shared" ref="AA389:AF389" si="541">IF(Z389="X","X",IF($AI389=AA$4,"X","-"))</f>
        <v>-</v>
      </c>
      <c r="AB389" s="129" t="str">
        <f t="shared" si="541"/>
        <v>-</v>
      </c>
      <c r="AC389" s="129" t="str">
        <f t="shared" si="541"/>
        <v>X</v>
      </c>
      <c r="AD389" s="129" t="str">
        <f t="shared" si="541"/>
        <v>X</v>
      </c>
      <c r="AE389" s="129" t="str">
        <f t="shared" si="541"/>
        <v>X</v>
      </c>
      <c r="AF389" s="364" t="str">
        <f t="shared" si="541"/>
        <v>X</v>
      </c>
      <c r="AG389" s="38"/>
      <c r="AH389" s="129" t="s">
        <v>282</v>
      </c>
      <c r="AI389" s="129" t="s">
        <v>282</v>
      </c>
      <c r="AJ389" s="38"/>
      <c r="AK389" s="13" t="str">
        <f t="shared" si="514"/>
        <v>/rsm:CrossIndustryInvoice/rsm:SupplyChainTradeTransaction/ram:IncludedSupplyChainTradeLineItem/ram:SpecifiedLineTradeSettlement</v>
      </c>
      <c r="AL389" s="13" t="str">
        <f t="shared" si="515"/>
        <v>/ram:AdditionalReferencedDocument</v>
      </c>
      <c r="AM389" s="14"/>
      <c r="AN389" s="59"/>
      <c r="AO389" s="173" t="str">
        <f t="shared" si="512"/>
        <v>SCT_LINE_TS</v>
      </c>
      <c r="AP389" s="123" t="str">
        <f t="shared" si="516"/>
        <v>BT-128-00</v>
      </c>
      <c r="AQ389" s="293" t="str">
        <f t="shared" si="517"/>
        <v/>
      </c>
      <c r="AR389" s="124">
        <f t="shared" si="500"/>
        <v>4</v>
      </c>
      <c r="AS389" s="124" t="str">
        <f t="shared" si="518"/>
        <v>0..1</v>
      </c>
      <c r="AT389" s="125" t="s">
        <v>1484</v>
      </c>
      <c r="AU389" s="125" t="s">
        <v>1493</v>
      </c>
      <c r="AV389" s="126" t="s">
        <v>1494</v>
      </c>
      <c r="AW389" s="126"/>
      <c r="AX389" s="126"/>
      <c r="AY389" s="126" t="s">
        <v>35</v>
      </c>
      <c r="AZ389" s="125"/>
      <c r="BA389" s="124" t="str">
        <f t="shared" si="536"/>
        <v>0..1</v>
      </c>
      <c r="BB389" s="124" t="str">
        <f t="shared" si="537"/>
        <v>0..n</v>
      </c>
      <c r="BC389" s="127" t="str">
        <f t="shared" si="505"/>
        <v>/rsm:CrossIndustryInvoice
/rsm:SupplyChainTradeTransaction
/ram:IncludedSupplyChainTradeLineItem
/ram:SpecifiedLineTradeSettlement
/ram:AdditionalReferencedDocument</v>
      </c>
      <c r="BD389" s="128" t="str">
        <f t="shared" si="506"/>
        <v>/rsm:CrossIndustryInvoice/rsm:SupplyChainTradeTransaction/ram:IncludedSupplyChainTradeLineItem/ram:SpecifiedLineTradeSettlement/ram:AdditionalReferencedDocument</v>
      </c>
      <c r="BE389" s="124" t="str">
        <f t="shared" ref="BE389:BE452" si="542">IF(T389="","",T389)</f>
        <v/>
      </c>
      <c r="BF389" s="129" t="str">
        <f t="shared" ref="BF389:BF452" si="543">IF(U389="","",U389)</f>
        <v/>
      </c>
      <c r="BG389" s="124" t="str">
        <f t="shared" ref="BG389:BG452" si="544">IF(V389="","",V389)</f>
        <v>0..n</v>
      </c>
      <c r="BH389" s="124" t="str">
        <f t="shared" ref="BH389:BH452" si="545">IF(W389="","",W389)</f>
        <v/>
      </c>
      <c r="BI389" s="388" t="str">
        <f t="shared" ref="BI389:BI452" si="546">IF(X389="","",X389)</f>
        <v/>
      </c>
      <c r="BJ389" s="7"/>
      <c r="BK389" s="363" t="str">
        <f t="shared" ref="BK389:BK452" si="547">Z389</f>
        <v>-</v>
      </c>
      <c r="BL389" s="129" t="str">
        <f t="shared" ref="BL389:BL452" si="548">AA389</f>
        <v>-</v>
      </c>
      <c r="BM389" s="129" t="str">
        <f t="shared" ref="BM389:BM452" si="549">AB389</f>
        <v>-</v>
      </c>
      <c r="BN389" s="129" t="str">
        <f t="shared" ref="BN389:BN452" si="550">AC389</f>
        <v>X</v>
      </c>
      <c r="BO389" s="129" t="str">
        <f t="shared" ref="BO389:BO452" si="551">AD389</f>
        <v>X</v>
      </c>
      <c r="BP389" s="129" t="str">
        <f t="shared" ref="BP389:BP452" si="552">AE389</f>
        <v>X</v>
      </c>
      <c r="BQ389" s="364" t="str">
        <f t="shared" ref="BQ389:BQ452" si="553">AF389</f>
        <v>X</v>
      </c>
      <c r="BR389" s="7"/>
      <c r="BS389" s="129" t="str">
        <f t="shared" ref="BS389:BS452" si="554">AH389</f>
        <v>EN 16931</v>
      </c>
      <c r="BT389" s="129" t="str">
        <f t="shared" ref="BT389:BT452" si="555">AI389</f>
        <v>EN 16931</v>
      </c>
      <c r="BU389" s="15"/>
      <c r="BV389" s="57"/>
      <c r="BW389" s="57"/>
      <c r="BX389" s="57"/>
      <c r="BY389" s="57"/>
      <c r="BZ389" s="57"/>
      <c r="CA389" s="57" t="s">
        <v>6542</v>
      </c>
      <c r="CC389" s="417"/>
      <c r="CD389" s="15"/>
      <c r="CE389" s="15"/>
    </row>
    <row r="390" spans="1:83" customFormat="1" ht="99.75">
      <c r="A390" s="45" t="str">
        <f t="shared" si="488"/>
        <v>YES</v>
      </c>
      <c r="B390" s="45"/>
      <c r="C390" s="45"/>
      <c r="D390" s="45"/>
      <c r="E390" s="173" t="s">
        <v>1187</v>
      </c>
      <c r="F390" s="119" t="s">
        <v>1485</v>
      </c>
      <c r="G390" s="292" t="s">
        <v>1485</v>
      </c>
      <c r="H390" s="66">
        <f t="shared" si="495"/>
        <v>5</v>
      </c>
      <c r="I390" s="66" t="s">
        <v>42</v>
      </c>
      <c r="J390" s="64" t="s">
        <v>1486</v>
      </c>
      <c r="K390" s="64" t="s">
        <v>1487</v>
      </c>
      <c r="L390" s="65" t="s">
        <v>1488</v>
      </c>
      <c r="M390" s="65"/>
      <c r="N390" s="65" t="s">
        <v>35</v>
      </c>
      <c r="O390" s="64" t="s">
        <v>90</v>
      </c>
      <c r="P390" s="66" t="s">
        <v>32</v>
      </c>
      <c r="Q390" s="66" t="str">
        <f t="shared" si="443"/>
        <v>1..1</v>
      </c>
      <c r="R390" s="2" t="s">
        <v>1489</v>
      </c>
      <c r="S390" s="75" t="s">
        <v>1490</v>
      </c>
      <c r="T390" s="66" t="s">
        <v>55</v>
      </c>
      <c r="U390" s="68" t="str">
        <f t="shared" si="481"/>
        <v>E</v>
      </c>
      <c r="V390" s="66" t="s">
        <v>42</v>
      </c>
      <c r="W390" s="66" t="s">
        <v>35</v>
      </c>
      <c r="X390" s="248" t="s">
        <v>1491</v>
      </c>
      <c r="Y390" s="38"/>
      <c r="Z390" s="353" t="str">
        <f t="shared" si="486"/>
        <v>-</v>
      </c>
      <c r="AA390" s="68" t="str">
        <f t="shared" ref="AA390:AF390" si="556">IF(Z390="X","X",IF($AI390=AA$4,"X","-"))</f>
        <v>-</v>
      </c>
      <c r="AB390" s="68" t="str">
        <f t="shared" si="556"/>
        <v>-</v>
      </c>
      <c r="AC390" s="68" t="str">
        <f t="shared" si="556"/>
        <v>X</v>
      </c>
      <c r="AD390" s="68" t="str">
        <f t="shared" si="556"/>
        <v>X</v>
      </c>
      <c r="AE390" s="68" t="str">
        <f t="shared" si="556"/>
        <v>X</v>
      </c>
      <c r="AF390" s="354" t="str">
        <f t="shared" si="556"/>
        <v>X</v>
      </c>
      <c r="AG390" s="38"/>
      <c r="AH390" s="68" t="s">
        <v>282</v>
      </c>
      <c r="AI390" s="68" t="s">
        <v>282</v>
      </c>
      <c r="AJ390" s="38"/>
      <c r="AK390" s="13" t="str">
        <f t="shared" si="514"/>
        <v>/rsm:CrossIndustryInvoice/rsm:SupplyChainTradeTransaction/ram:IncludedSupplyChainTradeLineItem/ram:SpecifiedLineTradeSettlement/ram:AdditionalReferencedDocument</v>
      </c>
      <c r="AL390" s="13" t="str">
        <f t="shared" si="515"/>
        <v>/ram:IssuerAssignedID</v>
      </c>
      <c r="AM390" s="14">
        <f>COUNTIFS(S$4:S390,AK390)</f>
        <v>1</v>
      </c>
      <c r="AN390" s="59"/>
      <c r="AO390" s="173" t="str">
        <f t="shared" si="512"/>
        <v>SCT_LINE_TS</v>
      </c>
      <c r="AP390" s="119" t="str">
        <f t="shared" si="516"/>
        <v>BT-128</v>
      </c>
      <c r="AQ390" s="292" t="str">
        <f t="shared" si="517"/>
        <v>BT-128</v>
      </c>
      <c r="AR390" s="66">
        <f t="shared" si="500"/>
        <v>5</v>
      </c>
      <c r="AS390" s="66" t="str">
        <f t="shared" si="518"/>
        <v>0..1</v>
      </c>
      <c r="AT390" s="64" t="s">
        <v>1492</v>
      </c>
      <c r="AU390" s="64" t="s">
        <v>1493</v>
      </c>
      <c r="AV390" s="65" t="s">
        <v>1494</v>
      </c>
      <c r="AW390" s="427" t="s">
        <v>7231</v>
      </c>
      <c r="AX390" s="65"/>
      <c r="AY390" s="65" t="s">
        <v>35</v>
      </c>
      <c r="AZ390" s="64" t="s">
        <v>99</v>
      </c>
      <c r="BA390" s="66" t="str">
        <f t="shared" si="536"/>
        <v>1..1</v>
      </c>
      <c r="BB390" s="66" t="str">
        <f t="shared" si="537"/>
        <v>1..1</v>
      </c>
      <c r="BC390" s="2" t="str">
        <f t="shared" si="505"/>
        <v>/rsm:CrossIndustryInvoice
/rsm:SupplyChainTradeTransaction
/ram:IncludedSupplyChainTradeLineItem
/ram:SpecifiedLineTradeSettlement
/ram:AdditionalReferencedDocument
/ram:IssuerAssignedID</v>
      </c>
      <c r="BD390" s="75" t="str">
        <f t="shared" si="506"/>
        <v>/rsm:CrossIndustryInvoice/rsm:SupplyChainTradeTransaction/ram:IncludedSupplyChainTradeLineItem/ram:SpecifiedLineTradeSettlement/ram:AdditionalReferencedDocument/ram:IssuerAssignedID</v>
      </c>
      <c r="BE390" s="66" t="str">
        <f t="shared" si="542"/>
        <v>I</v>
      </c>
      <c r="BF390" s="68" t="str">
        <f t="shared" si="543"/>
        <v>E</v>
      </c>
      <c r="BG390" s="66" t="str">
        <f t="shared" si="544"/>
        <v>0..1</v>
      </c>
      <c r="BH390" s="66" t="str">
        <f t="shared" si="545"/>
        <v/>
      </c>
      <c r="BI390" s="248" t="str">
        <f t="shared" si="546"/>
        <v>Use with TypeCode "130"</v>
      </c>
      <c r="BJ390" s="7"/>
      <c r="BK390" s="353" t="str">
        <f t="shared" si="547"/>
        <v>-</v>
      </c>
      <c r="BL390" s="68" t="str">
        <f t="shared" si="548"/>
        <v>-</v>
      </c>
      <c r="BM390" s="68" t="str">
        <f t="shared" si="549"/>
        <v>-</v>
      </c>
      <c r="BN390" s="68" t="str">
        <f t="shared" si="550"/>
        <v>X</v>
      </c>
      <c r="BO390" s="68" t="str">
        <f t="shared" si="551"/>
        <v>X</v>
      </c>
      <c r="BP390" s="68" t="str">
        <f t="shared" si="552"/>
        <v>X</v>
      </c>
      <c r="BQ390" s="354" t="str">
        <f t="shared" si="553"/>
        <v>X</v>
      </c>
      <c r="BR390" s="7"/>
      <c r="BS390" s="68" t="str">
        <f t="shared" si="554"/>
        <v>EN 16931</v>
      </c>
      <c r="BT390" s="68" t="str">
        <f t="shared" si="555"/>
        <v>EN 16931</v>
      </c>
      <c r="BU390" s="15"/>
      <c r="BV390" s="57"/>
      <c r="BW390" s="57"/>
      <c r="BX390" s="57"/>
      <c r="BY390" s="57"/>
      <c r="BZ390" s="57"/>
      <c r="CA390" s="57" t="s">
        <v>6542</v>
      </c>
      <c r="CC390" s="417"/>
      <c r="CD390" s="15"/>
      <c r="CE390" s="15"/>
    </row>
    <row r="391" spans="1:83" s="11" customFormat="1" ht="99.75">
      <c r="A391" s="45" t="str">
        <f t="shared" si="488"/>
        <v>NO</v>
      </c>
      <c r="B391" s="45"/>
      <c r="C391" s="45"/>
      <c r="D391" s="45"/>
      <c r="E391" s="173" t="s">
        <v>1187</v>
      </c>
      <c r="F391" s="119" t="s">
        <v>1495</v>
      </c>
      <c r="G391" s="292"/>
      <c r="H391" s="66">
        <f t="shared" si="495"/>
        <v>5</v>
      </c>
      <c r="I391" s="66" t="s">
        <v>42</v>
      </c>
      <c r="J391" s="97">
        <v>0</v>
      </c>
      <c r="K391" s="64" t="s">
        <v>35</v>
      </c>
      <c r="L391" s="65" t="s">
        <v>1496</v>
      </c>
      <c r="M391" s="65"/>
      <c r="N391" s="65" t="s">
        <v>1491</v>
      </c>
      <c r="O391" s="64" t="s">
        <v>128</v>
      </c>
      <c r="P391" s="66" t="s">
        <v>32</v>
      </c>
      <c r="Q391" s="66" t="str">
        <f t="shared" si="443"/>
        <v>1..1</v>
      </c>
      <c r="R391" s="2" t="s">
        <v>1497</v>
      </c>
      <c r="S391" s="75" t="s">
        <v>1498</v>
      </c>
      <c r="T391" s="66"/>
      <c r="U391" s="68" t="str">
        <f t="shared" si="481"/>
        <v/>
      </c>
      <c r="V391" s="66" t="s">
        <v>42</v>
      </c>
      <c r="W391" s="66" t="s">
        <v>35</v>
      </c>
      <c r="X391" s="248" t="s">
        <v>1491</v>
      </c>
      <c r="Y391" s="38"/>
      <c r="Z391" s="353" t="str">
        <f t="shared" si="486"/>
        <v>-</v>
      </c>
      <c r="AA391" s="68" t="str">
        <f t="shared" ref="AA391:AF391" si="557">IF(Z391="X","X",IF($AI391=AA$4,"X","-"))</f>
        <v>-</v>
      </c>
      <c r="AB391" s="68" t="str">
        <f t="shared" si="557"/>
        <v>-</v>
      </c>
      <c r="AC391" s="68" t="str">
        <f t="shared" si="557"/>
        <v>X</v>
      </c>
      <c r="AD391" s="68" t="str">
        <f t="shared" si="557"/>
        <v>X</v>
      </c>
      <c r="AE391" s="68" t="str">
        <f t="shared" si="557"/>
        <v>X</v>
      </c>
      <c r="AF391" s="354" t="str">
        <f t="shared" si="557"/>
        <v>X</v>
      </c>
      <c r="AG391" s="38"/>
      <c r="AH391" s="68" t="s">
        <v>282</v>
      </c>
      <c r="AI391" s="68" t="s">
        <v>282</v>
      </c>
      <c r="AJ391" s="38"/>
      <c r="AK391" s="13" t="str">
        <f t="shared" si="514"/>
        <v>/rsm:CrossIndustryInvoice/rsm:SupplyChainTradeTransaction/ram:IncludedSupplyChainTradeLineItem/ram:SpecifiedLineTradeSettlement/ram:AdditionalReferencedDocument</v>
      </c>
      <c r="AL391" s="13" t="str">
        <f t="shared" si="515"/>
        <v>/ram:TypeCode</v>
      </c>
      <c r="AM391" s="14">
        <f>COUNTIFS(S$4:S391,AK391)</f>
        <v>1</v>
      </c>
      <c r="AN391" s="59"/>
      <c r="AO391" s="173" t="str">
        <f t="shared" si="512"/>
        <v>SCT_LINE_TS</v>
      </c>
      <c r="AP391" s="119" t="str">
        <f t="shared" si="516"/>
        <v>BT-128-0</v>
      </c>
      <c r="AQ391" s="292" t="str">
        <f t="shared" si="517"/>
        <v/>
      </c>
      <c r="AR391" s="66">
        <f t="shared" si="500"/>
        <v>5</v>
      </c>
      <c r="AS391" s="66" t="str">
        <f t="shared" si="518"/>
        <v>0..1</v>
      </c>
      <c r="AT391" s="97" t="s">
        <v>35</v>
      </c>
      <c r="AU391" s="64" t="s">
        <v>35</v>
      </c>
      <c r="AV391" s="65" t="s">
        <v>1499</v>
      </c>
      <c r="AW391" s="427" t="s">
        <v>7231</v>
      </c>
      <c r="AX391" s="65"/>
      <c r="AY391" s="65" t="s">
        <v>1500</v>
      </c>
      <c r="AZ391" s="64" t="s">
        <v>128</v>
      </c>
      <c r="BA391" s="66" t="str">
        <f t="shared" si="536"/>
        <v>1..1</v>
      </c>
      <c r="BB391" s="66" t="str">
        <f t="shared" si="537"/>
        <v>1..1</v>
      </c>
      <c r="BC391" s="2" t="str">
        <f t="shared" si="505"/>
        <v>/rsm:CrossIndustryInvoice
/rsm:SupplyChainTradeTransaction
/ram:IncludedSupplyChainTradeLineItem
/ram:SpecifiedLineTradeSettlement
/ram:AdditionalReferencedDocument
/ram:TypeCode</v>
      </c>
      <c r="BD391" s="75" t="str">
        <f t="shared" si="506"/>
        <v>/rsm:CrossIndustryInvoice/rsm:SupplyChainTradeTransaction/ram:IncludedSupplyChainTradeLineItem/ram:SpecifiedLineTradeSettlement/ram:AdditionalReferencedDocument/ram:TypeCode</v>
      </c>
      <c r="BE391" s="66" t="str">
        <f t="shared" si="542"/>
        <v/>
      </c>
      <c r="BF391" s="68" t="str">
        <f t="shared" si="543"/>
        <v/>
      </c>
      <c r="BG391" s="66" t="str">
        <f t="shared" si="544"/>
        <v>0..1</v>
      </c>
      <c r="BH391" s="66" t="str">
        <f t="shared" si="545"/>
        <v/>
      </c>
      <c r="BI391" s="248" t="str">
        <f t="shared" si="546"/>
        <v>Use with TypeCode "130"</v>
      </c>
      <c r="BJ391" s="7"/>
      <c r="BK391" s="353" t="str">
        <f t="shared" si="547"/>
        <v>-</v>
      </c>
      <c r="BL391" s="68" t="str">
        <f t="shared" si="548"/>
        <v>-</v>
      </c>
      <c r="BM391" s="68" t="str">
        <f t="shared" si="549"/>
        <v>-</v>
      </c>
      <c r="BN391" s="68" t="str">
        <f t="shared" si="550"/>
        <v>X</v>
      </c>
      <c r="BO391" s="68" t="str">
        <f t="shared" si="551"/>
        <v>X</v>
      </c>
      <c r="BP391" s="68" t="str">
        <f t="shared" si="552"/>
        <v>X</v>
      </c>
      <c r="BQ391" s="354" t="str">
        <f t="shared" si="553"/>
        <v>X</v>
      </c>
      <c r="BR391" s="7"/>
      <c r="BS391" s="68" t="str">
        <f t="shared" si="554"/>
        <v>EN 16931</v>
      </c>
      <c r="BT391" s="68" t="str">
        <f t="shared" si="555"/>
        <v>EN 16931</v>
      </c>
      <c r="BU391" s="15"/>
      <c r="BV391" s="57"/>
      <c r="BW391" s="57"/>
      <c r="BX391" s="57"/>
      <c r="BY391" s="57"/>
      <c r="BZ391" s="57"/>
      <c r="CA391" s="57" t="s">
        <v>6542</v>
      </c>
      <c r="CC391" s="417"/>
      <c r="CD391" s="15"/>
      <c r="CE391" s="15"/>
    </row>
    <row r="392" spans="1:83" s="11" customFormat="1" ht="99.75">
      <c r="A392" s="45" t="str">
        <f t="shared" si="488"/>
        <v>YES</v>
      </c>
      <c r="B392" s="45"/>
      <c r="C392" s="45"/>
      <c r="D392" s="45"/>
      <c r="E392" s="173" t="s">
        <v>1187</v>
      </c>
      <c r="F392" s="119" t="s">
        <v>1501</v>
      </c>
      <c r="G392" s="292" t="s">
        <v>1501</v>
      </c>
      <c r="H392" s="66">
        <f t="shared" si="495"/>
        <v>5</v>
      </c>
      <c r="I392" s="66" t="s">
        <v>42</v>
      </c>
      <c r="J392" s="97" t="s">
        <v>6106</v>
      </c>
      <c r="K392" s="64" t="s">
        <v>1503</v>
      </c>
      <c r="L392" s="65" t="s">
        <v>6107</v>
      </c>
      <c r="M392" s="65"/>
      <c r="N392" s="65" t="s">
        <v>35</v>
      </c>
      <c r="O392" s="64" t="s">
        <v>5953</v>
      </c>
      <c r="P392" s="66" t="s">
        <v>42</v>
      </c>
      <c r="Q392" s="66" t="str">
        <f t="shared" si="443"/>
        <v>0..1</v>
      </c>
      <c r="R392" s="2" t="s">
        <v>1505</v>
      </c>
      <c r="S392" s="75" t="s">
        <v>1506</v>
      </c>
      <c r="T392" s="66" t="s">
        <v>329</v>
      </c>
      <c r="U392" s="324" t="s">
        <v>56</v>
      </c>
      <c r="V392" s="66" t="s">
        <v>42</v>
      </c>
      <c r="W392" s="66" t="s">
        <v>35</v>
      </c>
      <c r="X392" s="248" t="s">
        <v>35</v>
      </c>
      <c r="Y392" s="38"/>
      <c r="Z392" s="353" t="str">
        <f t="shared" si="486"/>
        <v>-</v>
      </c>
      <c r="AA392" s="68" t="str">
        <f t="shared" ref="AA392:AF392" si="558">IF(Z392="X","X",IF($AI392=AA$4,"X","-"))</f>
        <v>-</v>
      </c>
      <c r="AB392" s="68" t="str">
        <f t="shared" si="558"/>
        <v>-</v>
      </c>
      <c r="AC392" s="68" t="str">
        <f t="shared" si="558"/>
        <v>X</v>
      </c>
      <c r="AD392" s="68" t="str">
        <f t="shared" si="558"/>
        <v>X</v>
      </c>
      <c r="AE392" s="68" t="str">
        <f t="shared" si="558"/>
        <v>X</v>
      </c>
      <c r="AF392" s="354" t="str">
        <f t="shared" si="558"/>
        <v>X</v>
      </c>
      <c r="AG392" s="38"/>
      <c r="AH392" s="68" t="s">
        <v>282</v>
      </c>
      <c r="AI392" s="68" t="s">
        <v>282</v>
      </c>
      <c r="AJ392" s="38"/>
      <c r="AK392" s="13" t="str">
        <f t="shared" si="514"/>
        <v>/rsm:CrossIndustryInvoice/rsm:SupplyChainTradeTransaction/ram:IncludedSupplyChainTradeLineItem/ram:SpecifiedLineTradeSettlement/ram:AdditionalReferencedDocument</v>
      </c>
      <c r="AL392" s="13" t="str">
        <f t="shared" si="515"/>
        <v>/ram:ReferenceTypeCode</v>
      </c>
      <c r="AM392" s="14">
        <f>COUNTIFS(S$4:S392,AK392)</f>
        <v>1</v>
      </c>
      <c r="AN392" s="59"/>
      <c r="AO392" s="173" t="str">
        <f t="shared" si="512"/>
        <v>SCT_LINE_TS</v>
      </c>
      <c r="AP392" s="119" t="str">
        <f t="shared" si="516"/>
        <v>BT-128-1</v>
      </c>
      <c r="AQ392" s="292" t="str">
        <f t="shared" si="517"/>
        <v>BT-128-1</v>
      </c>
      <c r="AR392" s="66">
        <f t="shared" si="500"/>
        <v>5</v>
      </c>
      <c r="AS392" s="66" t="str">
        <f t="shared" si="518"/>
        <v>0..1</v>
      </c>
      <c r="AT392" s="97" t="s">
        <v>330</v>
      </c>
      <c r="AU392" s="64" t="s">
        <v>1507</v>
      </c>
      <c r="AV392" s="65" t="s">
        <v>6425</v>
      </c>
      <c r="AW392" s="427" t="s">
        <v>7231</v>
      </c>
      <c r="AX392" s="65"/>
      <c r="AY392" s="65" t="s">
        <v>35</v>
      </c>
      <c r="AZ392" s="64"/>
      <c r="BA392" s="66" t="str">
        <f t="shared" si="536"/>
        <v>0..1</v>
      </c>
      <c r="BB392" s="66" t="str">
        <f t="shared" si="537"/>
        <v>0..1</v>
      </c>
      <c r="BC392" s="2" t="str">
        <f t="shared" si="505"/>
        <v>/rsm:CrossIndustryInvoice
/rsm:SupplyChainTradeTransaction
/ram:IncludedSupplyChainTradeLineItem
/ram:SpecifiedLineTradeSettlement
/ram:AdditionalReferencedDocument
/ram:ReferenceTypeCode</v>
      </c>
      <c r="BD392" s="75" t="str">
        <f t="shared" si="506"/>
        <v>/rsm:CrossIndustryInvoice/rsm:SupplyChainTradeTransaction/ram:IncludedSupplyChainTradeLineItem/ram:SpecifiedLineTradeSettlement/ram:AdditionalReferencedDocument/ram:ReferenceTypeCode</v>
      </c>
      <c r="BE392" s="66" t="str">
        <f t="shared" si="542"/>
        <v>S</v>
      </c>
      <c r="BF392" s="68" t="str">
        <f t="shared" si="543"/>
        <v>E</v>
      </c>
      <c r="BG392" s="66" t="str">
        <f t="shared" si="544"/>
        <v>0..1</v>
      </c>
      <c r="BH392" s="66" t="str">
        <f t="shared" si="545"/>
        <v/>
      </c>
      <c r="BI392" s="248" t="str">
        <f t="shared" si="546"/>
        <v/>
      </c>
      <c r="BJ392" s="7"/>
      <c r="BK392" s="353" t="str">
        <f t="shared" si="547"/>
        <v>-</v>
      </c>
      <c r="BL392" s="68" t="str">
        <f t="shared" si="548"/>
        <v>-</v>
      </c>
      <c r="BM392" s="68" t="str">
        <f t="shared" si="549"/>
        <v>-</v>
      </c>
      <c r="BN392" s="68" t="str">
        <f t="shared" si="550"/>
        <v>X</v>
      </c>
      <c r="BO392" s="68" t="str">
        <f t="shared" si="551"/>
        <v>X</v>
      </c>
      <c r="BP392" s="68" t="str">
        <f t="shared" si="552"/>
        <v>X</v>
      </c>
      <c r="BQ392" s="354" t="str">
        <f t="shared" si="553"/>
        <v>X</v>
      </c>
      <c r="BR392" s="7"/>
      <c r="BS392" s="68" t="str">
        <f t="shared" si="554"/>
        <v>EN 16931</v>
      </c>
      <c r="BT392" s="68" t="str">
        <f t="shared" si="555"/>
        <v>EN 16931</v>
      </c>
      <c r="BU392" s="15"/>
      <c r="BV392" s="57"/>
      <c r="BW392" s="57"/>
      <c r="BX392" s="57"/>
      <c r="BY392" s="57"/>
      <c r="BZ392" s="57"/>
      <c r="CA392" s="57" t="s">
        <v>6542</v>
      </c>
      <c r="CC392" s="417"/>
      <c r="CD392" s="15"/>
      <c r="CE392" s="15"/>
    </row>
    <row r="393" spans="1:83" s="11" customFormat="1" ht="89.25">
      <c r="A393" s="45" t="str">
        <f t="shared" si="488"/>
        <v>NO</v>
      </c>
      <c r="B393" s="45"/>
      <c r="C393" s="45"/>
      <c r="D393" s="45"/>
      <c r="E393" s="173" t="s">
        <v>1187</v>
      </c>
      <c r="F393" s="123" t="s">
        <v>1509</v>
      </c>
      <c r="G393" s="293"/>
      <c r="H393" s="124">
        <f t="shared" si="495"/>
        <v>4</v>
      </c>
      <c r="I393" s="124" t="s">
        <v>42</v>
      </c>
      <c r="J393" s="125" t="s">
        <v>1510</v>
      </c>
      <c r="K393" s="125" t="s">
        <v>6108</v>
      </c>
      <c r="L393" s="126"/>
      <c r="M393" s="126"/>
      <c r="N393" s="126"/>
      <c r="O393" s="125"/>
      <c r="P393" s="124" t="s">
        <v>42</v>
      </c>
      <c r="Q393" s="124" t="s">
        <v>62</v>
      </c>
      <c r="R393" s="127" t="s">
        <v>1511</v>
      </c>
      <c r="S393" s="128" t="s">
        <v>1512</v>
      </c>
      <c r="T393" s="124"/>
      <c r="U393" s="129" t="str">
        <f t="shared" si="481"/>
        <v/>
      </c>
      <c r="V393" s="124" t="s">
        <v>62</v>
      </c>
      <c r="W393" s="124"/>
      <c r="X393" s="388"/>
      <c r="Y393" s="38"/>
      <c r="Z393" s="363" t="str">
        <f t="shared" si="486"/>
        <v>-</v>
      </c>
      <c r="AA393" s="129" t="str">
        <f t="shared" ref="AA393:AF393" si="559">IF(Z393="X","X",IF($AI393=AA$4,"X","-"))</f>
        <v>-</v>
      </c>
      <c r="AB393" s="129" t="str">
        <f t="shared" si="559"/>
        <v>-</v>
      </c>
      <c r="AC393" s="129" t="str">
        <f t="shared" si="559"/>
        <v>X</v>
      </c>
      <c r="AD393" s="129" t="str">
        <f t="shared" si="559"/>
        <v>X</v>
      </c>
      <c r="AE393" s="129" t="str">
        <f t="shared" si="559"/>
        <v>X</v>
      </c>
      <c r="AF393" s="364" t="str">
        <f t="shared" si="559"/>
        <v>X</v>
      </c>
      <c r="AG393" s="38"/>
      <c r="AH393" s="129" t="s">
        <v>282</v>
      </c>
      <c r="AI393" s="129" t="s">
        <v>282</v>
      </c>
      <c r="AJ393" s="38"/>
      <c r="AK393" s="13" t="str">
        <f t="shared" si="514"/>
        <v>/rsm:CrossIndustryInvoice/rsm:SupplyChainTradeTransaction/ram:IncludedSupplyChainTradeLineItem/ram:SpecifiedLineTradeSettlement</v>
      </c>
      <c r="AL393" s="13" t="str">
        <f t="shared" si="515"/>
        <v>/ram:ReceivableSpecifiedTradeAccountingAccount</v>
      </c>
      <c r="AM393" s="14">
        <f>COUNTIFS(S$4:S393,AK393)</f>
        <v>1</v>
      </c>
      <c r="AN393" s="59"/>
      <c r="AO393" s="173" t="str">
        <f t="shared" si="512"/>
        <v>SCT_LINE_TS</v>
      </c>
      <c r="AP393" s="123" t="str">
        <f t="shared" si="516"/>
        <v>BT-133-00</v>
      </c>
      <c r="AQ393" s="293" t="str">
        <f t="shared" si="517"/>
        <v/>
      </c>
      <c r="AR393" s="124">
        <f t="shared" si="500"/>
        <v>4</v>
      </c>
      <c r="AS393" s="124" t="str">
        <f t="shared" si="518"/>
        <v>0..1</v>
      </c>
      <c r="AT393" s="125" t="s">
        <v>1513</v>
      </c>
      <c r="AU393" s="125"/>
      <c r="AV393" s="126"/>
      <c r="AW393" s="126"/>
      <c r="AX393" s="126"/>
      <c r="AY393" s="126" t="s">
        <v>35</v>
      </c>
      <c r="AZ393" s="125"/>
      <c r="BA393" s="124" t="str">
        <f t="shared" si="536"/>
        <v>0..1</v>
      </c>
      <c r="BB393" s="124" t="str">
        <f t="shared" si="537"/>
        <v>0..n</v>
      </c>
      <c r="BC393" s="127" t="str">
        <f t="shared" si="505"/>
        <v>/rsm:CrossIndustryInvoice
/rsm:SupplyChainTradeTransaction
/ram:IncludedSupplyChainTradeLineItem
/ram:SpecifiedLineTradeSettlement
/ram:ReceivableSpecifiedTradeAccountingAccount</v>
      </c>
      <c r="BD393" s="128" t="str">
        <f t="shared" si="506"/>
        <v>/rsm:CrossIndustryInvoice/rsm:SupplyChainTradeTransaction/ram:IncludedSupplyChainTradeLineItem/ram:SpecifiedLineTradeSettlement/ram:ReceivableSpecifiedTradeAccountingAccount</v>
      </c>
      <c r="BE393" s="124" t="str">
        <f t="shared" si="542"/>
        <v/>
      </c>
      <c r="BF393" s="129" t="str">
        <f t="shared" si="543"/>
        <v/>
      </c>
      <c r="BG393" s="124" t="str">
        <f t="shared" si="544"/>
        <v>0..n</v>
      </c>
      <c r="BH393" s="124" t="str">
        <f t="shared" si="545"/>
        <v/>
      </c>
      <c r="BI393" s="388" t="str">
        <f t="shared" si="546"/>
        <v/>
      </c>
      <c r="BJ393" s="7"/>
      <c r="BK393" s="363" t="str">
        <f t="shared" si="547"/>
        <v>-</v>
      </c>
      <c r="BL393" s="129" t="str">
        <f t="shared" si="548"/>
        <v>-</v>
      </c>
      <c r="BM393" s="129" t="str">
        <f t="shared" si="549"/>
        <v>-</v>
      </c>
      <c r="BN393" s="129" t="str">
        <f t="shared" si="550"/>
        <v>X</v>
      </c>
      <c r="BO393" s="129" t="str">
        <f t="shared" si="551"/>
        <v>X</v>
      </c>
      <c r="BP393" s="129" t="str">
        <f t="shared" si="552"/>
        <v>X</v>
      </c>
      <c r="BQ393" s="364" t="str">
        <f t="shared" si="553"/>
        <v>X</v>
      </c>
      <c r="BR393" s="7"/>
      <c r="BS393" s="129" t="str">
        <f t="shared" si="554"/>
        <v>EN 16931</v>
      </c>
      <c r="BT393" s="129" t="str">
        <f t="shared" si="555"/>
        <v>EN 16931</v>
      </c>
      <c r="BU393" s="15"/>
      <c r="BV393" s="57"/>
      <c r="BW393" s="57"/>
      <c r="BX393" s="57"/>
      <c r="BY393" s="57"/>
      <c r="BZ393" s="57"/>
      <c r="CA393" s="57" t="s">
        <v>6542</v>
      </c>
      <c r="CC393" s="417"/>
      <c r="CD393" s="15"/>
      <c r="CE393" s="15"/>
    </row>
    <row r="394" spans="1:83" s="11" customFormat="1" ht="99.75">
      <c r="A394" s="45" t="str">
        <f t="shared" si="488"/>
        <v>YES</v>
      </c>
      <c r="B394" s="45"/>
      <c r="C394" s="45"/>
      <c r="D394" s="45"/>
      <c r="E394" s="173" t="s">
        <v>1187</v>
      </c>
      <c r="F394" s="119" t="s">
        <v>1514</v>
      </c>
      <c r="G394" s="292" t="s">
        <v>1514</v>
      </c>
      <c r="H394" s="66">
        <f t="shared" si="495"/>
        <v>5</v>
      </c>
      <c r="I394" s="66" t="s">
        <v>42</v>
      </c>
      <c r="J394" s="64" t="s">
        <v>1515</v>
      </c>
      <c r="K394" s="64" t="s">
        <v>1516</v>
      </c>
      <c r="L394" s="65" t="s">
        <v>1517</v>
      </c>
      <c r="M394" s="65"/>
      <c r="N394" s="65" t="s">
        <v>35</v>
      </c>
      <c r="O394" s="64" t="s">
        <v>70</v>
      </c>
      <c r="P394" s="66" t="s">
        <v>32</v>
      </c>
      <c r="Q394" s="66" t="str">
        <f t="shared" si="443"/>
        <v>1..1</v>
      </c>
      <c r="R394" s="2" t="s">
        <v>1518</v>
      </c>
      <c r="S394" s="75" t="s">
        <v>1519</v>
      </c>
      <c r="T394" s="66" t="s">
        <v>73</v>
      </c>
      <c r="U394" s="68" t="str">
        <f t="shared" si="481"/>
        <v>E</v>
      </c>
      <c r="V394" s="66" t="s">
        <v>32</v>
      </c>
      <c r="W394" s="66" t="s">
        <v>200</v>
      </c>
      <c r="X394" s="248" t="s">
        <v>35</v>
      </c>
      <c r="Y394" s="38"/>
      <c r="Z394" s="353" t="str">
        <f t="shared" si="486"/>
        <v>-</v>
      </c>
      <c r="AA394" s="68" t="str">
        <f t="shared" ref="AA394:AF394" si="560">IF(Z394="X","X",IF($AI394=AA$4,"X","-"))</f>
        <v>-</v>
      </c>
      <c r="AB394" s="68" t="str">
        <f t="shared" si="560"/>
        <v>-</v>
      </c>
      <c r="AC394" s="68" t="str">
        <f t="shared" si="560"/>
        <v>X</v>
      </c>
      <c r="AD394" s="68" t="str">
        <f t="shared" si="560"/>
        <v>X</v>
      </c>
      <c r="AE394" s="68" t="str">
        <f t="shared" si="560"/>
        <v>X</v>
      </c>
      <c r="AF394" s="354" t="str">
        <f t="shared" si="560"/>
        <v>X</v>
      </c>
      <c r="AG394" s="38"/>
      <c r="AH394" s="68" t="s">
        <v>282</v>
      </c>
      <c r="AI394" s="68" t="s">
        <v>282</v>
      </c>
      <c r="AJ394" s="38"/>
      <c r="AK394" s="13" t="str">
        <f t="shared" si="514"/>
        <v>/rsm:CrossIndustryInvoice/rsm:SupplyChainTradeTransaction/ram:IncludedSupplyChainTradeLineItem/ram:SpecifiedLineTradeSettlement/ram:ReceivableSpecifiedTradeAccountingAccount</v>
      </c>
      <c r="AL394" s="13" t="str">
        <f t="shared" si="515"/>
        <v>/ram:ID</v>
      </c>
      <c r="AM394" s="14">
        <f>COUNTIFS(S$4:S394,AK394)</f>
        <v>1</v>
      </c>
      <c r="AN394" s="59"/>
      <c r="AO394" s="173" t="str">
        <f t="shared" si="512"/>
        <v>SCT_LINE_TS</v>
      </c>
      <c r="AP394" s="119" t="str">
        <f t="shared" si="516"/>
        <v>BT-133</v>
      </c>
      <c r="AQ394" s="292" t="str">
        <f t="shared" si="517"/>
        <v>BT-133</v>
      </c>
      <c r="AR394" s="66">
        <f t="shared" si="500"/>
        <v>5</v>
      </c>
      <c r="AS394" s="66" t="str">
        <f t="shared" si="518"/>
        <v>0..1</v>
      </c>
      <c r="AT394" s="64" t="s">
        <v>1520</v>
      </c>
      <c r="AU394" s="64" t="s">
        <v>1521</v>
      </c>
      <c r="AV394" s="65" t="s">
        <v>1522</v>
      </c>
      <c r="AW394" s="427" t="s">
        <v>7231</v>
      </c>
      <c r="AX394" s="65"/>
      <c r="AY394" s="65" t="s">
        <v>35</v>
      </c>
      <c r="AZ394" s="64" t="s">
        <v>78</v>
      </c>
      <c r="BA394" s="66" t="str">
        <f t="shared" si="536"/>
        <v>1..1</v>
      </c>
      <c r="BB394" s="66" t="str">
        <f t="shared" si="537"/>
        <v>1..1</v>
      </c>
      <c r="BC394" s="2" t="str">
        <f t="shared" si="505"/>
        <v>/rsm:CrossIndustryInvoice
/rsm:SupplyChainTradeTransaction
/ram:IncludedSupplyChainTradeLineItem
/ram:SpecifiedLineTradeSettlement
/ram:ReceivableSpecifiedTradeAccountingAccount
/ram:ID</v>
      </c>
      <c r="BD394" s="75" t="str">
        <f t="shared" si="506"/>
        <v>/rsm:CrossIndustryInvoice/rsm:SupplyChainTradeTransaction/ram:IncludedSupplyChainTradeLineItem/ram:SpecifiedLineTradeSettlement/ram:ReceivableSpecifiedTradeAccountingAccount/ram:ID</v>
      </c>
      <c r="BE394" s="66" t="str">
        <f t="shared" si="542"/>
        <v>T</v>
      </c>
      <c r="BF394" s="68" t="str">
        <f t="shared" si="543"/>
        <v>E</v>
      </c>
      <c r="BG394" s="66" t="str">
        <f t="shared" si="544"/>
        <v>1..1</v>
      </c>
      <c r="BH394" s="66" t="str">
        <f t="shared" si="545"/>
        <v>CAR-3</v>
      </c>
      <c r="BI394" s="248" t="str">
        <f t="shared" si="546"/>
        <v/>
      </c>
      <c r="BJ394" s="7"/>
      <c r="BK394" s="353" t="str">
        <f t="shared" si="547"/>
        <v>-</v>
      </c>
      <c r="BL394" s="68" t="str">
        <f t="shared" si="548"/>
        <v>-</v>
      </c>
      <c r="BM394" s="68" t="str">
        <f t="shared" si="549"/>
        <v>-</v>
      </c>
      <c r="BN394" s="68" t="str">
        <f t="shared" si="550"/>
        <v>X</v>
      </c>
      <c r="BO394" s="68" t="str">
        <f t="shared" si="551"/>
        <v>X</v>
      </c>
      <c r="BP394" s="68" t="str">
        <f t="shared" si="552"/>
        <v>X</v>
      </c>
      <c r="BQ394" s="354" t="str">
        <f t="shared" si="553"/>
        <v>X</v>
      </c>
      <c r="BR394" s="7"/>
      <c r="BS394" s="68" t="str">
        <f t="shared" si="554"/>
        <v>EN 16931</v>
      </c>
      <c r="BT394" s="68" t="str">
        <f t="shared" si="555"/>
        <v>EN 16931</v>
      </c>
      <c r="BU394" s="15"/>
      <c r="BV394" s="57"/>
      <c r="BW394" s="57"/>
      <c r="BX394" s="57"/>
      <c r="BY394" s="57"/>
      <c r="BZ394" s="57"/>
      <c r="CA394" s="57" t="s">
        <v>6542</v>
      </c>
      <c r="CC394" s="417"/>
      <c r="CD394" s="15"/>
      <c r="CE394" s="15"/>
    </row>
    <row r="395" spans="1:83" s="11" customFormat="1" ht="99.75">
      <c r="A395" s="45" t="str">
        <f t="shared" si="488"/>
        <v>YES</v>
      </c>
      <c r="B395" s="45"/>
      <c r="C395" s="45"/>
      <c r="D395" s="45"/>
      <c r="E395" s="174" t="s">
        <v>1187</v>
      </c>
      <c r="F395" s="61" t="s">
        <v>5310</v>
      </c>
      <c r="G395" s="281"/>
      <c r="H395" s="62">
        <f t="shared" si="495"/>
        <v>5</v>
      </c>
      <c r="I395" s="62" t="s">
        <v>42</v>
      </c>
      <c r="J395" s="64" t="s">
        <v>6109</v>
      </c>
      <c r="K395" s="64"/>
      <c r="L395" s="65"/>
      <c r="M395" s="65"/>
      <c r="N395" s="65"/>
      <c r="O395" s="64" t="s">
        <v>128</v>
      </c>
      <c r="P395" s="66" t="s">
        <v>42</v>
      </c>
      <c r="Q395" s="66" t="str">
        <f t="shared" si="443"/>
        <v>0..1</v>
      </c>
      <c r="R395" s="6" t="s">
        <v>1523</v>
      </c>
      <c r="S395" s="67" t="s">
        <v>1524</v>
      </c>
      <c r="T395" s="66" t="s">
        <v>131</v>
      </c>
      <c r="U395" s="68" t="str">
        <f t="shared" si="481"/>
        <v>E</v>
      </c>
      <c r="V395" s="62" t="s">
        <v>42</v>
      </c>
      <c r="W395" s="66"/>
      <c r="X395" s="248"/>
      <c r="Y395" s="38"/>
      <c r="Z395" s="351" t="str">
        <f t="shared" si="486"/>
        <v>-</v>
      </c>
      <c r="AA395" s="70" t="str">
        <f t="shared" ref="AA395:AF395" si="561">IF(Z395="X","X",IF($AI395=AA$4,"X","-"))</f>
        <v>-</v>
      </c>
      <c r="AB395" s="70" t="str">
        <f t="shared" si="561"/>
        <v>-</v>
      </c>
      <c r="AC395" s="70" t="str">
        <f t="shared" si="561"/>
        <v>-</v>
      </c>
      <c r="AD395" s="70" t="str">
        <f t="shared" si="561"/>
        <v>-</v>
      </c>
      <c r="AE395" s="70" t="str">
        <f t="shared" si="561"/>
        <v>-</v>
      </c>
      <c r="AF395" s="352" t="str">
        <f t="shared" si="561"/>
        <v>X</v>
      </c>
      <c r="AG395" s="38"/>
      <c r="AH395" s="70" t="s">
        <v>47</v>
      </c>
      <c r="AI395" s="70" t="s">
        <v>47</v>
      </c>
      <c r="AJ395" s="38"/>
      <c r="AK395" s="13" t="str">
        <f t="shared" si="514"/>
        <v>/rsm:CrossIndustryInvoice/rsm:SupplyChainTradeTransaction/ram:IncludedSupplyChainTradeLineItem/ram:SpecifiedLineTradeSettlement/ram:ReceivableSpecifiedTradeAccountingAccount</v>
      </c>
      <c r="AL395" s="13" t="str">
        <f t="shared" si="515"/>
        <v>/ram:TypeCode</v>
      </c>
      <c r="AM395" s="14">
        <f>COUNTIFS(S$4:S395,AK395)</f>
        <v>1</v>
      </c>
      <c r="AN395" s="59"/>
      <c r="AO395" s="174" t="str">
        <f t="shared" si="512"/>
        <v>SCT_LINE_TS</v>
      </c>
      <c r="AP395" s="61" t="str">
        <f t="shared" si="516"/>
        <v>BT-X-99</v>
      </c>
      <c r="AQ395" s="281" t="str">
        <f t="shared" si="517"/>
        <v/>
      </c>
      <c r="AR395" s="62">
        <f t="shared" si="500"/>
        <v>5</v>
      </c>
      <c r="AS395" s="62" t="str">
        <f t="shared" si="518"/>
        <v>0..1</v>
      </c>
      <c r="AT395" s="64" t="s">
        <v>1525</v>
      </c>
      <c r="AU395" s="64"/>
      <c r="AV395" s="65"/>
      <c r="AW395" s="427" t="s">
        <v>7231</v>
      </c>
      <c r="AX395" s="65"/>
      <c r="AY395" s="65"/>
      <c r="AZ395" s="64" t="s">
        <v>128</v>
      </c>
      <c r="BA395" s="66" t="str">
        <f t="shared" si="536"/>
        <v>0..1</v>
      </c>
      <c r="BB395" s="66" t="str">
        <f t="shared" si="537"/>
        <v>0..1</v>
      </c>
      <c r="BC395" s="6" t="str">
        <f t="shared" si="505"/>
        <v>/rsm:CrossIndustryInvoice
/rsm:SupplyChainTradeTransaction
/ram:IncludedSupplyChainTradeLineItem
/ram:SpecifiedLineTradeSettlement
/ram:ReceivableSpecifiedTradeAccountingAccount
/ram:TypeCode</v>
      </c>
      <c r="BD395" s="67" t="str">
        <f t="shared" si="506"/>
        <v>/rsm:CrossIndustryInvoice/rsm:SupplyChainTradeTransaction/ram:IncludedSupplyChainTradeLineItem/ram:SpecifiedLineTradeSettlement/ram:ReceivableSpecifiedTradeAccountingAccount/ram:TypeCode</v>
      </c>
      <c r="BE395" s="66" t="str">
        <f t="shared" si="542"/>
        <v>C</v>
      </c>
      <c r="BF395" s="68" t="str">
        <f t="shared" si="543"/>
        <v>E</v>
      </c>
      <c r="BG395" s="62" t="str">
        <f t="shared" si="544"/>
        <v>0..1</v>
      </c>
      <c r="BH395" s="66" t="str">
        <f t="shared" si="545"/>
        <v/>
      </c>
      <c r="BI395" s="248" t="str">
        <f t="shared" si="546"/>
        <v/>
      </c>
      <c r="BJ395" s="7"/>
      <c r="BK395" s="351" t="str">
        <f t="shared" si="547"/>
        <v>-</v>
      </c>
      <c r="BL395" s="70" t="str">
        <f t="shared" si="548"/>
        <v>-</v>
      </c>
      <c r="BM395" s="70" t="str">
        <f t="shared" si="549"/>
        <v>-</v>
      </c>
      <c r="BN395" s="70" t="str">
        <f t="shared" si="550"/>
        <v>-</v>
      </c>
      <c r="BO395" s="70" t="str">
        <f t="shared" si="551"/>
        <v>-</v>
      </c>
      <c r="BP395" s="70" t="str">
        <f t="shared" si="552"/>
        <v>-</v>
      </c>
      <c r="BQ395" s="352" t="str">
        <f t="shared" si="553"/>
        <v>X</v>
      </c>
      <c r="BR395" s="7"/>
      <c r="BS395" s="70" t="str">
        <f t="shared" si="554"/>
        <v>EXTENDED</v>
      </c>
      <c r="BT395" s="70" t="str">
        <f t="shared" si="555"/>
        <v>EXTENDED</v>
      </c>
      <c r="BU395" s="15"/>
      <c r="BV395" s="57"/>
      <c r="BW395" s="57"/>
      <c r="BX395" s="57"/>
      <c r="BY395" s="57"/>
      <c r="BZ395" s="57"/>
      <c r="CA395" s="57" t="s">
        <v>6542</v>
      </c>
      <c r="CC395" s="417"/>
      <c r="CD395" s="15"/>
      <c r="CE395" s="15"/>
    </row>
    <row r="396" spans="1:83" s="11" customFormat="1" ht="85.5">
      <c r="A396" s="45" t="str">
        <f t="shared" si="488"/>
        <v>NO</v>
      </c>
      <c r="B396" s="45"/>
      <c r="C396" s="45"/>
      <c r="D396" s="45"/>
      <c r="E396" s="181" t="s">
        <v>1526</v>
      </c>
      <c r="F396" s="182" t="s">
        <v>1527</v>
      </c>
      <c r="G396" s="299"/>
      <c r="H396" s="88">
        <f t="shared" si="495"/>
        <v>2</v>
      </c>
      <c r="I396" s="88" t="s">
        <v>32</v>
      </c>
      <c r="J396" s="90" t="s">
        <v>1528</v>
      </c>
      <c r="K396" s="90"/>
      <c r="L396" s="91"/>
      <c r="M396" s="91"/>
      <c r="N396" s="91"/>
      <c r="O396" s="90"/>
      <c r="P396" s="88" t="s">
        <v>32</v>
      </c>
      <c r="Q396" s="88" t="str">
        <f t="shared" si="443"/>
        <v>1..1</v>
      </c>
      <c r="R396" s="92" t="s">
        <v>1529</v>
      </c>
      <c r="S396" s="93" t="s">
        <v>1530</v>
      </c>
      <c r="T396" s="88"/>
      <c r="U396" s="94" t="str">
        <f t="shared" si="481"/>
        <v/>
      </c>
      <c r="V396" s="88" t="s">
        <v>32</v>
      </c>
      <c r="W396" s="88"/>
      <c r="X396" s="386"/>
      <c r="Y396" s="38"/>
      <c r="Z396" s="369" t="str">
        <f t="shared" si="486"/>
        <v>X</v>
      </c>
      <c r="AA396" s="183" t="str">
        <f t="shared" ref="AA396:AF396" si="562">IF(Z396="X","X",IF($AI396=AA$4,"X","-"))</f>
        <v>X</v>
      </c>
      <c r="AB396" s="183" t="str">
        <f t="shared" si="562"/>
        <v>X</v>
      </c>
      <c r="AC396" s="183" t="str">
        <f t="shared" si="562"/>
        <v>X</v>
      </c>
      <c r="AD396" s="183" t="str">
        <f t="shared" si="562"/>
        <v>X</v>
      </c>
      <c r="AE396" s="183" t="str">
        <f t="shared" si="562"/>
        <v>X</v>
      </c>
      <c r="AF396" s="370" t="str">
        <f t="shared" si="562"/>
        <v>X</v>
      </c>
      <c r="AG396" s="38"/>
      <c r="AH396" s="183" t="s">
        <v>39</v>
      </c>
      <c r="AI396" s="183" t="s">
        <v>39</v>
      </c>
      <c r="AJ396" s="38"/>
      <c r="AK396" s="13" t="str">
        <f t="shared" si="514"/>
        <v>/rsm:CrossIndustryInvoice/rsm:SupplyChainTradeTransaction</v>
      </c>
      <c r="AL396" s="13" t="str">
        <f t="shared" si="515"/>
        <v>/ram:ApplicableHeaderTradeAgreement</v>
      </c>
      <c r="AM396" s="14">
        <f>COUNTIFS(S$4:S396,AK396)</f>
        <v>1</v>
      </c>
      <c r="AN396" s="59"/>
      <c r="AO396" s="181" t="str">
        <f t="shared" si="512"/>
        <v>SCT_HTA</v>
      </c>
      <c r="AP396" s="182" t="str">
        <f t="shared" si="516"/>
        <v>BT-10-00</v>
      </c>
      <c r="AQ396" s="299" t="str">
        <f t="shared" si="517"/>
        <v/>
      </c>
      <c r="AR396" s="88">
        <f t="shared" si="500"/>
        <v>2</v>
      </c>
      <c r="AS396" s="88" t="str">
        <f t="shared" si="518"/>
        <v>1..1</v>
      </c>
      <c r="AT396" s="90" t="s">
        <v>1528</v>
      </c>
      <c r="AU396" s="90" t="s">
        <v>6426</v>
      </c>
      <c r="AV396" s="91"/>
      <c r="AW396" s="91"/>
      <c r="AX396" s="91"/>
      <c r="AY396" s="91" t="s">
        <v>35</v>
      </c>
      <c r="AZ396" s="90"/>
      <c r="BA396" s="88" t="str">
        <f t="shared" si="536"/>
        <v>1..1</v>
      </c>
      <c r="BB396" s="88" t="str">
        <f t="shared" si="537"/>
        <v>1..1</v>
      </c>
      <c r="BC396" s="92" t="str">
        <f t="shared" si="505"/>
        <v>/rsm:CrossIndustryInvoice
/rsm:SupplyChainTradeTransaction
/ram:ApplicableHeaderTradeAgreement</v>
      </c>
      <c r="BD396" s="93" t="str">
        <f t="shared" si="506"/>
        <v>/rsm:CrossIndustryInvoice/rsm:SupplyChainTradeTransaction/ram:ApplicableHeaderTradeAgreement</v>
      </c>
      <c r="BE396" s="88" t="str">
        <f t="shared" si="542"/>
        <v/>
      </c>
      <c r="BF396" s="94" t="str">
        <f t="shared" si="543"/>
        <v/>
      </c>
      <c r="BG396" s="88" t="str">
        <f t="shared" si="544"/>
        <v>1..1</v>
      </c>
      <c r="BH396" s="88" t="str">
        <f t="shared" si="545"/>
        <v/>
      </c>
      <c r="BI396" s="386" t="str">
        <f t="shared" si="546"/>
        <v/>
      </c>
      <c r="BJ396" s="7"/>
      <c r="BK396" s="369" t="str">
        <f t="shared" si="547"/>
        <v>X</v>
      </c>
      <c r="BL396" s="183" t="str">
        <f t="shared" si="548"/>
        <v>X</v>
      </c>
      <c r="BM396" s="183" t="str">
        <f t="shared" si="549"/>
        <v>X</v>
      </c>
      <c r="BN396" s="183" t="str">
        <f t="shared" si="550"/>
        <v>X</v>
      </c>
      <c r="BO396" s="183" t="str">
        <f t="shared" si="551"/>
        <v>X</v>
      </c>
      <c r="BP396" s="183" t="str">
        <f t="shared" si="552"/>
        <v>X</v>
      </c>
      <c r="BQ396" s="370" t="str">
        <f t="shared" si="553"/>
        <v>X</v>
      </c>
      <c r="BR396" s="7"/>
      <c r="BS396" s="183" t="str">
        <f t="shared" si="554"/>
        <v>MINIMUM</v>
      </c>
      <c r="BT396" s="183" t="str">
        <f t="shared" si="555"/>
        <v>MINIMUM</v>
      </c>
      <c r="BU396" s="15"/>
      <c r="BV396" s="57"/>
      <c r="BW396" s="57"/>
      <c r="BX396" s="57"/>
      <c r="BY396" s="57"/>
      <c r="BZ396" s="57"/>
      <c r="CA396" s="57" t="s">
        <v>6542</v>
      </c>
      <c r="CC396" s="417"/>
      <c r="CD396" s="15"/>
      <c r="CE396" s="15"/>
    </row>
    <row r="397" spans="1:83" s="11" customFormat="1" ht="85.5">
      <c r="A397" s="45" t="str">
        <f t="shared" si="488"/>
        <v>YES</v>
      </c>
      <c r="B397" s="45"/>
      <c r="C397" s="45"/>
      <c r="D397" s="45"/>
      <c r="E397" s="184" t="s">
        <v>1526</v>
      </c>
      <c r="F397" s="185" t="s">
        <v>1531</v>
      </c>
      <c r="G397" s="300" t="s">
        <v>1531</v>
      </c>
      <c r="H397" s="66">
        <f t="shared" si="495"/>
        <v>3</v>
      </c>
      <c r="I397" s="66" t="s">
        <v>42</v>
      </c>
      <c r="J397" s="64" t="s">
        <v>1532</v>
      </c>
      <c r="K397" s="64" t="s">
        <v>1533</v>
      </c>
      <c r="L397" s="65" t="s">
        <v>1534</v>
      </c>
      <c r="M397" s="65" t="s">
        <v>1535</v>
      </c>
      <c r="N397" s="65" t="s">
        <v>35</v>
      </c>
      <c r="O397" s="64" t="s">
        <v>70</v>
      </c>
      <c r="P397" s="66" t="s">
        <v>42</v>
      </c>
      <c r="Q397" s="66" t="str">
        <f t="shared" si="443"/>
        <v>0..1</v>
      </c>
      <c r="R397" s="2" t="s">
        <v>1536</v>
      </c>
      <c r="S397" s="75" t="s">
        <v>1537</v>
      </c>
      <c r="T397" s="66" t="s">
        <v>73</v>
      </c>
      <c r="U397" s="68" t="str">
        <f t="shared" si="481"/>
        <v>E</v>
      </c>
      <c r="V397" s="66" t="s">
        <v>42</v>
      </c>
      <c r="W397" s="66" t="s">
        <v>35</v>
      </c>
      <c r="X397" s="248" t="s">
        <v>35</v>
      </c>
      <c r="Y397" s="38"/>
      <c r="Z397" s="353" t="str">
        <f t="shared" si="486"/>
        <v>X</v>
      </c>
      <c r="AA397" s="68" t="str">
        <f t="shared" ref="AA397:AF397" si="563">IF(Z397="X","X",IF($AI397=AA$4,"X","-"))</f>
        <v>X</v>
      </c>
      <c r="AB397" s="68" t="str">
        <f t="shared" si="563"/>
        <v>X</v>
      </c>
      <c r="AC397" s="68" t="str">
        <f t="shared" si="563"/>
        <v>X</v>
      </c>
      <c r="AD397" s="68" t="str">
        <f t="shared" si="563"/>
        <v>X</v>
      </c>
      <c r="AE397" s="68" t="str">
        <f t="shared" si="563"/>
        <v>X</v>
      </c>
      <c r="AF397" s="354" t="str">
        <f t="shared" si="563"/>
        <v>X</v>
      </c>
      <c r="AG397" s="38"/>
      <c r="AH397" s="68" t="s">
        <v>39</v>
      </c>
      <c r="AI397" s="68" t="s">
        <v>39</v>
      </c>
      <c r="AJ397" s="38"/>
      <c r="AK397" s="13" t="str">
        <f t="shared" si="514"/>
        <v>/rsm:CrossIndustryInvoice/rsm:SupplyChainTradeTransaction/ram:ApplicableHeaderTradeAgreement</v>
      </c>
      <c r="AL397" s="13" t="str">
        <f t="shared" si="515"/>
        <v>/ram:BuyerReference</v>
      </c>
      <c r="AM397" s="14">
        <f>COUNTIFS(S$4:S397,AK397)</f>
        <v>1</v>
      </c>
      <c r="AN397" s="59"/>
      <c r="AO397" s="184" t="str">
        <f t="shared" si="512"/>
        <v>SCT_HTA</v>
      </c>
      <c r="AP397" s="185" t="str">
        <f t="shared" si="516"/>
        <v>BT-10</v>
      </c>
      <c r="AQ397" s="300" t="str">
        <f t="shared" si="517"/>
        <v>BT-10</v>
      </c>
      <c r="AR397" s="66">
        <f t="shared" si="500"/>
        <v>3</v>
      </c>
      <c r="AS397" s="66" t="str">
        <f t="shared" si="518"/>
        <v>0..1</v>
      </c>
      <c r="AT397" s="64" t="s">
        <v>1538</v>
      </c>
      <c r="AU397" s="64" t="s">
        <v>1539</v>
      </c>
      <c r="AV397" s="65" t="s">
        <v>1540</v>
      </c>
      <c r="AW397" s="427" t="s">
        <v>7275</v>
      </c>
      <c r="AX397" s="65" t="s">
        <v>1541</v>
      </c>
      <c r="AY397" s="65" t="s">
        <v>35</v>
      </c>
      <c r="AZ397" s="64" t="s">
        <v>78</v>
      </c>
      <c r="BA397" s="66" t="str">
        <f t="shared" si="536"/>
        <v>0..1</v>
      </c>
      <c r="BB397" s="66" t="str">
        <f t="shared" si="537"/>
        <v>0..1</v>
      </c>
      <c r="BC397" s="2" t="str">
        <f t="shared" si="505"/>
        <v>/rsm:CrossIndustryInvoice
/rsm:SupplyChainTradeTransaction
/ram:ApplicableHeaderTradeAgreement
/ram:BuyerReference</v>
      </c>
      <c r="BD397" s="75" t="str">
        <f t="shared" si="506"/>
        <v>/rsm:CrossIndustryInvoice/rsm:SupplyChainTradeTransaction/ram:ApplicableHeaderTradeAgreement/ram:BuyerReference</v>
      </c>
      <c r="BE397" s="66" t="str">
        <f t="shared" si="542"/>
        <v>T</v>
      </c>
      <c r="BF397" s="68" t="str">
        <f t="shared" si="543"/>
        <v>E</v>
      </c>
      <c r="BG397" s="66" t="str">
        <f t="shared" si="544"/>
        <v>0..1</v>
      </c>
      <c r="BH397" s="66" t="str">
        <f t="shared" si="545"/>
        <v/>
      </c>
      <c r="BI397" s="248" t="str">
        <f t="shared" si="546"/>
        <v/>
      </c>
      <c r="BJ397" s="7"/>
      <c r="BK397" s="353" t="str">
        <f t="shared" si="547"/>
        <v>X</v>
      </c>
      <c r="BL397" s="68" t="str">
        <f t="shared" si="548"/>
        <v>X</v>
      </c>
      <c r="BM397" s="68" t="str">
        <f t="shared" si="549"/>
        <v>X</v>
      </c>
      <c r="BN397" s="68" t="str">
        <f t="shared" si="550"/>
        <v>X</v>
      </c>
      <c r="BO397" s="68" t="str">
        <f t="shared" si="551"/>
        <v>X</v>
      </c>
      <c r="BP397" s="68" t="str">
        <f t="shared" si="552"/>
        <v>X</v>
      </c>
      <c r="BQ397" s="354" t="str">
        <f t="shared" si="553"/>
        <v>X</v>
      </c>
      <c r="BR397" s="7"/>
      <c r="BS397" s="68" t="str">
        <f t="shared" si="554"/>
        <v>MINIMUM</v>
      </c>
      <c r="BT397" s="68" t="str">
        <f t="shared" si="555"/>
        <v>MINIMUM</v>
      </c>
      <c r="BU397" s="15"/>
      <c r="BV397" s="57"/>
      <c r="BW397" s="57"/>
      <c r="BX397" s="57"/>
      <c r="BY397" s="57"/>
      <c r="BZ397" s="57"/>
      <c r="CA397" s="57" t="s">
        <v>6542</v>
      </c>
      <c r="CC397" s="417"/>
      <c r="CD397" s="15"/>
      <c r="CE397" s="15"/>
    </row>
    <row r="398" spans="1:83" s="11" customFormat="1" ht="85.5">
      <c r="A398" s="45" t="str">
        <f t="shared" si="488"/>
        <v>NO</v>
      </c>
      <c r="B398" s="45"/>
      <c r="C398" s="45"/>
      <c r="D398" s="45"/>
      <c r="E398" s="181" t="s">
        <v>1526</v>
      </c>
      <c r="F398" s="186" t="s">
        <v>1542</v>
      </c>
      <c r="G398" s="301" t="s">
        <v>1542</v>
      </c>
      <c r="H398" s="110">
        <f t="shared" si="495"/>
        <v>3</v>
      </c>
      <c r="I398" s="110" t="s">
        <v>32</v>
      </c>
      <c r="J398" s="112" t="s">
        <v>1543</v>
      </c>
      <c r="K398" s="112" t="s">
        <v>1544</v>
      </c>
      <c r="L398" s="113"/>
      <c r="M398" s="113"/>
      <c r="N398" s="113" t="s">
        <v>35</v>
      </c>
      <c r="O398" s="112"/>
      <c r="P398" s="110" t="s">
        <v>32</v>
      </c>
      <c r="Q398" s="110" t="str">
        <f t="shared" si="443"/>
        <v>1..1</v>
      </c>
      <c r="R398" s="114" t="s">
        <v>1545</v>
      </c>
      <c r="S398" s="115" t="s">
        <v>1546</v>
      </c>
      <c r="T398" s="110" t="s">
        <v>35</v>
      </c>
      <c r="U398" s="116" t="str">
        <f t="shared" si="481"/>
        <v>G</v>
      </c>
      <c r="V398" s="110" t="s">
        <v>42</v>
      </c>
      <c r="W398" s="110" t="s">
        <v>35</v>
      </c>
      <c r="X398" s="387" t="s">
        <v>35</v>
      </c>
      <c r="Y398" s="38"/>
      <c r="Z398" s="361" t="str">
        <f t="shared" si="486"/>
        <v>X</v>
      </c>
      <c r="AA398" s="116" t="str">
        <f t="shared" ref="AA398:AF398" si="564">IF(Z398="X","X",IF($AI398=AA$4,"X","-"))</f>
        <v>X</v>
      </c>
      <c r="AB398" s="116" t="str">
        <f t="shared" si="564"/>
        <v>X</v>
      </c>
      <c r="AC398" s="116" t="str">
        <f t="shared" si="564"/>
        <v>X</v>
      </c>
      <c r="AD398" s="116" t="str">
        <f t="shared" si="564"/>
        <v>X</v>
      </c>
      <c r="AE398" s="116" t="str">
        <f t="shared" si="564"/>
        <v>X</v>
      </c>
      <c r="AF398" s="362" t="str">
        <f t="shared" si="564"/>
        <v>X</v>
      </c>
      <c r="AG398" s="38"/>
      <c r="AH398" s="116" t="s">
        <v>39</v>
      </c>
      <c r="AI398" s="116" t="s">
        <v>39</v>
      </c>
      <c r="AJ398" s="38"/>
      <c r="AK398" s="13" t="str">
        <f t="shared" si="514"/>
        <v>/rsm:CrossIndustryInvoice/rsm:SupplyChainTradeTransaction/ram:ApplicableHeaderTradeAgreement</v>
      </c>
      <c r="AL398" s="13" t="str">
        <f t="shared" si="515"/>
        <v>/ram:SellerTradeParty</v>
      </c>
      <c r="AM398" s="14">
        <f>COUNTIFS(S$4:S398,AK398)</f>
        <v>1</v>
      </c>
      <c r="AN398" s="59"/>
      <c r="AO398" s="181" t="str">
        <f t="shared" si="512"/>
        <v>SCT_HTA</v>
      </c>
      <c r="AP398" s="186" t="str">
        <f t="shared" si="516"/>
        <v>BG-4</v>
      </c>
      <c r="AQ398" s="301" t="str">
        <f t="shared" si="517"/>
        <v>BG-4</v>
      </c>
      <c r="AR398" s="110">
        <f t="shared" si="500"/>
        <v>3</v>
      </c>
      <c r="AS398" s="110" t="str">
        <f t="shared" si="518"/>
        <v>1..1</v>
      </c>
      <c r="AT398" s="112" t="s">
        <v>1547</v>
      </c>
      <c r="AU398" s="112" t="s">
        <v>1548</v>
      </c>
      <c r="AV398" s="113"/>
      <c r="AW398" s="113"/>
      <c r="AX398" s="113"/>
      <c r="AY398" s="113" t="s">
        <v>35</v>
      </c>
      <c r="AZ398" s="112"/>
      <c r="BA398" s="110" t="str">
        <f t="shared" si="536"/>
        <v>1..1</v>
      </c>
      <c r="BB398" s="110" t="str">
        <f t="shared" si="537"/>
        <v>1..1</v>
      </c>
      <c r="BC398" s="114" t="str">
        <f t="shared" si="505"/>
        <v>/rsm:CrossIndustryInvoice
/rsm:SupplyChainTradeTransaction
/ram:ApplicableHeaderTradeAgreement
/ram:SellerTradeParty</v>
      </c>
      <c r="BD398" s="115" t="str">
        <f t="shared" si="506"/>
        <v>/rsm:CrossIndustryInvoice/rsm:SupplyChainTradeTransaction/ram:ApplicableHeaderTradeAgreement/ram:SellerTradeParty</v>
      </c>
      <c r="BE398" s="110" t="str">
        <f t="shared" si="542"/>
        <v/>
      </c>
      <c r="BF398" s="116" t="str">
        <f t="shared" si="543"/>
        <v>G</v>
      </c>
      <c r="BG398" s="110" t="str">
        <f t="shared" si="544"/>
        <v>0..1</v>
      </c>
      <c r="BH398" s="110" t="str">
        <f t="shared" si="545"/>
        <v/>
      </c>
      <c r="BI398" s="387" t="str">
        <f t="shared" si="546"/>
        <v/>
      </c>
      <c r="BJ398" s="7"/>
      <c r="BK398" s="361" t="str">
        <f t="shared" si="547"/>
        <v>X</v>
      </c>
      <c r="BL398" s="116" t="str">
        <f t="shared" si="548"/>
        <v>X</v>
      </c>
      <c r="BM398" s="116" t="str">
        <f t="shared" si="549"/>
        <v>X</v>
      </c>
      <c r="BN398" s="116" t="str">
        <f t="shared" si="550"/>
        <v>X</v>
      </c>
      <c r="BO398" s="116" t="str">
        <f t="shared" si="551"/>
        <v>X</v>
      </c>
      <c r="BP398" s="116" t="str">
        <f t="shared" si="552"/>
        <v>X</v>
      </c>
      <c r="BQ398" s="362" t="str">
        <f t="shared" si="553"/>
        <v>X</v>
      </c>
      <c r="BR398" s="7"/>
      <c r="BS398" s="116" t="str">
        <f t="shared" si="554"/>
        <v>MINIMUM</v>
      </c>
      <c r="BT398" s="116" t="str">
        <f t="shared" si="555"/>
        <v>MINIMUM</v>
      </c>
      <c r="BU398" s="15"/>
      <c r="BV398" s="57"/>
      <c r="BW398" s="57"/>
      <c r="BX398" s="57"/>
      <c r="BY398" s="57"/>
      <c r="BZ398" s="57"/>
      <c r="CA398" s="57" t="s">
        <v>6542</v>
      </c>
      <c r="CC398" s="417"/>
      <c r="CD398" s="15"/>
      <c r="CE398" s="15"/>
    </row>
    <row r="399" spans="1:83" customFormat="1" ht="102">
      <c r="A399" s="45" t="str">
        <f t="shared" si="488"/>
        <v>YES</v>
      </c>
      <c r="B399" s="45"/>
      <c r="C399" s="45"/>
      <c r="D399" s="45"/>
      <c r="E399" s="184" t="s">
        <v>1526</v>
      </c>
      <c r="F399" s="185" t="s">
        <v>1549</v>
      </c>
      <c r="G399" s="300"/>
      <c r="H399" s="66">
        <f t="shared" si="495"/>
        <v>4</v>
      </c>
      <c r="I399" s="66" t="s">
        <v>62</v>
      </c>
      <c r="J399" s="64" t="s">
        <v>1550</v>
      </c>
      <c r="K399" s="64" t="s">
        <v>1551</v>
      </c>
      <c r="L399" s="65" t="s">
        <v>6110</v>
      </c>
      <c r="M399" s="65"/>
      <c r="N399" s="65" t="s">
        <v>1554</v>
      </c>
      <c r="O399" s="64" t="s">
        <v>90</v>
      </c>
      <c r="P399" s="66" t="s">
        <v>62</v>
      </c>
      <c r="Q399" s="66" t="str">
        <f t="shared" si="443"/>
        <v>0..n</v>
      </c>
      <c r="R399" s="2" t="s">
        <v>1555</v>
      </c>
      <c r="S399" s="75" t="s">
        <v>1556</v>
      </c>
      <c r="T399" s="66" t="s">
        <v>55</v>
      </c>
      <c r="U399" s="68" t="str">
        <f t="shared" si="481"/>
        <v>E</v>
      </c>
      <c r="V399" s="66" t="s">
        <v>62</v>
      </c>
      <c r="W399" s="66" t="s">
        <v>1557</v>
      </c>
      <c r="X399" s="248" t="s">
        <v>894</v>
      </c>
      <c r="Y399" s="38"/>
      <c r="Z399" s="353" t="str">
        <f t="shared" si="486"/>
        <v>-</v>
      </c>
      <c r="AA399" s="68" t="str">
        <f t="shared" ref="AA399:AF399" si="565">IF(Z399="X","X",IF($AI399=AA$4,"X","-"))</f>
        <v>X</v>
      </c>
      <c r="AB399" s="68" t="str">
        <f t="shared" si="565"/>
        <v>X</v>
      </c>
      <c r="AC399" s="68" t="str">
        <f t="shared" si="565"/>
        <v>X</v>
      </c>
      <c r="AD399" s="68" t="str">
        <f t="shared" si="565"/>
        <v>X</v>
      </c>
      <c r="AE399" s="68" t="str">
        <f t="shared" si="565"/>
        <v>X</v>
      </c>
      <c r="AF399" s="354" t="str">
        <f t="shared" si="565"/>
        <v>X</v>
      </c>
      <c r="AG399" s="38"/>
      <c r="AH399" s="68" t="s">
        <v>185</v>
      </c>
      <c r="AI399" s="68" t="s">
        <v>185</v>
      </c>
      <c r="AJ399" s="38"/>
      <c r="AK399" s="13" t="str">
        <f t="shared" si="514"/>
        <v>/rsm:CrossIndustryInvoice/rsm:SupplyChainTradeTransaction/ram:ApplicableHeaderTradeAgreement/ram:SellerTradeParty</v>
      </c>
      <c r="AL399" s="13" t="str">
        <f t="shared" si="515"/>
        <v>/ram:ID</v>
      </c>
      <c r="AM399" s="14">
        <f>COUNTIFS(S$4:S399,AK399)</f>
        <v>1</v>
      </c>
      <c r="AN399" s="59"/>
      <c r="AO399" s="184" t="str">
        <f t="shared" si="512"/>
        <v>SCT_HTA</v>
      </c>
      <c r="AP399" s="185" t="str">
        <f t="shared" si="516"/>
        <v>BT-29</v>
      </c>
      <c r="AQ399" s="300" t="str">
        <f t="shared" si="517"/>
        <v/>
      </c>
      <c r="AR399" s="66">
        <f t="shared" si="500"/>
        <v>4</v>
      </c>
      <c r="AS399" s="66" t="str">
        <f t="shared" si="518"/>
        <v>0..n</v>
      </c>
      <c r="AT399" s="64" t="s">
        <v>1558</v>
      </c>
      <c r="AU399" s="64" t="s">
        <v>1559</v>
      </c>
      <c r="AV399" s="65" t="s">
        <v>1560</v>
      </c>
      <c r="AW399" s="427" t="s">
        <v>7276</v>
      </c>
      <c r="AX399" s="65" t="s">
        <v>1561</v>
      </c>
      <c r="AY399" s="65" t="s">
        <v>1562</v>
      </c>
      <c r="AZ399" s="64" t="s">
        <v>99</v>
      </c>
      <c r="BA399" s="66" t="str">
        <f t="shared" si="536"/>
        <v>0..n</v>
      </c>
      <c r="BB399" s="66" t="str">
        <f t="shared" si="537"/>
        <v>0..n</v>
      </c>
      <c r="BC399" s="2" t="str">
        <f t="shared" si="505"/>
        <v>/rsm:CrossIndustryInvoice
/rsm:SupplyChainTradeTransaction
/ram:ApplicableHeaderTradeAgreement
/ram:SellerTradeParty
/ram:ID</v>
      </c>
      <c r="BD399" s="75" t="str">
        <f t="shared" si="506"/>
        <v>/rsm:CrossIndustryInvoice/rsm:SupplyChainTradeTransaction/ram:ApplicableHeaderTradeAgreement/ram:SellerTradeParty/ram:ID</v>
      </c>
      <c r="BE399" s="66" t="str">
        <f t="shared" si="542"/>
        <v>I</v>
      </c>
      <c r="BF399" s="68" t="str">
        <f t="shared" si="543"/>
        <v>E</v>
      </c>
      <c r="BG399" s="66" t="str">
        <f t="shared" si="544"/>
        <v>0..n</v>
      </c>
      <c r="BH399" s="66" t="str">
        <f t="shared" si="545"/>
        <v>SYN-1, CAR-3</v>
      </c>
      <c r="BI399" s="248" t="str">
        <f t="shared" si="546"/>
        <v>GloablID, if global identifier exists and can be stated in @schemeID, ID else</v>
      </c>
      <c r="BJ399" s="7"/>
      <c r="BK399" s="353" t="str">
        <f t="shared" si="547"/>
        <v>-</v>
      </c>
      <c r="BL399" s="68" t="str">
        <f t="shared" si="548"/>
        <v>X</v>
      </c>
      <c r="BM399" s="68" t="str">
        <f t="shared" si="549"/>
        <v>X</v>
      </c>
      <c r="BN399" s="68" t="str">
        <f t="shared" si="550"/>
        <v>X</v>
      </c>
      <c r="BO399" s="68" t="str">
        <f t="shared" si="551"/>
        <v>X</v>
      </c>
      <c r="BP399" s="68" t="str">
        <f t="shared" si="552"/>
        <v>X</v>
      </c>
      <c r="BQ399" s="354" t="str">
        <f t="shared" si="553"/>
        <v>X</v>
      </c>
      <c r="BR399" s="7"/>
      <c r="BS399" s="68" t="str">
        <f t="shared" si="554"/>
        <v>BASIC WL</v>
      </c>
      <c r="BT399" s="68" t="str">
        <f t="shared" si="555"/>
        <v>BASIC WL</v>
      </c>
      <c r="BU399" s="15"/>
      <c r="BV399" s="57"/>
      <c r="BW399" s="57"/>
      <c r="BX399" s="57"/>
      <c r="BY399" s="57"/>
      <c r="BZ399" s="57"/>
      <c r="CA399" s="57" t="s">
        <v>6542</v>
      </c>
      <c r="CC399" s="417"/>
      <c r="CD399" s="15"/>
      <c r="CE399" s="15"/>
    </row>
    <row r="400" spans="1:83" customFormat="1" ht="85.5">
      <c r="A400" s="45" t="str">
        <f t="shared" si="488"/>
        <v>NO</v>
      </c>
      <c r="B400" s="45"/>
      <c r="C400" s="45"/>
      <c r="D400" s="45"/>
      <c r="E400" s="184" t="s">
        <v>1526</v>
      </c>
      <c r="F400" s="185" t="s">
        <v>1563</v>
      </c>
      <c r="G400" s="300" t="s">
        <v>1549</v>
      </c>
      <c r="H400" s="66">
        <f t="shared" si="495"/>
        <v>4</v>
      </c>
      <c r="I400" s="66" t="s">
        <v>62</v>
      </c>
      <c r="J400" s="97" t="s">
        <v>1564</v>
      </c>
      <c r="K400" s="64" t="s">
        <v>1551</v>
      </c>
      <c r="L400" s="65" t="s">
        <v>894</v>
      </c>
      <c r="M400" s="65" t="s">
        <v>6111</v>
      </c>
      <c r="N400" s="65" t="s">
        <v>894</v>
      </c>
      <c r="O400" s="64"/>
      <c r="P400" s="66" t="s">
        <v>62</v>
      </c>
      <c r="Q400" s="66" t="str">
        <f t="shared" si="443"/>
        <v>0..n</v>
      </c>
      <c r="R400" s="2" t="s">
        <v>1565</v>
      </c>
      <c r="S400" s="75" t="s">
        <v>1566</v>
      </c>
      <c r="T400" s="66" t="s">
        <v>35</v>
      </c>
      <c r="U400" s="68" t="str">
        <f t="shared" si="481"/>
        <v/>
      </c>
      <c r="V400" s="66" t="s">
        <v>62</v>
      </c>
      <c r="W400" s="66" t="s">
        <v>1557</v>
      </c>
      <c r="X400" s="248" t="s">
        <v>894</v>
      </c>
      <c r="Y400" s="38"/>
      <c r="Z400" s="353" t="str">
        <f t="shared" si="486"/>
        <v>-</v>
      </c>
      <c r="AA400" s="68" t="str">
        <f t="shared" ref="AA400:AF400" si="566">IF(Z400="X","X",IF($AI400=AA$4,"X","-"))</f>
        <v>X</v>
      </c>
      <c r="AB400" s="68" t="str">
        <f t="shared" si="566"/>
        <v>X</v>
      </c>
      <c r="AC400" s="68" t="str">
        <f t="shared" si="566"/>
        <v>X</v>
      </c>
      <c r="AD400" s="68" t="str">
        <f t="shared" si="566"/>
        <v>X</v>
      </c>
      <c r="AE400" s="68" t="str">
        <f t="shared" si="566"/>
        <v>X</v>
      </c>
      <c r="AF400" s="354" t="str">
        <f t="shared" si="566"/>
        <v>X</v>
      </c>
      <c r="AG400" s="38"/>
      <c r="AH400" s="68" t="s">
        <v>185</v>
      </c>
      <c r="AI400" s="68" t="s">
        <v>185</v>
      </c>
      <c r="AJ400" s="38"/>
      <c r="AK400" s="13" t="str">
        <f t="shared" si="514"/>
        <v>/rsm:CrossIndustryInvoice/rsm:SupplyChainTradeTransaction/ram:ApplicableHeaderTradeAgreement/ram:SellerTradeParty</v>
      </c>
      <c r="AL400" s="13" t="str">
        <f t="shared" si="515"/>
        <v>/ram:GlobalID</v>
      </c>
      <c r="AM400" s="14">
        <f>COUNTIFS(S$4:S400,AK400)</f>
        <v>1</v>
      </c>
      <c r="AN400" s="59"/>
      <c r="AO400" s="184" t="str">
        <f t="shared" si="512"/>
        <v>SCT_HTA</v>
      </c>
      <c r="AP400" s="185" t="str">
        <f t="shared" si="516"/>
        <v>BT-29-0</v>
      </c>
      <c r="AQ400" s="300" t="str">
        <f t="shared" si="517"/>
        <v>BT-29</v>
      </c>
      <c r="AR400" s="66">
        <f t="shared" si="500"/>
        <v>4</v>
      </c>
      <c r="AS400" s="66" t="str">
        <f t="shared" si="518"/>
        <v>0..n</v>
      </c>
      <c r="AT400" s="97" t="s">
        <v>1567</v>
      </c>
      <c r="AU400" s="64" t="s">
        <v>1568</v>
      </c>
      <c r="AV400" s="65" t="s">
        <v>6427</v>
      </c>
      <c r="AW400" s="427" t="s">
        <v>7277</v>
      </c>
      <c r="AX400" s="65" t="s">
        <v>1561</v>
      </c>
      <c r="AY400" s="65" t="s">
        <v>35</v>
      </c>
      <c r="AZ400" s="64"/>
      <c r="BA400" s="66" t="str">
        <f t="shared" si="536"/>
        <v>0..n</v>
      </c>
      <c r="BB400" s="66" t="str">
        <f t="shared" si="537"/>
        <v>0..n</v>
      </c>
      <c r="BC400" s="2" t="str">
        <f t="shared" si="505"/>
        <v>/rsm:CrossIndustryInvoice
/rsm:SupplyChainTradeTransaction
/ram:ApplicableHeaderTradeAgreement
/ram:SellerTradeParty
/ram:GlobalID</v>
      </c>
      <c r="BD400" s="75" t="str">
        <f t="shared" si="506"/>
        <v>/rsm:CrossIndustryInvoice/rsm:SupplyChainTradeTransaction/ram:ApplicableHeaderTradeAgreement/ram:SellerTradeParty/ram:GlobalID</v>
      </c>
      <c r="BE400" s="66" t="str">
        <f t="shared" si="542"/>
        <v/>
      </c>
      <c r="BF400" s="68" t="str">
        <f t="shared" si="543"/>
        <v/>
      </c>
      <c r="BG400" s="66" t="str">
        <f t="shared" si="544"/>
        <v>0..n</v>
      </c>
      <c r="BH400" s="66" t="str">
        <f t="shared" si="545"/>
        <v>SYN-1, CAR-3</v>
      </c>
      <c r="BI400" s="248" t="str">
        <f t="shared" si="546"/>
        <v>GloablID, if global identifier exists and can be stated in @schemeID, ID else</v>
      </c>
      <c r="BJ400" s="7"/>
      <c r="BK400" s="353" t="str">
        <f t="shared" si="547"/>
        <v>-</v>
      </c>
      <c r="BL400" s="68" t="str">
        <f t="shared" si="548"/>
        <v>X</v>
      </c>
      <c r="BM400" s="68" t="str">
        <f t="shared" si="549"/>
        <v>X</v>
      </c>
      <c r="BN400" s="68" t="str">
        <f t="shared" si="550"/>
        <v>X</v>
      </c>
      <c r="BO400" s="68" t="str">
        <f t="shared" si="551"/>
        <v>X</v>
      </c>
      <c r="BP400" s="68" t="str">
        <f t="shared" si="552"/>
        <v>X</v>
      </c>
      <c r="BQ400" s="354" t="str">
        <f t="shared" si="553"/>
        <v>X</v>
      </c>
      <c r="BR400" s="7"/>
      <c r="BS400" s="68" t="str">
        <f t="shared" si="554"/>
        <v>BASIC WL</v>
      </c>
      <c r="BT400" s="68" t="str">
        <f t="shared" si="555"/>
        <v>BASIC WL</v>
      </c>
      <c r="BU400" s="15"/>
      <c r="BV400" s="57"/>
      <c r="BW400" s="57"/>
      <c r="BX400" s="57"/>
      <c r="BY400" s="57"/>
      <c r="BZ400" s="57"/>
      <c r="CA400" s="57" t="s">
        <v>6542</v>
      </c>
      <c r="CC400" s="417"/>
      <c r="CD400" s="15"/>
      <c r="CE400" s="15"/>
    </row>
    <row r="401" spans="1:83" customFormat="1" ht="89.25">
      <c r="A401" s="45" t="str">
        <f t="shared" si="488"/>
        <v>YES</v>
      </c>
      <c r="B401" s="45"/>
      <c r="C401" s="45"/>
      <c r="D401" s="45"/>
      <c r="E401" s="184" t="s">
        <v>1526</v>
      </c>
      <c r="F401" s="185" t="s">
        <v>1570</v>
      </c>
      <c r="G401" s="300" t="s">
        <v>1570</v>
      </c>
      <c r="H401" s="66">
        <f t="shared" si="495"/>
        <v>5</v>
      </c>
      <c r="I401" s="66" t="s">
        <v>42</v>
      </c>
      <c r="J401" s="97" t="s">
        <v>1571</v>
      </c>
      <c r="K401" s="64" t="s">
        <v>443</v>
      </c>
      <c r="L401" s="65" t="s">
        <v>6113</v>
      </c>
      <c r="M401" s="65" t="s">
        <v>6112</v>
      </c>
      <c r="N401" s="65" t="s">
        <v>35</v>
      </c>
      <c r="O401" s="64" t="s">
        <v>5953</v>
      </c>
      <c r="P401" s="66" t="s">
        <v>32</v>
      </c>
      <c r="Q401" s="66" t="str">
        <f t="shared" ref="Q401:Q469" si="567">P401</f>
        <v>1..1</v>
      </c>
      <c r="R401" s="2" t="s">
        <v>1574</v>
      </c>
      <c r="S401" s="75" t="s">
        <v>1575</v>
      </c>
      <c r="T401" s="66" t="s">
        <v>329</v>
      </c>
      <c r="U401" s="68" t="str">
        <f t="shared" si="481"/>
        <v>A</v>
      </c>
      <c r="V401" s="66" t="s">
        <v>42</v>
      </c>
      <c r="W401" s="66" t="s">
        <v>35</v>
      </c>
      <c r="X401" s="248" t="s">
        <v>35</v>
      </c>
      <c r="Y401" s="38"/>
      <c r="Z401" s="353" t="str">
        <f t="shared" si="486"/>
        <v>-</v>
      </c>
      <c r="AA401" s="68" t="str">
        <f t="shared" ref="AA401:AF401" si="568">IF(Z401="X","X",IF($AI401=AA$4,"X","-"))</f>
        <v>X</v>
      </c>
      <c r="AB401" s="68" t="str">
        <f t="shared" si="568"/>
        <v>X</v>
      </c>
      <c r="AC401" s="68" t="str">
        <f t="shared" si="568"/>
        <v>X</v>
      </c>
      <c r="AD401" s="68" t="str">
        <f t="shared" si="568"/>
        <v>X</v>
      </c>
      <c r="AE401" s="68" t="str">
        <f t="shared" si="568"/>
        <v>X</v>
      </c>
      <c r="AF401" s="354" t="str">
        <f t="shared" si="568"/>
        <v>X</v>
      </c>
      <c r="AG401" s="38"/>
      <c r="AH401" s="68" t="s">
        <v>185</v>
      </c>
      <c r="AI401" s="68" t="s">
        <v>185</v>
      </c>
      <c r="AJ401" s="38"/>
      <c r="AK401" s="13" t="str">
        <f t="shared" si="514"/>
        <v>/rsm:CrossIndustryInvoice/rsm:SupplyChainTradeTransaction/ram:ApplicableHeaderTradeAgreement/ram:SellerTradeParty/ram:GlobalID</v>
      </c>
      <c r="AL401" s="13" t="str">
        <f t="shared" si="515"/>
        <v>/@schemeID</v>
      </c>
      <c r="AM401" s="14">
        <f>COUNTIFS(S$4:S401,AK401)</f>
        <v>1</v>
      </c>
      <c r="AN401" s="59"/>
      <c r="AO401" s="184" t="str">
        <f t="shared" si="512"/>
        <v>SCT_HTA</v>
      </c>
      <c r="AP401" s="185" t="str">
        <f t="shared" si="516"/>
        <v>BT-29-1</v>
      </c>
      <c r="AQ401" s="300" t="str">
        <f t="shared" si="517"/>
        <v>BT-29-1</v>
      </c>
      <c r="AR401" s="66">
        <f t="shared" si="500"/>
        <v>5</v>
      </c>
      <c r="AS401" s="66" t="str">
        <f t="shared" si="518"/>
        <v>0..1</v>
      </c>
      <c r="AT401" s="97" t="s">
        <v>330</v>
      </c>
      <c r="AU401" s="64" t="s">
        <v>1576</v>
      </c>
      <c r="AV401" s="65" t="s">
        <v>331</v>
      </c>
      <c r="AW401" s="427" t="s">
        <v>7278</v>
      </c>
      <c r="AX401" s="65" t="s">
        <v>6435</v>
      </c>
      <c r="AY401" s="65" t="s">
        <v>35</v>
      </c>
      <c r="AZ401" s="64"/>
      <c r="BA401" s="66" t="str">
        <f t="shared" si="536"/>
        <v>1..1</v>
      </c>
      <c r="BB401" s="66" t="str">
        <f t="shared" si="537"/>
        <v>1..1</v>
      </c>
      <c r="BC401" s="2" t="str">
        <f t="shared" si="505"/>
        <v>/rsm:CrossIndustryInvoice
/rsm:SupplyChainTradeTransaction
/ram:ApplicableHeaderTradeAgreement
/ram:SellerTradeParty
/ram:GlobalID
/@schemeID</v>
      </c>
      <c r="BD401" s="75" t="str">
        <f t="shared" si="506"/>
        <v>/rsm:CrossIndustryInvoice/rsm:SupplyChainTradeTransaction/ram:ApplicableHeaderTradeAgreement/ram:SellerTradeParty/ram:GlobalID/@schemeID</v>
      </c>
      <c r="BE401" s="66" t="str">
        <f t="shared" si="542"/>
        <v>S</v>
      </c>
      <c r="BF401" s="68" t="str">
        <f t="shared" si="543"/>
        <v>A</v>
      </c>
      <c r="BG401" s="66" t="str">
        <f t="shared" si="544"/>
        <v>0..1</v>
      </c>
      <c r="BH401" s="66" t="str">
        <f t="shared" si="545"/>
        <v/>
      </c>
      <c r="BI401" s="248" t="str">
        <f t="shared" si="546"/>
        <v/>
      </c>
      <c r="BJ401" s="7"/>
      <c r="BK401" s="353" t="str">
        <f t="shared" si="547"/>
        <v>-</v>
      </c>
      <c r="BL401" s="68" t="str">
        <f t="shared" si="548"/>
        <v>X</v>
      </c>
      <c r="BM401" s="68" t="str">
        <f t="shared" si="549"/>
        <v>X</v>
      </c>
      <c r="BN401" s="68" t="str">
        <f t="shared" si="550"/>
        <v>X</v>
      </c>
      <c r="BO401" s="68" t="str">
        <f t="shared" si="551"/>
        <v>X</v>
      </c>
      <c r="BP401" s="68" t="str">
        <f t="shared" si="552"/>
        <v>X</v>
      </c>
      <c r="BQ401" s="354" t="str">
        <f t="shared" si="553"/>
        <v>X</v>
      </c>
      <c r="BR401" s="7"/>
      <c r="BS401" s="68" t="str">
        <f t="shared" si="554"/>
        <v>BASIC WL</v>
      </c>
      <c r="BT401" s="68" t="str">
        <f t="shared" si="555"/>
        <v>BASIC WL</v>
      </c>
      <c r="BU401" s="15"/>
      <c r="BV401" s="57"/>
      <c r="BW401" s="57"/>
      <c r="BX401" s="57"/>
      <c r="BY401" s="57"/>
      <c r="BZ401" s="57"/>
      <c r="CA401" s="57" t="s">
        <v>6542</v>
      </c>
      <c r="CC401" s="417"/>
      <c r="CD401" s="15"/>
      <c r="CE401" s="15"/>
    </row>
    <row r="402" spans="1:83" customFormat="1" ht="85.5">
      <c r="A402" s="45" t="str">
        <f t="shared" si="488"/>
        <v>YES</v>
      </c>
      <c r="B402" s="45"/>
      <c r="C402" s="45"/>
      <c r="D402" s="45"/>
      <c r="E402" s="184" t="s">
        <v>1526</v>
      </c>
      <c r="F402" s="185" t="s">
        <v>1578</v>
      </c>
      <c r="G402" s="300" t="s">
        <v>1578</v>
      </c>
      <c r="H402" s="66">
        <f t="shared" si="495"/>
        <v>4</v>
      </c>
      <c r="I402" s="66" t="s">
        <v>32</v>
      </c>
      <c r="J402" s="64" t="s">
        <v>1579</v>
      </c>
      <c r="K402" s="64" t="s">
        <v>1580</v>
      </c>
      <c r="L402" s="65"/>
      <c r="M402" s="65"/>
      <c r="N402" s="65" t="s">
        <v>1581</v>
      </c>
      <c r="O402" s="64" t="s">
        <v>70</v>
      </c>
      <c r="P402" s="66" t="s">
        <v>32</v>
      </c>
      <c r="Q402" s="66" t="str">
        <f t="shared" si="567"/>
        <v>1..1</v>
      </c>
      <c r="R402" s="2" t="s">
        <v>1582</v>
      </c>
      <c r="S402" s="75" t="s">
        <v>1583</v>
      </c>
      <c r="T402" s="66" t="s">
        <v>73</v>
      </c>
      <c r="U402" s="68" t="str">
        <f t="shared" si="481"/>
        <v>E</v>
      </c>
      <c r="V402" s="66" t="s">
        <v>42</v>
      </c>
      <c r="W402" s="66" t="s">
        <v>132</v>
      </c>
      <c r="X402" s="248" t="s">
        <v>35</v>
      </c>
      <c r="Y402" s="38"/>
      <c r="Z402" s="353" t="str">
        <f t="shared" si="486"/>
        <v>X</v>
      </c>
      <c r="AA402" s="68" t="str">
        <f t="shared" ref="AA402:AF402" si="569">IF(Z402="X","X",IF($AI402=AA$4,"X","-"))</f>
        <v>X</v>
      </c>
      <c r="AB402" s="68" t="str">
        <f t="shared" si="569"/>
        <v>X</v>
      </c>
      <c r="AC402" s="68" t="str">
        <f t="shared" si="569"/>
        <v>X</v>
      </c>
      <c r="AD402" s="68" t="str">
        <f t="shared" si="569"/>
        <v>X</v>
      </c>
      <c r="AE402" s="68" t="str">
        <f t="shared" si="569"/>
        <v>X</v>
      </c>
      <c r="AF402" s="354" t="str">
        <f t="shared" si="569"/>
        <v>X</v>
      </c>
      <c r="AG402" s="38"/>
      <c r="AH402" s="68" t="s">
        <v>39</v>
      </c>
      <c r="AI402" s="68" t="s">
        <v>39</v>
      </c>
      <c r="AJ402" s="38"/>
      <c r="AK402" s="13" t="str">
        <f t="shared" si="514"/>
        <v>/rsm:CrossIndustryInvoice/rsm:SupplyChainTradeTransaction/ram:ApplicableHeaderTradeAgreement/ram:SellerTradeParty</v>
      </c>
      <c r="AL402" s="13" t="str">
        <f t="shared" si="515"/>
        <v>/ram:Name</v>
      </c>
      <c r="AM402" s="14">
        <f>COUNTIFS(S$4:S402,AK402)</f>
        <v>1</v>
      </c>
      <c r="AN402" s="59"/>
      <c r="AO402" s="184" t="str">
        <f t="shared" si="512"/>
        <v>SCT_HTA</v>
      </c>
      <c r="AP402" s="185" t="str">
        <f t="shared" si="516"/>
        <v>BT-27</v>
      </c>
      <c r="AQ402" s="300" t="str">
        <f t="shared" si="517"/>
        <v>BT-27</v>
      </c>
      <c r="AR402" s="66">
        <f t="shared" si="500"/>
        <v>4</v>
      </c>
      <c r="AS402" s="66" t="str">
        <f t="shared" si="518"/>
        <v>1..1</v>
      </c>
      <c r="AT402" s="64" t="s">
        <v>1584</v>
      </c>
      <c r="AU402" s="64" t="s">
        <v>1585</v>
      </c>
      <c r="AV402" s="65"/>
      <c r="AW402" s="427" t="s">
        <v>7279</v>
      </c>
      <c r="AX402" s="65"/>
      <c r="AY402" s="65" t="s">
        <v>1586</v>
      </c>
      <c r="AZ402" s="64" t="s">
        <v>78</v>
      </c>
      <c r="BA402" s="66" t="str">
        <f t="shared" si="536"/>
        <v>1..1</v>
      </c>
      <c r="BB402" s="66" t="str">
        <f t="shared" si="537"/>
        <v>1..1</v>
      </c>
      <c r="BC402" s="2" t="str">
        <f t="shared" si="505"/>
        <v>/rsm:CrossIndustryInvoice
/rsm:SupplyChainTradeTransaction
/ram:ApplicableHeaderTradeAgreement
/ram:SellerTradeParty
/ram:Name</v>
      </c>
      <c r="BD402" s="75" t="str">
        <f t="shared" si="506"/>
        <v>/rsm:CrossIndustryInvoice/rsm:SupplyChainTradeTransaction/ram:ApplicableHeaderTradeAgreement/ram:SellerTradeParty/ram:Name</v>
      </c>
      <c r="BE402" s="66" t="str">
        <f t="shared" si="542"/>
        <v>T</v>
      </c>
      <c r="BF402" s="68" t="str">
        <f t="shared" si="543"/>
        <v>E</v>
      </c>
      <c r="BG402" s="66" t="str">
        <f t="shared" si="544"/>
        <v>0..1</v>
      </c>
      <c r="BH402" s="66" t="str">
        <f t="shared" si="545"/>
        <v>CAR-2</v>
      </c>
      <c r="BI402" s="248" t="str">
        <f t="shared" si="546"/>
        <v/>
      </c>
      <c r="BJ402" s="7"/>
      <c r="BK402" s="353" t="str">
        <f t="shared" si="547"/>
        <v>X</v>
      </c>
      <c r="BL402" s="68" t="str">
        <f t="shared" si="548"/>
        <v>X</v>
      </c>
      <c r="BM402" s="68" t="str">
        <f t="shared" si="549"/>
        <v>X</v>
      </c>
      <c r="BN402" s="68" t="str">
        <f t="shared" si="550"/>
        <v>X</v>
      </c>
      <c r="BO402" s="68" t="str">
        <f t="shared" si="551"/>
        <v>X</v>
      </c>
      <c r="BP402" s="68" t="str">
        <f t="shared" si="552"/>
        <v>X</v>
      </c>
      <c r="BQ402" s="354" t="str">
        <f t="shared" si="553"/>
        <v>X</v>
      </c>
      <c r="BR402" s="7"/>
      <c r="BS402" s="68" t="str">
        <f t="shared" si="554"/>
        <v>MINIMUM</v>
      </c>
      <c r="BT402" s="68" t="str">
        <f t="shared" si="555"/>
        <v>MINIMUM</v>
      </c>
      <c r="BU402" s="15"/>
      <c r="BV402" s="57"/>
      <c r="BW402" s="57"/>
      <c r="BX402" s="57"/>
      <c r="BY402" s="57"/>
      <c r="BZ402" s="57"/>
      <c r="CA402" s="57" t="s">
        <v>6542</v>
      </c>
      <c r="CC402" s="417"/>
      <c r="CD402" s="15"/>
      <c r="CE402" s="15"/>
    </row>
    <row r="403" spans="1:83" customFormat="1" ht="85.5">
      <c r="A403" s="45" t="str">
        <f t="shared" si="488"/>
        <v>YES</v>
      </c>
      <c r="B403" s="400"/>
      <c r="C403" s="45"/>
      <c r="D403" s="45"/>
      <c r="E403" s="184" t="s">
        <v>1526</v>
      </c>
      <c r="F403" s="61" t="s">
        <v>6303</v>
      </c>
      <c r="G403" s="281"/>
      <c r="H403" s="62">
        <f>LEN(S403)-LEN(SUBSTITUTE(S403,"/",""))-1</f>
        <v>4</v>
      </c>
      <c r="I403" s="62" t="s">
        <v>42</v>
      </c>
      <c r="J403" s="64" t="s">
        <v>6319</v>
      </c>
      <c r="K403" s="64" t="s">
        <v>6317</v>
      </c>
      <c r="L403" s="65" t="s">
        <v>6318</v>
      </c>
      <c r="M403" s="65"/>
      <c r="N403" s="65"/>
      <c r="O403" s="64" t="s">
        <v>128</v>
      </c>
      <c r="P403" s="66" t="s">
        <v>42</v>
      </c>
      <c r="Q403" s="66" t="str">
        <f>P403</f>
        <v>0..1</v>
      </c>
      <c r="R403" s="277" t="s">
        <v>4857</v>
      </c>
      <c r="S403" s="278" t="s">
        <v>4856</v>
      </c>
      <c r="T403" s="66" t="s">
        <v>131</v>
      </c>
      <c r="U403" s="68" t="str">
        <f t="shared" si="481"/>
        <v>E</v>
      </c>
      <c r="V403" s="62" t="s">
        <v>62</v>
      </c>
      <c r="W403" s="66"/>
      <c r="X403" s="248" t="s">
        <v>35</v>
      </c>
      <c r="Y403" s="38"/>
      <c r="Z403" s="353" t="str">
        <f t="shared" si="486"/>
        <v>-</v>
      </c>
      <c r="AA403" s="68" t="str">
        <f t="shared" ref="AA403:AF403" si="570">IF(Z403="X","X",IF($AI403=AA$4,"X","-"))</f>
        <v>-</v>
      </c>
      <c r="AB403" s="68" t="str">
        <f t="shared" si="570"/>
        <v>-</v>
      </c>
      <c r="AC403" s="68" t="str">
        <f t="shared" si="570"/>
        <v>-</v>
      </c>
      <c r="AD403" s="68" t="str">
        <f t="shared" si="570"/>
        <v>-</v>
      </c>
      <c r="AE403" s="68" t="str">
        <f t="shared" si="570"/>
        <v>-</v>
      </c>
      <c r="AF403" s="354" t="str">
        <f t="shared" si="570"/>
        <v>X</v>
      </c>
      <c r="AG403" s="38"/>
      <c r="AH403" s="68" t="s">
        <v>47</v>
      </c>
      <c r="AI403" s="68" t="s">
        <v>47</v>
      </c>
      <c r="AJ403" s="38"/>
      <c r="AK403" s="13" t="str">
        <f t="shared" si="514"/>
        <v>/rsm:CrossIndustryInvoice/rsm:SupplyChainTradeTransaction/ram:ApplicableHeaderTradeAgreement/ram:SellerTradeParty</v>
      </c>
      <c r="AL403" s="13" t="str">
        <f t="shared" si="515"/>
        <v>/ram:RoleCode</v>
      </c>
      <c r="AM403" s="14">
        <f>COUNTIFS(S$4:S403,AK403)</f>
        <v>1</v>
      </c>
      <c r="AN403" s="59"/>
      <c r="AO403" s="184" t="str">
        <f t="shared" si="512"/>
        <v>SCT_HTA</v>
      </c>
      <c r="AP403" s="61" t="str">
        <f t="shared" si="516"/>
        <v>BT-X-543</v>
      </c>
      <c r="AQ403" s="281" t="str">
        <f t="shared" si="517"/>
        <v/>
      </c>
      <c r="AR403" s="62">
        <f>LEN(BD403)-LEN(SUBSTITUTE(BD403,"/",""))-1</f>
        <v>4</v>
      </c>
      <c r="AS403" s="62" t="str">
        <f t="shared" si="518"/>
        <v>0..1</v>
      </c>
      <c r="AT403" s="64" t="s">
        <v>4853</v>
      </c>
      <c r="AU403" s="64" t="s">
        <v>4854</v>
      </c>
      <c r="AV403" s="65" t="s">
        <v>6399</v>
      </c>
      <c r="AW403" s="427" t="s">
        <v>7281</v>
      </c>
      <c r="AX403" s="65"/>
      <c r="AY403" s="65"/>
      <c r="AZ403" s="64" t="s">
        <v>128</v>
      </c>
      <c r="BA403" s="66" t="str">
        <f t="shared" si="536"/>
        <v>0..1</v>
      </c>
      <c r="BB403" s="66" t="str">
        <f t="shared" si="537"/>
        <v>0..1</v>
      </c>
      <c r="BC403" s="277" t="str">
        <f t="shared" si="505"/>
        <v>/rsm:CrossIndustryInvoice
/rsm:SupplyChainTradeTransaction
/ram:ApplicableHeaderTradeAgreement
/ram:SellerTradeParty
/ram:RoleCode</v>
      </c>
      <c r="BD403" s="278" t="str">
        <f t="shared" si="506"/>
        <v>/rsm:CrossIndustryInvoice/rsm:SupplyChainTradeTransaction/ram:ApplicableHeaderTradeAgreement/ram:SellerTradeParty/ram:RoleCode</v>
      </c>
      <c r="BE403" s="66" t="str">
        <f t="shared" si="542"/>
        <v>C</v>
      </c>
      <c r="BF403" s="68" t="str">
        <f t="shared" si="543"/>
        <v>E</v>
      </c>
      <c r="BG403" s="66" t="str">
        <f t="shared" si="544"/>
        <v>0..n</v>
      </c>
      <c r="BH403" s="66" t="str">
        <f t="shared" si="545"/>
        <v/>
      </c>
      <c r="BI403" s="248" t="str">
        <f t="shared" si="546"/>
        <v/>
      </c>
      <c r="BJ403" s="7"/>
      <c r="BK403" s="353" t="str">
        <f t="shared" si="547"/>
        <v>-</v>
      </c>
      <c r="BL403" s="68" t="str">
        <f t="shared" si="548"/>
        <v>-</v>
      </c>
      <c r="BM403" s="68" t="str">
        <f t="shared" si="549"/>
        <v>-</v>
      </c>
      <c r="BN403" s="68" t="str">
        <f t="shared" si="550"/>
        <v>-</v>
      </c>
      <c r="BO403" s="68" t="str">
        <f t="shared" si="551"/>
        <v>-</v>
      </c>
      <c r="BP403" s="68" t="str">
        <f t="shared" si="552"/>
        <v>-</v>
      </c>
      <c r="BQ403" s="354" t="str">
        <f t="shared" si="553"/>
        <v>X</v>
      </c>
      <c r="BR403" s="7"/>
      <c r="BS403" s="68" t="str">
        <f t="shared" si="554"/>
        <v>EXTENDED</v>
      </c>
      <c r="BT403" s="68" t="str">
        <f t="shared" si="555"/>
        <v>EXTENDED</v>
      </c>
      <c r="BU403" s="15"/>
      <c r="BV403" s="57"/>
      <c r="BW403" s="57"/>
      <c r="BX403" s="57"/>
      <c r="BY403" s="57"/>
      <c r="BZ403" s="57"/>
      <c r="CA403" s="57" t="s">
        <v>6542</v>
      </c>
      <c r="CC403" s="417"/>
      <c r="CD403" s="15"/>
      <c r="CE403" s="15"/>
    </row>
    <row r="404" spans="1:83" customFormat="1" ht="85.5">
      <c r="A404" s="45" t="str">
        <f t="shared" si="488"/>
        <v>YES</v>
      </c>
      <c r="B404" s="45"/>
      <c r="C404" s="45"/>
      <c r="D404" s="45"/>
      <c r="E404" s="184" t="s">
        <v>1526</v>
      </c>
      <c r="F404" s="185" t="s">
        <v>1587</v>
      </c>
      <c r="G404" s="300" t="s">
        <v>1587</v>
      </c>
      <c r="H404" s="66">
        <f t="shared" si="495"/>
        <v>4</v>
      </c>
      <c r="I404" s="66" t="s">
        <v>42</v>
      </c>
      <c r="J404" s="64" t="s">
        <v>1588</v>
      </c>
      <c r="K404" s="64" t="s">
        <v>1589</v>
      </c>
      <c r="L404" s="65" t="s">
        <v>1590</v>
      </c>
      <c r="M404" s="65"/>
      <c r="N404" s="65" t="s">
        <v>35</v>
      </c>
      <c r="O404" s="64" t="s">
        <v>70</v>
      </c>
      <c r="P404" s="66" t="s">
        <v>42</v>
      </c>
      <c r="Q404" s="66" t="str">
        <f t="shared" si="567"/>
        <v>0..1</v>
      </c>
      <c r="R404" s="2" t="s">
        <v>1591</v>
      </c>
      <c r="S404" s="75" t="s">
        <v>1592</v>
      </c>
      <c r="T404" s="66" t="s">
        <v>73</v>
      </c>
      <c r="U404" s="68" t="str">
        <f t="shared" si="481"/>
        <v>E</v>
      </c>
      <c r="V404" s="66" t="s">
        <v>62</v>
      </c>
      <c r="W404" s="66" t="s">
        <v>200</v>
      </c>
      <c r="X404" s="248" t="s">
        <v>35</v>
      </c>
      <c r="Y404" s="38"/>
      <c r="Z404" s="353" t="str">
        <f t="shared" si="486"/>
        <v>-</v>
      </c>
      <c r="AA404" s="68" t="str">
        <f t="shared" ref="AA404:AF404" si="571">IF(Z404="X","X",IF($AI404=AA$4,"X","-"))</f>
        <v>-</v>
      </c>
      <c r="AB404" s="68" t="str">
        <f t="shared" si="571"/>
        <v>-</v>
      </c>
      <c r="AC404" s="68" t="str">
        <f t="shared" si="571"/>
        <v>X</v>
      </c>
      <c r="AD404" s="68" t="str">
        <f t="shared" si="571"/>
        <v>X</v>
      </c>
      <c r="AE404" s="68" t="str">
        <f t="shared" si="571"/>
        <v>X</v>
      </c>
      <c r="AF404" s="354" t="str">
        <f t="shared" si="571"/>
        <v>X</v>
      </c>
      <c r="AG404" s="38"/>
      <c r="AH404" s="68" t="s">
        <v>282</v>
      </c>
      <c r="AI404" s="68" t="s">
        <v>282</v>
      </c>
      <c r="AJ404" s="38"/>
      <c r="AK404" s="13" t="str">
        <f t="shared" si="514"/>
        <v>/rsm:CrossIndustryInvoice/rsm:SupplyChainTradeTransaction/ram:ApplicableHeaderTradeAgreement/ram:SellerTradeParty</v>
      </c>
      <c r="AL404" s="13" t="str">
        <f t="shared" si="515"/>
        <v>/ram:Description</v>
      </c>
      <c r="AM404" s="14">
        <f>COUNTIFS(S$4:S404,AK404)</f>
        <v>1</v>
      </c>
      <c r="AN404" s="59"/>
      <c r="AO404" s="184" t="str">
        <f t="shared" si="512"/>
        <v>SCT_HTA</v>
      </c>
      <c r="AP404" s="185" t="str">
        <f t="shared" si="516"/>
        <v>BT-33</v>
      </c>
      <c r="AQ404" s="300" t="str">
        <f t="shared" si="517"/>
        <v>BT-33</v>
      </c>
      <c r="AR404" s="66">
        <f t="shared" si="500"/>
        <v>4</v>
      </c>
      <c r="AS404" s="66" t="str">
        <f t="shared" si="518"/>
        <v>0..1</v>
      </c>
      <c r="AT404" s="64" t="s">
        <v>1593</v>
      </c>
      <c r="AU404" s="64" t="s">
        <v>1594</v>
      </c>
      <c r="AV404" s="65" t="s">
        <v>6428</v>
      </c>
      <c r="AW404" s="427" t="s">
        <v>7280</v>
      </c>
      <c r="AX404" s="65"/>
      <c r="AY404" s="65" t="s">
        <v>35</v>
      </c>
      <c r="AZ404" s="64" t="s">
        <v>78</v>
      </c>
      <c r="BA404" s="66" t="str">
        <f t="shared" si="536"/>
        <v>0..1</v>
      </c>
      <c r="BB404" s="66" t="str">
        <f t="shared" si="537"/>
        <v>0..1</v>
      </c>
      <c r="BC404" s="2" t="str">
        <f t="shared" si="505"/>
        <v>/rsm:CrossIndustryInvoice
/rsm:SupplyChainTradeTransaction
/ram:ApplicableHeaderTradeAgreement
/ram:SellerTradeParty
/ram:Description</v>
      </c>
      <c r="BD404" s="75" t="str">
        <f t="shared" si="506"/>
        <v>/rsm:CrossIndustryInvoice/rsm:SupplyChainTradeTransaction/ram:ApplicableHeaderTradeAgreement/ram:SellerTradeParty/ram:Description</v>
      </c>
      <c r="BE404" s="66" t="str">
        <f t="shared" si="542"/>
        <v>T</v>
      </c>
      <c r="BF404" s="68" t="str">
        <f t="shared" si="543"/>
        <v>E</v>
      </c>
      <c r="BG404" s="66" t="str">
        <f t="shared" si="544"/>
        <v>0..n</v>
      </c>
      <c r="BH404" s="66" t="str">
        <f t="shared" si="545"/>
        <v>CAR-3</v>
      </c>
      <c r="BI404" s="248" t="str">
        <f t="shared" si="546"/>
        <v/>
      </c>
      <c r="BJ404" s="7"/>
      <c r="BK404" s="353" t="str">
        <f t="shared" si="547"/>
        <v>-</v>
      </c>
      <c r="BL404" s="68" t="str">
        <f t="shared" si="548"/>
        <v>-</v>
      </c>
      <c r="BM404" s="68" t="str">
        <f t="shared" si="549"/>
        <v>-</v>
      </c>
      <c r="BN404" s="68" t="str">
        <f t="shared" si="550"/>
        <v>X</v>
      </c>
      <c r="BO404" s="68" t="str">
        <f t="shared" si="551"/>
        <v>X</v>
      </c>
      <c r="BP404" s="68" t="str">
        <f t="shared" si="552"/>
        <v>X</v>
      </c>
      <c r="BQ404" s="354" t="str">
        <f t="shared" si="553"/>
        <v>X</v>
      </c>
      <c r="BR404" s="7"/>
      <c r="BS404" s="68" t="str">
        <f t="shared" si="554"/>
        <v>EN 16931</v>
      </c>
      <c r="BT404" s="68" t="str">
        <f t="shared" si="555"/>
        <v>EN 16931</v>
      </c>
      <c r="BU404" s="15"/>
      <c r="BV404" s="57"/>
      <c r="BW404" s="57"/>
      <c r="BX404" s="57"/>
      <c r="BY404" s="57"/>
      <c r="BZ404" s="57"/>
      <c r="CA404" s="57" t="s">
        <v>6542</v>
      </c>
      <c r="CC404" s="417"/>
      <c r="CD404" s="15"/>
      <c r="CE404" s="15"/>
    </row>
    <row r="405" spans="1:83" customFormat="1" ht="85.5">
      <c r="A405" s="45" t="str">
        <f t="shared" si="488"/>
        <v>NO</v>
      </c>
      <c r="B405" s="45"/>
      <c r="C405" s="45"/>
      <c r="D405" s="45"/>
      <c r="E405" s="184" t="s">
        <v>1526</v>
      </c>
      <c r="F405" s="187" t="s">
        <v>1596</v>
      </c>
      <c r="G405" s="302"/>
      <c r="H405" s="124">
        <f t="shared" si="495"/>
        <v>4</v>
      </c>
      <c r="I405" s="124" t="s">
        <v>42</v>
      </c>
      <c r="J405" s="125" t="s">
        <v>1597</v>
      </c>
      <c r="K405" s="125" t="s">
        <v>6032</v>
      </c>
      <c r="L405" s="126"/>
      <c r="M405" s="126"/>
      <c r="N405" s="126"/>
      <c r="O405" s="125"/>
      <c r="P405" s="124" t="s">
        <v>42</v>
      </c>
      <c r="Q405" s="124" t="str">
        <f t="shared" si="567"/>
        <v>0..1</v>
      </c>
      <c r="R405" s="127" t="s">
        <v>1598</v>
      </c>
      <c r="S405" s="128" t="s">
        <v>1599</v>
      </c>
      <c r="T405" s="124"/>
      <c r="U405" s="129" t="str">
        <f t="shared" si="481"/>
        <v/>
      </c>
      <c r="V405" s="124" t="s">
        <v>42</v>
      </c>
      <c r="W405" s="124"/>
      <c r="X405" s="388"/>
      <c r="Y405" s="38"/>
      <c r="Z405" s="363" t="str">
        <f t="shared" si="486"/>
        <v>X</v>
      </c>
      <c r="AA405" s="129" t="str">
        <f t="shared" ref="AA405:AF405" si="572">IF(Z405="X","X",IF($AI405=AA$4,"X","-"))</f>
        <v>X</v>
      </c>
      <c r="AB405" s="129" t="str">
        <f t="shared" si="572"/>
        <v>X</v>
      </c>
      <c r="AC405" s="129" t="str">
        <f t="shared" si="572"/>
        <v>X</v>
      </c>
      <c r="AD405" s="129" t="str">
        <f t="shared" si="572"/>
        <v>X</v>
      </c>
      <c r="AE405" s="129" t="str">
        <f t="shared" si="572"/>
        <v>X</v>
      </c>
      <c r="AF405" s="364" t="str">
        <f t="shared" si="572"/>
        <v>X</v>
      </c>
      <c r="AG405" s="38"/>
      <c r="AH405" s="129" t="s">
        <v>39</v>
      </c>
      <c r="AI405" s="129" t="s">
        <v>39</v>
      </c>
      <c r="AJ405" s="38"/>
      <c r="AK405" s="13" t="str">
        <f t="shared" si="514"/>
        <v>/rsm:CrossIndustryInvoice/rsm:SupplyChainTradeTransaction/ram:ApplicableHeaderTradeAgreement/ram:SellerTradeParty</v>
      </c>
      <c r="AL405" s="13" t="str">
        <f t="shared" si="515"/>
        <v>/ram:SpecifiedLegalOrganization</v>
      </c>
      <c r="AM405" s="14">
        <f>COUNTIFS(S$4:S405,AK405)</f>
        <v>1</v>
      </c>
      <c r="AN405" s="59"/>
      <c r="AO405" s="184" t="str">
        <f t="shared" si="512"/>
        <v>SCT_HTA</v>
      </c>
      <c r="AP405" s="187" t="str">
        <f t="shared" si="516"/>
        <v>BT-30-00</v>
      </c>
      <c r="AQ405" s="302" t="str">
        <f t="shared" si="517"/>
        <v/>
      </c>
      <c r="AR405" s="124">
        <f t="shared" si="500"/>
        <v>4</v>
      </c>
      <c r="AS405" s="124" t="str">
        <f t="shared" si="518"/>
        <v>0..1</v>
      </c>
      <c r="AT405" s="125" t="s">
        <v>1600</v>
      </c>
      <c r="AU405" s="125"/>
      <c r="AV405" s="126"/>
      <c r="AW405" s="126"/>
      <c r="AX405" s="126"/>
      <c r="AY405" s="126" t="s">
        <v>35</v>
      </c>
      <c r="AZ405" s="125"/>
      <c r="BA405" s="124" t="str">
        <f t="shared" si="536"/>
        <v>0..1</v>
      </c>
      <c r="BB405" s="124" t="str">
        <f t="shared" si="537"/>
        <v>0..1</v>
      </c>
      <c r="BC405" s="127" t="str">
        <f t="shared" si="505"/>
        <v>/rsm:CrossIndustryInvoice
/rsm:SupplyChainTradeTransaction
/ram:ApplicableHeaderTradeAgreement
/ram:SellerTradeParty
/ram:SpecifiedLegalOrganization</v>
      </c>
      <c r="BD405" s="128" t="str">
        <f t="shared" si="506"/>
        <v>/rsm:CrossIndustryInvoice/rsm:SupplyChainTradeTransaction/ram:ApplicableHeaderTradeAgreement/ram:SellerTradeParty/ram:SpecifiedLegalOrganization</v>
      </c>
      <c r="BE405" s="124" t="str">
        <f t="shared" si="542"/>
        <v/>
      </c>
      <c r="BF405" s="129" t="str">
        <f t="shared" si="543"/>
        <v/>
      </c>
      <c r="BG405" s="124" t="str">
        <f t="shared" si="544"/>
        <v>0..1</v>
      </c>
      <c r="BH405" s="124" t="str">
        <f t="shared" si="545"/>
        <v/>
      </c>
      <c r="BI405" s="388" t="str">
        <f t="shared" si="546"/>
        <v/>
      </c>
      <c r="BJ405" s="7"/>
      <c r="BK405" s="363" t="str">
        <f t="shared" si="547"/>
        <v>X</v>
      </c>
      <c r="BL405" s="129" t="str">
        <f t="shared" si="548"/>
        <v>X</v>
      </c>
      <c r="BM405" s="129" t="str">
        <f t="shared" si="549"/>
        <v>X</v>
      </c>
      <c r="BN405" s="129" t="str">
        <f t="shared" si="550"/>
        <v>X</v>
      </c>
      <c r="BO405" s="129" t="str">
        <f t="shared" si="551"/>
        <v>X</v>
      </c>
      <c r="BP405" s="129" t="str">
        <f t="shared" si="552"/>
        <v>X</v>
      </c>
      <c r="BQ405" s="364" t="str">
        <f t="shared" si="553"/>
        <v>X</v>
      </c>
      <c r="BR405" s="7"/>
      <c r="BS405" s="129" t="str">
        <f t="shared" si="554"/>
        <v>MINIMUM</v>
      </c>
      <c r="BT405" s="129" t="str">
        <f t="shared" si="555"/>
        <v>MINIMUM</v>
      </c>
      <c r="BU405" s="15"/>
      <c r="BV405" s="57"/>
      <c r="BW405" s="57"/>
      <c r="BX405" s="57"/>
      <c r="BY405" s="57"/>
      <c r="BZ405" s="57"/>
      <c r="CA405" s="57" t="s">
        <v>6542</v>
      </c>
      <c r="CC405" s="417"/>
      <c r="CD405" s="15"/>
      <c r="CE405" s="15"/>
    </row>
    <row r="406" spans="1:83" s="59" customFormat="1" ht="89.25">
      <c r="A406" s="45" t="str">
        <f t="shared" si="488"/>
        <v>YES</v>
      </c>
      <c r="B406" s="45"/>
      <c r="C406" s="45"/>
      <c r="D406" s="45"/>
      <c r="E406" s="184" t="s">
        <v>1526</v>
      </c>
      <c r="F406" s="185" t="s">
        <v>1601</v>
      </c>
      <c r="G406" s="300" t="s">
        <v>1601</v>
      </c>
      <c r="H406" s="66">
        <f t="shared" si="495"/>
        <v>5</v>
      </c>
      <c r="I406" s="66" t="s">
        <v>42</v>
      </c>
      <c r="J406" s="64" t="s">
        <v>1602</v>
      </c>
      <c r="K406" s="64" t="s">
        <v>1603</v>
      </c>
      <c r="L406" s="65" t="s">
        <v>6115</v>
      </c>
      <c r="M406" s="65"/>
      <c r="N406" s="65" t="s">
        <v>1554</v>
      </c>
      <c r="O406" s="64" t="s">
        <v>90</v>
      </c>
      <c r="P406" s="66" t="s">
        <v>42</v>
      </c>
      <c r="Q406" s="66" t="str">
        <f t="shared" si="567"/>
        <v>0..1</v>
      </c>
      <c r="R406" s="2" t="s">
        <v>1605</v>
      </c>
      <c r="S406" s="75" t="s">
        <v>1606</v>
      </c>
      <c r="T406" s="66" t="s">
        <v>55</v>
      </c>
      <c r="U406" s="68" t="str">
        <f t="shared" si="481"/>
        <v>E</v>
      </c>
      <c r="V406" s="66" t="s">
        <v>42</v>
      </c>
      <c r="W406" s="66" t="s">
        <v>35</v>
      </c>
      <c r="X406" s="248" t="s">
        <v>35</v>
      </c>
      <c r="Y406" s="38"/>
      <c r="Z406" s="353" t="str">
        <f t="shared" si="486"/>
        <v>X</v>
      </c>
      <c r="AA406" s="68" t="str">
        <f t="shared" ref="AA406:AF406" si="573">IF(Z406="X","X",IF($AI406=AA$4,"X","-"))</f>
        <v>X</v>
      </c>
      <c r="AB406" s="68" t="str">
        <f t="shared" si="573"/>
        <v>X</v>
      </c>
      <c r="AC406" s="68" t="str">
        <f t="shared" si="573"/>
        <v>X</v>
      </c>
      <c r="AD406" s="68" t="str">
        <f t="shared" si="573"/>
        <v>X</v>
      </c>
      <c r="AE406" s="68" t="str">
        <f t="shared" si="573"/>
        <v>X</v>
      </c>
      <c r="AF406" s="354" t="str">
        <f t="shared" si="573"/>
        <v>X</v>
      </c>
      <c r="AG406" s="38"/>
      <c r="AH406" s="68" t="s">
        <v>39</v>
      </c>
      <c r="AI406" s="68" t="s">
        <v>39</v>
      </c>
      <c r="AJ406" s="38"/>
      <c r="AK406" s="13" t="str">
        <f t="shared" si="514"/>
        <v>/rsm:CrossIndustryInvoice/rsm:SupplyChainTradeTransaction/ram:ApplicableHeaderTradeAgreement/ram:SellerTradeParty/ram:SpecifiedLegalOrganization</v>
      </c>
      <c r="AL406" s="13" t="str">
        <f t="shared" si="515"/>
        <v>/ram:ID</v>
      </c>
      <c r="AM406" s="14">
        <f>COUNTIFS(S$4:S406,AK406)</f>
        <v>1</v>
      </c>
      <c r="AO406" s="184" t="str">
        <f t="shared" si="512"/>
        <v>SCT_HTA</v>
      </c>
      <c r="AP406" s="185" t="str">
        <f t="shared" si="516"/>
        <v>BT-30</v>
      </c>
      <c r="AQ406" s="300" t="str">
        <f t="shared" si="517"/>
        <v>BT-30</v>
      </c>
      <c r="AR406" s="66">
        <f t="shared" si="500"/>
        <v>5</v>
      </c>
      <c r="AS406" s="66" t="str">
        <f t="shared" si="518"/>
        <v>0..1</v>
      </c>
      <c r="AT406" s="64" t="s">
        <v>1607</v>
      </c>
      <c r="AU406" s="64" t="s">
        <v>1608</v>
      </c>
      <c r="AV406" s="65" t="s">
        <v>1609</v>
      </c>
      <c r="AW406" s="427" t="s">
        <v>7282</v>
      </c>
      <c r="AX406" s="65"/>
      <c r="AY406" s="65" t="s">
        <v>1562</v>
      </c>
      <c r="AZ406" s="64" t="s">
        <v>99</v>
      </c>
      <c r="BA406" s="66" t="str">
        <f t="shared" si="536"/>
        <v>0..1</v>
      </c>
      <c r="BB406" s="66" t="str">
        <f t="shared" si="537"/>
        <v>0..1</v>
      </c>
      <c r="BC406" s="2" t="str">
        <f t="shared" si="505"/>
        <v>/rsm:CrossIndustryInvoice
/rsm:SupplyChainTradeTransaction
/ram:ApplicableHeaderTradeAgreement
/ram:SellerTradeParty
/ram:SpecifiedLegalOrganization
/ram:ID</v>
      </c>
      <c r="BD406" s="75" t="str">
        <f t="shared" si="506"/>
        <v>/rsm:CrossIndustryInvoice/rsm:SupplyChainTradeTransaction/ram:ApplicableHeaderTradeAgreement/ram:SellerTradeParty/ram:SpecifiedLegalOrganization/ram:ID</v>
      </c>
      <c r="BE406" s="66" t="str">
        <f t="shared" si="542"/>
        <v>I</v>
      </c>
      <c r="BF406" s="68" t="str">
        <f t="shared" si="543"/>
        <v>E</v>
      </c>
      <c r="BG406" s="66" t="str">
        <f t="shared" si="544"/>
        <v>0..1</v>
      </c>
      <c r="BH406" s="66" t="str">
        <f t="shared" si="545"/>
        <v/>
      </c>
      <c r="BI406" s="248" t="str">
        <f t="shared" si="546"/>
        <v/>
      </c>
      <c r="BJ406" s="7"/>
      <c r="BK406" s="353" t="str">
        <f t="shared" si="547"/>
        <v>X</v>
      </c>
      <c r="BL406" s="68" t="str">
        <f t="shared" si="548"/>
        <v>X</v>
      </c>
      <c r="BM406" s="68" t="str">
        <f t="shared" si="549"/>
        <v>X</v>
      </c>
      <c r="BN406" s="68" t="str">
        <f t="shared" si="550"/>
        <v>X</v>
      </c>
      <c r="BO406" s="68" t="str">
        <f t="shared" si="551"/>
        <v>X</v>
      </c>
      <c r="BP406" s="68" t="str">
        <f t="shared" si="552"/>
        <v>X</v>
      </c>
      <c r="BQ406" s="354" t="str">
        <f t="shared" si="553"/>
        <v>X</v>
      </c>
      <c r="BR406" s="7"/>
      <c r="BS406" s="68" t="str">
        <f t="shared" si="554"/>
        <v>MINIMUM</v>
      </c>
      <c r="BT406" s="68" t="str">
        <f t="shared" si="555"/>
        <v>MINIMUM</v>
      </c>
      <c r="BU406" s="15"/>
      <c r="BV406" s="57"/>
      <c r="BW406" s="57"/>
      <c r="BX406" s="57"/>
      <c r="BY406" s="57"/>
      <c r="BZ406" s="57"/>
      <c r="CA406" s="57" t="s">
        <v>6542</v>
      </c>
      <c r="CC406" s="417"/>
      <c r="CD406" s="15"/>
      <c r="CE406" s="15"/>
    </row>
    <row r="407" spans="1:83" s="59" customFormat="1" ht="102">
      <c r="A407" s="45" t="str">
        <f t="shared" si="488"/>
        <v>YES</v>
      </c>
      <c r="B407" s="45"/>
      <c r="C407" s="45"/>
      <c r="D407" s="45"/>
      <c r="E407" s="184" t="s">
        <v>1526</v>
      </c>
      <c r="F407" s="185" t="s">
        <v>1610</v>
      </c>
      <c r="G407" s="300" t="s">
        <v>1610</v>
      </c>
      <c r="H407" s="66">
        <f t="shared" si="495"/>
        <v>6</v>
      </c>
      <c r="I407" s="66" t="s">
        <v>42</v>
      </c>
      <c r="J407" s="97" t="s">
        <v>443</v>
      </c>
      <c r="K407" s="64" t="s">
        <v>1612</v>
      </c>
      <c r="L407" s="65" t="s">
        <v>6022</v>
      </c>
      <c r="M407" s="65" t="s">
        <v>916</v>
      </c>
      <c r="N407" s="65" t="s">
        <v>35</v>
      </c>
      <c r="O407" s="64" t="s">
        <v>5953</v>
      </c>
      <c r="P407" s="66" t="s">
        <v>42</v>
      </c>
      <c r="Q407" s="66" t="str">
        <f t="shared" si="567"/>
        <v>0..1</v>
      </c>
      <c r="R407" s="2" t="s">
        <v>1613</v>
      </c>
      <c r="S407" s="75" t="s">
        <v>1614</v>
      </c>
      <c r="T407" s="66" t="s">
        <v>329</v>
      </c>
      <c r="U407" s="68" t="str">
        <f t="shared" si="481"/>
        <v>A</v>
      </c>
      <c r="V407" s="66" t="s">
        <v>42</v>
      </c>
      <c r="W407" s="66" t="s">
        <v>35</v>
      </c>
      <c r="X407" s="248" t="s">
        <v>35</v>
      </c>
      <c r="Y407" s="38"/>
      <c r="Z407" s="353" t="str">
        <f t="shared" si="486"/>
        <v>X</v>
      </c>
      <c r="AA407" s="68" t="str">
        <f t="shared" ref="AA407:AF407" si="574">IF(Z407="X","X",IF($AI407=AA$4,"X","-"))</f>
        <v>X</v>
      </c>
      <c r="AB407" s="68" t="str">
        <f t="shared" si="574"/>
        <v>X</v>
      </c>
      <c r="AC407" s="68" t="str">
        <f t="shared" si="574"/>
        <v>X</v>
      </c>
      <c r="AD407" s="68" t="str">
        <f t="shared" si="574"/>
        <v>X</v>
      </c>
      <c r="AE407" s="68" t="str">
        <f t="shared" si="574"/>
        <v>X</v>
      </c>
      <c r="AF407" s="354" t="str">
        <f t="shared" si="574"/>
        <v>X</v>
      </c>
      <c r="AG407" s="38"/>
      <c r="AH407" s="68" t="s">
        <v>39</v>
      </c>
      <c r="AI407" s="68" t="s">
        <v>39</v>
      </c>
      <c r="AJ407" s="38"/>
      <c r="AK407" s="13" t="str">
        <f t="shared" si="514"/>
        <v>/rsm:CrossIndustryInvoice/rsm:SupplyChainTradeTransaction/ram:ApplicableHeaderTradeAgreement/ram:SellerTradeParty/ram:SpecifiedLegalOrganization/ram:ID</v>
      </c>
      <c r="AL407" s="13" t="str">
        <f t="shared" si="515"/>
        <v>/@schemeID</v>
      </c>
      <c r="AM407" s="14">
        <f>COUNTIFS(S$4:S407,AK407)</f>
        <v>1</v>
      </c>
      <c r="AO407" s="184" t="str">
        <f t="shared" si="512"/>
        <v>SCT_HTA</v>
      </c>
      <c r="AP407" s="185" t="str">
        <f t="shared" si="516"/>
        <v>BT-30-1</v>
      </c>
      <c r="AQ407" s="300" t="str">
        <f t="shared" si="517"/>
        <v>BT-30-1</v>
      </c>
      <c r="AR407" s="66">
        <f t="shared" si="500"/>
        <v>6</v>
      </c>
      <c r="AS407" s="66" t="str">
        <f t="shared" si="518"/>
        <v>0..1</v>
      </c>
      <c r="AT407" s="97" t="s">
        <v>330</v>
      </c>
      <c r="AU407" s="64" t="s">
        <v>1615</v>
      </c>
      <c r="AV407" s="65" t="s">
        <v>331</v>
      </c>
      <c r="AW407" s="427" t="s">
        <v>7283</v>
      </c>
      <c r="AX407" s="65" t="s">
        <v>1616</v>
      </c>
      <c r="AY407" s="65" t="s">
        <v>35</v>
      </c>
      <c r="AZ407" s="64" t="s">
        <v>128</v>
      </c>
      <c r="BA407" s="66" t="str">
        <f t="shared" si="536"/>
        <v>0..1</v>
      </c>
      <c r="BB407" s="66" t="str">
        <f t="shared" si="537"/>
        <v>0..1</v>
      </c>
      <c r="BC407" s="2" t="str">
        <f t="shared" si="505"/>
        <v>/rsm:CrossIndustryInvoice
/rsm:SupplyChainTradeTransaction
/ram:ApplicableHeaderTradeAgreement
/ram:SellerTradeParty
/ram:SpecifiedLegalOrganization
/ram:ID
/@schemeID</v>
      </c>
      <c r="BD407" s="75" t="str">
        <f t="shared" si="506"/>
        <v>/rsm:CrossIndustryInvoice/rsm:SupplyChainTradeTransaction/ram:ApplicableHeaderTradeAgreement/ram:SellerTradeParty/ram:SpecifiedLegalOrganization/ram:ID/@schemeID</v>
      </c>
      <c r="BE407" s="66" t="str">
        <f t="shared" si="542"/>
        <v>S</v>
      </c>
      <c r="BF407" s="68" t="str">
        <f t="shared" si="543"/>
        <v>A</v>
      </c>
      <c r="BG407" s="66" t="str">
        <f t="shared" si="544"/>
        <v>0..1</v>
      </c>
      <c r="BH407" s="66" t="str">
        <f t="shared" si="545"/>
        <v/>
      </c>
      <c r="BI407" s="248" t="str">
        <f t="shared" si="546"/>
        <v/>
      </c>
      <c r="BJ407" s="7"/>
      <c r="BK407" s="353" t="str">
        <f t="shared" si="547"/>
        <v>X</v>
      </c>
      <c r="BL407" s="68" t="str">
        <f t="shared" si="548"/>
        <v>X</v>
      </c>
      <c r="BM407" s="68" t="str">
        <f t="shared" si="549"/>
        <v>X</v>
      </c>
      <c r="BN407" s="68" t="str">
        <f t="shared" si="550"/>
        <v>X</v>
      </c>
      <c r="BO407" s="68" t="str">
        <f t="shared" si="551"/>
        <v>X</v>
      </c>
      <c r="BP407" s="68" t="str">
        <f t="shared" si="552"/>
        <v>X</v>
      </c>
      <c r="BQ407" s="354" t="str">
        <f t="shared" si="553"/>
        <v>X</v>
      </c>
      <c r="BR407" s="7"/>
      <c r="BS407" s="68" t="str">
        <f t="shared" si="554"/>
        <v>MINIMUM</v>
      </c>
      <c r="BT407" s="68" t="str">
        <f t="shared" si="555"/>
        <v>MINIMUM</v>
      </c>
      <c r="BU407" s="15"/>
      <c r="BV407" s="57"/>
      <c r="BW407" s="57"/>
      <c r="BX407" s="57"/>
      <c r="BY407" s="57"/>
      <c r="BZ407" s="57"/>
      <c r="CA407" s="57" t="s">
        <v>6542</v>
      </c>
      <c r="CC407" s="417"/>
      <c r="CD407" s="15"/>
      <c r="CE407" s="15"/>
    </row>
    <row r="408" spans="1:83" s="59" customFormat="1" ht="89.25">
      <c r="A408" s="45" t="str">
        <f t="shared" si="488"/>
        <v>YES</v>
      </c>
      <c r="B408" s="45"/>
      <c r="C408" s="45"/>
      <c r="D408" s="45"/>
      <c r="E408" s="184" t="s">
        <v>1526</v>
      </c>
      <c r="F408" s="185" t="s">
        <v>1617</v>
      </c>
      <c r="G408" s="300" t="s">
        <v>1617</v>
      </c>
      <c r="H408" s="66">
        <f t="shared" si="495"/>
        <v>5</v>
      </c>
      <c r="I408" s="66" t="s">
        <v>42</v>
      </c>
      <c r="J408" s="64" t="s">
        <v>1618</v>
      </c>
      <c r="K408" s="64" t="s">
        <v>1619</v>
      </c>
      <c r="L408" s="65" t="s">
        <v>1620</v>
      </c>
      <c r="M408" s="65" t="s">
        <v>1621</v>
      </c>
      <c r="N408" s="65" t="s">
        <v>35</v>
      </c>
      <c r="O408" s="64" t="s">
        <v>70</v>
      </c>
      <c r="P408" s="66" t="s">
        <v>42</v>
      </c>
      <c r="Q408" s="66" t="str">
        <f t="shared" si="567"/>
        <v>0..1</v>
      </c>
      <c r="R408" s="2" t="s">
        <v>1622</v>
      </c>
      <c r="S408" s="75" t="s">
        <v>1623</v>
      </c>
      <c r="T408" s="66" t="s">
        <v>73</v>
      </c>
      <c r="U408" s="68" t="str">
        <f t="shared" si="481"/>
        <v>E</v>
      </c>
      <c r="V408" s="66" t="s">
        <v>42</v>
      </c>
      <c r="W408" s="66" t="s">
        <v>35</v>
      </c>
      <c r="X408" s="248" t="s">
        <v>35</v>
      </c>
      <c r="Y408" s="38"/>
      <c r="Z408" s="353" t="str">
        <f t="shared" si="486"/>
        <v>-</v>
      </c>
      <c r="AA408" s="68" t="str">
        <f t="shared" ref="AA408:AF408" si="575">IF(Z408="X","X",IF($AI408=AA$4,"X","-"))</f>
        <v>X</v>
      </c>
      <c r="AB408" s="68" t="str">
        <f t="shared" si="575"/>
        <v>X</v>
      </c>
      <c r="AC408" s="68" t="str">
        <f t="shared" si="575"/>
        <v>X</v>
      </c>
      <c r="AD408" s="68" t="str">
        <f t="shared" si="575"/>
        <v>X</v>
      </c>
      <c r="AE408" s="68" t="str">
        <f t="shared" si="575"/>
        <v>X</v>
      </c>
      <c r="AF408" s="354" t="str">
        <f t="shared" si="575"/>
        <v>X</v>
      </c>
      <c r="AG408" s="38"/>
      <c r="AH408" s="68" t="s">
        <v>185</v>
      </c>
      <c r="AI408" s="68" t="s">
        <v>185</v>
      </c>
      <c r="AJ408" s="38"/>
      <c r="AK408" s="13" t="str">
        <f t="shared" si="514"/>
        <v>/rsm:CrossIndustryInvoice/rsm:SupplyChainTradeTransaction/ram:ApplicableHeaderTradeAgreement/ram:SellerTradeParty/ram:SpecifiedLegalOrganization</v>
      </c>
      <c r="AL408" s="13" t="str">
        <f t="shared" si="515"/>
        <v>/ram:TradingBusinessName</v>
      </c>
      <c r="AM408" s="14">
        <f>COUNTIFS(S$4:S408,AK408)</f>
        <v>1</v>
      </c>
      <c r="AO408" s="184" t="str">
        <f t="shared" si="512"/>
        <v>SCT_HTA</v>
      </c>
      <c r="AP408" s="185" t="str">
        <f t="shared" si="516"/>
        <v>BT-28</v>
      </c>
      <c r="AQ408" s="300" t="str">
        <f t="shared" si="517"/>
        <v>BT-28</v>
      </c>
      <c r="AR408" s="66">
        <f t="shared" si="500"/>
        <v>5</v>
      </c>
      <c r="AS408" s="66" t="str">
        <f t="shared" si="518"/>
        <v>0..1</v>
      </c>
      <c r="AT408" s="64" t="s">
        <v>1624</v>
      </c>
      <c r="AU408" s="64" t="s">
        <v>1625</v>
      </c>
      <c r="AV408" s="65" t="s">
        <v>1626</v>
      </c>
      <c r="AW408" s="427" t="s">
        <v>7284</v>
      </c>
      <c r="AX408" s="65" t="s">
        <v>1627</v>
      </c>
      <c r="AY408" s="65" t="s">
        <v>35</v>
      </c>
      <c r="AZ408" s="64" t="s">
        <v>78</v>
      </c>
      <c r="BA408" s="66" t="str">
        <f t="shared" si="536"/>
        <v>0..1</v>
      </c>
      <c r="BB408" s="66" t="str">
        <f t="shared" si="537"/>
        <v>0..1</v>
      </c>
      <c r="BC408" s="2" t="str">
        <f t="shared" si="505"/>
        <v>/rsm:CrossIndustryInvoice
/rsm:SupplyChainTradeTransaction
/ram:ApplicableHeaderTradeAgreement
/ram:SellerTradeParty
/ram:SpecifiedLegalOrganization
/ram:TradingBusinessName</v>
      </c>
      <c r="BD408" s="75" t="str">
        <f t="shared" si="506"/>
        <v>/rsm:CrossIndustryInvoice/rsm:SupplyChainTradeTransaction/ram:ApplicableHeaderTradeAgreement/ram:SellerTradeParty/ram:SpecifiedLegalOrganization/ram:TradingBusinessName</v>
      </c>
      <c r="BE408" s="66" t="str">
        <f t="shared" si="542"/>
        <v>T</v>
      </c>
      <c r="BF408" s="68" t="str">
        <f t="shared" si="543"/>
        <v>E</v>
      </c>
      <c r="BG408" s="66" t="str">
        <f t="shared" si="544"/>
        <v>0..1</v>
      </c>
      <c r="BH408" s="66" t="str">
        <f t="shared" si="545"/>
        <v/>
      </c>
      <c r="BI408" s="248" t="str">
        <f t="shared" si="546"/>
        <v/>
      </c>
      <c r="BJ408" s="7"/>
      <c r="BK408" s="353" t="str">
        <f t="shared" si="547"/>
        <v>-</v>
      </c>
      <c r="BL408" s="68" t="str">
        <f t="shared" si="548"/>
        <v>X</v>
      </c>
      <c r="BM408" s="68" t="str">
        <f t="shared" si="549"/>
        <v>X</v>
      </c>
      <c r="BN408" s="68" t="str">
        <f t="shared" si="550"/>
        <v>X</v>
      </c>
      <c r="BO408" s="68" t="str">
        <f t="shared" si="551"/>
        <v>X</v>
      </c>
      <c r="BP408" s="68" t="str">
        <f t="shared" si="552"/>
        <v>X</v>
      </c>
      <c r="BQ408" s="354" t="str">
        <f t="shared" si="553"/>
        <v>X</v>
      </c>
      <c r="BR408" s="7"/>
      <c r="BS408" s="68" t="str">
        <f t="shared" si="554"/>
        <v>BASIC WL</v>
      </c>
      <c r="BT408" s="68" t="str">
        <f t="shared" si="555"/>
        <v>BASIC WL</v>
      </c>
      <c r="BU408" s="15"/>
      <c r="BV408" s="57"/>
      <c r="BW408" s="57"/>
      <c r="BX408" s="57"/>
      <c r="BY408" s="57"/>
      <c r="BZ408" s="57"/>
      <c r="CA408" s="57" t="s">
        <v>6542</v>
      </c>
      <c r="CC408" s="417"/>
      <c r="CD408" s="15"/>
      <c r="CE408" s="15"/>
    </row>
    <row r="409" spans="1:83" s="59" customFormat="1" ht="90">
      <c r="A409" s="45" t="str">
        <f t="shared" si="488"/>
        <v>NO</v>
      </c>
      <c r="B409" s="45"/>
      <c r="C409" s="45"/>
      <c r="D409" s="45"/>
      <c r="E409" s="188" t="s">
        <v>1526</v>
      </c>
      <c r="F409" s="161" t="s">
        <v>5284</v>
      </c>
      <c r="G409" s="297"/>
      <c r="H409" s="162">
        <f t="shared" si="495"/>
        <v>5</v>
      </c>
      <c r="I409" s="162" t="s">
        <v>42</v>
      </c>
      <c r="J409" s="163" t="s">
        <v>1628</v>
      </c>
      <c r="K409" s="163" t="s">
        <v>1629</v>
      </c>
      <c r="L409" s="164"/>
      <c r="M409" s="164"/>
      <c r="N409" s="164"/>
      <c r="O409" s="163"/>
      <c r="P409" s="66" t="s">
        <v>42</v>
      </c>
      <c r="Q409" s="66" t="str">
        <f t="shared" si="567"/>
        <v>0..1</v>
      </c>
      <c r="R409" s="166" t="s">
        <v>1630</v>
      </c>
      <c r="S409" s="167" t="s">
        <v>1631</v>
      </c>
      <c r="T409" s="165"/>
      <c r="U409" s="168" t="str">
        <f t="shared" si="481"/>
        <v>EG</v>
      </c>
      <c r="V409" s="162" t="s">
        <v>42</v>
      </c>
      <c r="W409" s="165"/>
      <c r="X409" s="389"/>
      <c r="Y409" s="38"/>
      <c r="Z409" s="367" t="str">
        <f t="shared" si="486"/>
        <v>-</v>
      </c>
      <c r="AA409" s="170" t="str">
        <f t="shared" ref="AA409:AF409" si="576">IF(Z409="X","X",IF($AI409=AA$4,"X","-"))</f>
        <v>-</v>
      </c>
      <c r="AB409" s="170" t="str">
        <f t="shared" si="576"/>
        <v>-</v>
      </c>
      <c r="AC409" s="170" t="str">
        <f t="shared" si="576"/>
        <v>-</v>
      </c>
      <c r="AD409" s="170" t="str">
        <f t="shared" si="576"/>
        <v>-</v>
      </c>
      <c r="AE409" s="170" t="str">
        <f t="shared" si="576"/>
        <v>X</v>
      </c>
      <c r="AF409" s="368" t="str">
        <f t="shared" si="576"/>
        <v>X</v>
      </c>
      <c r="AG409" s="38"/>
      <c r="AH409" s="170" t="s">
        <v>47</v>
      </c>
      <c r="AI409" s="170" t="s">
        <v>6532</v>
      </c>
      <c r="AJ409" s="38"/>
      <c r="AK409" s="13" t="str">
        <f t="shared" si="514"/>
        <v>/rsm:CrossIndustryInvoice/rsm:SupplyChainTradeTransaction/ram:ApplicableHeaderTradeAgreement/ram:SellerTradeParty/ram:SpecifiedLegalOrganization</v>
      </c>
      <c r="AL409" s="13" t="str">
        <f t="shared" si="515"/>
        <v>/ram:PostalTradeAddress</v>
      </c>
      <c r="AM409" s="14">
        <f>COUNTIFS(S$4:S409,AK409)</f>
        <v>1</v>
      </c>
      <c r="AO409" s="188" t="str">
        <f t="shared" si="512"/>
        <v>SCT_HTA</v>
      </c>
      <c r="AP409" s="161" t="str">
        <f t="shared" si="516"/>
        <v>BG-X-14</v>
      </c>
      <c r="AQ409" s="297" t="str">
        <f t="shared" si="517"/>
        <v/>
      </c>
      <c r="AR409" s="162">
        <f t="shared" si="500"/>
        <v>5</v>
      </c>
      <c r="AS409" s="162" t="str">
        <f t="shared" si="518"/>
        <v>0..1</v>
      </c>
      <c r="AT409" s="163" t="s">
        <v>6429</v>
      </c>
      <c r="AU409" s="163" t="s">
        <v>6430</v>
      </c>
      <c r="AV409" s="164" t="s">
        <v>1740</v>
      </c>
      <c r="AW409" s="164"/>
      <c r="AX409" s="164"/>
      <c r="AY409" s="164"/>
      <c r="AZ409" s="163"/>
      <c r="BA409" s="66" t="str">
        <f t="shared" si="536"/>
        <v>0..1</v>
      </c>
      <c r="BB409" s="66" t="str">
        <f t="shared" si="537"/>
        <v>0..1</v>
      </c>
      <c r="BC409" s="166" t="str">
        <f t="shared" si="505"/>
        <v>/rsm:CrossIndustryInvoice
/rsm:SupplyChainTradeTransaction
/ram:ApplicableHeaderTradeAgreement
/ram:SellerTradeParty
/ram:SpecifiedLegalOrganization
/ram:PostalTradeAddress</v>
      </c>
      <c r="BD409" s="167" t="str">
        <f t="shared" si="506"/>
        <v>/rsm:CrossIndustryInvoice/rsm:SupplyChainTradeTransaction/ram:ApplicableHeaderTradeAgreement/ram:SellerTradeParty/ram:SpecifiedLegalOrganization/ram:PostalTradeAddress</v>
      </c>
      <c r="BE409" s="165" t="str">
        <f t="shared" si="542"/>
        <v/>
      </c>
      <c r="BF409" s="168" t="str">
        <f t="shared" si="543"/>
        <v>EG</v>
      </c>
      <c r="BG409" s="162" t="str">
        <f t="shared" si="544"/>
        <v>0..1</v>
      </c>
      <c r="BH409" s="165" t="str">
        <f t="shared" si="545"/>
        <v/>
      </c>
      <c r="BI409" s="389" t="str">
        <f t="shared" si="546"/>
        <v/>
      </c>
      <c r="BJ409" s="7"/>
      <c r="BK409" s="367" t="str">
        <f t="shared" si="547"/>
        <v>-</v>
      </c>
      <c r="BL409" s="170" t="str">
        <f t="shared" si="548"/>
        <v>-</v>
      </c>
      <c r="BM409" s="170" t="str">
        <f t="shared" si="549"/>
        <v>-</v>
      </c>
      <c r="BN409" s="170" t="str">
        <f t="shared" si="550"/>
        <v>-</v>
      </c>
      <c r="BO409" s="170" t="str">
        <f t="shared" si="551"/>
        <v>-</v>
      </c>
      <c r="BP409" s="170" t="str">
        <f t="shared" si="552"/>
        <v>X</v>
      </c>
      <c r="BQ409" s="368" t="str">
        <f t="shared" si="553"/>
        <v>X</v>
      </c>
      <c r="BR409" s="7"/>
      <c r="BS409" s="170" t="str">
        <f t="shared" si="554"/>
        <v>EXTENDED</v>
      </c>
      <c r="BT409" s="170" t="str">
        <f t="shared" si="555"/>
        <v>EXTENDED-B2B-FR</v>
      </c>
      <c r="BU409" s="15"/>
      <c r="BV409" s="57"/>
      <c r="BW409" s="57"/>
      <c r="BX409" s="57"/>
      <c r="BY409" s="57"/>
      <c r="BZ409" s="57"/>
      <c r="CA409" s="57" t="s">
        <v>6542</v>
      </c>
      <c r="CC409" s="417"/>
      <c r="CD409" s="15"/>
      <c r="CE409" s="15"/>
    </row>
    <row r="410" spans="1:83" s="59" customFormat="1" ht="102">
      <c r="A410" s="45" t="str">
        <f t="shared" si="488"/>
        <v>YES</v>
      </c>
      <c r="B410" s="45"/>
      <c r="C410" s="45"/>
      <c r="D410" s="45"/>
      <c r="E410" s="188" t="s">
        <v>1526</v>
      </c>
      <c r="F410" s="61" t="s">
        <v>5311</v>
      </c>
      <c r="G410" s="281"/>
      <c r="H410" s="62">
        <f t="shared" si="495"/>
        <v>6</v>
      </c>
      <c r="I410" s="62" t="s">
        <v>42</v>
      </c>
      <c r="J410" s="64" t="s">
        <v>6035</v>
      </c>
      <c r="K410" s="64" t="s">
        <v>1635</v>
      </c>
      <c r="L410" s="65" t="s">
        <v>1636</v>
      </c>
      <c r="M410" s="65"/>
      <c r="N410" s="65"/>
      <c r="O410" s="64" t="s">
        <v>70</v>
      </c>
      <c r="P410" s="66" t="s">
        <v>42</v>
      </c>
      <c r="Q410" s="66" t="str">
        <f t="shared" si="567"/>
        <v>0..1</v>
      </c>
      <c r="R410" s="6" t="s">
        <v>1637</v>
      </c>
      <c r="S410" s="67" t="s">
        <v>1638</v>
      </c>
      <c r="T410" s="66" t="s">
        <v>73</v>
      </c>
      <c r="U410" s="68" t="str">
        <f t="shared" si="481"/>
        <v>E</v>
      </c>
      <c r="V410" s="62" t="s">
        <v>42</v>
      </c>
      <c r="W410" s="66"/>
      <c r="X410" s="248"/>
      <c r="Y410" s="38"/>
      <c r="Z410" s="351" t="str">
        <f t="shared" si="486"/>
        <v>-</v>
      </c>
      <c r="AA410" s="70" t="str">
        <f t="shared" ref="AA410:AF410" si="577">IF(Z410="X","X",IF($AI410=AA$4,"X","-"))</f>
        <v>-</v>
      </c>
      <c r="AB410" s="70" t="str">
        <f t="shared" si="577"/>
        <v>-</v>
      </c>
      <c r="AC410" s="70" t="str">
        <f t="shared" si="577"/>
        <v>-</v>
      </c>
      <c r="AD410" s="70" t="str">
        <f t="shared" si="577"/>
        <v>-</v>
      </c>
      <c r="AE410" s="70" t="str">
        <f t="shared" si="577"/>
        <v>X</v>
      </c>
      <c r="AF410" s="352" t="str">
        <f t="shared" si="577"/>
        <v>X</v>
      </c>
      <c r="AG410" s="38"/>
      <c r="AH410" s="70" t="s">
        <v>47</v>
      </c>
      <c r="AI410" s="70" t="s">
        <v>6532</v>
      </c>
      <c r="AJ410" s="38"/>
      <c r="AK410" s="13" t="str">
        <f t="shared" si="514"/>
        <v>/rsm:CrossIndustryInvoice/rsm:SupplyChainTradeTransaction/ram:ApplicableHeaderTradeAgreement/ram:SellerTradeParty/ram:SpecifiedLegalOrganization/ram:PostalTradeAddress</v>
      </c>
      <c r="AL410" s="13" t="str">
        <f t="shared" si="515"/>
        <v>/ram:PostcodeCode</v>
      </c>
      <c r="AM410" s="14">
        <f>COUNTIFS(S$4:S410,AK410)</f>
        <v>1</v>
      </c>
      <c r="AO410" s="188" t="str">
        <f t="shared" si="512"/>
        <v>SCT_HTA</v>
      </c>
      <c r="AP410" s="61" t="str">
        <f t="shared" si="516"/>
        <v>BT-X-100</v>
      </c>
      <c r="AQ410" s="281" t="str">
        <f t="shared" si="517"/>
        <v/>
      </c>
      <c r="AR410" s="62">
        <f t="shared" si="500"/>
        <v>6</v>
      </c>
      <c r="AS410" s="62" t="str">
        <f t="shared" si="518"/>
        <v>0..1</v>
      </c>
      <c r="AT410" s="64" t="s">
        <v>1639</v>
      </c>
      <c r="AU410" s="64" t="s">
        <v>1747</v>
      </c>
      <c r="AV410" s="65" t="s">
        <v>1748</v>
      </c>
      <c r="AW410" s="423" t="s">
        <v>7238</v>
      </c>
      <c r="AX410" s="65"/>
      <c r="AY410" s="65"/>
      <c r="AZ410" s="64"/>
      <c r="BA410" s="66" t="str">
        <f t="shared" si="536"/>
        <v>0..1</v>
      </c>
      <c r="BB410" s="66" t="str">
        <f t="shared" si="537"/>
        <v>0..1</v>
      </c>
      <c r="BC410" s="6" t="str">
        <f t="shared" si="505"/>
        <v>/rsm:CrossIndustryInvoice
/rsm:SupplyChainTradeTransaction
/ram:ApplicableHeaderTradeAgreement
/ram:SellerTradeParty
/ram:SpecifiedLegalOrganization
/ram:PostalTradeAddress
/ram:PostcodeCode</v>
      </c>
      <c r="BD410" s="67" t="str">
        <f t="shared" si="506"/>
        <v>/rsm:CrossIndustryInvoice/rsm:SupplyChainTradeTransaction/ram:ApplicableHeaderTradeAgreement/ram:SellerTradeParty/ram:SpecifiedLegalOrganization/ram:PostalTradeAddress/ram:PostcodeCode</v>
      </c>
      <c r="BE410" s="66" t="str">
        <f t="shared" si="542"/>
        <v>T</v>
      </c>
      <c r="BF410" s="68" t="str">
        <f t="shared" si="543"/>
        <v>E</v>
      </c>
      <c r="BG410" s="62" t="str">
        <f t="shared" si="544"/>
        <v>0..1</v>
      </c>
      <c r="BH410" s="66" t="str">
        <f t="shared" si="545"/>
        <v/>
      </c>
      <c r="BI410" s="248" t="str">
        <f t="shared" si="546"/>
        <v/>
      </c>
      <c r="BJ410" s="7"/>
      <c r="BK410" s="351" t="str">
        <f t="shared" si="547"/>
        <v>-</v>
      </c>
      <c r="BL410" s="70" t="str">
        <f t="shared" si="548"/>
        <v>-</v>
      </c>
      <c r="BM410" s="70" t="str">
        <f t="shared" si="549"/>
        <v>-</v>
      </c>
      <c r="BN410" s="70" t="str">
        <f t="shared" si="550"/>
        <v>-</v>
      </c>
      <c r="BO410" s="70" t="str">
        <f t="shared" si="551"/>
        <v>-</v>
      </c>
      <c r="BP410" s="70" t="str">
        <f t="shared" si="552"/>
        <v>X</v>
      </c>
      <c r="BQ410" s="352" t="str">
        <f t="shared" si="553"/>
        <v>X</v>
      </c>
      <c r="BR410" s="7"/>
      <c r="BS410" s="70" t="str">
        <f t="shared" si="554"/>
        <v>EXTENDED</v>
      </c>
      <c r="BT410" s="70" t="str">
        <f t="shared" si="555"/>
        <v>EXTENDED-B2B-FR</v>
      </c>
      <c r="BU410" s="15"/>
      <c r="BV410" s="57"/>
      <c r="BW410" s="57"/>
      <c r="BX410" s="57"/>
      <c r="BY410" s="57"/>
      <c r="BZ410" s="57"/>
      <c r="CA410" s="57" t="s">
        <v>6542</v>
      </c>
      <c r="CC410" s="417"/>
      <c r="CD410" s="15"/>
      <c r="CE410" s="15"/>
    </row>
    <row r="411" spans="1:83" s="59" customFormat="1" ht="102">
      <c r="A411" s="45" t="str">
        <f t="shared" si="488"/>
        <v>YES</v>
      </c>
      <c r="B411" s="45"/>
      <c r="C411" s="45"/>
      <c r="D411" s="45"/>
      <c r="E411" s="188" t="s">
        <v>1526</v>
      </c>
      <c r="F411" s="61" t="s">
        <v>5312</v>
      </c>
      <c r="G411" s="281"/>
      <c r="H411" s="62">
        <f t="shared" si="495"/>
        <v>6</v>
      </c>
      <c r="I411" s="62" t="s">
        <v>42</v>
      </c>
      <c r="J411" s="64" t="s">
        <v>6036</v>
      </c>
      <c r="K411" s="64" t="s">
        <v>1641</v>
      </c>
      <c r="L411" s="65" t="s">
        <v>1642</v>
      </c>
      <c r="M411" s="65"/>
      <c r="N411" s="65"/>
      <c r="O411" s="64" t="s">
        <v>70</v>
      </c>
      <c r="P411" s="66" t="s">
        <v>42</v>
      </c>
      <c r="Q411" s="66" t="str">
        <f t="shared" si="567"/>
        <v>0..1</v>
      </c>
      <c r="R411" s="6" t="s">
        <v>1643</v>
      </c>
      <c r="S411" s="67" t="s">
        <v>1644</v>
      </c>
      <c r="T411" s="66" t="s">
        <v>73</v>
      </c>
      <c r="U411" s="68" t="str">
        <f t="shared" si="481"/>
        <v>E</v>
      </c>
      <c r="V411" s="62" t="s">
        <v>42</v>
      </c>
      <c r="W411" s="66"/>
      <c r="X411" s="248"/>
      <c r="Y411" s="38"/>
      <c r="Z411" s="351" t="str">
        <f t="shared" si="486"/>
        <v>-</v>
      </c>
      <c r="AA411" s="70" t="str">
        <f t="shared" ref="AA411:AF411" si="578">IF(Z411="X","X",IF($AI411=AA$4,"X","-"))</f>
        <v>-</v>
      </c>
      <c r="AB411" s="70" t="str">
        <f t="shared" si="578"/>
        <v>-</v>
      </c>
      <c r="AC411" s="70" t="str">
        <f t="shared" si="578"/>
        <v>-</v>
      </c>
      <c r="AD411" s="70" t="str">
        <f t="shared" si="578"/>
        <v>-</v>
      </c>
      <c r="AE411" s="70" t="str">
        <f t="shared" si="578"/>
        <v>X</v>
      </c>
      <c r="AF411" s="352" t="str">
        <f t="shared" si="578"/>
        <v>X</v>
      </c>
      <c r="AG411" s="38"/>
      <c r="AH411" s="70" t="s">
        <v>47</v>
      </c>
      <c r="AI411" s="70" t="s">
        <v>6532</v>
      </c>
      <c r="AJ411" s="38"/>
      <c r="AK411" s="13" t="str">
        <f t="shared" si="514"/>
        <v>/rsm:CrossIndustryInvoice/rsm:SupplyChainTradeTransaction/ram:ApplicableHeaderTradeAgreement/ram:SellerTradeParty/ram:SpecifiedLegalOrganization/ram:PostalTradeAddress</v>
      </c>
      <c r="AL411" s="13" t="str">
        <f t="shared" si="515"/>
        <v>/ram:LineOne</v>
      </c>
      <c r="AM411" s="14">
        <f>COUNTIFS(S$4:S411,AK411)</f>
        <v>1</v>
      </c>
      <c r="AO411" s="188" t="str">
        <f t="shared" si="512"/>
        <v>SCT_HTA</v>
      </c>
      <c r="AP411" s="61" t="str">
        <f t="shared" si="516"/>
        <v>BT-X-101</v>
      </c>
      <c r="AQ411" s="281" t="str">
        <f t="shared" si="517"/>
        <v/>
      </c>
      <c r="AR411" s="62">
        <f t="shared" si="500"/>
        <v>6</v>
      </c>
      <c r="AS411" s="62" t="str">
        <f t="shared" si="518"/>
        <v>0..1</v>
      </c>
      <c r="AT411" s="64" t="s">
        <v>1645</v>
      </c>
      <c r="AU411" s="64" t="s">
        <v>1754</v>
      </c>
      <c r="AV411" s="65" t="s">
        <v>1755</v>
      </c>
      <c r="AW411" s="423" t="s">
        <v>7238</v>
      </c>
      <c r="AX411" s="65"/>
      <c r="AY411" s="65"/>
      <c r="AZ411" s="64"/>
      <c r="BA411" s="66" t="str">
        <f t="shared" si="536"/>
        <v>0..1</v>
      </c>
      <c r="BB411" s="66" t="str">
        <f t="shared" si="537"/>
        <v>0..1</v>
      </c>
      <c r="BC411" s="6" t="str">
        <f t="shared" si="505"/>
        <v>/rsm:CrossIndustryInvoice
/rsm:SupplyChainTradeTransaction
/ram:ApplicableHeaderTradeAgreement
/ram:SellerTradeParty
/ram:SpecifiedLegalOrganization
/ram:PostalTradeAddress
/ram:LineOne</v>
      </c>
      <c r="BD411" s="67" t="str">
        <f t="shared" si="506"/>
        <v>/rsm:CrossIndustryInvoice/rsm:SupplyChainTradeTransaction/ram:ApplicableHeaderTradeAgreement/ram:SellerTradeParty/ram:SpecifiedLegalOrganization/ram:PostalTradeAddress/ram:LineOne</v>
      </c>
      <c r="BE411" s="66" t="str">
        <f t="shared" si="542"/>
        <v>T</v>
      </c>
      <c r="BF411" s="68" t="str">
        <f t="shared" si="543"/>
        <v>E</v>
      </c>
      <c r="BG411" s="62" t="str">
        <f t="shared" si="544"/>
        <v>0..1</v>
      </c>
      <c r="BH411" s="66" t="str">
        <f t="shared" si="545"/>
        <v/>
      </c>
      <c r="BI411" s="248" t="str">
        <f t="shared" si="546"/>
        <v/>
      </c>
      <c r="BJ411" s="7"/>
      <c r="BK411" s="351" t="str">
        <f t="shared" si="547"/>
        <v>-</v>
      </c>
      <c r="BL411" s="70" t="str">
        <f t="shared" si="548"/>
        <v>-</v>
      </c>
      <c r="BM411" s="70" t="str">
        <f t="shared" si="549"/>
        <v>-</v>
      </c>
      <c r="BN411" s="70" t="str">
        <f t="shared" si="550"/>
        <v>-</v>
      </c>
      <c r="BO411" s="70" t="str">
        <f t="shared" si="551"/>
        <v>-</v>
      </c>
      <c r="BP411" s="70" t="str">
        <f t="shared" si="552"/>
        <v>X</v>
      </c>
      <c r="BQ411" s="352" t="str">
        <f t="shared" si="553"/>
        <v>X</v>
      </c>
      <c r="BR411" s="7"/>
      <c r="BS411" s="70" t="str">
        <f t="shared" si="554"/>
        <v>EXTENDED</v>
      </c>
      <c r="BT411" s="70" t="str">
        <f t="shared" si="555"/>
        <v>EXTENDED-B2B-FR</v>
      </c>
      <c r="BU411" s="15"/>
      <c r="BV411" s="57"/>
      <c r="BW411" s="57"/>
      <c r="BX411" s="57"/>
      <c r="BY411" s="57"/>
      <c r="BZ411" s="57"/>
      <c r="CA411" s="57" t="s">
        <v>6542</v>
      </c>
      <c r="CC411" s="417"/>
      <c r="CD411" s="15"/>
      <c r="CE411" s="15"/>
    </row>
    <row r="412" spans="1:83" s="59" customFormat="1" ht="102">
      <c r="A412" s="45" t="str">
        <f t="shared" si="488"/>
        <v>YES</v>
      </c>
      <c r="B412" s="45"/>
      <c r="C412" s="45"/>
      <c r="D412" s="45"/>
      <c r="E412" s="188" t="s">
        <v>1526</v>
      </c>
      <c r="F412" s="61" t="s">
        <v>5313</v>
      </c>
      <c r="G412" s="281"/>
      <c r="H412" s="62">
        <f t="shared" si="495"/>
        <v>6</v>
      </c>
      <c r="I412" s="62" t="s">
        <v>42</v>
      </c>
      <c r="J412" s="64" t="s">
        <v>6037</v>
      </c>
      <c r="K412" s="64" t="s">
        <v>1647</v>
      </c>
      <c r="L412" s="65"/>
      <c r="M412" s="65"/>
      <c r="N412" s="65"/>
      <c r="O412" s="64" t="s">
        <v>70</v>
      </c>
      <c r="P412" s="66" t="s">
        <v>42</v>
      </c>
      <c r="Q412" s="66" t="str">
        <f t="shared" si="567"/>
        <v>0..1</v>
      </c>
      <c r="R412" s="6" t="s">
        <v>1648</v>
      </c>
      <c r="S412" s="67" t="s">
        <v>1649</v>
      </c>
      <c r="T412" s="66" t="s">
        <v>73</v>
      </c>
      <c r="U412" s="68" t="str">
        <f t="shared" si="481"/>
        <v>E</v>
      </c>
      <c r="V412" s="62" t="s">
        <v>42</v>
      </c>
      <c r="W412" s="66"/>
      <c r="X412" s="248"/>
      <c r="Y412" s="38"/>
      <c r="Z412" s="351" t="str">
        <f t="shared" si="486"/>
        <v>-</v>
      </c>
      <c r="AA412" s="70" t="str">
        <f t="shared" ref="AA412:AF412" si="579">IF(Z412="X","X",IF($AI412=AA$4,"X","-"))</f>
        <v>-</v>
      </c>
      <c r="AB412" s="70" t="str">
        <f t="shared" si="579"/>
        <v>-</v>
      </c>
      <c r="AC412" s="70" t="str">
        <f t="shared" si="579"/>
        <v>-</v>
      </c>
      <c r="AD412" s="70" t="str">
        <f t="shared" si="579"/>
        <v>-</v>
      </c>
      <c r="AE412" s="70" t="str">
        <f t="shared" si="579"/>
        <v>X</v>
      </c>
      <c r="AF412" s="352" t="str">
        <f t="shared" si="579"/>
        <v>X</v>
      </c>
      <c r="AG412" s="38"/>
      <c r="AH412" s="70" t="s">
        <v>47</v>
      </c>
      <c r="AI412" s="70" t="s">
        <v>6532</v>
      </c>
      <c r="AJ412" s="38"/>
      <c r="AK412" s="13" t="str">
        <f t="shared" si="514"/>
        <v>/rsm:CrossIndustryInvoice/rsm:SupplyChainTradeTransaction/ram:ApplicableHeaderTradeAgreement/ram:SellerTradeParty/ram:SpecifiedLegalOrganization/ram:PostalTradeAddress</v>
      </c>
      <c r="AL412" s="13" t="str">
        <f t="shared" si="515"/>
        <v>/ram:LineTwo</v>
      </c>
      <c r="AM412" s="14">
        <f>COUNTIFS(S$4:S412,AK412)</f>
        <v>1</v>
      </c>
      <c r="AO412" s="188" t="str">
        <f t="shared" si="512"/>
        <v>SCT_HTA</v>
      </c>
      <c r="AP412" s="61" t="str">
        <f t="shared" si="516"/>
        <v>BT-X-102</v>
      </c>
      <c r="AQ412" s="281" t="str">
        <f t="shared" si="517"/>
        <v/>
      </c>
      <c r="AR412" s="62">
        <f t="shared" si="500"/>
        <v>6</v>
      </c>
      <c r="AS412" s="62" t="str">
        <f t="shared" si="518"/>
        <v>0..1</v>
      </c>
      <c r="AT412" s="64" t="s">
        <v>1650</v>
      </c>
      <c r="AU412" s="64" t="s">
        <v>1761</v>
      </c>
      <c r="AV412" s="65"/>
      <c r="AW412" s="423" t="s">
        <v>7238</v>
      </c>
      <c r="AX412" s="65"/>
      <c r="AY412" s="65"/>
      <c r="AZ412" s="64"/>
      <c r="BA412" s="66" t="str">
        <f t="shared" si="536"/>
        <v>0..1</v>
      </c>
      <c r="BB412" s="66" t="str">
        <f t="shared" si="537"/>
        <v>0..1</v>
      </c>
      <c r="BC412" s="6" t="str">
        <f t="shared" si="505"/>
        <v>/rsm:CrossIndustryInvoice
/rsm:SupplyChainTradeTransaction
/ram:ApplicableHeaderTradeAgreement
/ram:SellerTradeParty
/ram:SpecifiedLegalOrganization
/ram:PostalTradeAddress
/ram:LineTwo</v>
      </c>
      <c r="BD412" s="67" t="str">
        <f t="shared" si="506"/>
        <v>/rsm:CrossIndustryInvoice/rsm:SupplyChainTradeTransaction/ram:ApplicableHeaderTradeAgreement/ram:SellerTradeParty/ram:SpecifiedLegalOrganization/ram:PostalTradeAddress/ram:LineTwo</v>
      </c>
      <c r="BE412" s="66" t="str">
        <f t="shared" si="542"/>
        <v>T</v>
      </c>
      <c r="BF412" s="68" t="str">
        <f t="shared" si="543"/>
        <v>E</v>
      </c>
      <c r="BG412" s="62" t="str">
        <f t="shared" si="544"/>
        <v>0..1</v>
      </c>
      <c r="BH412" s="66" t="str">
        <f t="shared" si="545"/>
        <v/>
      </c>
      <c r="BI412" s="248" t="str">
        <f t="shared" si="546"/>
        <v/>
      </c>
      <c r="BJ412" s="7"/>
      <c r="BK412" s="351" t="str">
        <f t="shared" si="547"/>
        <v>-</v>
      </c>
      <c r="BL412" s="70" t="str">
        <f t="shared" si="548"/>
        <v>-</v>
      </c>
      <c r="BM412" s="70" t="str">
        <f t="shared" si="549"/>
        <v>-</v>
      </c>
      <c r="BN412" s="70" t="str">
        <f t="shared" si="550"/>
        <v>-</v>
      </c>
      <c r="BO412" s="70" t="str">
        <f t="shared" si="551"/>
        <v>-</v>
      </c>
      <c r="BP412" s="70" t="str">
        <f t="shared" si="552"/>
        <v>X</v>
      </c>
      <c r="BQ412" s="352" t="str">
        <f t="shared" si="553"/>
        <v>X</v>
      </c>
      <c r="BR412" s="7"/>
      <c r="BS412" s="70" t="str">
        <f t="shared" si="554"/>
        <v>EXTENDED</v>
      </c>
      <c r="BT412" s="70" t="str">
        <f t="shared" si="555"/>
        <v>EXTENDED-B2B-FR</v>
      </c>
      <c r="BU412" s="15"/>
      <c r="BV412" s="57"/>
      <c r="BW412" s="57"/>
      <c r="BX412" s="57"/>
      <c r="BY412" s="57"/>
      <c r="BZ412" s="57"/>
      <c r="CA412" s="57" t="s">
        <v>6542</v>
      </c>
      <c r="CC412" s="417"/>
      <c r="CD412" s="15"/>
      <c r="CE412" s="15"/>
    </row>
    <row r="413" spans="1:83" s="59" customFormat="1" ht="102">
      <c r="A413" s="45" t="str">
        <f t="shared" si="488"/>
        <v>YES</v>
      </c>
      <c r="B413" s="45"/>
      <c r="C413" s="45"/>
      <c r="D413" s="45"/>
      <c r="E413" s="188" t="s">
        <v>1526</v>
      </c>
      <c r="F413" s="61" t="s">
        <v>5314</v>
      </c>
      <c r="G413" s="281"/>
      <c r="H413" s="62">
        <f t="shared" si="495"/>
        <v>6</v>
      </c>
      <c r="I413" s="62" t="s">
        <v>42</v>
      </c>
      <c r="J413" s="64" t="s">
        <v>6038</v>
      </c>
      <c r="K413" s="64" t="s">
        <v>1647</v>
      </c>
      <c r="L413" s="65"/>
      <c r="M413" s="65"/>
      <c r="N413" s="65"/>
      <c r="O413" s="64" t="s">
        <v>70</v>
      </c>
      <c r="P413" s="66" t="s">
        <v>42</v>
      </c>
      <c r="Q413" s="66" t="str">
        <f t="shared" si="567"/>
        <v>0..1</v>
      </c>
      <c r="R413" s="6" t="s">
        <v>1652</v>
      </c>
      <c r="S413" s="67" t="s">
        <v>1653</v>
      </c>
      <c r="T413" s="66" t="s">
        <v>73</v>
      </c>
      <c r="U413" s="68" t="str">
        <f t="shared" ref="U413:U476" si="580">IF($F413="","",IF(ISERROR(SEARCH("@",$S413)),IF(LEFT($F413,4)="BG-X","EG",IF(LEFT($F413,2)="BG","G",IF(LEFT($F413,4)="BT-X",IF(LEN($F413)-LEN(SUBSTITUTE($F413,"-",))&gt;2,"","E"),IF(LEN($F413)-LEN(SUBSTITUTE($F413,"-",))&gt;1,"","E")))),"A"))</f>
        <v>E</v>
      </c>
      <c r="V413" s="62" t="s">
        <v>42</v>
      </c>
      <c r="W413" s="66"/>
      <c r="X413" s="248"/>
      <c r="Y413" s="38"/>
      <c r="Z413" s="351" t="str">
        <f t="shared" si="486"/>
        <v>-</v>
      </c>
      <c r="AA413" s="70" t="str">
        <f t="shared" ref="AA413:AF413" si="581">IF(Z413="X","X",IF($AI413=AA$4,"X","-"))</f>
        <v>-</v>
      </c>
      <c r="AB413" s="70" t="str">
        <f t="shared" si="581"/>
        <v>-</v>
      </c>
      <c r="AC413" s="70" t="str">
        <f t="shared" si="581"/>
        <v>-</v>
      </c>
      <c r="AD413" s="70" t="str">
        <f t="shared" si="581"/>
        <v>-</v>
      </c>
      <c r="AE413" s="70" t="str">
        <f t="shared" si="581"/>
        <v>X</v>
      </c>
      <c r="AF413" s="352" t="str">
        <f t="shared" si="581"/>
        <v>X</v>
      </c>
      <c r="AG413" s="38"/>
      <c r="AH413" s="70" t="s">
        <v>47</v>
      </c>
      <c r="AI413" s="70" t="s">
        <v>6532</v>
      </c>
      <c r="AJ413" s="38"/>
      <c r="AK413" s="13" t="str">
        <f t="shared" si="514"/>
        <v>/rsm:CrossIndustryInvoice/rsm:SupplyChainTradeTransaction/ram:ApplicableHeaderTradeAgreement/ram:SellerTradeParty/ram:SpecifiedLegalOrganization/ram:PostalTradeAddress</v>
      </c>
      <c r="AL413" s="13" t="str">
        <f t="shared" si="515"/>
        <v>/ram:LineThree</v>
      </c>
      <c r="AM413" s="14">
        <f>COUNTIFS(S$4:S413,AK413)</f>
        <v>1</v>
      </c>
      <c r="AO413" s="188" t="str">
        <f t="shared" si="512"/>
        <v>SCT_HTA</v>
      </c>
      <c r="AP413" s="61" t="str">
        <f t="shared" si="516"/>
        <v>BT-X-103</v>
      </c>
      <c r="AQ413" s="281" t="str">
        <f t="shared" si="517"/>
        <v/>
      </c>
      <c r="AR413" s="62">
        <f t="shared" si="500"/>
        <v>6</v>
      </c>
      <c r="AS413" s="62" t="str">
        <f t="shared" si="518"/>
        <v>0..1</v>
      </c>
      <c r="AT413" s="64" t="s">
        <v>1654</v>
      </c>
      <c r="AU413" s="64" t="s">
        <v>1761</v>
      </c>
      <c r="AV413" s="65"/>
      <c r="AW413" s="423" t="s">
        <v>7238</v>
      </c>
      <c r="AX413" s="65"/>
      <c r="AY413" s="65"/>
      <c r="AZ413" s="64"/>
      <c r="BA413" s="66" t="str">
        <f t="shared" si="536"/>
        <v>0..1</v>
      </c>
      <c r="BB413" s="66" t="str">
        <f t="shared" si="537"/>
        <v>0..1</v>
      </c>
      <c r="BC413" s="6" t="str">
        <f t="shared" si="505"/>
        <v>/rsm:CrossIndustryInvoice
/rsm:SupplyChainTradeTransaction
/ram:ApplicableHeaderTradeAgreement
/ram:SellerTradeParty
/ram:SpecifiedLegalOrganization
/ram:PostalTradeAddress
/ram:LineThree</v>
      </c>
      <c r="BD413" s="67" t="str">
        <f t="shared" si="506"/>
        <v>/rsm:CrossIndustryInvoice/rsm:SupplyChainTradeTransaction/ram:ApplicableHeaderTradeAgreement/ram:SellerTradeParty/ram:SpecifiedLegalOrganization/ram:PostalTradeAddress/ram:LineThree</v>
      </c>
      <c r="BE413" s="66" t="str">
        <f t="shared" si="542"/>
        <v>T</v>
      </c>
      <c r="BF413" s="68" t="str">
        <f t="shared" si="543"/>
        <v>E</v>
      </c>
      <c r="BG413" s="62" t="str">
        <f t="shared" si="544"/>
        <v>0..1</v>
      </c>
      <c r="BH413" s="66" t="str">
        <f t="shared" si="545"/>
        <v/>
      </c>
      <c r="BI413" s="248" t="str">
        <f t="shared" si="546"/>
        <v/>
      </c>
      <c r="BJ413" s="7"/>
      <c r="BK413" s="351" t="str">
        <f t="shared" si="547"/>
        <v>-</v>
      </c>
      <c r="BL413" s="70" t="str">
        <f t="shared" si="548"/>
        <v>-</v>
      </c>
      <c r="BM413" s="70" t="str">
        <f t="shared" si="549"/>
        <v>-</v>
      </c>
      <c r="BN413" s="70" t="str">
        <f t="shared" si="550"/>
        <v>-</v>
      </c>
      <c r="BO413" s="70" t="str">
        <f t="shared" si="551"/>
        <v>-</v>
      </c>
      <c r="BP413" s="70" t="str">
        <f t="shared" si="552"/>
        <v>X</v>
      </c>
      <c r="BQ413" s="352" t="str">
        <f t="shared" si="553"/>
        <v>X</v>
      </c>
      <c r="BR413" s="7"/>
      <c r="BS413" s="70" t="str">
        <f t="shared" si="554"/>
        <v>EXTENDED</v>
      </c>
      <c r="BT413" s="70" t="str">
        <f t="shared" si="555"/>
        <v>EXTENDED-B2B-FR</v>
      </c>
      <c r="BU413" s="15"/>
      <c r="BV413" s="57"/>
      <c r="BW413" s="57"/>
      <c r="BX413" s="57"/>
      <c r="BY413" s="57"/>
      <c r="BZ413" s="57"/>
      <c r="CA413" s="57" t="s">
        <v>6542</v>
      </c>
      <c r="CC413" s="417"/>
      <c r="CD413" s="15"/>
      <c r="CE413" s="15"/>
    </row>
    <row r="414" spans="1:83" s="59" customFormat="1" ht="102">
      <c r="A414" s="45" t="str">
        <f t="shared" si="488"/>
        <v>YES</v>
      </c>
      <c r="B414" s="45"/>
      <c r="C414" s="45"/>
      <c r="D414" s="45"/>
      <c r="E414" s="188" t="s">
        <v>1526</v>
      </c>
      <c r="F414" s="61" t="s">
        <v>5315</v>
      </c>
      <c r="G414" s="281"/>
      <c r="H414" s="62">
        <f t="shared" si="495"/>
        <v>6</v>
      </c>
      <c r="I414" s="62" t="s">
        <v>42</v>
      </c>
      <c r="J414" s="64" t="s">
        <v>6039</v>
      </c>
      <c r="K414" s="64" t="s">
        <v>6031</v>
      </c>
      <c r="L414" s="65"/>
      <c r="M414" s="65"/>
      <c r="N414" s="65"/>
      <c r="O414" s="64" t="s">
        <v>70</v>
      </c>
      <c r="P414" s="66" t="s">
        <v>42</v>
      </c>
      <c r="Q414" s="66" t="str">
        <f t="shared" si="567"/>
        <v>0..1</v>
      </c>
      <c r="R414" s="6" t="s">
        <v>1657</v>
      </c>
      <c r="S414" s="67" t="s">
        <v>1658</v>
      </c>
      <c r="T414" s="66" t="s">
        <v>73</v>
      </c>
      <c r="U414" s="68" t="str">
        <f t="shared" si="580"/>
        <v>E</v>
      </c>
      <c r="V414" s="62" t="s">
        <v>42</v>
      </c>
      <c r="W414" s="66"/>
      <c r="X414" s="248"/>
      <c r="Y414" s="38"/>
      <c r="Z414" s="351" t="str">
        <f t="shared" si="486"/>
        <v>-</v>
      </c>
      <c r="AA414" s="70" t="str">
        <f t="shared" ref="AA414:AF414" si="582">IF(Z414="X","X",IF($AI414=AA$4,"X","-"))</f>
        <v>-</v>
      </c>
      <c r="AB414" s="70" t="str">
        <f t="shared" si="582"/>
        <v>-</v>
      </c>
      <c r="AC414" s="70" t="str">
        <f t="shared" si="582"/>
        <v>-</v>
      </c>
      <c r="AD414" s="70" t="str">
        <f t="shared" si="582"/>
        <v>-</v>
      </c>
      <c r="AE414" s="70" t="str">
        <f t="shared" si="582"/>
        <v>X</v>
      </c>
      <c r="AF414" s="352" t="str">
        <f t="shared" si="582"/>
        <v>X</v>
      </c>
      <c r="AG414" s="38"/>
      <c r="AH414" s="70" t="s">
        <v>47</v>
      </c>
      <c r="AI414" s="70" t="s">
        <v>6532</v>
      </c>
      <c r="AJ414" s="38"/>
      <c r="AK414" s="13" t="str">
        <f t="shared" si="514"/>
        <v>/rsm:CrossIndustryInvoice/rsm:SupplyChainTradeTransaction/ram:ApplicableHeaderTradeAgreement/ram:SellerTradeParty/ram:SpecifiedLegalOrganization/ram:PostalTradeAddress</v>
      </c>
      <c r="AL414" s="13" t="str">
        <f t="shared" si="515"/>
        <v>/ram:CityName</v>
      </c>
      <c r="AM414" s="14">
        <f>COUNTIFS(S$4:S414,AK414)</f>
        <v>1</v>
      </c>
      <c r="AO414" s="188" t="str">
        <f t="shared" si="512"/>
        <v>SCT_HTA</v>
      </c>
      <c r="AP414" s="61" t="str">
        <f t="shared" si="516"/>
        <v>BT-X-104</v>
      </c>
      <c r="AQ414" s="281" t="str">
        <f t="shared" si="517"/>
        <v/>
      </c>
      <c r="AR414" s="62">
        <f t="shared" si="500"/>
        <v>6</v>
      </c>
      <c r="AS414" s="62" t="str">
        <f t="shared" si="518"/>
        <v>0..1</v>
      </c>
      <c r="AT414" s="64" t="s">
        <v>1659</v>
      </c>
      <c r="AU414" s="64" t="s">
        <v>6415</v>
      </c>
      <c r="AV414" s="65"/>
      <c r="AW414" s="423" t="s">
        <v>7238</v>
      </c>
      <c r="AX414" s="65"/>
      <c r="AY414" s="65"/>
      <c r="AZ414" s="64"/>
      <c r="BA414" s="66" t="str">
        <f t="shared" si="536"/>
        <v>0..1</v>
      </c>
      <c r="BB414" s="66" t="str">
        <f t="shared" si="537"/>
        <v>0..1</v>
      </c>
      <c r="BC414" s="6" t="str">
        <f t="shared" si="505"/>
        <v>/rsm:CrossIndustryInvoice
/rsm:SupplyChainTradeTransaction
/ram:ApplicableHeaderTradeAgreement
/ram:SellerTradeParty
/ram:SpecifiedLegalOrganization
/ram:PostalTradeAddress
/ram:CityName</v>
      </c>
      <c r="BD414" s="67" t="str">
        <f t="shared" si="506"/>
        <v>/rsm:CrossIndustryInvoice/rsm:SupplyChainTradeTransaction/ram:ApplicableHeaderTradeAgreement/ram:SellerTradeParty/ram:SpecifiedLegalOrganization/ram:PostalTradeAddress/ram:CityName</v>
      </c>
      <c r="BE414" s="66" t="str">
        <f t="shared" si="542"/>
        <v>T</v>
      </c>
      <c r="BF414" s="68" t="str">
        <f t="shared" si="543"/>
        <v>E</v>
      </c>
      <c r="BG414" s="62" t="str">
        <f t="shared" si="544"/>
        <v>0..1</v>
      </c>
      <c r="BH414" s="66" t="str">
        <f t="shared" si="545"/>
        <v/>
      </c>
      <c r="BI414" s="248" t="str">
        <f t="shared" si="546"/>
        <v/>
      </c>
      <c r="BJ414" s="7"/>
      <c r="BK414" s="351" t="str">
        <f t="shared" si="547"/>
        <v>-</v>
      </c>
      <c r="BL414" s="70" t="str">
        <f t="shared" si="548"/>
        <v>-</v>
      </c>
      <c r="BM414" s="70" t="str">
        <f t="shared" si="549"/>
        <v>-</v>
      </c>
      <c r="BN414" s="70" t="str">
        <f t="shared" si="550"/>
        <v>-</v>
      </c>
      <c r="BO414" s="70" t="str">
        <f t="shared" si="551"/>
        <v>-</v>
      </c>
      <c r="BP414" s="70" t="str">
        <f t="shared" si="552"/>
        <v>X</v>
      </c>
      <c r="BQ414" s="352" t="str">
        <f t="shared" si="553"/>
        <v>X</v>
      </c>
      <c r="BR414" s="7"/>
      <c r="BS414" s="70" t="str">
        <f t="shared" si="554"/>
        <v>EXTENDED</v>
      </c>
      <c r="BT414" s="70" t="str">
        <f t="shared" si="555"/>
        <v>EXTENDED-B2B-FR</v>
      </c>
      <c r="BU414" s="15"/>
      <c r="BV414" s="57"/>
      <c r="BW414" s="57"/>
      <c r="BX414" s="57"/>
      <c r="BY414" s="57"/>
      <c r="BZ414" s="57"/>
      <c r="CA414" s="57" t="s">
        <v>6542</v>
      </c>
      <c r="CC414" s="417"/>
      <c r="CD414" s="15"/>
      <c r="CE414" s="15"/>
    </row>
    <row r="415" spans="1:83" s="59" customFormat="1" ht="102">
      <c r="A415" s="45" t="str">
        <f t="shared" si="488"/>
        <v>YES</v>
      </c>
      <c r="B415" s="45"/>
      <c r="C415" s="45"/>
      <c r="D415" s="45"/>
      <c r="E415" s="188" t="s">
        <v>1526</v>
      </c>
      <c r="F415" s="61" t="s">
        <v>5316</v>
      </c>
      <c r="G415" s="281"/>
      <c r="H415" s="62">
        <f t="shared" si="495"/>
        <v>6</v>
      </c>
      <c r="I415" s="62" t="s">
        <v>32</v>
      </c>
      <c r="J415" s="64" t="s">
        <v>6040</v>
      </c>
      <c r="K415" s="64" t="s">
        <v>1661</v>
      </c>
      <c r="L415" s="65" t="s">
        <v>5989</v>
      </c>
      <c r="M415" s="65"/>
      <c r="N415" s="65"/>
      <c r="O415" s="64" t="s">
        <v>128</v>
      </c>
      <c r="P415" s="66" t="s">
        <v>32</v>
      </c>
      <c r="Q415" s="66" t="str">
        <f t="shared" si="567"/>
        <v>1..1</v>
      </c>
      <c r="R415" s="6" t="s">
        <v>1663</v>
      </c>
      <c r="S415" s="67" t="s">
        <v>1664</v>
      </c>
      <c r="T415" s="66" t="s">
        <v>131</v>
      </c>
      <c r="U415" s="68" t="str">
        <f t="shared" si="580"/>
        <v>E</v>
      </c>
      <c r="V415" s="62" t="s">
        <v>42</v>
      </c>
      <c r="W415" s="66"/>
      <c r="X415" s="248"/>
      <c r="Y415" s="38"/>
      <c r="Z415" s="351" t="str">
        <f t="shared" si="486"/>
        <v>-</v>
      </c>
      <c r="AA415" s="70" t="str">
        <f t="shared" ref="AA415:AF415" si="583">IF(Z415="X","X",IF($AI415=AA$4,"X","-"))</f>
        <v>-</v>
      </c>
      <c r="AB415" s="70" t="str">
        <f t="shared" si="583"/>
        <v>-</v>
      </c>
      <c r="AC415" s="70" t="str">
        <f t="shared" si="583"/>
        <v>-</v>
      </c>
      <c r="AD415" s="70" t="str">
        <f t="shared" si="583"/>
        <v>-</v>
      </c>
      <c r="AE415" s="70" t="str">
        <f t="shared" si="583"/>
        <v>X</v>
      </c>
      <c r="AF415" s="352" t="str">
        <f t="shared" si="583"/>
        <v>X</v>
      </c>
      <c r="AG415" s="38"/>
      <c r="AH415" s="70" t="s">
        <v>47</v>
      </c>
      <c r="AI415" s="70" t="s">
        <v>6532</v>
      </c>
      <c r="AJ415" s="38"/>
      <c r="AK415" s="13" t="str">
        <f t="shared" si="514"/>
        <v>/rsm:CrossIndustryInvoice/rsm:SupplyChainTradeTransaction/ram:ApplicableHeaderTradeAgreement/ram:SellerTradeParty/ram:SpecifiedLegalOrganization/ram:PostalTradeAddress</v>
      </c>
      <c r="AL415" s="13" t="str">
        <f t="shared" si="515"/>
        <v>/ram:CountryID</v>
      </c>
      <c r="AM415" s="14">
        <f>COUNTIFS(S$4:S415,AK415)</f>
        <v>1</v>
      </c>
      <c r="AO415" s="188" t="str">
        <f t="shared" si="512"/>
        <v>SCT_HTA</v>
      </c>
      <c r="AP415" s="61" t="str">
        <f t="shared" si="516"/>
        <v>BT-X-105</v>
      </c>
      <c r="AQ415" s="281" t="str">
        <f t="shared" si="517"/>
        <v/>
      </c>
      <c r="AR415" s="62">
        <f t="shared" si="500"/>
        <v>6</v>
      </c>
      <c r="AS415" s="62" t="str">
        <f t="shared" si="518"/>
        <v>1..1</v>
      </c>
      <c r="AT415" s="64" t="s">
        <v>1665</v>
      </c>
      <c r="AU415" s="64" t="s">
        <v>1777</v>
      </c>
      <c r="AV415" s="65" t="s">
        <v>485</v>
      </c>
      <c r="AW415" s="423" t="s">
        <v>7238</v>
      </c>
      <c r="AX415" s="65"/>
      <c r="AY415" s="65"/>
      <c r="AZ415" s="64" t="s">
        <v>128</v>
      </c>
      <c r="BA415" s="66" t="str">
        <f t="shared" si="536"/>
        <v>1..1</v>
      </c>
      <c r="BB415" s="66" t="str">
        <f t="shared" si="537"/>
        <v>1..1</v>
      </c>
      <c r="BC415" s="6" t="str">
        <f t="shared" si="505"/>
        <v>/rsm:CrossIndustryInvoice
/rsm:SupplyChainTradeTransaction
/ram:ApplicableHeaderTradeAgreement
/ram:SellerTradeParty
/ram:SpecifiedLegalOrganization
/ram:PostalTradeAddress
/ram:CountryID</v>
      </c>
      <c r="BD415" s="67" t="str">
        <f t="shared" si="506"/>
        <v>/rsm:CrossIndustryInvoice/rsm:SupplyChainTradeTransaction/ram:ApplicableHeaderTradeAgreement/ram:SellerTradeParty/ram:SpecifiedLegalOrganization/ram:PostalTradeAddress/ram:CountryID</v>
      </c>
      <c r="BE415" s="66" t="str">
        <f t="shared" si="542"/>
        <v>C</v>
      </c>
      <c r="BF415" s="68" t="str">
        <f t="shared" si="543"/>
        <v>E</v>
      </c>
      <c r="BG415" s="62" t="str">
        <f t="shared" si="544"/>
        <v>0..1</v>
      </c>
      <c r="BH415" s="66" t="str">
        <f t="shared" si="545"/>
        <v/>
      </c>
      <c r="BI415" s="248" t="str">
        <f t="shared" si="546"/>
        <v/>
      </c>
      <c r="BJ415" s="7"/>
      <c r="BK415" s="351" t="str">
        <f t="shared" si="547"/>
        <v>-</v>
      </c>
      <c r="BL415" s="70" t="str">
        <f t="shared" si="548"/>
        <v>-</v>
      </c>
      <c r="BM415" s="70" t="str">
        <f t="shared" si="549"/>
        <v>-</v>
      </c>
      <c r="BN415" s="70" t="str">
        <f t="shared" si="550"/>
        <v>-</v>
      </c>
      <c r="BO415" s="70" t="str">
        <f t="shared" si="551"/>
        <v>-</v>
      </c>
      <c r="BP415" s="70" t="str">
        <f t="shared" si="552"/>
        <v>X</v>
      </c>
      <c r="BQ415" s="352" t="str">
        <f t="shared" si="553"/>
        <v>X</v>
      </c>
      <c r="BR415" s="7"/>
      <c r="BS415" s="70" t="str">
        <f t="shared" si="554"/>
        <v>EXTENDED</v>
      </c>
      <c r="BT415" s="70" t="str">
        <f t="shared" si="555"/>
        <v>EXTENDED-B2B-FR</v>
      </c>
      <c r="BU415" s="15"/>
      <c r="BV415" s="57"/>
      <c r="BW415" s="57"/>
      <c r="BX415" s="57"/>
      <c r="BY415" s="57"/>
      <c r="BZ415" s="57"/>
      <c r="CA415" s="57" t="s">
        <v>6542</v>
      </c>
      <c r="CC415" s="417"/>
      <c r="CD415" s="15"/>
      <c r="CE415" s="15"/>
    </row>
    <row r="416" spans="1:83" s="59" customFormat="1" ht="102">
      <c r="A416" s="45" t="str">
        <f t="shared" si="488"/>
        <v>YES</v>
      </c>
      <c r="B416" s="45"/>
      <c r="C416" s="45"/>
      <c r="D416" s="45"/>
      <c r="E416" s="188" t="s">
        <v>1526</v>
      </c>
      <c r="F416" s="61" t="s">
        <v>5317</v>
      </c>
      <c r="G416" s="281"/>
      <c r="H416" s="62">
        <f t="shared" si="495"/>
        <v>6</v>
      </c>
      <c r="I416" s="62" t="s">
        <v>42</v>
      </c>
      <c r="J416" s="64" t="s">
        <v>6054</v>
      </c>
      <c r="K416" s="64" t="s">
        <v>1667</v>
      </c>
      <c r="L416" s="65" t="s">
        <v>1668</v>
      </c>
      <c r="M416" s="65"/>
      <c r="N416" s="65" t="s">
        <v>35</v>
      </c>
      <c r="O416" s="64" t="s">
        <v>70</v>
      </c>
      <c r="P416" s="66" t="s">
        <v>42</v>
      </c>
      <c r="Q416" s="66" t="str">
        <f t="shared" si="567"/>
        <v>0..1</v>
      </c>
      <c r="R416" s="6" t="s">
        <v>1669</v>
      </c>
      <c r="S416" s="67" t="s">
        <v>1670</v>
      </c>
      <c r="T416" s="66" t="s">
        <v>73</v>
      </c>
      <c r="U416" s="68" t="str">
        <f t="shared" si="580"/>
        <v>E</v>
      </c>
      <c r="V416" s="62" t="s">
        <v>62</v>
      </c>
      <c r="W416" s="66"/>
      <c r="X416" s="248" t="s">
        <v>35</v>
      </c>
      <c r="Y416" s="38"/>
      <c r="Z416" s="351" t="str">
        <f t="shared" ref="Z416:Z479" si="584">IF(AI416=Z$4,"X","-")</f>
        <v>-</v>
      </c>
      <c r="AA416" s="70" t="str">
        <f t="shared" ref="AA416:AF416" si="585">IF(Z416="X","X",IF($AI416=AA$4,"X","-"))</f>
        <v>-</v>
      </c>
      <c r="AB416" s="70" t="str">
        <f t="shared" si="585"/>
        <v>-</v>
      </c>
      <c r="AC416" s="70" t="str">
        <f t="shared" si="585"/>
        <v>-</v>
      </c>
      <c r="AD416" s="70" t="str">
        <f t="shared" si="585"/>
        <v>-</v>
      </c>
      <c r="AE416" s="70" t="str">
        <f t="shared" si="585"/>
        <v>X</v>
      </c>
      <c r="AF416" s="352" t="str">
        <f t="shared" si="585"/>
        <v>X</v>
      </c>
      <c r="AG416" s="38"/>
      <c r="AH416" s="70" t="s">
        <v>47</v>
      </c>
      <c r="AI416" s="70" t="s">
        <v>6532</v>
      </c>
      <c r="AJ416" s="38"/>
      <c r="AK416" s="13" t="str">
        <f t="shared" si="514"/>
        <v>/rsm:CrossIndustryInvoice/rsm:SupplyChainTradeTransaction/ram:ApplicableHeaderTradeAgreement/ram:SellerTradeParty/ram:SpecifiedLegalOrganization/ram:PostalTradeAddress</v>
      </c>
      <c r="AL416" s="13" t="str">
        <f t="shared" si="515"/>
        <v>/ram:CountrySubDivisionName</v>
      </c>
      <c r="AM416" s="14">
        <f>COUNTIFS(S$4:S416,AK416)</f>
        <v>1</v>
      </c>
      <c r="AO416" s="188" t="str">
        <f t="shared" si="512"/>
        <v>SCT_HTA</v>
      </c>
      <c r="AP416" s="61" t="str">
        <f t="shared" si="516"/>
        <v>BT-X-106</v>
      </c>
      <c r="AQ416" s="281" t="str">
        <f t="shared" si="517"/>
        <v/>
      </c>
      <c r="AR416" s="62">
        <f t="shared" si="500"/>
        <v>6</v>
      </c>
      <c r="AS416" s="62" t="str">
        <f t="shared" si="518"/>
        <v>0..1</v>
      </c>
      <c r="AT416" s="64" t="s">
        <v>6431</v>
      </c>
      <c r="AU416" s="64" t="s">
        <v>1671</v>
      </c>
      <c r="AV416" s="65" t="s">
        <v>1672</v>
      </c>
      <c r="AW416" s="423" t="s">
        <v>7238</v>
      </c>
      <c r="AX416" s="65"/>
      <c r="AY416" s="65" t="s">
        <v>35</v>
      </c>
      <c r="AZ416" s="64" t="s">
        <v>78</v>
      </c>
      <c r="BA416" s="66" t="str">
        <f t="shared" si="536"/>
        <v>0..1</v>
      </c>
      <c r="BB416" s="66" t="str">
        <f t="shared" si="537"/>
        <v>0..1</v>
      </c>
      <c r="BC416" s="6" t="str">
        <f t="shared" si="505"/>
        <v>/rsm:CrossIndustryInvoice
/rsm:SupplyChainTradeTransaction
/ram:ApplicableHeaderTradeAgreement
/ram:SellerTradeParty
/ram:SpecifiedLegalOrganization
/ram:PostalTradeAddress
/ram:CountrySubDivisionName</v>
      </c>
      <c r="BD416" s="67" t="str">
        <f t="shared" si="506"/>
        <v>/rsm:CrossIndustryInvoice/rsm:SupplyChainTradeTransaction/ram:ApplicableHeaderTradeAgreement/ram:SellerTradeParty/ram:SpecifiedLegalOrganization/ram:PostalTradeAddress/ram:CountrySubDivisionName</v>
      </c>
      <c r="BE416" s="66" t="str">
        <f t="shared" si="542"/>
        <v>T</v>
      </c>
      <c r="BF416" s="68" t="str">
        <f t="shared" si="543"/>
        <v>E</v>
      </c>
      <c r="BG416" s="62" t="str">
        <f t="shared" si="544"/>
        <v>0..n</v>
      </c>
      <c r="BH416" s="66" t="str">
        <f t="shared" si="545"/>
        <v/>
      </c>
      <c r="BI416" s="248" t="str">
        <f t="shared" si="546"/>
        <v/>
      </c>
      <c r="BJ416" s="7"/>
      <c r="BK416" s="351" t="str">
        <f t="shared" si="547"/>
        <v>-</v>
      </c>
      <c r="BL416" s="70" t="str">
        <f t="shared" si="548"/>
        <v>-</v>
      </c>
      <c r="BM416" s="70" t="str">
        <f t="shared" si="549"/>
        <v>-</v>
      </c>
      <c r="BN416" s="70" t="str">
        <f t="shared" si="550"/>
        <v>-</v>
      </c>
      <c r="BO416" s="70" t="str">
        <f t="shared" si="551"/>
        <v>-</v>
      </c>
      <c r="BP416" s="70" t="str">
        <f t="shared" si="552"/>
        <v>X</v>
      </c>
      <c r="BQ416" s="352" t="str">
        <f t="shared" si="553"/>
        <v>X</v>
      </c>
      <c r="BR416" s="7"/>
      <c r="BS416" s="70" t="str">
        <f t="shared" si="554"/>
        <v>EXTENDED</v>
      </c>
      <c r="BT416" s="70" t="str">
        <f t="shared" si="555"/>
        <v>EXTENDED-B2B-FR</v>
      </c>
      <c r="BU416" s="15"/>
      <c r="BV416" s="57"/>
      <c r="BW416" s="57"/>
      <c r="BX416" s="57"/>
      <c r="BY416" s="57"/>
      <c r="BZ416" s="57"/>
      <c r="CA416" s="57" t="s">
        <v>6542</v>
      </c>
      <c r="CC416" s="417"/>
      <c r="CD416" s="15"/>
      <c r="CE416" s="15"/>
    </row>
    <row r="417" spans="1:83" s="59" customFormat="1" ht="85.5">
      <c r="A417" s="45" t="str">
        <f t="shared" ref="A417:A480" si="586">IF(OR(U417="E",U417="A"),"YES","NO")</f>
        <v>NO</v>
      </c>
      <c r="B417" s="45"/>
      <c r="C417" s="45"/>
      <c r="D417" s="45"/>
      <c r="E417" s="184" t="s">
        <v>1526</v>
      </c>
      <c r="F417" s="187" t="s">
        <v>1673</v>
      </c>
      <c r="G417" s="302" t="s">
        <v>1673</v>
      </c>
      <c r="H417" s="124">
        <f t="shared" si="495"/>
        <v>4</v>
      </c>
      <c r="I417" s="124" t="s">
        <v>42</v>
      </c>
      <c r="J417" s="125" t="s">
        <v>1674</v>
      </c>
      <c r="K417" s="125" t="s">
        <v>1675</v>
      </c>
      <c r="L417" s="126"/>
      <c r="M417" s="126"/>
      <c r="N417" s="126" t="s">
        <v>35</v>
      </c>
      <c r="O417" s="125"/>
      <c r="P417" s="124" t="s">
        <v>42</v>
      </c>
      <c r="Q417" s="124" t="s">
        <v>62</v>
      </c>
      <c r="R417" s="127" t="s">
        <v>1676</v>
      </c>
      <c r="S417" s="128" t="s">
        <v>1677</v>
      </c>
      <c r="T417" s="124" t="s">
        <v>35</v>
      </c>
      <c r="U417" s="129" t="str">
        <f t="shared" si="580"/>
        <v>G</v>
      </c>
      <c r="V417" s="124" t="s">
        <v>62</v>
      </c>
      <c r="W417" s="124" t="s">
        <v>200</v>
      </c>
      <c r="X417" s="388" t="s">
        <v>35</v>
      </c>
      <c r="Y417" s="38"/>
      <c r="Z417" s="363" t="str">
        <f t="shared" si="584"/>
        <v>-</v>
      </c>
      <c r="AA417" s="129" t="str">
        <f t="shared" ref="AA417:AF417" si="587">IF(Z417="X","X",IF($AI417=AA$4,"X","-"))</f>
        <v>-</v>
      </c>
      <c r="AB417" s="129" t="str">
        <f t="shared" si="587"/>
        <v>-</v>
      </c>
      <c r="AC417" s="129" t="str">
        <f t="shared" si="587"/>
        <v>X</v>
      </c>
      <c r="AD417" s="129" t="str">
        <f t="shared" si="587"/>
        <v>X</v>
      </c>
      <c r="AE417" s="129" t="str">
        <f t="shared" si="587"/>
        <v>X</v>
      </c>
      <c r="AF417" s="364" t="str">
        <f t="shared" si="587"/>
        <v>X</v>
      </c>
      <c r="AG417" s="38"/>
      <c r="AH417" s="129" t="s">
        <v>282</v>
      </c>
      <c r="AI417" s="129" t="s">
        <v>282</v>
      </c>
      <c r="AJ417" s="38"/>
      <c r="AK417" s="13" t="str">
        <f t="shared" si="514"/>
        <v>/rsm:CrossIndustryInvoice/rsm:SupplyChainTradeTransaction/ram:ApplicableHeaderTradeAgreement/ram:SellerTradeParty</v>
      </c>
      <c r="AL417" s="13" t="str">
        <f t="shared" si="515"/>
        <v>/ram:DefinedTradeContact</v>
      </c>
      <c r="AM417" s="14">
        <f>COUNTIFS(S$4:S417,AK417)</f>
        <v>1</v>
      </c>
      <c r="AO417" s="184" t="str">
        <f t="shared" si="512"/>
        <v>SCT_HTA</v>
      </c>
      <c r="AP417" s="187" t="str">
        <f t="shared" si="516"/>
        <v>BG-6</v>
      </c>
      <c r="AQ417" s="302" t="str">
        <f t="shared" si="517"/>
        <v>BG-6</v>
      </c>
      <c r="AR417" s="124">
        <f t="shared" si="500"/>
        <v>4</v>
      </c>
      <c r="AS417" s="124" t="str">
        <f t="shared" si="518"/>
        <v>0..1</v>
      </c>
      <c r="AT417" s="125" t="s">
        <v>1678</v>
      </c>
      <c r="AU417" s="125" t="s">
        <v>1679</v>
      </c>
      <c r="AV417" s="126"/>
      <c r="AW417" s="126"/>
      <c r="AX417" s="126"/>
      <c r="AY417" s="126" t="s">
        <v>35</v>
      </c>
      <c r="AZ417" s="125"/>
      <c r="BA417" s="124" t="str">
        <f t="shared" si="536"/>
        <v>0..1</v>
      </c>
      <c r="BB417" s="124" t="str">
        <f t="shared" si="537"/>
        <v>0..n</v>
      </c>
      <c r="BC417" s="127" t="str">
        <f t="shared" si="505"/>
        <v>/rsm:CrossIndustryInvoice
/rsm:SupplyChainTradeTransaction
/ram:ApplicableHeaderTradeAgreement
/ram:SellerTradeParty
/ram:DefinedTradeContact</v>
      </c>
      <c r="BD417" s="128" t="str">
        <f t="shared" si="506"/>
        <v>/rsm:CrossIndustryInvoice/rsm:SupplyChainTradeTransaction/ram:ApplicableHeaderTradeAgreement/ram:SellerTradeParty/ram:DefinedTradeContact</v>
      </c>
      <c r="BE417" s="124" t="str">
        <f t="shared" si="542"/>
        <v/>
      </c>
      <c r="BF417" s="129" t="str">
        <f t="shared" si="543"/>
        <v>G</v>
      </c>
      <c r="BG417" s="124" t="str">
        <f t="shared" si="544"/>
        <v>0..n</v>
      </c>
      <c r="BH417" s="124" t="str">
        <f t="shared" si="545"/>
        <v>CAR-3</v>
      </c>
      <c r="BI417" s="388" t="str">
        <f t="shared" si="546"/>
        <v/>
      </c>
      <c r="BJ417" s="7"/>
      <c r="BK417" s="363" t="str">
        <f t="shared" si="547"/>
        <v>-</v>
      </c>
      <c r="BL417" s="129" t="str">
        <f t="shared" si="548"/>
        <v>-</v>
      </c>
      <c r="BM417" s="129" t="str">
        <f t="shared" si="549"/>
        <v>-</v>
      </c>
      <c r="BN417" s="129" t="str">
        <f t="shared" si="550"/>
        <v>X</v>
      </c>
      <c r="BO417" s="129" t="str">
        <f t="shared" si="551"/>
        <v>X</v>
      </c>
      <c r="BP417" s="129" t="str">
        <f t="shared" si="552"/>
        <v>X</v>
      </c>
      <c r="BQ417" s="364" t="str">
        <f t="shared" si="553"/>
        <v>X</v>
      </c>
      <c r="BR417" s="7"/>
      <c r="BS417" s="129" t="str">
        <f t="shared" si="554"/>
        <v>EN 16931</v>
      </c>
      <c r="BT417" s="129" t="str">
        <f t="shared" si="555"/>
        <v>EN 16931</v>
      </c>
      <c r="BU417" s="15"/>
      <c r="BV417" s="57"/>
      <c r="BW417" s="57"/>
      <c r="BX417" s="57"/>
      <c r="BY417" s="57"/>
      <c r="BZ417" s="57"/>
      <c r="CA417" s="57" t="s">
        <v>6542</v>
      </c>
      <c r="CC417" s="417"/>
      <c r="CD417" s="15"/>
      <c r="CE417" s="15"/>
    </row>
    <row r="418" spans="1:83" s="59" customFormat="1" ht="89.25">
      <c r="A418" s="45" t="str">
        <f t="shared" si="586"/>
        <v>YES</v>
      </c>
      <c r="B418" s="45"/>
      <c r="C418" s="45"/>
      <c r="D418" s="45"/>
      <c r="E418" s="184" t="s">
        <v>1526</v>
      </c>
      <c r="F418" s="185" t="s">
        <v>1680</v>
      </c>
      <c r="G418" s="300" t="s">
        <v>1680</v>
      </c>
      <c r="H418" s="66">
        <f t="shared" si="495"/>
        <v>5</v>
      </c>
      <c r="I418" s="66" t="s">
        <v>42</v>
      </c>
      <c r="J418" s="64" t="s">
        <v>1681</v>
      </c>
      <c r="K418" s="64" t="s">
        <v>1682</v>
      </c>
      <c r="L418" s="65" t="s">
        <v>6116</v>
      </c>
      <c r="M418" s="65"/>
      <c r="N418" s="65" t="s">
        <v>35</v>
      </c>
      <c r="O418" s="64" t="s">
        <v>70</v>
      </c>
      <c r="P418" s="66" t="s">
        <v>42</v>
      </c>
      <c r="Q418" s="66" t="str">
        <f t="shared" si="567"/>
        <v>0..1</v>
      </c>
      <c r="R418" s="2" t="s">
        <v>1684</v>
      </c>
      <c r="S418" s="75" t="s">
        <v>1685</v>
      </c>
      <c r="T418" s="66" t="s">
        <v>73</v>
      </c>
      <c r="U418" s="68" t="str">
        <f t="shared" si="580"/>
        <v>E</v>
      </c>
      <c r="V418" s="66" t="s">
        <v>42</v>
      </c>
      <c r="W418" s="66" t="s">
        <v>1686</v>
      </c>
      <c r="X418" s="248" t="s">
        <v>35</v>
      </c>
      <c r="Y418" s="38"/>
      <c r="Z418" s="353" t="str">
        <f t="shared" si="584"/>
        <v>-</v>
      </c>
      <c r="AA418" s="68" t="str">
        <f t="shared" ref="AA418:AF418" si="588">IF(Z418="X","X",IF($AI418=AA$4,"X","-"))</f>
        <v>-</v>
      </c>
      <c r="AB418" s="68" t="str">
        <f t="shared" si="588"/>
        <v>-</v>
      </c>
      <c r="AC418" s="68" t="str">
        <f t="shared" si="588"/>
        <v>X</v>
      </c>
      <c r="AD418" s="68" t="str">
        <f t="shared" si="588"/>
        <v>X</v>
      </c>
      <c r="AE418" s="68" t="str">
        <f t="shared" si="588"/>
        <v>X</v>
      </c>
      <c r="AF418" s="354" t="str">
        <f t="shared" si="588"/>
        <v>X</v>
      </c>
      <c r="AG418" s="38"/>
      <c r="AH418" s="68" t="s">
        <v>282</v>
      </c>
      <c r="AI418" s="68" t="s">
        <v>282</v>
      </c>
      <c r="AJ418" s="38"/>
      <c r="AK418" s="13" t="str">
        <f t="shared" si="514"/>
        <v>/rsm:CrossIndustryInvoice/rsm:SupplyChainTradeTransaction/ram:ApplicableHeaderTradeAgreement/ram:SellerTradeParty/ram:DefinedTradeContact</v>
      </c>
      <c r="AL418" s="13" t="str">
        <f t="shared" si="515"/>
        <v>/ram:PersonName</v>
      </c>
      <c r="AM418" s="14">
        <f>COUNTIFS(S$4:S418,AK418)</f>
        <v>1</v>
      </c>
      <c r="AO418" s="184" t="str">
        <f t="shared" si="512"/>
        <v>SCT_HTA</v>
      </c>
      <c r="AP418" s="185" t="str">
        <f t="shared" si="516"/>
        <v>BT-41</v>
      </c>
      <c r="AQ418" s="300" t="str">
        <f t="shared" si="517"/>
        <v>BT-41</v>
      </c>
      <c r="AR418" s="66">
        <f t="shared" si="500"/>
        <v>5</v>
      </c>
      <c r="AS418" s="66" t="str">
        <f t="shared" si="518"/>
        <v>0..1</v>
      </c>
      <c r="AT418" s="64" t="s">
        <v>1687</v>
      </c>
      <c r="AU418" s="64" t="s">
        <v>1688</v>
      </c>
      <c r="AV418" s="65" t="s">
        <v>1689</v>
      </c>
      <c r="AW418" s="427" t="s">
        <v>7285</v>
      </c>
      <c r="AX418" s="65"/>
      <c r="AY418" s="65" t="s">
        <v>35</v>
      </c>
      <c r="AZ418" s="64" t="s">
        <v>78</v>
      </c>
      <c r="BA418" s="66" t="str">
        <f t="shared" si="536"/>
        <v>0..1</v>
      </c>
      <c r="BB418" s="66" t="str">
        <f t="shared" si="537"/>
        <v>0..1</v>
      </c>
      <c r="BC418" s="2" t="str">
        <f t="shared" si="505"/>
        <v>/rsm:CrossIndustryInvoice
/rsm:SupplyChainTradeTransaction
/ram:ApplicableHeaderTradeAgreement
/ram:SellerTradeParty
/ram:DefinedTradeContact
/ram:PersonName</v>
      </c>
      <c r="BD418" s="75" t="str">
        <f t="shared" si="506"/>
        <v>/rsm:CrossIndustryInvoice/rsm:SupplyChainTradeTransaction/ram:ApplicableHeaderTradeAgreement/ram:SellerTradeParty/ram:DefinedTradeContact/ram:PersonName</v>
      </c>
      <c r="BE418" s="66" t="str">
        <f t="shared" si="542"/>
        <v>T</v>
      </c>
      <c r="BF418" s="68" t="str">
        <f t="shared" si="543"/>
        <v>E</v>
      </c>
      <c r="BG418" s="66" t="str">
        <f t="shared" si="544"/>
        <v>0..1</v>
      </c>
      <c r="BH418" s="66" t="str">
        <f t="shared" si="545"/>
        <v>STR-5</v>
      </c>
      <c r="BI418" s="248" t="str">
        <f t="shared" si="546"/>
        <v/>
      </c>
      <c r="BJ418" s="7"/>
      <c r="BK418" s="353" t="str">
        <f t="shared" si="547"/>
        <v>-</v>
      </c>
      <c r="BL418" s="68" t="str">
        <f t="shared" si="548"/>
        <v>-</v>
      </c>
      <c r="BM418" s="68" t="str">
        <f t="shared" si="549"/>
        <v>-</v>
      </c>
      <c r="BN418" s="68" t="str">
        <f t="shared" si="550"/>
        <v>X</v>
      </c>
      <c r="BO418" s="68" t="str">
        <f t="shared" si="551"/>
        <v>X</v>
      </c>
      <c r="BP418" s="68" t="str">
        <f t="shared" si="552"/>
        <v>X</v>
      </c>
      <c r="BQ418" s="354" t="str">
        <f t="shared" si="553"/>
        <v>X</v>
      </c>
      <c r="BR418" s="7"/>
      <c r="BS418" s="68" t="str">
        <f t="shared" si="554"/>
        <v>EN 16931</v>
      </c>
      <c r="BT418" s="68" t="str">
        <f t="shared" si="555"/>
        <v>EN 16931</v>
      </c>
      <c r="BU418" s="15"/>
      <c r="BV418" s="57"/>
      <c r="BW418" s="57"/>
      <c r="BX418" s="57"/>
      <c r="BY418" s="57"/>
      <c r="BZ418" s="57"/>
      <c r="CA418" s="57" t="s">
        <v>6542</v>
      </c>
      <c r="CC418" s="417"/>
      <c r="CD418" s="15"/>
      <c r="CE418" s="15"/>
    </row>
    <row r="419" spans="1:83" s="59" customFormat="1" ht="89.25">
      <c r="A419" s="45" t="str">
        <f t="shared" si="586"/>
        <v>YES</v>
      </c>
      <c r="B419" s="45"/>
      <c r="C419" s="45"/>
      <c r="D419" s="45"/>
      <c r="E419" s="184" t="s">
        <v>1526</v>
      </c>
      <c r="F419" s="185" t="s">
        <v>1690</v>
      </c>
      <c r="G419" s="300"/>
      <c r="H419" s="66">
        <f t="shared" si="495"/>
        <v>5</v>
      </c>
      <c r="I419" s="66" t="s">
        <v>42</v>
      </c>
      <c r="J419" s="64" t="s">
        <v>6117</v>
      </c>
      <c r="K419" s="64" t="s">
        <v>1682</v>
      </c>
      <c r="L419" s="65" t="s">
        <v>1691</v>
      </c>
      <c r="M419" s="65"/>
      <c r="N419" s="65" t="s">
        <v>35</v>
      </c>
      <c r="O419" s="64" t="s">
        <v>70</v>
      </c>
      <c r="P419" s="66" t="s">
        <v>42</v>
      </c>
      <c r="Q419" s="66" t="str">
        <f t="shared" si="567"/>
        <v>0..1</v>
      </c>
      <c r="R419" s="2" t="s">
        <v>1692</v>
      </c>
      <c r="S419" s="75" t="s">
        <v>1693</v>
      </c>
      <c r="T419" s="66" t="s">
        <v>73</v>
      </c>
      <c r="U419" s="324" t="s">
        <v>56</v>
      </c>
      <c r="V419" s="66" t="s">
        <v>42</v>
      </c>
      <c r="W419" s="66" t="s">
        <v>1686</v>
      </c>
      <c r="X419" s="248" t="s">
        <v>35</v>
      </c>
      <c r="Y419" s="38"/>
      <c r="Z419" s="353" t="str">
        <f t="shared" si="584"/>
        <v>-</v>
      </c>
      <c r="AA419" s="68" t="str">
        <f t="shared" ref="AA419:AF419" si="589">IF(Z419="X","X",IF($AI419=AA$4,"X","-"))</f>
        <v>-</v>
      </c>
      <c r="AB419" s="68" t="str">
        <f t="shared" si="589"/>
        <v>-</v>
      </c>
      <c r="AC419" s="68" t="str">
        <f t="shared" si="589"/>
        <v>X</v>
      </c>
      <c r="AD419" s="68" t="str">
        <f t="shared" si="589"/>
        <v>X</v>
      </c>
      <c r="AE419" s="68" t="str">
        <f t="shared" si="589"/>
        <v>X</v>
      </c>
      <c r="AF419" s="354" t="str">
        <f t="shared" si="589"/>
        <v>X</v>
      </c>
      <c r="AG419" s="38"/>
      <c r="AH419" s="68" t="s">
        <v>282</v>
      </c>
      <c r="AI419" s="68" t="s">
        <v>282</v>
      </c>
      <c r="AJ419" s="38"/>
      <c r="AK419" s="13" t="str">
        <f t="shared" si="514"/>
        <v>/rsm:CrossIndustryInvoice/rsm:SupplyChainTradeTransaction/ram:ApplicableHeaderTradeAgreement/ram:SellerTradeParty/ram:DefinedTradeContact</v>
      </c>
      <c r="AL419" s="13" t="str">
        <f t="shared" si="515"/>
        <v>/ram:DepartmentName</v>
      </c>
      <c r="AM419" s="14">
        <f>COUNTIFS(S$4:S419,AK419)</f>
        <v>1</v>
      </c>
      <c r="AO419" s="184" t="str">
        <f t="shared" si="512"/>
        <v>SCT_HTA</v>
      </c>
      <c r="AP419" s="185" t="str">
        <f t="shared" si="516"/>
        <v>BT-41-0</v>
      </c>
      <c r="AQ419" s="300" t="str">
        <f t="shared" si="517"/>
        <v/>
      </c>
      <c r="AR419" s="66">
        <f t="shared" si="500"/>
        <v>5</v>
      </c>
      <c r="AS419" s="66" t="str">
        <f t="shared" si="518"/>
        <v>0..1</v>
      </c>
      <c r="AT419" s="64" t="s">
        <v>1687</v>
      </c>
      <c r="AU419" s="64" t="s">
        <v>1688</v>
      </c>
      <c r="AV419" s="65" t="s">
        <v>1694</v>
      </c>
      <c r="AW419" s="427" t="s">
        <v>7231</v>
      </c>
      <c r="AX419" s="65"/>
      <c r="AY419" s="65" t="s">
        <v>35</v>
      </c>
      <c r="AZ419" s="64"/>
      <c r="BA419" s="66" t="str">
        <f t="shared" si="536"/>
        <v>0..1</v>
      </c>
      <c r="BB419" s="66" t="str">
        <f t="shared" si="537"/>
        <v>0..1</v>
      </c>
      <c r="BC419" s="2" t="str">
        <f t="shared" si="505"/>
        <v>/rsm:CrossIndustryInvoice
/rsm:SupplyChainTradeTransaction
/ram:ApplicableHeaderTradeAgreement
/ram:SellerTradeParty
/ram:DefinedTradeContact
/ram:DepartmentName</v>
      </c>
      <c r="BD419" s="75" t="str">
        <f t="shared" si="506"/>
        <v>/rsm:CrossIndustryInvoice/rsm:SupplyChainTradeTransaction/ram:ApplicableHeaderTradeAgreement/ram:SellerTradeParty/ram:DefinedTradeContact/ram:DepartmentName</v>
      </c>
      <c r="BE419" s="66" t="str">
        <f t="shared" si="542"/>
        <v>T</v>
      </c>
      <c r="BF419" s="68" t="str">
        <f t="shared" si="543"/>
        <v>E</v>
      </c>
      <c r="BG419" s="66" t="str">
        <f t="shared" si="544"/>
        <v>0..1</v>
      </c>
      <c r="BH419" s="66" t="str">
        <f t="shared" si="545"/>
        <v>STR-5</v>
      </c>
      <c r="BI419" s="248" t="str">
        <f t="shared" si="546"/>
        <v/>
      </c>
      <c r="BJ419" s="7"/>
      <c r="BK419" s="353" t="str">
        <f t="shared" si="547"/>
        <v>-</v>
      </c>
      <c r="BL419" s="68" t="str">
        <f t="shared" si="548"/>
        <v>-</v>
      </c>
      <c r="BM419" s="68" t="str">
        <f t="shared" si="549"/>
        <v>-</v>
      </c>
      <c r="BN419" s="68" t="str">
        <f t="shared" si="550"/>
        <v>X</v>
      </c>
      <c r="BO419" s="68" t="str">
        <f t="shared" si="551"/>
        <v>X</v>
      </c>
      <c r="BP419" s="68" t="str">
        <f t="shared" si="552"/>
        <v>X</v>
      </c>
      <c r="BQ419" s="354" t="str">
        <f t="shared" si="553"/>
        <v>X</v>
      </c>
      <c r="BR419" s="7"/>
      <c r="BS419" s="68" t="str">
        <f t="shared" si="554"/>
        <v>EN 16931</v>
      </c>
      <c r="BT419" s="68" t="str">
        <f t="shared" si="555"/>
        <v>EN 16931</v>
      </c>
      <c r="BU419" s="15"/>
      <c r="BV419" s="57"/>
      <c r="BW419" s="57"/>
      <c r="BX419" s="57"/>
      <c r="BY419" s="57"/>
      <c r="BZ419" s="57"/>
      <c r="CA419" s="57" t="s">
        <v>6542</v>
      </c>
      <c r="CC419" s="417"/>
      <c r="CD419" s="15"/>
      <c r="CE419" s="15"/>
    </row>
    <row r="420" spans="1:83" s="59" customFormat="1" ht="89.25">
      <c r="A420" s="45" t="str">
        <f t="shared" si="586"/>
        <v>YES</v>
      </c>
      <c r="B420" s="400"/>
      <c r="C420" s="45"/>
      <c r="D420" s="45"/>
      <c r="E420" s="188" t="s">
        <v>1526</v>
      </c>
      <c r="F420" s="61" t="s">
        <v>5318</v>
      </c>
      <c r="G420" s="281"/>
      <c r="H420" s="62">
        <f t="shared" si="495"/>
        <v>5</v>
      </c>
      <c r="I420" s="62" t="s">
        <v>42</v>
      </c>
      <c r="J420" s="64" t="s">
        <v>6118</v>
      </c>
      <c r="K420" s="64" t="s">
        <v>6030</v>
      </c>
      <c r="L420" s="65" t="s">
        <v>6029</v>
      </c>
      <c r="M420" s="65"/>
      <c r="N420" s="65" t="s">
        <v>35</v>
      </c>
      <c r="O420" s="64" t="s">
        <v>128</v>
      </c>
      <c r="P420" s="66" t="s">
        <v>42</v>
      </c>
      <c r="Q420" s="66" t="str">
        <f t="shared" si="567"/>
        <v>0..1</v>
      </c>
      <c r="R420" s="6" t="s">
        <v>1696</v>
      </c>
      <c r="S420" s="67" t="s">
        <v>1697</v>
      </c>
      <c r="T420" s="66" t="s">
        <v>131</v>
      </c>
      <c r="U420" s="68" t="str">
        <f t="shared" si="580"/>
        <v>E</v>
      </c>
      <c r="V420" s="62" t="s">
        <v>42</v>
      </c>
      <c r="W420" s="66"/>
      <c r="X420" s="248" t="s">
        <v>35</v>
      </c>
      <c r="Y420" s="38"/>
      <c r="Z420" s="351" t="str">
        <f t="shared" si="584"/>
        <v>-</v>
      </c>
      <c r="AA420" s="70" t="str">
        <f t="shared" ref="AA420:AF420" si="590">IF(Z420="X","X",IF($AI420=AA$4,"X","-"))</f>
        <v>-</v>
      </c>
      <c r="AB420" s="70" t="str">
        <f t="shared" si="590"/>
        <v>-</v>
      </c>
      <c r="AC420" s="70" t="str">
        <f t="shared" si="590"/>
        <v>-</v>
      </c>
      <c r="AD420" s="70" t="str">
        <f t="shared" si="590"/>
        <v>-</v>
      </c>
      <c r="AE420" s="70" t="str">
        <f t="shared" si="590"/>
        <v>X</v>
      </c>
      <c r="AF420" s="352" t="str">
        <f t="shared" si="590"/>
        <v>X</v>
      </c>
      <c r="AG420" s="38"/>
      <c r="AH420" s="70" t="s">
        <v>47</v>
      </c>
      <c r="AI420" s="70" t="s">
        <v>6532</v>
      </c>
      <c r="AJ420" s="38"/>
      <c r="AK420" s="13" t="str">
        <f t="shared" si="514"/>
        <v>/rsm:CrossIndustryInvoice/rsm:SupplyChainTradeTransaction/ram:ApplicableHeaderTradeAgreement/ram:SellerTradeParty/ram:DefinedTradeContact</v>
      </c>
      <c r="AL420" s="13" t="str">
        <f t="shared" si="515"/>
        <v>/ram:TypeCode</v>
      </c>
      <c r="AM420" s="14">
        <f>COUNTIFS(S$4:S420,AK420)</f>
        <v>1</v>
      </c>
      <c r="AO420" s="188" t="str">
        <f t="shared" si="512"/>
        <v>SCT_HTA</v>
      </c>
      <c r="AP420" s="61" t="str">
        <f t="shared" si="516"/>
        <v>BT-X-317</v>
      </c>
      <c r="AQ420" s="281" t="str">
        <f t="shared" si="517"/>
        <v/>
      </c>
      <c r="AR420" s="62">
        <f t="shared" si="500"/>
        <v>5</v>
      </c>
      <c r="AS420" s="62" t="str">
        <f t="shared" si="518"/>
        <v>0..1</v>
      </c>
      <c r="AT420" s="64" t="s">
        <v>1698</v>
      </c>
      <c r="AU420" s="64" t="s">
        <v>6409</v>
      </c>
      <c r="AV420" s="65" t="s">
        <v>6405</v>
      </c>
      <c r="AW420" s="427" t="s">
        <v>7231</v>
      </c>
      <c r="AX420" s="65"/>
      <c r="AY420" s="65" t="s">
        <v>35</v>
      </c>
      <c r="AZ420" s="64" t="s">
        <v>128</v>
      </c>
      <c r="BA420" s="66" t="str">
        <f t="shared" si="536"/>
        <v>0..1</v>
      </c>
      <c r="BB420" s="66" t="str">
        <f t="shared" si="537"/>
        <v>0..1</v>
      </c>
      <c r="BC420" s="6" t="str">
        <f t="shared" si="505"/>
        <v>/rsm:CrossIndustryInvoice
/rsm:SupplyChainTradeTransaction
/ram:ApplicableHeaderTradeAgreement
/ram:SellerTradeParty
/ram:DefinedTradeContact
/ram:TypeCode</v>
      </c>
      <c r="BD420" s="67" t="str">
        <f t="shared" si="506"/>
        <v>/rsm:CrossIndustryInvoice/rsm:SupplyChainTradeTransaction/ram:ApplicableHeaderTradeAgreement/ram:SellerTradeParty/ram:DefinedTradeContact/ram:TypeCode</v>
      </c>
      <c r="BE420" s="66" t="str">
        <f t="shared" si="542"/>
        <v>C</v>
      </c>
      <c r="BF420" s="68" t="str">
        <f t="shared" si="543"/>
        <v>E</v>
      </c>
      <c r="BG420" s="62" t="str">
        <f t="shared" si="544"/>
        <v>0..1</v>
      </c>
      <c r="BH420" s="66" t="str">
        <f t="shared" si="545"/>
        <v/>
      </c>
      <c r="BI420" s="248" t="str">
        <f t="shared" si="546"/>
        <v/>
      </c>
      <c r="BJ420" s="7"/>
      <c r="BK420" s="351" t="str">
        <f t="shared" si="547"/>
        <v>-</v>
      </c>
      <c r="BL420" s="70" t="str">
        <f t="shared" si="548"/>
        <v>-</v>
      </c>
      <c r="BM420" s="70" t="str">
        <f t="shared" si="549"/>
        <v>-</v>
      </c>
      <c r="BN420" s="70" t="str">
        <f t="shared" si="550"/>
        <v>-</v>
      </c>
      <c r="BO420" s="70" t="str">
        <f t="shared" si="551"/>
        <v>-</v>
      </c>
      <c r="BP420" s="70" t="str">
        <f t="shared" si="552"/>
        <v>X</v>
      </c>
      <c r="BQ420" s="352" t="str">
        <f t="shared" si="553"/>
        <v>X</v>
      </c>
      <c r="BR420" s="7"/>
      <c r="BS420" s="70" t="str">
        <f t="shared" si="554"/>
        <v>EXTENDED</v>
      </c>
      <c r="BT420" s="70" t="str">
        <f t="shared" si="555"/>
        <v>EXTENDED-B2B-FR</v>
      </c>
      <c r="BU420" s="15"/>
      <c r="BV420" s="57"/>
      <c r="BW420" s="57"/>
      <c r="BX420" s="57"/>
      <c r="BY420" s="57"/>
      <c r="BZ420" s="57"/>
      <c r="CA420" s="57" t="s">
        <v>6542</v>
      </c>
      <c r="CC420" s="417"/>
      <c r="CD420" s="15"/>
      <c r="CE420" s="15"/>
    </row>
    <row r="421" spans="1:83" s="59" customFormat="1" ht="89.25">
      <c r="A421" s="45" t="str">
        <f t="shared" si="586"/>
        <v>NO</v>
      </c>
      <c r="B421" s="45"/>
      <c r="C421" s="45"/>
      <c r="D421" s="45"/>
      <c r="E421" s="184" t="s">
        <v>1526</v>
      </c>
      <c r="F421" s="185" t="s">
        <v>1699</v>
      </c>
      <c r="G421" s="300"/>
      <c r="H421" s="73">
        <f t="shared" si="495"/>
        <v>5</v>
      </c>
      <c r="I421" s="73" t="s">
        <v>42</v>
      </c>
      <c r="J421" s="74" t="s">
        <v>1700</v>
      </c>
      <c r="K421" s="64" t="s">
        <v>6119</v>
      </c>
      <c r="L421" s="65"/>
      <c r="M421" s="65"/>
      <c r="N421" s="65"/>
      <c r="O421" s="64"/>
      <c r="P421" s="66" t="s">
        <v>42</v>
      </c>
      <c r="Q421" s="66" t="str">
        <f t="shared" si="567"/>
        <v>0..1</v>
      </c>
      <c r="R421" s="2" t="s">
        <v>1701</v>
      </c>
      <c r="S421" s="75" t="s">
        <v>1702</v>
      </c>
      <c r="T421" s="66"/>
      <c r="U421" s="68" t="str">
        <f t="shared" si="580"/>
        <v/>
      </c>
      <c r="V421" s="66" t="s">
        <v>42</v>
      </c>
      <c r="W421" s="66"/>
      <c r="X421" s="248"/>
      <c r="Y421" s="38"/>
      <c r="Z421" s="353" t="str">
        <f t="shared" si="584"/>
        <v>-</v>
      </c>
      <c r="AA421" s="68" t="str">
        <f t="shared" ref="AA421:AF421" si="591">IF(Z421="X","X",IF($AI421=AA$4,"X","-"))</f>
        <v>-</v>
      </c>
      <c r="AB421" s="68" t="str">
        <f t="shared" si="591"/>
        <v>-</v>
      </c>
      <c r="AC421" s="68" t="str">
        <f t="shared" si="591"/>
        <v>X</v>
      </c>
      <c r="AD421" s="68" t="str">
        <f t="shared" si="591"/>
        <v>X</v>
      </c>
      <c r="AE421" s="68" t="str">
        <f t="shared" si="591"/>
        <v>X</v>
      </c>
      <c r="AF421" s="354" t="str">
        <f t="shared" si="591"/>
        <v>X</v>
      </c>
      <c r="AG421" s="38"/>
      <c r="AH421" s="68" t="s">
        <v>282</v>
      </c>
      <c r="AI421" s="68" t="s">
        <v>282</v>
      </c>
      <c r="AJ421" s="38"/>
      <c r="AK421" s="13" t="str">
        <f t="shared" si="514"/>
        <v>/rsm:CrossIndustryInvoice/rsm:SupplyChainTradeTransaction/ram:ApplicableHeaderTradeAgreement/ram:SellerTradeParty/ram:DefinedTradeContact</v>
      </c>
      <c r="AL421" s="13" t="str">
        <f t="shared" si="515"/>
        <v>/ram:TelephoneUniversalCommunication</v>
      </c>
      <c r="AM421" s="14">
        <f>COUNTIFS(S$4:S421,AK421)</f>
        <v>1</v>
      </c>
      <c r="AO421" s="184" t="str">
        <f t="shared" si="512"/>
        <v>SCT_HTA</v>
      </c>
      <c r="AP421" s="185" t="str">
        <f t="shared" si="516"/>
        <v>BT-42-00</v>
      </c>
      <c r="AQ421" s="300" t="str">
        <f t="shared" si="517"/>
        <v/>
      </c>
      <c r="AR421" s="73">
        <f t="shared" si="500"/>
        <v>5</v>
      </c>
      <c r="AS421" s="73" t="str">
        <f t="shared" si="518"/>
        <v>0..1</v>
      </c>
      <c r="AT421" s="74" t="s">
        <v>1703</v>
      </c>
      <c r="AU421" s="64"/>
      <c r="AV421" s="65"/>
      <c r="AW421" s="423"/>
      <c r="AX421" s="65"/>
      <c r="AY421" s="65" t="s">
        <v>35</v>
      </c>
      <c r="AZ421" s="64"/>
      <c r="BA421" s="66" t="str">
        <f t="shared" si="536"/>
        <v>0..1</v>
      </c>
      <c r="BB421" s="66" t="str">
        <f t="shared" si="537"/>
        <v>0..1</v>
      </c>
      <c r="BC421" s="2" t="str">
        <f t="shared" si="505"/>
        <v>/rsm:CrossIndustryInvoice
/rsm:SupplyChainTradeTransaction
/ram:ApplicableHeaderTradeAgreement
/ram:SellerTradeParty
/ram:DefinedTradeContact
/ram:TelephoneUniversalCommunication</v>
      </c>
      <c r="BD421" s="75" t="str">
        <f t="shared" si="506"/>
        <v>/rsm:CrossIndustryInvoice/rsm:SupplyChainTradeTransaction/ram:ApplicableHeaderTradeAgreement/ram:SellerTradeParty/ram:DefinedTradeContact/ram:TelephoneUniversalCommunication</v>
      </c>
      <c r="BE421" s="66" t="str">
        <f t="shared" si="542"/>
        <v/>
      </c>
      <c r="BF421" s="68" t="str">
        <f t="shared" si="543"/>
        <v/>
      </c>
      <c r="BG421" s="66" t="str">
        <f t="shared" si="544"/>
        <v>0..1</v>
      </c>
      <c r="BH421" s="66" t="str">
        <f t="shared" si="545"/>
        <v/>
      </c>
      <c r="BI421" s="248" t="str">
        <f t="shared" si="546"/>
        <v/>
      </c>
      <c r="BJ421" s="7"/>
      <c r="BK421" s="353" t="str">
        <f t="shared" si="547"/>
        <v>-</v>
      </c>
      <c r="BL421" s="68" t="str">
        <f t="shared" si="548"/>
        <v>-</v>
      </c>
      <c r="BM421" s="68" t="str">
        <f t="shared" si="549"/>
        <v>-</v>
      </c>
      <c r="BN421" s="68" t="str">
        <f t="shared" si="550"/>
        <v>X</v>
      </c>
      <c r="BO421" s="68" t="str">
        <f t="shared" si="551"/>
        <v>X</v>
      </c>
      <c r="BP421" s="68" t="str">
        <f t="shared" si="552"/>
        <v>X</v>
      </c>
      <c r="BQ421" s="354" t="str">
        <f t="shared" si="553"/>
        <v>X</v>
      </c>
      <c r="BR421" s="7"/>
      <c r="BS421" s="68" t="str">
        <f t="shared" si="554"/>
        <v>EN 16931</v>
      </c>
      <c r="BT421" s="68" t="str">
        <f t="shared" si="555"/>
        <v>EN 16931</v>
      </c>
      <c r="BU421" s="15"/>
      <c r="BV421" s="57"/>
      <c r="BW421" s="57"/>
      <c r="BX421" s="57"/>
      <c r="BY421" s="57"/>
      <c r="BZ421" s="57"/>
      <c r="CA421" s="57" t="s">
        <v>6542</v>
      </c>
      <c r="CC421" s="417"/>
      <c r="CD421" s="15"/>
      <c r="CE421" s="15"/>
    </row>
    <row r="422" spans="1:83" s="59" customFormat="1" ht="114">
      <c r="A422" s="45" t="str">
        <f t="shared" si="586"/>
        <v>YES</v>
      </c>
      <c r="B422" s="45"/>
      <c r="C422" s="45"/>
      <c r="D422" s="45"/>
      <c r="E422" s="184" t="s">
        <v>1526</v>
      </c>
      <c r="F422" s="185" t="s">
        <v>1704</v>
      </c>
      <c r="G422" s="300" t="s">
        <v>1704</v>
      </c>
      <c r="H422" s="66">
        <f t="shared" si="495"/>
        <v>6</v>
      </c>
      <c r="I422" s="66" t="s">
        <v>42</v>
      </c>
      <c r="J422" s="64" t="s">
        <v>1705</v>
      </c>
      <c r="K422" s="64" t="s">
        <v>1706</v>
      </c>
      <c r="L422" s="65"/>
      <c r="M422" s="65"/>
      <c r="N422" s="65" t="s">
        <v>35</v>
      </c>
      <c r="O422" s="64" t="s">
        <v>70</v>
      </c>
      <c r="P422" s="66" t="s">
        <v>32</v>
      </c>
      <c r="Q422" s="66" t="str">
        <f t="shared" si="567"/>
        <v>1..1</v>
      </c>
      <c r="R422" s="2" t="s">
        <v>1707</v>
      </c>
      <c r="S422" s="75" t="s">
        <v>1708</v>
      </c>
      <c r="T422" s="66" t="s">
        <v>73</v>
      </c>
      <c r="U422" s="68" t="str">
        <f t="shared" si="580"/>
        <v>E</v>
      </c>
      <c r="V422" s="66" t="s">
        <v>42</v>
      </c>
      <c r="W422" s="66" t="s">
        <v>35</v>
      </c>
      <c r="X422" s="248" t="s">
        <v>35</v>
      </c>
      <c r="Y422" s="38"/>
      <c r="Z422" s="353" t="str">
        <f t="shared" si="584"/>
        <v>-</v>
      </c>
      <c r="AA422" s="68" t="str">
        <f t="shared" ref="AA422:AF422" si="592">IF(Z422="X","X",IF($AI422=AA$4,"X","-"))</f>
        <v>-</v>
      </c>
      <c r="AB422" s="68" t="str">
        <f t="shared" si="592"/>
        <v>-</v>
      </c>
      <c r="AC422" s="68" t="str">
        <f t="shared" si="592"/>
        <v>X</v>
      </c>
      <c r="AD422" s="68" t="str">
        <f t="shared" si="592"/>
        <v>X</v>
      </c>
      <c r="AE422" s="68" t="str">
        <f t="shared" si="592"/>
        <v>X</v>
      </c>
      <c r="AF422" s="354" t="str">
        <f t="shared" si="592"/>
        <v>X</v>
      </c>
      <c r="AG422" s="38"/>
      <c r="AH422" s="68" t="s">
        <v>282</v>
      </c>
      <c r="AI422" s="68" t="s">
        <v>282</v>
      </c>
      <c r="AJ422" s="38"/>
      <c r="AK422" s="13" t="str">
        <f t="shared" si="514"/>
        <v>/rsm:CrossIndustryInvoice/rsm:SupplyChainTradeTransaction/ram:ApplicableHeaderTradeAgreement/ram:SellerTradeParty/ram:DefinedTradeContact/ram:TelephoneUniversalCommunication</v>
      </c>
      <c r="AL422" s="13" t="str">
        <f t="shared" si="515"/>
        <v>/ram:CompleteNumber</v>
      </c>
      <c r="AM422" s="14">
        <f>COUNTIFS(S$4:S422,AK422)</f>
        <v>1</v>
      </c>
      <c r="AO422" s="184" t="str">
        <f t="shared" si="512"/>
        <v>SCT_HTA</v>
      </c>
      <c r="AP422" s="185" t="str">
        <f t="shared" si="516"/>
        <v>BT-42</v>
      </c>
      <c r="AQ422" s="300" t="str">
        <f t="shared" si="517"/>
        <v>BT-42</v>
      </c>
      <c r="AR422" s="66">
        <f t="shared" si="500"/>
        <v>6</v>
      </c>
      <c r="AS422" s="66" t="str">
        <f t="shared" si="518"/>
        <v>0..1</v>
      </c>
      <c r="AT422" s="64" t="s">
        <v>1709</v>
      </c>
      <c r="AU422" s="64" t="s">
        <v>1710</v>
      </c>
      <c r="AV422" s="65"/>
      <c r="AW422" s="427" t="s">
        <v>7286</v>
      </c>
      <c r="AX422" s="65"/>
      <c r="AY422" s="65" t="s">
        <v>35</v>
      </c>
      <c r="AZ422" s="64" t="s">
        <v>78</v>
      </c>
      <c r="BA422" s="66" t="str">
        <f t="shared" si="536"/>
        <v>1..1</v>
      </c>
      <c r="BB422" s="66" t="str">
        <f t="shared" si="537"/>
        <v>1..1</v>
      </c>
      <c r="BC422" s="2" t="str">
        <f t="shared" si="505"/>
        <v>/rsm:CrossIndustryInvoice
/rsm:SupplyChainTradeTransaction
/ram:ApplicableHeaderTradeAgreement
/ram:SellerTradeParty
/ram:DefinedTradeContact
/ram:TelephoneUniversalCommunication
/ram:CompleteNumber</v>
      </c>
      <c r="BD422" s="75" t="str">
        <f t="shared" si="506"/>
        <v>/rsm:CrossIndustryInvoice/rsm:SupplyChainTradeTransaction/ram:ApplicableHeaderTradeAgreement/ram:SellerTradeParty/ram:DefinedTradeContact/ram:TelephoneUniversalCommunication/ram:CompleteNumber</v>
      </c>
      <c r="BE422" s="66" t="str">
        <f t="shared" si="542"/>
        <v>T</v>
      </c>
      <c r="BF422" s="68" t="str">
        <f t="shared" si="543"/>
        <v>E</v>
      </c>
      <c r="BG422" s="66" t="str">
        <f t="shared" si="544"/>
        <v>0..1</v>
      </c>
      <c r="BH422" s="66" t="str">
        <f t="shared" si="545"/>
        <v/>
      </c>
      <c r="BI422" s="248" t="str">
        <f t="shared" si="546"/>
        <v/>
      </c>
      <c r="BJ422" s="7"/>
      <c r="BK422" s="353" t="str">
        <f t="shared" si="547"/>
        <v>-</v>
      </c>
      <c r="BL422" s="68" t="str">
        <f t="shared" si="548"/>
        <v>-</v>
      </c>
      <c r="BM422" s="68" t="str">
        <f t="shared" si="549"/>
        <v>-</v>
      </c>
      <c r="BN422" s="68" t="str">
        <f t="shared" si="550"/>
        <v>X</v>
      </c>
      <c r="BO422" s="68" t="str">
        <f t="shared" si="551"/>
        <v>X</v>
      </c>
      <c r="BP422" s="68" t="str">
        <f t="shared" si="552"/>
        <v>X</v>
      </c>
      <c r="BQ422" s="354" t="str">
        <f t="shared" si="553"/>
        <v>X</v>
      </c>
      <c r="BR422" s="7"/>
      <c r="BS422" s="68" t="str">
        <f t="shared" si="554"/>
        <v>EN 16931</v>
      </c>
      <c r="BT422" s="68" t="str">
        <f t="shared" si="555"/>
        <v>EN 16931</v>
      </c>
      <c r="BU422" s="15"/>
      <c r="BV422" s="57"/>
      <c r="BW422" s="57"/>
      <c r="BX422" s="57"/>
      <c r="BY422" s="57"/>
      <c r="BZ422" s="57"/>
      <c r="CA422" s="57" t="s">
        <v>6542</v>
      </c>
      <c r="CC422" s="417"/>
      <c r="CD422" s="15"/>
      <c r="CE422" s="15"/>
    </row>
    <row r="423" spans="1:83" s="59" customFormat="1" ht="89.25">
      <c r="A423" s="45" t="str">
        <f t="shared" si="586"/>
        <v>NO</v>
      </c>
      <c r="B423" s="45"/>
      <c r="C423" s="45"/>
      <c r="D423" s="45"/>
      <c r="E423" s="188" t="s">
        <v>1526</v>
      </c>
      <c r="F423" s="61" t="s">
        <v>5319</v>
      </c>
      <c r="G423" s="281"/>
      <c r="H423" s="62">
        <f t="shared" si="495"/>
        <v>5</v>
      </c>
      <c r="I423" s="62" t="s">
        <v>42</v>
      </c>
      <c r="J423" s="150" t="s">
        <v>1711</v>
      </c>
      <c r="K423" s="64" t="s">
        <v>6120</v>
      </c>
      <c r="L423" s="65"/>
      <c r="M423" s="65"/>
      <c r="N423" s="65"/>
      <c r="O423" s="64"/>
      <c r="P423" s="66" t="s">
        <v>42</v>
      </c>
      <c r="Q423" s="66" t="str">
        <f t="shared" si="567"/>
        <v>0..1</v>
      </c>
      <c r="R423" s="6" t="s">
        <v>1712</v>
      </c>
      <c r="S423" s="67" t="s">
        <v>1713</v>
      </c>
      <c r="T423" s="66"/>
      <c r="U423" s="68" t="str">
        <f t="shared" si="580"/>
        <v/>
      </c>
      <c r="V423" s="62" t="s">
        <v>42</v>
      </c>
      <c r="W423" s="66"/>
      <c r="X423" s="248"/>
      <c r="Y423" s="38"/>
      <c r="Z423" s="351" t="str">
        <f t="shared" si="584"/>
        <v>-</v>
      </c>
      <c r="AA423" s="70" t="str">
        <f t="shared" ref="AA423:AF423" si="593">IF(Z423="X","X",IF($AI423=AA$4,"X","-"))</f>
        <v>-</v>
      </c>
      <c r="AB423" s="70" t="str">
        <f t="shared" si="593"/>
        <v>-</v>
      </c>
      <c r="AC423" s="70" t="str">
        <f t="shared" si="593"/>
        <v>-</v>
      </c>
      <c r="AD423" s="70" t="str">
        <f t="shared" si="593"/>
        <v>-</v>
      </c>
      <c r="AE423" s="70" t="str">
        <f t="shared" si="593"/>
        <v>-</v>
      </c>
      <c r="AF423" s="352" t="str">
        <f t="shared" si="593"/>
        <v>X</v>
      </c>
      <c r="AG423" s="38"/>
      <c r="AH423" s="70" t="s">
        <v>47</v>
      </c>
      <c r="AI423" s="70" t="s">
        <v>47</v>
      </c>
      <c r="AJ423" s="38"/>
      <c r="AK423" s="13" t="str">
        <f t="shared" si="514"/>
        <v>/rsm:CrossIndustryInvoice/rsm:SupplyChainTradeTransaction/ram:ApplicableHeaderTradeAgreement/ram:SellerTradeParty/ram:DefinedTradeContact</v>
      </c>
      <c r="AL423" s="13" t="str">
        <f t="shared" si="515"/>
        <v>/ram:FaxUniversalCommunication</v>
      </c>
      <c r="AM423" s="14">
        <f>COUNTIFS(S$4:S423,AK423)</f>
        <v>1</v>
      </c>
      <c r="AO423" s="188" t="str">
        <f t="shared" si="512"/>
        <v>SCT_HTA</v>
      </c>
      <c r="AP423" s="61" t="str">
        <f t="shared" si="516"/>
        <v>BT-X-107-00</v>
      </c>
      <c r="AQ423" s="281" t="str">
        <f t="shared" si="517"/>
        <v/>
      </c>
      <c r="AR423" s="62">
        <f t="shared" si="500"/>
        <v>5</v>
      </c>
      <c r="AS423" s="62" t="str">
        <f t="shared" si="518"/>
        <v>0..1</v>
      </c>
      <c r="AT423" s="150" t="s">
        <v>954</v>
      </c>
      <c r="AU423" s="64"/>
      <c r="AV423" s="65"/>
      <c r="AW423" s="423" t="s">
        <v>7238</v>
      </c>
      <c r="AX423" s="65"/>
      <c r="AY423" s="65"/>
      <c r="AZ423" s="64"/>
      <c r="BA423" s="66" t="str">
        <f t="shared" si="536"/>
        <v>0..1</v>
      </c>
      <c r="BB423" s="66" t="str">
        <f t="shared" si="537"/>
        <v>0..1</v>
      </c>
      <c r="BC423" s="6" t="str">
        <f t="shared" ref="BC423:BC486" si="594">R423</f>
        <v>/rsm:CrossIndustryInvoice
/rsm:SupplyChainTradeTransaction
/ram:ApplicableHeaderTradeAgreement
/ram:SellerTradeParty
/ram:DefinedTradeContact
/ram:FaxUniversalCommunication</v>
      </c>
      <c r="BD423" s="67" t="str">
        <f t="shared" ref="BD423:BD486" si="595">S423</f>
        <v>/rsm:CrossIndustryInvoice/rsm:SupplyChainTradeTransaction/ram:ApplicableHeaderTradeAgreement/ram:SellerTradeParty/ram:DefinedTradeContact/ram:FaxUniversalCommunication</v>
      </c>
      <c r="BE423" s="66" t="str">
        <f t="shared" si="542"/>
        <v/>
      </c>
      <c r="BF423" s="68" t="str">
        <f t="shared" si="543"/>
        <v/>
      </c>
      <c r="BG423" s="62" t="str">
        <f t="shared" si="544"/>
        <v>0..1</v>
      </c>
      <c r="BH423" s="66" t="str">
        <f t="shared" si="545"/>
        <v/>
      </c>
      <c r="BI423" s="248" t="str">
        <f t="shared" si="546"/>
        <v/>
      </c>
      <c r="BJ423" s="7"/>
      <c r="BK423" s="351" t="str">
        <f t="shared" si="547"/>
        <v>-</v>
      </c>
      <c r="BL423" s="70" t="str">
        <f t="shared" si="548"/>
        <v>-</v>
      </c>
      <c r="BM423" s="70" t="str">
        <f t="shared" si="549"/>
        <v>-</v>
      </c>
      <c r="BN423" s="70" t="str">
        <f t="shared" si="550"/>
        <v>-</v>
      </c>
      <c r="BO423" s="70" t="str">
        <f t="shared" si="551"/>
        <v>-</v>
      </c>
      <c r="BP423" s="70" t="str">
        <f t="shared" si="552"/>
        <v>-</v>
      </c>
      <c r="BQ423" s="352" t="str">
        <f t="shared" si="553"/>
        <v>X</v>
      </c>
      <c r="BR423" s="7"/>
      <c r="BS423" s="70" t="str">
        <f t="shared" si="554"/>
        <v>EXTENDED</v>
      </c>
      <c r="BT423" s="70" t="str">
        <f t="shared" si="555"/>
        <v>EXTENDED</v>
      </c>
      <c r="BU423" s="15"/>
      <c r="BV423" s="57"/>
      <c r="BW423" s="57"/>
      <c r="BX423" s="57"/>
      <c r="BY423" s="57"/>
      <c r="BZ423" s="57"/>
      <c r="CA423" s="57" t="s">
        <v>6542</v>
      </c>
      <c r="CC423" s="417"/>
      <c r="CD423" s="15"/>
      <c r="CE423" s="15"/>
    </row>
    <row r="424" spans="1:83" s="59" customFormat="1" ht="102">
      <c r="A424" s="45" t="str">
        <f t="shared" si="586"/>
        <v>YES</v>
      </c>
      <c r="B424" s="45"/>
      <c r="C424" s="45"/>
      <c r="D424" s="45"/>
      <c r="E424" s="188" t="s">
        <v>1526</v>
      </c>
      <c r="F424" s="61" t="s">
        <v>5320</v>
      </c>
      <c r="G424" s="281"/>
      <c r="H424" s="62">
        <f t="shared" si="495"/>
        <v>6</v>
      </c>
      <c r="I424" s="62" t="s">
        <v>32</v>
      </c>
      <c r="J424" s="64" t="s">
        <v>6121</v>
      </c>
      <c r="K424" s="64" t="s">
        <v>6122</v>
      </c>
      <c r="L424" s="65"/>
      <c r="M424" s="65"/>
      <c r="N424" s="65"/>
      <c r="O424" s="64" t="s">
        <v>70</v>
      </c>
      <c r="P424" s="66" t="s">
        <v>32</v>
      </c>
      <c r="Q424" s="66" t="str">
        <f t="shared" si="567"/>
        <v>1..1</v>
      </c>
      <c r="R424" s="6" t="s">
        <v>1715</v>
      </c>
      <c r="S424" s="67" t="s">
        <v>1716</v>
      </c>
      <c r="T424" s="66" t="s">
        <v>73</v>
      </c>
      <c r="U424" s="68" t="str">
        <f t="shared" si="580"/>
        <v>E</v>
      </c>
      <c r="V424" s="62" t="s">
        <v>42</v>
      </c>
      <c r="W424" s="66"/>
      <c r="X424" s="248"/>
      <c r="Y424" s="38"/>
      <c r="Z424" s="351" t="str">
        <f t="shared" si="584"/>
        <v>-</v>
      </c>
      <c r="AA424" s="70" t="str">
        <f t="shared" ref="AA424:AF424" si="596">IF(Z424="X","X",IF($AI424=AA$4,"X","-"))</f>
        <v>-</v>
      </c>
      <c r="AB424" s="70" t="str">
        <f t="shared" si="596"/>
        <v>-</v>
      </c>
      <c r="AC424" s="70" t="str">
        <f t="shared" si="596"/>
        <v>-</v>
      </c>
      <c r="AD424" s="70" t="str">
        <f t="shared" si="596"/>
        <v>-</v>
      </c>
      <c r="AE424" s="70" t="str">
        <f t="shared" si="596"/>
        <v>-</v>
      </c>
      <c r="AF424" s="352" t="str">
        <f t="shared" si="596"/>
        <v>X</v>
      </c>
      <c r="AG424" s="38"/>
      <c r="AH424" s="70" t="s">
        <v>47</v>
      </c>
      <c r="AI424" s="70" t="s">
        <v>47</v>
      </c>
      <c r="AJ424" s="38"/>
      <c r="AK424" s="13" t="str">
        <f t="shared" si="514"/>
        <v>/rsm:CrossIndustryInvoice/rsm:SupplyChainTradeTransaction/ram:ApplicableHeaderTradeAgreement/ram:SellerTradeParty/ram:DefinedTradeContact/ram:FaxUniversalCommunication</v>
      </c>
      <c r="AL424" s="13" t="str">
        <f t="shared" si="515"/>
        <v>/ram:CompleteNumber</v>
      </c>
      <c r="AM424" s="14">
        <f>COUNTIFS(S$4:S424,AK424)</f>
        <v>1</v>
      </c>
      <c r="AO424" s="188" t="str">
        <f t="shared" si="512"/>
        <v>SCT_HTA</v>
      </c>
      <c r="AP424" s="61" t="str">
        <f t="shared" si="516"/>
        <v>BT-X-107</v>
      </c>
      <c r="AQ424" s="281" t="str">
        <f t="shared" si="517"/>
        <v/>
      </c>
      <c r="AR424" s="62">
        <f t="shared" si="500"/>
        <v>6</v>
      </c>
      <c r="AS424" s="62" t="str">
        <f t="shared" si="518"/>
        <v>1..1</v>
      </c>
      <c r="AT424" s="64" t="s">
        <v>1717</v>
      </c>
      <c r="AU424" s="64" t="s">
        <v>6432</v>
      </c>
      <c r="AV424" s="65"/>
      <c r="AW424" s="423" t="s">
        <v>7238</v>
      </c>
      <c r="AX424" s="65"/>
      <c r="AY424" s="65"/>
      <c r="AZ424" s="64"/>
      <c r="BA424" s="66" t="str">
        <f t="shared" si="536"/>
        <v>1..1</v>
      </c>
      <c r="BB424" s="66" t="str">
        <f t="shared" si="537"/>
        <v>1..1</v>
      </c>
      <c r="BC424" s="6" t="str">
        <f t="shared" si="594"/>
        <v>/rsm:CrossIndustryInvoice
/rsm:SupplyChainTradeTransaction
/ram:ApplicableHeaderTradeAgreement
/ram:SellerTradeParty
/ram:DefinedTradeContact
/ram:FaxUniversalCommunication
/ram:CompleteNumber</v>
      </c>
      <c r="BD424" s="67" t="str">
        <f t="shared" si="595"/>
        <v>/rsm:CrossIndustryInvoice/rsm:SupplyChainTradeTransaction/ram:ApplicableHeaderTradeAgreement/ram:SellerTradeParty/ram:DefinedTradeContact/ram:FaxUniversalCommunication/ram:CompleteNumber</v>
      </c>
      <c r="BE424" s="66" t="str">
        <f t="shared" si="542"/>
        <v>T</v>
      </c>
      <c r="BF424" s="68" t="str">
        <f t="shared" si="543"/>
        <v>E</v>
      </c>
      <c r="BG424" s="62" t="str">
        <f t="shared" si="544"/>
        <v>0..1</v>
      </c>
      <c r="BH424" s="66" t="str">
        <f t="shared" si="545"/>
        <v/>
      </c>
      <c r="BI424" s="248" t="str">
        <f t="shared" si="546"/>
        <v/>
      </c>
      <c r="BJ424" s="7"/>
      <c r="BK424" s="351" t="str">
        <f t="shared" si="547"/>
        <v>-</v>
      </c>
      <c r="BL424" s="70" t="str">
        <f t="shared" si="548"/>
        <v>-</v>
      </c>
      <c r="BM424" s="70" t="str">
        <f t="shared" si="549"/>
        <v>-</v>
      </c>
      <c r="BN424" s="70" t="str">
        <f t="shared" si="550"/>
        <v>-</v>
      </c>
      <c r="BO424" s="70" t="str">
        <f t="shared" si="551"/>
        <v>-</v>
      </c>
      <c r="BP424" s="70" t="str">
        <f t="shared" si="552"/>
        <v>-</v>
      </c>
      <c r="BQ424" s="352" t="str">
        <f t="shared" si="553"/>
        <v>X</v>
      </c>
      <c r="BR424" s="7"/>
      <c r="BS424" s="70" t="str">
        <f t="shared" si="554"/>
        <v>EXTENDED</v>
      </c>
      <c r="BT424" s="70" t="str">
        <f t="shared" si="555"/>
        <v>EXTENDED</v>
      </c>
      <c r="BU424" s="15"/>
      <c r="BV424" s="57"/>
      <c r="BW424" s="57"/>
      <c r="BX424" s="57"/>
      <c r="BY424" s="57"/>
      <c r="BZ424" s="57"/>
      <c r="CA424" s="57" t="s">
        <v>6542</v>
      </c>
      <c r="CC424" s="417"/>
      <c r="CD424" s="15"/>
      <c r="CE424" s="15"/>
    </row>
    <row r="425" spans="1:83" s="59" customFormat="1" ht="89.25">
      <c r="A425" s="45" t="str">
        <f t="shared" si="586"/>
        <v>NO</v>
      </c>
      <c r="B425" s="45"/>
      <c r="C425" s="45"/>
      <c r="D425" s="45"/>
      <c r="E425" s="184" t="s">
        <v>1526</v>
      </c>
      <c r="F425" s="185" t="s">
        <v>1718</v>
      </c>
      <c r="G425" s="300"/>
      <c r="H425" s="73">
        <f t="shared" si="495"/>
        <v>5</v>
      </c>
      <c r="I425" s="73" t="s">
        <v>42</v>
      </c>
      <c r="J425" s="74" t="s">
        <v>1719</v>
      </c>
      <c r="K425" s="64" t="s">
        <v>6123</v>
      </c>
      <c r="L425" s="65"/>
      <c r="M425" s="65"/>
      <c r="N425" s="65"/>
      <c r="O425" s="64"/>
      <c r="P425" s="66" t="s">
        <v>42</v>
      </c>
      <c r="Q425" s="66" t="str">
        <f t="shared" si="567"/>
        <v>0..1</v>
      </c>
      <c r="R425" s="2" t="s">
        <v>1720</v>
      </c>
      <c r="S425" s="75" t="s">
        <v>1721</v>
      </c>
      <c r="T425" s="66"/>
      <c r="U425" s="68" t="str">
        <f t="shared" si="580"/>
        <v/>
      </c>
      <c r="V425" s="66" t="s">
        <v>42</v>
      </c>
      <c r="W425" s="66"/>
      <c r="X425" s="248"/>
      <c r="Y425" s="38"/>
      <c r="Z425" s="353" t="str">
        <f t="shared" si="584"/>
        <v>-</v>
      </c>
      <c r="AA425" s="68" t="str">
        <f t="shared" ref="AA425:AF425" si="597">IF(Z425="X","X",IF($AI425=AA$4,"X","-"))</f>
        <v>-</v>
      </c>
      <c r="AB425" s="68" t="str">
        <f t="shared" si="597"/>
        <v>-</v>
      </c>
      <c r="AC425" s="68" t="str">
        <f t="shared" si="597"/>
        <v>X</v>
      </c>
      <c r="AD425" s="68" t="str">
        <f t="shared" si="597"/>
        <v>X</v>
      </c>
      <c r="AE425" s="68" t="str">
        <f t="shared" si="597"/>
        <v>X</v>
      </c>
      <c r="AF425" s="354" t="str">
        <f t="shared" si="597"/>
        <v>X</v>
      </c>
      <c r="AG425" s="38"/>
      <c r="AH425" s="68" t="s">
        <v>282</v>
      </c>
      <c r="AI425" s="68" t="s">
        <v>282</v>
      </c>
      <c r="AJ425" s="38"/>
      <c r="AK425" s="13" t="str">
        <f t="shared" si="514"/>
        <v>/rsm:CrossIndustryInvoice/rsm:SupplyChainTradeTransaction/ram:ApplicableHeaderTradeAgreement/ram:SellerTradeParty/ram:DefinedTradeContact</v>
      </c>
      <c r="AL425" s="13" t="str">
        <f t="shared" si="515"/>
        <v>/ram:EmailURIUniversalCommunication</v>
      </c>
      <c r="AM425" s="14">
        <f>COUNTIFS(S$4:S425,AK425)</f>
        <v>1</v>
      </c>
      <c r="AO425" s="184" t="str">
        <f t="shared" si="512"/>
        <v>SCT_HTA</v>
      </c>
      <c r="AP425" s="185" t="str">
        <f t="shared" si="516"/>
        <v>BT-43-00</v>
      </c>
      <c r="AQ425" s="300" t="str">
        <f t="shared" si="517"/>
        <v/>
      </c>
      <c r="AR425" s="73">
        <f t="shared" si="500"/>
        <v>5</v>
      </c>
      <c r="AS425" s="73" t="str">
        <f t="shared" si="518"/>
        <v>0..1</v>
      </c>
      <c r="AT425" s="74" t="s">
        <v>1722</v>
      </c>
      <c r="AU425" s="64"/>
      <c r="AV425" s="65"/>
      <c r="AW425" s="423"/>
      <c r="AX425" s="65"/>
      <c r="AY425" s="65" t="s">
        <v>35</v>
      </c>
      <c r="AZ425" s="64"/>
      <c r="BA425" s="66" t="str">
        <f t="shared" si="536"/>
        <v>0..1</v>
      </c>
      <c r="BB425" s="66" t="str">
        <f t="shared" si="537"/>
        <v>0..1</v>
      </c>
      <c r="BC425" s="2" t="str">
        <f t="shared" si="594"/>
        <v>/rsm:CrossIndustryInvoice
/rsm:SupplyChainTradeTransaction
/ram:ApplicableHeaderTradeAgreement
/ram:SellerTradeParty
/ram:DefinedTradeContact
/ram:EmailURIUniversalCommunication</v>
      </c>
      <c r="BD425" s="75" t="str">
        <f t="shared" si="595"/>
        <v>/rsm:CrossIndustryInvoice/rsm:SupplyChainTradeTransaction/ram:ApplicableHeaderTradeAgreement/ram:SellerTradeParty/ram:DefinedTradeContact/ram:EmailURIUniversalCommunication</v>
      </c>
      <c r="BE425" s="66" t="str">
        <f t="shared" si="542"/>
        <v/>
      </c>
      <c r="BF425" s="68" t="str">
        <f t="shared" si="543"/>
        <v/>
      </c>
      <c r="BG425" s="66" t="str">
        <f t="shared" si="544"/>
        <v>0..1</v>
      </c>
      <c r="BH425" s="66" t="str">
        <f t="shared" si="545"/>
        <v/>
      </c>
      <c r="BI425" s="248" t="str">
        <f t="shared" si="546"/>
        <v/>
      </c>
      <c r="BJ425" s="7"/>
      <c r="BK425" s="353" t="str">
        <f t="shared" si="547"/>
        <v>-</v>
      </c>
      <c r="BL425" s="68" t="str">
        <f t="shared" si="548"/>
        <v>-</v>
      </c>
      <c r="BM425" s="68" t="str">
        <f t="shared" si="549"/>
        <v>-</v>
      </c>
      <c r="BN425" s="68" t="str">
        <f t="shared" si="550"/>
        <v>X</v>
      </c>
      <c r="BO425" s="68" t="str">
        <f t="shared" si="551"/>
        <v>X</v>
      </c>
      <c r="BP425" s="68" t="str">
        <f t="shared" si="552"/>
        <v>X</v>
      </c>
      <c r="BQ425" s="354" t="str">
        <f t="shared" si="553"/>
        <v>X</v>
      </c>
      <c r="BR425" s="7"/>
      <c r="BS425" s="68" t="str">
        <f t="shared" si="554"/>
        <v>EN 16931</v>
      </c>
      <c r="BT425" s="68" t="str">
        <f t="shared" si="555"/>
        <v>EN 16931</v>
      </c>
      <c r="BU425" s="15"/>
      <c r="BV425" s="57"/>
      <c r="BW425" s="57"/>
      <c r="BX425" s="57"/>
      <c r="BY425" s="57"/>
      <c r="BZ425" s="57"/>
      <c r="CA425" s="57" t="s">
        <v>6542</v>
      </c>
      <c r="CC425" s="417"/>
      <c r="CD425" s="15"/>
      <c r="CE425" s="15"/>
    </row>
    <row r="426" spans="1:83" s="59" customFormat="1" ht="114">
      <c r="A426" s="45" t="str">
        <f t="shared" si="586"/>
        <v>YES</v>
      </c>
      <c r="B426" s="45"/>
      <c r="C426" s="45"/>
      <c r="D426" s="45"/>
      <c r="E426" s="184" t="s">
        <v>1526</v>
      </c>
      <c r="F426" s="185" t="s">
        <v>1723</v>
      </c>
      <c r="G426" s="300" t="s">
        <v>1723</v>
      </c>
      <c r="H426" s="66">
        <f t="shared" si="495"/>
        <v>6</v>
      </c>
      <c r="I426" s="66" t="s">
        <v>42</v>
      </c>
      <c r="J426" s="64" t="s">
        <v>1724</v>
      </c>
      <c r="K426" s="64" t="s">
        <v>1725</v>
      </c>
      <c r="L426" s="65"/>
      <c r="M426" s="65"/>
      <c r="N426" s="65" t="s">
        <v>35</v>
      </c>
      <c r="O426" s="64" t="s">
        <v>70</v>
      </c>
      <c r="P426" s="66" t="s">
        <v>32</v>
      </c>
      <c r="Q426" s="66" t="str">
        <f t="shared" si="567"/>
        <v>1..1</v>
      </c>
      <c r="R426" s="2" t="s">
        <v>1726</v>
      </c>
      <c r="S426" s="75" t="s">
        <v>1727</v>
      </c>
      <c r="T426" s="66" t="s">
        <v>73</v>
      </c>
      <c r="U426" s="68" t="str">
        <f t="shared" si="580"/>
        <v>E</v>
      </c>
      <c r="V426" s="66" t="s">
        <v>42</v>
      </c>
      <c r="W426" s="66" t="s">
        <v>35</v>
      </c>
      <c r="X426" s="248" t="s">
        <v>35</v>
      </c>
      <c r="Y426" s="38"/>
      <c r="Z426" s="353" t="str">
        <f t="shared" si="584"/>
        <v>-</v>
      </c>
      <c r="AA426" s="68" t="str">
        <f t="shared" ref="AA426:AF426" si="598">IF(Z426="X","X",IF($AI426=AA$4,"X","-"))</f>
        <v>-</v>
      </c>
      <c r="AB426" s="68" t="str">
        <f t="shared" si="598"/>
        <v>-</v>
      </c>
      <c r="AC426" s="68" t="str">
        <f t="shared" si="598"/>
        <v>X</v>
      </c>
      <c r="AD426" s="68" t="str">
        <f t="shared" si="598"/>
        <v>X</v>
      </c>
      <c r="AE426" s="68" t="str">
        <f t="shared" si="598"/>
        <v>X</v>
      </c>
      <c r="AF426" s="354" t="str">
        <f t="shared" si="598"/>
        <v>X</v>
      </c>
      <c r="AG426" s="38"/>
      <c r="AH426" s="68" t="s">
        <v>282</v>
      </c>
      <c r="AI426" s="68" t="s">
        <v>282</v>
      </c>
      <c r="AJ426" s="38"/>
      <c r="AK426" s="13" t="str">
        <f t="shared" si="514"/>
        <v>/rsm:CrossIndustryInvoice/rsm:SupplyChainTradeTransaction/ram:ApplicableHeaderTradeAgreement/ram:SellerTradeParty/ram:DefinedTradeContact/ram:EmailURIUniversalCommunication</v>
      </c>
      <c r="AL426" s="13" t="str">
        <f t="shared" si="515"/>
        <v>/ram:URIID</v>
      </c>
      <c r="AM426" s="14">
        <f>COUNTIFS(S$4:S426,AK426)</f>
        <v>1</v>
      </c>
      <c r="AO426" s="184" t="str">
        <f t="shared" si="512"/>
        <v>SCT_HTA</v>
      </c>
      <c r="AP426" s="185" t="str">
        <f t="shared" si="516"/>
        <v>BT-43</v>
      </c>
      <c r="AQ426" s="300" t="str">
        <f t="shared" si="517"/>
        <v>BT-43</v>
      </c>
      <c r="AR426" s="66">
        <f t="shared" ref="AR426:AR490" si="599">LEN(BD426)-LEN(SUBSTITUTE(BD426,"/",""))-1</f>
        <v>6</v>
      </c>
      <c r="AS426" s="66" t="str">
        <f t="shared" si="518"/>
        <v>0..1</v>
      </c>
      <c r="AT426" s="64" t="s">
        <v>1728</v>
      </c>
      <c r="AU426" s="64" t="s">
        <v>1729</v>
      </c>
      <c r="AV426" s="65"/>
      <c r="AW426" s="427" t="s">
        <v>7287</v>
      </c>
      <c r="AX426" s="65"/>
      <c r="AY426" s="65" t="s">
        <v>35</v>
      </c>
      <c r="AZ426" s="64" t="s">
        <v>78</v>
      </c>
      <c r="BA426" s="66" t="str">
        <f t="shared" si="536"/>
        <v>1..1</v>
      </c>
      <c r="BB426" s="66" t="str">
        <f t="shared" si="537"/>
        <v>1..1</v>
      </c>
      <c r="BC426" s="2" t="str">
        <f t="shared" si="594"/>
        <v>/rsm:CrossIndustryInvoice
/rsm:SupplyChainTradeTransaction
/ram:ApplicableHeaderTradeAgreement
/ram:SellerTradeParty
/ram:DefinedTradeContact
/ram:EmailURIUniversalCommunication
/ram:URIID</v>
      </c>
      <c r="BD426" s="75" t="str">
        <f t="shared" si="595"/>
        <v>/rsm:CrossIndustryInvoice/rsm:SupplyChainTradeTransaction/ram:ApplicableHeaderTradeAgreement/ram:SellerTradeParty/ram:DefinedTradeContact/ram:EmailURIUniversalCommunication/ram:URIID</v>
      </c>
      <c r="BE426" s="66" t="str">
        <f t="shared" si="542"/>
        <v>T</v>
      </c>
      <c r="BF426" s="68" t="str">
        <f t="shared" si="543"/>
        <v>E</v>
      </c>
      <c r="BG426" s="66" t="str">
        <f t="shared" si="544"/>
        <v>0..1</v>
      </c>
      <c r="BH426" s="66" t="str">
        <f t="shared" si="545"/>
        <v/>
      </c>
      <c r="BI426" s="248" t="str">
        <f t="shared" si="546"/>
        <v/>
      </c>
      <c r="BJ426" s="7"/>
      <c r="BK426" s="353" t="str">
        <f t="shared" si="547"/>
        <v>-</v>
      </c>
      <c r="BL426" s="68" t="str">
        <f t="shared" si="548"/>
        <v>-</v>
      </c>
      <c r="BM426" s="68" t="str">
        <f t="shared" si="549"/>
        <v>-</v>
      </c>
      <c r="BN426" s="68" t="str">
        <f t="shared" si="550"/>
        <v>X</v>
      </c>
      <c r="BO426" s="68" t="str">
        <f t="shared" si="551"/>
        <v>X</v>
      </c>
      <c r="BP426" s="68" t="str">
        <f t="shared" si="552"/>
        <v>X</v>
      </c>
      <c r="BQ426" s="354" t="str">
        <f t="shared" si="553"/>
        <v>X</v>
      </c>
      <c r="BR426" s="7"/>
      <c r="BS426" s="68" t="str">
        <f t="shared" si="554"/>
        <v>EN 16931</v>
      </c>
      <c r="BT426" s="68" t="str">
        <f t="shared" si="555"/>
        <v>EN 16931</v>
      </c>
      <c r="BU426" s="15"/>
      <c r="BV426" s="57"/>
      <c r="BW426" s="57"/>
      <c r="BX426" s="57"/>
      <c r="BY426" s="57"/>
      <c r="BZ426" s="57"/>
      <c r="CA426" s="57" t="s">
        <v>6542</v>
      </c>
      <c r="CC426" s="417"/>
      <c r="CD426" s="15"/>
      <c r="CE426" s="15"/>
    </row>
    <row r="427" spans="1:83" s="59" customFormat="1" ht="85.5">
      <c r="A427" s="45" t="str">
        <f t="shared" si="586"/>
        <v>NO</v>
      </c>
      <c r="B427" s="45"/>
      <c r="C427" s="45"/>
      <c r="D427" s="45"/>
      <c r="E427" s="184" t="s">
        <v>1526</v>
      </c>
      <c r="F427" s="187" t="s">
        <v>1730</v>
      </c>
      <c r="G427" s="302" t="s">
        <v>1730</v>
      </c>
      <c r="H427" s="124">
        <f t="shared" si="495"/>
        <v>4</v>
      </c>
      <c r="I427" s="124" t="s">
        <v>32</v>
      </c>
      <c r="J427" s="125" t="s">
        <v>1731</v>
      </c>
      <c r="K427" s="125" t="s">
        <v>1732</v>
      </c>
      <c r="L427" s="126" t="s">
        <v>6124</v>
      </c>
      <c r="M427" s="126" t="s">
        <v>1734</v>
      </c>
      <c r="N427" s="126" t="s">
        <v>1735</v>
      </c>
      <c r="O427" s="125"/>
      <c r="P427" s="124" t="s">
        <v>32</v>
      </c>
      <c r="Q427" s="124" t="str">
        <f t="shared" si="567"/>
        <v>1..1</v>
      </c>
      <c r="R427" s="127" t="s">
        <v>1736</v>
      </c>
      <c r="S427" s="128" t="s">
        <v>1737</v>
      </c>
      <c r="T427" s="124" t="s">
        <v>35</v>
      </c>
      <c r="U427" s="129" t="str">
        <f t="shared" si="580"/>
        <v>G</v>
      </c>
      <c r="V427" s="124" t="s">
        <v>42</v>
      </c>
      <c r="W427" s="124" t="s">
        <v>35</v>
      </c>
      <c r="X427" s="388" t="s">
        <v>35</v>
      </c>
      <c r="Y427" s="38"/>
      <c r="Z427" s="363" t="str">
        <f t="shared" si="584"/>
        <v>X</v>
      </c>
      <c r="AA427" s="129" t="str">
        <f t="shared" ref="AA427:AF427" si="600">IF(Z427="X","X",IF($AI427=AA$4,"X","-"))</f>
        <v>X</v>
      </c>
      <c r="AB427" s="129" t="str">
        <f t="shared" si="600"/>
        <v>X</v>
      </c>
      <c r="AC427" s="129" t="str">
        <f t="shared" si="600"/>
        <v>X</v>
      </c>
      <c r="AD427" s="129" t="str">
        <f t="shared" si="600"/>
        <v>X</v>
      </c>
      <c r="AE427" s="129" t="str">
        <f t="shared" si="600"/>
        <v>X</v>
      </c>
      <c r="AF427" s="364" t="str">
        <f t="shared" si="600"/>
        <v>X</v>
      </c>
      <c r="AG427" s="38"/>
      <c r="AH427" s="129" t="s">
        <v>39</v>
      </c>
      <c r="AI427" s="129" t="s">
        <v>39</v>
      </c>
      <c r="AJ427" s="38"/>
      <c r="AK427" s="13" t="str">
        <f t="shared" si="514"/>
        <v>/rsm:CrossIndustryInvoice/rsm:SupplyChainTradeTransaction/ram:ApplicableHeaderTradeAgreement/ram:SellerTradeParty</v>
      </c>
      <c r="AL427" s="13" t="str">
        <f t="shared" si="515"/>
        <v>/ram:PostalTradeAddress</v>
      </c>
      <c r="AM427" s="14">
        <f>COUNTIFS(S$4:S427,AK427)</f>
        <v>1</v>
      </c>
      <c r="AO427" s="184" t="str">
        <f t="shared" si="512"/>
        <v>SCT_HTA</v>
      </c>
      <c r="AP427" s="187" t="str">
        <f t="shared" si="516"/>
        <v>BG-5</v>
      </c>
      <c r="AQ427" s="302" t="str">
        <f t="shared" si="517"/>
        <v>BG-5</v>
      </c>
      <c r="AR427" s="124">
        <f t="shared" si="599"/>
        <v>4</v>
      </c>
      <c r="AS427" s="124" t="str">
        <f t="shared" si="518"/>
        <v>1..1</v>
      </c>
      <c r="AT427" s="125" t="s">
        <v>1738</v>
      </c>
      <c r="AU427" s="125" t="s">
        <v>1739</v>
      </c>
      <c r="AV427" s="126" t="s">
        <v>1740</v>
      </c>
      <c r="AW427" s="126"/>
      <c r="AX427" s="126" t="s">
        <v>1741</v>
      </c>
      <c r="AY427" s="126" t="s">
        <v>1742</v>
      </c>
      <c r="AZ427" s="125"/>
      <c r="BA427" s="124" t="str">
        <f t="shared" si="536"/>
        <v>1..1</v>
      </c>
      <c r="BB427" s="124" t="str">
        <f t="shared" si="537"/>
        <v>1..1</v>
      </c>
      <c r="BC427" s="127" t="str">
        <f t="shared" si="594"/>
        <v>/rsm:CrossIndustryInvoice
/rsm:SupplyChainTradeTransaction
/ram:ApplicableHeaderTradeAgreement
/ram:SellerTradeParty
/ram:PostalTradeAddress</v>
      </c>
      <c r="BD427" s="128" t="str">
        <f t="shared" si="595"/>
        <v>/rsm:CrossIndustryInvoice/rsm:SupplyChainTradeTransaction/ram:ApplicableHeaderTradeAgreement/ram:SellerTradeParty/ram:PostalTradeAddress</v>
      </c>
      <c r="BE427" s="124" t="str">
        <f t="shared" si="542"/>
        <v/>
      </c>
      <c r="BF427" s="129" t="str">
        <f t="shared" si="543"/>
        <v>G</v>
      </c>
      <c r="BG427" s="124" t="str">
        <f t="shared" si="544"/>
        <v>0..1</v>
      </c>
      <c r="BH427" s="124" t="str">
        <f t="shared" si="545"/>
        <v/>
      </c>
      <c r="BI427" s="388" t="str">
        <f t="shared" si="546"/>
        <v/>
      </c>
      <c r="BJ427" s="7"/>
      <c r="BK427" s="363" t="str">
        <f t="shared" si="547"/>
        <v>X</v>
      </c>
      <c r="BL427" s="129" t="str">
        <f t="shared" si="548"/>
        <v>X</v>
      </c>
      <c r="BM427" s="129" t="str">
        <f t="shared" si="549"/>
        <v>X</v>
      </c>
      <c r="BN427" s="129" t="str">
        <f t="shared" si="550"/>
        <v>X</v>
      </c>
      <c r="BO427" s="129" t="str">
        <f t="shared" si="551"/>
        <v>X</v>
      </c>
      <c r="BP427" s="129" t="str">
        <f t="shared" si="552"/>
        <v>X</v>
      </c>
      <c r="BQ427" s="364" t="str">
        <f t="shared" si="553"/>
        <v>X</v>
      </c>
      <c r="BR427" s="7"/>
      <c r="BS427" s="129" t="str">
        <f t="shared" si="554"/>
        <v>MINIMUM</v>
      </c>
      <c r="BT427" s="129" t="str">
        <f t="shared" si="555"/>
        <v>MINIMUM</v>
      </c>
      <c r="BU427" s="15"/>
      <c r="BV427" s="57"/>
      <c r="BW427" s="57"/>
      <c r="BX427" s="57"/>
      <c r="BY427" s="57"/>
      <c r="BZ427" s="57"/>
      <c r="CA427" s="57" t="s">
        <v>6542</v>
      </c>
      <c r="CC427" s="417"/>
      <c r="CD427" s="15"/>
      <c r="CE427" s="15"/>
    </row>
    <row r="428" spans="1:83" s="59" customFormat="1" ht="89.25">
      <c r="A428" s="45" t="str">
        <f t="shared" si="586"/>
        <v>YES</v>
      </c>
      <c r="B428" s="45"/>
      <c r="C428" s="45"/>
      <c r="D428" s="45"/>
      <c r="E428" s="184" t="s">
        <v>1526</v>
      </c>
      <c r="F428" s="185" t="s">
        <v>1743</v>
      </c>
      <c r="G428" s="300" t="s">
        <v>1743</v>
      </c>
      <c r="H428" s="66">
        <f t="shared" si="495"/>
        <v>5</v>
      </c>
      <c r="I428" s="66" t="s">
        <v>42</v>
      </c>
      <c r="J428" s="64" t="s">
        <v>1744</v>
      </c>
      <c r="K428" s="64" t="s">
        <v>1635</v>
      </c>
      <c r="L428" s="65" t="s">
        <v>1636</v>
      </c>
      <c r="M428" s="65"/>
      <c r="N428" s="65" t="s">
        <v>35</v>
      </c>
      <c r="O428" s="64" t="s">
        <v>70</v>
      </c>
      <c r="P428" s="66" t="s">
        <v>42</v>
      </c>
      <c r="Q428" s="66" t="str">
        <f t="shared" si="567"/>
        <v>0..1</v>
      </c>
      <c r="R428" s="2" t="s">
        <v>1745</v>
      </c>
      <c r="S428" s="75" t="s">
        <v>1746</v>
      </c>
      <c r="T428" s="66" t="s">
        <v>73</v>
      </c>
      <c r="U428" s="68" t="str">
        <f t="shared" si="580"/>
        <v>E</v>
      </c>
      <c r="V428" s="66" t="s">
        <v>42</v>
      </c>
      <c r="W428" s="66" t="s">
        <v>35</v>
      </c>
      <c r="X428" s="248" t="s">
        <v>35</v>
      </c>
      <c r="Y428" s="38"/>
      <c r="Z428" s="353" t="str">
        <f t="shared" si="584"/>
        <v>-</v>
      </c>
      <c r="AA428" s="68" t="str">
        <f t="shared" ref="AA428:AF428" si="601">IF(Z428="X","X",IF($AI428=AA$4,"X","-"))</f>
        <v>X</v>
      </c>
      <c r="AB428" s="68" t="str">
        <f t="shared" si="601"/>
        <v>X</v>
      </c>
      <c r="AC428" s="68" t="str">
        <f t="shared" si="601"/>
        <v>X</v>
      </c>
      <c r="AD428" s="68" t="str">
        <f t="shared" si="601"/>
        <v>X</v>
      </c>
      <c r="AE428" s="68" t="str">
        <f t="shared" si="601"/>
        <v>X</v>
      </c>
      <c r="AF428" s="354" t="str">
        <f t="shared" si="601"/>
        <v>X</v>
      </c>
      <c r="AG428" s="38"/>
      <c r="AH428" s="68" t="s">
        <v>185</v>
      </c>
      <c r="AI428" s="68" t="s">
        <v>185</v>
      </c>
      <c r="AJ428" s="38"/>
      <c r="AK428" s="13" t="str">
        <f t="shared" si="514"/>
        <v>/rsm:CrossIndustryInvoice/rsm:SupplyChainTradeTransaction/ram:ApplicableHeaderTradeAgreement/ram:SellerTradeParty/ram:PostalTradeAddress</v>
      </c>
      <c r="AL428" s="13" t="str">
        <f t="shared" si="515"/>
        <v>/ram:PostcodeCode</v>
      </c>
      <c r="AM428" s="14">
        <f>COUNTIFS(S$4:S428,AK428)</f>
        <v>1</v>
      </c>
      <c r="AO428" s="184" t="str">
        <f t="shared" si="512"/>
        <v>SCT_HTA</v>
      </c>
      <c r="AP428" s="185" t="str">
        <f t="shared" si="516"/>
        <v>BT-38</v>
      </c>
      <c r="AQ428" s="300" t="str">
        <f t="shared" si="517"/>
        <v>BT-38</v>
      </c>
      <c r="AR428" s="66">
        <f t="shared" si="599"/>
        <v>5</v>
      </c>
      <c r="AS428" s="66" t="str">
        <f t="shared" si="518"/>
        <v>0..1</v>
      </c>
      <c r="AT428" s="64" t="s">
        <v>1639</v>
      </c>
      <c r="AU428" s="64" t="s">
        <v>1747</v>
      </c>
      <c r="AV428" s="65" t="s">
        <v>1748</v>
      </c>
      <c r="AW428" s="427" t="s">
        <v>7288</v>
      </c>
      <c r="AX428" s="65"/>
      <c r="AY428" s="65" t="s">
        <v>35</v>
      </c>
      <c r="AZ428" s="64" t="s">
        <v>78</v>
      </c>
      <c r="BA428" s="66" t="str">
        <f t="shared" si="536"/>
        <v>0..1</v>
      </c>
      <c r="BB428" s="66" t="str">
        <f t="shared" si="537"/>
        <v>0..1</v>
      </c>
      <c r="BC428" s="2" t="str">
        <f t="shared" si="594"/>
        <v>/rsm:CrossIndustryInvoice
/rsm:SupplyChainTradeTransaction
/ram:ApplicableHeaderTradeAgreement
/ram:SellerTradeParty
/ram:PostalTradeAddress
/ram:PostcodeCode</v>
      </c>
      <c r="BD428" s="75" t="str">
        <f t="shared" si="595"/>
        <v>/rsm:CrossIndustryInvoice/rsm:SupplyChainTradeTransaction/ram:ApplicableHeaderTradeAgreement/ram:SellerTradeParty/ram:PostalTradeAddress/ram:PostcodeCode</v>
      </c>
      <c r="BE428" s="66" t="str">
        <f t="shared" si="542"/>
        <v>T</v>
      </c>
      <c r="BF428" s="68" t="str">
        <f t="shared" si="543"/>
        <v>E</v>
      </c>
      <c r="BG428" s="66" t="str">
        <f t="shared" si="544"/>
        <v>0..1</v>
      </c>
      <c r="BH428" s="66" t="str">
        <f t="shared" si="545"/>
        <v/>
      </c>
      <c r="BI428" s="248" t="str">
        <f t="shared" si="546"/>
        <v/>
      </c>
      <c r="BJ428" s="7"/>
      <c r="BK428" s="353" t="str">
        <f t="shared" si="547"/>
        <v>-</v>
      </c>
      <c r="BL428" s="68" t="str">
        <f t="shared" si="548"/>
        <v>X</v>
      </c>
      <c r="BM428" s="68" t="str">
        <f t="shared" si="549"/>
        <v>X</v>
      </c>
      <c r="BN428" s="68" t="str">
        <f t="shared" si="550"/>
        <v>X</v>
      </c>
      <c r="BO428" s="68" t="str">
        <f t="shared" si="551"/>
        <v>X</v>
      </c>
      <c r="BP428" s="68" t="str">
        <f t="shared" si="552"/>
        <v>X</v>
      </c>
      <c r="BQ428" s="354" t="str">
        <f t="shared" si="553"/>
        <v>X</v>
      </c>
      <c r="BR428" s="7"/>
      <c r="BS428" s="68" t="str">
        <f t="shared" si="554"/>
        <v>BASIC WL</v>
      </c>
      <c r="BT428" s="68" t="str">
        <f t="shared" si="555"/>
        <v>BASIC WL</v>
      </c>
      <c r="BU428" s="15"/>
      <c r="BV428" s="57"/>
      <c r="BW428" s="57"/>
      <c r="BX428" s="57"/>
      <c r="BY428" s="57"/>
      <c r="BZ428" s="57"/>
      <c r="CA428" s="57" t="s">
        <v>6542</v>
      </c>
      <c r="CC428" s="417"/>
      <c r="CD428" s="15"/>
      <c r="CE428" s="15"/>
    </row>
    <row r="429" spans="1:83" s="59" customFormat="1" ht="89.25">
      <c r="A429" s="45" t="str">
        <f t="shared" si="586"/>
        <v>YES</v>
      </c>
      <c r="B429" s="45"/>
      <c r="C429" s="45"/>
      <c r="D429" s="45"/>
      <c r="E429" s="184" t="s">
        <v>1526</v>
      </c>
      <c r="F429" s="185" t="s">
        <v>1749</v>
      </c>
      <c r="G429" s="300" t="s">
        <v>1749</v>
      </c>
      <c r="H429" s="66">
        <f t="shared" ref="H429:H495" si="602">LEN(S429)-LEN(SUBSTITUTE(S429,"/",""))-1</f>
        <v>5</v>
      </c>
      <c r="I429" s="66" t="s">
        <v>42</v>
      </c>
      <c r="J429" s="64" t="s">
        <v>1750</v>
      </c>
      <c r="K429" s="64" t="s">
        <v>1641</v>
      </c>
      <c r="L429" s="65" t="s">
        <v>1642</v>
      </c>
      <c r="M429" s="65"/>
      <c r="N429" s="65" t="s">
        <v>35</v>
      </c>
      <c r="O429" s="64" t="s">
        <v>70</v>
      </c>
      <c r="P429" s="66" t="s">
        <v>42</v>
      </c>
      <c r="Q429" s="66" t="str">
        <f t="shared" si="567"/>
        <v>0..1</v>
      </c>
      <c r="R429" s="2" t="s">
        <v>1751</v>
      </c>
      <c r="S429" s="75" t="s">
        <v>1752</v>
      </c>
      <c r="T429" s="66" t="s">
        <v>73</v>
      </c>
      <c r="U429" s="68" t="str">
        <f t="shared" si="580"/>
        <v>E</v>
      </c>
      <c r="V429" s="66" t="s">
        <v>42</v>
      </c>
      <c r="W429" s="66" t="s">
        <v>35</v>
      </c>
      <c r="X429" s="248" t="s">
        <v>35</v>
      </c>
      <c r="Y429" s="38"/>
      <c r="Z429" s="353" t="str">
        <f t="shared" si="584"/>
        <v>-</v>
      </c>
      <c r="AA429" s="68" t="str">
        <f t="shared" ref="AA429:AF429" si="603">IF(Z429="X","X",IF($AI429=AA$4,"X","-"))</f>
        <v>X</v>
      </c>
      <c r="AB429" s="68" t="str">
        <f t="shared" si="603"/>
        <v>X</v>
      </c>
      <c r="AC429" s="68" t="str">
        <f t="shared" si="603"/>
        <v>X</v>
      </c>
      <c r="AD429" s="68" t="str">
        <f t="shared" si="603"/>
        <v>X</v>
      </c>
      <c r="AE429" s="68" t="str">
        <f t="shared" si="603"/>
        <v>X</v>
      </c>
      <c r="AF429" s="354" t="str">
        <f t="shared" si="603"/>
        <v>X</v>
      </c>
      <c r="AG429" s="38"/>
      <c r="AH429" s="68" t="s">
        <v>185</v>
      </c>
      <c r="AI429" s="68" t="s">
        <v>185</v>
      </c>
      <c r="AJ429" s="38"/>
      <c r="AK429" s="13" t="str">
        <f t="shared" si="514"/>
        <v>/rsm:CrossIndustryInvoice/rsm:SupplyChainTradeTransaction/ram:ApplicableHeaderTradeAgreement/ram:SellerTradeParty/ram:PostalTradeAddress</v>
      </c>
      <c r="AL429" s="13" t="str">
        <f t="shared" si="515"/>
        <v>/ram:LineOne</v>
      </c>
      <c r="AM429" s="14">
        <f>COUNTIFS(S$4:S429,AK429)</f>
        <v>1</v>
      </c>
      <c r="AO429" s="184" t="str">
        <f t="shared" si="512"/>
        <v>SCT_HTA</v>
      </c>
      <c r="AP429" s="185" t="str">
        <f t="shared" si="516"/>
        <v>BT-35</v>
      </c>
      <c r="AQ429" s="300" t="str">
        <f t="shared" si="517"/>
        <v>BT-35</v>
      </c>
      <c r="AR429" s="66">
        <f t="shared" si="599"/>
        <v>5</v>
      </c>
      <c r="AS429" s="66" t="str">
        <f t="shared" si="518"/>
        <v>0..1</v>
      </c>
      <c r="AT429" s="64" t="s">
        <v>1753</v>
      </c>
      <c r="AU429" s="64" t="s">
        <v>1754</v>
      </c>
      <c r="AV429" s="65" t="s">
        <v>1755</v>
      </c>
      <c r="AW429" s="427" t="s">
        <v>7289</v>
      </c>
      <c r="AX429" s="65"/>
      <c r="AY429" s="65" t="s">
        <v>35</v>
      </c>
      <c r="AZ429" s="64" t="s">
        <v>78</v>
      </c>
      <c r="BA429" s="66" t="str">
        <f t="shared" si="536"/>
        <v>0..1</v>
      </c>
      <c r="BB429" s="66" t="str">
        <f t="shared" si="537"/>
        <v>0..1</v>
      </c>
      <c r="BC429" s="2" t="str">
        <f t="shared" si="594"/>
        <v>/rsm:CrossIndustryInvoice
/rsm:SupplyChainTradeTransaction
/ram:ApplicableHeaderTradeAgreement
/ram:SellerTradeParty
/ram:PostalTradeAddress
/ram:LineOne</v>
      </c>
      <c r="BD429" s="75" t="str">
        <f t="shared" si="595"/>
        <v>/rsm:CrossIndustryInvoice/rsm:SupplyChainTradeTransaction/ram:ApplicableHeaderTradeAgreement/ram:SellerTradeParty/ram:PostalTradeAddress/ram:LineOne</v>
      </c>
      <c r="BE429" s="66" t="str">
        <f t="shared" si="542"/>
        <v>T</v>
      </c>
      <c r="BF429" s="68" t="str">
        <f t="shared" si="543"/>
        <v>E</v>
      </c>
      <c r="BG429" s="66" t="str">
        <f t="shared" si="544"/>
        <v>0..1</v>
      </c>
      <c r="BH429" s="66" t="str">
        <f t="shared" si="545"/>
        <v/>
      </c>
      <c r="BI429" s="248" t="str">
        <f t="shared" si="546"/>
        <v/>
      </c>
      <c r="BJ429" s="7"/>
      <c r="BK429" s="353" t="str">
        <f t="shared" si="547"/>
        <v>-</v>
      </c>
      <c r="BL429" s="68" t="str">
        <f t="shared" si="548"/>
        <v>X</v>
      </c>
      <c r="BM429" s="68" t="str">
        <f t="shared" si="549"/>
        <v>X</v>
      </c>
      <c r="BN429" s="68" t="str">
        <f t="shared" si="550"/>
        <v>X</v>
      </c>
      <c r="BO429" s="68" t="str">
        <f t="shared" si="551"/>
        <v>X</v>
      </c>
      <c r="BP429" s="68" t="str">
        <f t="shared" si="552"/>
        <v>X</v>
      </c>
      <c r="BQ429" s="354" t="str">
        <f t="shared" si="553"/>
        <v>X</v>
      </c>
      <c r="BR429" s="7"/>
      <c r="BS429" s="68" t="str">
        <f t="shared" si="554"/>
        <v>BASIC WL</v>
      </c>
      <c r="BT429" s="68" t="str">
        <f t="shared" si="555"/>
        <v>BASIC WL</v>
      </c>
      <c r="BU429" s="15"/>
      <c r="BV429" s="57"/>
      <c r="BW429" s="57"/>
      <c r="BX429" s="57"/>
      <c r="BY429" s="57"/>
      <c r="BZ429" s="57"/>
      <c r="CA429" s="57" t="s">
        <v>6542</v>
      </c>
      <c r="CC429" s="417"/>
      <c r="CD429" s="15"/>
      <c r="CE429" s="15"/>
    </row>
    <row r="430" spans="1:83" s="59" customFormat="1" ht="89.25">
      <c r="A430" s="45" t="str">
        <f t="shared" si="586"/>
        <v>YES</v>
      </c>
      <c r="B430" s="45"/>
      <c r="C430" s="45"/>
      <c r="D430" s="45"/>
      <c r="E430" s="184" t="s">
        <v>1526</v>
      </c>
      <c r="F430" s="185" t="s">
        <v>1756</v>
      </c>
      <c r="G430" s="300" t="s">
        <v>1756</v>
      </c>
      <c r="H430" s="66">
        <f t="shared" si="602"/>
        <v>5</v>
      </c>
      <c r="I430" s="66" t="s">
        <v>42</v>
      </c>
      <c r="J430" s="64" t="s">
        <v>1757</v>
      </c>
      <c r="K430" s="64" t="s">
        <v>1647</v>
      </c>
      <c r="L430" s="65"/>
      <c r="M430" s="65"/>
      <c r="N430" s="65" t="s">
        <v>35</v>
      </c>
      <c r="O430" s="64" t="s">
        <v>70</v>
      </c>
      <c r="P430" s="66" t="s">
        <v>42</v>
      </c>
      <c r="Q430" s="66" t="str">
        <f t="shared" si="567"/>
        <v>0..1</v>
      </c>
      <c r="R430" s="2" t="s">
        <v>1758</v>
      </c>
      <c r="S430" s="75" t="s">
        <v>1759</v>
      </c>
      <c r="T430" s="66" t="s">
        <v>73</v>
      </c>
      <c r="U430" s="68" t="str">
        <f t="shared" si="580"/>
        <v>E</v>
      </c>
      <c r="V430" s="66" t="s">
        <v>42</v>
      </c>
      <c r="W430" s="66" t="s">
        <v>35</v>
      </c>
      <c r="X430" s="248" t="s">
        <v>35</v>
      </c>
      <c r="Y430" s="38"/>
      <c r="Z430" s="353" t="str">
        <f t="shared" si="584"/>
        <v>-</v>
      </c>
      <c r="AA430" s="68" t="str">
        <f t="shared" ref="AA430:AF430" si="604">IF(Z430="X","X",IF($AI430=AA$4,"X","-"))</f>
        <v>X</v>
      </c>
      <c r="AB430" s="68" t="str">
        <f t="shared" si="604"/>
        <v>X</v>
      </c>
      <c r="AC430" s="68" t="str">
        <f t="shared" si="604"/>
        <v>X</v>
      </c>
      <c r="AD430" s="68" t="str">
        <f t="shared" si="604"/>
        <v>X</v>
      </c>
      <c r="AE430" s="68" t="str">
        <f t="shared" si="604"/>
        <v>X</v>
      </c>
      <c r="AF430" s="354" t="str">
        <f t="shared" si="604"/>
        <v>X</v>
      </c>
      <c r="AG430" s="38"/>
      <c r="AH430" s="68" t="s">
        <v>185</v>
      </c>
      <c r="AI430" s="68" t="s">
        <v>185</v>
      </c>
      <c r="AJ430" s="38"/>
      <c r="AK430" s="13" t="str">
        <f t="shared" si="514"/>
        <v>/rsm:CrossIndustryInvoice/rsm:SupplyChainTradeTransaction/ram:ApplicableHeaderTradeAgreement/ram:SellerTradeParty/ram:PostalTradeAddress</v>
      </c>
      <c r="AL430" s="13" t="str">
        <f t="shared" si="515"/>
        <v>/ram:LineTwo</v>
      </c>
      <c r="AM430" s="14">
        <f>COUNTIFS(S$4:S430,AK430)</f>
        <v>1</v>
      </c>
      <c r="AO430" s="184" t="str">
        <f t="shared" ref="AO430:AO493" si="605">E430</f>
        <v>SCT_HTA</v>
      </c>
      <c r="AP430" s="185" t="str">
        <f t="shared" si="516"/>
        <v>BT-36</v>
      </c>
      <c r="AQ430" s="300" t="str">
        <f t="shared" si="517"/>
        <v>BT-36</v>
      </c>
      <c r="AR430" s="66">
        <f t="shared" si="599"/>
        <v>5</v>
      </c>
      <c r="AS430" s="66" t="str">
        <f t="shared" si="518"/>
        <v>0..1</v>
      </c>
      <c r="AT430" s="64" t="s">
        <v>1760</v>
      </c>
      <c r="AU430" s="64" t="s">
        <v>1761</v>
      </c>
      <c r="AV430" s="65" t="s">
        <v>35</v>
      </c>
      <c r="AW430" s="427" t="s">
        <v>7290</v>
      </c>
      <c r="AX430" s="65"/>
      <c r="AY430" s="65" t="s">
        <v>35</v>
      </c>
      <c r="AZ430" s="64" t="s">
        <v>78</v>
      </c>
      <c r="BA430" s="66" t="str">
        <f t="shared" si="536"/>
        <v>0..1</v>
      </c>
      <c r="BB430" s="66" t="str">
        <f t="shared" si="537"/>
        <v>0..1</v>
      </c>
      <c r="BC430" s="2" t="str">
        <f t="shared" si="594"/>
        <v>/rsm:CrossIndustryInvoice
/rsm:SupplyChainTradeTransaction
/ram:ApplicableHeaderTradeAgreement
/ram:SellerTradeParty
/ram:PostalTradeAddress
/ram:LineTwo</v>
      </c>
      <c r="BD430" s="75" t="str">
        <f t="shared" si="595"/>
        <v>/rsm:CrossIndustryInvoice/rsm:SupplyChainTradeTransaction/ram:ApplicableHeaderTradeAgreement/ram:SellerTradeParty/ram:PostalTradeAddress/ram:LineTwo</v>
      </c>
      <c r="BE430" s="66" t="str">
        <f t="shared" si="542"/>
        <v>T</v>
      </c>
      <c r="BF430" s="68" t="str">
        <f t="shared" si="543"/>
        <v>E</v>
      </c>
      <c r="BG430" s="66" t="str">
        <f t="shared" si="544"/>
        <v>0..1</v>
      </c>
      <c r="BH430" s="66" t="str">
        <f t="shared" si="545"/>
        <v/>
      </c>
      <c r="BI430" s="248" t="str">
        <f t="shared" si="546"/>
        <v/>
      </c>
      <c r="BJ430" s="7"/>
      <c r="BK430" s="353" t="str">
        <f t="shared" si="547"/>
        <v>-</v>
      </c>
      <c r="BL430" s="68" t="str">
        <f t="shared" si="548"/>
        <v>X</v>
      </c>
      <c r="BM430" s="68" t="str">
        <f t="shared" si="549"/>
        <v>X</v>
      </c>
      <c r="BN430" s="68" t="str">
        <f t="shared" si="550"/>
        <v>X</v>
      </c>
      <c r="BO430" s="68" t="str">
        <f t="shared" si="551"/>
        <v>X</v>
      </c>
      <c r="BP430" s="68" t="str">
        <f t="shared" si="552"/>
        <v>X</v>
      </c>
      <c r="BQ430" s="354" t="str">
        <f t="shared" si="553"/>
        <v>X</v>
      </c>
      <c r="BR430" s="7"/>
      <c r="BS430" s="68" t="str">
        <f t="shared" si="554"/>
        <v>BASIC WL</v>
      </c>
      <c r="BT430" s="68" t="str">
        <f t="shared" si="555"/>
        <v>BASIC WL</v>
      </c>
      <c r="BU430" s="15"/>
      <c r="BV430" s="57"/>
      <c r="BW430" s="57"/>
      <c r="BX430" s="57"/>
      <c r="BY430" s="57"/>
      <c r="BZ430" s="57"/>
      <c r="CA430" s="57" t="s">
        <v>6542</v>
      </c>
      <c r="CC430" s="417"/>
      <c r="CD430" s="15"/>
      <c r="CE430" s="15"/>
    </row>
    <row r="431" spans="1:83" s="59" customFormat="1" ht="89.25">
      <c r="A431" s="45" t="str">
        <f t="shared" si="586"/>
        <v>YES</v>
      </c>
      <c r="B431" s="45"/>
      <c r="C431" s="45"/>
      <c r="D431" s="45"/>
      <c r="E431" s="184" t="s">
        <v>1526</v>
      </c>
      <c r="F431" s="185" t="s">
        <v>1762</v>
      </c>
      <c r="G431" s="300" t="s">
        <v>1762</v>
      </c>
      <c r="H431" s="66">
        <f t="shared" si="602"/>
        <v>5</v>
      </c>
      <c r="I431" s="66" t="s">
        <v>42</v>
      </c>
      <c r="J431" s="64" t="s">
        <v>1763</v>
      </c>
      <c r="K431" s="64" t="s">
        <v>1647</v>
      </c>
      <c r="L431" s="65"/>
      <c r="M431" s="65"/>
      <c r="N431" s="65" t="s">
        <v>35</v>
      </c>
      <c r="O431" s="64" t="s">
        <v>70</v>
      </c>
      <c r="P431" s="66" t="s">
        <v>42</v>
      </c>
      <c r="Q431" s="66" t="str">
        <f t="shared" si="567"/>
        <v>0..1</v>
      </c>
      <c r="R431" s="2" t="s">
        <v>1764</v>
      </c>
      <c r="S431" s="75" t="s">
        <v>1765</v>
      </c>
      <c r="T431" s="66" t="s">
        <v>73</v>
      </c>
      <c r="U431" s="68" t="str">
        <f t="shared" si="580"/>
        <v>E</v>
      </c>
      <c r="V431" s="66" t="s">
        <v>42</v>
      </c>
      <c r="W431" s="66" t="s">
        <v>35</v>
      </c>
      <c r="X431" s="248" t="s">
        <v>35</v>
      </c>
      <c r="Y431" s="38"/>
      <c r="Z431" s="353" t="str">
        <f t="shared" si="584"/>
        <v>-</v>
      </c>
      <c r="AA431" s="68" t="str">
        <f t="shared" ref="AA431:AF431" si="606">IF(Z431="X","X",IF($AI431=AA$4,"X","-"))</f>
        <v>X</v>
      </c>
      <c r="AB431" s="68" t="str">
        <f t="shared" si="606"/>
        <v>X</v>
      </c>
      <c r="AC431" s="68" t="str">
        <f t="shared" si="606"/>
        <v>X</v>
      </c>
      <c r="AD431" s="68" t="str">
        <f t="shared" si="606"/>
        <v>X</v>
      </c>
      <c r="AE431" s="68" t="str">
        <f t="shared" si="606"/>
        <v>X</v>
      </c>
      <c r="AF431" s="354" t="str">
        <f t="shared" si="606"/>
        <v>X</v>
      </c>
      <c r="AG431" s="38"/>
      <c r="AH431" s="68" t="s">
        <v>185</v>
      </c>
      <c r="AI431" s="68" t="s">
        <v>185</v>
      </c>
      <c r="AJ431" s="38"/>
      <c r="AK431" s="13" t="str">
        <f t="shared" ref="AK431:AK494" si="607">IF(ISERROR(FIND("/",S431)),S431,LEFT(S431,FIND(CHAR(1),SUBSTITUTE(S431,"/",CHAR(1),LEN(S431)-LEN(SUBSTITUTE(S431,"/",""))))-1))</f>
        <v>/rsm:CrossIndustryInvoice/rsm:SupplyChainTradeTransaction/ram:ApplicableHeaderTradeAgreement/ram:SellerTradeParty/ram:PostalTradeAddress</v>
      </c>
      <c r="AL431" s="13" t="str">
        <f t="shared" ref="AL431:AL494" si="608">IF(ISERROR(FIND("/",S431)),S431,MID(S431, FIND(CHAR(1),SUBSTITUTE(S431,"/",CHAR(1), LEN(S431)-LEN(SUBSTITUTE(S431,"/","")))), LEN(S431)))</f>
        <v>/ram:LineThree</v>
      </c>
      <c r="AM431" s="14">
        <f>COUNTIFS(S$4:S431,AK431)</f>
        <v>1</v>
      </c>
      <c r="AO431" s="184" t="str">
        <f t="shared" si="605"/>
        <v>SCT_HTA</v>
      </c>
      <c r="AP431" s="185" t="str">
        <f t="shared" ref="AP431:AP494" si="609">F431</f>
        <v>BT-162</v>
      </c>
      <c r="AQ431" s="300" t="str">
        <f t="shared" ref="AQ431:AQ494" si="610">IF(G431="","",G431)</f>
        <v>BT-162</v>
      </c>
      <c r="AR431" s="66">
        <f t="shared" si="599"/>
        <v>5</v>
      </c>
      <c r="AS431" s="66" t="str">
        <f t="shared" ref="AS431:AS494" si="611">I431</f>
        <v>0..1</v>
      </c>
      <c r="AT431" s="64" t="s">
        <v>1766</v>
      </c>
      <c r="AU431" s="64" t="s">
        <v>1761</v>
      </c>
      <c r="AV431" s="65" t="s">
        <v>35</v>
      </c>
      <c r="AW431" s="427" t="s">
        <v>7291</v>
      </c>
      <c r="AX431" s="65"/>
      <c r="AY431" s="65" t="s">
        <v>35</v>
      </c>
      <c r="AZ431" s="64" t="s">
        <v>78</v>
      </c>
      <c r="BA431" s="66" t="str">
        <f t="shared" si="536"/>
        <v>0..1</v>
      </c>
      <c r="BB431" s="66" t="str">
        <f t="shared" si="537"/>
        <v>0..1</v>
      </c>
      <c r="BC431" s="2" t="str">
        <f t="shared" si="594"/>
        <v>/rsm:CrossIndustryInvoice
/rsm:SupplyChainTradeTransaction
/ram:ApplicableHeaderTradeAgreement
/ram:SellerTradeParty
/ram:PostalTradeAddress
/ram:LineThree</v>
      </c>
      <c r="BD431" s="75" t="str">
        <f t="shared" si="595"/>
        <v>/rsm:CrossIndustryInvoice/rsm:SupplyChainTradeTransaction/ram:ApplicableHeaderTradeAgreement/ram:SellerTradeParty/ram:PostalTradeAddress/ram:LineThree</v>
      </c>
      <c r="BE431" s="66" t="str">
        <f t="shared" si="542"/>
        <v>T</v>
      </c>
      <c r="BF431" s="68" t="str">
        <f t="shared" si="543"/>
        <v>E</v>
      </c>
      <c r="BG431" s="66" t="str">
        <f t="shared" si="544"/>
        <v>0..1</v>
      </c>
      <c r="BH431" s="66" t="str">
        <f t="shared" si="545"/>
        <v/>
      </c>
      <c r="BI431" s="248" t="str">
        <f t="shared" si="546"/>
        <v/>
      </c>
      <c r="BJ431" s="7"/>
      <c r="BK431" s="353" t="str">
        <f t="shared" si="547"/>
        <v>-</v>
      </c>
      <c r="BL431" s="68" t="str">
        <f t="shared" si="548"/>
        <v>X</v>
      </c>
      <c r="BM431" s="68" t="str">
        <f t="shared" si="549"/>
        <v>X</v>
      </c>
      <c r="BN431" s="68" t="str">
        <f t="shared" si="550"/>
        <v>X</v>
      </c>
      <c r="BO431" s="68" t="str">
        <f t="shared" si="551"/>
        <v>X</v>
      </c>
      <c r="BP431" s="68" t="str">
        <f t="shared" si="552"/>
        <v>X</v>
      </c>
      <c r="BQ431" s="354" t="str">
        <f t="shared" si="553"/>
        <v>X</v>
      </c>
      <c r="BR431" s="7"/>
      <c r="BS431" s="68" t="str">
        <f t="shared" si="554"/>
        <v>BASIC WL</v>
      </c>
      <c r="BT431" s="68" t="str">
        <f t="shared" si="555"/>
        <v>BASIC WL</v>
      </c>
      <c r="BU431" s="15"/>
      <c r="BV431" s="57"/>
      <c r="BW431" s="57"/>
      <c r="BX431" s="57"/>
      <c r="BY431" s="57"/>
      <c r="BZ431" s="57"/>
      <c r="CA431" s="57" t="s">
        <v>6542</v>
      </c>
      <c r="CC431" s="417"/>
      <c r="CD431" s="15"/>
      <c r="CE431" s="15"/>
    </row>
    <row r="432" spans="1:83" s="59" customFormat="1" ht="89.25">
      <c r="A432" s="45" t="str">
        <f t="shared" si="586"/>
        <v>YES</v>
      </c>
      <c r="B432" s="45"/>
      <c r="C432" s="45"/>
      <c r="D432" s="45"/>
      <c r="E432" s="184" t="s">
        <v>1526</v>
      </c>
      <c r="F432" s="185" t="s">
        <v>1767</v>
      </c>
      <c r="G432" s="300" t="s">
        <v>1767</v>
      </c>
      <c r="H432" s="66">
        <f t="shared" si="602"/>
        <v>5</v>
      </c>
      <c r="I432" s="66" t="s">
        <v>42</v>
      </c>
      <c r="J432" s="64" t="s">
        <v>1768</v>
      </c>
      <c r="K432" s="64" t="s">
        <v>1656</v>
      </c>
      <c r="L432" s="65"/>
      <c r="M432" s="65"/>
      <c r="N432" s="65" t="s">
        <v>35</v>
      </c>
      <c r="O432" s="64" t="s">
        <v>70</v>
      </c>
      <c r="P432" s="66" t="s">
        <v>42</v>
      </c>
      <c r="Q432" s="66" t="str">
        <f t="shared" si="567"/>
        <v>0..1</v>
      </c>
      <c r="R432" s="2" t="s">
        <v>1769</v>
      </c>
      <c r="S432" s="75" t="s">
        <v>1770</v>
      </c>
      <c r="T432" s="66" t="s">
        <v>73</v>
      </c>
      <c r="U432" s="68" t="str">
        <f t="shared" si="580"/>
        <v>E</v>
      </c>
      <c r="V432" s="66" t="s">
        <v>42</v>
      </c>
      <c r="W432" s="66" t="s">
        <v>35</v>
      </c>
      <c r="X432" s="248" t="s">
        <v>35</v>
      </c>
      <c r="Y432" s="38"/>
      <c r="Z432" s="353" t="str">
        <f t="shared" si="584"/>
        <v>-</v>
      </c>
      <c r="AA432" s="68" t="str">
        <f t="shared" ref="AA432:AF432" si="612">IF(Z432="X","X",IF($AI432=AA$4,"X","-"))</f>
        <v>X</v>
      </c>
      <c r="AB432" s="68" t="str">
        <f t="shared" si="612"/>
        <v>X</v>
      </c>
      <c r="AC432" s="68" t="str">
        <f t="shared" si="612"/>
        <v>X</v>
      </c>
      <c r="AD432" s="68" t="str">
        <f t="shared" si="612"/>
        <v>X</v>
      </c>
      <c r="AE432" s="68" t="str">
        <f t="shared" si="612"/>
        <v>X</v>
      </c>
      <c r="AF432" s="354" t="str">
        <f t="shared" si="612"/>
        <v>X</v>
      </c>
      <c r="AG432" s="38"/>
      <c r="AH432" s="68" t="s">
        <v>185</v>
      </c>
      <c r="AI432" s="68" t="s">
        <v>185</v>
      </c>
      <c r="AJ432" s="38"/>
      <c r="AK432" s="13" t="str">
        <f t="shared" si="607"/>
        <v>/rsm:CrossIndustryInvoice/rsm:SupplyChainTradeTransaction/ram:ApplicableHeaderTradeAgreement/ram:SellerTradeParty/ram:PostalTradeAddress</v>
      </c>
      <c r="AL432" s="13" t="str">
        <f t="shared" si="608"/>
        <v>/ram:CityName</v>
      </c>
      <c r="AM432" s="14">
        <f>COUNTIFS(S$4:S432,AK432)</f>
        <v>1</v>
      </c>
      <c r="AO432" s="184" t="str">
        <f t="shared" si="605"/>
        <v>SCT_HTA</v>
      </c>
      <c r="AP432" s="185" t="str">
        <f t="shared" si="609"/>
        <v>BT-37</v>
      </c>
      <c r="AQ432" s="300" t="str">
        <f t="shared" si="610"/>
        <v>BT-37</v>
      </c>
      <c r="AR432" s="66">
        <f t="shared" si="599"/>
        <v>5</v>
      </c>
      <c r="AS432" s="66" t="str">
        <f t="shared" si="611"/>
        <v>0..1</v>
      </c>
      <c r="AT432" s="64" t="s">
        <v>1659</v>
      </c>
      <c r="AU432" s="64" t="s">
        <v>1771</v>
      </c>
      <c r="AV432" s="65" t="s">
        <v>35</v>
      </c>
      <c r="AW432" s="427" t="s">
        <v>7292</v>
      </c>
      <c r="AX432" s="65"/>
      <c r="AY432" s="65" t="s">
        <v>35</v>
      </c>
      <c r="AZ432" s="64" t="s">
        <v>78</v>
      </c>
      <c r="BA432" s="66" t="str">
        <f t="shared" si="536"/>
        <v>0..1</v>
      </c>
      <c r="BB432" s="66" t="str">
        <f t="shared" si="537"/>
        <v>0..1</v>
      </c>
      <c r="BC432" s="2" t="str">
        <f t="shared" si="594"/>
        <v>/rsm:CrossIndustryInvoice
/rsm:SupplyChainTradeTransaction
/ram:ApplicableHeaderTradeAgreement
/ram:SellerTradeParty
/ram:PostalTradeAddress
/ram:CityName</v>
      </c>
      <c r="BD432" s="75" t="str">
        <f t="shared" si="595"/>
        <v>/rsm:CrossIndustryInvoice/rsm:SupplyChainTradeTransaction/ram:ApplicableHeaderTradeAgreement/ram:SellerTradeParty/ram:PostalTradeAddress/ram:CityName</v>
      </c>
      <c r="BE432" s="66" t="str">
        <f t="shared" si="542"/>
        <v>T</v>
      </c>
      <c r="BF432" s="68" t="str">
        <f t="shared" si="543"/>
        <v>E</v>
      </c>
      <c r="BG432" s="66" t="str">
        <f t="shared" si="544"/>
        <v>0..1</v>
      </c>
      <c r="BH432" s="66" t="str">
        <f t="shared" si="545"/>
        <v/>
      </c>
      <c r="BI432" s="248" t="str">
        <f t="shared" si="546"/>
        <v/>
      </c>
      <c r="BJ432" s="7"/>
      <c r="BK432" s="353" t="str">
        <f t="shared" si="547"/>
        <v>-</v>
      </c>
      <c r="BL432" s="68" t="str">
        <f t="shared" si="548"/>
        <v>X</v>
      </c>
      <c r="BM432" s="68" t="str">
        <f t="shared" si="549"/>
        <v>X</v>
      </c>
      <c r="BN432" s="68" t="str">
        <f t="shared" si="550"/>
        <v>X</v>
      </c>
      <c r="BO432" s="68" t="str">
        <f t="shared" si="551"/>
        <v>X</v>
      </c>
      <c r="BP432" s="68" t="str">
        <f t="shared" si="552"/>
        <v>X</v>
      </c>
      <c r="BQ432" s="354" t="str">
        <f t="shared" si="553"/>
        <v>X</v>
      </c>
      <c r="BR432" s="7"/>
      <c r="BS432" s="68" t="str">
        <f t="shared" si="554"/>
        <v>BASIC WL</v>
      </c>
      <c r="BT432" s="68" t="str">
        <f t="shared" si="555"/>
        <v>BASIC WL</v>
      </c>
      <c r="BU432" s="15"/>
      <c r="BV432" s="57"/>
      <c r="BW432" s="57"/>
      <c r="BX432" s="57"/>
      <c r="BY432" s="57"/>
      <c r="BZ432" s="57"/>
      <c r="CA432" s="57" t="s">
        <v>6542</v>
      </c>
      <c r="CC432" s="417"/>
      <c r="CD432" s="15"/>
      <c r="CE432" s="15"/>
    </row>
    <row r="433" spans="1:83" s="59" customFormat="1" ht="89.25">
      <c r="A433" s="45" t="str">
        <f t="shared" si="586"/>
        <v>YES</v>
      </c>
      <c r="B433" s="45"/>
      <c r="C433" s="45"/>
      <c r="D433" s="45"/>
      <c r="E433" s="184" t="s">
        <v>1526</v>
      </c>
      <c r="F433" s="185" t="s">
        <v>1772</v>
      </c>
      <c r="G433" s="300" t="s">
        <v>1772</v>
      </c>
      <c r="H433" s="66">
        <f t="shared" si="602"/>
        <v>5</v>
      </c>
      <c r="I433" s="66" t="s">
        <v>32</v>
      </c>
      <c r="J433" s="64" t="s">
        <v>1773</v>
      </c>
      <c r="K433" s="64" t="s">
        <v>1661</v>
      </c>
      <c r="L433" s="65" t="s">
        <v>6125</v>
      </c>
      <c r="M433" s="65"/>
      <c r="N433" s="65" t="s">
        <v>1774</v>
      </c>
      <c r="O433" s="64" t="s">
        <v>128</v>
      </c>
      <c r="P433" s="66" t="s">
        <v>32</v>
      </c>
      <c r="Q433" s="66" t="str">
        <f t="shared" si="567"/>
        <v>1..1</v>
      </c>
      <c r="R433" s="2" t="s">
        <v>1775</v>
      </c>
      <c r="S433" s="75" t="s">
        <v>1776</v>
      </c>
      <c r="T433" s="66" t="s">
        <v>131</v>
      </c>
      <c r="U433" s="68" t="str">
        <f t="shared" si="580"/>
        <v>E</v>
      </c>
      <c r="V433" s="66" t="s">
        <v>42</v>
      </c>
      <c r="W433" s="66" t="s">
        <v>35</v>
      </c>
      <c r="X433" s="248" t="s">
        <v>35</v>
      </c>
      <c r="Y433" s="38"/>
      <c r="Z433" s="353" t="str">
        <f t="shared" si="584"/>
        <v>X</v>
      </c>
      <c r="AA433" s="68" t="str">
        <f t="shared" ref="AA433:AF433" si="613">IF(Z433="X","X",IF($AI433=AA$4,"X","-"))</f>
        <v>X</v>
      </c>
      <c r="AB433" s="68" t="str">
        <f t="shared" si="613"/>
        <v>X</v>
      </c>
      <c r="AC433" s="68" t="str">
        <f t="shared" si="613"/>
        <v>X</v>
      </c>
      <c r="AD433" s="68" t="str">
        <f t="shared" si="613"/>
        <v>X</v>
      </c>
      <c r="AE433" s="68" t="str">
        <f t="shared" si="613"/>
        <v>X</v>
      </c>
      <c r="AF433" s="354" t="str">
        <f t="shared" si="613"/>
        <v>X</v>
      </c>
      <c r="AG433" s="38"/>
      <c r="AH433" s="68" t="s">
        <v>39</v>
      </c>
      <c r="AI433" s="68" t="s">
        <v>39</v>
      </c>
      <c r="AJ433" s="38"/>
      <c r="AK433" s="13" t="str">
        <f t="shared" si="607"/>
        <v>/rsm:CrossIndustryInvoice/rsm:SupplyChainTradeTransaction/ram:ApplicableHeaderTradeAgreement/ram:SellerTradeParty/ram:PostalTradeAddress</v>
      </c>
      <c r="AL433" s="13" t="str">
        <f t="shared" si="608"/>
        <v>/ram:CountryID</v>
      </c>
      <c r="AM433" s="14">
        <f>COUNTIFS(S$4:S433,AK433)</f>
        <v>1</v>
      </c>
      <c r="AO433" s="184" t="str">
        <f t="shared" si="605"/>
        <v>SCT_HTA</v>
      </c>
      <c r="AP433" s="185" t="str">
        <f t="shared" si="609"/>
        <v>BT-40</v>
      </c>
      <c r="AQ433" s="300" t="str">
        <f t="shared" si="610"/>
        <v>BT-40</v>
      </c>
      <c r="AR433" s="66">
        <f t="shared" si="599"/>
        <v>5</v>
      </c>
      <c r="AS433" s="66" t="str">
        <f t="shared" si="611"/>
        <v>1..1</v>
      </c>
      <c r="AT433" s="64" t="s">
        <v>1665</v>
      </c>
      <c r="AU433" s="64" t="s">
        <v>1777</v>
      </c>
      <c r="AV433" s="65" t="s">
        <v>485</v>
      </c>
      <c r="AW433" s="427" t="s">
        <v>7293</v>
      </c>
      <c r="AX433" s="65"/>
      <c r="AY433" s="65" t="s">
        <v>1778</v>
      </c>
      <c r="AZ433" s="64" t="s">
        <v>128</v>
      </c>
      <c r="BA433" s="66" t="str">
        <f t="shared" si="536"/>
        <v>1..1</v>
      </c>
      <c r="BB433" s="66" t="str">
        <f t="shared" si="537"/>
        <v>1..1</v>
      </c>
      <c r="BC433" s="2" t="str">
        <f t="shared" si="594"/>
        <v>/rsm:CrossIndustryInvoice
/rsm:SupplyChainTradeTransaction
/ram:ApplicableHeaderTradeAgreement
/ram:SellerTradeParty
/ram:PostalTradeAddress
/ram:CountryID</v>
      </c>
      <c r="BD433" s="75" t="str">
        <f t="shared" si="595"/>
        <v>/rsm:CrossIndustryInvoice/rsm:SupplyChainTradeTransaction/ram:ApplicableHeaderTradeAgreement/ram:SellerTradeParty/ram:PostalTradeAddress/ram:CountryID</v>
      </c>
      <c r="BE433" s="66" t="str">
        <f t="shared" si="542"/>
        <v>C</v>
      </c>
      <c r="BF433" s="68" t="str">
        <f t="shared" si="543"/>
        <v>E</v>
      </c>
      <c r="BG433" s="66" t="str">
        <f t="shared" si="544"/>
        <v>0..1</v>
      </c>
      <c r="BH433" s="66" t="str">
        <f t="shared" si="545"/>
        <v/>
      </c>
      <c r="BI433" s="248" t="str">
        <f t="shared" si="546"/>
        <v/>
      </c>
      <c r="BJ433" s="7"/>
      <c r="BK433" s="353" t="str">
        <f t="shared" si="547"/>
        <v>X</v>
      </c>
      <c r="BL433" s="68" t="str">
        <f t="shared" si="548"/>
        <v>X</v>
      </c>
      <c r="BM433" s="68" t="str">
        <f t="shared" si="549"/>
        <v>X</v>
      </c>
      <c r="BN433" s="68" t="str">
        <f t="shared" si="550"/>
        <v>X</v>
      </c>
      <c r="BO433" s="68" t="str">
        <f t="shared" si="551"/>
        <v>X</v>
      </c>
      <c r="BP433" s="68" t="str">
        <f t="shared" si="552"/>
        <v>X</v>
      </c>
      <c r="BQ433" s="354" t="str">
        <f t="shared" si="553"/>
        <v>X</v>
      </c>
      <c r="BR433" s="7"/>
      <c r="BS433" s="68" t="str">
        <f t="shared" si="554"/>
        <v>MINIMUM</v>
      </c>
      <c r="BT433" s="68" t="str">
        <f t="shared" si="555"/>
        <v>MINIMUM</v>
      </c>
      <c r="BU433" s="15"/>
      <c r="BV433" s="57"/>
      <c r="BW433" s="57"/>
      <c r="BX433" s="57"/>
      <c r="BY433" s="57"/>
      <c r="BZ433" s="57"/>
      <c r="CA433" s="57" t="s">
        <v>6542</v>
      </c>
      <c r="CC433" s="417"/>
      <c r="CD433" s="15"/>
      <c r="CE433" s="15"/>
    </row>
    <row r="434" spans="1:83" s="59" customFormat="1" ht="89.25">
      <c r="A434" s="45" t="str">
        <f t="shared" si="586"/>
        <v>YES</v>
      </c>
      <c r="B434" s="45"/>
      <c r="C434" s="45"/>
      <c r="D434" s="45"/>
      <c r="E434" s="184" t="s">
        <v>1526</v>
      </c>
      <c r="F434" s="185" t="s">
        <v>1779</v>
      </c>
      <c r="G434" s="300" t="s">
        <v>1779</v>
      </c>
      <c r="H434" s="66">
        <f t="shared" si="602"/>
        <v>5</v>
      </c>
      <c r="I434" s="66" t="s">
        <v>42</v>
      </c>
      <c r="J434" s="64" t="s">
        <v>1780</v>
      </c>
      <c r="K434" s="64" t="s">
        <v>1667</v>
      </c>
      <c r="L434" s="65" t="s">
        <v>1668</v>
      </c>
      <c r="M434" s="65"/>
      <c r="N434" s="65" t="s">
        <v>35</v>
      </c>
      <c r="O434" s="64" t="s">
        <v>70</v>
      </c>
      <c r="P434" s="66" t="s">
        <v>42</v>
      </c>
      <c r="Q434" s="66" t="str">
        <f t="shared" si="567"/>
        <v>0..1</v>
      </c>
      <c r="R434" s="2" t="s">
        <v>1781</v>
      </c>
      <c r="S434" s="75" t="s">
        <v>1782</v>
      </c>
      <c r="T434" s="66" t="s">
        <v>73</v>
      </c>
      <c r="U434" s="68" t="str">
        <f t="shared" si="580"/>
        <v>E</v>
      </c>
      <c r="V434" s="66" t="s">
        <v>62</v>
      </c>
      <c r="W434" s="66" t="s">
        <v>200</v>
      </c>
      <c r="X434" s="248" t="s">
        <v>35</v>
      </c>
      <c r="Y434" s="38"/>
      <c r="Z434" s="353" t="str">
        <f t="shared" si="584"/>
        <v>-</v>
      </c>
      <c r="AA434" s="68" t="str">
        <f t="shared" ref="AA434:AF434" si="614">IF(Z434="X","X",IF($AI434=AA$4,"X","-"))</f>
        <v>X</v>
      </c>
      <c r="AB434" s="68" t="str">
        <f t="shared" si="614"/>
        <v>X</v>
      </c>
      <c r="AC434" s="68" t="str">
        <f t="shared" si="614"/>
        <v>X</v>
      </c>
      <c r="AD434" s="68" t="str">
        <f t="shared" si="614"/>
        <v>X</v>
      </c>
      <c r="AE434" s="68" t="str">
        <f t="shared" si="614"/>
        <v>X</v>
      </c>
      <c r="AF434" s="354" t="str">
        <f t="shared" si="614"/>
        <v>X</v>
      </c>
      <c r="AG434" s="38"/>
      <c r="AH434" s="68" t="s">
        <v>185</v>
      </c>
      <c r="AI434" s="68" t="s">
        <v>185</v>
      </c>
      <c r="AJ434" s="38"/>
      <c r="AK434" s="13" t="str">
        <f t="shared" si="607"/>
        <v>/rsm:CrossIndustryInvoice/rsm:SupplyChainTradeTransaction/ram:ApplicableHeaderTradeAgreement/ram:SellerTradeParty/ram:PostalTradeAddress</v>
      </c>
      <c r="AL434" s="13" t="str">
        <f t="shared" si="608"/>
        <v>/ram:CountrySubDivisionName</v>
      </c>
      <c r="AM434" s="14">
        <f>COUNTIFS(S$4:S434,AK434)</f>
        <v>1</v>
      </c>
      <c r="AO434" s="184" t="str">
        <f t="shared" si="605"/>
        <v>SCT_HTA</v>
      </c>
      <c r="AP434" s="185" t="str">
        <f t="shared" si="609"/>
        <v>BT-39</v>
      </c>
      <c r="AQ434" s="300" t="str">
        <f t="shared" si="610"/>
        <v>BT-39</v>
      </c>
      <c r="AR434" s="66">
        <f t="shared" si="599"/>
        <v>5</v>
      </c>
      <c r="AS434" s="66" t="str">
        <f t="shared" si="611"/>
        <v>0..1</v>
      </c>
      <c r="AT434" s="64" t="s">
        <v>1783</v>
      </c>
      <c r="AU434" s="64" t="s">
        <v>1671</v>
      </c>
      <c r="AV434" s="65" t="s">
        <v>1672</v>
      </c>
      <c r="AW434" s="427" t="s">
        <v>7231</v>
      </c>
      <c r="AX434" s="65"/>
      <c r="AY434" s="65" t="s">
        <v>35</v>
      </c>
      <c r="AZ434" s="64" t="s">
        <v>78</v>
      </c>
      <c r="BA434" s="66" t="str">
        <f t="shared" si="536"/>
        <v>0..1</v>
      </c>
      <c r="BB434" s="66" t="str">
        <f t="shared" si="537"/>
        <v>0..1</v>
      </c>
      <c r="BC434" s="2" t="str">
        <f t="shared" si="594"/>
        <v>/rsm:CrossIndustryInvoice
/rsm:SupplyChainTradeTransaction
/ram:ApplicableHeaderTradeAgreement
/ram:SellerTradeParty
/ram:PostalTradeAddress
/ram:CountrySubDivisionName</v>
      </c>
      <c r="BD434" s="75" t="str">
        <f t="shared" si="595"/>
        <v>/rsm:CrossIndustryInvoice/rsm:SupplyChainTradeTransaction/ram:ApplicableHeaderTradeAgreement/ram:SellerTradeParty/ram:PostalTradeAddress/ram:CountrySubDivisionName</v>
      </c>
      <c r="BE434" s="66" t="str">
        <f t="shared" si="542"/>
        <v>T</v>
      </c>
      <c r="BF434" s="68" t="str">
        <f t="shared" si="543"/>
        <v>E</v>
      </c>
      <c r="BG434" s="66" t="str">
        <f t="shared" si="544"/>
        <v>0..n</v>
      </c>
      <c r="BH434" s="66" t="str">
        <f t="shared" si="545"/>
        <v>CAR-3</v>
      </c>
      <c r="BI434" s="248" t="str">
        <f t="shared" si="546"/>
        <v/>
      </c>
      <c r="BJ434" s="7"/>
      <c r="BK434" s="353" t="str">
        <f t="shared" si="547"/>
        <v>-</v>
      </c>
      <c r="BL434" s="68" t="str">
        <f t="shared" si="548"/>
        <v>X</v>
      </c>
      <c r="BM434" s="68" t="str">
        <f t="shared" si="549"/>
        <v>X</v>
      </c>
      <c r="BN434" s="68" t="str">
        <f t="shared" si="550"/>
        <v>X</v>
      </c>
      <c r="BO434" s="68" t="str">
        <f t="shared" si="551"/>
        <v>X</v>
      </c>
      <c r="BP434" s="68" t="str">
        <f t="shared" si="552"/>
        <v>X</v>
      </c>
      <c r="BQ434" s="354" t="str">
        <f t="shared" si="553"/>
        <v>X</v>
      </c>
      <c r="BR434" s="7"/>
      <c r="BS434" s="68" t="str">
        <f t="shared" si="554"/>
        <v>BASIC WL</v>
      </c>
      <c r="BT434" s="68" t="str">
        <f t="shared" si="555"/>
        <v>BASIC WL</v>
      </c>
      <c r="BU434" s="15"/>
      <c r="BV434" s="57"/>
      <c r="BW434" s="57"/>
      <c r="BX434" s="57"/>
      <c r="BY434" s="57"/>
      <c r="BZ434" s="57"/>
      <c r="CA434" s="57" t="s">
        <v>6542</v>
      </c>
      <c r="CC434" s="417"/>
      <c r="CD434" s="15"/>
      <c r="CE434" s="15"/>
    </row>
    <row r="435" spans="1:83" s="59" customFormat="1" ht="85.5">
      <c r="A435" s="45" t="str">
        <f t="shared" si="586"/>
        <v>NO</v>
      </c>
      <c r="B435" s="45"/>
      <c r="C435" s="45"/>
      <c r="D435" s="45"/>
      <c r="E435" s="184" t="s">
        <v>1526</v>
      </c>
      <c r="F435" s="187" t="s">
        <v>1784</v>
      </c>
      <c r="G435" s="302"/>
      <c r="H435" s="124">
        <f t="shared" si="602"/>
        <v>4</v>
      </c>
      <c r="I435" s="124" t="s">
        <v>42</v>
      </c>
      <c r="J435" s="137" t="s">
        <v>1785</v>
      </c>
      <c r="K435" s="125" t="s">
        <v>6055</v>
      </c>
      <c r="L435" s="126"/>
      <c r="M435" s="126"/>
      <c r="N435" s="126"/>
      <c r="O435" s="125"/>
      <c r="P435" s="124" t="s">
        <v>42</v>
      </c>
      <c r="Q435" s="124" t="str">
        <f t="shared" si="567"/>
        <v>0..1</v>
      </c>
      <c r="R435" s="127" t="s">
        <v>1786</v>
      </c>
      <c r="S435" s="128" t="s">
        <v>1787</v>
      </c>
      <c r="T435" s="124"/>
      <c r="U435" s="129" t="str">
        <f t="shared" si="580"/>
        <v/>
      </c>
      <c r="V435" s="124" t="s">
        <v>62</v>
      </c>
      <c r="W435" s="124"/>
      <c r="X435" s="388"/>
      <c r="Y435" s="38"/>
      <c r="Z435" s="363" t="str">
        <f t="shared" si="584"/>
        <v>-</v>
      </c>
      <c r="AA435" s="129" t="str">
        <f t="shared" ref="AA435:AF435" si="615">IF(Z435="X","X",IF($AI435=AA$4,"X","-"))</f>
        <v>X</v>
      </c>
      <c r="AB435" s="129" t="str">
        <f t="shared" si="615"/>
        <v>X</v>
      </c>
      <c r="AC435" s="129" t="str">
        <f t="shared" si="615"/>
        <v>X</v>
      </c>
      <c r="AD435" s="129" t="str">
        <f t="shared" si="615"/>
        <v>X</v>
      </c>
      <c r="AE435" s="129" t="str">
        <f t="shared" si="615"/>
        <v>X</v>
      </c>
      <c r="AF435" s="364" t="str">
        <f t="shared" si="615"/>
        <v>X</v>
      </c>
      <c r="AG435" s="38"/>
      <c r="AH435" s="129" t="s">
        <v>185</v>
      </c>
      <c r="AI435" s="129" t="s">
        <v>185</v>
      </c>
      <c r="AJ435" s="38"/>
      <c r="AK435" s="13" t="str">
        <f t="shared" si="607"/>
        <v>/rsm:CrossIndustryInvoice/rsm:SupplyChainTradeTransaction/ram:ApplicableHeaderTradeAgreement/ram:SellerTradeParty</v>
      </c>
      <c r="AL435" s="13" t="str">
        <f t="shared" si="608"/>
        <v>/ram:URIUniversalCommunication</v>
      </c>
      <c r="AM435" s="14">
        <f>COUNTIFS(S$4:S435,AK435)</f>
        <v>1</v>
      </c>
      <c r="AO435" s="184" t="str">
        <f t="shared" si="605"/>
        <v>SCT_HTA</v>
      </c>
      <c r="AP435" s="187" t="str">
        <f t="shared" si="609"/>
        <v>BT-34-00</v>
      </c>
      <c r="AQ435" s="302" t="str">
        <f t="shared" si="610"/>
        <v/>
      </c>
      <c r="AR435" s="124">
        <f t="shared" si="599"/>
        <v>4</v>
      </c>
      <c r="AS435" s="124" t="str">
        <f t="shared" si="611"/>
        <v>0..1</v>
      </c>
      <c r="AT435" s="125" t="s">
        <v>1788</v>
      </c>
      <c r="AU435" s="125"/>
      <c r="AV435" s="126"/>
      <c r="AW435" s="126"/>
      <c r="AX435" s="126"/>
      <c r="AY435" s="126" t="s">
        <v>35</v>
      </c>
      <c r="AZ435" s="125"/>
      <c r="BA435" s="124" t="str">
        <f t="shared" si="536"/>
        <v>0..1</v>
      </c>
      <c r="BB435" s="124" t="str">
        <f t="shared" si="537"/>
        <v>0..1</v>
      </c>
      <c r="BC435" s="127" t="str">
        <f t="shared" si="594"/>
        <v>/rsm:CrossIndustryInvoice
/rsm:SupplyChainTradeTransaction
/ram:ApplicableHeaderTradeAgreement
/ram:SellerTradeParty
/ram:URIUniversalCommunication</v>
      </c>
      <c r="BD435" s="128" t="str">
        <f t="shared" si="595"/>
        <v>/rsm:CrossIndustryInvoice/rsm:SupplyChainTradeTransaction/ram:ApplicableHeaderTradeAgreement/ram:SellerTradeParty/ram:URIUniversalCommunication</v>
      </c>
      <c r="BE435" s="124" t="str">
        <f t="shared" si="542"/>
        <v/>
      </c>
      <c r="BF435" s="129" t="str">
        <f t="shared" si="543"/>
        <v/>
      </c>
      <c r="BG435" s="124" t="str">
        <f t="shared" si="544"/>
        <v>0..n</v>
      </c>
      <c r="BH435" s="124" t="str">
        <f t="shared" si="545"/>
        <v/>
      </c>
      <c r="BI435" s="388" t="str">
        <f t="shared" si="546"/>
        <v/>
      </c>
      <c r="BJ435" s="7"/>
      <c r="BK435" s="363" t="str">
        <f t="shared" si="547"/>
        <v>-</v>
      </c>
      <c r="BL435" s="129" t="str">
        <f t="shared" si="548"/>
        <v>X</v>
      </c>
      <c r="BM435" s="129" t="str">
        <f t="shared" si="549"/>
        <v>X</v>
      </c>
      <c r="BN435" s="129" t="str">
        <f t="shared" si="550"/>
        <v>X</v>
      </c>
      <c r="BO435" s="129" t="str">
        <f t="shared" si="551"/>
        <v>X</v>
      </c>
      <c r="BP435" s="129" t="str">
        <f t="shared" si="552"/>
        <v>X</v>
      </c>
      <c r="BQ435" s="364" t="str">
        <f t="shared" si="553"/>
        <v>X</v>
      </c>
      <c r="BR435" s="7"/>
      <c r="BS435" s="129" t="str">
        <f t="shared" si="554"/>
        <v>BASIC WL</v>
      </c>
      <c r="BT435" s="129" t="str">
        <f t="shared" si="555"/>
        <v>BASIC WL</v>
      </c>
      <c r="BU435" s="15"/>
      <c r="BV435" s="57"/>
      <c r="BW435" s="57"/>
      <c r="BX435" s="57"/>
      <c r="BY435" s="57"/>
      <c r="BZ435" s="57"/>
      <c r="CA435" s="57" t="s">
        <v>6542</v>
      </c>
      <c r="CC435" s="417"/>
      <c r="CD435" s="15"/>
      <c r="CE435" s="15"/>
    </row>
    <row r="436" spans="1:83" s="59" customFormat="1" ht="89.25">
      <c r="A436" s="45" t="str">
        <f t="shared" si="586"/>
        <v>YES</v>
      </c>
      <c r="B436" s="45"/>
      <c r="C436" s="45"/>
      <c r="D436" s="45"/>
      <c r="E436" s="184" t="s">
        <v>1526</v>
      </c>
      <c r="F436" s="185" t="s">
        <v>1789</v>
      </c>
      <c r="G436" s="300" t="s">
        <v>1789</v>
      </c>
      <c r="H436" s="66">
        <f t="shared" si="602"/>
        <v>5</v>
      </c>
      <c r="I436" s="66" t="s">
        <v>42</v>
      </c>
      <c r="J436" s="64" t="s">
        <v>1790</v>
      </c>
      <c r="K436" s="64" t="s">
        <v>6126</v>
      </c>
      <c r="L436" s="65"/>
      <c r="M436" s="65"/>
      <c r="N436" s="65" t="s">
        <v>1792</v>
      </c>
      <c r="O436" s="64" t="s">
        <v>90</v>
      </c>
      <c r="P436" s="66" t="s">
        <v>32</v>
      </c>
      <c r="Q436" s="66" t="str">
        <f t="shared" si="567"/>
        <v>1..1</v>
      </c>
      <c r="R436" s="2" t="s">
        <v>1793</v>
      </c>
      <c r="S436" s="75" t="s">
        <v>1794</v>
      </c>
      <c r="T436" s="66" t="s">
        <v>55</v>
      </c>
      <c r="U436" s="68" t="str">
        <f t="shared" si="580"/>
        <v>E</v>
      </c>
      <c r="V436" s="66" t="s">
        <v>42</v>
      </c>
      <c r="W436" s="66" t="s">
        <v>200</v>
      </c>
      <c r="X436" s="248" t="s">
        <v>35</v>
      </c>
      <c r="Y436" s="38"/>
      <c r="Z436" s="353" t="str">
        <f t="shared" si="584"/>
        <v>-</v>
      </c>
      <c r="AA436" s="68" t="str">
        <f t="shared" ref="AA436:AF436" si="616">IF(Z436="X","X",IF($AI436=AA$4,"X","-"))</f>
        <v>X</v>
      </c>
      <c r="AB436" s="68" t="str">
        <f t="shared" si="616"/>
        <v>X</v>
      </c>
      <c r="AC436" s="68" t="str">
        <f t="shared" si="616"/>
        <v>X</v>
      </c>
      <c r="AD436" s="68" t="str">
        <f t="shared" si="616"/>
        <v>X</v>
      </c>
      <c r="AE436" s="68" t="str">
        <f t="shared" si="616"/>
        <v>X</v>
      </c>
      <c r="AF436" s="354" t="str">
        <f t="shared" si="616"/>
        <v>X</v>
      </c>
      <c r="AG436" s="38"/>
      <c r="AH436" s="68" t="s">
        <v>185</v>
      </c>
      <c r="AI436" s="68" t="s">
        <v>185</v>
      </c>
      <c r="AJ436" s="38"/>
      <c r="AK436" s="13" t="str">
        <f t="shared" si="607"/>
        <v>/rsm:CrossIndustryInvoice/rsm:SupplyChainTradeTransaction/ram:ApplicableHeaderTradeAgreement/ram:SellerTradeParty/ram:URIUniversalCommunication</v>
      </c>
      <c r="AL436" s="13" t="str">
        <f t="shared" si="608"/>
        <v>/ram:URIID</v>
      </c>
      <c r="AM436" s="14">
        <f>COUNTIFS(S$4:S436,AK436)</f>
        <v>1</v>
      </c>
      <c r="AO436" s="184" t="str">
        <f t="shared" si="605"/>
        <v>SCT_HTA</v>
      </c>
      <c r="AP436" s="185" t="str">
        <f t="shared" si="609"/>
        <v>BT-34</v>
      </c>
      <c r="AQ436" s="300" t="str">
        <f t="shared" si="610"/>
        <v>BT-34</v>
      </c>
      <c r="AR436" s="66">
        <f t="shared" si="599"/>
        <v>5</v>
      </c>
      <c r="AS436" s="66" t="str">
        <f t="shared" si="611"/>
        <v>0..1</v>
      </c>
      <c r="AT436" s="64" t="s">
        <v>1795</v>
      </c>
      <c r="AU436" s="64" t="s">
        <v>1796</v>
      </c>
      <c r="AV436" s="65"/>
      <c r="AW436" s="427" t="s">
        <v>7294</v>
      </c>
      <c r="AX436" s="65"/>
      <c r="AY436" s="65" t="s">
        <v>1797</v>
      </c>
      <c r="AZ436" s="64" t="s">
        <v>99</v>
      </c>
      <c r="BA436" s="66" t="str">
        <f t="shared" si="536"/>
        <v>1..1</v>
      </c>
      <c r="BB436" s="66" t="str">
        <f t="shared" si="537"/>
        <v>1..1</v>
      </c>
      <c r="BC436" s="2" t="str">
        <f t="shared" si="594"/>
        <v>/rsm:CrossIndustryInvoice
/rsm:SupplyChainTradeTransaction
/ram:ApplicableHeaderTradeAgreement
/ram:SellerTradeParty
/ram:URIUniversalCommunication
/ram:URIID</v>
      </c>
      <c r="BD436" s="75" t="str">
        <f t="shared" si="595"/>
        <v>/rsm:CrossIndustryInvoice/rsm:SupplyChainTradeTransaction/ram:ApplicableHeaderTradeAgreement/ram:SellerTradeParty/ram:URIUniversalCommunication/ram:URIID</v>
      </c>
      <c r="BE436" s="66" t="str">
        <f t="shared" si="542"/>
        <v>I</v>
      </c>
      <c r="BF436" s="68" t="str">
        <f t="shared" si="543"/>
        <v>E</v>
      </c>
      <c r="BG436" s="66" t="str">
        <f t="shared" si="544"/>
        <v>0..1</v>
      </c>
      <c r="BH436" s="66" t="str">
        <f t="shared" si="545"/>
        <v>CAR-3</v>
      </c>
      <c r="BI436" s="248" t="str">
        <f t="shared" si="546"/>
        <v/>
      </c>
      <c r="BJ436" s="7"/>
      <c r="BK436" s="353" t="str">
        <f t="shared" si="547"/>
        <v>-</v>
      </c>
      <c r="BL436" s="68" t="str">
        <f t="shared" si="548"/>
        <v>X</v>
      </c>
      <c r="BM436" s="68" t="str">
        <f t="shared" si="549"/>
        <v>X</v>
      </c>
      <c r="BN436" s="68" t="str">
        <f t="shared" si="550"/>
        <v>X</v>
      </c>
      <c r="BO436" s="68" t="str">
        <f t="shared" si="551"/>
        <v>X</v>
      </c>
      <c r="BP436" s="68" t="str">
        <f t="shared" si="552"/>
        <v>X</v>
      </c>
      <c r="BQ436" s="354" t="str">
        <f t="shared" si="553"/>
        <v>X</v>
      </c>
      <c r="BR436" s="7"/>
      <c r="BS436" s="68" t="str">
        <f t="shared" si="554"/>
        <v>BASIC WL</v>
      </c>
      <c r="BT436" s="68" t="str">
        <f t="shared" si="555"/>
        <v>BASIC WL</v>
      </c>
      <c r="BU436" s="15"/>
      <c r="BV436" s="57"/>
      <c r="BW436" s="57"/>
      <c r="BX436" s="57"/>
      <c r="BY436" s="57"/>
      <c r="BZ436" s="57"/>
      <c r="CA436" s="57" t="s">
        <v>6542</v>
      </c>
      <c r="CC436" s="417"/>
      <c r="CD436" s="15"/>
      <c r="CE436" s="15"/>
    </row>
    <row r="437" spans="1:83" s="59" customFormat="1" ht="102">
      <c r="A437" s="45" t="str">
        <f t="shared" si="586"/>
        <v>YES</v>
      </c>
      <c r="B437" s="45"/>
      <c r="C437" s="45"/>
      <c r="D437" s="45"/>
      <c r="E437" s="184" t="s">
        <v>1526</v>
      </c>
      <c r="F437" s="185" t="s">
        <v>1798</v>
      </c>
      <c r="G437" s="300" t="s">
        <v>1798</v>
      </c>
      <c r="H437" s="66">
        <f t="shared" si="602"/>
        <v>6</v>
      </c>
      <c r="I437" s="66" t="s">
        <v>32</v>
      </c>
      <c r="J437" s="97" t="s">
        <v>443</v>
      </c>
      <c r="K437" s="64" t="s">
        <v>1800</v>
      </c>
      <c r="L437" s="65" t="s">
        <v>1005</v>
      </c>
      <c r="M437" s="65"/>
      <c r="N437" s="65" t="s">
        <v>35</v>
      </c>
      <c r="O437" s="64" t="s">
        <v>5953</v>
      </c>
      <c r="P437" s="66" t="s">
        <v>32</v>
      </c>
      <c r="Q437" s="66" t="str">
        <f t="shared" si="567"/>
        <v>1..1</v>
      </c>
      <c r="R437" s="2" t="s">
        <v>1801</v>
      </c>
      <c r="S437" s="75" t="s">
        <v>1802</v>
      </c>
      <c r="T437" s="66" t="s">
        <v>329</v>
      </c>
      <c r="U437" s="68" t="str">
        <f t="shared" si="580"/>
        <v>A</v>
      </c>
      <c r="V437" s="66" t="s">
        <v>42</v>
      </c>
      <c r="W437" s="66" t="s">
        <v>35</v>
      </c>
      <c r="X437" s="248" t="s">
        <v>35</v>
      </c>
      <c r="Y437" s="38"/>
      <c r="Z437" s="353" t="str">
        <f t="shared" si="584"/>
        <v>-</v>
      </c>
      <c r="AA437" s="68" t="str">
        <f t="shared" ref="AA437:AF437" si="617">IF(Z437="X","X",IF($AI437=AA$4,"X","-"))</f>
        <v>X</v>
      </c>
      <c r="AB437" s="68" t="str">
        <f t="shared" si="617"/>
        <v>X</v>
      </c>
      <c r="AC437" s="68" t="str">
        <f t="shared" si="617"/>
        <v>X</v>
      </c>
      <c r="AD437" s="68" t="str">
        <f t="shared" si="617"/>
        <v>X</v>
      </c>
      <c r="AE437" s="68" t="str">
        <f t="shared" si="617"/>
        <v>X</v>
      </c>
      <c r="AF437" s="354" t="str">
        <f t="shared" si="617"/>
        <v>X</v>
      </c>
      <c r="AG437" s="38"/>
      <c r="AH437" s="68" t="s">
        <v>185</v>
      </c>
      <c r="AI437" s="68" t="s">
        <v>185</v>
      </c>
      <c r="AJ437" s="38"/>
      <c r="AK437" s="13" t="str">
        <f t="shared" si="607"/>
        <v>/rsm:CrossIndustryInvoice/rsm:SupplyChainTradeTransaction/ram:ApplicableHeaderTradeAgreement/ram:SellerTradeParty/ram:URIUniversalCommunication/ram:URIID</v>
      </c>
      <c r="AL437" s="13" t="str">
        <f t="shared" si="608"/>
        <v>/@schemeID</v>
      </c>
      <c r="AM437" s="14">
        <f>COUNTIFS(S$4:S437,AK437)</f>
        <v>1</v>
      </c>
      <c r="AO437" s="184" t="str">
        <f t="shared" si="605"/>
        <v>SCT_HTA</v>
      </c>
      <c r="AP437" s="185" t="str">
        <f t="shared" si="609"/>
        <v>BT-34-1</v>
      </c>
      <c r="AQ437" s="300" t="str">
        <f t="shared" si="610"/>
        <v>BT-34-1</v>
      </c>
      <c r="AR437" s="66">
        <f t="shared" si="599"/>
        <v>6</v>
      </c>
      <c r="AS437" s="66" t="str">
        <f t="shared" si="611"/>
        <v>1..1</v>
      </c>
      <c r="AT437" s="97" t="s">
        <v>330</v>
      </c>
      <c r="AU437" s="64" t="s">
        <v>1803</v>
      </c>
      <c r="AV437" s="65" t="s">
        <v>1804</v>
      </c>
      <c r="AW437" s="427">
        <v>225</v>
      </c>
      <c r="AX437" s="65"/>
      <c r="AY437" s="65" t="s">
        <v>35</v>
      </c>
      <c r="AZ437" s="64"/>
      <c r="BA437" s="66" t="str">
        <f t="shared" si="536"/>
        <v>1..1</v>
      </c>
      <c r="BB437" s="66" t="str">
        <f t="shared" si="537"/>
        <v>1..1</v>
      </c>
      <c r="BC437" s="2" t="str">
        <f t="shared" si="594"/>
        <v>/rsm:CrossIndustryInvoice
/rsm:SupplyChainTradeTransaction
/ram:ApplicableHeaderTradeAgreement
/ram:SellerTradeParty
/ram:URIUniversalCommunication
/ram:URIID
/@schemeID</v>
      </c>
      <c r="BD437" s="75" t="str">
        <f t="shared" si="595"/>
        <v>/rsm:CrossIndustryInvoice/rsm:SupplyChainTradeTransaction/ram:ApplicableHeaderTradeAgreement/ram:SellerTradeParty/ram:URIUniversalCommunication/ram:URIID/@schemeID</v>
      </c>
      <c r="BE437" s="66" t="str">
        <f t="shared" si="542"/>
        <v>S</v>
      </c>
      <c r="BF437" s="68" t="str">
        <f t="shared" si="543"/>
        <v>A</v>
      </c>
      <c r="BG437" s="66" t="str">
        <f t="shared" si="544"/>
        <v>0..1</v>
      </c>
      <c r="BH437" s="66" t="str">
        <f t="shared" si="545"/>
        <v/>
      </c>
      <c r="BI437" s="248" t="str">
        <f t="shared" si="546"/>
        <v/>
      </c>
      <c r="BJ437" s="7"/>
      <c r="BK437" s="353" t="str">
        <f t="shared" si="547"/>
        <v>-</v>
      </c>
      <c r="BL437" s="68" t="str">
        <f t="shared" si="548"/>
        <v>X</v>
      </c>
      <c r="BM437" s="68" t="str">
        <f t="shared" si="549"/>
        <v>X</v>
      </c>
      <c r="BN437" s="68" t="str">
        <f t="shared" si="550"/>
        <v>X</v>
      </c>
      <c r="BO437" s="68" t="str">
        <f t="shared" si="551"/>
        <v>X</v>
      </c>
      <c r="BP437" s="68" t="str">
        <f t="shared" si="552"/>
        <v>X</v>
      </c>
      <c r="BQ437" s="354" t="str">
        <f t="shared" si="553"/>
        <v>X</v>
      </c>
      <c r="BR437" s="7"/>
      <c r="BS437" s="68" t="str">
        <f t="shared" si="554"/>
        <v>BASIC WL</v>
      </c>
      <c r="BT437" s="68" t="str">
        <f t="shared" si="555"/>
        <v>BASIC WL</v>
      </c>
      <c r="BU437" s="15"/>
      <c r="BV437" s="57"/>
      <c r="BW437" s="57"/>
      <c r="BX437" s="57"/>
      <c r="BY437" s="57"/>
      <c r="BZ437" s="57"/>
      <c r="CA437" s="57" t="s">
        <v>6542</v>
      </c>
      <c r="CC437" s="417"/>
      <c r="CD437" s="15"/>
      <c r="CE437" s="15"/>
    </row>
    <row r="438" spans="1:83" s="59" customFormat="1" ht="85.5">
      <c r="A438" s="45" t="str">
        <f t="shared" si="586"/>
        <v>NO</v>
      </c>
      <c r="B438" s="45"/>
      <c r="C438" s="45"/>
      <c r="D438" s="45"/>
      <c r="E438" s="184" t="s">
        <v>1526</v>
      </c>
      <c r="F438" s="187" t="s">
        <v>1805</v>
      </c>
      <c r="G438" s="302"/>
      <c r="H438" s="124">
        <f t="shared" si="602"/>
        <v>4</v>
      </c>
      <c r="I438" s="124" t="s">
        <v>42</v>
      </c>
      <c r="J438" s="137" t="s">
        <v>1806</v>
      </c>
      <c r="K438" s="125" t="s">
        <v>6127</v>
      </c>
      <c r="L438" s="126"/>
      <c r="M438" s="126"/>
      <c r="N438" s="126"/>
      <c r="O438" s="125"/>
      <c r="P438" s="124" t="s">
        <v>1807</v>
      </c>
      <c r="Q438" s="124" t="str">
        <f t="shared" si="567"/>
        <v>0..2</v>
      </c>
      <c r="R438" s="127" t="s">
        <v>1808</v>
      </c>
      <c r="S438" s="128" t="s">
        <v>1809</v>
      </c>
      <c r="T438" s="124"/>
      <c r="U438" s="129" t="str">
        <f t="shared" si="580"/>
        <v/>
      </c>
      <c r="V438" s="124" t="s">
        <v>62</v>
      </c>
      <c r="W438" s="124"/>
      <c r="X438" s="388"/>
      <c r="Y438" s="38"/>
      <c r="Z438" s="363" t="str">
        <f t="shared" si="584"/>
        <v>X</v>
      </c>
      <c r="AA438" s="129" t="str">
        <f t="shared" ref="AA438:AF438" si="618">IF(Z438="X","X",IF($AI438=AA$4,"X","-"))</f>
        <v>X</v>
      </c>
      <c r="AB438" s="129" t="str">
        <f t="shared" si="618"/>
        <v>X</v>
      </c>
      <c r="AC438" s="129" t="str">
        <f t="shared" si="618"/>
        <v>X</v>
      </c>
      <c r="AD438" s="129" t="str">
        <f t="shared" si="618"/>
        <v>X</v>
      </c>
      <c r="AE438" s="129" t="str">
        <f t="shared" si="618"/>
        <v>X</v>
      </c>
      <c r="AF438" s="364" t="str">
        <f t="shared" si="618"/>
        <v>X</v>
      </c>
      <c r="AG438" s="38"/>
      <c r="AH438" s="129" t="s">
        <v>39</v>
      </c>
      <c r="AI438" s="129" t="s">
        <v>39</v>
      </c>
      <c r="AJ438" s="38"/>
      <c r="AK438" s="13" t="str">
        <f t="shared" si="607"/>
        <v>/rsm:CrossIndustryInvoice/rsm:SupplyChainTradeTransaction/ram:ApplicableHeaderTradeAgreement/ram:SellerTradeParty</v>
      </c>
      <c r="AL438" s="13" t="str">
        <f t="shared" si="608"/>
        <v>/ram:SpecifiedTaxRegistration</v>
      </c>
      <c r="AM438" s="14">
        <f>COUNTIFS(S$4:S438,AK438)</f>
        <v>1</v>
      </c>
      <c r="AO438" s="184" t="str">
        <f t="shared" si="605"/>
        <v>SCT_HTA</v>
      </c>
      <c r="AP438" s="187" t="str">
        <f t="shared" si="609"/>
        <v>BT-31-00</v>
      </c>
      <c r="AQ438" s="302" t="str">
        <f t="shared" si="610"/>
        <v/>
      </c>
      <c r="AR438" s="124">
        <f t="shared" si="599"/>
        <v>4</v>
      </c>
      <c r="AS438" s="124" t="str">
        <f t="shared" si="611"/>
        <v>0..1</v>
      </c>
      <c r="AT438" s="137" t="s">
        <v>1810</v>
      </c>
      <c r="AU438" s="125"/>
      <c r="AV438" s="126"/>
      <c r="AW438" s="126"/>
      <c r="AX438" s="126"/>
      <c r="AY438" s="126" t="s">
        <v>35</v>
      </c>
      <c r="AZ438" s="125"/>
      <c r="BA438" s="124" t="str">
        <f t="shared" si="536"/>
        <v>0..2</v>
      </c>
      <c r="BB438" s="124" t="str">
        <f t="shared" si="537"/>
        <v>0..2</v>
      </c>
      <c r="BC438" s="127" t="str">
        <f t="shared" si="594"/>
        <v>/rsm:CrossIndustryInvoice
/rsm:SupplyChainTradeTransaction
/ram:ApplicableHeaderTradeAgreement
/ram:SellerTradeParty
/ram:SpecifiedTaxRegistration</v>
      </c>
      <c r="BD438" s="128" t="str">
        <f t="shared" si="595"/>
        <v>/rsm:CrossIndustryInvoice/rsm:SupplyChainTradeTransaction/ram:ApplicableHeaderTradeAgreement/ram:SellerTradeParty/ram:SpecifiedTaxRegistration</v>
      </c>
      <c r="BE438" s="124" t="str">
        <f t="shared" si="542"/>
        <v/>
      </c>
      <c r="BF438" s="129" t="str">
        <f t="shared" si="543"/>
        <v/>
      </c>
      <c r="BG438" s="124" t="str">
        <f t="shared" si="544"/>
        <v>0..n</v>
      </c>
      <c r="BH438" s="124" t="str">
        <f t="shared" si="545"/>
        <v/>
      </c>
      <c r="BI438" s="388" t="str">
        <f t="shared" si="546"/>
        <v/>
      </c>
      <c r="BJ438" s="7"/>
      <c r="BK438" s="363" t="str">
        <f t="shared" si="547"/>
        <v>X</v>
      </c>
      <c r="BL438" s="129" t="str">
        <f t="shared" si="548"/>
        <v>X</v>
      </c>
      <c r="BM438" s="129" t="str">
        <f t="shared" si="549"/>
        <v>X</v>
      </c>
      <c r="BN438" s="129" t="str">
        <f t="shared" si="550"/>
        <v>X</v>
      </c>
      <c r="BO438" s="129" t="str">
        <f t="shared" si="551"/>
        <v>X</v>
      </c>
      <c r="BP438" s="129" t="str">
        <f t="shared" si="552"/>
        <v>X</v>
      </c>
      <c r="BQ438" s="364" t="str">
        <f t="shared" si="553"/>
        <v>X</v>
      </c>
      <c r="BR438" s="7"/>
      <c r="BS438" s="129" t="str">
        <f t="shared" si="554"/>
        <v>MINIMUM</v>
      </c>
      <c r="BT438" s="129" t="str">
        <f t="shared" si="555"/>
        <v>MINIMUM</v>
      </c>
      <c r="BU438" s="15"/>
      <c r="BV438" s="57"/>
      <c r="BW438" s="57"/>
      <c r="BX438" s="57"/>
      <c r="BY438" s="57"/>
      <c r="BZ438" s="57"/>
      <c r="CA438" s="57" t="s">
        <v>6542</v>
      </c>
      <c r="CC438" s="417"/>
      <c r="CD438" s="15"/>
      <c r="CE438" s="15"/>
    </row>
    <row r="439" spans="1:83" s="59" customFormat="1" ht="140.25">
      <c r="A439" s="45" t="str">
        <f t="shared" si="586"/>
        <v>YES</v>
      </c>
      <c r="B439" s="45"/>
      <c r="C439" s="45"/>
      <c r="D439" s="45"/>
      <c r="E439" s="184" t="s">
        <v>1526</v>
      </c>
      <c r="F439" s="185" t="s">
        <v>1811</v>
      </c>
      <c r="G439" s="300" t="s">
        <v>1811</v>
      </c>
      <c r="H439" s="66">
        <f t="shared" si="602"/>
        <v>5</v>
      </c>
      <c r="I439" s="66" t="s">
        <v>42</v>
      </c>
      <c r="J439" s="64" t="s">
        <v>1812</v>
      </c>
      <c r="K439" s="64" t="s">
        <v>1813</v>
      </c>
      <c r="L439" s="65" t="s">
        <v>1814</v>
      </c>
      <c r="M439" s="65"/>
      <c r="N439" s="65" t="s">
        <v>1815</v>
      </c>
      <c r="O439" s="64" t="s">
        <v>90</v>
      </c>
      <c r="P439" s="66" t="s">
        <v>32</v>
      </c>
      <c r="Q439" s="66" t="str">
        <f t="shared" si="567"/>
        <v>1..1</v>
      </c>
      <c r="R439" s="2" t="s">
        <v>1816</v>
      </c>
      <c r="S439" s="75" t="s">
        <v>1817</v>
      </c>
      <c r="T439" s="66" t="s">
        <v>55</v>
      </c>
      <c r="U439" s="68" t="str">
        <f t="shared" si="580"/>
        <v>E</v>
      </c>
      <c r="V439" s="66" t="s">
        <v>42</v>
      </c>
      <c r="W439" s="66" t="s">
        <v>35</v>
      </c>
      <c r="X439" s="248" t="s">
        <v>1016</v>
      </c>
      <c r="Y439" s="38"/>
      <c r="Z439" s="353" t="str">
        <f t="shared" si="584"/>
        <v>X</v>
      </c>
      <c r="AA439" s="68" t="str">
        <f t="shared" ref="AA439:AF439" si="619">IF(Z439="X","X",IF($AI439=AA$4,"X","-"))</f>
        <v>X</v>
      </c>
      <c r="AB439" s="68" t="str">
        <f t="shared" si="619"/>
        <v>X</v>
      </c>
      <c r="AC439" s="68" t="str">
        <f t="shared" si="619"/>
        <v>X</v>
      </c>
      <c r="AD439" s="68" t="str">
        <f t="shared" si="619"/>
        <v>X</v>
      </c>
      <c r="AE439" s="68" t="str">
        <f t="shared" si="619"/>
        <v>X</v>
      </c>
      <c r="AF439" s="354" t="str">
        <f t="shared" si="619"/>
        <v>X</v>
      </c>
      <c r="AG439" s="38"/>
      <c r="AH439" s="68" t="s">
        <v>39</v>
      </c>
      <c r="AI439" s="68" t="s">
        <v>39</v>
      </c>
      <c r="AJ439" s="38"/>
      <c r="AK439" s="13" t="str">
        <f t="shared" si="607"/>
        <v>/rsm:CrossIndustryInvoice/rsm:SupplyChainTradeTransaction/ram:ApplicableHeaderTradeAgreement/ram:SellerTradeParty/ram:SpecifiedTaxRegistration</v>
      </c>
      <c r="AL439" s="13" t="str">
        <f t="shared" si="608"/>
        <v>/ram:ID</v>
      </c>
      <c r="AM439" s="14">
        <f>COUNTIFS(S$4:S439,AK439)</f>
        <v>1</v>
      </c>
      <c r="AO439" s="184" t="str">
        <f t="shared" si="605"/>
        <v>SCT_HTA</v>
      </c>
      <c r="AP439" s="185" t="str">
        <f t="shared" si="609"/>
        <v>BT-31</v>
      </c>
      <c r="AQ439" s="300" t="str">
        <f t="shared" si="610"/>
        <v>BT-31</v>
      </c>
      <c r="AR439" s="66">
        <f t="shared" si="599"/>
        <v>5</v>
      </c>
      <c r="AS439" s="66" t="str">
        <f t="shared" si="611"/>
        <v>0..1</v>
      </c>
      <c r="AT439" s="64" t="s">
        <v>1818</v>
      </c>
      <c r="AU439" s="64" t="s">
        <v>1819</v>
      </c>
      <c r="AV439" s="65" t="s">
        <v>1820</v>
      </c>
      <c r="AW439" s="427" t="s">
        <v>7295</v>
      </c>
      <c r="AX439" s="65"/>
      <c r="AY439" s="65" t="s">
        <v>1821</v>
      </c>
      <c r="AZ439" s="64" t="s">
        <v>99</v>
      </c>
      <c r="BA439" s="66" t="str">
        <f t="shared" si="536"/>
        <v>1..1</v>
      </c>
      <c r="BB439" s="66" t="str">
        <f t="shared" si="537"/>
        <v>1..1</v>
      </c>
      <c r="BC439" s="2" t="str">
        <f t="shared" si="594"/>
        <v>/rsm:CrossIndustryInvoice
/rsm:SupplyChainTradeTransaction
/ram:ApplicableHeaderTradeAgreement
/ram:SellerTradeParty
/ram:SpecifiedTaxRegistration
/ram:ID</v>
      </c>
      <c r="BD439" s="75" t="str">
        <f t="shared" si="595"/>
        <v>/rsm:CrossIndustryInvoice/rsm:SupplyChainTradeTransaction/ram:ApplicableHeaderTradeAgreement/ram:SellerTradeParty/ram:SpecifiedTaxRegistration/ram:ID</v>
      </c>
      <c r="BE439" s="66" t="str">
        <f t="shared" si="542"/>
        <v>I</v>
      </c>
      <c r="BF439" s="68" t="str">
        <f t="shared" si="543"/>
        <v>E</v>
      </c>
      <c r="BG439" s="66" t="str">
        <f t="shared" si="544"/>
        <v>0..1</v>
      </c>
      <c r="BH439" s="66" t="str">
        <f t="shared" si="545"/>
        <v/>
      </c>
      <c r="BI439" s="248" t="str">
        <f t="shared" si="546"/>
        <v>@schemeID="VA"</v>
      </c>
      <c r="BJ439" s="7"/>
      <c r="BK439" s="353" t="str">
        <f t="shared" si="547"/>
        <v>X</v>
      </c>
      <c r="BL439" s="68" t="str">
        <f t="shared" si="548"/>
        <v>X</v>
      </c>
      <c r="BM439" s="68" t="str">
        <f t="shared" si="549"/>
        <v>X</v>
      </c>
      <c r="BN439" s="68" t="str">
        <f t="shared" si="550"/>
        <v>X</v>
      </c>
      <c r="BO439" s="68" t="str">
        <f t="shared" si="551"/>
        <v>X</v>
      </c>
      <c r="BP439" s="68" t="str">
        <f t="shared" si="552"/>
        <v>X</v>
      </c>
      <c r="BQ439" s="354" t="str">
        <f t="shared" si="553"/>
        <v>X</v>
      </c>
      <c r="BR439" s="7"/>
      <c r="BS439" s="68" t="str">
        <f t="shared" si="554"/>
        <v>MINIMUM</v>
      </c>
      <c r="BT439" s="68" t="str">
        <f t="shared" si="555"/>
        <v>MINIMUM</v>
      </c>
      <c r="BU439" s="15"/>
      <c r="BV439" s="57"/>
      <c r="BW439" s="57"/>
      <c r="BX439" s="57"/>
      <c r="BY439" s="57"/>
      <c r="BZ439" s="57"/>
      <c r="CA439" s="57" t="s">
        <v>6542</v>
      </c>
      <c r="CC439" s="417"/>
      <c r="CD439" s="15"/>
      <c r="CE439" s="15"/>
    </row>
    <row r="440" spans="1:83" s="59" customFormat="1" ht="102">
      <c r="A440" s="45" t="str">
        <f t="shared" si="586"/>
        <v>YES</v>
      </c>
      <c r="B440" s="45"/>
      <c r="C440" s="45"/>
      <c r="D440" s="45"/>
      <c r="E440" s="184" t="s">
        <v>1526</v>
      </c>
      <c r="F440" s="185" t="s">
        <v>1822</v>
      </c>
      <c r="G440" s="300" t="s">
        <v>1822</v>
      </c>
      <c r="H440" s="66">
        <f t="shared" si="602"/>
        <v>6</v>
      </c>
      <c r="I440" s="66" t="s">
        <v>32</v>
      </c>
      <c r="J440" s="97" t="s">
        <v>6044</v>
      </c>
      <c r="K440" s="64" t="s">
        <v>1824</v>
      </c>
      <c r="L440" s="65" t="s">
        <v>1015</v>
      </c>
      <c r="M440" s="65"/>
      <c r="N440" s="65" t="s">
        <v>1016</v>
      </c>
      <c r="O440" s="64" t="s">
        <v>5953</v>
      </c>
      <c r="P440" s="66" t="s">
        <v>32</v>
      </c>
      <c r="Q440" s="66" t="str">
        <f t="shared" si="567"/>
        <v>1..1</v>
      </c>
      <c r="R440" s="2" t="s">
        <v>1825</v>
      </c>
      <c r="S440" s="75" t="s">
        <v>1826</v>
      </c>
      <c r="T440" s="66" t="s">
        <v>329</v>
      </c>
      <c r="U440" s="68" t="str">
        <f t="shared" si="580"/>
        <v>A</v>
      </c>
      <c r="V440" s="66" t="s">
        <v>42</v>
      </c>
      <c r="W440" s="66" t="s">
        <v>35</v>
      </c>
      <c r="X440" s="248" t="s">
        <v>1016</v>
      </c>
      <c r="Y440" s="38"/>
      <c r="Z440" s="353" t="str">
        <f t="shared" si="584"/>
        <v>X</v>
      </c>
      <c r="AA440" s="68" t="str">
        <f t="shared" ref="AA440:AF440" si="620">IF(Z440="X","X",IF($AI440=AA$4,"X","-"))</f>
        <v>X</v>
      </c>
      <c r="AB440" s="68" t="str">
        <f t="shared" si="620"/>
        <v>X</v>
      </c>
      <c r="AC440" s="68" t="str">
        <f t="shared" si="620"/>
        <v>X</v>
      </c>
      <c r="AD440" s="68" t="str">
        <f t="shared" si="620"/>
        <v>X</v>
      </c>
      <c r="AE440" s="68" t="str">
        <f t="shared" si="620"/>
        <v>X</v>
      </c>
      <c r="AF440" s="354" t="str">
        <f t="shared" si="620"/>
        <v>X</v>
      </c>
      <c r="AG440" s="38"/>
      <c r="AH440" s="68" t="s">
        <v>39</v>
      </c>
      <c r="AI440" s="68" t="s">
        <v>39</v>
      </c>
      <c r="AJ440" s="38"/>
      <c r="AK440" s="13" t="str">
        <f t="shared" si="607"/>
        <v>/rsm:CrossIndustryInvoice/rsm:SupplyChainTradeTransaction/ram:ApplicableHeaderTradeAgreement/ram:SellerTradeParty/ram:SpecifiedTaxRegistration/ram:ID</v>
      </c>
      <c r="AL440" s="13" t="str">
        <f t="shared" si="608"/>
        <v>/@schemeID</v>
      </c>
      <c r="AM440" s="14">
        <f>COUNTIFS(S$4:S440,AK440)</f>
        <v>1</v>
      </c>
      <c r="AO440" s="184" t="str">
        <f t="shared" si="605"/>
        <v>SCT_HTA</v>
      </c>
      <c r="AP440" s="185" t="str">
        <f t="shared" si="609"/>
        <v>BT-31-0</v>
      </c>
      <c r="AQ440" s="300" t="str">
        <f t="shared" si="610"/>
        <v>BT-31-0</v>
      </c>
      <c r="AR440" s="66">
        <f t="shared" si="599"/>
        <v>6</v>
      </c>
      <c r="AS440" s="66" t="str">
        <f t="shared" si="611"/>
        <v>1..1</v>
      </c>
      <c r="AT440" s="97" t="s">
        <v>330</v>
      </c>
      <c r="AU440" s="64" t="s">
        <v>1827</v>
      </c>
      <c r="AV440" s="65" t="s">
        <v>1828</v>
      </c>
      <c r="AW440" s="427" t="s">
        <v>7296</v>
      </c>
      <c r="AX440" s="65"/>
      <c r="AY440" s="65" t="s">
        <v>1828</v>
      </c>
      <c r="AZ440" s="64"/>
      <c r="BA440" s="66" t="str">
        <f t="shared" si="536"/>
        <v>1..1</v>
      </c>
      <c r="BB440" s="66" t="str">
        <f t="shared" si="537"/>
        <v>1..1</v>
      </c>
      <c r="BC440" s="2" t="str">
        <f t="shared" si="594"/>
        <v>/rsm:CrossIndustryInvoice
/rsm:SupplyChainTradeTransaction
/ram:ApplicableHeaderTradeAgreement
/ram:SellerTradeParty
/ram:SpecifiedTaxRegistration
/ram:ID
/@schemeID</v>
      </c>
      <c r="BD440" s="75" t="str">
        <f t="shared" si="595"/>
        <v>/rsm:CrossIndustryInvoice/rsm:SupplyChainTradeTransaction/ram:ApplicableHeaderTradeAgreement/ram:SellerTradeParty/ram:SpecifiedTaxRegistration/ram:ID/@schemeID</v>
      </c>
      <c r="BE440" s="66" t="str">
        <f t="shared" si="542"/>
        <v>S</v>
      </c>
      <c r="BF440" s="68" t="str">
        <f t="shared" si="543"/>
        <v>A</v>
      </c>
      <c r="BG440" s="66" t="str">
        <f t="shared" si="544"/>
        <v>0..1</v>
      </c>
      <c r="BH440" s="66" t="str">
        <f t="shared" si="545"/>
        <v/>
      </c>
      <c r="BI440" s="248" t="str">
        <f t="shared" si="546"/>
        <v>@schemeID="VA"</v>
      </c>
      <c r="BJ440" s="7"/>
      <c r="BK440" s="353" t="str">
        <f t="shared" si="547"/>
        <v>X</v>
      </c>
      <c r="BL440" s="68" t="str">
        <f t="shared" si="548"/>
        <v>X</v>
      </c>
      <c r="BM440" s="68" t="str">
        <f t="shared" si="549"/>
        <v>X</v>
      </c>
      <c r="BN440" s="68" t="str">
        <f t="shared" si="550"/>
        <v>X</v>
      </c>
      <c r="BO440" s="68" t="str">
        <f t="shared" si="551"/>
        <v>X</v>
      </c>
      <c r="BP440" s="68" t="str">
        <f t="shared" si="552"/>
        <v>X</v>
      </c>
      <c r="BQ440" s="354" t="str">
        <f t="shared" si="553"/>
        <v>X</v>
      </c>
      <c r="BR440" s="7"/>
      <c r="BS440" s="68" t="str">
        <f t="shared" si="554"/>
        <v>MINIMUM</v>
      </c>
      <c r="BT440" s="68" t="str">
        <f t="shared" si="555"/>
        <v>MINIMUM</v>
      </c>
      <c r="BU440" s="15"/>
      <c r="BV440" s="57"/>
      <c r="BW440" s="57"/>
      <c r="BX440" s="57"/>
      <c r="BY440" s="57"/>
      <c r="BZ440" s="57"/>
      <c r="CA440" s="57" t="s">
        <v>6542</v>
      </c>
      <c r="CC440" s="417"/>
      <c r="CD440" s="15"/>
      <c r="CE440" s="15"/>
    </row>
    <row r="441" spans="1:83" s="59" customFormat="1" ht="85.5">
      <c r="A441" s="45" t="str">
        <f t="shared" si="586"/>
        <v>NO</v>
      </c>
      <c r="B441" s="45"/>
      <c r="C441" s="45"/>
      <c r="D441" s="45"/>
      <c r="E441" s="184" t="s">
        <v>1526</v>
      </c>
      <c r="F441" s="187" t="s">
        <v>1829</v>
      </c>
      <c r="G441" s="302"/>
      <c r="H441" s="124">
        <f t="shared" si="602"/>
        <v>4</v>
      </c>
      <c r="I441" s="124" t="s">
        <v>42</v>
      </c>
      <c r="J441" s="137" t="s">
        <v>1830</v>
      </c>
      <c r="K441" s="125"/>
      <c r="L441" s="126"/>
      <c r="M441" s="126"/>
      <c r="N441" s="126"/>
      <c r="O441" s="125"/>
      <c r="P441" s="124" t="s">
        <v>1807</v>
      </c>
      <c r="Q441" s="124" t="str">
        <f t="shared" si="567"/>
        <v>0..2</v>
      </c>
      <c r="R441" s="127" t="s">
        <v>1808</v>
      </c>
      <c r="S441" s="128" t="s">
        <v>1809</v>
      </c>
      <c r="T441" s="124"/>
      <c r="U441" s="129" t="str">
        <f t="shared" si="580"/>
        <v/>
      </c>
      <c r="V441" s="124" t="s">
        <v>62</v>
      </c>
      <c r="W441" s="124"/>
      <c r="X441" s="388"/>
      <c r="Y441" s="38"/>
      <c r="Z441" s="363" t="str">
        <f t="shared" si="584"/>
        <v>-</v>
      </c>
      <c r="AA441" s="129" t="str">
        <f t="shared" ref="AA441:AF441" si="621">IF(Z441="X","X",IF($AI441=AA$4,"X","-"))</f>
        <v>-</v>
      </c>
      <c r="AB441" s="129" t="str">
        <f t="shared" si="621"/>
        <v>-</v>
      </c>
      <c r="AC441" s="129" t="str">
        <f t="shared" si="621"/>
        <v>X</v>
      </c>
      <c r="AD441" s="129" t="str">
        <f t="shared" si="621"/>
        <v>X</v>
      </c>
      <c r="AE441" s="129" t="str">
        <f t="shared" si="621"/>
        <v>X</v>
      </c>
      <c r="AF441" s="364" t="str">
        <f t="shared" si="621"/>
        <v>X</v>
      </c>
      <c r="AG441" s="38"/>
      <c r="AH441" s="129" t="s">
        <v>282</v>
      </c>
      <c r="AI441" s="129" t="s">
        <v>282</v>
      </c>
      <c r="AJ441" s="38"/>
      <c r="AK441" s="13" t="str">
        <f t="shared" si="607"/>
        <v>/rsm:CrossIndustryInvoice/rsm:SupplyChainTradeTransaction/ram:ApplicableHeaderTradeAgreement/ram:SellerTradeParty</v>
      </c>
      <c r="AL441" s="13" t="str">
        <f t="shared" si="608"/>
        <v>/ram:SpecifiedTaxRegistration</v>
      </c>
      <c r="AM441" s="14">
        <f>COUNTIFS(S$4:S441,AK441)</f>
        <v>1</v>
      </c>
      <c r="AO441" s="184" t="str">
        <f t="shared" si="605"/>
        <v>SCT_HTA</v>
      </c>
      <c r="AP441" s="187" t="str">
        <f t="shared" si="609"/>
        <v>BT-32-00</v>
      </c>
      <c r="AQ441" s="302" t="str">
        <f t="shared" si="610"/>
        <v/>
      </c>
      <c r="AR441" s="124">
        <f t="shared" si="599"/>
        <v>4</v>
      </c>
      <c r="AS441" s="124" t="str">
        <f t="shared" si="611"/>
        <v>0..1</v>
      </c>
      <c r="AT441" s="137" t="s">
        <v>1810</v>
      </c>
      <c r="AU441" s="125"/>
      <c r="AV441" s="126"/>
      <c r="AW441" s="126"/>
      <c r="AX441" s="126"/>
      <c r="AY441" s="126" t="s">
        <v>35</v>
      </c>
      <c r="AZ441" s="125"/>
      <c r="BA441" s="124" t="str">
        <f t="shared" si="536"/>
        <v>0..2</v>
      </c>
      <c r="BB441" s="124" t="str">
        <f t="shared" si="537"/>
        <v>0..2</v>
      </c>
      <c r="BC441" s="127" t="str">
        <f t="shared" si="594"/>
        <v>/rsm:CrossIndustryInvoice
/rsm:SupplyChainTradeTransaction
/ram:ApplicableHeaderTradeAgreement
/ram:SellerTradeParty
/ram:SpecifiedTaxRegistration</v>
      </c>
      <c r="BD441" s="128" t="str">
        <f t="shared" si="595"/>
        <v>/rsm:CrossIndustryInvoice/rsm:SupplyChainTradeTransaction/ram:ApplicableHeaderTradeAgreement/ram:SellerTradeParty/ram:SpecifiedTaxRegistration</v>
      </c>
      <c r="BE441" s="124" t="str">
        <f t="shared" si="542"/>
        <v/>
      </c>
      <c r="BF441" s="129" t="str">
        <f t="shared" si="543"/>
        <v/>
      </c>
      <c r="BG441" s="124" t="str">
        <f t="shared" si="544"/>
        <v>0..n</v>
      </c>
      <c r="BH441" s="124" t="str">
        <f t="shared" si="545"/>
        <v/>
      </c>
      <c r="BI441" s="388" t="str">
        <f t="shared" si="546"/>
        <v/>
      </c>
      <c r="BJ441" s="7"/>
      <c r="BK441" s="363" t="str">
        <f t="shared" si="547"/>
        <v>-</v>
      </c>
      <c r="BL441" s="129" t="str">
        <f t="shared" si="548"/>
        <v>-</v>
      </c>
      <c r="BM441" s="129" t="str">
        <f t="shared" si="549"/>
        <v>-</v>
      </c>
      <c r="BN441" s="129" t="str">
        <f t="shared" si="550"/>
        <v>X</v>
      </c>
      <c r="BO441" s="129" t="str">
        <f t="shared" si="551"/>
        <v>X</v>
      </c>
      <c r="BP441" s="129" t="str">
        <f t="shared" si="552"/>
        <v>X</v>
      </c>
      <c r="BQ441" s="364" t="str">
        <f t="shared" si="553"/>
        <v>X</v>
      </c>
      <c r="BR441" s="7"/>
      <c r="BS441" s="129" t="str">
        <f t="shared" si="554"/>
        <v>EN 16931</v>
      </c>
      <c r="BT441" s="129" t="str">
        <f t="shared" si="555"/>
        <v>EN 16931</v>
      </c>
      <c r="BU441" s="418" t="s">
        <v>7178</v>
      </c>
      <c r="BV441" s="57"/>
      <c r="BW441" s="57"/>
      <c r="BX441" s="57"/>
      <c r="BY441" s="57"/>
      <c r="BZ441" s="57"/>
      <c r="CA441" s="57" t="s">
        <v>6542</v>
      </c>
      <c r="CC441" s="417"/>
      <c r="CD441" s="15"/>
      <c r="CE441" s="15"/>
    </row>
    <row r="442" spans="1:83" s="59" customFormat="1" ht="102">
      <c r="A442" s="45" t="str">
        <f t="shared" si="586"/>
        <v>YES</v>
      </c>
      <c r="B442" s="45"/>
      <c r="C442" s="45"/>
      <c r="D442" s="45"/>
      <c r="E442" s="184" t="s">
        <v>1526</v>
      </c>
      <c r="F442" s="185" t="s">
        <v>1831</v>
      </c>
      <c r="G442" s="300" t="s">
        <v>1831</v>
      </c>
      <c r="H442" s="66">
        <f t="shared" si="602"/>
        <v>5</v>
      </c>
      <c r="I442" s="66" t="s">
        <v>42</v>
      </c>
      <c r="J442" s="64" t="s">
        <v>1832</v>
      </c>
      <c r="K442" s="64" t="s">
        <v>1833</v>
      </c>
      <c r="L442" s="65" t="s">
        <v>1834</v>
      </c>
      <c r="M442" s="65"/>
      <c r="N442" s="65" t="s">
        <v>35</v>
      </c>
      <c r="O442" s="64" t="s">
        <v>90</v>
      </c>
      <c r="P442" s="66" t="s">
        <v>32</v>
      </c>
      <c r="Q442" s="66" t="str">
        <f t="shared" si="567"/>
        <v>1..1</v>
      </c>
      <c r="R442" s="2" t="s">
        <v>1816</v>
      </c>
      <c r="S442" s="75" t="s">
        <v>1817</v>
      </c>
      <c r="T442" s="66" t="s">
        <v>55</v>
      </c>
      <c r="U442" s="68" t="str">
        <f t="shared" si="580"/>
        <v>E</v>
      </c>
      <c r="V442" s="66" t="s">
        <v>42</v>
      </c>
      <c r="W442" s="66" t="s">
        <v>35</v>
      </c>
      <c r="X442" s="248" t="s">
        <v>1835</v>
      </c>
      <c r="Y442" s="38"/>
      <c r="Z442" s="353" t="str">
        <f t="shared" si="584"/>
        <v>-</v>
      </c>
      <c r="AA442" s="68" t="str">
        <f t="shared" ref="AA442:AF442" si="622">IF(Z442="X","X",IF($AI442=AA$4,"X","-"))</f>
        <v>-</v>
      </c>
      <c r="AB442" s="68" t="str">
        <f t="shared" si="622"/>
        <v>-</v>
      </c>
      <c r="AC442" s="68" t="str">
        <f t="shared" si="622"/>
        <v>X</v>
      </c>
      <c r="AD442" s="68" t="str">
        <f t="shared" si="622"/>
        <v>X</v>
      </c>
      <c r="AE442" s="68" t="str">
        <f t="shared" si="622"/>
        <v>X</v>
      </c>
      <c r="AF442" s="354" t="str">
        <f t="shared" si="622"/>
        <v>X</v>
      </c>
      <c r="AG442" s="38"/>
      <c r="AH442" s="68" t="s">
        <v>282</v>
      </c>
      <c r="AI442" s="68" t="s">
        <v>282</v>
      </c>
      <c r="AJ442" s="38"/>
      <c r="AK442" s="13" t="str">
        <f t="shared" si="607"/>
        <v>/rsm:CrossIndustryInvoice/rsm:SupplyChainTradeTransaction/ram:ApplicableHeaderTradeAgreement/ram:SellerTradeParty/ram:SpecifiedTaxRegistration</v>
      </c>
      <c r="AL442" s="13" t="str">
        <f t="shared" si="608"/>
        <v>/ram:ID</v>
      </c>
      <c r="AM442" s="14">
        <f>COUNTIFS(S$4:S442,AK442)</f>
        <v>2</v>
      </c>
      <c r="AO442" s="184" t="str">
        <f t="shared" si="605"/>
        <v>SCT_HTA</v>
      </c>
      <c r="AP442" s="185" t="str">
        <f t="shared" si="609"/>
        <v>BT-32</v>
      </c>
      <c r="AQ442" s="300" t="str">
        <f t="shared" si="610"/>
        <v>BT-32</v>
      </c>
      <c r="AR442" s="66">
        <f t="shared" si="599"/>
        <v>5</v>
      </c>
      <c r="AS442" s="66" t="str">
        <f t="shared" si="611"/>
        <v>0..1</v>
      </c>
      <c r="AT442" s="64" t="s">
        <v>1836</v>
      </c>
      <c r="AU442" s="64" t="s">
        <v>1837</v>
      </c>
      <c r="AV442" s="65" t="s">
        <v>1838</v>
      </c>
      <c r="AW442" s="423" t="s">
        <v>7238</v>
      </c>
      <c r="AX442" s="65"/>
      <c r="AY442" s="65" t="s">
        <v>35</v>
      </c>
      <c r="AZ442" s="64" t="s">
        <v>99</v>
      </c>
      <c r="BA442" s="66" t="str">
        <f t="shared" si="536"/>
        <v>1..1</v>
      </c>
      <c r="BB442" s="66" t="str">
        <f t="shared" si="537"/>
        <v>1..1</v>
      </c>
      <c r="BC442" s="2" t="str">
        <f t="shared" si="594"/>
        <v>/rsm:CrossIndustryInvoice
/rsm:SupplyChainTradeTransaction
/ram:ApplicableHeaderTradeAgreement
/ram:SellerTradeParty
/ram:SpecifiedTaxRegistration
/ram:ID</v>
      </c>
      <c r="BD442" s="75" t="str">
        <f t="shared" si="595"/>
        <v>/rsm:CrossIndustryInvoice/rsm:SupplyChainTradeTransaction/ram:ApplicableHeaderTradeAgreement/ram:SellerTradeParty/ram:SpecifiedTaxRegistration/ram:ID</v>
      </c>
      <c r="BE442" s="66" t="str">
        <f t="shared" si="542"/>
        <v>I</v>
      </c>
      <c r="BF442" s="68" t="str">
        <f t="shared" si="543"/>
        <v>E</v>
      </c>
      <c r="BG442" s="66" t="str">
        <f t="shared" si="544"/>
        <v>0..1</v>
      </c>
      <c r="BH442" s="66" t="str">
        <f t="shared" si="545"/>
        <v/>
      </c>
      <c r="BI442" s="248" t="str">
        <f t="shared" si="546"/>
        <v>@schemeID="FC"</v>
      </c>
      <c r="BJ442" s="7"/>
      <c r="BK442" s="353" t="str">
        <f t="shared" si="547"/>
        <v>-</v>
      </c>
      <c r="BL442" s="68" t="str">
        <f t="shared" si="548"/>
        <v>-</v>
      </c>
      <c r="BM442" s="68" t="str">
        <f t="shared" si="549"/>
        <v>-</v>
      </c>
      <c r="BN442" s="68" t="str">
        <f t="shared" si="550"/>
        <v>X</v>
      </c>
      <c r="BO442" s="68" t="str">
        <f t="shared" si="551"/>
        <v>X</v>
      </c>
      <c r="BP442" s="68" t="str">
        <f t="shared" si="552"/>
        <v>X</v>
      </c>
      <c r="BQ442" s="354" t="str">
        <f t="shared" si="553"/>
        <v>X</v>
      </c>
      <c r="BR442" s="7"/>
      <c r="BS442" s="68" t="str">
        <f t="shared" si="554"/>
        <v>EN 16931</v>
      </c>
      <c r="BT442" s="68" t="str">
        <f t="shared" si="555"/>
        <v>EN 16931</v>
      </c>
      <c r="BU442" s="418" t="s">
        <v>7178</v>
      </c>
      <c r="BV442" s="57"/>
      <c r="BW442" s="57"/>
      <c r="BX442" s="57"/>
      <c r="BY442" s="57"/>
      <c r="BZ442" s="57"/>
      <c r="CA442" s="57" t="s">
        <v>6542</v>
      </c>
      <c r="CC442" s="417"/>
      <c r="CD442" s="15"/>
      <c r="CE442" s="15"/>
    </row>
    <row r="443" spans="1:83" s="59" customFormat="1" ht="102">
      <c r="A443" s="45" t="str">
        <f t="shared" si="586"/>
        <v>YES</v>
      </c>
      <c r="B443" s="45"/>
      <c r="C443" s="45"/>
      <c r="D443" s="45"/>
      <c r="E443" s="184" t="s">
        <v>1526</v>
      </c>
      <c r="F443" s="185" t="s">
        <v>1839</v>
      </c>
      <c r="G443" s="300" t="s">
        <v>1839</v>
      </c>
      <c r="H443" s="66">
        <f t="shared" si="602"/>
        <v>6</v>
      </c>
      <c r="I443" s="66" t="s">
        <v>32</v>
      </c>
      <c r="J443" s="97" t="s">
        <v>6044</v>
      </c>
      <c r="K443" s="64" t="s">
        <v>1840</v>
      </c>
      <c r="L443" s="65" t="s">
        <v>1841</v>
      </c>
      <c r="M443" s="65"/>
      <c r="N443" s="65" t="s">
        <v>1835</v>
      </c>
      <c r="O443" s="64" t="s">
        <v>5953</v>
      </c>
      <c r="P443" s="66" t="s">
        <v>32</v>
      </c>
      <c r="Q443" s="66" t="str">
        <f t="shared" si="567"/>
        <v>1..1</v>
      </c>
      <c r="R443" s="2" t="s">
        <v>1825</v>
      </c>
      <c r="S443" s="75" t="s">
        <v>1826</v>
      </c>
      <c r="T443" s="66" t="s">
        <v>329</v>
      </c>
      <c r="U443" s="68" t="str">
        <f t="shared" si="580"/>
        <v>A</v>
      </c>
      <c r="V443" s="66" t="s">
        <v>42</v>
      </c>
      <c r="W443" s="66" t="s">
        <v>35</v>
      </c>
      <c r="X443" s="248" t="s">
        <v>1835</v>
      </c>
      <c r="Y443" s="38"/>
      <c r="Z443" s="353" t="str">
        <f t="shared" si="584"/>
        <v>-</v>
      </c>
      <c r="AA443" s="68" t="str">
        <f t="shared" ref="AA443:AF443" si="623">IF(Z443="X","X",IF($AI443=AA$4,"X","-"))</f>
        <v>-</v>
      </c>
      <c r="AB443" s="68" t="str">
        <f t="shared" si="623"/>
        <v>-</v>
      </c>
      <c r="AC443" s="68" t="str">
        <f t="shared" si="623"/>
        <v>X</v>
      </c>
      <c r="AD443" s="68" t="str">
        <f t="shared" si="623"/>
        <v>X</v>
      </c>
      <c r="AE443" s="68" t="str">
        <f t="shared" si="623"/>
        <v>X</v>
      </c>
      <c r="AF443" s="354" t="str">
        <f t="shared" si="623"/>
        <v>X</v>
      </c>
      <c r="AG443" s="38"/>
      <c r="AH443" s="68" t="s">
        <v>282</v>
      </c>
      <c r="AI443" s="68" t="s">
        <v>282</v>
      </c>
      <c r="AJ443" s="38"/>
      <c r="AK443" s="13" t="str">
        <f t="shared" si="607"/>
        <v>/rsm:CrossIndustryInvoice/rsm:SupplyChainTradeTransaction/ram:ApplicableHeaderTradeAgreement/ram:SellerTradeParty/ram:SpecifiedTaxRegistration/ram:ID</v>
      </c>
      <c r="AL443" s="13" t="str">
        <f t="shared" si="608"/>
        <v>/@schemeID</v>
      </c>
      <c r="AM443" s="14">
        <f>COUNTIFS(S$4:S443,AK443)</f>
        <v>2</v>
      </c>
      <c r="AO443" s="184" t="str">
        <f t="shared" si="605"/>
        <v>SCT_HTA</v>
      </c>
      <c r="AP443" s="185" t="str">
        <f t="shared" si="609"/>
        <v>BT-32-0</v>
      </c>
      <c r="AQ443" s="300" t="str">
        <f t="shared" si="610"/>
        <v>BT-32-0</v>
      </c>
      <c r="AR443" s="66">
        <f t="shared" si="599"/>
        <v>6</v>
      </c>
      <c r="AS443" s="66" t="str">
        <f t="shared" si="611"/>
        <v>1..1</v>
      </c>
      <c r="AT443" s="97" t="s">
        <v>330</v>
      </c>
      <c r="AU443" s="64" t="s">
        <v>1827</v>
      </c>
      <c r="AV443" s="65" t="s">
        <v>6416</v>
      </c>
      <c r="AW443" s="423" t="s">
        <v>7238</v>
      </c>
      <c r="AX443" s="65"/>
      <c r="AY443" s="65" t="s">
        <v>1842</v>
      </c>
      <c r="AZ443" s="64"/>
      <c r="BA443" s="66" t="str">
        <f t="shared" si="536"/>
        <v>1..1</v>
      </c>
      <c r="BB443" s="66" t="str">
        <f t="shared" si="537"/>
        <v>1..1</v>
      </c>
      <c r="BC443" s="2" t="str">
        <f t="shared" si="594"/>
        <v>/rsm:CrossIndustryInvoice
/rsm:SupplyChainTradeTransaction
/ram:ApplicableHeaderTradeAgreement
/ram:SellerTradeParty
/ram:SpecifiedTaxRegistration
/ram:ID
/@schemeID</v>
      </c>
      <c r="BD443" s="75" t="str">
        <f t="shared" si="595"/>
        <v>/rsm:CrossIndustryInvoice/rsm:SupplyChainTradeTransaction/ram:ApplicableHeaderTradeAgreement/ram:SellerTradeParty/ram:SpecifiedTaxRegistration/ram:ID/@schemeID</v>
      </c>
      <c r="BE443" s="66" t="str">
        <f t="shared" si="542"/>
        <v>S</v>
      </c>
      <c r="BF443" s="68" t="str">
        <f t="shared" si="543"/>
        <v>A</v>
      </c>
      <c r="BG443" s="66" t="str">
        <f t="shared" si="544"/>
        <v>0..1</v>
      </c>
      <c r="BH443" s="66" t="str">
        <f t="shared" si="545"/>
        <v/>
      </c>
      <c r="BI443" s="248" t="str">
        <f t="shared" si="546"/>
        <v>@schemeID="FC"</v>
      </c>
      <c r="BJ443" s="7"/>
      <c r="BK443" s="353" t="str">
        <f t="shared" si="547"/>
        <v>-</v>
      </c>
      <c r="BL443" s="68" t="str">
        <f t="shared" si="548"/>
        <v>-</v>
      </c>
      <c r="BM443" s="68" t="str">
        <f t="shared" si="549"/>
        <v>-</v>
      </c>
      <c r="BN443" s="68" t="str">
        <f t="shared" si="550"/>
        <v>X</v>
      </c>
      <c r="BO443" s="68" t="str">
        <f t="shared" si="551"/>
        <v>X</v>
      </c>
      <c r="BP443" s="68" t="str">
        <f t="shared" si="552"/>
        <v>X</v>
      </c>
      <c r="BQ443" s="354" t="str">
        <f t="shared" si="553"/>
        <v>X</v>
      </c>
      <c r="BR443" s="7"/>
      <c r="BS443" s="68" t="str">
        <f t="shared" si="554"/>
        <v>EN 16931</v>
      </c>
      <c r="BT443" s="68" t="str">
        <f t="shared" si="555"/>
        <v>EN 16931</v>
      </c>
      <c r="BU443" s="418" t="s">
        <v>7178</v>
      </c>
      <c r="BV443" s="57"/>
      <c r="BW443" s="57"/>
      <c r="BX443" s="57"/>
      <c r="BY443" s="57"/>
      <c r="BZ443" s="57"/>
      <c r="CA443" s="57" t="s">
        <v>6542</v>
      </c>
      <c r="CC443" s="417"/>
      <c r="CD443" s="15"/>
      <c r="CE443" s="15"/>
    </row>
    <row r="444" spans="1:83" s="59" customFormat="1" ht="85.5">
      <c r="A444" s="45" t="str">
        <f t="shared" si="586"/>
        <v>NO</v>
      </c>
      <c r="B444" s="45"/>
      <c r="C444" s="45"/>
      <c r="D444" s="45"/>
      <c r="E444" s="181" t="s">
        <v>1526</v>
      </c>
      <c r="F444" s="186" t="s">
        <v>1843</v>
      </c>
      <c r="G444" s="301" t="s">
        <v>1843</v>
      </c>
      <c r="H444" s="110">
        <f t="shared" si="602"/>
        <v>3</v>
      </c>
      <c r="I444" s="110" t="s">
        <v>32</v>
      </c>
      <c r="J444" s="112" t="s">
        <v>1844</v>
      </c>
      <c r="K444" s="112" t="s">
        <v>1845</v>
      </c>
      <c r="L444" s="113"/>
      <c r="M444" s="113"/>
      <c r="N444" s="113" t="s">
        <v>35</v>
      </c>
      <c r="O444" s="112"/>
      <c r="P444" s="110" t="s">
        <v>32</v>
      </c>
      <c r="Q444" s="110" t="str">
        <f t="shared" si="567"/>
        <v>1..1</v>
      </c>
      <c r="R444" s="114" t="s">
        <v>1846</v>
      </c>
      <c r="S444" s="115" t="s">
        <v>1847</v>
      </c>
      <c r="T444" s="110" t="s">
        <v>35</v>
      </c>
      <c r="U444" s="116" t="str">
        <f t="shared" si="580"/>
        <v>G</v>
      </c>
      <c r="V444" s="110" t="s">
        <v>42</v>
      </c>
      <c r="W444" s="110" t="s">
        <v>35</v>
      </c>
      <c r="X444" s="387" t="s">
        <v>35</v>
      </c>
      <c r="Y444" s="38"/>
      <c r="Z444" s="361" t="str">
        <f t="shared" si="584"/>
        <v>X</v>
      </c>
      <c r="AA444" s="116" t="str">
        <f t="shared" ref="AA444:AF444" si="624">IF(Z444="X","X",IF($AI444=AA$4,"X","-"))</f>
        <v>X</v>
      </c>
      <c r="AB444" s="116" t="str">
        <f t="shared" si="624"/>
        <v>X</v>
      </c>
      <c r="AC444" s="116" t="str">
        <f t="shared" si="624"/>
        <v>X</v>
      </c>
      <c r="AD444" s="116" t="str">
        <f t="shared" si="624"/>
        <v>X</v>
      </c>
      <c r="AE444" s="116" t="str">
        <f t="shared" si="624"/>
        <v>X</v>
      </c>
      <c r="AF444" s="362" t="str">
        <f t="shared" si="624"/>
        <v>X</v>
      </c>
      <c r="AG444" s="38"/>
      <c r="AH444" s="116" t="s">
        <v>39</v>
      </c>
      <c r="AI444" s="116" t="s">
        <v>39</v>
      </c>
      <c r="AJ444" s="38"/>
      <c r="AK444" s="13" t="str">
        <f t="shared" si="607"/>
        <v>/rsm:CrossIndustryInvoice/rsm:SupplyChainTradeTransaction/ram:ApplicableHeaderTradeAgreement</v>
      </c>
      <c r="AL444" s="13" t="str">
        <f t="shared" si="608"/>
        <v>/ram:BuyerTradeParty</v>
      </c>
      <c r="AM444" s="14">
        <f>COUNTIFS(S$4:S444,AK444)</f>
        <v>1</v>
      </c>
      <c r="AO444" s="181" t="str">
        <f t="shared" si="605"/>
        <v>SCT_HTA</v>
      </c>
      <c r="AP444" s="186" t="str">
        <f t="shared" si="609"/>
        <v>BG-7</v>
      </c>
      <c r="AQ444" s="301" t="str">
        <f t="shared" si="610"/>
        <v>BG-7</v>
      </c>
      <c r="AR444" s="110">
        <f t="shared" si="599"/>
        <v>3</v>
      </c>
      <c r="AS444" s="110" t="str">
        <f t="shared" si="611"/>
        <v>1..1</v>
      </c>
      <c r="AT444" s="112" t="s">
        <v>1848</v>
      </c>
      <c r="AU444" s="112" t="s">
        <v>1849</v>
      </c>
      <c r="AV444" s="113"/>
      <c r="AW444" s="113"/>
      <c r="AX444" s="113"/>
      <c r="AY444" s="113" t="s">
        <v>35</v>
      </c>
      <c r="AZ444" s="112"/>
      <c r="BA444" s="110" t="str">
        <f t="shared" si="536"/>
        <v>1..1</v>
      </c>
      <c r="BB444" s="110" t="str">
        <f t="shared" si="537"/>
        <v>1..1</v>
      </c>
      <c r="BC444" s="114" t="str">
        <f t="shared" si="594"/>
        <v>/rsm:CrossIndustryInvoice
/rsm:SupplyChainTradeTransaction
/ram:ApplicableHeaderTradeAgreement
/ram:BuyerTradeParty</v>
      </c>
      <c r="BD444" s="115" t="str">
        <f t="shared" si="595"/>
        <v>/rsm:CrossIndustryInvoice/rsm:SupplyChainTradeTransaction/ram:ApplicableHeaderTradeAgreement/ram:BuyerTradeParty</v>
      </c>
      <c r="BE444" s="110" t="str">
        <f t="shared" si="542"/>
        <v/>
      </c>
      <c r="BF444" s="116" t="str">
        <f t="shared" si="543"/>
        <v>G</v>
      </c>
      <c r="BG444" s="110" t="str">
        <f t="shared" si="544"/>
        <v>0..1</v>
      </c>
      <c r="BH444" s="110" t="str">
        <f t="shared" si="545"/>
        <v/>
      </c>
      <c r="BI444" s="387" t="str">
        <f t="shared" si="546"/>
        <v/>
      </c>
      <c r="BJ444" s="7"/>
      <c r="BK444" s="361" t="str">
        <f t="shared" si="547"/>
        <v>X</v>
      </c>
      <c r="BL444" s="116" t="str">
        <f t="shared" si="548"/>
        <v>X</v>
      </c>
      <c r="BM444" s="116" t="str">
        <f t="shared" si="549"/>
        <v>X</v>
      </c>
      <c r="BN444" s="116" t="str">
        <f t="shared" si="550"/>
        <v>X</v>
      </c>
      <c r="BO444" s="116" t="str">
        <f t="shared" si="551"/>
        <v>X</v>
      </c>
      <c r="BP444" s="116" t="str">
        <f t="shared" si="552"/>
        <v>X</v>
      </c>
      <c r="BQ444" s="362" t="str">
        <f t="shared" si="553"/>
        <v>X</v>
      </c>
      <c r="BR444" s="7"/>
      <c r="BS444" s="116" t="str">
        <f t="shared" si="554"/>
        <v>MINIMUM</v>
      </c>
      <c r="BT444" s="116" t="str">
        <f t="shared" si="555"/>
        <v>MINIMUM</v>
      </c>
      <c r="BU444" s="15"/>
      <c r="BV444" s="57"/>
      <c r="BW444" s="57"/>
      <c r="BX444" s="57"/>
      <c r="BY444" s="57"/>
      <c r="BZ444" s="57"/>
      <c r="CA444" s="57" t="s">
        <v>6542</v>
      </c>
      <c r="CC444" s="417"/>
      <c r="CD444" s="15"/>
      <c r="CE444" s="15"/>
    </row>
    <row r="445" spans="1:83" s="59" customFormat="1" ht="85.5">
      <c r="A445" s="45" t="str">
        <f t="shared" si="586"/>
        <v>YES</v>
      </c>
      <c r="B445" s="45"/>
      <c r="C445" s="45"/>
      <c r="D445" s="45"/>
      <c r="E445" s="184" t="s">
        <v>1526</v>
      </c>
      <c r="F445" s="185" t="s">
        <v>1850</v>
      </c>
      <c r="G445" s="300"/>
      <c r="H445" s="66">
        <f t="shared" si="602"/>
        <v>4</v>
      </c>
      <c r="I445" s="66" t="s">
        <v>42</v>
      </c>
      <c r="J445" s="64" t="s">
        <v>1851</v>
      </c>
      <c r="K445" s="64" t="s">
        <v>6128</v>
      </c>
      <c r="L445" s="65" t="s">
        <v>6129</v>
      </c>
      <c r="M445" s="65"/>
      <c r="N445" s="65"/>
      <c r="O445" s="64" t="s">
        <v>90</v>
      </c>
      <c r="P445" s="66" t="s">
        <v>42</v>
      </c>
      <c r="Q445" s="66" t="str">
        <f>P445</f>
        <v>0..1</v>
      </c>
      <c r="R445" s="2" t="s">
        <v>1854</v>
      </c>
      <c r="S445" s="75" t="s">
        <v>1855</v>
      </c>
      <c r="T445" s="66" t="s">
        <v>55</v>
      </c>
      <c r="U445" s="68" t="str">
        <f t="shared" si="580"/>
        <v>E</v>
      </c>
      <c r="V445" s="66" t="s">
        <v>62</v>
      </c>
      <c r="W445" s="66" t="s">
        <v>1557</v>
      </c>
      <c r="X445" s="248" t="s">
        <v>894</v>
      </c>
      <c r="Y445" s="38"/>
      <c r="Z445" s="353" t="str">
        <f t="shared" si="584"/>
        <v>-</v>
      </c>
      <c r="AA445" s="68" t="str">
        <f t="shared" ref="AA445:AF445" si="625">IF(Z445="X","X",IF($AI445=AA$4,"X","-"))</f>
        <v>X</v>
      </c>
      <c r="AB445" s="68" t="str">
        <f t="shared" si="625"/>
        <v>X</v>
      </c>
      <c r="AC445" s="68" t="str">
        <f t="shared" si="625"/>
        <v>X</v>
      </c>
      <c r="AD445" s="68" t="str">
        <f t="shared" si="625"/>
        <v>X</v>
      </c>
      <c r="AE445" s="68" t="str">
        <f t="shared" si="625"/>
        <v>X</v>
      </c>
      <c r="AF445" s="354" t="str">
        <f t="shared" si="625"/>
        <v>X</v>
      </c>
      <c r="AG445" s="38"/>
      <c r="AH445" s="68" t="s">
        <v>185</v>
      </c>
      <c r="AI445" s="68" t="s">
        <v>185</v>
      </c>
      <c r="AJ445" s="38"/>
      <c r="AK445" s="13" t="str">
        <f t="shared" si="607"/>
        <v>/rsm:CrossIndustryInvoice/rsm:SupplyChainTradeTransaction/ram:ApplicableHeaderTradeAgreement/ram:BuyerTradeParty</v>
      </c>
      <c r="AL445" s="13" t="str">
        <f t="shared" si="608"/>
        <v>/ram:ID</v>
      </c>
      <c r="AM445" s="14">
        <f>COUNTIFS(S$4:S445,AK445)</f>
        <v>1</v>
      </c>
      <c r="AO445" s="184" t="str">
        <f t="shared" si="605"/>
        <v>SCT_HTA</v>
      </c>
      <c r="AP445" s="185" t="str">
        <f t="shared" si="609"/>
        <v>BT-46</v>
      </c>
      <c r="AQ445" s="300" t="str">
        <f t="shared" si="610"/>
        <v/>
      </c>
      <c r="AR445" s="66">
        <f t="shared" si="599"/>
        <v>4</v>
      </c>
      <c r="AS445" s="66" t="str">
        <f t="shared" si="611"/>
        <v>0..1</v>
      </c>
      <c r="AT445" s="64" t="s">
        <v>1856</v>
      </c>
      <c r="AU445" s="64" t="s">
        <v>1857</v>
      </c>
      <c r="AV445" s="65" t="s">
        <v>1858</v>
      </c>
      <c r="AW445" s="423"/>
      <c r="AX445" s="65"/>
      <c r="AY445" s="65" t="s">
        <v>35</v>
      </c>
      <c r="AZ445" s="64" t="s">
        <v>99</v>
      </c>
      <c r="BA445" s="66" t="str">
        <f t="shared" si="536"/>
        <v>0..1</v>
      </c>
      <c r="BB445" s="66" t="str">
        <f t="shared" si="537"/>
        <v>0..1</v>
      </c>
      <c r="BC445" s="2" t="str">
        <f t="shared" si="594"/>
        <v>/rsm:CrossIndustryInvoice
/rsm:SupplyChainTradeTransaction
/ram:ApplicableHeaderTradeAgreement
/ram:BuyerTradeParty
/ram:ID</v>
      </c>
      <c r="BD445" s="75" t="str">
        <f t="shared" si="595"/>
        <v>/rsm:CrossIndustryInvoice/rsm:SupplyChainTradeTransaction/ram:ApplicableHeaderTradeAgreement/ram:BuyerTradeParty/ram:ID</v>
      </c>
      <c r="BE445" s="66" t="str">
        <f t="shared" si="542"/>
        <v>I</v>
      </c>
      <c r="BF445" s="68" t="str">
        <f t="shared" si="543"/>
        <v>E</v>
      </c>
      <c r="BG445" s="66" t="str">
        <f t="shared" si="544"/>
        <v>0..n</v>
      </c>
      <c r="BH445" s="66" t="str">
        <f t="shared" si="545"/>
        <v>SYN-1, CAR-3</v>
      </c>
      <c r="BI445" s="248" t="str">
        <f t="shared" si="546"/>
        <v>GloablID, if global identifier exists and can be stated in @schemeID, ID else</v>
      </c>
      <c r="BJ445" s="7"/>
      <c r="BK445" s="353" t="str">
        <f t="shared" si="547"/>
        <v>-</v>
      </c>
      <c r="BL445" s="68" t="str">
        <f t="shared" si="548"/>
        <v>X</v>
      </c>
      <c r="BM445" s="68" t="str">
        <f t="shared" si="549"/>
        <v>X</v>
      </c>
      <c r="BN445" s="68" t="str">
        <f t="shared" si="550"/>
        <v>X</v>
      </c>
      <c r="BO445" s="68" t="str">
        <f t="shared" si="551"/>
        <v>X</v>
      </c>
      <c r="BP445" s="68" t="str">
        <f t="shared" si="552"/>
        <v>X</v>
      </c>
      <c r="BQ445" s="354" t="str">
        <f t="shared" si="553"/>
        <v>X</v>
      </c>
      <c r="BR445" s="7"/>
      <c r="BS445" s="68" t="str">
        <f t="shared" si="554"/>
        <v>BASIC WL</v>
      </c>
      <c r="BT445" s="68" t="str">
        <f t="shared" si="555"/>
        <v>BASIC WL</v>
      </c>
      <c r="BU445" s="15"/>
      <c r="BV445" s="57"/>
      <c r="BW445" s="57"/>
      <c r="BX445" s="57"/>
      <c r="BY445" s="57"/>
      <c r="BZ445" s="57"/>
      <c r="CA445" s="57" t="s">
        <v>6542</v>
      </c>
      <c r="CC445" s="417"/>
      <c r="CD445" s="15"/>
      <c r="CE445" s="15"/>
    </row>
    <row r="446" spans="1:83" s="59" customFormat="1" ht="85.5">
      <c r="A446" s="45" t="str">
        <f t="shared" si="586"/>
        <v>YES</v>
      </c>
      <c r="B446" s="45"/>
      <c r="C446" s="45"/>
      <c r="D446" s="45"/>
      <c r="E446" s="184" t="s">
        <v>1526</v>
      </c>
      <c r="F446" s="185" t="s">
        <v>1859</v>
      </c>
      <c r="G446" s="300" t="s">
        <v>1850</v>
      </c>
      <c r="H446" s="66">
        <f t="shared" si="602"/>
        <v>4</v>
      </c>
      <c r="I446" s="66" t="s">
        <v>42</v>
      </c>
      <c r="J446" s="97" t="s">
        <v>6130</v>
      </c>
      <c r="K446" s="64" t="s">
        <v>35</v>
      </c>
      <c r="L446" s="65" t="s">
        <v>894</v>
      </c>
      <c r="M446" s="65"/>
      <c r="N446" s="65" t="s">
        <v>894</v>
      </c>
      <c r="O446" s="64" t="s">
        <v>90</v>
      </c>
      <c r="P446" s="66" t="s">
        <v>42</v>
      </c>
      <c r="Q446" s="66" t="s">
        <v>62</v>
      </c>
      <c r="R446" s="2" t="s">
        <v>1860</v>
      </c>
      <c r="S446" s="75" t="s">
        <v>1861</v>
      </c>
      <c r="T446" s="66" t="s">
        <v>55</v>
      </c>
      <c r="U446" s="324" t="s">
        <v>56</v>
      </c>
      <c r="V446" s="66" t="s">
        <v>62</v>
      </c>
      <c r="W446" s="66" t="s">
        <v>1557</v>
      </c>
      <c r="X446" s="248" t="s">
        <v>894</v>
      </c>
      <c r="Y446" s="38"/>
      <c r="Z446" s="353" t="str">
        <f t="shared" si="584"/>
        <v>-</v>
      </c>
      <c r="AA446" s="68" t="str">
        <f t="shared" ref="AA446:AF446" si="626">IF(Z446="X","X",IF($AI446=AA$4,"X","-"))</f>
        <v>X</v>
      </c>
      <c r="AB446" s="68" t="str">
        <f t="shared" si="626"/>
        <v>X</v>
      </c>
      <c r="AC446" s="68" t="str">
        <f t="shared" si="626"/>
        <v>X</v>
      </c>
      <c r="AD446" s="68" t="str">
        <f t="shared" si="626"/>
        <v>X</v>
      </c>
      <c r="AE446" s="68" t="str">
        <f t="shared" si="626"/>
        <v>X</v>
      </c>
      <c r="AF446" s="354" t="str">
        <f t="shared" si="626"/>
        <v>X</v>
      </c>
      <c r="AG446" s="38"/>
      <c r="AH446" s="68" t="s">
        <v>185</v>
      </c>
      <c r="AI446" s="68" t="s">
        <v>185</v>
      </c>
      <c r="AJ446" s="38"/>
      <c r="AK446" s="13" t="str">
        <f t="shared" si="607"/>
        <v>/rsm:CrossIndustryInvoice/rsm:SupplyChainTradeTransaction/ram:ApplicableHeaderTradeAgreement/ram:BuyerTradeParty</v>
      </c>
      <c r="AL446" s="13" t="str">
        <f t="shared" si="608"/>
        <v>/ram:GlobalID</v>
      </c>
      <c r="AM446" s="14">
        <f>COUNTIFS(S$4:S446,AK446)</f>
        <v>1</v>
      </c>
      <c r="AO446" s="184" t="str">
        <f t="shared" si="605"/>
        <v>SCT_HTA</v>
      </c>
      <c r="AP446" s="185" t="str">
        <f t="shared" si="609"/>
        <v>BT-46-0</v>
      </c>
      <c r="AQ446" s="300" t="str">
        <f t="shared" si="610"/>
        <v>BT-46</v>
      </c>
      <c r="AR446" s="66">
        <f t="shared" si="599"/>
        <v>4</v>
      </c>
      <c r="AS446" s="66" t="str">
        <f t="shared" si="611"/>
        <v>0..1</v>
      </c>
      <c r="AT446" s="97" t="s">
        <v>1862</v>
      </c>
      <c r="AU446" s="64" t="s">
        <v>35</v>
      </c>
      <c r="AV446" s="65" t="s">
        <v>1569</v>
      </c>
      <c r="AW446" s="427" t="s">
        <v>7299</v>
      </c>
      <c r="AX446" s="65"/>
      <c r="AY446" s="65" t="s">
        <v>35</v>
      </c>
      <c r="AZ446" s="64" t="s">
        <v>99</v>
      </c>
      <c r="BA446" s="66" t="str">
        <f t="shared" si="536"/>
        <v>0..1</v>
      </c>
      <c r="BB446" s="66" t="str">
        <f t="shared" si="537"/>
        <v>0..n</v>
      </c>
      <c r="BC446" s="2" t="str">
        <f t="shared" si="594"/>
        <v>/rsm:CrossIndustryInvoice
/rsm:SupplyChainTradeTransaction
/ram:ApplicableHeaderTradeAgreement
/ram:BuyerTradeParty
/ram:GlobalID</v>
      </c>
      <c r="BD446" s="75" t="str">
        <f t="shared" si="595"/>
        <v>/rsm:CrossIndustryInvoice/rsm:SupplyChainTradeTransaction/ram:ApplicableHeaderTradeAgreement/ram:BuyerTradeParty/ram:GlobalID</v>
      </c>
      <c r="BE446" s="66" t="str">
        <f t="shared" si="542"/>
        <v>I</v>
      </c>
      <c r="BF446" s="68" t="str">
        <f t="shared" si="543"/>
        <v>E</v>
      </c>
      <c r="BG446" s="66" t="str">
        <f t="shared" si="544"/>
        <v>0..n</v>
      </c>
      <c r="BH446" s="66" t="str">
        <f t="shared" si="545"/>
        <v>SYN-1, CAR-3</v>
      </c>
      <c r="BI446" s="248" t="str">
        <f t="shared" si="546"/>
        <v>GloablID, if global identifier exists and can be stated in @schemeID, ID else</v>
      </c>
      <c r="BJ446" s="7"/>
      <c r="BK446" s="353" t="str">
        <f t="shared" si="547"/>
        <v>-</v>
      </c>
      <c r="BL446" s="68" t="str">
        <f t="shared" si="548"/>
        <v>X</v>
      </c>
      <c r="BM446" s="68" t="str">
        <f t="shared" si="549"/>
        <v>X</v>
      </c>
      <c r="BN446" s="68" t="str">
        <f t="shared" si="550"/>
        <v>X</v>
      </c>
      <c r="BO446" s="68" t="str">
        <f t="shared" si="551"/>
        <v>X</v>
      </c>
      <c r="BP446" s="68" t="str">
        <f t="shared" si="552"/>
        <v>X</v>
      </c>
      <c r="BQ446" s="354" t="str">
        <f t="shared" si="553"/>
        <v>X</v>
      </c>
      <c r="BR446" s="7"/>
      <c r="BS446" s="68" t="str">
        <f t="shared" si="554"/>
        <v>BASIC WL</v>
      </c>
      <c r="BT446" s="68" t="str">
        <f t="shared" si="555"/>
        <v>BASIC WL</v>
      </c>
      <c r="BU446" s="15"/>
      <c r="BV446" s="57"/>
      <c r="BW446" s="57"/>
      <c r="BX446" s="57"/>
      <c r="BY446" s="57"/>
      <c r="BZ446" s="57"/>
      <c r="CA446" s="57" t="s">
        <v>6542</v>
      </c>
      <c r="CC446" s="417"/>
      <c r="CD446" s="15"/>
      <c r="CE446" s="15"/>
    </row>
    <row r="447" spans="1:83" s="59" customFormat="1" ht="89.25">
      <c r="A447" s="45" t="str">
        <f t="shared" si="586"/>
        <v>YES</v>
      </c>
      <c r="B447" s="45"/>
      <c r="C447" s="45"/>
      <c r="D447" s="45"/>
      <c r="E447" s="184" t="s">
        <v>1526</v>
      </c>
      <c r="F447" s="185" t="s">
        <v>1863</v>
      </c>
      <c r="G447" s="300" t="s">
        <v>1863</v>
      </c>
      <c r="H447" s="66">
        <f t="shared" si="602"/>
        <v>5</v>
      </c>
      <c r="I447" s="66" t="s">
        <v>32</v>
      </c>
      <c r="J447" s="97" t="s">
        <v>443</v>
      </c>
      <c r="K447" s="64" t="s">
        <v>6131</v>
      </c>
      <c r="L447" s="65" t="s">
        <v>6022</v>
      </c>
      <c r="M447" s="65"/>
      <c r="N447" s="65" t="s">
        <v>35</v>
      </c>
      <c r="O447" s="64" t="s">
        <v>5953</v>
      </c>
      <c r="P447" s="66" t="s">
        <v>32</v>
      </c>
      <c r="Q447" s="66" t="str">
        <f t="shared" si="567"/>
        <v>1..1</v>
      </c>
      <c r="R447" s="2" t="s">
        <v>1866</v>
      </c>
      <c r="S447" s="75" t="s">
        <v>1867</v>
      </c>
      <c r="T447" s="66" t="s">
        <v>329</v>
      </c>
      <c r="U447" s="68" t="str">
        <f t="shared" si="580"/>
        <v>A</v>
      </c>
      <c r="V447" s="66" t="s">
        <v>42</v>
      </c>
      <c r="W447" s="66" t="s">
        <v>35</v>
      </c>
      <c r="X447" s="248" t="s">
        <v>35</v>
      </c>
      <c r="Y447" s="38"/>
      <c r="Z447" s="353" t="str">
        <f t="shared" si="584"/>
        <v>-</v>
      </c>
      <c r="AA447" s="68" t="str">
        <f t="shared" ref="AA447:AF447" si="627">IF(Z447="X","X",IF($AI447=AA$4,"X","-"))</f>
        <v>X</v>
      </c>
      <c r="AB447" s="68" t="str">
        <f t="shared" si="627"/>
        <v>X</v>
      </c>
      <c r="AC447" s="68" t="str">
        <f t="shared" si="627"/>
        <v>X</v>
      </c>
      <c r="AD447" s="68" t="str">
        <f t="shared" si="627"/>
        <v>X</v>
      </c>
      <c r="AE447" s="68" t="str">
        <f t="shared" si="627"/>
        <v>X</v>
      </c>
      <c r="AF447" s="354" t="str">
        <f t="shared" si="627"/>
        <v>X</v>
      </c>
      <c r="AG447" s="38"/>
      <c r="AH447" s="68" t="s">
        <v>185</v>
      </c>
      <c r="AI447" s="68" t="s">
        <v>185</v>
      </c>
      <c r="AJ447" s="38"/>
      <c r="AK447" s="13" t="str">
        <f t="shared" si="607"/>
        <v>/rsm:CrossIndustryInvoice/rsm:SupplyChainTradeTransaction/ram:ApplicableHeaderTradeAgreement/ram:BuyerTradeParty/ram:GlobalID</v>
      </c>
      <c r="AL447" s="13" t="str">
        <f t="shared" si="608"/>
        <v>/@schemeID</v>
      </c>
      <c r="AM447" s="14">
        <f>COUNTIFS(S$4:S447,AK447)</f>
        <v>1</v>
      </c>
      <c r="AO447" s="184" t="str">
        <f t="shared" si="605"/>
        <v>SCT_HTA</v>
      </c>
      <c r="AP447" s="185" t="str">
        <f t="shared" si="609"/>
        <v>BT-46-1</v>
      </c>
      <c r="AQ447" s="300" t="str">
        <f t="shared" si="610"/>
        <v>BT-46-1</v>
      </c>
      <c r="AR447" s="66">
        <f t="shared" si="599"/>
        <v>5</v>
      </c>
      <c r="AS447" s="66" t="str">
        <f t="shared" si="611"/>
        <v>1..1</v>
      </c>
      <c r="AT447" s="97" t="s">
        <v>1868</v>
      </c>
      <c r="AU447" s="64" t="s">
        <v>1869</v>
      </c>
      <c r="AV447" s="65" t="s">
        <v>331</v>
      </c>
      <c r="AW447" s="431" t="s">
        <v>7298</v>
      </c>
      <c r="AX447" s="65"/>
      <c r="AY447" s="65" t="s">
        <v>35</v>
      </c>
      <c r="AZ447" s="64"/>
      <c r="BA447" s="66" t="str">
        <f t="shared" si="536"/>
        <v>1..1</v>
      </c>
      <c r="BB447" s="66" t="str">
        <f t="shared" si="537"/>
        <v>1..1</v>
      </c>
      <c r="BC447" s="2" t="str">
        <f t="shared" si="594"/>
        <v>/rsm:CrossIndustryInvoice
/rsm:SupplyChainTradeTransaction
/ram:ApplicableHeaderTradeAgreement
/ram:BuyerTradeParty
/ram:GlobalID
/@schemeID</v>
      </c>
      <c r="BD447" s="75" t="str">
        <f t="shared" si="595"/>
        <v>/rsm:CrossIndustryInvoice/rsm:SupplyChainTradeTransaction/ram:ApplicableHeaderTradeAgreement/ram:BuyerTradeParty/ram:GlobalID/@schemeID</v>
      </c>
      <c r="BE447" s="66" t="str">
        <f t="shared" si="542"/>
        <v>S</v>
      </c>
      <c r="BF447" s="68" t="str">
        <f t="shared" si="543"/>
        <v>A</v>
      </c>
      <c r="BG447" s="66" t="str">
        <f t="shared" si="544"/>
        <v>0..1</v>
      </c>
      <c r="BH447" s="66" t="str">
        <f t="shared" si="545"/>
        <v/>
      </c>
      <c r="BI447" s="248" t="str">
        <f t="shared" si="546"/>
        <v/>
      </c>
      <c r="BJ447" s="7"/>
      <c r="BK447" s="353" t="str">
        <f t="shared" si="547"/>
        <v>-</v>
      </c>
      <c r="BL447" s="68" t="str">
        <f t="shared" si="548"/>
        <v>X</v>
      </c>
      <c r="BM447" s="68" t="str">
        <f t="shared" si="549"/>
        <v>X</v>
      </c>
      <c r="BN447" s="68" t="str">
        <f t="shared" si="550"/>
        <v>X</v>
      </c>
      <c r="BO447" s="68" t="str">
        <f t="shared" si="551"/>
        <v>X</v>
      </c>
      <c r="BP447" s="68" t="str">
        <f t="shared" si="552"/>
        <v>X</v>
      </c>
      <c r="BQ447" s="354" t="str">
        <f t="shared" si="553"/>
        <v>X</v>
      </c>
      <c r="BR447" s="7"/>
      <c r="BS447" s="68" t="str">
        <f t="shared" si="554"/>
        <v>BASIC WL</v>
      </c>
      <c r="BT447" s="68" t="str">
        <f t="shared" si="555"/>
        <v>BASIC WL</v>
      </c>
      <c r="BU447" s="15"/>
      <c r="BV447" s="57"/>
      <c r="BW447" s="57"/>
      <c r="BX447" s="57"/>
      <c r="BY447" s="57"/>
      <c r="BZ447" s="57"/>
      <c r="CA447" s="57" t="s">
        <v>6542</v>
      </c>
      <c r="CC447" s="417"/>
      <c r="CD447" s="15"/>
      <c r="CE447" s="15"/>
    </row>
    <row r="448" spans="1:83" s="59" customFormat="1" ht="85.5">
      <c r="A448" s="45" t="str">
        <f t="shared" si="586"/>
        <v>YES</v>
      </c>
      <c r="B448" s="45"/>
      <c r="C448" s="45"/>
      <c r="D448" s="45"/>
      <c r="E448" s="184" t="s">
        <v>1526</v>
      </c>
      <c r="F448" s="185" t="s">
        <v>1870</v>
      </c>
      <c r="G448" s="300" t="s">
        <v>1870</v>
      </c>
      <c r="H448" s="66">
        <f t="shared" si="602"/>
        <v>4</v>
      </c>
      <c r="I448" s="66" t="s">
        <v>32</v>
      </c>
      <c r="J448" s="64" t="s">
        <v>1871</v>
      </c>
      <c r="K448" s="64" t="s">
        <v>1872</v>
      </c>
      <c r="L448" s="65"/>
      <c r="M448" s="65" t="s">
        <v>1621</v>
      </c>
      <c r="N448" s="65" t="s">
        <v>1873</v>
      </c>
      <c r="O448" s="64" t="s">
        <v>70</v>
      </c>
      <c r="P448" s="66" t="s">
        <v>32</v>
      </c>
      <c r="Q448" s="66" t="str">
        <f t="shared" si="567"/>
        <v>1..1</v>
      </c>
      <c r="R448" s="2" t="s">
        <v>1874</v>
      </c>
      <c r="S448" s="75" t="s">
        <v>1875</v>
      </c>
      <c r="T448" s="66" t="s">
        <v>73</v>
      </c>
      <c r="U448" s="68" t="str">
        <f t="shared" si="580"/>
        <v>E</v>
      </c>
      <c r="V448" s="66" t="s">
        <v>42</v>
      </c>
      <c r="W448" s="66" t="s">
        <v>132</v>
      </c>
      <c r="X448" s="248" t="s">
        <v>35</v>
      </c>
      <c r="Y448" s="38"/>
      <c r="Z448" s="353" t="str">
        <f t="shared" si="584"/>
        <v>X</v>
      </c>
      <c r="AA448" s="68" t="str">
        <f t="shared" ref="AA448:AF448" si="628">IF(Z448="X","X",IF($AI448=AA$4,"X","-"))</f>
        <v>X</v>
      </c>
      <c r="AB448" s="68" t="str">
        <f t="shared" si="628"/>
        <v>X</v>
      </c>
      <c r="AC448" s="68" t="str">
        <f t="shared" si="628"/>
        <v>X</v>
      </c>
      <c r="AD448" s="68" t="str">
        <f t="shared" si="628"/>
        <v>X</v>
      </c>
      <c r="AE448" s="68" t="str">
        <f t="shared" si="628"/>
        <v>X</v>
      </c>
      <c r="AF448" s="354" t="str">
        <f t="shared" si="628"/>
        <v>X</v>
      </c>
      <c r="AG448" s="38"/>
      <c r="AH448" s="68" t="s">
        <v>39</v>
      </c>
      <c r="AI448" s="68" t="s">
        <v>39</v>
      </c>
      <c r="AJ448" s="38"/>
      <c r="AK448" s="13" t="str">
        <f t="shared" si="607"/>
        <v>/rsm:CrossIndustryInvoice/rsm:SupplyChainTradeTransaction/ram:ApplicableHeaderTradeAgreement/ram:BuyerTradeParty</v>
      </c>
      <c r="AL448" s="13" t="str">
        <f t="shared" si="608"/>
        <v>/ram:Name</v>
      </c>
      <c r="AM448" s="14">
        <f>COUNTIFS(S$4:S448,AK448)</f>
        <v>1</v>
      </c>
      <c r="AO448" s="184" t="str">
        <f t="shared" si="605"/>
        <v>SCT_HTA</v>
      </c>
      <c r="AP448" s="185" t="str">
        <f t="shared" si="609"/>
        <v>BT-44</v>
      </c>
      <c r="AQ448" s="300" t="str">
        <f t="shared" si="610"/>
        <v>BT-44</v>
      </c>
      <c r="AR448" s="66">
        <f t="shared" si="599"/>
        <v>4</v>
      </c>
      <c r="AS448" s="66" t="str">
        <f t="shared" si="611"/>
        <v>1..1</v>
      </c>
      <c r="AT448" s="64" t="s">
        <v>1876</v>
      </c>
      <c r="AU448" s="64" t="s">
        <v>1877</v>
      </c>
      <c r="AV448" s="65" t="s">
        <v>1878</v>
      </c>
      <c r="AW448" s="427" t="s">
        <v>7297</v>
      </c>
      <c r="AX448" s="65" t="s">
        <v>1627</v>
      </c>
      <c r="AY448" s="65" t="s">
        <v>1879</v>
      </c>
      <c r="AZ448" s="64" t="s">
        <v>78</v>
      </c>
      <c r="BA448" s="66" t="str">
        <f t="shared" si="536"/>
        <v>1..1</v>
      </c>
      <c r="BB448" s="66" t="str">
        <f t="shared" si="537"/>
        <v>1..1</v>
      </c>
      <c r="BC448" s="2" t="str">
        <f t="shared" si="594"/>
        <v>/rsm:CrossIndustryInvoice
/rsm:SupplyChainTradeTransaction
/ram:ApplicableHeaderTradeAgreement
/ram:BuyerTradeParty
/ram:Name</v>
      </c>
      <c r="BD448" s="75" t="str">
        <f t="shared" si="595"/>
        <v>/rsm:CrossIndustryInvoice/rsm:SupplyChainTradeTransaction/ram:ApplicableHeaderTradeAgreement/ram:BuyerTradeParty/ram:Name</v>
      </c>
      <c r="BE448" s="66" t="str">
        <f t="shared" si="542"/>
        <v>T</v>
      </c>
      <c r="BF448" s="68" t="str">
        <f t="shared" si="543"/>
        <v>E</v>
      </c>
      <c r="BG448" s="66" t="str">
        <f t="shared" si="544"/>
        <v>0..1</v>
      </c>
      <c r="BH448" s="66" t="str">
        <f t="shared" si="545"/>
        <v>CAR-2</v>
      </c>
      <c r="BI448" s="248" t="str">
        <f t="shared" si="546"/>
        <v/>
      </c>
      <c r="BJ448" s="7"/>
      <c r="BK448" s="353" t="str">
        <f t="shared" si="547"/>
        <v>X</v>
      </c>
      <c r="BL448" s="68" t="str">
        <f t="shared" si="548"/>
        <v>X</v>
      </c>
      <c r="BM448" s="68" t="str">
        <f t="shared" si="549"/>
        <v>X</v>
      </c>
      <c r="BN448" s="68" t="str">
        <f t="shared" si="550"/>
        <v>X</v>
      </c>
      <c r="BO448" s="68" t="str">
        <f t="shared" si="551"/>
        <v>X</v>
      </c>
      <c r="BP448" s="68" t="str">
        <f t="shared" si="552"/>
        <v>X</v>
      </c>
      <c r="BQ448" s="354" t="str">
        <f t="shared" si="553"/>
        <v>X</v>
      </c>
      <c r="BR448" s="7"/>
      <c r="BS448" s="68" t="str">
        <f t="shared" si="554"/>
        <v>MINIMUM</v>
      </c>
      <c r="BT448" s="68" t="str">
        <f t="shared" si="555"/>
        <v>MINIMUM</v>
      </c>
      <c r="BU448" s="15"/>
      <c r="BV448" s="57"/>
      <c r="BW448" s="57"/>
      <c r="BX448" s="57"/>
      <c r="BY448" s="57"/>
      <c r="BZ448" s="57"/>
      <c r="CA448" s="57" t="s">
        <v>6542</v>
      </c>
      <c r="CC448" s="417"/>
      <c r="CD448" s="15"/>
      <c r="CE448" s="15"/>
    </row>
    <row r="449" spans="1:83" customFormat="1" ht="85.5">
      <c r="A449" s="45" t="str">
        <f t="shared" si="586"/>
        <v>YES</v>
      </c>
      <c r="B449" s="400"/>
      <c r="C449" s="45"/>
      <c r="D449" s="45"/>
      <c r="E449" s="184" t="s">
        <v>1526</v>
      </c>
      <c r="F449" s="61" t="s">
        <v>6315</v>
      </c>
      <c r="G449" s="281"/>
      <c r="H449" s="62">
        <f t="shared" si="602"/>
        <v>4</v>
      </c>
      <c r="I449" s="62" t="s">
        <v>42</v>
      </c>
      <c r="J449" s="64" t="s">
        <v>4858</v>
      </c>
      <c r="K449" s="64" t="s">
        <v>5933</v>
      </c>
      <c r="L449" s="65" t="s">
        <v>6318</v>
      </c>
      <c r="M449" s="65"/>
      <c r="N449" s="65"/>
      <c r="O449" s="64" t="s">
        <v>128</v>
      </c>
      <c r="P449" s="66" t="s">
        <v>42</v>
      </c>
      <c r="Q449" s="66" t="str">
        <f t="shared" si="567"/>
        <v>0..1</v>
      </c>
      <c r="R449" s="277" t="s">
        <v>4860</v>
      </c>
      <c r="S449" s="278" t="s">
        <v>4859</v>
      </c>
      <c r="T449" s="66" t="s">
        <v>131</v>
      </c>
      <c r="U449" s="68" t="str">
        <f t="shared" si="580"/>
        <v>E</v>
      </c>
      <c r="V449" s="62" t="s">
        <v>62</v>
      </c>
      <c r="W449" s="66"/>
      <c r="X449" s="248" t="s">
        <v>35</v>
      </c>
      <c r="Y449" s="38"/>
      <c r="Z449" s="353" t="str">
        <f t="shared" si="584"/>
        <v>-</v>
      </c>
      <c r="AA449" s="68" t="str">
        <f t="shared" ref="AA449:AF449" si="629">IF(Z449="X","X",IF($AI449=AA$4,"X","-"))</f>
        <v>-</v>
      </c>
      <c r="AB449" s="68" t="str">
        <f t="shared" si="629"/>
        <v>-</v>
      </c>
      <c r="AC449" s="68" t="str">
        <f t="shared" si="629"/>
        <v>-</v>
      </c>
      <c r="AD449" s="68" t="str">
        <f t="shared" si="629"/>
        <v>-</v>
      </c>
      <c r="AE449" s="68" t="str">
        <f t="shared" si="629"/>
        <v>-</v>
      </c>
      <c r="AF449" s="354" t="str">
        <f t="shared" si="629"/>
        <v>X</v>
      </c>
      <c r="AG449" s="38"/>
      <c r="AH449" s="68" t="s">
        <v>47</v>
      </c>
      <c r="AI449" s="68" t="s">
        <v>47</v>
      </c>
      <c r="AJ449" s="38"/>
      <c r="AK449" s="13" t="str">
        <f t="shared" si="607"/>
        <v>/rsm:CrossIndustryInvoice/rsm:SupplyChainTradeTransaction/ram:ApplicableHeaderTradeAgreement/ram:BuyerTradeParty</v>
      </c>
      <c r="AL449" s="13" t="str">
        <f t="shared" si="608"/>
        <v>/ram:RoleCode</v>
      </c>
      <c r="AM449" s="14">
        <f>COUNTIFS(S$4:S449,AK449)</f>
        <v>1</v>
      </c>
      <c r="AN449" s="59"/>
      <c r="AO449" s="184" t="str">
        <f t="shared" si="605"/>
        <v>SCT_HTA</v>
      </c>
      <c r="AP449" s="61" t="str">
        <f t="shared" si="609"/>
        <v>BT-X-544</v>
      </c>
      <c r="AQ449" s="281" t="str">
        <f t="shared" si="610"/>
        <v/>
      </c>
      <c r="AR449" s="62">
        <f t="shared" si="599"/>
        <v>4</v>
      </c>
      <c r="AS449" s="62" t="str">
        <f t="shared" si="611"/>
        <v>0..1</v>
      </c>
      <c r="AT449" s="64" t="s">
        <v>4861</v>
      </c>
      <c r="AU449" s="64" t="s">
        <v>4854</v>
      </c>
      <c r="AV449" s="65" t="s">
        <v>6399</v>
      </c>
      <c r="AW449" s="423" t="s">
        <v>7281</v>
      </c>
      <c r="AX449" s="65"/>
      <c r="AY449" s="65"/>
      <c r="AZ449" s="64" t="s">
        <v>128</v>
      </c>
      <c r="BA449" s="66" t="str">
        <f t="shared" ref="BA449:BA512" si="630">P449</f>
        <v>0..1</v>
      </c>
      <c r="BB449" s="66" t="str">
        <f t="shared" ref="BB449:BB512" si="631">Q449</f>
        <v>0..1</v>
      </c>
      <c r="BC449" s="277" t="str">
        <f t="shared" si="594"/>
        <v>/rsm:CrossIndustryInvoice
/rsm:SupplyChainTradeTransaction
/ram:ApplicableHeaderTradeAgreement
/ram:BuyerTradeParty
/ram:RoleCode</v>
      </c>
      <c r="BD449" s="278" t="str">
        <f t="shared" si="595"/>
        <v>/rsm:CrossIndustryInvoice/rsm:SupplyChainTradeTransaction/ram:ApplicableHeaderTradeAgreement/ram:BuyerTradeParty/ram:RoleCode</v>
      </c>
      <c r="BE449" s="66" t="str">
        <f t="shared" si="542"/>
        <v>C</v>
      </c>
      <c r="BF449" s="68" t="str">
        <f t="shared" si="543"/>
        <v>E</v>
      </c>
      <c r="BG449" s="66" t="str">
        <f t="shared" si="544"/>
        <v>0..n</v>
      </c>
      <c r="BH449" s="66" t="str">
        <f t="shared" si="545"/>
        <v/>
      </c>
      <c r="BI449" s="248" t="str">
        <f t="shared" si="546"/>
        <v/>
      </c>
      <c r="BJ449" s="7"/>
      <c r="BK449" s="353" t="str">
        <f t="shared" si="547"/>
        <v>-</v>
      </c>
      <c r="BL449" s="68" t="str">
        <f t="shared" si="548"/>
        <v>-</v>
      </c>
      <c r="BM449" s="68" t="str">
        <f t="shared" si="549"/>
        <v>-</v>
      </c>
      <c r="BN449" s="68" t="str">
        <f t="shared" si="550"/>
        <v>-</v>
      </c>
      <c r="BO449" s="68" t="str">
        <f t="shared" si="551"/>
        <v>-</v>
      </c>
      <c r="BP449" s="68" t="str">
        <f t="shared" si="552"/>
        <v>-</v>
      </c>
      <c r="BQ449" s="354" t="str">
        <f t="shared" si="553"/>
        <v>X</v>
      </c>
      <c r="BR449" s="7"/>
      <c r="BS449" s="68" t="str">
        <f t="shared" si="554"/>
        <v>EXTENDED</v>
      </c>
      <c r="BT449" s="68" t="str">
        <f t="shared" si="555"/>
        <v>EXTENDED</v>
      </c>
      <c r="BU449" s="15"/>
      <c r="BV449" s="57"/>
      <c r="BW449" s="57"/>
      <c r="BX449" s="57"/>
      <c r="BY449" s="57"/>
      <c r="BZ449" s="57"/>
      <c r="CA449" s="57" t="s">
        <v>6542</v>
      </c>
      <c r="CC449" s="417"/>
      <c r="CD449" s="15"/>
      <c r="CE449" s="15"/>
    </row>
    <row r="450" spans="1:83" s="59" customFormat="1" ht="85.5">
      <c r="A450" s="45" t="str">
        <f t="shared" si="586"/>
        <v>YES</v>
      </c>
      <c r="B450" s="400"/>
      <c r="C450" s="45"/>
      <c r="D450" s="45"/>
      <c r="E450" s="188" t="s">
        <v>1526</v>
      </c>
      <c r="F450" s="61" t="s">
        <v>5321</v>
      </c>
      <c r="G450" s="281"/>
      <c r="H450" s="62">
        <f t="shared" si="602"/>
        <v>4</v>
      </c>
      <c r="I450" s="62" t="s">
        <v>42</v>
      </c>
      <c r="J450" s="64" t="s">
        <v>1880</v>
      </c>
      <c r="K450" s="64" t="s">
        <v>1881</v>
      </c>
      <c r="L450" s="65" t="s">
        <v>1590</v>
      </c>
      <c r="M450" s="64"/>
      <c r="N450" s="65"/>
      <c r="O450" s="64" t="s">
        <v>70</v>
      </c>
      <c r="P450" s="66" t="s">
        <v>42</v>
      </c>
      <c r="Q450" s="66" t="str">
        <f t="shared" si="567"/>
        <v>0..1</v>
      </c>
      <c r="R450" s="6" t="s">
        <v>1882</v>
      </c>
      <c r="S450" s="67" t="s">
        <v>1883</v>
      </c>
      <c r="T450" s="66" t="s">
        <v>73</v>
      </c>
      <c r="U450" s="68" t="str">
        <f t="shared" si="580"/>
        <v>E</v>
      </c>
      <c r="V450" s="62" t="s">
        <v>62</v>
      </c>
      <c r="W450" s="66"/>
      <c r="X450" s="248" t="s">
        <v>35</v>
      </c>
      <c r="Y450" s="38"/>
      <c r="Z450" s="351" t="str">
        <f t="shared" si="584"/>
        <v>-</v>
      </c>
      <c r="AA450" s="70" t="str">
        <f t="shared" ref="AA450:AF450" si="632">IF(Z450="X","X",IF($AI450=AA$4,"X","-"))</f>
        <v>-</v>
      </c>
      <c r="AB450" s="70" t="str">
        <f t="shared" si="632"/>
        <v>-</v>
      </c>
      <c r="AC450" s="70" t="str">
        <f t="shared" si="632"/>
        <v>-</v>
      </c>
      <c r="AD450" s="70" t="str">
        <f t="shared" si="632"/>
        <v>-</v>
      </c>
      <c r="AE450" s="70" t="str">
        <f t="shared" si="632"/>
        <v>-</v>
      </c>
      <c r="AF450" s="352" t="str">
        <f t="shared" si="632"/>
        <v>X</v>
      </c>
      <c r="AG450" s="38"/>
      <c r="AH450" s="70" t="s">
        <v>47</v>
      </c>
      <c r="AI450" s="70" t="s">
        <v>47</v>
      </c>
      <c r="AJ450" s="38"/>
      <c r="AK450" s="13" t="str">
        <f t="shared" si="607"/>
        <v>/rsm:CrossIndustryInvoice/rsm:SupplyChainTradeTransaction/ram:ApplicableHeaderTradeAgreement/ram:BuyerTradeParty</v>
      </c>
      <c r="AL450" s="13" t="str">
        <f t="shared" si="608"/>
        <v>/ram:Description</v>
      </c>
      <c r="AM450" s="14">
        <f>COUNTIFS(S$4:S450,AK450)</f>
        <v>1</v>
      </c>
      <c r="AO450" s="188" t="str">
        <f t="shared" si="605"/>
        <v>SCT_HTA</v>
      </c>
      <c r="AP450" s="61" t="str">
        <f t="shared" si="609"/>
        <v>BT-X-334</v>
      </c>
      <c r="AQ450" s="281" t="str">
        <f t="shared" si="610"/>
        <v/>
      </c>
      <c r="AR450" s="62">
        <f t="shared" si="599"/>
        <v>4</v>
      </c>
      <c r="AS450" s="62" t="str">
        <f t="shared" si="611"/>
        <v>0..1</v>
      </c>
      <c r="AT450" s="64" t="s">
        <v>1884</v>
      </c>
      <c r="AU450" s="64" t="s">
        <v>1884</v>
      </c>
      <c r="AV450" s="65" t="s">
        <v>6428</v>
      </c>
      <c r="AW450" s="423" t="s">
        <v>7281</v>
      </c>
      <c r="AX450" s="65"/>
      <c r="AY450" s="65"/>
      <c r="AZ450" s="64" t="s">
        <v>78</v>
      </c>
      <c r="BA450" s="66" t="str">
        <f t="shared" si="630"/>
        <v>0..1</v>
      </c>
      <c r="BB450" s="66" t="str">
        <f t="shared" si="631"/>
        <v>0..1</v>
      </c>
      <c r="BC450" s="6" t="str">
        <f t="shared" si="594"/>
        <v>/rsm:CrossIndustryInvoice
/rsm:SupplyChainTradeTransaction
/ram:ApplicableHeaderTradeAgreement
/ram:BuyerTradeParty
/ram:Description</v>
      </c>
      <c r="BD450" s="67" t="str">
        <f t="shared" si="595"/>
        <v>/rsm:CrossIndustryInvoice/rsm:SupplyChainTradeTransaction/ram:ApplicableHeaderTradeAgreement/ram:BuyerTradeParty/ram:Description</v>
      </c>
      <c r="BE450" s="66" t="str">
        <f t="shared" si="542"/>
        <v>T</v>
      </c>
      <c r="BF450" s="68" t="str">
        <f t="shared" si="543"/>
        <v>E</v>
      </c>
      <c r="BG450" s="62" t="str">
        <f t="shared" si="544"/>
        <v>0..n</v>
      </c>
      <c r="BH450" s="66" t="str">
        <f t="shared" si="545"/>
        <v/>
      </c>
      <c r="BI450" s="248" t="str">
        <f t="shared" si="546"/>
        <v/>
      </c>
      <c r="BJ450" s="7"/>
      <c r="BK450" s="351" t="str">
        <f t="shared" si="547"/>
        <v>-</v>
      </c>
      <c r="BL450" s="70" t="str">
        <f t="shared" si="548"/>
        <v>-</v>
      </c>
      <c r="BM450" s="70" t="str">
        <f t="shared" si="549"/>
        <v>-</v>
      </c>
      <c r="BN450" s="70" t="str">
        <f t="shared" si="550"/>
        <v>-</v>
      </c>
      <c r="BO450" s="70" t="str">
        <f t="shared" si="551"/>
        <v>-</v>
      </c>
      <c r="BP450" s="70" t="str">
        <f t="shared" si="552"/>
        <v>-</v>
      </c>
      <c r="BQ450" s="352" t="str">
        <f t="shared" si="553"/>
        <v>X</v>
      </c>
      <c r="BR450" s="7"/>
      <c r="BS450" s="70" t="str">
        <f t="shared" si="554"/>
        <v>EXTENDED</v>
      </c>
      <c r="BT450" s="70" t="str">
        <f t="shared" si="555"/>
        <v>EXTENDED</v>
      </c>
      <c r="BU450" s="15"/>
      <c r="BV450" s="57"/>
      <c r="BW450" s="57"/>
      <c r="BX450" s="57"/>
      <c r="BY450" s="57"/>
      <c r="BZ450" s="57"/>
      <c r="CA450" s="57" t="s">
        <v>6542</v>
      </c>
      <c r="CC450" s="417"/>
      <c r="CD450" s="15"/>
      <c r="CE450" s="15"/>
    </row>
    <row r="451" spans="1:83" s="59" customFormat="1" ht="85.5">
      <c r="A451" s="45" t="str">
        <f t="shared" si="586"/>
        <v>NO</v>
      </c>
      <c r="B451" s="45"/>
      <c r="C451" s="45"/>
      <c r="D451" s="45"/>
      <c r="E451" s="184" t="s">
        <v>1526</v>
      </c>
      <c r="F451" s="187" t="s">
        <v>1885</v>
      </c>
      <c r="G451" s="302"/>
      <c r="H451" s="124">
        <f t="shared" si="602"/>
        <v>4</v>
      </c>
      <c r="I451" s="124" t="s">
        <v>42</v>
      </c>
      <c r="J451" s="137" t="s">
        <v>1886</v>
      </c>
      <c r="K451" s="125" t="s">
        <v>6032</v>
      </c>
      <c r="L451" s="126"/>
      <c r="M451" s="126"/>
      <c r="N451" s="126"/>
      <c r="O451" s="125"/>
      <c r="P451" s="124" t="s">
        <v>42</v>
      </c>
      <c r="Q451" s="124" t="str">
        <f t="shared" si="567"/>
        <v>0..1</v>
      </c>
      <c r="R451" s="127" t="s">
        <v>1887</v>
      </c>
      <c r="S451" s="128" t="s">
        <v>1888</v>
      </c>
      <c r="T451" s="124"/>
      <c r="U451" s="129" t="str">
        <f t="shared" si="580"/>
        <v/>
      </c>
      <c r="V451" s="124" t="s">
        <v>42</v>
      </c>
      <c r="W451" s="124"/>
      <c r="X451" s="388"/>
      <c r="Y451" s="38"/>
      <c r="Z451" s="363" t="str">
        <f t="shared" si="584"/>
        <v>X</v>
      </c>
      <c r="AA451" s="129" t="str">
        <f t="shared" ref="AA451:AF451" si="633">IF(Z451="X","X",IF($AI451=AA$4,"X","-"))</f>
        <v>X</v>
      </c>
      <c r="AB451" s="129" t="str">
        <f t="shared" si="633"/>
        <v>X</v>
      </c>
      <c r="AC451" s="129" t="str">
        <f t="shared" si="633"/>
        <v>X</v>
      </c>
      <c r="AD451" s="129" t="str">
        <f t="shared" si="633"/>
        <v>X</v>
      </c>
      <c r="AE451" s="129" t="str">
        <f t="shared" si="633"/>
        <v>X</v>
      </c>
      <c r="AF451" s="364" t="str">
        <f t="shared" si="633"/>
        <v>X</v>
      </c>
      <c r="AG451" s="38"/>
      <c r="AH451" s="129" t="s">
        <v>39</v>
      </c>
      <c r="AI451" s="129" t="s">
        <v>39</v>
      </c>
      <c r="AJ451" s="38"/>
      <c r="AK451" s="13" t="str">
        <f t="shared" si="607"/>
        <v>/rsm:CrossIndustryInvoice/rsm:SupplyChainTradeTransaction/ram:ApplicableHeaderTradeAgreement/ram:BuyerTradeParty</v>
      </c>
      <c r="AL451" s="13" t="str">
        <f t="shared" si="608"/>
        <v>/ram:SpecifiedLegalOrganization</v>
      </c>
      <c r="AM451" s="14">
        <f>COUNTIFS(S$4:S451,AK451)</f>
        <v>1</v>
      </c>
      <c r="AO451" s="184" t="str">
        <f t="shared" si="605"/>
        <v>SCT_HTA</v>
      </c>
      <c r="AP451" s="187" t="str">
        <f t="shared" si="609"/>
        <v>BT-47-00</v>
      </c>
      <c r="AQ451" s="302" t="str">
        <f t="shared" si="610"/>
        <v/>
      </c>
      <c r="AR451" s="124">
        <f t="shared" si="599"/>
        <v>4</v>
      </c>
      <c r="AS451" s="124" t="str">
        <f t="shared" si="611"/>
        <v>0..1</v>
      </c>
      <c r="AT451" s="137" t="s">
        <v>1889</v>
      </c>
      <c r="AU451" s="125"/>
      <c r="AV451" s="126"/>
      <c r="AW451" s="126"/>
      <c r="AX451" s="126"/>
      <c r="AY451" s="126" t="s">
        <v>35</v>
      </c>
      <c r="AZ451" s="125"/>
      <c r="BA451" s="124" t="str">
        <f t="shared" si="630"/>
        <v>0..1</v>
      </c>
      <c r="BB451" s="124" t="str">
        <f t="shared" si="631"/>
        <v>0..1</v>
      </c>
      <c r="BC451" s="127" t="str">
        <f t="shared" si="594"/>
        <v>/rsm:CrossIndustryInvoice
/rsm:SupplyChainTradeTransaction
/ram:ApplicableHeaderTradeAgreement
/ram:BuyerTradeParty
/ram:SpecifiedLegalOrganization</v>
      </c>
      <c r="BD451" s="128" t="str">
        <f t="shared" si="595"/>
        <v>/rsm:CrossIndustryInvoice/rsm:SupplyChainTradeTransaction/ram:ApplicableHeaderTradeAgreement/ram:BuyerTradeParty/ram:SpecifiedLegalOrganization</v>
      </c>
      <c r="BE451" s="124" t="str">
        <f t="shared" si="542"/>
        <v/>
      </c>
      <c r="BF451" s="129" t="str">
        <f t="shared" si="543"/>
        <v/>
      </c>
      <c r="BG451" s="124" t="str">
        <f t="shared" si="544"/>
        <v>0..1</v>
      </c>
      <c r="BH451" s="124" t="str">
        <f t="shared" si="545"/>
        <v/>
      </c>
      <c r="BI451" s="388" t="str">
        <f t="shared" si="546"/>
        <v/>
      </c>
      <c r="BJ451" s="7"/>
      <c r="BK451" s="363" t="str">
        <f t="shared" si="547"/>
        <v>X</v>
      </c>
      <c r="BL451" s="129" t="str">
        <f t="shared" si="548"/>
        <v>X</v>
      </c>
      <c r="BM451" s="129" t="str">
        <f t="shared" si="549"/>
        <v>X</v>
      </c>
      <c r="BN451" s="129" t="str">
        <f t="shared" si="550"/>
        <v>X</v>
      </c>
      <c r="BO451" s="129" t="str">
        <f t="shared" si="551"/>
        <v>X</v>
      </c>
      <c r="BP451" s="129" t="str">
        <f t="shared" si="552"/>
        <v>X</v>
      </c>
      <c r="BQ451" s="364" t="str">
        <f t="shared" si="553"/>
        <v>X</v>
      </c>
      <c r="BR451" s="7"/>
      <c r="BS451" s="129" t="str">
        <f t="shared" si="554"/>
        <v>MINIMUM</v>
      </c>
      <c r="BT451" s="129" t="str">
        <f t="shared" si="555"/>
        <v>MINIMUM</v>
      </c>
      <c r="BU451" s="15"/>
      <c r="BV451" s="57"/>
      <c r="BW451" s="57"/>
      <c r="BX451" s="57"/>
      <c r="BY451" s="57"/>
      <c r="BZ451" s="57"/>
      <c r="CA451" s="57" t="s">
        <v>6542</v>
      </c>
      <c r="CC451" s="417"/>
      <c r="CD451" s="15"/>
      <c r="CE451" s="15"/>
    </row>
    <row r="452" spans="1:83" s="59" customFormat="1" ht="89.25">
      <c r="A452" s="45" t="str">
        <f t="shared" si="586"/>
        <v>YES</v>
      </c>
      <c r="B452" s="45"/>
      <c r="C452" s="45"/>
      <c r="D452" s="45"/>
      <c r="E452" s="184" t="s">
        <v>1526</v>
      </c>
      <c r="F452" s="185" t="s">
        <v>1890</v>
      </c>
      <c r="G452" s="300" t="s">
        <v>1890</v>
      </c>
      <c r="H452" s="66">
        <f t="shared" si="602"/>
        <v>5</v>
      </c>
      <c r="I452" s="66" t="s">
        <v>42</v>
      </c>
      <c r="J452" s="64" t="s">
        <v>1891</v>
      </c>
      <c r="K452" s="64" t="s">
        <v>6132</v>
      </c>
      <c r="L452" s="65" t="s">
        <v>6133</v>
      </c>
      <c r="M452" s="65" t="s">
        <v>1894</v>
      </c>
      <c r="N452" s="65" t="s">
        <v>35</v>
      </c>
      <c r="O452" s="64" t="s">
        <v>90</v>
      </c>
      <c r="P452" s="66" t="s">
        <v>42</v>
      </c>
      <c r="Q452" s="66" t="str">
        <f t="shared" si="567"/>
        <v>0..1</v>
      </c>
      <c r="R452" s="2" t="s">
        <v>1895</v>
      </c>
      <c r="S452" s="75" t="s">
        <v>1896</v>
      </c>
      <c r="T452" s="66" t="s">
        <v>55</v>
      </c>
      <c r="U452" s="68" t="str">
        <f t="shared" si="580"/>
        <v>E</v>
      </c>
      <c r="V452" s="66" t="s">
        <v>42</v>
      </c>
      <c r="W452" s="66" t="s">
        <v>35</v>
      </c>
      <c r="X452" s="248" t="s">
        <v>35</v>
      </c>
      <c r="Y452" s="38"/>
      <c r="Z452" s="353" t="str">
        <f t="shared" si="584"/>
        <v>X</v>
      </c>
      <c r="AA452" s="68" t="str">
        <f t="shared" ref="AA452:AF452" si="634">IF(Z452="X","X",IF($AI452=AA$4,"X","-"))</f>
        <v>X</v>
      </c>
      <c r="AB452" s="68" t="str">
        <f t="shared" si="634"/>
        <v>X</v>
      </c>
      <c r="AC452" s="68" t="str">
        <f t="shared" si="634"/>
        <v>X</v>
      </c>
      <c r="AD452" s="68" t="str">
        <f t="shared" si="634"/>
        <v>X</v>
      </c>
      <c r="AE452" s="68" t="str">
        <f t="shared" si="634"/>
        <v>X</v>
      </c>
      <c r="AF452" s="354" t="str">
        <f t="shared" si="634"/>
        <v>X</v>
      </c>
      <c r="AG452" s="38"/>
      <c r="AH452" s="68" t="s">
        <v>39</v>
      </c>
      <c r="AI452" s="68" t="s">
        <v>39</v>
      </c>
      <c r="AJ452" s="38"/>
      <c r="AK452" s="13" t="str">
        <f t="shared" si="607"/>
        <v>/rsm:CrossIndustryInvoice/rsm:SupplyChainTradeTransaction/ram:ApplicableHeaderTradeAgreement/ram:BuyerTradeParty/ram:SpecifiedLegalOrganization</v>
      </c>
      <c r="AL452" s="13" t="str">
        <f t="shared" si="608"/>
        <v>/ram:ID</v>
      </c>
      <c r="AM452" s="14">
        <f>COUNTIFS(S$4:S452,AK452)</f>
        <v>1</v>
      </c>
      <c r="AO452" s="184" t="str">
        <f t="shared" si="605"/>
        <v>SCT_HTA</v>
      </c>
      <c r="AP452" s="185" t="str">
        <f t="shared" si="609"/>
        <v>BT-47</v>
      </c>
      <c r="AQ452" s="300" t="str">
        <f t="shared" si="610"/>
        <v>BT-47</v>
      </c>
      <c r="AR452" s="66">
        <f t="shared" si="599"/>
        <v>5</v>
      </c>
      <c r="AS452" s="66" t="str">
        <f t="shared" si="611"/>
        <v>0..1</v>
      </c>
      <c r="AT452" s="64" t="s">
        <v>1897</v>
      </c>
      <c r="AU452" s="64" t="s">
        <v>1898</v>
      </c>
      <c r="AV452" s="65" t="s">
        <v>1899</v>
      </c>
      <c r="AW452" s="427" t="s">
        <v>7300</v>
      </c>
      <c r="AX452" s="65" t="s">
        <v>1900</v>
      </c>
      <c r="AY452" s="65" t="s">
        <v>35</v>
      </c>
      <c r="AZ452" s="64" t="s">
        <v>99</v>
      </c>
      <c r="BA452" s="66" t="str">
        <f t="shared" si="630"/>
        <v>0..1</v>
      </c>
      <c r="BB452" s="66" t="str">
        <f t="shared" si="631"/>
        <v>0..1</v>
      </c>
      <c r="BC452" s="2" t="str">
        <f t="shared" si="594"/>
        <v>/rsm:CrossIndustryInvoice
/rsm:SupplyChainTradeTransaction
/ram:ApplicableHeaderTradeAgreement
/ram:BuyerTradeParty
/ram:SpecifiedLegalOrganization
/ram:ID</v>
      </c>
      <c r="BD452" s="75" t="str">
        <f t="shared" si="595"/>
        <v>/rsm:CrossIndustryInvoice/rsm:SupplyChainTradeTransaction/ram:ApplicableHeaderTradeAgreement/ram:BuyerTradeParty/ram:SpecifiedLegalOrganization/ram:ID</v>
      </c>
      <c r="BE452" s="66" t="str">
        <f t="shared" si="542"/>
        <v>I</v>
      </c>
      <c r="BF452" s="68" t="str">
        <f t="shared" si="543"/>
        <v>E</v>
      </c>
      <c r="BG452" s="66" t="str">
        <f t="shared" si="544"/>
        <v>0..1</v>
      </c>
      <c r="BH452" s="66" t="str">
        <f t="shared" si="545"/>
        <v/>
      </c>
      <c r="BI452" s="248" t="str">
        <f t="shared" si="546"/>
        <v/>
      </c>
      <c r="BJ452" s="7"/>
      <c r="BK452" s="353" t="str">
        <f t="shared" si="547"/>
        <v>X</v>
      </c>
      <c r="BL452" s="68" t="str">
        <f t="shared" si="548"/>
        <v>X</v>
      </c>
      <c r="BM452" s="68" t="str">
        <f t="shared" si="549"/>
        <v>X</v>
      </c>
      <c r="BN452" s="68" t="str">
        <f t="shared" si="550"/>
        <v>X</v>
      </c>
      <c r="BO452" s="68" t="str">
        <f t="shared" si="551"/>
        <v>X</v>
      </c>
      <c r="BP452" s="68" t="str">
        <f t="shared" si="552"/>
        <v>X</v>
      </c>
      <c r="BQ452" s="354" t="str">
        <f t="shared" si="553"/>
        <v>X</v>
      </c>
      <c r="BR452" s="7"/>
      <c r="BS452" s="68" t="str">
        <f t="shared" si="554"/>
        <v>MINIMUM</v>
      </c>
      <c r="BT452" s="68" t="str">
        <f t="shared" si="555"/>
        <v>MINIMUM</v>
      </c>
      <c r="BU452" s="15"/>
      <c r="BV452" s="57"/>
      <c r="BW452" s="57"/>
      <c r="BX452" s="57"/>
      <c r="BY452" s="57"/>
      <c r="BZ452" s="57"/>
      <c r="CA452" s="57" t="s">
        <v>6542</v>
      </c>
      <c r="CC452" s="417"/>
      <c r="CD452" s="15"/>
      <c r="CE452" s="15"/>
    </row>
    <row r="453" spans="1:83" s="59" customFormat="1" ht="102">
      <c r="A453" s="45" t="str">
        <f t="shared" si="586"/>
        <v>YES</v>
      </c>
      <c r="B453" s="45"/>
      <c r="C453" s="45"/>
      <c r="D453" s="45"/>
      <c r="E453" s="184" t="s">
        <v>1526</v>
      </c>
      <c r="F453" s="185" t="s">
        <v>1901</v>
      </c>
      <c r="G453" s="300" t="s">
        <v>1901</v>
      </c>
      <c r="H453" s="66">
        <f t="shared" si="602"/>
        <v>6</v>
      </c>
      <c r="I453" s="66" t="s">
        <v>42</v>
      </c>
      <c r="J453" s="97" t="s">
        <v>443</v>
      </c>
      <c r="K453" s="64" t="s">
        <v>6024</v>
      </c>
      <c r="L453" s="65" t="s">
        <v>6027</v>
      </c>
      <c r="M453" s="65" t="s">
        <v>916</v>
      </c>
      <c r="N453" s="65" t="s">
        <v>35</v>
      </c>
      <c r="O453" s="64" t="s">
        <v>5953</v>
      </c>
      <c r="P453" s="66" t="s">
        <v>42</v>
      </c>
      <c r="Q453" s="66" t="str">
        <f t="shared" si="567"/>
        <v>0..1</v>
      </c>
      <c r="R453" s="2" t="s">
        <v>1903</v>
      </c>
      <c r="S453" s="75" t="s">
        <v>1904</v>
      </c>
      <c r="T453" s="66" t="s">
        <v>329</v>
      </c>
      <c r="U453" s="68" t="str">
        <f t="shared" si="580"/>
        <v>A</v>
      </c>
      <c r="V453" s="66" t="s">
        <v>42</v>
      </c>
      <c r="W453" s="66" t="s">
        <v>35</v>
      </c>
      <c r="X453" s="248" t="s">
        <v>35</v>
      </c>
      <c r="Y453" s="38"/>
      <c r="Z453" s="353" t="str">
        <f t="shared" si="584"/>
        <v>X</v>
      </c>
      <c r="AA453" s="68" t="str">
        <f t="shared" ref="AA453:AF453" si="635">IF(Z453="X","X",IF($AI453=AA$4,"X","-"))</f>
        <v>X</v>
      </c>
      <c r="AB453" s="68" t="str">
        <f t="shared" si="635"/>
        <v>X</v>
      </c>
      <c r="AC453" s="68" t="str">
        <f t="shared" si="635"/>
        <v>X</v>
      </c>
      <c r="AD453" s="68" t="str">
        <f t="shared" si="635"/>
        <v>X</v>
      </c>
      <c r="AE453" s="68" t="str">
        <f t="shared" si="635"/>
        <v>X</v>
      </c>
      <c r="AF453" s="354" t="str">
        <f t="shared" si="635"/>
        <v>X</v>
      </c>
      <c r="AG453" s="38"/>
      <c r="AH453" s="68" t="s">
        <v>39</v>
      </c>
      <c r="AI453" s="68" t="s">
        <v>39</v>
      </c>
      <c r="AJ453" s="38"/>
      <c r="AK453" s="13" t="str">
        <f t="shared" si="607"/>
        <v>/rsm:CrossIndustryInvoice/rsm:SupplyChainTradeTransaction/ram:ApplicableHeaderTradeAgreement/ram:BuyerTradeParty/ram:SpecifiedLegalOrganization/ram:ID</v>
      </c>
      <c r="AL453" s="13" t="str">
        <f t="shared" si="608"/>
        <v>/@schemeID</v>
      </c>
      <c r="AM453" s="14">
        <f>COUNTIFS(S$4:S453,AK453)</f>
        <v>1</v>
      </c>
      <c r="AO453" s="184" t="str">
        <f t="shared" si="605"/>
        <v>SCT_HTA</v>
      </c>
      <c r="AP453" s="185" t="str">
        <f t="shared" si="609"/>
        <v>BT-47-1</v>
      </c>
      <c r="AQ453" s="300" t="str">
        <f t="shared" si="610"/>
        <v>BT-47-1</v>
      </c>
      <c r="AR453" s="66">
        <f t="shared" si="599"/>
        <v>6</v>
      </c>
      <c r="AS453" s="66" t="str">
        <f t="shared" si="611"/>
        <v>0..1</v>
      </c>
      <c r="AT453" s="97" t="s">
        <v>1897</v>
      </c>
      <c r="AU453" s="64" t="s">
        <v>1898</v>
      </c>
      <c r="AV453" s="65" t="s">
        <v>1899</v>
      </c>
      <c r="AW453" s="427" t="s">
        <v>7283</v>
      </c>
      <c r="AX453" s="65" t="s">
        <v>1616</v>
      </c>
      <c r="AY453" s="65" t="s">
        <v>35</v>
      </c>
      <c r="AZ453" s="64" t="s">
        <v>128</v>
      </c>
      <c r="BA453" s="66" t="str">
        <f t="shared" si="630"/>
        <v>0..1</v>
      </c>
      <c r="BB453" s="66" t="str">
        <f t="shared" si="631"/>
        <v>0..1</v>
      </c>
      <c r="BC453" s="2" t="str">
        <f t="shared" si="594"/>
        <v>/rsm:CrossIndustryInvoice
/rsm:SupplyChainTradeTransaction
/ram:ApplicableHeaderTradeAgreement
/ram:BuyerTradeParty
/ram:SpecifiedLegalOrganization
/ram:ID
/@schemeID</v>
      </c>
      <c r="BD453" s="75" t="str">
        <f t="shared" si="595"/>
        <v>/rsm:CrossIndustryInvoice/rsm:SupplyChainTradeTransaction/ram:ApplicableHeaderTradeAgreement/ram:BuyerTradeParty/ram:SpecifiedLegalOrganization/ram:ID/@schemeID</v>
      </c>
      <c r="BE453" s="66" t="str">
        <f t="shared" ref="BE453:BE516" si="636">IF(T453="","",T453)</f>
        <v>S</v>
      </c>
      <c r="BF453" s="68" t="str">
        <f t="shared" ref="BF453:BF516" si="637">IF(U453="","",U453)</f>
        <v>A</v>
      </c>
      <c r="BG453" s="66" t="str">
        <f t="shared" ref="BG453:BG516" si="638">IF(V453="","",V453)</f>
        <v>0..1</v>
      </c>
      <c r="BH453" s="66" t="str">
        <f t="shared" ref="BH453:BH516" si="639">IF(W453="","",W453)</f>
        <v/>
      </c>
      <c r="BI453" s="248" t="str">
        <f t="shared" ref="BI453:BI516" si="640">IF(X453="","",X453)</f>
        <v/>
      </c>
      <c r="BJ453" s="7"/>
      <c r="BK453" s="353" t="str">
        <f t="shared" ref="BK453:BK516" si="641">Z453</f>
        <v>X</v>
      </c>
      <c r="BL453" s="68" t="str">
        <f t="shared" ref="BL453:BL516" si="642">AA453</f>
        <v>X</v>
      </c>
      <c r="BM453" s="68" t="str">
        <f t="shared" ref="BM453:BM516" si="643">AB453</f>
        <v>X</v>
      </c>
      <c r="BN453" s="68" t="str">
        <f t="shared" ref="BN453:BN516" si="644">AC453</f>
        <v>X</v>
      </c>
      <c r="BO453" s="68" t="str">
        <f t="shared" ref="BO453:BO516" si="645">AD453</f>
        <v>X</v>
      </c>
      <c r="BP453" s="68" t="str">
        <f t="shared" ref="BP453:BP516" si="646">AE453</f>
        <v>X</v>
      </c>
      <c r="BQ453" s="354" t="str">
        <f t="shared" ref="BQ453:BQ516" si="647">AF453</f>
        <v>X</v>
      </c>
      <c r="BR453" s="7"/>
      <c r="BS453" s="68" t="str">
        <f t="shared" ref="BS453:BS516" si="648">AH453</f>
        <v>MINIMUM</v>
      </c>
      <c r="BT453" s="68" t="str">
        <f t="shared" ref="BT453:BT516" si="649">AI453</f>
        <v>MINIMUM</v>
      </c>
      <c r="BU453" s="15"/>
      <c r="BV453" s="57"/>
      <c r="BW453" s="57"/>
      <c r="BX453" s="57"/>
      <c r="BY453" s="57"/>
      <c r="BZ453" s="57"/>
      <c r="CA453" s="57" t="s">
        <v>6542</v>
      </c>
      <c r="CC453" s="417"/>
      <c r="CD453" s="15"/>
      <c r="CE453" s="15"/>
    </row>
    <row r="454" spans="1:83" s="59" customFormat="1" ht="89.25">
      <c r="A454" s="45" t="str">
        <f t="shared" si="586"/>
        <v>YES</v>
      </c>
      <c r="B454" s="45"/>
      <c r="C454" s="45"/>
      <c r="D454" s="45"/>
      <c r="E454" s="184" t="s">
        <v>1526</v>
      </c>
      <c r="F454" s="185" t="s">
        <v>1906</v>
      </c>
      <c r="G454" s="300" t="s">
        <v>1906</v>
      </c>
      <c r="H454" s="66">
        <f t="shared" si="602"/>
        <v>5</v>
      </c>
      <c r="I454" s="66" t="s">
        <v>42</v>
      </c>
      <c r="J454" s="64" t="s">
        <v>1907</v>
      </c>
      <c r="K454" s="64" t="s">
        <v>1908</v>
      </c>
      <c r="L454" s="65" t="s">
        <v>1909</v>
      </c>
      <c r="M454" s="65"/>
      <c r="N454" s="65" t="s">
        <v>35</v>
      </c>
      <c r="O454" s="64" t="s">
        <v>70</v>
      </c>
      <c r="P454" s="66" t="s">
        <v>42</v>
      </c>
      <c r="Q454" s="66" t="str">
        <f t="shared" si="567"/>
        <v>0..1</v>
      </c>
      <c r="R454" s="2" t="s">
        <v>1910</v>
      </c>
      <c r="S454" s="75" t="s">
        <v>1911</v>
      </c>
      <c r="T454" s="66" t="s">
        <v>73</v>
      </c>
      <c r="U454" s="68" t="str">
        <f t="shared" si="580"/>
        <v>E</v>
      </c>
      <c r="V454" s="66" t="s">
        <v>42</v>
      </c>
      <c r="W454" s="66" t="s">
        <v>35</v>
      </c>
      <c r="X454" s="248" t="s">
        <v>35</v>
      </c>
      <c r="Y454" s="38"/>
      <c r="Z454" s="353" t="str">
        <f t="shared" si="584"/>
        <v>-</v>
      </c>
      <c r="AA454" s="68" t="str">
        <f t="shared" ref="AA454:AF454" si="650">IF(Z454="X","X",IF($AI454=AA$4,"X","-"))</f>
        <v>-</v>
      </c>
      <c r="AB454" s="68" t="str">
        <f t="shared" si="650"/>
        <v>-</v>
      </c>
      <c r="AC454" s="68" t="str">
        <f t="shared" si="650"/>
        <v>X</v>
      </c>
      <c r="AD454" s="68" t="str">
        <f t="shared" si="650"/>
        <v>X</v>
      </c>
      <c r="AE454" s="68" t="str">
        <f t="shared" si="650"/>
        <v>X</v>
      </c>
      <c r="AF454" s="354" t="str">
        <f t="shared" si="650"/>
        <v>X</v>
      </c>
      <c r="AG454" s="38"/>
      <c r="AH454" s="68" t="s">
        <v>282</v>
      </c>
      <c r="AI454" s="68" t="s">
        <v>282</v>
      </c>
      <c r="AJ454" s="38"/>
      <c r="AK454" s="13" t="str">
        <f t="shared" si="607"/>
        <v>/rsm:CrossIndustryInvoice/rsm:SupplyChainTradeTransaction/ram:ApplicableHeaderTradeAgreement/ram:BuyerTradeParty/ram:SpecifiedLegalOrganization</v>
      </c>
      <c r="AL454" s="13" t="str">
        <f t="shared" si="608"/>
        <v>/ram:TradingBusinessName</v>
      </c>
      <c r="AM454" s="14">
        <f>COUNTIFS(S$4:S454,AK454)</f>
        <v>1</v>
      </c>
      <c r="AO454" s="184" t="str">
        <f t="shared" si="605"/>
        <v>SCT_HTA</v>
      </c>
      <c r="AP454" s="185" t="str">
        <f t="shared" si="609"/>
        <v>BT-45</v>
      </c>
      <c r="AQ454" s="300" t="str">
        <f t="shared" si="610"/>
        <v>BT-45</v>
      </c>
      <c r="AR454" s="66">
        <f t="shared" si="599"/>
        <v>5</v>
      </c>
      <c r="AS454" s="66" t="str">
        <f t="shared" si="611"/>
        <v>0..1</v>
      </c>
      <c r="AT454" s="64" t="s">
        <v>1912</v>
      </c>
      <c r="AU454" s="64" t="s">
        <v>1913</v>
      </c>
      <c r="AV454" s="65" t="s">
        <v>1914</v>
      </c>
      <c r="AW454" s="423" t="s">
        <v>7238</v>
      </c>
      <c r="AX454" s="65"/>
      <c r="AY454" s="65" t="s">
        <v>35</v>
      </c>
      <c r="AZ454" s="64" t="s">
        <v>78</v>
      </c>
      <c r="BA454" s="66" t="str">
        <f t="shared" si="630"/>
        <v>0..1</v>
      </c>
      <c r="BB454" s="66" t="str">
        <f t="shared" si="631"/>
        <v>0..1</v>
      </c>
      <c r="BC454" s="2" t="str">
        <f t="shared" si="594"/>
        <v>/rsm:CrossIndustryInvoice
/rsm:SupplyChainTradeTransaction
/ram:ApplicableHeaderTradeAgreement
/ram:BuyerTradeParty
/ram:SpecifiedLegalOrganization
/ram:TradingBusinessName</v>
      </c>
      <c r="BD454" s="75" t="str">
        <f t="shared" si="595"/>
        <v>/rsm:CrossIndustryInvoice/rsm:SupplyChainTradeTransaction/ram:ApplicableHeaderTradeAgreement/ram:BuyerTradeParty/ram:SpecifiedLegalOrganization/ram:TradingBusinessName</v>
      </c>
      <c r="BE454" s="66" t="str">
        <f t="shared" si="636"/>
        <v>T</v>
      </c>
      <c r="BF454" s="68" t="str">
        <f t="shared" si="637"/>
        <v>E</v>
      </c>
      <c r="BG454" s="66" t="str">
        <f t="shared" si="638"/>
        <v>0..1</v>
      </c>
      <c r="BH454" s="66" t="str">
        <f t="shared" si="639"/>
        <v/>
      </c>
      <c r="BI454" s="248" t="str">
        <f t="shared" si="640"/>
        <v/>
      </c>
      <c r="BJ454" s="7"/>
      <c r="BK454" s="353" t="str">
        <f t="shared" si="641"/>
        <v>-</v>
      </c>
      <c r="BL454" s="68" t="str">
        <f t="shared" si="642"/>
        <v>-</v>
      </c>
      <c r="BM454" s="68" t="str">
        <f t="shared" si="643"/>
        <v>-</v>
      </c>
      <c r="BN454" s="68" t="str">
        <f t="shared" si="644"/>
        <v>X</v>
      </c>
      <c r="BO454" s="68" t="str">
        <f t="shared" si="645"/>
        <v>X</v>
      </c>
      <c r="BP454" s="68" t="str">
        <f t="shared" si="646"/>
        <v>X</v>
      </c>
      <c r="BQ454" s="354" t="str">
        <f t="shared" si="647"/>
        <v>X</v>
      </c>
      <c r="BR454" s="7"/>
      <c r="BS454" s="68" t="str">
        <f t="shared" si="648"/>
        <v>EN 16931</v>
      </c>
      <c r="BT454" s="68" t="str">
        <f t="shared" si="649"/>
        <v>EN 16931</v>
      </c>
      <c r="BU454" s="15"/>
      <c r="BV454" s="57"/>
      <c r="BW454" s="57"/>
      <c r="BX454" s="57"/>
      <c r="BY454" s="57"/>
      <c r="BZ454" s="57"/>
      <c r="CA454" s="57" t="s">
        <v>6542</v>
      </c>
      <c r="CC454" s="417"/>
      <c r="CD454" s="15"/>
      <c r="CE454" s="15"/>
    </row>
    <row r="455" spans="1:83" s="59" customFormat="1" ht="89.25">
      <c r="A455" s="45" t="str">
        <f t="shared" si="586"/>
        <v>NO</v>
      </c>
      <c r="B455" s="45"/>
      <c r="C455" s="45"/>
      <c r="D455" s="45"/>
      <c r="E455" s="188" t="s">
        <v>1526</v>
      </c>
      <c r="F455" s="161" t="s">
        <v>5290</v>
      </c>
      <c r="G455" s="297"/>
      <c r="H455" s="162">
        <f t="shared" si="602"/>
        <v>5</v>
      </c>
      <c r="I455" s="162" t="s">
        <v>42</v>
      </c>
      <c r="J455" s="163" t="s">
        <v>1915</v>
      </c>
      <c r="K455" s="163" t="s">
        <v>1916</v>
      </c>
      <c r="L455" s="164"/>
      <c r="M455" s="164"/>
      <c r="N455" s="164"/>
      <c r="O455" s="163"/>
      <c r="P455" s="66" t="s">
        <v>42</v>
      </c>
      <c r="Q455" s="66" t="str">
        <f t="shared" si="567"/>
        <v>0..1</v>
      </c>
      <c r="R455" s="166" t="s">
        <v>1917</v>
      </c>
      <c r="S455" s="167" t="s">
        <v>1918</v>
      </c>
      <c r="T455" s="165"/>
      <c r="U455" s="168" t="str">
        <f t="shared" si="580"/>
        <v>EG</v>
      </c>
      <c r="V455" s="162" t="s">
        <v>42</v>
      </c>
      <c r="W455" s="165"/>
      <c r="X455" s="389"/>
      <c r="Y455" s="38"/>
      <c r="Z455" s="367" t="str">
        <f t="shared" si="584"/>
        <v>-</v>
      </c>
      <c r="AA455" s="170" t="str">
        <f t="shared" ref="AA455:AF455" si="651">IF(Z455="X","X",IF($AI455=AA$4,"X","-"))</f>
        <v>-</v>
      </c>
      <c r="AB455" s="170" t="str">
        <f t="shared" si="651"/>
        <v>-</v>
      </c>
      <c r="AC455" s="170" t="str">
        <f t="shared" si="651"/>
        <v>-</v>
      </c>
      <c r="AD455" s="170" t="str">
        <f t="shared" si="651"/>
        <v>-</v>
      </c>
      <c r="AE455" s="170" t="str">
        <f t="shared" si="651"/>
        <v>X</v>
      </c>
      <c r="AF455" s="368" t="str">
        <f t="shared" si="651"/>
        <v>X</v>
      </c>
      <c r="AG455" s="38"/>
      <c r="AH455" s="170" t="s">
        <v>47</v>
      </c>
      <c r="AI455" s="170" t="s">
        <v>6532</v>
      </c>
      <c r="AJ455" s="38"/>
      <c r="AK455" s="13" t="str">
        <f t="shared" si="607"/>
        <v>/rsm:CrossIndustryInvoice/rsm:SupplyChainTradeTransaction/ram:ApplicableHeaderTradeAgreement/ram:BuyerTradeParty/ram:SpecifiedLegalOrganization</v>
      </c>
      <c r="AL455" s="13" t="str">
        <f t="shared" si="608"/>
        <v>/ram:PostalTradeAddress</v>
      </c>
      <c r="AM455" s="14">
        <f>COUNTIFS(S$4:S455,AK455)</f>
        <v>1</v>
      </c>
      <c r="AO455" s="188" t="str">
        <f t="shared" si="605"/>
        <v>SCT_HTA</v>
      </c>
      <c r="AP455" s="161" t="str">
        <f t="shared" si="609"/>
        <v>BG-X-15</v>
      </c>
      <c r="AQ455" s="297" t="str">
        <f t="shared" si="610"/>
        <v/>
      </c>
      <c r="AR455" s="162">
        <f t="shared" si="599"/>
        <v>5</v>
      </c>
      <c r="AS455" s="162" t="str">
        <f t="shared" si="611"/>
        <v>0..1</v>
      </c>
      <c r="AT455" s="163" t="s">
        <v>1632</v>
      </c>
      <c r="AU455" s="163" t="s">
        <v>6433</v>
      </c>
      <c r="AV455" s="164"/>
      <c r="AW455" s="164"/>
      <c r="AX455" s="164"/>
      <c r="AY455" s="164"/>
      <c r="AZ455" s="163"/>
      <c r="BA455" s="66" t="str">
        <f t="shared" si="630"/>
        <v>0..1</v>
      </c>
      <c r="BB455" s="66" t="str">
        <f t="shared" si="631"/>
        <v>0..1</v>
      </c>
      <c r="BC455" s="166" t="str">
        <f t="shared" si="594"/>
        <v>/rsm:CrossIndustryInvoice
/rsm:SupplyChainTradeTransaction
/ram:ApplicableHeaderTradeAgreement
/ram:BuyerTradeParty
/ram:SpecifiedLegalOrganization
/ram:PostalTradeAddress</v>
      </c>
      <c r="BD455" s="167" t="str">
        <f t="shared" si="595"/>
        <v>/rsm:CrossIndustryInvoice/rsm:SupplyChainTradeTransaction/ram:ApplicableHeaderTradeAgreement/ram:BuyerTradeParty/ram:SpecifiedLegalOrganization/ram:PostalTradeAddress</v>
      </c>
      <c r="BE455" s="165" t="str">
        <f t="shared" si="636"/>
        <v/>
      </c>
      <c r="BF455" s="168" t="str">
        <f t="shared" si="637"/>
        <v>EG</v>
      </c>
      <c r="BG455" s="162" t="str">
        <f t="shared" si="638"/>
        <v>0..1</v>
      </c>
      <c r="BH455" s="165" t="str">
        <f t="shared" si="639"/>
        <v/>
      </c>
      <c r="BI455" s="389" t="str">
        <f t="shared" si="640"/>
        <v/>
      </c>
      <c r="BJ455" s="7"/>
      <c r="BK455" s="367" t="str">
        <f t="shared" si="641"/>
        <v>-</v>
      </c>
      <c r="BL455" s="170" t="str">
        <f t="shared" si="642"/>
        <v>-</v>
      </c>
      <c r="BM455" s="170" t="str">
        <f t="shared" si="643"/>
        <v>-</v>
      </c>
      <c r="BN455" s="170" t="str">
        <f t="shared" si="644"/>
        <v>-</v>
      </c>
      <c r="BO455" s="170" t="str">
        <f t="shared" si="645"/>
        <v>-</v>
      </c>
      <c r="BP455" s="170" t="str">
        <f t="shared" si="646"/>
        <v>X</v>
      </c>
      <c r="BQ455" s="368" t="str">
        <f t="shared" si="647"/>
        <v>X</v>
      </c>
      <c r="BR455" s="7"/>
      <c r="BS455" s="170" t="str">
        <f t="shared" si="648"/>
        <v>EXTENDED</v>
      </c>
      <c r="BT455" s="170" t="str">
        <f t="shared" si="649"/>
        <v>EXTENDED-B2B-FR</v>
      </c>
      <c r="BU455" s="15"/>
      <c r="BV455" s="57"/>
      <c r="BW455" s="57"/>
      <c r="BX455" s="57"/>
      <c r="BY455" s="57"/>
      <c r="BZ455" s="57"/>
      <c r="CA455" s="57" t="s">
        <v>6542</v>
      </c>
      <c r="CC455" s="417"/>
      <c r="CD455" s="15"/>
      <c r="CE455" s="15"/>
    </row>
    <row r="456" spans="1:83" s="59" customFormat="1" ht="102">
      <c r="A456" s="45" t="str">
        <f t="shared" si="586"/>
        <v>YES</v>
      </c>
      <c r="B456" s="45"/>
      <c r="C456" s="45"/>
      <c r="D456" s="45"/>
      <c r="E456" s="188" t="s">
        <v>1526</v>
      </c>
      <c r="F456" s="61" t="s">
        <v>5322</v>
      </c>
      <c r="G456" s="281"/>
      <c r="H456" s="62">
        <f t="shared" si="602"/>
        <v>6</v>
      </c>
      <c r="I456" s="62" t="s">
        <v>42</v>
      </c>
      <c r="J456" s="64" t="s">
        <v>6035</v>
      </c>
      <c r="K456" s="64" t="s">
        <v>1635</v>
      </c>
      <c r="L456" s="65" t="s">
        <v>1636</v>
      </c>
      <c r="M456" s="65"/>
      <c r="N456" s="65"/>
      <c r="O456" s="64" t="s">
        <v>70</v>
      </c>
      <c r="P456" s="66" t="s">
        <v>42</v>
      </c>
      <c r="Q456" s="66" t="str">
        <f t="shared" si="567"/>
        <v>0..1</v>
      </c>
      <c r="R456" s="6" t="s">
        <v>1919</v>
      </c>
      <c r="S456" s="67" t="s">
        <v>1920</v>
      </c>
      <c r="T456" s="66" t="s">
        <v>73</v>
      </c>
      <c r="U456" s="68" t="str">
        <f t="shared" si="580"/>
        <v>E</v>
      </c>
      <c r="V456" s="62" t="s">
        <v>42</v>
      </c>
      <c r="W456" s="66"/>
      <c r="X456" s="248"/>
      <c r="Y456" s="38"/>
      <c r="Z456" s="351" t="str">
        <f t="shared" si="584"/>
        <v>-</v>
      </c>
      <c r="AA456" s="70" t="str">
        <f t="shared" ref="AA456:AF456" si="652">IF(Z456="X","X",IF($AI456=AA$4,"X","-"))</f>
        <v>-</v>
      </c>
      <c r="AB456" s="70" t="str">
        <f t="shared" si="652"/>
        <v>-</v>
      </c>
      <c r="AC456" s="70" t="str">
        <f t="shared" si="652"/>
        <v>-</v>
      </c>
      <c r="AD456" s="70" t="str">
        <f t="shared" si="652"/>
        <v>-</v>
      </c>
      <c r="AE456" s="70" t="str">
        <f t="shared" si="652"/>
        <v>X</v>
      </c>
      <c r="AF456" s="352" t="str">
        <f t="shared" si="652"/>
        <v>X</v>
      </c>
      <c r="AG456" s="38"/>
      <c r="AH456" s="70" t="s">
        <v>47</v>
      </c>
      <c r="AI456" s="70" t="s">
        <v>6532</v>
      </c>
      <c r="AJ456" s="38"/>
      <c r="AK456" s="13" t="str">
        <f t="shared" si="607"/>
        <v>/rsm:CrossIndustryInvoice/rsm:SupplyChainTradeTransaction/ram:ApplicableHeaderTradeAgreement/ram:BuyerTradeParty/ram:SpecifiedLegalOrganization/ram:PostalTradeAddress</v>
      </c>
      <c r="AL456" s="13" t="str">
        <f t="shared" si="608"/>
        <v>/ram:PostcodeCode</v>
      </c>
      <c r="AM456" s="14">
        <f>COUNTIFS(S$4:S456,AK456)</f>
        <v>1</v>
      </c>
      <c r="AO456" s="188" t="str">
        <f t="shared" si="605"/>
        <v>SCT_HTA</v>
      </c>
      <c r="AP456" s="61" t="str">
        <f t="shared" si="609"/>
        <v>BT-X-108</v>
      </c>
      <c r="AQ456" s="281" t="str">
        <f t="shared" si="610"/>
        <v/>
      </c>
      <c r="AR456" s="62">
        <f t="shared" si="599"/>
        <v>6</v>
      </c>
      <c r="AS456" s="62" t="str">
        <f t="shared" si="611"/>
        <v>0..1</v>
      </c>
      <c r="AT456" s="64" t="s">
        <v>1921</v>
      </c>
      <c r="AU456" s="64" t="s">
        <v>1747</v>
      </c>
      <c r="AV456" s="65" t="s">
        <v>1748</v>
      </c>
      <c r="AW456" s="423" t="s">
        <v>7238</v>
      </c>
      <c r="AX456" s="65"/>
      <c r="AY456" s="65"/>
      <c r="AZ456" s="64"/>
      <c r="BA456" s="66" t="str">
        <f t="shared" si="630"/>
        <v>0..1</v>
      </c>
      <c r="BB456" s="66" t="str">
        <f t="shared" si="631"/>
        <v>0..1</v>
      </c>
      <c r="BC456" s="6" t="str">
        <f t="shared" si="594"/>
        <v>/rsm:CrossIndustryInvoice
/rsm:SupplyChainTradeTransaction
/ram:ApplicableHeaderTradeAgreement
/ram:BuyerTradeParty
/ram:SpecifiedLegalOrganization
/ram:PostalTradeAddress
/ram:PostcodeCode</v>
      </c>
      <c r="BD456" s="67" t="str">
        <f t="shared" si="595"/>
        <v>/rsm:CrossIndustryInvoice/rsm:SupplyChainTradeTransaction/ram:ApplicableHeaderTradeAgreement/ram:BuyerTradeParty/ram:SpecifiedLegalOrganization/ram:PostalTradeAddress/ram:PostcodeCode</v>
      </c>
      <c r="BE456" s="66" t="str">
        <f t="shared" si="636"/>
        <v>T</v>
      </c>
      <c r="BF456" s="68" t="str">
        <f t="shared" si="637"/>
        <v>E</v>
      </c>
      <c r="BG456" s="62" t="str">
        <f t="shared" si="638"/>
        <v>0..1</v>
      </c>
      <c r="BH456" s="66" t="str">
        <f t="shared" si="639"/>
        <v/>
      </c>
      <c r="BI456" s="248" t="str">
        <f t="shared" si="640"/>
        <v/>
      </c>
      <c r="BJ456" s="7"/>
      <c r="BK456" s="351" t="str">
        <f t="shared" si="641"/>
        <v>-</v>
      </c>
      <c r="BL456" s="70" t="str">
        <f t="shared" si="642"/>
        <v>-</v>
      </c>
      <c r="BM456" s="70" t="str">
        <f t="shared" si="643"/>
        <v>-</v>
      </c>
      <c r="BN456" s="70" t="str">
        <f t="shared" si="644"/>
        <v>-</v>
      </c>
      <c r="BO456" s="70" t="str">
        <f t="shared" si="645"/>
        <v>-</v>
      </c>
      <c r="BP456" s="70" t="str">
        <f t="shared" si="646"/>
        <v>X</v>
      </c>
      <c r="BQ456" s="352" t="str">
        <f t="shared" si="647"/>
        <v>X</v>
      </c>
      <c r="BR456" s="7"/>
      <c r="BS456" s="70" t="str">
        <f t="shared" si="648"/>
        <v>EXTENDED</v>
      </c>
      <c r="BT456" s="70" t="str">
        <f t="shared" si="649"/>
        <v>EXTENDED-B2B-FR</v>
      </c>
      <c r="BU456" s="15"/>
      <c r="BV456" s="57"/>
      <c r="BW456" s="57"/>
      <c r="BX456" s="57"/>
      <c r="BY456" s="57"/>
      <c r="BZ456" s="57"/>
      <c r="CA456" s="57" t="s">
        <v>6542</v>
      </c>
      <c r="CC456" s="417"/>
      <c r="CD456" s="15"/>
      <c r="CE456" s="15"/>
    </row>
    <row r="457" spans="1:83" s="59" customFormat="1" ht="102">
      <c r="A457" s="45" t="str">
        <f t="shared" si="586"/>
        <v>YES</v>
      </c>
      <c r="B457" s="45"/>
      <c r="C457" s="45"/>
      <c r="D457" s="45"/>
      <c r="E457" s="188" t="s">
        <v>1526</v>
      </c>
      <c r="F457" s="61" t="s">
        <v>5323</v>
      </c>
      <c r="G457" s="281"/>
      <c r="H457" s="62">
        <f t="shared" si="602"/>
        <v>6</v>
      </c>
      <c r="I457" s="62" t="s">
        <v>42</v>
      </c>
      <c r="J457" s="64" t="s">
        <v>6036</v>
      </c>
      <c r="K457" s="64" t="s">
        <v>1641</v>
      </c>
      <c r="L457" s="65" t="s">
        <v>1642</v>
      </c>
      <c r="M457" s="65"/>
      <c r="N457" s="65"/>
      <c r="O457" s="64" t="s">
        <v>70</v>
      </c>
      <c r="P457" s="66" t="s">
        <v>42</v>
      </c>
      <c r="Q457" s="66" t="str">
        <f t="shared" si="567"/>
        <v>0..1</v>
      </c>
      <c r="R457" s="6" t="s">
        <v>1922</v>
      </c>
      <c r="S457" s="67" t="s">
        <v>1923</v>
      </c>
      <c r="T457" s="66" t="s">
        <v>73</v>
      </c>
      <c r="U457" s="68" t="str">
        <f t="shared" si="580"/>
        <v>E</v>
      </c>
      <c r="V457" s="62" t="s">
        <v>42</v>
      </c>
      <c r="W457" s="66"/>
      <c r="X457" s="248"/>
      <c r="Y457" s="38"/>
      <c r="Z457" s="351" t="str">
        <f t="shared" si="584"/>
        <v>-</v>
      </c>
      <c r="AA457" s="70" t="str">
        <f t="shared" ref="AA457:AF457" si="653">IF(Z457="X","X",IF($AI457=AA$4,"X","-"))</f>
        <v>-</v>
      </c>
      <c r="AB457" s="70" t="str">
        <f t="shared" si="653"/>
        <v>-</v>
      </c>
      <c r="AC457" s="70" t="str">
        <f t="shared" si="653"/>
        <v>-</v>
      </c>
      <c r="AD457" s="70" t="str">
        <f t="shared" si="653"/>
        <v>-</v>
      </c>
      <c r="AE457" s="70" t="str">
        <f t="shared" si="653"/>
        <v>X</v>
      </c>
      <c r="AF457" s="352" t="str">
        <f t="shared" si="653"/>
        <v>X</v>
      </c>
      <c r="AG457" s="38"/>
      <c r="AH457" s="70" t="s">
        <v>47</v>
      </c>
      <c r="AI457" s="70" t="s">
        <v>6532</v>
      </c>
      <c r="AJ457" s="38"/>
      <c r="AK457" s="13" t="str">
        <f t="shared" si="607"/>
        <v>/rsm:CrossIndustryInvoice/rsm:SupplyChainTradeTransaction/ram:ApplicableHeaderTradeAgreement/ram:BuyerTradeParty/ram:SpecifiedLegalOrganization/ram:PostalTradeAddress</v>
      </c>
      <c r="AL457" s="13" t="str">
        <f t="shared" si="608"/>
        <v>/ram:LineOne</v>
      </c>
      <c r="AM457" s="14">
        <f>COUNTIFS(S$4:S457,AK457)</f>
        <v>1</v>
      </c>
      <c r="AO457" s="188" t="str">
        <f t="shared" si="605"/>
        <v>SCT_HTA</v>
      </c>
      <c r="AP457" s="61" t="str">
        <f t="shared" si="609"/>
        <v>BT-X-109</v>
      </c>
      <c r="AQ457" s="281" t="str">
        <f t="shared" si="610"/>
        <v/>
      </c>
      <c r="AR457" s="62">
        <f t="shared" si="599"/>
        <v>6</v>
      </c>
      <c r="AS457" s="62" t="str">
        <f t="shared" si="611"/>
        <v>0..1</v>
      </c>
      <c r="AT457" s="64" t="s">
        <v>1924</v>
      </c>
      <c r="AU457" s="64" t="s">
        <v>1754</v>
      </c>
      <c r="AV457" s="65" t="s">
        <v>1755</v>
      </c>
      <c r="AW457" s="423" t="s">
        <v>7238</v>
      </c>
      <c r="AX457" s="65"/>
      <c r="AY457" s="65"/>
      <c r="AZ457" s="64"/>
      <c r="BA457" s="66" t="str">
        <f t="shared" si="630"/>
        <v>0..1</v>
      </c>
      <c r="BB457" s="66" t="str">
        <f t="shared" si="631"/>
        <v>0..1</v>
      </c>
      <c r="BC457" s="6" t="str">
        <f t="shared" si="594"/>
        <v>/rsm:CrossIndustryInvoice
/rsm:SupplyChainTradeTransaction
/ram:ApplicableHeaderTradeAgreement
/ram:BuyerTradeParty
/ram:SpecifiedLegalOrganization
/ram:PostalTradeAddress
/ram:LineOne</v>
      </c>
      <c r="BD457" s="67" t="str">
        <f t="shared" si="595"/>
        <v>/rsm:CrossIndustryInvoice/rsm:SupplyChainTradeTransaction/ram:ApplicableHeaderTradeAgreement/ram:BuyerTradeParty/ram:SpecifiedLegalOrganization/ram:PostalTradeAddress/ram:LineOne</v>
      </c>
      <c r="BE457" s="66" t="str">
        <f t="shared" si="636"/>
        <v>T</v>
      </c>
      <c r="BF457" s="68" t="str">
        <f t="shared" si="637"/>
        <v>E</v>
      </c>
      <c r="BG457" s="62" t="str">
        <f t="shared" si="638"/>
        <v>0..1</v>
      </c>
      <c r="BH457" s="66" t="str">
        <f t="shared" si="639"/>
        <v/>
      </c>
      <c r="BI457" s="248" t="str">
        <f t="shared" si="640"/>
        <v/>
      </c>
      <c r="BJ457" s="7"/>
      <c r="BK457" s="351" t="str">
        <f t="shared" si="641"/>
        <v>-</v>
      </c>
      <c r="BL457" s="70" t="str">
        <f t="shared" si="642"/>
        <v>-</v>
      </c>
      <c r="BM457" s="70" t="str">
        <f t="shared" si="643"/>
        <v>-</v>
      </c>
      <c r="BN457" s="70" t="str">
        <f t="shared" si="644"/>
        <v>-</v>
      </c>
      <c r="BO457" s="70" t="str">
        <f t="shared" si="645"/>
        <v>-</v>
      </c>
      <c r="BP457" s="70" t="str">
        <f t="shared" si="646"/>
        <v>X</v>
      </c>
      <c r="BQ457" s="352" t="str">
        <f t="shared" si="647"/>
        <v>X</v>
      </c>
      <c r="BR457" s="7"/>
      <c r="BS457" s="70" t="str">
        <f t="shared" si="648"/>
        <v>EXTENDED</v>
      </c>
      <c r="BT457" s="70" t="str">
        <f t="shared" si="649"/>
        <v>EXTENDED-B2B-FR</v>
      </c>
      <c r="BU457" s="15"/>
      <c r="BV457" s="57"/>
      <c r="BW457" s="57"/>
      <c r="BX457" s="57"/>
      <c r="BY457" s="57"/>
      <c r="BZ457" s="57"/>
      <c r="CA457" s="57" t="s">
        <v>6542</v>
      </c>
      <c r="CC457" s="417"/>
      <c r="CD457" s="15"/>
      <c r="CE457" s="15"/>
    </row>
    <row r="458" spans="1:83" s="59" customFormat="1" ht="102">
      <c r="A458" s="45" t="str">
        <f t="shared" si="586"/>
        <v>YES</v>
      </c>
      <c r="B458" s="45"/>
      <c r="C458" s="45"/>
      <c r="D458" s="45"/>
      <c r="E458" s="188" t="s">
        <v>1526</v>
      </c>
      <c r="F458" s="61" t="s">
        <v>5324</v>
      </c>
      <c r="G458" s="281"/>
      <c r="H458" s="62">
        <f t="shared" si="602"/>
        <v>6</v>
      </c>
      <c r="I458" s="62" t="s">
        <v>42</v>
      </c>
      <c r="J458" s="64" t="s">
        <v>6037</v>
      </c>
      <c r="K458" s="64" t="s">
        <v>1647</v>
      </c>
      <c r="L458" s="65"/>
      <c r="M458" s="65"/>
      <c r="N458" s="65"/>
      <c r="O458" s="64" t="s">
        <v>70</v>
      </c>
      <c r="P458" s="66" t="s">
        <v>42</v>
      </c>
      <c r="Q458" s="66" t="str">
        <f t="shared" si="567"/>
        <v>0..1</v>
      </c>
      <c r="R458" s="6" t="s">
        <v>1925</v>
      </c>
      <c r="S458" s="67" t="s">
        <v>1926</v>
      </c>
      <c r="T458" s="66" t="s">
        <v>73</v>
      </c>
      <c r="U458" s="68" t="str">
        <f t="shared" si="580"/>
        <v>E</v>
      </c>
      <c r="V458" s="62" t="s">
        <v>42</v>
      </c>
      <c r="W458" s="66"/>
      <c r="X458" s="248"/>
      <c r="Y458" s="38"/>
      <c r="Z458" s="351" t="str">
        <f t="shared" si="584"/>
        <v>-</v>
      </c>
      <c r="AA458" s="70" t="str">
        <f t="shared" ref="AA458:AF458" si="654">IF(Z458="X","X",IF($AI458=AA$4,"X","-"))</f>
        <v>-</v>
      </c>
      <c r="AB458" s="70" t="str">
        <f t="shared" si="654"/>
        <v>-</v>
      </c>
      <c r="AC458" s="70" t="str">
        <f t="shared" si="654"/>
        <v>-</v>
      </c>
      <c r="AD458" s="70" t="str">
        <f t="shared" si="654"/>
        <v>-</v>
      </c>
      <c r="AE458" s="70" t="str">
        <f t="shared" si="654"/>
        <v>X</v>
      </c>
      <c r="AF458" s="352" t="str">
        <f t="shared" si="654"/>
        <v>X</v>
      </c>
      <c r="AG458" s="38"/>
      <c r="AH458" s="70" t="s">
        <v>47</v>
      </c>
      <c r="AI458" s="70" t="s">
        <v>6532</v>
      </c>
      <c r="AJ458" s="38"/>
      <c r="AK458" s="13" t="str">
        <f t="shared" si="607"/>
        <v>/rsm:CrossIndustryInvoice/rsm:SupplyChainTradeTransaction/ram:ApplicableHeaderTradeAgreement/ram:BuyerTradeParty/ram:SpecifiedLegalOrganization/ram:PostalTradeAddress</v>
      </c>
      <c r="AL458" s="13" t="str">
        <f t="shared" si="608"/>
        <v>/ram:LineTwo</v>
      </c>
      <c r="AM458" s="14">
        <f>COUNTIFS(S$4:S458,AK458)</f>
        <v>1</v>
      </c>
      <c r="AO458" s="188" t="str">
        <f t="shared" si="605"/>
        <v>SCT_HTA</v>
      </c>
      <c r="AP458" s="61" t="str">
        <f t="shared" si="609"/>
        <v>BT-X-110</v>
      </c>
      <c r="AQ458" s="281" t="str">
        <f t="shared" si="610"/>
        <v/>
      </c>
      <c r="AR458" s="62">
        <f t="shared" si="599"/>
        <v>6</v>
      </c>
      <c r="AS458" s="62" t="str">
        <f t="shared" si="611"/>
        <v>0..1</v>
      </c>
      <c r="AT458" s="64" t="s">
        <v>1927</v>
      </c>
      <c r="AU458" s="64" t="s">
        <v>1761</v>
      </c>
      <c r="AV458" s="65"/>
      <c r="AW458" s="423" t="s">
        <v>7238</v>
      </c>
      <c r="AX458" s="65"/>
      <c r="AY458" s="65"/>
      <c r="AZ458" s="64"/>
      <c r="BA458" s="66" t="str">
        <f t="shared" si="630"/>
        <v>0..1</v>
      </c>
      <c r="BB458" s="66" t="str">
        <f t="shared" si="631"/>
        <v>0..1</v>
      </c>
      <c r="BC458" s="6" t="str">
        <f t="shared" si="594"/>
        <v>/rsm:CrossIndustryInvoice
/rsm:SupplyChainTradeTransaction
/ram:ApplicableHeaderTradeAgreement
/ram:BuyerTradeParty
/ram:SpecifiedLegalOrganization
/ram:PostalTradeAddress
/ram:LineTwo</v>
      </c>
      <c r="BD458" s="67" t="str">
        <f t="shared" si="595"/>
        <v>/rsm:CrossIndustryInvoice/rsm:SupplyChainTradeTransaction/ram:ApplicableHeaderTradeAgreement/ram:BuyerTradeParty/ram:SpecifiedLegalOrganization/ram:PostalTradeAddress/ram:LineTwo</v>
      </c>
      <c r="BE458" s="66" t="str">
        <f t="shared" si="636"/>
        <v>T</v>
      </c>
      <c r="BF458" s="68" t="str">
        <f t="shared" si="637"/>
        <v>E</v>
      </c>
      <c r="BG458" s="62" t="str">
        <f t="shared" si="638"/>
        <v>0..1</v>
      </c>
      <c r="BH458" s="66" t="str">
        <f t="shared" si="639"/>
        <v/>
      </c>
      <c r="BI458" s="248" t="str">
        <f t="shared" si="640"/>
        <v/>
      </c>
      <c r="BJ458" s="7"/>
      <c r="BK458" s="351" t="str">
        <f t="shared" si="641"/>
        <v>-</v>
      </c>
      <c r="BL458" s="70" t="str">
        <f t="shared" si="642"/>
        <v>-</v>
      </c>
      <c r="BM458" s="70" t="str">
        <f t="shared" si="643"/>
        <v>-</v>
      </c>
      <c r="BN458" s="70" t="str">
        <f t="shared" si="644"/>
        <v>-</v>
      </c>
      <c r="BO458" s="70" t="str">
        <f t="shared" si="645"/>
        <v>-</v>
      </c>
      <c r="BP458" s="70" t="str">
        <f t="shared" si="646"/>
        <v>X</v>
      </c>
      <c r="BQ458" s="352" t="str">
        <f t="shared" si="647"/>
        <v>X</v>
      </c>
      <c r="BR458" s="7"/>
      <c r="BS458" s="70" t="str">
        <f t="shared" si="648"/>
        <v>EXTENDED</v>
      </c>
      <c r="BT458" s="70" t="str">
        <f t="shared" si="649"/>
        <v>EXTENDED-B2B-FR</v>
      </c>
      <c r="BU458" s="15"/>
      <c r="BV458" s="57"/>
      <c r="BW458" s="57"/>
      <c r="BX458" s="57"/>
      <c r="BY458" s="57"/>
      <c r="BZ458" s="57"/>
      <c r="CA458" s="57" t="s">
        <v>6542</v>
      </c>
      <c r="CC458" s="417"/>
      <c r="CD458" s="15"/>
      <c r="CE458" s="15"/>
    </row>
    <row r="459" spans="1:83" s="59" customFormat="1" ht="102">
      <c r="A459" s="45" t="str">
        <f t="shared" si="586"/>
        <v>YES</v>
      </c>
      <c r="B459" s="45"/>
      <c r="C459" s="45"/>
      <c r="D459" s="45"/>
      <c r="E459" s="188" t="s">
        <v>1526</v>
      </c>
      <c r="F459" s="61" t="s">
        <v>5325</v>
      </c>
      <c r="G459" s="281"/>
      <c r="H459" s="62">
        <f t="shared" si="602"/>
        <v>6</v>
      </c>
      <c r="I459" s="62" t="s">
        <v>42</v>
      </c>
      <c r="J459" s="64" t="s">
        <v>6038</v>
      </c>
      <c r="K459" s="64" t="s">
        <v>1647</v>
      </c>
      <c r="L459" s="65"/>
      <c r="M459" s="65"/>
      <c r="N459" s="65"/>
      <c r="O459" s="64" t="s">
        <v>70</v>
      </c>
      <c r="P459" s="66" t="s">
        <v>42</v>
      </c>
      <c r="Q459" s="66" t="str">
        <f t="shared" si="567"/>
        <v>0..1</v>
      </c>
      <c r="R459" s="6" t="s">
        <v>1928</v>
      </c>
      <c r="S459" s="67" t="s">
        <v>1929</v>
      </c>
      <c r="T459" s="66" t="s">
        <v>73</v>
      </c>
      <c r="U459" s="68" t="str">
        <f t="shared" si="580"/>
        <v>E</v>
      </c>
      <c r="V459" s="62" t="s">
        <v>42</v>
      </c>
      <c r="W459" s="66"/>
      <c r="X459" s="248"/>
      <c r="Y459" s="38"/>
      <c r="Z459" s="351" t="str">
        <f t="shared" si="584"/>
        <v>-</v>
      </c>
      <c r="AA459" s="70" t="str">
        <f t="shared" ref="AA459:AF459" si="655">IF(Z459="X","X",IF($AI459=AA$4,"X","-"))</f>
        <v>-</v>
      </c>
      <c r="AB459" s="70" t="str">
        <f t="shared" si="655"/>
        <v>-</v>
      </c>
      <c r="AC459" s="70" t="str">
        <f t="shared" si="655"/>
        <v>-</v>
      </c>
      <c r="AD459" s="70" t="str">
        <f t="shared" si="655"/>
        <v>-</v>
      </c>
      <c r="AE459" s="70" t="str">
        <f t="shared" si="655"/>
        <v>X</v>
      </c>
      <c r="AF459" s="352" t="str">
        <f t="shared" si="655"/>
        <v>X</v>
      </c>
      <c r="AG459" s="38"/>
      <c r="AH459" s="70" t="s">
        <v>47</v>
      </c>
      <c r="AI459" s="70" t="s">
        <v>6532</v>
      </c>
      <c r="AJ459" s="38"/>
      <c r="AK459" s="13" t="str">
        <f t="shared" si="607"/>
        <v>/rsm:CrossIndustryInvoice/rsm:SupplyChainTradeTransaction/ram:ApplicableHeaderTradeAgreement/ram:BuyerTradeParty/ram:SpecifiedLegalOrganization/ram:PostalTradeAddress</v>
      </c>
      <c r="AL459" s="13" t="str">
        <f t="shared" si="608"/>
        <v>/ram:LineThree</v>
      </c>
      <c r="AM459" s="14">
        <f>COUNTIFS(S$4:S459,AK459)</f>
        <v>1</v>
      </c>
      <c r="AO459" s="188" t="str">
        <f t="shared" si="605"/>
        <v>SCT_HTA</v>
      </c>
      <c r="AP459" s="61" t="str">
        <f t="shared" si="609"/>
        <v>BT-X-111</v>
      </c>
      <c r="AQ459" s="281" t="str">
        <f t="shared" si="610"/>
        <v/>
      </c>
      <c r="AR459" s="62">
        <f t="shared" si="599"/>
        <v>6</v>
      </c>
      <c r="AS459" s="62" t="str">
        <f t="shared" si="611"/>
        <v>0..1</v>
      </c>
      <c r="AT459" s="64" t="s">
        <v>1930</v>
      </c>
      <c r="AU459" s="64" t="s">
        <v>1761</v>
      </c>
      <c r="AV459" s="65"/>
      <c r="AW459" s="423" t="s">
        <v>7238</v>
      </c>
      <c r="AX459" s="65"/>
      <c r="AY459" s="65"/>
      <c r="AZ459" s="64"/>
      <c r="BA459" s="66" t="str">
        <f t="shared" si="630"/>
        <v>0..1</v>
      </c>
      <c r="BB459" s="66" t="str">
        <f t="shared" si="631"/>
        <v>0..1</v>
      </c>
      <c r="BC459" s="6" t="str">
        <f t="shared" si="594"/>
        <v>/rsm:CrossIndustryInvoice
/rsm:SupplyChainTradeTransaction
/ram:ApplicableHeaderTradeAgreement
/ram:BuyerTradeParty
/ram:SpecifiedLegalOrganization
/ram:PostalTradeAddress
/ram:LineThree</v>
      </c>
      <c r="BD459" s="67" t="str">
        <f t="shared" si="595"/>
        <v>/rsm:CrossIndustryInvoice/rsm:SupplyChainTradeTransaction/ram:ApplicableHeaderTradeAgreement/ram:BuyerTradeParty/ram:SpecifiedLegalOrganization/ram:PostalTradeAddress/ram:LineThree</v>
      </c>
      <c r="BE459" s="66" t="str">
        <f t="shared" si="636"/>
        <v>T</v>
      </c>
      <c r="BF459" s="68" t="str">
        <f t="shared" si="637"/>
        <v>E</v>
      </c>
      <c r="BG459" s="62" t="str">
        <f t="shared" si="638"/>
        <v>0..1</v>
      </c>
      <c r="BH459" s="66" t="str">
        <f t="shared" si="639"/>
        <v/>
      </c>
      <c r="BI459" s="248" t="str">
        <f t="shared" si="640"/>
        <v/>
      </c>
      <c r="BJ459" s="7"/>
      <c r="BK459" s="351" t="str">
        <f t="shared" si="641"/>
        <v>-</v>
      </c>
      <c r="BL459" s="70" t="str">
        <f t="shared" si="642"/>
        <v>-</v>
      </c>
      <c r="BM459" s="70" t="str">
        <f t="shared" si="643"/>
        <v>-</v>
      </c>
      <c r="BN459" s="70" t="str">
        <f t="shared" si="644"/>
        <v>-</v>
      </c>
      <c r="BO459" s="70" t="str">
        <f t="shared" si="645"/>
        <v>-</v>
      </c>
      <c r="BP459" s="70" t="str">
        <f t="shared" si="646"/>
        <v>X</v>
      </c>
      <c r="BQ459" s="352" t="str">
        <f t="shared" si="647"/>
        <v>X</v>
      </c>
      <c r="BR459" s="7"/>
      <c r="BS459" s="70" t="str">
        <f t="shared" si="648"/>
        <v>EXTENDED</v>
      </c>
      <c r="BT459" s="70" t="str">
        <f t="shared" si="649"/>
        <v>EXTENDED-B2B-FR</v>
      </c>
      <c r="BU459" s="15"/>
      <c r="BV459" s="57"/>
      <c r="BW459" s="57"/>
      <c r="BX459" s="57"/>
      <c r="BY459" s="57"/>
      <c r="BZ459" s="57"/>
      <c r="CA459" s="57" t="s">
        <v>6542</v>
      </c>
      <c r="CC459" s="417"/>
      <c r="CD459" s="15"/>
      <c r="CE459" s="15"/>
    </row>
    <row r="460" spans="1:83" s="59" customFormat="1" ht="102">
      <c r="A460" s="45" t="str">
        <f t="shared" si="586"/>
        <v>YES</v>
      </c>
      <c r="B460" s="45"/>
      <c r="C460" s="45"/>
      <c r="D460" s="45"/>
      <c r="E460" s="188" t="s">
        <v>1526</v>
      </c>
      <c r="F460" s="61" t="s">
        <v>5326</v>
      </c>
      <c r="G460" s="281"/>
      <c r="H460" s="62">
        <f t="shared" si="602"/>
        <v>6</v>
      </c>
      <c r="I460" s="62" t="s">
        <v>42</v>
      </c>
      <c r="J460" s="64" t="s">
        <v>6039</v>
      </c>
      <c r="K460" s="64" t="s">
        <v>6031</v>
      </c>
      <c r="L460" s="65"/>
      <c r="M460" s="65"/>
      <c r="N460" s="65"/>
      <c r="O460" s="64" t="s">
        <v>70</v>
      </c>
      <c r="P460" s="66" t="s">
        <v>42</v>
      </c>
      <c r="Q460" s="66" t="str">
        <f t="shared" si="567"/>
        <v>0..1</v>
      </c>
      <c r="R460" s="6" t="s">
        <v>1932</v>
      </c>
      <c r="S460" s="67" t="s">
        <v>1933</v>
      </c>
      <c r="T460" s="66" t="s">
        <v>73</v>
      </c>
      <c r="U460" s="68" t="str">
        <f t="shared" si="580"/>
        <v>E</v>
      </c>
      <c r="V460" s="62" t="s">
        <v>42</v>
      </c>
      <c r="W460" s="66"/>
      <c r="X460" s="248"/>
      <c r="Y460" s="38"/>
      <c r="Z460" s="351" t="str">
        <f t="shared" si="584"/>
        <v>-</v>
      </c>
      <c r="AA460" s="70" t="str">
        <f t="shared" ref="AA460:AF460" si="656">IF(Z460="X","X",IF($AI460=AA$4,"X","-"))</f>
        <v>-</v>
      </c>
      <c r="AB460" s="70" t="str">
        <f t="shared" si="656"/>
        <v>-</v>
      </c>
      <c r="AC460" s="70" t="str">
        <f t="shared" si="656"/>
        <v>-</v>
      </c>
      <c r="AD460" s="70" t="str">
        <f t="shared" si="656"/>
        <v>-</v>
      </c>
      <c r="AE460" s="70" t="str">
        <f t="shared" si="656"/>
        <v>X</v>
      </c>
      <c r="AF460" s="352" t="str">
        <f t="shared" si="656"/>
        <v>X</v>
      </c>
      <c r="AG460" s="38"/>
      <c r="AH460" s="70" t="s">
        <v>47</v>
      </c>
      <c r="AI460" s="70" t="s">
        <v>6532</v>
      </c>
      <c r="AJ460" s="38"/>
      <c r="AK460" s="13" t="str">
        <f t="shared" si="607"/>
        <v>/rsm:CrossIndustryInvoice/rsm:SupplyChainTradeTransaction/ram:ApplicableHeaderTradeAgreement/ram:BuyerTradeParty/ram:SpecifiedLegalOrganization/ram:PostalTradeAddress</v>
      </c>
      <c r="AL460" s="13" t="str">
        <f t="shared" si="608"/>
        <v>/ram:CityName</v>
      </c>
      <c r="AM460" s="14">
        <f>COUNTIFS(S$4:S460,AK460)</f>
        <v>1</v>
      </c>
      <c r="AO460" s="188" t="str">
        <f t="shared" si="605"/>
        <v>SCT_HTA</v>
      </c>
      <c r="AP460" s="61" t="str">
        <f t="shared" si="609"/>
        <v>BT-X-112</v>
      </c>
      <c r="AQ460" s="281" t="str">
        <f t="shared" si="610"/>
        <v/>
      </c>
      <c r="AR460" s="62">
        <f t="shared" si="599"/>
        <v>6</v>
      </c>
      <c r="AS460" s="62" t="str">
        <f t="shared" si="611"/>
        <v>0..1</v>
      </c>
      <c r="AT460" s="64" t="s">
        <v>1934</v>
      </c>
      <c r="AU460" s="64" t="s">
        <v>6415</v>
      </c>
      <c r="AV460" s="65"/>
      <c r="AW460" s="423" t="s">
        <v>7238</v>
      </c>
      <c r="AX460" s="65"/>
      <c r="AY460" s="65"/>
      <c r="AZ460" s="64"/>
      <c r="BA460" s="66" t="str">
        <f t="shared" si="630"/>
        <v>0..1</v>
      </c>
      <c r="BB460" s="66" t="str">
        <f t="shared" si="631"/>
        <v>0..1</v>
      </c>
      <c r="BC460" s="6" t="str">
        <f t="shared" si="594"/>
        <v>/rsm:CrossIndustryInvoice
/rsm:SupplyChainTradeTransaction
/ram:ApplicableHeaderTradeAgreement
/ram:BuyerTradeParty
/ram:SpecifiedLegalOrganization
/ram:PostalTradeAddress
/ram:CityName</v>
      </c>
      <c r="BD460" s="67" t="str">
        <f t="shared" si="595"/>
        <v>/rsm:CrossIndustryInvoice/rsm:SupplyChainTradeTransaction/ram:ApplicableHeaderTradeAgreement/ram:BuyerTradeParty/ram:SpecifiedLegalOrganization/ram:PostalTradeAddress/ram:CityName</v>
      </c>
      <c r="BE460" s="66" t="str">
        <f t="shared" si="636"/>
        <v>T</v>
      </c>
      <c r="BF460" s="68" t="str">
        <f t="shared" si="637"/>
        <v>E</v>
      </c>
      <c r="BG460" s="62" t="str">
        <f t="shared" si="638"/>
        <v>0..1</v>
      </c>
      <c r="BH460" s="66" t="str">
        <f t="shared" si="639"/>
        <v/>
      </c>
      <c r="BI460" s="248" t="str">
        <f t="shared" si="640"/>
        <v/>
      </c>
      <c r="BJ460" s="7"/>
      <c r="BK460" s="351" t="str">
        <f t="shared" si="641"/>
        <v>-</v>
      </c>
      <c r="BL460" s="70" t="str">
        <f t="shared" si="642"/>
        <v>-</v>
      </c>
      <c r="BM460" s="70" t="str">
        <f t="shared" si="643"/>
        <v>-</v>
      </c>
      <c r="BN460" s="70" t="str">
        <f t="shared" si="644"/>
        <v>-</v>
      </c>
      <c r="BO460" s="70" t="str">
        <f t="shared" si="645"/>
        <v>-</v>
      </c>
      <c r="BP460" s="70" t="str">
        <f t="shared" si="646"/>
        <v>X</v>
      </c>
      <c r="BQ460" s="352" t="str">
        <f t="shared" si="647"/>
        <v>X</v>
      </c>
      <c r="BR460" s="7"/>
      <c r="BS460" s="70" t="str">
        <f t="shared" si="648"/>
        <v>EXTENDED</v>
      </c>
      <c r="BT460" s="70" t="str">
        <f t="shared" si="649"/>
        <v>EXTENDED-B2B-FR</v>
      </c>
      <c r="BU460" s="15"/>
      <c r="BV460" s="57"/>
      <c r="BW460" s="57"/>
      <c r="BX460" s="57"/>
      <c r="BY460" s="57"/>
      <c r="BZ460" s="57"/>
      <c r="CA460" s="57" t="s">
        <v>6542</v>
      </c>
      <c r="CC460" s="417"/>
      <c r="CD460" s="15"/>
      <c r="CE460" s="15"/>
    </row>
    <row r="461" spans="1:83" s="59" customFormat="1" ht="102">
      <c r="A461" s="45" t="str">
        <f t="shared" si="586"/>
        <v>YES</v>
      </c>
      <c r="B461" s="45"/>
      <c r="C461" s="45"/>
      <c r="D461" s="45"/>
      <c r="E461" s="188" t="s">
        <v>1526</v>
      </c>
      <c r="F461" s="61" t="s">
        <v>5327</v>
      </c>
      <c r="G461" s="281"/>
      <c r="H461" s="62">
        <f t="shared" si="602"/>
        <v>6</v>
      </c>
      <c r="I461" s="62" t="s">
        <v>32</v>
      </c>
      <c r="J461" s="64" t="s">
        <v>6040</v>
      </c>
      <c r="K461" s="64" t="s">
        <v>1661</v>
      </c>
      <c r="L461" s="65" t="s">
        <v>5989</v>
      </c>
      <c r="M461" s="65"/>
      <c r="N461" s="65"/>
      <c r="O461" s="64" t="s">
        <v>128</v>
      </c>
      <c r="P461" s="66" t="s">
        <v>32</v>
      </c>
      <c r="Q461" s="66" t="str">
        <f t="shared" si="567"/>
        <v>1..1</v>
      </c>
      <c r="R461" s="6" t="s">
        <v>1935</v>
      </c>
      <c r="S461" s="67" t="s">
        <v>1936</v>
      </c>
      <c r="T461" s="66" t="s">
        <v>131</v>
      </c>
      <c r="U461" s="68" t="str">
        <f t="shared" si="580"/>
        <v>E</v>
      </c>
      <c r="V461" s="62" t="s">
        <v>42</v>
      </c>
      <c r="W461" s="66"/>
      <c r="X461" s="248"/>
      <c r="Y461" s="38"/>
      <c r="Z461" s="351" t="str">
        <f t="shared" si="584"/>
        <v>-</v>
      </c>
      <c r="AA461" s="70" t="str">
        <f t="shared" ref="AA461:AF461" si="657">IF(Z461="X","X",IF($AI461=AA$4,"X","-"))</f>
        <v>-</v>
      </c>
      <c r="AB461" s="70" t="str">
        <f t="shared" si="657"/>
        <v>-</v>
      </c>
      <c r="AC461" s="70" t="str">
        <f t="shared" si="657"/>
        <v>-</v>
      </c>
      <c r="AD461" s="70" t="str">
        <f t="shared" si="657"/>
        <v>-</v>
      </c>
      <c r="AE461" s="70" t="str">
        <f t="shared" si="657"/>
        <v>X</v>
      </c>
      <c r="AF461" s="352" t="str">
        <f t="shared" si="657"/>
        <v>X</v>
      </c>
      <c r="AG461" s="38"/>
      <c r="AH461" s="70" t="s">
        <v>47</v>
      </c>
      <c r="AI461" s="70" t="s">
        <v>6532</v>
      </c>
      <c r="AJ461" s="38"/>
      <c r="AK461" s="13" t="str">
        <f t="shared" si="607"/>
        <v>/rsm:CrossIndustryInvoice/rsm:SupplyChainTradeTransaction/ram:ApplicableHeaderTradeAgreement/ram:BuyerTradeParty/ram:SpecifiedLegalOrganization/ram:PostalTradeAddress</v>
      </c>
      <c r="AL461" s="13" t="str">
        <f t="shared" si="608"/>
        <v>/ram:CountryID</v>
      </c>
      <c r="AM461" s="14">
        <f>COUNTIFS(S$4:S461,AK461)</f>
        <v>1</v>
      </c>
      <c r="AO461" s="188" t="str">
        <f t="shared" si="605"/>
        <v>SCT_HTA</v>
      </c>
      <c r="AP461" s="61" t="str">
        <f t="shared" si="609"/>
        <v>BT-X-113</v>
      </c>
      <c r="AQ461" s="281" t="str">
        <f t="shared" si="610"/>
        <v/>
      </c>
      <c r="AR461" s="62">
        <f t="shared" si="599"/>
        <v>6</v>
      </c>
      <c r="AS461" s="62" t="str">
        <f t="shared" si="611"/>
        <v>1..1</v>
      </c>
      <c r="AT461" s="64" t="s">
        <v>1937</v>
      </c>
      <c r="AU461" s="64" t="s">
        <v>1777</v>
      </c>
      <c r="AV461" s="65" t="s">
        <v>485</v>
      </c>
      <c r="AW461" s="423" t="s">
        <v>7238</v>
      </c>
      <c r="AX461" s="65"/>
      <c r="AY461" s="65"/>
      <c r="AZ461" s="64" t="s">
        <v>128</v>
      </c>
      <c r="BA461" s="66" t="str">
        <f t="shared" si="630"/>
        <v>1..1</v>
      </c>
      <c r="BB461" s="66" t="str">
        <f t="shared" si="631"/>
        <v>1..1</v>
      </c>
      <c r="BC461" s="6" t="str">
        <f t="shared" si="594"/>
        <v>/rsm:CrossIndustryInvoice
/rsm:SupplyChainTradeTransaction
/ram:ApplicableHeaderTradeAgreement
/ram:BuyerTradeParty
/ram:SpecifiedLegalOrganization
/ram:PostalTradeAddress
/ram:CountryID</v>
      </c>
      <c r="BD461" s="67" t="str">
        <f t="shared" si="595"/>
        <v>/rsm:CrossIndustryInvoice/rsm:SupplyChainTradeTransaction/ram:ApplicableHeaderTradeAgreement/ram:BuyerTradeParty/ram:SpecifiedLegalOrganization/ram:PostalTradeAddress/ram:CountryID</v>
      </c>
      <c r="BE461" s="66" t="str">
        <f t="shared" si="636"/>
        <v>C</v>
      </c>
      <c r="BF461" s="68" t="str">
        <f t="shared" si="637"/>
        <v>E</v>
      </c>
      <c r="BG461" s="62" t="str">
        <f t="shared" si="638"/>
        <v>0..1</v>
      </c>
      <c r="BH461" s="66" t="str">
        <f t="shared" si="639"/>
        <v/>
      </c>
      <c r="BI461" s="248" t="str">
        <f t="shared" si="640"/>
        <v/>
      </c>
      <c r="BJ461" s="7"/>
      <c r="BK461" s="351" t="str">
        <f t="shared" si="641"/>
        <v>-</v>
      </c>
      <c r="BL461" s="70" t="str">
        <f t="shared" si="642"/>
        <v>-</v>
      </c>
      <c r="BM461" s="70" t="str">
        <f t="shared" si="643"/>
        <v>-</v>
      </c>
      <c r="BN461" s="70" t="str">
        <f t="shared" si="644"/>
        <v>-</v>
      </c>
      <c r="BO461" s="70" t="str">
        <f t="shared" si="645"/>
        <v>-</v>
      </c>
      <c r="BP461" s="70" t="str">
        <f t="shared" si="646"/>
        <v>X</v>
      </c>
      <c r="BQ461" s="352" t="str">
        <f t="shared" si="647"/>
        <v>X</v>
      </c>
      <c r="BR461" s="7"/>
      <c r="BS461" s="70" t="str">
        <f t="shared" si="648"/>
        <v>EXTENDED</v>
      </c>
      <c r="BT461" s="70" t="str">
        <f t="shared" si="649"/>
        <v>EXTENDED-B2B-FR</v>
      </c>
      <c r="BU461" s="15"/>
      <c r="BV461" s="57"/>
      <c r="BW461" s="57"/>
      <c r="BX461" s="57"/>
      <c r="BY461" s="57"/>
      <c r="BZ461" s="57"/>
      <c r="CA461" s="57" t="s">
        <v>6542</v>
      </c>
      <c r="CC461" s="417"/>
      <c r="CD461" s="15"/>
      <c r="CE461" s="15"/>
    </row>
    <row r="462" spans="1:83" s="59" customFormat="1" ht="102">
      <c r="A462" s="45" t="str">
        <f t="shared" si="586"/>
        <v>YES</v>
      </c>
      <c r="B462" s="45"/>
      <c r="C462" s="45"/>
      <c r="D462" s="45"/>
      <c r="E462" s="188" t="s">
        <v>1526</v>
      </c>
      <c r="F462" s="61" t="s">
        <v>5328</v>
      </c>
      <c r="G462" s="281"/>
      <c r="H462" s="62">
        <f t="shared" si="602"/>
        <v>6</v>
      </c>
      <c r="I462" s="62" t="s">
        <v>42</v>
      </c>
      <c r="J462" s="64" t="s">
        <v>6054</v>
      </c>
      <c r="K462" s="64" t="s">
        <v>1667</v>
      </c>
      <c r="L462" s="65" t="s">
        <v>1668</v>
      </c>
      <c r="M462" s="65"/>
      <c r="N462" s="65" t="s">
        <v>35</v>
      </c>
      <c r="O462" s="64" t="s">
        <v>70</v>
      </c>
      <c r="P462" s="66" t="s">
        <v>42</v>
      </c>
      <c r="Q462" s="66" t="str">
        <f t="shared" si="567"/>
        <v>0..1</v>
      </c>
      <c r="R462" s="6" t="s">
        <v>1938</v>
      </c>
      <c r="S462" s="67" t="s">
        <v>1939</v>
      </c>
      <c r="T462" s="66" t="s">
        <v>73</v>
      </c>
      <c r="U462" s="68" t="str">
        <f t="shared" si="580"/>
        <v>E</v>
      </c>
      <c r="V462" s="62" t="s">
        <v>62</v>
      </c>
      <c r="W462" s="66"/>
      <c r="X462" s="248" t="s">
        <v>35</v>
      </c>
      <c r="Y462" s="38"/>
      <c r="Z462" s="351" t="str">
        <f t="shared" si="584"/>
        <v>-</v>
      </c>
      <c r="AA462" s="70" t="str">
        <f t="shared" ref="AA462:AF462" si="658">IF(Z462="X","X",IF($AI462=AA$4,"X","-"))</f>
        <v>-</v>
      </c>
      <c r="AB462" s="70" t="str">
        <f t="shared" si="658"/>
        <v>-</v>
      </c>
      <c r="AC462" s="70" t="str">
        <f t="shared" si="658"/>
        <v>-</v>
      </c>
      <c r="AD462" s="70" t="str">
        <f t="shared" si="658"/>
        <v>-</v>
      </c>
      <c r="AE462" s="70" t="str">
        <f t="shared" si="658"/>
        <v>X</v>
      </c>
      <c r="AF462" s="352" t="str">
        <f t="shared" si="658"/>
        <v>X</v>
      </c>
      <c r="AG462" s="38"/>
      <c r="AH462" s="70" t="s">
        <v>47</v>
      </c>
      <c r="AI462" s="70" t="s">
        <v>6532</v>
      </c>
      <c r="AJ462" s="38"/>
      <c r="AK462" s="13" t="str">
        <f t="shared" si="607"/>
        <v>/rsm:CrossIndustryInvoice/rsm:SupplyChainTradeTransaction/ram:ApplicableHeaderTradeAgreement/ram:BuyerTradeParty/ram:SpecifiedLegalOrganization/ram:PostalTradeAddress</v>
      </c>
      <c r="AL462" s="13" t="str">
        <f t="shared" si="608"/>
        <v>/ram:CountrySubDivisionName</v>
      </c>
      <c r="AM462" s="14">
        <f>COUNTIFS(S$4:S462,AK462)</f>
        <v>1</v>
      </c>
      <c r="AO462" s="188" t="str">
        <f t="shared" si="605"/>
        <v>SCT_HTA</v>
      </c>
      <c r="AP462" s="61" t="str">
        <f t="shared" si="609"/>
        <v>BT-X-114</v>
      </c>
      <c r="AQ462" s="281" t="str">
        <f t="shared" si="610"/>
        <v/>
      </c>
      <c r="AR462" s="62">
        <f t="shared" si="599"/>
        <v>6</v>
      </c>
      <c r="AS462" s="62" t="str">
        <f t="shared" si="611"/>
        <v>0..1</v>
      </c>
      <c r="AT462" s="64" t="s">
        <v>1940</v>
      </c>
      <c r="AU462" s="64" t="s">
        <v>1671</v>
      </c>
      <c r="AV462" s="65" t="s">
        <v>1672</v>
      </c>
      <c r="AW462" s="423" t="s">
        <v>7238</v>
      </c>
      <c r="AX462" s="65"/>
      <c r="AY462" s="65" t="s">
        <v>35</v>
      </c>
      <c r="AZ462" s="64" t="s">
        <v>78</v>
      </c>
      <c r="BA462" s="66" t="str">
        <f t="shared" si="630"/>
        <v>0..1</v>
      </c>
      <c r="BB462" s="66" t="str">
        <f t="shared" si="631"/>
        <v>0..1</v>
      </c>
      <c r="BC462" s="6" t="str">
        <f t="shared" si="594"/>
        <v>/rsm:CrossIndustryInvoice
/rsm:SupplyChainTradeTransaction
/ram:ApplicableHeaderTradeAgreement
/ram:BuyerTradeParty
/ram:SpecifiedLegalOrganization
/ram:PostalTradeAddress
/ram:CountrySubDivisionName</v>
      </c>
      <c r="BD462" s="67" t="str">
        <f t="shared" si="595"/>
        <v>/rsm:CrossIndustryInvoice/rsm:SupplyChainTradeTransaction/ram:ApplicableHeaderTradeAgreement/ram:BuyerTradeParty/ram:SpecifiedLegalOrganization/ram:PostalTradeAddress/ram:CountrySubDivisionName</v>
      </c>
      <c r="BE462" s="66" t="str">
        <f t="shared" si="636"/>
        <v>T</v>
      </c>
      <c r="BF462" s="68" t="str">
        <f t="shared" si="637"/>
        <v>E</v>
      </c>
      <c r="BG462" s="62" t="str">
        <f t="shared" si="638"/>
        <v>0..n</v>
      </c>
      <c r="BH462" s="66" t="str">
        <f t="shared" si="639"/>
        <v/>
      </c>
      <c r="BI462" s="248" t="str">
        <f t="shared" si="640"/>
        <v/>
      </c>
      <c r="BJ462" s="7"/>
      <c r="BK462" s="351" t="str">
        <f t="shared" si="641"/>
        <v>-</v>
      </c>
      <c r="BL462" s="70" t="str">
        <f t="shared" si="642"/>
        <v>-</v>
      </c>
      <c r="BM462" s="70" t="str">
        <f t="shared" si="643"/>
        <v>-</v>
      </c>
      <c r="BN462" s="70" t="str">
        <f t="shared" si="644"/>
        <v>-</v>
      </c>
      <c r="BO462" s="70" t="str">
        <f t="shared" si="645"/>
        <v>-</v>
      </c>
      <c r="BP462" s="70" t="str">
        <f t="shared" si="646"/>
        <v>X</v>
      </c>
      <c r="BQ462" s="352" t="str">
        <f t="shared" si="647"/>
        <v>X</v>
      </c>
      <c r="BR462" s="7"/>
      <c r="BS462" s="70" t="str">
        <f t="shared" si="648"/>
        <v>EXTENDED</v>
      </c>
      <c r="BT462" s="70" t="str">
        <f t="shared" si="649"/>
        <v>EXTENDED-B2B-FR</v>
      </c>
      <c r="BU462" s="15"/>
      <c r="BV462" s="57"/>
      <c r="BW462" s="57"/>
      <c r="BX462" s="57"/>
      <c r="BY462" s="57"/>
      <c r="BZ462" s="57"/>
      <c r="CA462" s="57" t="s">
        <v>6542</v>
      </c>
      <c r="CC462" s="417"/>
      <c r="CD462" s="15"/>
      <c r="CE462" s="15"/>
    </row>
    <row r="463" spans="1:83" s="59" customFormat="1" ht="102">
      <c r="A463" s="45" t="str">
        <f t="shared" si="586"/>
        <v>NO</v>
      </c>
      <c r="B463" s="45"/>
      <c r="C463" s="45"/>
      <c r="D463" s="45"/>
      <c r="E463" s="184" t="s">
        <v>1526</v>
      </c>
      <c r="F463" s="187" t="s">
        <v>1941</v>
      </c>
      <c r="G463" s="302" t="s">
        <v>1941</v>
      </c>
      <c r="H463" s="124">
        <f t="shared" si="602"/>
        <v>4</v>
      </c>
      <c r="I463" s="124" t="s">
        <v>42</v>
      </c>
      <c r="J463" s="137" t="s">
        <v>1942</v>
      </c>
      <c r="K463" s="125" t="s">
        <v>1943</v>
      </c>
      <c r="L463" s="126" t="s">
        <v>6134</v>
      </c>
      <c r="M463" s="126"/>
      <c r="N463" s="126" t="s">
        <v>35</v>
      </c>
      <c r="O463" s="125"/>
      <c r="P463" s="124" t="s">
        <v>42</v>
      </c>
      <c r="Q463" s="124" t="s">
        <v>62</v>
      </c>
      <c r="R463" s="127" t="s">
        <v>1945</v>
      </c>
      <c r="S463" s="128" t="s">
        <v>1946</v>
      </c>
      <c r="T463" s="124" t="s">
        <v>35</v>
      </c>
      <c r="U463" s="129" t="str">
        <f t="shared" si="580"/>
        <v>G</v>
      </c>
      <c r="V463" s="124" t="s">
        <v>62</v>
      </c>
      <c r="W463" s="124" t="s">
        <v>200</v>
      </c>
      <c r="X463" s="388" t="s">
        <v>35</v>
      </c>
      <c r="Y463" s="38"/>
      <c r="Z463" s="363" t="str">
        <f t="shared" si="584"/>
        <v>-</v>
      </c>
      <c r="AA463" s="129" t="str">
        <f t="shared" ref="AA463:AF463" si="659">IF(Z463="X","X",IF($AI463=AA$4,"X","-"))</f>
        <v>-</v>
      </c>
      <c r="AB463" s="129" t="str">
        <f t="shared" si="659"/>
        <v>-</v>
      </c>
      <c r="AC463" s="129" t="str">
        <f t="shared" si="659"/>
        <v>X</v>
      </c>
      <c r="AD463" s="129" t="str">
        <f t="shared" si="659"/>
        <v>X</v>
      </c>
      <c r="AE463" s="129" t="str">
        <f t="shared" si="659"/>
        <v>X</v>
      </c>
      <c r="AF463" s="364" t="str">
        <f t="shared" si="659"/>
        <v>X</v>
      </c>
      <c r="AG463" s="38"/>
      <c r="AH463" s="129" t="s">
        <v>282</v>
      </c>
      <c r="AI463" s="129" t="s">
        <v>282</v>
      </c>
      <c r="AJ463" s="38"/>
      <c r="AK463" s="13" t="str">
        <f t="shared" si="607"/>
        <v>/rsm:CrossIndustryInvoice/rsm:SupplyChainTradeTransaction/ram:ApplicableHeaderTradeAgreement/ram:BuyerTradeParty</v>
      </c>
      <c r="AL463" s="13" t="str">
        <f t="shared" si="608"/>
        <v>/ram:DefinedTradeContact</v>
      </c>
      <c r="AM463" s="14">
        <f>COUNTIFS(S$4:S463,AK463)</f>
        <v>1</v>
      </c>
      <c r="AO463" s="184" t="str">
        <f t="shared" si="605"/>
        <v>SCT_HTA</v>
      </c>
      <c r="AP463" s="187" t="str">
        <f t="shared" si="609"/>
        <v>BG-9</v>
      </c>
      <c r="AQ463" s="302" t="str">
        <f t="shared" si="610"/>
        <v>BG-9</v>
      </c>
      <c r="AR463" s="124">
        <f t="shared" si="599"/>
        <v>4</v>
      </c>
      <c r="AS463" s="124" t="str">
        <f t="shared" si="611"/>
        <v>0..1</v>
      </c>
      <c r="AT463" s="137" t="s">
        <v>1947</v>
      </c>
      <c r="AU463" s="125" t="s">
        <v>1948</v>
      </c>
      <c r="AV463" s="126" t="s">
        <v>1949</v>
      </c>
      <c r="AW463" s="126"/>
      <c r="AX463" s="126"/>
      <c r="AY463" s="126" t="s">
        <v>35</v>
      </c>
      <c r="AZ463" s="125"/>
      <c r="BA463" s="124" t="str">
        <f t="shared" si="630"/>
        <v>0..1</v>
      </c>
      <c r="BB463" s="124" t="str">
        <f t="shared" si="631"/>
        <v>0..n</v>
      </c>
      <c r="BC463" s="127" t="str">
        <f t="shared" si="594"/>
        <v>/rsm:CrossIndustryInvoice
/rsm:SupplyChainTradeTransaction
/ram:ApplicableHeaderTradeAgreement
/ram:BuyerTradeParty
/ram:DefinedTradeContact</v>
      </c>
      <c r="BD463" s="128" t="str">
        <f t="shared" si="595"/>
        <v>/rsm:CrossIndustryInvoice/rsm:SupplyChainTradeTransaction/ram:ApplicableHeaderTradeAgreement/ram:BuyerTradeParty/ram:DefinedTradeContact</v>
      </c>
      <c r="BE463" s="124" t="str">
        <f t="shared" si="636"/>
        <v/>
      </c>
      <c r="BF463" s="129" t="str">
        <f t="shared" si="637"/>
        <v>G</v>
      </c>
      <c r="BG463" s="124" t="str">
        <f t="shared" si="638"/>
        <v>0..n</v>
      </c>
      <c r="BH463" s="124" t="str">
        <f t="shared" si="639"/>
        <v>CAR-3</v>
      </c>
      <c r="BI463" s="388" t="str">
        <f t="shared" si="640"/>
        <v/>
      </c>
      <c r="BJ463" s="7"/>
      <c r="BK463" s="363" t="str">
        <f t="shared" si="641"/>
        <v>-</v>
      </c>
      <c r="BL463" s="129" t="str">
        <f t="shared" si="642"/>
        <v>-</v>
      </c>
      <c r="BM463" s="129" t="str">
        <f t="shared" si="643"/>
        <v>-</v>
      </c>
      <c r="BN463" s="129" t="str">
        <f t="shared" si="644"/>
        <v>X</v>
      </c>
      <c r="BO463" s="129" t="str">
        <f t="shared" si="645"/>
        <v>X</v>
      </c>
      <c r="BP463" s="129" t="str">
        <f t="shared" si="646"/>
        <v>X</v>
      </c>
      <c r="BQ463" s="364" t="str">
        <f t="shared" si="647"/>
        <v>X</v>
      </c>
      <c r="BR463" s="7"/>
      <c r="BS463" s="129" t="str">
        <f t="shared" si="648"/>
        <v>EN 16931</v>
      </c>
      <c r="BT463" s="129" t="str">
        <f t="shared" si="649"/>
        <v>EN 16931</v>
      </c>
      <c r="BU463" s="15"/>
      <c r="BV463" s="57"/>
      <c r="BW463" s="57"/>
      <c r="BX463" s="57"/>
      <c r="BY463" s="57"/>
      <c r="BZ463" s="57"/>
      <c r="CA463" s="57" t="s">
        <v>6542</v>
      </c>
      <c r="CC463" s="417"/>
      <c r="CD463" s="15"/>
      <c r="CE463" s="15"/>
    </row>
    <row r="464" spans="1:83" s="59" customFormat="1" ht="89.25">
      <c r="A464" s="45" t="str">
        <f t="shared" si="586"/>
        <v>YES</v>
      </c>
      <c r="B464" s="45"/>
      <c r="C464" s="45"/>
      <c r="D464" s="45"/>
      <c r="E464" s="184" t="s">
        <v>1526</v>
      </c>
      <c r="F464" s="185" t="s">
        <v>1950</v>
      </c>
      <c r="G464" s="300" t="s">
        <v>1950</v>
      </c>
      <c r="H464" s="66">
        <f t="shared" si="602"/>
        <v>5</v>
      </c>
      <c r="I464" s="66" t="s">
        <v>42</v>
      </c>
      <c r="J464" s="64" t="s">
        <v>1951</v>
      </c>
      <c r="K464" s="64" t="s">
        <v>1682</v>
      </c>
      <c r="L464" s="65" t="s">
        <v>1683</v>
      </c>
      <c r="M464" s="65"/>
      <c r="N464" s="65" t="s">
        <v>35</v>
      </c>
      <c r="O464" s="64" t="s">
        <v>70</v>
      </c>
      <c r="P464" s="66" t="s">
        <v>42</v>
      </c>
      <c r="Q464" s="66" t="str">
        <f t="shared" si="567"/>
        <v>0..1</v>
      </c>
      <c r="R464" s="2" t="s">
        <v>1952</v>
      </c>
      <c r="S464" s="75" t="s">
        <v>1953</v>
      </c>
      <c r="T464" s="66" t="s">
        <v>73</v>
      </c>
      <c r="U464" s="68" t="str">
        <f t="shared" si="580"/>
        <v>E</v>
      </c>
      <c r="V464" s="66" t="s">
        <v>42</v>
      </c>
      <c r="W464" s="66" t="s">
        <v>1686</v>
      </c>
      <c r="X464" s="248" t="s">
        <v>35</v>
      </c>
      <c r="Y464" s="38"/>
      <c r="Z464" s="353" t="str">
        <f t="shared" si="584"/>
        <v>-</v>
      </c>
      <c r="AA464" s="68" t="str">
        <f t="shared" ref="AA464:AF464" si="660">IF(Z464="X","X",IF($AI464=AA$4,"X","-"))</f>
        <v>-</v>
      </c>
      <c r="AB464" s="68" t="str">
        <f t="shared" si="660"/>
        <v>-</v>
      </c>
      <c r="AC464" s="68" t="str">
        <f t="shared" si="660"/>
        <v>X</v>
      </c>
      <c r="AD464" s="68" t="str">
        <f t="shared" si="660"/>
        <v>X</v>
      </c>
      <c r="AE464" s="68" t="str">
        <f t="shared" si="660"/>
        <v>X</v>
      </c>
      <c r="AF464" s="354" t="str">
        <f t="shared" si="660"/>
        <v>X</v>
      </c>
      <c r="AG464" s="38"/>
      <c r="AH464" s="68" t="s">
        <v>282</v>
      </c>
      <c r="AI464" s="68" t="s">
        <v>282</v>
      </c>
      <c r="AJ464" s="38"/>
      <c r="AK464" s="13" t="str">
        <f t="shared" si="607"/>
        <v>/rsm:CrossIndustryInvoice/rsm:SupplyChainTradeTransaction/ram:ApplicableHeaderTradeAgreement/ram:BuyerTradeParty/ram:DefinedTradeContact</v>
      </c>
      <c r="AL464" s="13" t="str">
        <f t="shared" si="608"/>
        <v>/ram:PersonName</v>
      </c>
      <c r="AM464" s="14">
        <f>COUNTIFS(S$4:S464,AK464)</f>
        <v>1</v>
      </c>
      <c r="AO464" s="184" t="str">
        <f t="shared" si="605"/>
        <v>SCT_HTA</v>
      </c>
      <c r="AP464" s="185" t="str">
        <f t="shared" si="609"/>
        <v>BT-56</v>
      </c>
      <c r="AQ464" s="300" t="str">
        <f t="shared" si="610"/>
        <v>BT-56</v>
      </c>
      <c r="AR464" s="66">
        <f t="shared" si="599"/>
        <v>5</v>
      </c>
      <c r="AS464" s="66" t="str">
        <f t="shared" si="611"/>
        <v>0..1</v>
      </c>
      <c r="AT464" s="64" t="s">
        <v>1954</v>
      </c>
      <c r="AU464" s="64" t="s">
        <v>1688</v>
      </c>
      <c r="AV464" s="65" t="s">
        <v>1689</v>
      </c>
      <c r="AW464" s="427" t="s">
        <v>7301</v>
      </c>
      <c r="AX464" s="65"/>
      <c r="AY464" s="65" t="s">
        <v>35</v>
      </c>
      <c r="AZ464" s="64" t="s">
        <v>78</v>
      </c>
      <c r="BA464" s="66" t="str">
        <f t="shared" si="630"/>
        <v>0..1</v>
      </c>
      <c r="BB464" s="66" t="str">
        <f t="shared" si="631"/>
        <v>0..1</v>
      </c>
      <c r="BC464" s="2" t="str">
        <f t="shared" si="594"/>
        <v>/rsm:CrossIndustryInvoice
/rsm:SupplyChainTradeTransaction
/ram:ApplicableHeaderTradeAgreement
/ram:BuyerTradeParty
/ram:DefinedTradeContact
/ram:PersonName</v>
      </c>
      <c r="BD464" s="75" t="str">
        <f t="shared" si="595"/>
        <v>/rsm:CrossIndustryInvoice/rsm:SupplyChainTradeTransaction/ram:ApplicableHeaderTradeAgreement/ram:BuyerTradeParty/ram:DefinedTradeContact/ram:PersonName</v>
      </c>
      <c r="BE464" s="66" t="str">
        <f t="shared" si="636"/>
        <v>T</v>
      </c>
      <c r="BF464" s="68" t="str">
        <f t="shared" si="637"/>
        <v>E</v>
      </c>
      <c r="BG464" s="66" t="str">
        <f t="shared" si="638"/>
        <v>0..1</v>
      </c>
      <c r="BH464" s="66" t="str">
        <f t="shared" si="639"/>
        <v>STR-5</v>
      </c>
      <c r="BI464" s="248" t="str">
        <f t="shared" si="640"/>
        <v/>
      </c>
      <c r="BJ464" s="7"/>
      <c r="BK464" s="353" t="str">
        <f t="shared" si="641"/>
        <v>-</v>
      </c>
      <c r="BL464" s="68" t="str">
        <f t="shared" si="642"/>
        <v>-</v>
      </c>
      <c r="BM464" s="68" t="str">
        <f t="shared" si="643"/>
        <v>-</v>
      </c>
      <c r="BN464" s="68" t="str">
        <f t="shared" si="644"/>
        <v>X</v>
      </c>
      <c r="BO464" s="68" t="str">
        <f t="shared" si="645"/>
        <v>X</v>
      </c>
      <c r="BP464" s="68" t="str">
        <f t="shared" si="646"/>
        <v>X</v>
      </c>
      <c r="BQ464" s="354" t="str">
        <f t="shared" si="647"/>
        <v>X</v>
      </c>
      <c r="BR464" s="7"/>
      <c r="BS464" s="68" t="str">
        <f t="shared" si="648"/>
        <v>EN 16931</v>
      </c>
      <c r="BT464" s="68" t="str">
        <f t="shared" si="649"/>
        <v>EN 16931</v>
      </c>
      <c r="BU464" s="15"/>
      <c r="BV464" s="57"/>
      <c r="BW464" s="57"/>
      <c r="BX464" s="57"/>
      <c r="BY464" s="57"/>
      <c r="BZ464" s="57"/>
      <c r="CA464" s="57" t="s">
        <v>6542</v>
      </c>
      <c r="CC464" s="417"/>
      <c r="CD464" s="15"/>
      <c r="CE464" s="15"/>
    </row>
    <row r="465" spans="1:83" s="59" customFormat="1" ht="89.25">
      <c r="A465" s="45" t="str">
        <f t="shared" si="586"/>
        <v>YES</v>
      </c>
      <c r="B465" s="45"/>
      <c r="C465" s="45"/>
      <c r="D465" s="45"/>
      <c r="E465" s="184" t="s">
        <v>1526</v>
      </c>
      <c r="F465" s="185" t="s">
        <v>1955</v>
      </c>
      <c r="G465" s="300"/>
      <c r="H465" s="66">
        <f t="shared" si="602"/>
        <v>5</v>
      </c>
      <c r="I465" s="66" t="s">
        <v>42</v>
      </c>
      <c r="J465" s="97" t="s">
        <v>6135</v>
      </c>
      <c r="K465" s="64" t="s">
        <v>35</v>
      </c>
      <c r="L465" s="65" t="s">
        <v>1691</v>
      </c>
      <c r="M465" s="65" t="s">
        <v>1956</v>
      </c>
      <c r="N465" s="65" t="s">
        <v>35</v>
      </c>
      <c r="O465" s="64" t="s">
        <v>70</v>
      </c>
      <c r="P465" s="66" t="s">
        <v>42</v>
      </c>
      <c r="Q465" s="66" t="str">
        <f t="shared" si="567"/>
        <v>0..1</v>
      </c>
      <c r="R465" s="2" t="s">
        <v>1957</v>
      </c>
      <c r="S465" s="75" t="s">
        <v>1958</v>
      </c>
      <c r="T465" s="66" t="s">
        <v>73</v>
      </c>
      <c r="U465" s="324" t="s">
        <v>56</v>
      </c>
      <c r="V465" s="66" t="s">
        <v>42</v>
      </c>
      <c r="W465" s="66" t="s">
        <v>1686</v>
      </c>
      <c r="X465" s="248" t="s">
        <v>35</v>
      </c>
      <c r="Y465" s="38"/>
      <c r="Z465" s="353" t="str">
        <f t="shared" si="584"/>
        <v>-</v>
      </c>
      <c r="AA465" s="68" t="str">
        <f t="shared" ref="AA465:AF465" si="661">IF(Z465="X","X",IF($AI465=AA$4,"X","-"))</f>
        <v>-</v>
      </c>
      <c r="AB465" s="68" t="str">
        <f t="shared" si="661"/>
        <v>-</v>
      </c>
      <c r="AC465" s="68" t="str">
        <f t="shared" si="661"/>
        <v>X</v>
      </c>
      <c r="AD465" s="68" t="str">
        <f t="shared" si="661"/>
        <v>X</v>
      </c>
      <c r="AE465" s="68" t="str">
        <f t="shared" si="661"/>
        <v>X</v>
      </c>
      <c r="AF465" s="354" t="str">
        <f t="shared" si="661"/>
        <v>X</v>
      </c>
      <c r="AG465" s="38"/>
      <c r="AH465" s="68" t="s">
        <v>282</v>
      </c>
      <c r="AI465" s="68" t="s">
        <v>282</v>
      </c>
      <c r="AJ465" s="38"/>
      <c r="AK465" s="13" t="str">
        <f t="shared" si="607"/>
        <v>/rsm:CrossIndustryInvoice/rsm:SupplyChainTradeTransaction/ram:ApplicableHeaderTradeAgreement/ram:BuyerTradeParty/ram:DefinedTradeContact</v>
      </c>
      <c r="AL465" s="13" t="str">
        <f t="shared" si="608"/>
        <v>/ram:DepartmentName</v>
      </c>
      <c r="AM465" s="14">
        <f>COUNTIFS(S$4:S465,AK465)</f>
        <v>1</v>
      </c>
      <c r="AO465" s="184" t="str">
        <f t="shared" si="605"/>
        <v>SCT_HTA</v>
      </c>
      <c r="AP465" s="185" t="str">
        <f t="shared" si="609"/>
        <v>BT-56-0</v>
      </c>
      <c r="AQ465" s="300" t="str">
        <f t="shared" si="610"/>
        <v/>
      </c>
      <c r="AR465" s="66">
        <f t="shared" si="599"/>
        <v>5</v>
      </c>
      <c r="AS465" s="66" t="str">
        <f t="shared" si="611"/>
        <v>0..1</v>
      </c>
      <c r="AT465" s="97">
        <v>0</v>
      </c>
      <c r="AU465" s="64" t="s">
        <v>35</v>
      </c>
      <c r="AV465" s="65" t="s">
        <v>1694</v>
      </c>
      <c r="AW465" s="423" t="s">
        <v>7238</v>
      </c>
      <c r="AX465" s="65" t="s">
        <v>1959</v>
      </c>
      <c r="AY465" s="65" t="s">
        <v>35</v>
      </c>
      <c r="AZ465" s="64"/>
      <c r="BA465" s="66" t="str">
        <f t="shared" si="630"/>
        <v>0..1</v>
      </c>
      <c r="BB465" s="66" t="str">
        <f t="shared" si="631"/>
        <v>0..1</v>
      </c>
      <c r="BC465" s="2" t="str">
        <f t="shared" si="594"/>
        <v>/rsm:CrossIndustryInvoice
/rsm:SupplyChainTradeTransaction
/ram:ApplicableHeaderTradeAgreement
/ram:BuyerTradeParty
/ram:DefinedTradeContact
/ram:DepartmentName</v>
      </c>
      <c r="BD465" s="75" t="str">
        <f t="shared" si="595"/>
        <v>/rsm:CrossIndustryInvoice/rsm:SupplyChainTradeTransaction/ram:ApplicableHeaderTradeAgreement/ram:BuyerTradeParty/ram:DefinedTradeContact/ram:DepartmentName</v>
      </c>
      <c r="BE465" s="66" t="str">
        <f t="shared" si="636"/>
        <v>T</v>
      </c>
      <c r="BF465" s="68" t="str">
        <f t="shared" si="637"/>
        <v>E</v>
      </c>
      <c r="BG465" s="66" t="str">
        <f t="shared" si="638"/>
        <v>0..1</v>
      </c>
      <c r="BH465" s="66" t="str">
        <f t="shared" si="639"/>
        <v>STR-5</v>
      </c>
      <c r="BI465" s="248" t="str">
        <f t="shared" si="640"/>
        <v/>
      </c>
      <c r="BJ465" s="7"/>
      <c r="BK465" s="353" t="str">
        <f t="shared" si="641"/>
        <v>-</v>
      </c>
      <c r="BL465" s="68" t="str">
        <f t="shared" si="642"/>
        <v>-</v>
      </c>
      <c r="BM465" s="68" t="str">
        <f t="shared" si="643"/>
        <v>-</v>
      </c>
      <c r="BN465" s="68" t="str">
        <f t="shared" si="644"/>
        <v>X</v>
      </c>
      <c r="BO465" s="68" t="str">
        <f t="shared" si="645"/>
        <v>X</v>
      </c>
      <c r="BP465" s="68" t="str">
        <f t="shared" si="646"/>
        <v>X</v>
      </c>
      <c r="BQ465" s="354" t="str">
        <f t="shared" si="647"/>
        <v>X</v>
      </c>
      <c r="BR465" s="7"/>
      <c r="BS465" s="68" t="str">
        <f t="shared" si="648"/>
        <v>EN 16931</v>
      </c>
      <c r="BT465" s="68" t="str">
        <f t="shared" si="649"/>
        <v>EN 16931</v>
      </c>
      <c r="BU465" s="15"/>
      <c r="BV465" s="57"/>
      <c r="BW465" s="57"/>
      <c r="BX465" s="57"/>
      <c r="BY465" s="57"/>
      <c r="BZ465" s="57"/>
      <c r="CA465" s="57" t="s">
        <v>6542</v>
      </c>
      <c r="CC465" s="417"/>
      <c r="CD465" s="15"/>
      <c r="CE465" s="15"/>
    </row>
    <row r="466" spans="1:83" s="59" customFormat="1" ht="89.25">
      <c r="A466" s="45" t="str">
        <f t="shared" si="586"/>
        <v>YES</v>
      </c>
      <c r="B466" s="400"/>
      <c r="C466" s="45"/>
      <c r="D466" s="45"/>
      <c r="E466" s="188" t="s">
        <v>1526</v>
      </c>
      <c r="F466" s="61" t="s">
        <v>5329</v>
      </c>
      <c r="G466" s="281"/>
      <c r="H466" s="62">
        <f t="shared" si="602"/>
        <v>5</v>
      </c>
      <c r="I466" s="62" t="s">
        <v>42</v>
      </c>
      <c r="J466" s="64" t="s">
        <v>6118</v>
      </c>
      <c r="K466" s="64" t="s">
        <v>6030</v>
      </c>
      <c r="L466" s="65" t="s">
        <v>6029</v>
      </c>
      <c r="M466" s="65"/>
      <c r="N466" s="65" t="s">
        <v>35</v>
      </c>
      <c r="O466" s="64" t="s">
        <v>128</v>
      </c>
      <c r="P466" s="66" t="s">
        <v>42</v>
      </c>
      <c r="Q466" s="66" t="str">
        <f t="shared" si="567"/>
        <v>0..1</v>
      </c>
      <c r="R466" s="6" t="s">
        <v>1961</v>
      </c>
      <c r="S466" s="67" t="s">
        <v>1962</v>
      </c>
      <c r="T466" s="66" t="s">
        <v>131</v>
      </c>
      <c r="U466" s="68" t="str">
        <f t="shared" si="580"/>
        <v>E</v>
      </c>
      <c r="V466" s="62" t="s">
        <v>42</v>
      </c>
      <c r="W466" s="66"/>
      <c r="X466" s="248" t="s">
        <v>35</v>
      </c>
      <c r="Y466" s="38"/>
      <c r="Z466" s="351" t="str">
        <f t="shared" si="584"/>
        <v>-</v>
      </c>
      <c r="AA466" s="70" t="str">
        <f t="shared" ref="AA466:AF466" si="662">IF(Z466="X","X",IF($AI466=AA$4,"X","-"))</f>
        <v>-</v>
      </c>
      <c r="AB466" s="70" t="str">
        <f t="shared" si="662"/>
        <v>-</v>
      </c>
      <c r="AC466" s="70" t="str">
        <f t="shared" si="662"/>
        <v>-</v>
      </c>
      <c r="AD466" s="70" t="str">
        <f t="shared" si="662"/>
        <v>-</v>
      </c>
      <c r="AE466" s="70" t="str">
        <f t="shared" si="662"/>
        <v>X</v>
      </c>
      <c r="AF466" s="352" t="str">
        <f t="shared" si="662"/>
        <v>X</v>
      </c>
      <c r="AG466" s="38"/>
      <c r="AH466" s="70" t="s">
        <v>47</v>
      </c>
      <c r="AI466" s="70" t="s">
        <v>6532</v>
      </c>
      <c r="AJ466" s="38"/>
      <c r="AK466" s="13" t="str">
        <f t="shared" si="607"/>
        <v>/rsm:CrossIndustryInvoice/rsm:SupplyChainTradeTransaction/ram:ApplicableHeaderTradeAgreement/ram:BuyerTradeParty/ram:DefinedTradeContact</v>
      </c>
      <c r="AL466" s="13" t="str">
        <f t="shared" si="608"/>
        <v>/ram:TypeCode</v>
      </c>
      <c r="AM466" s="14">
        <f>COUNTIFS(S$4:S466,AK466)</f>
        <v>1</v>
      </c>
      <c r="AO466" s="188" t="str">
        <f t="shared" si="605"/>
        <v>SCT_HTA</v>
      </c>
      <c r="AP466" s="61" t="str">
        <f t="shared" si="609"/>
        <v>BT-X-318</v>
      </c>
      <c r="AQ466" s="281" t="str">
        <f t="shared" si="610"/>
        <v/>
      </c>
      <c r="AR466" s="62">
        <f t="shared" si="599"/>
        <v>5</v>
      </c>
      <c r="AS466" s="62" t="str">
        <f t="shared" si="611"/>
        <v>0..1</v>
      </c>
      <c r="AT466" s="64" t="s">
        <v>1963</v>
      </c>
      <c r="AU466" s="64" t="s">
        <v>6409</v>
      </c>
      <c r="AV466" s="65" t="s">
        <v>6405</v>
      </c>
      <c r="AW466" s="423" t="s">
        <v>7238</v>
      </c>
      <c r="AX466" s="65"/>
      <c r="AY466" s="65" t="s">
        <v>35</v>
      </c>
      <c r="AZ466" s="64" t="s">
        <v>128</v>
      </c>
      <c r="BA466" s="66" t="str">
        <f t="shared" si="630"/>
        <v>0..1</v>
      </c>
      <c r="BB466" s="66" t="str">
        <f t="shared" si="631"/>
        <v>0..1</v>
      </c>
      <c r="BC466" s="6" t="str">
        <f t="shared" si="594"/>
        <v>/rsm:CrossIndustryInvoice
/rsm:SupplyChainTradeTransaction
/ram:ApplicableHeaderTradeAgreement
/ram:BuyerTradeParty
/ram:DefinedTradeContact
/ram:TypeCode</v>
      </c>
      <c r="BD466" s="67" t="str">
        <f t="shared" si="595"/>
        <v>/rsm:CrossIndustryInvoice/rsm:SupplyChainTradeTransaction/ram:ApplicableHeaderTradeAgreement/ram:BuyerTradeParty/ram:DefinedTradeContact/ram:TypeCode</v>
      </c>
      <c r="BE466" s="66" t="str">
        <f t="shared" si="636"/>
        <v>C</v>
      </c>
      <c r="BF466" s="68" t="str">
        <f t="shared" si="637"/>
        <v>E</v>
      </c>
      <c r="BG466" s="62" t="str">
        <f t="shared" si="638"/>
        <v>0..1</v>
      </c>
      <c r="BH466" s="66" t="str">
        <f t="shared" si="639"/>
        <v/>
      </c>
      <c r="BI466" s="248" t="str">
        <f t="shared" si="640"/>
        <v/>
      </c>
      <c r="BJ466" s="7"/>
      <c r="BK466" s="351" t="str">
        <f t="shared" si="641"/>
        <v>-</v>
      </c>
      <c r="BL466" s="70" t="str">
        <f t="shared" si="642"/>
        <v>-</v>
      </c>
      <c r="BM466" s="70" t="str">
        <f t="shared" si="643"/>
        <v>-</v>
      </c>
      <c r="BN466" s="70" t="str">
        <f t="shared" si="644"/>
        <v>-</v>
      </c>
      <c r="BO466" s="70" t="str">
        <f t="shared" si="645"/>
        <v>-</v>
      </c>
      <c r="BP466" s="70" t="str">
        <f t="shared" si="646"/>
        <v>X</v>
      </c>
      <c r="BQ466" s="352" t="str">
        <f t="shared" si="647"/>
        <v>X</v>
      </c>
      <c r="BR466" s="7"/>
      <c r="BS466" s="70" t="str">
        <f t="shared" si="648"/>
        <v>EXTENDED</v>
      </c>
      <c r="BT466" s="70" t="str">
        <f t="shared" si="649"/>
        <v>EXTENDED-B2B-FR</v>
      </c>
      <c r="BU466" s="15"/>
      <c r="BV466" s="57"/>
      <c r="BW466" s="57"/>
      <c r="BX466" s="57"/>
      <c r="BY466" s="57"/>
      <c r="BZ466" s="57"/>
      <c r="CA466" s="57" t="s">
        <v>6542</v>
      </c>
      <c r="CC466" s="417"/>
      <c r="CD466" s="15"/>
      <c r="CE466" s="15"/>
    </row>
    <row r="467" spans="1:83" s="59" customFormat="1" ht="89.25">
      <c r="A467" s="45" t="str">
        <f t="shared" si="586"/>
        <v>NO</v>
      </c>
      <c r="B467" s="45"/>
      <c r="C467" s="45"/>
      <c r="D467" s="45"/>
      <c r="E467" s="184" t="s">
        <v>1526</v>
      </c>
      <c r="F467" s="185" t="s">
        <v>1964</v>
      </c>
      <c r="G467" s="300"/>
      <c r="H467" s="73">
        <f t="shared" si="602"/>
        <v>5</v>
      </c>
      <c r="I467" s="73" t="s">
        <v>42</v>
      </c>
      <c r="J467" s="74" t="s">
        <v>1965</v>
      </c>
      <c r="K467" s="64" t="s">
        <v>6136</v>
      </c>
      <c r="L467" s="65"/>
      <c r="M467" s="65"/>
      <c r="N467" s="65"/>
      <c r="O467" s="64"/>
      <c r="P467" s="66" t="s">
        <v>42</v>
      </c>
      <c r="Q467" s="66" t="str">
        <f t="shared" si="567"/>
        <v>0..1</v>
      </c>
      <c r="R467" s="2" t="s">
        <v>1966</v>
      </c>
      <c r="S467" s="75" t="s">
        <v>1967</v>
      </c>
      <c r="T467" s="66"/>
      <c r="U467" s="68" t="str">
        <f t="shared" si="580"/>
        <v/>
      </c>
      <c r="V467" s="66" t="s">
        <v>42</v>
      </c>
      <c r="W467" s="66"/>
      <c r="X467" s="248"/>
      <c r="Y467" s="38"/>
      <c r="Z467" s="353" t="str">
        <f t="shared" si="584"/>
        <v>-</v>
      </c>
      <c r="AA467" s="68" t="str">
        <f t="shared" ref="AA467:AF467" si="663">IF(Z467="X","X",IF($AI467=AA$4,"X","-"))</f>
        <v>-</v>
      </c>
      <c r="AB467" s="68" t="str">
        <f t="shared" si="663"/>
        <v>-</v>
      </c>
      <c r="AC467" s="68" t="str">
        <f t="shared" si="663"/>
        <v>X</v>
      </c>
      <c r="AD467" s="68" t="str">
        <f t="shared" si="663"/>
        <v>X</v>
      </c>
      <c r="AE467" s="68" t="str">
        <f t="shared" si="663"/>
        <v>X</v>
      </c>
      <c r="AF467" s="354" t="str">
        <f t="shared" si="663"/>
        <v>X</v>
      </c>
      <c r="AG467" s="38"/>
      <c r="AH467" s="68" t="s">
        <v>282</v>
      </c>
      <c r="AI467" s="68" t="s">
        <v>282</v>
      </c>
      <c r="AJ467" s="38"/>
      <c r="AK467" s="13" t="str">
        <f t="shared" si="607"/>
        <v>/rsm:CrossIndustryInvoice/rsm:SupplyChainTradeTransaction/ram:ApplicableHeaderTradeAgreement/ram:BuyerTradeParty/ram:DefinedTradeContact</v>
      </c>
      <c r="AL467" s="13" t="str">
        <f t="shared" si="608"/>
        <v>/ram:TelephoneUniversalCommunication</v>
      </c>
      <c r="AM467" s="14">
        <f>COUNTIFS(S$4:S467,AK467)</f>
        <v>1</v>
      </c>
      <c r="AO467" s="184" t="str">
        <f t="shared" si="605"/>
        <v>SCT_HTA</v>
      </c>
      <c r="AP467" s="185" t="str">
        <f t="shared" si="609"/>
        <v>BT-57-00</v>
      </c>
      <c r="AQ467" s="300" t="str">
        <f t="shared" si="610"/>
        <v/>
      </c>
      <c r="AR467" s="73">
        <f t="shared" si="599"/>
        <v>5</v>
      </c>
      <c r="AS467" s="73" t="str">
        <f t="shared" si="611"/>
        <v>0..1</v>
      </c>
      <c r="AT467" s="74" t="s">
        <v>1968</v>
      </c>
      <c r="AU467" s="64"/>
      <c r="AV467" s="65"/>
      <c r="AW467" s="74"/>
      <c r="AX467" s="65"/>
      <c r="AY467" s="65" t="s">
        <v>35</v>
      </c>
      <c r="AZ467" s="64"/>
      <c r="BA467" s="66" t="str">
        <f t="shared" si="630"/>
        <v>0..1</v>
      </c>
      <c r="BB467" s="66" t="str">
        <f t="shared" si="631"/>
        <v>0..1</v>
      </c>
      <c r="BC467" s="2" t="str">
        <f t="shared" si="594"/>
        <v>/rsm:CrossIndustryInvoice
/rsm:SupplyChainTradeTransaction
/ram:ApplicableHeaderTradeAgreement
/ram:BuyerTradeParty
/ram:DefinedTradeContact
/ram:TelephoneUniversalCommunication</v>
      </c>
      <c r="BD467" s="75" t="str">
        <f t="shared" si="595"/>
        <v>/rsm:CrossIndustryInvoice/rsm:SupplyChainTradeTransaction/ram:ApplicableHeaderTradeAgreement/ram:BuyerTradeParty/ram:DefinedTradeContact/ram:TelephoneUniversalCommunication</v>
      </c>
      <c r="BE467" s="66" t="str">
        <f t="shared" si="636"/>
        <v/>
      </c>
      <c r="BF467" s="68" t="str">
        <f t="shared" si="637"/>
        <v/>
      </c>
      <c r="BG467" s="66" t="str">
        <f t="shared" si="638"/>
        <v>0..1</v>
      </c>
      <c r="BH467" s="66" t="str">
        <f t="shared" si="639"/>
        <v/>
      </c>
      <c r="BI467" s="248" t="str">
        <f t="shared" si="640"/>
        <v/>
      </c>
      <c r="BJ467" s="7"/>
      <c r="BK467" s="353" t="str">
        <f t="shared" si="641"/>
        <v>-</v>
      </c>
      <c r="BL467" s="68" t="str">
        <f t="shared" si="642"/>
        <v>-</v>
      </c>
      <c r="BM467" s="68" t="str">
        <f t="shared" si="643"/>
        <v>-</v>
      </c>
      <c r="BN467" s="68" t="str">
        <f t="shared" si="644"/>
        <v>X</v>
      </c>
      <c r="BO467" s="68" t="str">
        <f t="shared" si="645"/>
        <v>X</v>
      </c>
      <c r="BP467" s="68" t="str">
        <f t="shared" si="646"/>
        <v>X</v>
      </c>
      <c r="BQ467" s="354" t="str">
        <f t="shared" si="647"/>
        <v>X</v>
      </c>
      <c r="BR467" s="7"/>
      <c r="BS467" s="68" t="str">
        <f t="shared" si="648"/>
        <v>EN 16931</v>
      </c>
      <c r="BT467" s="68" t="str">
        <f t="shared" si="649"/>
        <v>EN 16931</v>
      </c>
      <c r="BU467" s="15"/>
      <c r="BV467" s="57"/>
      <c r="BW467" s="57"/>
      <c r="BX467" s="57"/>
      <c r="BY467" s="57"/>
      <c r="BZ467" s="57"/>
      <c r="CA467" s="57" t="s">
        <v>6542</v>
      </c>
      <c r="CC467" s="417"/>
      <c r="CD467" s="15"/>
      <c r="CE467" s="15"/>
    </row>
    <row r="468" spans="1:83" s="59" customFormat="1" ht="114">
      <c r="A468" s="45" t="str">
        <f t="shared" si="586"/>
        <v>YES</v>
      </c>
      <c r="B468" s="45"/>
      <c r="C468" s="45"/>
      <c r="D468" s="45"/>
      <c r="E468" s="184" t="s">
        <v>1526</v>
      </c>
      <c r="F468" s="185" t="s">
        <v>1969</v>
      </c>
      <c r="G468" s="300" t="s">
        <v>1969</v>
      </c>
      <c r="H468" s="66">
        <f t="shared" si="602"/>
        <v>6</v>
      </c>
      <c r="I468" s="66" t="s">
        <v>42</v>
      </c>
      <c r="J468" s="64" t="s">
        <v>1970</v>
      </c>
      <c r="K468" s="64" t="s">
        <v>1706</v>
      </c>
      <c r="L468" s="65"/>
      <c r="M468" s="65"/>
      <c r="N468" s="65" t="s">
        <v>35</v>
      </c>
      <c r="O468" s="64" t="s">
        <v>70</v>
      </c>
      <c r="P468" s="66" t="s">
        <v>32</v>
      </c>
      <c r="Q468" s="66" t="str">
        <f t="shared" si="567"/>
        <v>1..1</v>
      </c>
      <c r="R468" s="2" t="s">
        <v>1971</v>
      </c>
      <c r="S468" s="75" t="s">
        <v>1972</v>
      </c>
      <c r="T468" s="66" t="s">
        <v>73</v>
      </c>
      <c r="U468" s="68" t="str">
        <f t="shared" si="580"/>
        <v>E</v>
      </c>
      <c r="V468" s="66" t="s">
        <v>42</v>
      </c>
      <c r="W468" s="66" t="s">
        <v>35</v>
      </c>
      <c r="X468" s="248" t="s">
        <v>35</v>
      </c>
      <c r="Y468" s="38"/>
      <c r="Z468" s="353" t="str">
        <f t="shared" si="584"/>
        <v>-</v>
      </c>
      <c r="AA468" s="68" t="str">
        <f t="shared" ref="AA468:AF468" si="664">IF(Z468="X","X",IF($AI468=AA$4,"X","-"))</f>
        <v>-</v>
      </c>
      <c r="AB468" s="68" t="str">
        <f t="shared" si="664"/>
        <v>-</v>
      </c>
      <c r="AC468" s="68" t="str">
        <f t="shared" si="664"/>
        <v>X</v>
      </c>
      <c r="AD468" s="68" t="str">
        <f t="shared" si="664"/>
        <v>X</v>
      </c>
      <c r="AE468" s="68" t="str">
        <f t="shared" si="664"/>
        <v>X</v>
      </c>
      <c r="AF468" s="354" t="str">
        <f t="shared" si="664"/>
        <v>X</v>
      </c>
      <c r="AG468" s="38"/>
      <c r="AH468" s="68" t="s">
        <v>282</v>
      </c>
      <c r="AI468" s="68" t="s">
        <v>282</v>
      </c>
      <c r="AJ468" s="38"/>
      <c r="AK468" s="13" t="str">
        <f t="shared" si="607"/>
        <v>/rsm:CrossIndustryInvoice/rsm:SupplyChainTradeTransaction/ram:ApplicableHeaderTradeAgreement/ram:BuyerTradeParty/ram:DefinedTradeContact/ram:TelephoneUniversalCommunication</v>
      </c>
      <c r="AL468" s="13" t="str">
        <f t="shared" si="608"/>
        <v>/ram:CompleteNumber</v>
      </c>
      <c r="AM468" s="14">
        <f>COUNTIFS(S$4:S468,AK468)</f>
        <v>1</v>
      </c>
      <c r="AO468" s="184" t="str">
        <f t="shared" si="605"/>
        <v>SCT_HTA</v>
      </c>
      <c r="AP468" s="185" t="str">
        <f t="shared" si="609"/>
        <v>BT-57</v>
      </c>
      <c r="AQ468" s="300" t="str">
        <f t="shared" si="610"/>
        <v>BT-57</v>
      </c>
      <c r="AR468" s="66">
        <f t="shared" si="599"/>
        <v>6</v>
      </c>
      <c r="AS468" s="66" t="str">
        <f t="shared" si="611"/>
        <v>0..1</v>
      </c>
      <c r="AT468" s="64" t="s">
        <v>1973</v>
      </c>
      <c r="AU468" s="64" t="s">
        <v>1710</v>
      </c>
      <c r="AV468" s="65"/>
      <c r="AW468" s="427" t="s">
        <v>7302</v>
      </c>
      <c r="AX468" s="65"/>
      <c r="AY468" s="65" t="s">
        <v>35</v>
      </c>
      <c r="AZ468" s="64" t="s">
        <v>78</v>
      </c>
      <c r="BA468" s="66" t="str">
        <f t="shared" si="630"/>
        <v>1..1</v>
      </c>
      <c r="BB468" s="66" t="str">
        <f t="shared" si="631"/>
        <v>1..1</v>
      </c>
      <c r="BC468" s="2" t="str">
        <f t="shared" si="594"/>
        <v>/rsm:CrossIndustryInvoice
/rsm:SupplyChainTradeTransaction
/ram:ApplicableHeaderTradeAgreement
/ram:BuyerTradeParty
/ram:DefinedTradeContact
/ram:TelephoneUniversalCommunication
/ram:CompleteNumber</v>
      </c>
      <c r="BD468" s="75" t="str">
        <f t="shared" si="595"/>
        <v>/rsm:CrossIndustryInvoice/rsm:SupplyChainTradeTransaction/ram:ApplicableHeaderTradeAgreement/ram:BuyerTradeParty/ram:DefinedTradeContact/ram:TelephoneUniversalCommunication/ram:CompleteNumber</v>
      </c>
      <c r="BE468" s="66" t="str">
        <f t="shared" si="636"/>
        <v>T</v>
      </c>
      <c r="BF468" s="68" t="str">
        <f t="shared" si="637"/>
        <v>E</v>
      </c>
      <c r="BG468" s="66" t="str">
        <f t="shared" si="638"/>
        <v>0..1</v>
      </c>
      <c r="BH468" s="66" t="str">
        <f t="shared" si="639"/>
        <v/>
      </c>
      <c r="BI468" s="248" t="str">
        <f t="shared" si="640"/>
        <v/>
      </c>
      <c r="BJ468" s="7"/>
      <c r="BK468" s="353" t="str">
        <f t="shared" si="641"/>
        <v>-</v>
      </c>
      <c r="BL468" s="68" t="str">
        <f t="shared" si="642"/>
        <v>-</v>
      </c>
      <c r="BM468" s="68" t="str">
        <f t="shared" si="643"/>
        <v>-</v>
      </c>
      <c r="BN468" s="68" t="str">
        <f t="shared" si="644"/>
        <v>X</v>
      </c>
      <c r="BO468" s="68" t="str">
        <f t="shared" si="645"/>
        <v>X</v>
      </c>
      <c r="BP468" s="68" t="str">
        <f t="shared" si="646"/>
        <v>X</v>
      </c>
      <c r="BQ468" s="354" t="str">
        <f t="shared" si="647"/>
        <v>X</v>
      </c>
      <c r="BR468" s="7"/>
      <c r="BS468" s="68" t="str">
        <f t="shared" si="648"/>
        <v>EN 16931</v>
      </c>
      <c r="BT468" s="68" t="str">
        <f t="shared" si="649"/>
        <v>EN 16931</v>
      </c>
      <c r="BU468" s="15"/>
      <c r="BV468" s="57"/>
      <c r="BW468" s="57"/>
      <c r="BX468" s="57"/>
      <c r="BY468" s="57"/>
      <c r="BZ468" s="57"/>
      <c r="CA468" s="57" t="s">
        <v>6542</v>
      </c>
      <c r="CC468" s="417"/>
      <c r="CD468" s="15"/>
      <c r="CE468" s="15"/>
    </row>
    <row r="469" spans="1:83" s="59" customFormat="1" ht="89.25">
      <c r="A469" s="45" t="str">
        <f t="shared" si="586"/>
        <v>NO</v>
      </c>
      <c r="B469" s="45"/>
      <c r="C469" s="45"/>
      <c r="D469" s="45"/>
      <c r="E469" s="188" t="s">
        <v>1526</v>
      </c>
      <c r="F469" s="61" t="s">
        <v>5330</v>
      </c>
      <c r="G469" s="281"/>
      <c r="H469" s="62">
        <f t="shared" si="602"/>
        <v>5</v>
      </c>
      <c r="I469" s="62" t="s">
        <v>42</v>
      </c>
      <c r="J469" s="64" t="s">
        <v>1974</v>
      </c>
      <c r="K469" s="64" t="s">
        <v>6137</v>
      </c>
      <c r="L469" s="65"/>
      <c r="M469" s="65"/>
      <c r="N469" s="65"/>
      <c r="O469" s="64"/>
      <c r="P469" s="66" t="s">
        <v>42</v>
      </c>
      <c r="Q469" s="66" t="str">
        <f t="shared" si="567"/>
        <v>0..1</v>
      </c>
      <c r="R469" s="6" t="s">
        <v>1975</v>
      </c>
      <c r="S469" s="67" t="s">
        <v>1976</v>
      </c>
      <c r="T469" s="66"/>
      <c r="U469" s="68" t="str">
        <f t="shared" si="580"/>
        <v/>
      </c>
      <c r="V469" s="62" t="s">
        <v>42</v>
      </c>
      <c r="W469" s="66"/>
      <c r="X469" s="248"/>
      <c r="Y469" s="38"/>
      <c r="Z469" s="351" t="str">
        <f t="shared" si="584"/>
        <v>-</v>
      </c>
      <c r="AA469" s="70" t="str">
        <f t="shared" ref="AA469:AF469" si="665">IF(Z469="X","X",IF($AI469=AA$4,"X","-"))</f>
        <v>-</v>
      </c>
      <c r="AB469" s="70" t="str">
        <f t="shared" si="665"/>
        <v>-</v>
      </c>
      <c r="AC469" s="70" t="str">
        <f t="shared" si="665"/>
        <v>-</v>
      </c>
      <c r="AD469" s="70" t="str">
        <f t="shared" si="665"/>
        <v>-</v>
      </c>
      <c r="AE469" s="70" t="str">
        <f t="shared" si="665"/>
        <v>-</v>
      </c>
      <c r="AF469" s="352" t="str">
        <f t="shared" si="665"/>
        <v>X</v>
      </c>
      <c r="AG469" s="38"/>
      <c r="AH469" s="70" t="s">
        <v>47</v>
      </c>
      <c r="AI469" s="70" t="s">
        <v>47</v>
      </c>
      <c r="AJ469" s="38"/>
      <c r="AK469" s="13" t="str">
        <f t="shared" si="607"/>
        <v>/rsm:CrossIndustryInvoice/rsm:SupplyChainTradeTransaction/ram:ApplicableHeaderTradeAgreement/ram:BuyerTradeParty/ram:DefinedTradeContact</v>
      </c>
      <c r="AL469" s="13" t="str">
        <f t="shared" si="608"/>
        <v>/ram:FaxUniversalCommunication</v>
      </c>
      <c r="AM469" s="14">
        <f>COUNTIFS(S$4:S469,AK469)</f>
        <v>1</v>
      </c>
      <c r="AO469" s="188" t="str">
        <f t="shared" si="605"/>
        <v>SCT_HTA</v>
      </c>
      <c r="AP469" s="61" t="str">
        <f t="shared" si="609"/>
        <v>BT-X-115-00</v>
      </c>
      <c r="AQ469" s="281" t="str">
        <f t="shared" si="610"/>
        <v/>
      </c>
      <c r="AR469" s="62">
        <f t="shared" si="599"/>
        <v>5</v>
      </c>
      <c r="AS469" s="62" t="str">
        <f t="shared" si="611"/>
        <v>0..1</v>
      </c>
      <c r="AT469" s="64" t="s">
        <v>954</v>
      </c>
      <c r="AU469" s="64"/>
      <c r="AV469" s="65"/>
      <c r="AW469" s="423" t="s">
        <v>7238</v>
      </c>
      <c r="AX469" s="65"/>
      <c r="AY469" s="65"/>
      <c r="AZ469" s="64"/>
      <c r="BA469" s="66" t="str">
        <f t="shared" si="630"/>
        <v>0..1</v>
      </c>
      <c r="BB469" s="66" t="str">
        <f t="shared" si="631"/>
        <v>0..1</v>
      </c>
      <c r="BC469" s="6" t="str">
        <f t="shared" si="594"/>
        <v>/rsm:CrossIndustryInvoice
/rsm:SupplyChainTradeTransaction
/ram:ApplicableHeaderTradeAgreement
/ram:BuyerTradeParty
/ram:DefinedTradeContact
/ram:FaxUniversalCommunication</v>
      </c>
      <c r="BD469" s="67" t="str">
        <f t="shared" si="595"/>
        <v>/rsm:CrossIndustryInvoice/rsm:SupplyChainTradeTransaction/ram:ApplicableHeaderTradeAgreement/ram:BuyerTradeParty/ram:DefinedTradeContact/ram:FaxUniversalCommunication</v>
      </c>
      <c r="BE469" s="66" t="str">
        <f t="shared" si="636"/>
        <v/>
      </c>
      <c r="BF469" s="68" t="str">
        <f t="shared" si="637"/>
        <v/>
      </c>
      <c r="BG469" s="62" t="str">
        <f t="shared" si="638"/>
        <v>0..1</v>
      </c>
      <c r="BH469" s="66" t="str">
        <f t="shared" si="639"/>
        <v/>
      </c>
      <c r="BI469" s="248" t="str">
        <f t="shared" si="640"/>
        <v/>
      </c>
      <c r="BJ469" s="7"/>
      <c r="BK469" s="351" t="str">
        <f t="shared" si="641"/>
        <v>-</v>
      </c>
      <c r="BL469" s="70" t="str">
        <f t="shared" si="642"/>
        <v>-</v>
      </c>
      <c r="BM469" s="70" t="str">
        <f t="shared" si="643"/>
        <v>-</v>
      </c>
      <c r="BN469" s="70" t="str">
        <f t="shared" si="644"/>
        <v>-</v>
      </c>
      <c r="BO469" s="70" t="str">
        <f t="shared" si="645"/>
        <v>-</v>
      </c>
      <c r="BP469" s="70" t="str">
        <f t="shared" si="646"/>
        <v>-</v>
      </c>
      <c r="BQ469" s="352" t="str">
        <f t="shared" si="647"/>
        <v>X</v>
      </c>
      <c r="BR469" s="7"/>
      <c r="BS469" s="70" t="str">
        <f t="shared" si="648"/>
        <v>EXTENDED</v>
      </c>
      <c r="BT469" s="70" t="str">
        <f t="shared" si="649"/>
        <v>EXTENDED</v>
      </c>
      <c r="BU469" s="15"/>
      <c r="BV469" s="57"/>
      <c r="BW469" s="57"/>
      <c r="BX469" s="57"/>
      <c r="BY469" s="57"/>
      <c r="BZ469" s="57"/>
      <c r="CA469" s="57" t="s">
        <v>6542</v>
      </c>
      <c r="CC469" s="417"/>
      <c r="CD469" s="15"/>
      <c r="CE469" s="15"/>
    </row>
    <row r="470" spans="1:83" s="59" customFormat="1" ht="102">
      <c r="A470" s="45" t="str">
        <f t="shared" si="586"/>
        <v>YES</v>
      </c>
      <c r="B470" s="45"/>
      <c r="C470" s="45"/>
      <c r="D470" s="45"/>
      <c r="E470" s="188" t="s">
        <v>1526</v>
      </c>
      <c r="F470" s="61" t="s">
        <v>5331</v>
      </c>
      <c r="G470" s="281"/>
      <c r="H470" s="62">
        <f t="shared" si="602"/>
        <v>6</v>
      </c>
      <c r="I470" s="62" t="s">
        <v>32</v>
      </c>
      <c r="J470" s="64" t="s">
        <v>6138</v>
      </c>
      <c r="K470" s="64" t="s">
        <v>6122</v>
      </c>
      <c r="L470" s="65"/>
      <c r="M470" s="65"/>
      <c r="N470" s="65"/>
      <c r="O470" s="64" t="s">
        <v>70</v>
      </c>
      <c r="P470" s="66" t="s">
        <v>32</v>
      </c>
      <c r="Q470" s="66" t="str">
        <f t="shared" ref="Q470:Q637" si="666">P470</f>
        <v>1..1</v>
      </c>
      <c r="R470" s="6" t="s">
        <v>1978</v>
      </c>
      <c r="S470" s="67" t="s">
        <v>1979</v>
      </c>
      <c r="T470" s="66" t="s">
        <v>73</v>
      </c>
      <c r="U470" s="68" t="str">
        <f t="shared" si="580"/>
        <v>E</v>
      </c>
      <c r="V470" s="62" t="s">
        <v>42</v>
      </c>
      <c r="W470" s="66"/>
      <c r="X470" s="248"/>
      <c r="Y470" s="38"/>
      <c r="Z470" s="351" t="str">
        <f t="shared" si="584"/>
        <v>-</v>
      </c>
      <c r="AA470" s="70" t="str">
        <f t="shared" ref="AA470:AF470" si="667">IF(Z470="X","X",IF($AI470=AA$4,"X","-"))</f>
        <v>-</v>
      </c>
      <c r="AB470" s="70" t="str">
        <f t="shared" si="667"/>
        <v>-</v>
      </c>
      <c r="AC470" s="70" t="str">
        <f t="shared" si="667"/>
        <v>-</v>
      </c>
      <c r="AD470" s="70" t="str">
        <f t="shared" si="667"/>
        <v>-</v>
      </c>
      <c r="AE470" s="70" t="str">
        <f t="shared" si="667"/>
        <v>-</v>
      </c>
      <c r="AF470" s="352" t="str">
        <f t="shared" si="667"/>
        <v>X</v>
      </c>
      <c r="AG470" s="38"/>
      <c r="AH470" s="70" t="s">
        <v>47</v>
      </c>
      <c r="AI470" s="70" t="s">
        <v>47</v>
      </c>
      <c r="AJ470" s="38"/>
      <c r="AK470" s="13" t="str">
        <f t="shared" si="607"/>
        <v>/rsm:CrossIndustryInvoice/rsm:SupplyChainTradeTransaction/ram:ApplicableHeaderTradeAgreement/ram:BuyerTradeParty/ram:DefinedTradeContact/ram:FaxUniversalCommunication</v>
      </c>
      <c r="AL470" s="13" t="str">
        <f t="shared" si="608"/>
        <v>/ram:CompleteNumber</v>
      </c>
      <c r="AM470" s="14">
        <f>COUNTIFS(S$4:S470,AK470)</f>
        <v>1</v>
      </c>
      <c r="AO470" s="188" t="str">
        <f t="shared" si="605"/>
        <v>SCT_HTA</v>
      </c>
      <c r="AP470" s="61" t="str">
        <f t="shared" si="609"/>
        <v>BT-X-115</v>
      </c>
      <c r="AQ470" s="281" t="str">
        <f t="shared" si="610"/>
        <v/>
      </c>
      <c r="AR470" s="62">
        <f t="shared" si="599"/>
        <v>6</v>
      </c>
      <c r="AS470" s="62" t="str">
        <f t="shared" si="611"/>
        <v>1..1</v>
      </c>
      <c r="AT470" s="64" t="s">
        <v>1980</v>
      </c>
      <c r="AU470" s="64"/>
      <c r="AV470" s="65"/>
      <c r="AW470" s="423" t="s">
        <v>7238</v>
      </c>
      <c r="AX470" s="65"/>
      <c r="AY470" s="65"/>
      <c r="AZ470" s="64"/>
      <c r="BA470" s="66" t="str">
        <f t="shared" si="630"/>
        <v>1..1</v>
      </c>
      <c r="BB470" s="66" t="str">
        <f t="shared" si="631"/>
        <v>1..1</v>
      </c>
      <c r="BC470" s="6" t="str">
        <f t="shared" si="594"/>
        <v>/rsm:CrossIndustryInvoice
/rsm:SupplyChainTradeTransaction
/ram:ApplicableHeaderTradeAgreement
/ram:BuyerTradeParty
/ram:DefinedTradeContact
/ram:FaxUniversalCommunication
/ram:CompleteNumber</v>
      </c>
      <c r="BD470" s="67" t="str">
        <f t="shared" si="595"/>
        <v>/rsm:CrossIndustryInvoice/rsm:SupplyChainTradeTransaction/ram:ApplicableHeaderTradeAgreement/ram:BuyerTradeParty/ram:DefinedTradeContact/ram:FaxUniversalCommunication/ram:CompleteNumber</v>
      </c>
      <c r="BE470" s="66" t="str">
        <f t="shared" si="636"/>
        <v>T</v>
      </c>
      <c r="BF470" s="68" t="str">
        <f t="shared" si="637"/>
        <v>E</v>
      </c>
      <c r="BG470" s="62" t="str">
        <f t="shared" si="638"/>
        <v>0..1</v>
      </c>
      <c r="BH470" s="66" t="str">
        <f t="shared" si="639"/>
        <v/>
      </c>
      <c r="BI470" s="248" t="str">
        <f t="shared" si="640"/>
        <v/>
      </c>
      <c r="BJ470" s="7"/>
      <c r="BK470" s="351" t="str">
        <f t="shared" si="641"/>
        <v>-</v>
      </c>
      <c r="BL470" s="70" t="str">
        <f t="shared" si="642"/>
        <v>-</v>
      </c>
      <c r="BM470" s="70" t="str">
        <f t="shared" si="643"/>
        <v>-</v>
      </c>
      <c r="BN470" s="70" t="str">
        <f t="shared" si="644"/>
        <v>-</v>
      </c>
      <c r="BO470" s="70" t="str">
        <f t="shared" si="645"/>
        <v>-</v>
      </c>
      <c r="BP470" s="70" t="str">
        <f t="shared" si="646"/>
        <v>-</v>
      </c>
      <c r="BQ470" s="352" t="str">
        <f t="shared" si="647"/>
        <v>X</v>
      </c>
      <c r="BR470" s="7"/>
      <c r="BS470" s="70" t="str">
        <f t="shared" si="648"/>
        <v>EXTENDED</v>
      </c>
      <c r="BT470" s="70" t="str">
        <f t="shared" si="649"/>
        <v>EXTENDED</v>
      </c>
      <c r="BU470" s="15"/>
      <c r="BV470" s="57"/>
      <c r="BW470" s="57"/>
      <c r="BX470" s="57"/>
      <c r="BY470" s="57"/>
      <c r="BZ470" s="57"/>
      <c r="CA470" s="57" t="s">
        <v>6542</v>
      </c>
      <c r="CC470" s="417"/>
      <c r="CD470" s="15"/>
      <c r="CE470" s="15"/>
    </row>
    <row r="471" spans="1:83" s="59" customFormat="1" ht="89.25">
      <c r="A471" s="45" t="str">
        <f t="shared" si="586"/>
        <v>NO</v>
      </c>
      <c r="B471" s="45"/>
      <c r="C471" s="45"/>
      <c r="D471" s="45"/>
      <c r="E471" s="184" t="s">
        <v>1526</v>
      </c>
      <c r="F471" s="185" t="s">
        <v>1981</v>
      </c>
      <c r="G471" s="300"/>
      <c r="H471" s="73">
        <f t="shared" si="602"/>
        <v>5</v>
      </c>
      <c r="I471" s="73" t="s">
        <v>42</v>
      </c>
      <c r="J471" s="74" t="s">
        <v>1982</v>
      </c>
      <c r="K471" s="64"/>
      <c r="L471" s="65"/>
      <c r="M471" s="65"/>
      <c r="N471" s="65"/>
      <c r="O471" s="64"/>
      <c r="P471" s="66" t="s">
        <v>42</v>
      </c>
      <c r="Q471" s="66" t="str">
        <f t="shared" si="666"/>
        <v>0..1</v>
      </c>
      <c r="R471" s="2" t="s">
        <v>1983</v>
      </c>
      <c r="S471" s="75" t="s">
        <v>1984</v>
      </c>
      <c r="T471" s="66"/>
      <c r="U471" s="68" t="str">
        <f t="shared" si="580"/>
        <v/>
      </c>
      <c r="V471" s="66" t="s">
        <v>42</v>
      </c>
      <c r="W471" s="66"/>
      <c r="X471" s="248"/>
      <c r="Y471" s="38"/>
      <c r="Z471" s="353" t="str">
        <f t="shared" si="584"/>
        <v>-</v>
      </c>
      <c r="AA471" s="68" t="str">
        <f t="shared" ref="AA471:AF471" si="668">IF(Z471="X","X",IF($AI471=AA$4,"X","-"))</f>
        <v>-</v>
      </c>
      <c r="AB471" s="68" t="str">
        <f t="shared" si="668"/>
        <v>-</v>
      </c>
      <c r="AC471" s="68" t="str">
        <f t="shared" si="668"/>
        <v>X</v>
      </c>
      <c r="AD471" s="68" t="str">
        <f t="shared" si="668"/>
        <v>X</v>
      </c>
      <c r="AE471" s="68" t="str">
        <f t="shared" si="668"/>
        <v>X</v>
      </c>
      <c r="AF471" s="354" t="str">
        <f t="shared" si="668"/>
        <v>X</v>
      </c>
      <c r="AG471" s="38"/>
      <c r="AH471" s="68" t="s">
        <v>282</v>
      </c>
      <c r="AI471" s="68" t="s">
        <v>282</v>
      </c>
      <c r="AJ471" s="38"/>
      <c r="AK471" s="13" t="str">
        <f t="shared" si="607"/>
        <v>/rsm:CrossIndustryInvoice/rsm:SupplyChainTradeTransaction/ram:ApplicableHeaderTradeAgreement/ram:BuyerTradeParty/ram:DefinedTradeContact</v>
      </c>
      <c r="AL471" s="13" t="str">
        <f t="shared" si="608"/>
        <v>/ram:EmailURIUniversalCommunication</v>
      </c>
      <c r="AM471" s="14">
        <f>COUNTIFS(S$4:S471,AK471)</f>
        <v>1</v>
      </c>
      <c r="AO471" s="184" t="str">
        <f t="shared" si="605"/>
        <v>SCT_HTA</v>
      </c>
      <c r="AP471" s="185" t="str">
        <f t="shared" si="609"/>
        <v>BT-58-00</v>
      </c>
      <c r="AQ471" s="300" t="str">
        <f t="shared" si="610"/>
        <v/>
      </c>
      <c r="AR471" s="73">
        <f t="shared" si="599"/>
        <v>5</v>
      </c>
      <c r="AS471" s="73" t="str">
        <f t="shared" si="611"/>
        <v>0..1</v>
      </c>
      <c r="AT471" s="74" t="s">
        <v>1985</v>
      </c>
      <c r="AU471" s="64"/>
      <c r="AV471" s="65"/>
      <c r="AW471" s="74"/>
      <c r="AX471" s="65"/>
      <c r="AY471" s="65" t="s">
        <v>35</v>
      </c>
      <c r="AZ471" s="64"/>
      <c r="BA471" s="66" t="str">
        <f t="shared" si="630"/>
        <v>0..1</v>
      </c>
      <c r="BB471" s="66" t="str">
        <f t="shared" si="631"/>
        <v>0..1</v>
      </c>
      <c r="BC471" s="2" t="str">
        <f t="shared" si="594"/>
        <v>/rsm:CrossIndustryInvoice
/rsm:SupplyChainTradeTransaction
/ram:ApplicableHeaderTradeAgreement
/ram:BuyerTradeParty
/ram:DefinedTradeContact
/ram:EmailURIUniversalCommunication</v>
      </c>
      <c r="BD471" s="75" t="str">
        <f t="shared" si="595"/>
        <v>/rsm:CrossIndustryInvoice/rsm:SupplyChainTradeTransaction/ram:ApplicableHeaderTradeAgreement/ram:BuyerTradeParty/ram:DefinedTradeContact/ram:EmailURIUniversalCommunication</v>
      </c>
      <c r="BE471" s="66" t="str">
        <f t="shared" si="636"/>
        <v/>
      </c>
      <c r="BF471" s="68" t="str">
        <f t="shared" si="637"/>
        <v/>
      </c>
      <c r="BG471" s="66" t="str">
        <f t="shared" si="638"/>
        <v>0..1</v>
      </c>
      <c r="BH471" s="66" t="str">
        <f t="shared" si="639"/>
        <v/>
      </c>
      <c r="BI471" s="248" t="str">
        <f t="shared" si="640"/>
        <v/>
      </c>
      <c r="BJ471" s="7"/>
      <c r="BK471" s="353" t="str">
        <f t="shared" si="641"/>
        <v>-</v>
      </c>
      <c r="BL471" s="68" t="str">
        <f t="shared" si="642"/>
        <v>-</v>
      </c>
      <c r="BM471" s="68" t="str">
        <f t="shared" si="643"/>
        <v>-</v>
      </c>
      <c r="BN471" s="68" t="str">
        <f t="shared" si="644"/>
        <v>X</v>
      </c>
      <c r="BO471" s="68" t="str">
        <f t="shared" si="645"/>
        <v>X</v>
      </c>
      <c r="BP471" s="68" t="str">
        <f t="shared" si="646"/>
        <v>X</v>
      </c>
      <c r="BQ471" s="354" t="str">
        <f t="shared" si="647"/>
        <v>X</v>
      </c>
      <c r="BR471" s="7"/>
      <c r="BS471" s="68" t="str">
        <f t="shared" si="648"/>
        <v>EN 16931</v>
      </c>
      <c r="BT471" s="68" t="str">
        <f t="shared" si="649"/>
        <v>EN 16931</v>
      </c>
      <c r="BU471" s="15"/>
      <c r="BV471" s="57"/>
      <c r="BW471" s="57"/>
      <c r="BX471" s="57"/>
      <c r="BY471" s="57"/>
      <c r="BZ471" s="57"/>
      <c r="CA471" s="57" t="s">
        <v>6542</v>
      </c>
      <c r="CC471" s="417"/>
      <c r="CD471" s="15"/>
      <c r="CE471" s="15"/>
    </row>
    <row r="472" spans="1:83" s="59" customFormat="1" ht="114">
      <c r="A472" s="45" t="str">
        <f t="shared" si="586"/>
        <v>YES</v>
      </c>
      <c r="B472" s="45"/>
      <c r="C472" s="45"/>
      <c r="D472" s="45"/>
      <c r="E472" s="184" t="s">
        <v>1526</v>
      </c>
      <c r="F472" s="185" t="s">
        <v>1986</v>
      </c>
      <c r="G472" s="300" t="s">
        <v>1986</v>
      </c>
      <c r="H472" s="66">
        <f t="shared" si="602"/>
        <v>6</v>
      </c>
      <c r="I472" s="66" t="s">
        <v>42</v>
      </c>
      <c r="J472" s="64" t="s">
        <v>1987</v>
      </c>
      <c r="K472" s="64" t="s">
        <v>1725</v>
      </c>
      <c r="L472" s="65"/>
      <c r="M472" s="65"/>
      <c r="N472" s="65" t="s">
        <v>35</v>
      </c>
      <c r="O472" s="64" t="s">
        <v>70</v>
      </c>
      <c r="P472" s="66" t="s">
        <v>32</v>
      </c>
      <c r="Q472" s="66" t="str">
        <f t="shared" si="666"/>
        <v>1..1</v>
      </c>
      <c r="R472" s="2" t="s">
        <v>1988</v>
      </c>
      <c r="S472" s="75" t="s">
        <v>1989</v>
      </c>
      <c r="T472" s="66" t="s">
        <v>73</v>
      </c>
      <c r="U472" s="68" t="str">
        <f t="shared" si="580"/>
        <v>E</v>
      </c>
      <c r="V472" s="66" t="s">
        <v>42</v>
      </c>
      <c r="W472" s="66" t="s">
        <v>35</v>
      </c>
      <c r="X472" s="248" t="s">
        <v>35</v>
      </c>
      <c r="Y472" s="38"/>
      <c r="Z472" s="353" t="str">
        <f t="shared" si="584"/>
        <v>-</v>
      </c>
      <c r="AA472" s="68" t="str">
        <f t="shared" ref="AA472:AF472" si="669">IF(Z472="X","X",IF($AI472=AA$4,"X","-"))</f>
        <v>-</v>
      </c>
      <c r="AB472" s="68" t="str">
        <f t="shared" si="669"/>
        <v>-</v>
      </c>
      <c r="AC472" s="68" t="str">
        <f t="shared" si="669"/>
        <v>X</v>
      </c>
      <c r="AD472" s="68" t="str">
        <f t="shared" si="669"/>
        <v>X</v>
      </c>
      <c r="AE472" s="68" t="str">
        <f t="shared" si="669"/>
        <v>X</v>
      </c>
      <c r="AF472" s="354" t="str">
        <f t="shared" si="669"/>
        <v>X</v>
      </c>
      <c r="AG472" s="38"/>
      <c r="AH472" s="68" t="s">
        <v>282</v>
      </c>
      <c r="AI472" s="68" t="s">
        <v>282</v>
      </c>
      <c r="AJ472" s="38"/>
      <c r="AK472" s="13" t="str">
        <f t="shared" si="607"/>
        <v>/rsm:CrossIndustryInvoice/rsm:SupplyChainTradeTransaction/ram:ApplicableHeaderTradeAgreement/ram:BuyerTradeParty/ram:DefinedTradeContact/ram:EmailURIUniversalCommunication</v>
      </c>
      <c r="AL472" s="13" t="str">
        <f t="shared" si="608"/>
        <v>/ram:URIID</v>
      </c>
      <c r="AM472" s="14">
        <f>COUNTIFS(S$4:S472,AK472)</f>
        <v>1</v>
      </c>
      <c r="AO472" s="184" t="str">
        <f t="shared" si="605"/>
        <v>SCT_HTA</v>
      </c>
      <c r="AP472" s="185" t="str">
        <f t="shared" si="609"/>
        <v>BT-58</v>
      </c>
      <c r="AQ472" s="300" t="str">
        <f t="shared" si="610"/>
        <v>BT-58</v>
      </c>
      <c r="AR472" s="66">
        <f t="shared" si="599"/>
        <v>6</v>
      </c>
      <c r="AS472" s="66" t="str">
        <f t="shared" si="611"/>
        <v>0..1</v>
      </c>
      <c r="AT472" s="64" t="s">
        <v>1990</v>
      </c>
      <c r="AU472" s="64" t="s">
        <v>1729</v>
      </c>
      <c r="AV472" s="65"/>
      <c r="AW472" s="427" t="s">
        <v>7303</v>
      </c>
      <c r="AX472" s="65"/>
      <c r="AY472" s="65" t="s">
        <v>35</v>
      </c>
      <c r="AZ472" s="64" t="s">
        <v>78</v>
      </c>
      <c r="BA472" s="66" t="str">
        <f t="shared" si="630"/>
        <v>1..1</v>
      </c>
      <c r="BB472" s="66" t="str">
        <f t="shared" si="631"/>
        <v>1..1</v>
      </c>
      <c r="BC472" s="2" t="str">
        <f t="shared" si="594"/>
        <v>/rsm:CrossIndustryInvoice
/rsm:SupplyChainTradeTransaction
/ram:ApplicableHeaderTradeAgreement
/ram:BuyerTradeParty
/ram:DefinedTradeContact
/ram:EmailURIUniversalCommunication
/ram:URIID</v>
      </c>
      <c r="BD472" s="75" t="str">
        <f t="shared" si="595"/>
        <v>/rsm:CrossIndustryInvoice/rsm:SupplyChainTradeTransaction/ram:ApplicableHeaderTradeAgreement/ram:BuyerTradeParty/ram:DefinedTradeContact/ram:EmailURIUniversalCommunication/ram:URIID</v>
      </c>
      <c r="BE472" s="66" t="str">
        <f t="shared" si="636"/>
        <v>T</v>
      </c>
      <c r="BF472" s="68" t="str">
        <f t="shared" si="637"/>
        <v>E</v>
      </c>
      <c r="BG472" s="66" t="str">
        <f t="shared" si="638"/>
        <v>0..1</v>
      </c>
      <c r="BH472" s="66" t="str">
        <f t="shared" si="639"/>
        <v/>
      </c>
      <c r="BI472" s="248" t="str">
        <f t="shared" si="640"/>
        <v/>
      </c>
      <c r="BJ472" s="7"/>
      <c r="BK472" s="353" t="str">
        <f t="shared" si="641"/>
        <v>-</v>
      </c>
      <c r="BL472" s="68" t="str">
        <f t="shared" si="642"/>
        <v>-</v>
      </c>
      <c r="BM472" s="68" t="str">
        <f t="shared" si="643"/>
        <v>-</v>
      </c>
      <c r="BN472" s="68" t="str">
        <f t="shared" si="644"/>
        <v>X</v>
      </c>
      <c r="BO472" s="68" t="str">
        <f t="shared" si="645"/>
        <v>X</v>
      </c>
      <c r="BP472" s="68" t="str">
        <f t="shared" si="646"/>
        <v>X</v>
      </c>
      <c r="BQ472" s="354" t="str">
        <f t="shared" si="647"/>
        <v>X</v>
      </c>
      <c r="BR472" s="7"/>
      <c r="BS472" s="68" t="str">
        <f t="shared" si="648"/>
        <v>EN 16931</v>
      </c>
      <c r="BT472" s="68" t="str">
        <f t="shared" si="649"/>
        <v>EN 16931</v>
      </c>
      <c r="BU472" s="15"/>
      <c r="BV472" s="57"/>
      <c r="BW472" s="57"/>
      <c r="BX472" s="57"/>
      <c r="BY472" s="57"/>
      <c r="BZ472" s="57"/>
      <c r="CA472" s="57" t="s">
        <v>6542</v>
      </c>
      <c r="CC472" s="417"/>
      <c r="CD472" s="15"/>
      <c r="CE472" s="15"/>
    </row>
    <row r="473" spans="1:83" s="59" customFormat="1" ht="85.5">
      <c r="A473" s="45" t="str">
        <f t="shared" si="586"/>
        <v>NO</v>
      </c>
      <c r="B473" s="45"/>
      <c r="C473" s="45"/>
      <c r="D473" s="45"/>
      <c r="E473" s="184" t="s">
        <v>1526</v>
      </c>
      <c r="F473" s="187" t="s">
        <v>1991</v>
      </c>
      <c r="G473" s="302" t="s">
        <v>1991</v>
      </c>
      <c r="H473" s="124">
        <f t="shared" si="602"/>
        <v>4</v>
      </c>
      <c r="I473" s="124" t="s">
        <v>32</v>
      </c>
      <c r="J473" s="137" t="s">
        <v>1992</v>
      </c>
      <c r="K473" s="125" t="s">
        <v>1993</v>
      </c>
      <c r="L473" s="126" t="s">
        <v>6124</v>
      </c>
      <c r="M473" s="126" t="s">
        <v>1734</v>
      </c>
      <c r="N473" s="126" t="s">
        <v>1994</v>
      </c>
      <c r="O473" s="125"/>
      <c r="P473" s="124" t="s">
        <v>32</v>
      </c>
      <c r="Q473" s="124" t="str">
        <f t="shared" si="666"/>
        <v>1..1</v>
      </c>
      <c r="R473" s="127" t="s">
        <v>1995</v>
      </c>
      <c r="S473" s="128" t="s">
        <v>1996</v>
      </c>
      <c r="T473" s="124" t="s">
        <v>35</v>
      </c>
      <c r="U473" s="129" t="str">
        <f t="shared" si="580"/>
        <v>G</v>
      </c>
      <c r="V473" s="124" t="s">
        <v>42</v>
      </c>
      <c r="W473" s="124" t="s">
        <v>35</v>
      </c>
      <c r="X473" s="388" t="s">
        <v>35</v>
      </c>
      <c r="Y473" s="38"/>
      <c r="Z473" s="363" t="str">
        <f t="shared" si="584"/>
        <v>-</v>
      </c>
      <c r="AA473" s="129" t="str">
        <f t="shared" ref="AA473:AF473" si="670">IF(Z473="X","X",IF($AI473=AA$4,"X","-"))</f>
        <v>X</v>
      </c>
      <c r="AB473" s="129" t="str">
        <f t="shared" si="670"/>
        <v>X</v>
      </c>
      <c r="AC473" s="129" t="str">
        <f t="shared" si="670"/>
        <v>X</v>
      </c>
      <c r="AD473" s="129" t="str">
        <f t="shared" si="670"/>
        <v>X</v>
      </c>
      <c r="AE473" s="129" t="str">
        <f t="shared" si="670"/>
        <v>X</v>
      </c>
      <c r="AF473" s="364" t="str">
        <f t="shared" si="670"/>
        <v>X</v>
      </c>
      <c r="AG473" s="38"/>
      <c r="AH473" s="129" t="s">
        <v>185</v>
      </c>
      <c r="AI473" s="129" t="s">
        <v>185</v>
      </c>
      <c r="AJ473" s="38"/>
      <c r="AK473" s="13" t="str">
        <f t="shared" si="607"/>
        <v>/rsm:CrossIndustryInvoice/rsm:SupplyChainTradeTransaction/ram:ApplicableHeaderTradeAgreement/ram:BuyerTradeParty</v>
      </c>
      <c r="AL473" s="13" t="str">
        <f t="shared" si="608"/>
        <v>/ram:PostalTradeAddress</v>
      </c>
      <c r="AM473" s="14">
        <f>COUNTIFS(S$4:S473,AK473)</f>
        <v>1</v>
      </c>
      <c r="AO473" s="184" t="str">
        <f t="shared" si="605"/>
        <v>SCT_HTA</v>
      </c>
      <c r="AP473" s="187" t="str">
        <f t="shared" si="609"/>
        <v>BG-8</v>
      </c>
      <c r="AQ473" s="302" t="str">
        <f t="shared" si="610"/>
        <v>BG-8</v>
      </c>
      <c r="AR473" s="124">
        <f t="shared" si="599"/>
        <v>4</v>
      </c>
      <c r="AS473" s="124" t="str">
        <f t="shared" si="611"/>
        <v>1..1</v>
      </c>
      <c r="AT473" s="137" t="s">
        <v>1997</v>
      </c>
      <c r="AU473" s="125" t="s">
        <v>1998</v>
      </c>
      <c r="AV473" s="126" t="s">
        <v>1740</v>
      </c>
      <c r="AW473" s="126"/>
      <c r="AX473" s="126" t="s">
        <v>1741</v>
      </c>
      <c r="AY473" s="126" t="s">
        <v>1999</v>
      </c>
      <c r="AZ473" s="125"/>
      <c r="BA473" s="124" t="str">
        <f t="shared" si="630"/>
        <v>1..1</v>
      </c>
      <c r="BB473" s="124" t="str">
        <f t="shared" si="631"/>
        <v>1..1</v>
      </c>
      <c r="BC473" s="127" t="str">
        <f t="shared" si="594"/>
        <v>/rsm:CrossIndustryInvoice
/rsm:SupplyChainTradeTransaction
/ram:ApplicableHeaderTradeAgreement
/ram:BuyerTradeParty
/ram:PostalTradeAddress</v>
      </c>
      <c r="BD473" s="128" t="str">
        <f t="shared" si="595"/>
        <v>/rsm:CrossIndustryInvoice/rsm:SupplyChainTradeTransaction/ram:ApplicableHeaderTradeAgreement/ram:BuyerTradeParty/ram:PostalTradeAddress</v>
      </c>
      <c r="BE473" s="124" t="str">
        <f t="shared" si="636"/>
        <v/>
      </c>
      <c r="BF473" s="129" t="str">
        <f t="shared" si="637"/>
        <v>G</v>
      </c>
      <c r="BG473" s="124" t="str">
        <f t="shared" si="638"/>
        <v>0..1</v>
      </c>
      <c r="BH473" s="124" t="str">
        <f t="shared" si="639"/>
        <v/>
      </c>
      <c r="BI473" s="388" t="str">
        <f t="shared" si="640"/>
        <v/>
      </c>
      <c r="BJ473" s="7"/>
      <c r="BK473" s="363" t="str">
        <f t="shared" si="641"/>
        <v>-</v>
      </c>
      <c r="BL473" s="129" t="str">
        <f t="shared" si="642"/>
        <v>X</v>
      </c>
      <c r="BM473" s="129" t="str">
        <f t="shared" si="643"/>
        <v>X</v>
      </c>
      <c r="BN473" s="129" t="str">
        <f t="shared" si="644"/>
        <v>X</v>
      </c>
      <c r="BO473" s="129" t="str">
        <f t="shared" si="645"/>
        <v>X</v>
      </c>
      <c r="BP473" s="129" t="str">
        <f t="shared" si="646"/>
        <v>X</v>
      </c>
      <c r="BQ473" s="364" t="str">
        <f t="shared" si="647"/>
        <v>X</v>
      </c>
      <c r="BR473" s="7"/>
      <c r="BS473" s="129" t="str">
        <f t="shared" si="648"/>
        <v>BASIC WL</v>
      </c>
      <c r="BT473" s="129" t="str">
        <f t="shared" si="649"/>
        <v>BASIC WL</v>
      </c>
      <c r="BU473" s="15"/>
      <c r="BV473" s="57"/>
      <c r="BW473" s="57"/>
      <c r="BX473" s="57"/>
      <c r="BY473" s="57"/>
      <c r="BZ473" s="57"/>
      <c r="CA473" s="57" t="s">
        <v>6542</v>
      </c>
      <c r="CC473" s="417"/>
      <c r="CD473" s="15"/>
      <c r="CE473" s="15"/>
    </row>
    <row r="474" spans="1:83" s="59" customFormat="1" ht="89.25">
      <c r="A474" s="45" t="str">
        <f t="shared" si="586"/>
        <v>YES</v>
      </c>
      <c r="B474" s="45"/>
      <c r="C474" s="45"/>
      <c r="D474" s="45"/>
      <c r="E474" s="184" t="s">
        <v>1526</v>
      </c>
      <c r="F474" s="185" t="s">
        <v>2000</v>
      </c>
      <c r="G474" s="300" t="s">
        <v>2000</v>
      </c>
      <c r="H474" s="66">
        <f t="shared" si="602"/>
        <v>5</v>
      </c>
      <c r="I474" s="66" t="s">
        <v>42</v>
      </c>
      <c r="J474" s="64" t="s">
        <v>2001</v>
      </c>
      <c r="K474" s="64" t="s">
        <v>1635</v>
      </c>
      <c r="L474" s="65" t="s">
        <v>1636</v>
      </c>
      <c r="M474" s="65"/>
      <c r="N474" s="65" t="s">
        <v>35</v>
      </c>
      <c r="O474" s="64" t="s">
        <v>70</v>
      </c>
      <c r="P474" s="66" t="s">
        <v>42</v>
      </c>
      <c r="Q474" s="66" t="str">
        <f t="shared" si="666"/>
        <v>0..1</v>
      </c>
      <c r="R474" s="2" t="s">
        <v>2002</v>
      </c>
      <c r="S474" s="75" t="s">
        <v>2003</v>
      </c>
      <c r="T474" s="66" t="s">
        <v>73</v>
      </c>
      <c r="U474" s="68" t="str">
        <f t="shared" si="580"/>
        <v>E</v>
      </c>
      <c r="V474" s="66" t="s">
        <v>42</v>
      </c>
      <c r="W474" s="66" t="s">
        <v>35</v>
      </c>
      <c r="X474" s="248" t="s">
        <v>35</v>
      </c>
      <c r="Y474" s="38"/>
      <c r="Z474" s="353" t="str">
        <f t="shared" si="584"/>
        <v>-</v>
      </c>
      <c r="AA474" s="68" t="str">
        <f t="shared" ref="AA474:AF474" si="671">IF(Z474="X","X",IF($AI474=AA$4,"X","-"))</f>
        <v>X</v>
      </c>
      <c r="AB474" s="68" t="str">
        <f t="shared" si="671"/>
        <v>X</v>
      </c>
      <c r="AC474" s="68" t="str">
        <f t="shared" si="671"/>
        <v>X</v>
      </c>
      <c r="AD474" s="68" t="str">
        <f t="shared" si="671"/>
        <v>X</v>
      </c>
      <c r="AE474" s="68" t="str">
        <f t="shared" si="671"/>
        <v>X</v>
      </c>
      <c r="AF474" s="354" t="str">
        <f t="shared" si="671"/>
        <v>X</v>
      </c>
      <c r="AG474" s="38"/>
      <c r="AH474" s="68" t="s">
        <v>185</v>
      </c>
      <c r="AI474" s="68" t="s">
        <v>185</v>
      </c>
      <c r="AJ474" s="38"/>
      <c r="AK474" s="13" t="str">
        <f t="shared" si="607"/>
        <v>/rsm:CrossIndustryInvoice/rsm:SupplyChainTradeTransaction/ram:ApplicableHeaderTradeAgreement/ram:BuyerTradeParty/ram:PostalTradeAddress</v>
      </c>
      <c r="AL474" s="13" t="str">
        <f t="shared" si="608"/>
        <v>/ram:PostcodeCode</v>
      </c>
      <c r="AM474" s="14">
        <f>COUNTIFS(S$4:S474,AK474)</f>
        <v>1</v>
      </c>
      <c r="AO474" s="184" t="str">
        <f t="shared" si="605"/>
        <v>SCT_HTA</v>
      </c>
      <c r="AP474" s="185" t="str">
        <f t="shared" si="609"/>
        <v>BT-53</v>
      </c>
      <c r="AQ474" s="300" t="str">
        <f t="shared" si="610"/>
        <v>BT-53</v>
      </c>
      <c r="AR474" s="66">
        <f t="shared" si="599"/>
        <v>5</v>
      </c>
      <c r="AS474" s="66" t="str">
        <f t="shared" si="611"/>
        <v>0..1</v>
      </c>
      <c r="AT474" s="64" t="s">
        <v>2004</v>
      </c>
      <c r="AU474" s="64" t="s">
        <v>1747</v>
      </c>
      <c r="AV474" s="65" t="s">
        <v>1748</v>
      </c>
      <c r="AW474" s="427" t="s">
        <v>7304</v>
      </c>
      <c r="AX474" s="65"/>
      <c r="AY474" s="65" t="s">
        <v>35</v>
      </c>
      <c r="AZ474" s="64" t="s">
        <v>78</v>
      </c>
      <c r="BA474" s="66" t="str">
        <f t="shared" si="630"/>
        <v>0..1</v>
      </c>
      <c r="BB474" s="66" t="str">
        <f t="shared" si="631"/>
        <v>0..1</v>
      </c>
      <c r="BC474" s="2" t="str">
        <f t="shared" si="594"/>
        <v>/rsm:CrossIndustryInvoice
/rsm:SupplyChainTradeTransaction
/ram:ApplicableHeaderTradeAgreement
/ram:BuyerTradeParty
/ram:PostalTradeAddress
/ram:PostcodeCode</v>
      </c>
      <c r="BD474" s="75" t="str">
        <f t="shared" si="595"/>
        <v>/rsm:CrossIndustryInvoice/rsm:SupplyChainTradeTransaction/ram:ApplicableHeaderTradeAgreement/ram:BuyerTradeParty/ram:PostalTradeAddress/ram:PostcodeCode</v>
      </c>
      <c r="BE474" s="66" t="str">
        <f t="shared" si="636"/>
        <v>T</v>
      </c>
      <c r="BF474" s="68" t="str">
        <f t="shared" si="637"/>
        <v>E</v>
      </c>
      <c r="BG474" s="66" t="str">
        <f t="shared" si="638"/>
        <v>0..1</v>
      </c>
      <c r="BH474" s="66" t="str">
        <f t="shared" si="639"/>
        <v/>
      </c>
      <c r="BI474" s="248" t="str">
        <f t="shared" si="640"/>
        <v/>
      </c>
      <c r="BJ474" s="7"/>
      <c r="BK474" s="353" t="str">
        <f t="shared" si="641"/>
        <v>-</v>
      </c>
      <c r="BL474" s="68" t="str">
        <f t="shared" si="642"/>
        <v>X</v>
      </c>
      <c r="BM474" s="68" t="str">
        <f t="shared" si="643"/>
        <v>X</v>
      </c>
      <c r="BN474" s="68" t="str">
        <f t="shared" si="644"/>
        <v>X</v>
      </c>
      <c r="BO474" s="68" t="str">
        <f t="shared" si="645"/>
        <v>X</v>
      </c>
      <c r="BP474" s="68" t="str">
        <f t="shared" si="646"/>
        <v>X</v>
      </c>
      <c r="BQ474" s="354" t="str">
        <f t="shared" si="647"/>
        <v>X</v>
      </c>
      <c r="BR474" s="7"/>
      <c r="BS474" s="68" t="str">
        <f t="shared" si="648"/>
        <v>BASIC WL</v>
      </c>
      <c r="BT474" s="68" t="str">
        <f t="shared" si="649"/>
        <v>BASIC WL</v>
      </c>
      <c r="BU474" s="15"/>
      <c r="BV474" s="57"/>
      <c r="BW474" s="57"/>
      <c r="BX474" s="57"/>
      <c r="BY474" s="57"/>
      <c r="BZ474" s="57"/>
      <c r="CA474" s="57" t="s">
        <v>6542</v>
      </c>
      <c r="CC474" s="417"/>
      <c r="CD474" s="15"/>
      <c r="CE474" s="15"/>
    </row>
    <row r="475" spans="1:83" s="59" customFormat="1" ht="89.25">
      <c r="A475" s="45" t="str">
        <f t="shared" si="586"/>
        <v>YES</v>
      </c>
      <c r="B475" s="45"/>
      <c r="C475" s="45"/>
      <c r="D475" s="45"/>
      <c r="E475" s="184" t="s">
        <v>1526</v>
      </c>
      <c r="F475" s="185" t="s">
        <v>2005</v>
      </c>
      <c r="G475" s="300" t="s">
        <v>2005</v>
      </c>
      <c r="H475" s="66">
        <f t="shared" si="602"/>
        <v>5</v>
      </c>
      <c r="I475" s="66" t="s">
        <v>42</v>
      </c>
      <c r="J475" s="64" t="s">
        <v>2006</v>
      </c>
      <c r="K475" s="64" t="s">
        <v>1641</v>
      </c>
      <c r="L475" s="65" t="s">
        <v>1642</v>
      </c>
      <c r="M475" s="65"/>
      <c r="N475" s="65" t="s">
        <v>35</v>
      </c>
      <c r="O475" s="64" t="s">
        <v>70</v>
      </c>
      <c r="P475" s="66" t="s">
        <v>42</v>
      </c>
      <c r="Q475" s="66" t="str">
        <f t="shared" si="666"/>
        <v>0..1</v>
      </c>
      <c r="R475" s="2" t="s">
        <v>2007</v>
      </c>
      <c r="S475" s="75" t="s">
        <v>2008</v>
      </c>
      <c r="T475" s="66" t="s">
        <v>73</v>
      </c>
      <c r="U475" s="68" t="str">
        <f t="shared" si="580"/>
        <v>E</v>
      </c>
      <c r="V475" s="66" t="s">
        <v>42</v>
      </c>
      <c r="W475" s="66" t="s">
        <v>35</v>
      </c>
      <c r="X475" s="248" t="s">
        <v>35</v>
      </c>
      <c r="Y475" s="38"/>
      <c r="Z475" s="353" t="str">
        <f t="shared" si="584"/>
        <v>-</v>
      </c>
      <c r="AA475" s="68" t="str">
        <f t="shared" ref="AA475:AF475" si="672">IF(Z475="X","X",IF($AI475=AA$4,"X","-"))</f>
        <v>X</v>
      </c>
      <c r="AB475" s="68" t="str">
        <f t="shared" si="672"/>
        <v>X</v>
      </c>
      <c r="AC475" s="68" t="str">
        <f t="shared" si="672"/>
        <v>X</v>
      </c>
      <c r="AD475" s="68" t="str">
        <f t="shared" si="672"/>
        <v>X</v>
      </c>
      <c r="AE475" s="68" t="str">
        <f t="shared" si="672"/>
        <v>X</v>
      </c>
      <c r="AF475" s="354" t="str">
        <f t="shared" si="672"/>
        <v>X</v>
      </c>
      <c r="AG475" s="38"/>
      <c r="AH475" s="68" t="s">
        <v>185</v>
      </c>
      <c r="AI475" s="68" t="s">
        <v>185</v>
      </c>
      <c r="AJ475" s="38"/>
      <c r="AK475" s="13" t="str">
        <f t="shared" si="607"/>
        <v>/rsm:CrossIndustryInvoice/rsm:SupplyChainTradeTransaction/ram:ApplicableHeaderTradeAgreement/ram:BuyerTradeParty/ram:PostalTradeAddress</v>
      </c>
      <c r="AL475" s="13" t="str">
        <f t="shared" si="608"/>
        <v>/ram:LineOne</v>
      </c>
      <c r="AM475" s="14">
        <f>COUNTIFS(S$4:S475,AK475)</f>
        <v>1</v>
      </c>
      <c r="AO475" s="184" t="str">
        <f t="shared" si="605"/>
        <v>SCT_HTA</v>
      </c>
      <c r="AP475" s="185" t="str">
        <f t="shared" si="609"/>
        <v>BT-50</v>
      </c>
      <c r="AQ475" s="300" t="str">
        <f t="shared" si="610"/>
        <v>BT-50</v>
      </c>
      <c r="AR475" s="66">
        <f t="shared" si="599"/>
        <v>5</v>
      </c>
      <c r="AS475" s="66" t="str">
        <f t="shared" si="611"/>
        <v>0..1</v>
      </c>
      <c r="AT475" s="64" t="s">
        <v>2009</v>
      </c>
      <c r="AU475" s="64" t="s">
        <v>1754</v>
      </c>
      <c r="AV475" s="65" t="s">
        <v>1755</v>
      </c>
      <c r="AW475" s="427" t="s">
        <v>7305</v>
      </c>
      <c r="AX475" s="65"/>
      <c r="AY475" s="65" t="s">
        <v>35</v>
      </c>
      <c r="AZ475" s="64" t="s">
        <v>78</v>
      </c>
      <c r="BA475" s="66" t="str">
        <f t="shared" si="630"/>
        <v>0..1</v>
      </c>
      <c r="BB475" s="66" t="str">
        <f t="shared" si="631"/>
        <v>0..1</v>
      </c>
      <c r="BC475" s="2" t="str">
        <f t="shared" si="594"/>
        <v>/rsm:CrossIndustryInvoice
/rsm:SupplyChainTradeTransaction
/ram:ApplicableHeaderTradeAgreement
/ram:BuyerTradeParty
/ram:PostalTradeAddress
/ram:LineOne</v>
      </c>
      <c r="BD475" s="75" t="str">
        <f t="shared" si="595"/>
        <v>/rsm:CrossIndustryInvoice/rsm:SupplyChainTradeTransaction/ram:ApplicableHeaderTradeAgreement/ram:BuyerTradeParty/ram:PostalTradeAddress/ram:LineOne</v>
      </c>
      <c r="BE475" s="66" t="str">
        <f t="shared" si="636"/>
        <v>T</v>
      </c>
      <c r="BF475" s="68" t="str">
        <f t="shared" si="637"/>
        <v>E</v>
      </c>
      <c r="BG475" s="66" t="str">
        <f t="shared" si="638"/>
        <v>0..1</v>
      </c>
      <c r="BH475" s="66" t="str">
        <f t="shared" si="639"/>
        <v/>
      </c>
      <c r="BI475" s="248" t="str">
        <f t="shared" si="640"/>
        <v/>
      </c>
      <c r="BJ475" s="7"/>
      <c r="BK475" s="353" t="str">
        <f t="shared" si="641"/>
        <v>-</v>
      </c>
      <c r="BL475" s="68" t="str">
        <f t="shared" si="642"/>
        <v>X</v>
      </c>
      <c r="BM475" s="68" t="str">
        <f t="shared" si="643"/>
        <v>X</v>
      </c>
      <c r="BN475" s="68" t="str">
        <f t="shared" si="644"/>
        <v>X</v>
      </c>
      <c r="BO475" s="68" t="str">
        <f t="shared" si="645"/>
        <v>X</v>
      </c>
      <c r="BP475" s="68" t="str">
        <f t="shared" si="646"/>
        <v>X</v>
      </c>
      <c r="BQ475" s="354" t="str">
        <f t="shared" si="647"/>
        <v>X</v>
      </c>
      <c r="BR475" s="7"/>
      <c r="BS475" s="68" t="str">
        <f t="shared" si="648"/>
        <v>BASIC WL</v>
      </c>
      <c r="BT475" s="68" t="str">
        <f t="shared" si="649"/>
        <v>BASIC WL</v>
      </c>
      <c r="BU475" s="15"/>
      <c r="BV475" s="57"/>
      <c r="BW475" s="57"/>
      <c r="BX475" s="57"/>
      <c r="BY475" s="57"/>
      <c r="BZ475" s="57"/>
      <c r="CA475" s="57" t="s">
        <v>6542</v>
      </c>
      <c r="CC475" s="417"/>
      <c r="CD475" s="15"/>
      <c r="CE475" s="15"/>
    </row>
    <row r="476" spans="1:83" s="59" customFormat="1" ht="89.25">
      <c r="A476" s="45" t="str">
        <f t="shared" si="586"/>
        <v>YES</v>
      </c>
      <c r="B476" s="45"/>
      <c r="C476" s="45"/>
      <c r="D476" s="45"/>
      <c r="E476" s="184" t="s">
        <v>1526</v>
      </c>
      <c r="F476" s="185" t="s">
        <v>2010</v>
      </c>
      <c r="G476" s="300" t="s">
        <v>2010</v>
      </c>
      <c r="H476" s="66">
        <f t="shared" si="602"/>
        <v>5</v>
      </c>
      <c r="I476" s="66" t="s">
        <v>42</v>
      </c>
      <c r="J476" s="64" t="s">
        <v>2011</v>
      </c>
      <c r="K476" s="64" t="s">
        <v>1647</v>
      </c>
      <c r="L476" s="65"/>
      <c r="M476" s="65"/>
      <c r="N476" s="65" t="s">
        <v>35</v>
      </c>
      <c r="O476" s="64" t="s">
        <v>70</v>
      </c>
      <c r="P476" s="66" t="s">
        <v>42</v>
      </c>
      <c r="Q476" s="66" t="str">
        <f t="shared" si="666"/>
        <v>0..1</v>
      </c>
      <c r="R476" s="2" t="s">
        <v>2012</v>
      </c>
      <c r="S476" s="75" t="s">
        <v>2013</v>
      </c>
      <c r="T476" s="66" t="s">
        <v>73</v>
      </c>
      <c r="U476" s="68" t="str">
        <f t="shared" si="580"/>
        <v>E</v>
      </c>
      <c r="V476" s="66" t="s">
        <v>42</v>
      </c>
      <c r="W476" s="66" t="s">
        <v>35</v>
      </c>
      <c r="X476" s="248" t="s">
        <v>35</v>
      </c>
      <c r="Y476" s="38"/>
      <c r="Z476" s="353" t="str">
        <f t="shared" si="584"/>
        <v>-</v>
      </c>
      <c r="AA476" s="68" t="str">
        <f t="shared" ref="AA476:AF476" si="673">IF(Z476="X","X",IF($AI476=AA$4,"X","-"))</f>
        <v>X</v>
      </c>
      <c r="AB476" s="68" t="str">
        <f t="shared" si="673"/>
        <v>X</v>
      </c>
      <c r="AC476" s="68" t="str">
        <f t="shared" si="673"/>
        <v>X</v>
      </c>
      <c r="AD476" s="68" t="str">
        <f t="shared" si="673"/>
        <v>X</v>
      </c>
      <c r="AE476" s="68" t="str">
        <f t="shared" si="673"/>
        <v>X</v>
      </c>
      <c r="AF476" s="354" t="str">
        <f t="shared" si="673"/>
        <v>X</v>
      </c>
      <c r="AG476" s="38"/>
      <c r="AH476" s="68" t="s">
        <v>185</v>
      </c>
      <c r="AI476" s="68" t="s">
        <v>185</v>
      </c>
      <c r="AJ476" s="38"/>
      <c r="AK476" s="13" t="str">
        <f t="shared" si="607"/>
        <v>/rsm:CrossIndustryInvoice/rsm:SupplyChainTradeTransaction/ram:ApplicableHeaderTradeAgreement/ram:BuyerTradeParty/ram:PostalTradeAddress</v>
      </c>
      <c r="AL476" s="13" t="str">
        <f t="shared" si="608"/>
        <v>/ram:LineTwo</v>
      </c>
      <c r="AM476" s="14">
        <f>COUNTIFS(S$4:S476,AK476)</f>
        <v>1</v>
      </c>
      <c r="AO476" s="184" t="str">
        <f t="shared" si="605"/>
        <v>SCT_HTA</v>
      </c>
      <c r="AP476" s="185" t="str">
        <f t="shared" si="609"/>
        <v>BT-51</v>
      </c>
      <c r="AQ476" s="300" t="str">
        <f t="shared" si="610"/>
        <v>BT-51</v>
      </c>
      <c r="AR476" s="66">
        <f t="shared" si="599"/>
        <v>5</v>
      </c>
      <c r="AS476" s="66" t="str">
        <f t="shared" si="611"/>
        <v>0..1</v>
      </c>
      <c r="AT476" s="64" t="s">
        <v>2014</v>
      </c>
      <c r="AU476" s="64" t="s">
        <v>1761</v>
      </c>
      <c r="AV476" s="65"/>
      <c r="AW476" s="427" t="s">
        <v>7306</v>
      </c>
      <c r="AX476" s="65"/>
      <c r="AY476" s="65" t="s">
        <v>35</v>
      </c>
      <c r="AZ476" s="64" t="s">
        <v>78</v>
      </c>
      <c r="BA476" s="66" t="str">
        <f t="shared" si="630"/>
        <v>0..1</v>
      </c>
      <c r="BB476" s="66" t="str">
        <f t="shared" si="631"/>
        <v>0..1</v>
      </c>
      <c r="BC476" s="2" t="str">
        <f t="shared" si="594"/>
        <v>/rsm:CrossIndustryInvoice
/rsm:SupplyChainTradeTransaction
/ram:ApplicableHeaderTradeAgreement
/ram:BuyerTradeParty
/ram:PostalTradeAddress
/ram:LineTwo</v>
      </c>
      <c r="BD476" s="75" t="str">
        <f t="shared" si="595"/>
        <v>/rsm:CrossIndustryInvoice/rsm:SupplyChainTradeTransaction/ram:ApplicableHeaderTradeAgreement/ram:BuyerTradeParty/ram:PostalTradeAddress/ram:LineTwo</v>
      </c>
      <c r="BE476" s="66" t="str">
        <f t="shared" si="636"/>
        <v>T</v>
      </c>
      <c r="BF476" s="68" t="str">
        <f t="shared" si="637"/>
        <v>E</v>
      </c>
      <c r="BG476" s="66" t="str">
        <f t="shared" si="638"/>
        <v>0..1</v>
      </c>
      <c r="BH476" s="66" t="str">
        <f t="shared" si="639"/>
        <v/>
      </c>
      <c r="BI476" s="248" t="str">
        <f t="shared" si="640"/>
        <v/>
      </c>
      <c r="BJ476" s="7"/>
      <c r="BK476" s="353" t="str">
        <f t="shared" si="641"/>
        <v>-</v>
      </c>
      <c r="BL476" s="68" t="str">
        <f t="shared" si="642"/>
        <v>X</v>
      </c>
      <c r="BM476" s="68" t="str">
        <f t="shared" si="643"/>
        <v>X</v>
      </c>
      <c r="BN476" s="68" t="str">
        <f t="shared" si="644"/>
        <v>X</v>
      </c>
      <c r="BO476" s="68" t="str">
        <f t="shared" si="645"/>
        <v>X</v>
      </c>
      <c r="BP476" s="68" t="str">
        <f t="shared" si="646"/>
        <v>X</v>
      </c>
      <c r="BQ476" s="354" t="str">
        <f t="shared" si="647"/>
        <v>X</v>
      </c>
      <c r="BR476" s="7"/>
      <c r="BS476" s="68" t="str">
        <f t="shared" si="648"/>
        <v>BASIC WL</v>
      </c>
      <c r="BT476" s="68" t="str">
        <f t="shared" si="649"/>
        <v>BASIC WL</v>
      </c>
      <c r="BU476" s="15"/>
      <c r="BV476" s="57"/>
      <c r="BW476" s="57"/>
      <c r="BX476" s="57"/>
      <c r="BY476" s="57"/>
      <c r="BZ476" s="57"/>
      <c r="CA476" s="57" t="s">
        <v>6542</v>
      </c>
      <c r="CC476" s="417"/>
      <c r="CD476" s="15"/>
      <c r="CE476" s="15"/>
    </row>
    <row r="477" spans="1:83" s="59" customFormat="1" ht="89.25">
      <c r="A477" s="45" t="str">
        <f t="shared" si="586"/>
        <v>YES</v>
      </c>
      <c r="B477" s="45"/>
      <c r="C477" s="45"/>
      <c r="D477" s="45"/>
      <c r="E477" s="184" t="s">
        <v>1526</v>
      </c>
      <c r="F477" s="185" t="s">
        <v>2015</v>
      </c>
      <c r="G477" s="300" t="s">
        <v>2015</v>
      </c>
      <c r="H477" s="66">
        <f t="shared" si="602"/>
        <v>5</v>
      </c>
      <c r="I477" s="66" t="s">
        <v>42</v>
      </c>
      <c r="J477" s="64" t="s">
        <v>2016</v>
      </c>
      <c r="K477" s="64" t="s">
        <v>1647</v>
      </c>
      <c r="L477" s="65"/>
      <c r="M477" s="65"/>
      <c r="N477" s="65" t="s">
        <v>35</v>
      </c>
      <c r="O477" s="64" t="s">
        <v>70</v>
      </c>
      <c r="P477" s="66" t="s">
        <v>42</v>
      </c>
      <c r="Q477" s="66" t="str">
        <f t="shared" si="666"/>
        <v>0..1</v>
      </c>
      <c r="R477" s="2" t="s">
        <v>2017</v>
      </c>
      <c r="S477" s="75" t="s">
        <v>2018</v>
      </c>
      <c r="T477" s="66" t="s">
        <v>73</v>
      </c>
      <c r="U477" s="68" t="str">
        <f t="shared" ref="U477:U538" si="674">IF($F477="","",IF(ISERROR(SEARCH("@",$S477)),IF(LEFT($F477,4)="BG-X","EG",IF(LEFT($F477,2)="BG","G",IF(LEFT($F477,4)="BT-X",IF(LEN($F477)-LEN(SUBSTITUTE($F477,"-",))&gt;2,"","E"),IF(LEN($F477)-LEN(SUBSTITUTE($F477,"-",))&gt;1,"","E")))),"A"))</f>
        <v>E</v>
      </c>
      <c r="V477" s="66" t="s">
        <v>42</v>
      </c>
      <c r="W477" s="66" t="s">
        <v>35</v>
      </c>
      <c r="X477" s="248" t="s">
        <v>35</v>
      </c>
      <c r="Y477" s="38"/>
      <c r="Z477" s="353" t="str">
        <f t="shared" si="584"/>
        <v>-</v>
      </c>
      <c r="AA477" s="68" t="str">
        <f t="shared" ref="AA477:AF477" si="675">IF(Z477="X","X",IF($AI477=AA$4,"X","-"))</f>
        <v>X</v>
      </c>
      <c r="AB477" s="68" t="str">
        <f t="shared" si="675"/>
        <v>X</v>
      </c>
      <c r="AC477" s="68" t="str">
        <f t="shared" si="675"/>
        <v>X</v>
      </c>
      <c r="AD477" s="68" t="str">
        <f t="shared" si="675"/>
        <v>X</v>
      </c>
      <c r="AE477" s="68" t="str">
        <f t="shared" si="675"/>
        <v>X</v>
      </c>
      <c r="AF477" s="354" t="str">
        <f t="shared" si="675"/>
        <v>X</v>
      </c>
      <c r="AG477" s="38"/>
      <c r="AH477" s="68" t="s">
        <v>185</v>
      </c>
      <c r="AI477" s="68" t="s">
        <v>185</v>
      </c>
      <c r="AJ477" s="38"/>
      <c r="AK477" s="13" t="str">
        <f t="shared" si="607"/>
        <v>/rsm:CrossIndustryInvoice/rsm:SupplyChainTradeTransaction/ram:ApplicableHeaderTradeAgreement/ram:BuyerTradeParty/ram:PostalTradeAddress</v>
      </c>
      <c r="AL477" s="13" t="str">
        <f t="shared" si="608"/>
        <v>/ram:LineThree</v>
      </c>
      <c r="AM477" s="14">
        <f>COUNTIFS(S$4:S477,AK477)</f>
        <v>1</v>
      </c>
      <c r="AO477" s="184" t="str">
        <f t="shared" si="605"/>
        <v>SCT_HTA</v>
      </c>
      <c r="AP477" s="185" t="str">
        <f t="shared" si="609"/>
        <v>BT-163</v>
      </c>
      <c r="AQ477" s="300" t="str">
        <f t="shared" si="610"/>
        <v>BT-163</v>
      </c>
      <c r="AR477" s="66">
        <f t="shared" si="599"/>
        <v>5</v>
      </c>
      <c r="AS477" s="66" t="str">
        <f t="shared" si="611"/>
        <v>0..1</v>
      </c>
      <c r="AT477" s="64" t="s">
        <v>2019</v>
      </c>
      <c r="AU477" s="64" t="s">
        <v>1761</v>
      </c>
      <c r="AV477" s="65" t="s">
        <v>35</v>
      </c>
      <c r="AW477" s="427" t="s">
        <v>7307</v>
      </c>
      <c r="AX477" s="65"/>
      <c r="AY477" s="65" t="s">
        <v>35</v>
      </c>
      <c r="AZ477" s="64" t="s">
        <v>78</v>
      </c>
      <c r="BA477" s="66" t="str">
        <f t="shared" si="630"/>
        <v>0..1</v>
      </c>
      <c r="BB477" s="66" t="str">
        <f t="shared" si="631"/>
        <v>0..1</v>
      </c>
      <c r="BC477" s="2" t="str">
        <f t="shared" si="594"/>
        <v>/rsm:CrossIndustryInvoice
/rsm:SupplyChainTradeTransaction
/ram:ApplicableHeaderTradeAgreement
/ram:BuyerTradeParty
/ram:PostalTradeAddress
/ram:LineThree</v>
      </c>
      <c r="BD477" s="75" t="str">
        <f t="shared" si="595"/>
        <v>/rsm:CrossIndustryInvoice/rsm:SupplyChainTradeTransaction/ram:ApplicableHeaderTradeAgreement/ram:BuyerTradeParty/ram:PostalTradeAddress/ram:LineThree</v>
      </c>
      <c r="BE477" s="66" t="str">
        <f t="shared" si="636"/>
        <v>T</v>
      </c>
      <c r="BF477" s="68" t="str">
        <f t="shared" si="637"/>
        <v>E</v>
      </c>
      <c r="BG477" s="66" t="str">
        <f t="shared" si="638"/>
        <v>0..1</v>
      </c>
      <c r="BH477" s="66" t="str">
        <f t="shared" si="639"/>
        <v/>
      </c>
      <c r="BI477" s="248" t="str">
        <f t="shared" si="640"/>
        <v/>
      </c>
      <c r="BJ477" s="7"/>
      <c r="BK477" s="353" t="str">
        <f t="shared" si="641"/>
        <v>-</v>
      </c>
      <c r="BL477" s="68" t="str">
        <f t="shared" si="642"/>
        <v>X</v>
      </c>
      <c r="BM477" s="68" t="str">
        <f t="shared" si="643"/>
        <v>X</v>
      </c>
      <c r="BN477" s="68" t="str">
        <f t="shared" si="644"/>
        <v>X</v>
      </c>
      <c r="BO477" s="68" t="str">
        <f t="shared" si="645"/>
        <v>X</v>
      </c>
      <c r="BP477" s="68" t="str">
        <f t="shared" si="646"/>
        <v>X</v>
      </c>
      <c r="BQ477" s="354" t="str">
        <f t="shared" si="647"/>
        <v>X</v>
      </c>
      <c r="BR477" s="7"/>
      <c r="BS477" s="68" t="str">
        <f t="shared" si="648"/>
        <v>BASIC WL</v>
      </c>
      <c r="BT477" s="68" t="str">
        <f t="shared" si="649"/>
        <v>BASIC WL</v>
      </c>
      <c r="BU477" s="15"/>
      <c r="BV477" s="57"/>
      <c r="BW477" s="57"/>
      <c r="BX477" s="57"/>
      <c r="BY477" s="57"/>
      <c r="BZ477" s="57"/>
      <c r="CA477" s="57" t="s">
        <v>6542</v>
      </c>
      <c r="CC477" s="417"/>
      <c r="CD477" s="15"/>
      <c r="CE477" s="15"/>
    </row>
    <row r="478" spans="1:83" s="59" customFormat="1" ht="89.25">
      <c r="A478" s="45" t="str">
        <f t="shared" si="586"/>
        <v>YES</v>
      </c>
      <c r="B478" s="45"/>
      <c r="C478" s="45"/>
      <c r="D478" s="45"/>
      <c r="E478" s="184" t="s">
        <v>1526</v>
      </c>
      <c r="F478" s="185" t="s">
        <v>2020</v>
      </c>
      <c r="G478" s="300" t="s">
        <v>2020</v>
      </c>
      <c r="H478" s="66">
        <f t="shared" si="602"/>
        <v>5</v>
      </c>
      <c r="I478" s="66" t="s">
        <v>42</v>
      </c>
      <c r="J478" s="64" t="s">
        <v>2021</v>
      </c>
      <c r="K478" s="64" t="s">
        <v>1931</v>
      </c>
      <c r="L478" s="65"/>
      <c r="M478" s="65"/>
      <c r="N478" s="65" t="s">
        <v>35</v>
      </c>
      <c r="O478" s="64" t="s">
        <v>70</v>
      </c>
      <c r="P478" s="66" t="s">
        <v>42</v>
      </c>
      <c r="Q478" s="66" t="str">
        <f t="shared" si="666"/>
        <v>0..1</v>
      </c>
      <c r="R478" s="2" t="s">
        <v>2022</v>
      </c>
      <c r="S478" s="75" t="s">
        <v>2023</v>
      </c>
      <c r="T478" s="66" t="s">
        <v>73</v>
      </c>
      <c r="U478" s="68" t="str">
        <f t="shared" si="674"/>
        <v>E</v>
      </c>
      <c r="V478" s="66" t="s">
        <v>42</v>
      </c>
      <c r="W478" s="66" t="s">
        <v>35</v>
      </c>
      <c r="X478" s="248" t="s">
        <v>35</v>
      </c>
      <c r="Y478" s="38"/>
      <c r="Z478" s="353" t="str">
        <f t="shared" si="584"/>
        <v>-</v>
      </c>
      <c r="AA478" s="68" t="str">
        <f t="shared" ref="AA478:AF478" si="676">IF(Z478="X","X",IF($AI478=AA$4,"X","-"))</f>
        <v>X</v>
      </c>
      <c r="AB478" s="68" t="str">
        <f t="shared" si="676"/>
        <v>X</v>
      </c>
      <c r="AC478" s="68" t="str">
        <f t="shared" si="676"/>
        <v>X</v>
      </c>
      <c r="AD478" s="68" t="str">
        <f t="shared" si="676"/>
        <v>X</v>
      </c>
      <c r="AE478" s="68" t="str">
        <f t="shared" si="676"/>
        <v>X</v>
      </c>
      <c r="AF478" s="354" t="str">
        <f t="shared" si="676"/>
        <v>X</v>
      </c>
      <c r="AG478" s="38"/>
      <c r="AH478" s="68" t="s">
        <v>185</v>
      </c>
      <c r="AI478" s="68" t="s">
        <v>185</v>
      </c>
      <c r="AJ478" s="38"/>
      <c r="AK478" s="13" t="str">
        <f t="shared" si="607"/>
        <v>/rsm:CrossIndustryInvoice/rsm:SupplyChainTradeTransaction/ram:ApplicableHeaderTradeAgreement/ram:BuyerTradeParty/ram:PostalTradeAddress</v>
      </c>
      <c r="AL478" s="13" t="str">
        <f t="shared" si="608"/>
        <v>/ram:CityName</v>
      </c>
      <c r="AM478" s="14">
        <f>COUNTIFS(S$4:S478,AK478)</f>
        <v>1</v>
      </c>
      <c r="AO478" s="184" t="str">
        <f t="shared" si="605"/>
        <v>SCT_HTA</v>
      </c>
      <c r="AP478" s="185" t="str">
        <f t="shared" si="609"/>
        <v>BT-52</v>
      </c>
      <c r="AQ478" s="300" t="str">
        <f t="shared" si="610"/>
        <v>BT-52</v>
      </c>
      <c r="AR478" s="66">
        <f t="shared" si="599"/>
        <v>5</v>
      </c>
      <c r="AS478" s="66" t="str">
        <f t="shared" si="611"/>
        <v>0..1</v>
      </c>
      <c r="AT478" s="64" t="s">
        <v>2024</v>
      </c>
      <c r="AU478" s="64" t="s">
        <v>2025</v>
      </c>
      <c r="AV478" s="65"/>
      <c r="AW478" s="427" t="s">
        <v>7308</v>
      </c>
      <c r="AX478" s="65"/>
      <c r="AY478" s="65" t="s">
        <v>35</v>
      </c>
      <c r="AZ478" s="64" t="s">
        <v>78</v>
      </c>
      <c r="BA478" s="66" t="str">
        <f t="shared" si="630"/>
        <v>0..1</v>
      </c>
      <c r="BB478" s="66" t="str">
        <f t="shared" si="631"/>
        <v>0..1</v>
      </c>
      <c r="BC478" s="2" t="str">
        <f t="shared" si="594"/>
        <v>/rsm:CrossIndustryInvoice
/rsm:SupplyChainTradeTransaction
/ram:ApplicableHeaderTradeAgreement
/ram:BuyerTradeParty
/ram:PostalTradeAddress
/ram:CityName</v>
      </c>
      <c r="BD478" s="75" t="str">
        <f t="shared" si="595"/>
        <v>/rsm:CrossIndustryInvoice/rsm:SupplyChainTradeTransaction/ram:ApplicableHeaderTradeAgreement/ram:BuyerTradeParty/ram:PostalTradeAddress/ram:CityName</v>
      </c>
      <c r="BE478" s="66" t="str">
        <f t="shared" si="636"/>
        <v>T</v>
      </c>
      <c r="BF478" s="68" t="str">
        <f t="shared" si="637"/>
        <v>E</v>
      </c>
      <c r="BG478" s="66" t="str">
        <f t="shared" si="638"/>
        <v>0..1</v>
      </c>
      <c r="BH478" s="66" t="str">
        <f t="shared" si="639"/>
        <v/>
      </c>
      <c r="BI478" s="248" t="str">
        <f t="shared" si="640"/>
        <v/>
      </c>
      <c r="BJ478" s="7"/>
      <c r="BK478" s="353" t="str">
        <f t="shared" si="641"/>
        <v>-</v>
      </c>
      <c r="BL478" s="68" t="str">
        <f t="shared" si="642"/>
        <v>X</v>
      </c>
      <c r="BM478" s="68" t="str">
        <f t="shared" si="643"/>
        <v>X</v>
      </c>
      <c r="BN478" s="68" t="str">
        <f t="shared" si="644"/>
        <v>X</v>
      </c>
      <c r="BO478" s="68" t="str">
        <f t="shared" si="645"/>
        <v>X</v>
      </c>
      <c r="BP478" s="68" t="str">
        <f t="shared" si="646"/>
        <v>X</v>
      </c>
      <c r="BQ478" s="354" t="str">
        <f t="shared" si="647"/>
        <v>X</v>
      </c>
      <c r="BR478" s="7"/>
      <c r="BS478" s="68" t="str">
        <f t="shared" si="648"/>
        <v>BASIC WL</v>
      </c>
      <c r="BT478" s="68" t="str">
        <f t="shared" si="649"/>
        <v>BASIC WL</v>
      </c>
      <c r="BU478" s="15"/>
      <c r="BV478" s="57"/>
      <c r="BW478" s="57"/>
      <c r="BX478" s="57"/>
      <c r="BY478" s="57"/>
      <c r="BZ478" s="57"/>
      <c r="CA478" s="57" t="s">
        <v>6542</v>
      </c>
      <c r="CC478" s="417"/>
      <c r="CD478" s="15"/>
      <c r="CE478" s="15"/>
    </row>
    <row r="479" spans="1:83" s="59" customFormat="1" ht="89.25">
      <c r="A479" s="45" t="str">
        <f t="shared" si="586"/>
        <v>YES</v>
      </c>
      <c r="B479" s="45"/>
      <c r="C479" s="45"/>
      <c r="D479" s="45"/>
      <c r="E479" s="184" t="s">
        <v>1526</v>
      </c>
      <c r="F479" s="185" t="s">
        <v>2026</v>
      </c>
      <c r="G479" s="300" t="s">
        <v>2026</v>
      </c>
      <c r="H479" s="66">
        <f t="shared" si="602"/>
        <v>5</v>
      </c>
      <c r="I479" s="66" t="s">
        <v>32</v>
      </c>
      <c r="J479" s="64" t="s">
        <v>2027</v>
      </c>
      <c r="K479" s="64" t="s">
        <v>1661</v>
      </c>
      <c r="L479" s="65" t="s">
        <v>5989</v>
      </c>
      <c r="M479" s="65"/>
      <c r="N479" s="65" t="s">
        <v>2028</v>
      </c>
      <c r="O479" s="64" t="s">
        <v>128</v>
      </c>
      <c r="P479" s="66" t="s">
        <v>32</v>
      </c>
      <c r="Q479" s="66" t="str">
        <f t="shared" si="666"/>
        <v>1..1</v>
      </c>
      <c r="R479" s="2" t="s">
        <v>2029</v>
      </c>
      <c r="S479" s="75" t="s">
        <v>2030</v>
      </c>
      <c r="T479" s="66" t="s">
        <v>131</v>
      </c>
      <c r="U479" s="68" t="str">
        <f t="shared" si="674"/>
        <v>E</v>
      </c>
      <c r="V479" s="66" t="s">
        <v>42</v>
      </c>
      <c r="W479" s="66" t="s">
        <v>35</v>
      </c>
      <c r="X479" s="248" t="s">
        <v>35</v>
      </c>
      <c r="Y479" s="38"/>
      <c r="Z479" s="353" t="str">
        <f t="shared" si="584"/>
        <v>-</v>
      </c>
      <c r="AA479" s="68" t="str">
        <f t="shared" ref="AA479:AF479" si="677">IF(Z479="X","X",IF($AI479=AA$4,"X","-"))</f>
        <v>X</v>
      </c>
      <c r="AB479" s="68" t="str">
        <f t="shared" si="677"/>
        <v>X</v>
      </c>
      <c r="AC479" s="68" t="str">
        <f t="shared" si="677"/>
        <v>X</v>
      </c>
      <c r="AD479" s="68" t="str">
        <f t="shared" si="677"/>
        <v>X</v>
      </c>
      <c r="AE479" s="68" t="str">
        <f t="shared" si="677"/>
        <v>X</v>
      </c>
      <c r="AF479" s="354" t="str">
        <f t="shared" si="677"/>
        <v>X</v>
      </c>
      <c r="AG479" s="38"/>
      <c r="AH479" s="68" t="s">
        <v>185</v>
      </c>
      <c r="AI479" s="68" t="s">
        <v>185</v>
      </c>
      <c r="AJ479" s="38"/>
      <c r="AK479" s="13" t="str">
        <f t="shared" si="607"/>
        <v>/rsm:CrossIndustryInvoice/rsm:SupplyChainTradeTransaction/ram:ApplicableHeaderTradeAgreement/ram:BuyerTradeParty/ram:PostalTradeAddress</v>
      </c>
      <c r="AL479" s="13" t="str">
        <f t="shared" si="608"/>
        <v>/ram:CountryID</v>
      </c>
      <c r="AM479" s="14">
        <f>COUNTIFS(S$4:S479,AK479)</f>
        <v>1</v>
      </c>
      <c r="AO479" s="184" t="str">
        <f t="shared" si="605"/>
        <v>SCT_HTA</v>
      </c>
      <c r="AP479" s="185" t="str">
        <f t="shared" si="609"/>
        <v>BT-55</v>
      </c>
      <c r="AQ479" s="300" t="str">
        <f t="shared" si="610"/>
        <v>BT-55</v>
      </c>
      <c r="AR479" s="66">
        <f t="shared" si="599"/>
        <v>5</v>
      </c>
      <c r="AS479" s="66" t="str">
        <f t="shared" si="611"/>
        <v>1..1</v>
      </c>
      <c r="AT479" s="64" t="s">
        <v>2031</v>
      </c>
      <c r="AU479" s="64" t="s">
        <v>1777</v>
      </c>
      <c r="AV479" s="65" t="s">
        <v>485</v>
      </c>
      <c r="AW479" s="427" t="s">
        <v>7309</v>
      </c>
      <c r="AX479" s="65"/>
      <c r="AY479" s="65" t="s">
        <v>2032</v>
      </c>
      <c r="AZ479" s="64" t="s">
        <v>128</v>
      </c>
      <c r="BA479" s="66" t="str">
        <f t="shared" si="630"/>
        <v>1..1</v>
      </c>
      <c r="BB479" s="66" t="str">
        <f t="shared" si="631"/>
        <v>1..1</v>
      </c>
      <c r="BC479" s="2" t="str">
        <f t="shared" si="594"/>
        <v>/rsm:CrossIndustryInvoice
/rsm:SupplyChainTradeTransaction
/ram:ApplicableHeaderTradeAgreement
/ram:BuyerTradeParty
/ram:PostalTradeAddress
/ram:CountryID</v>
      </c>
      <c r="BD479" s="75" t="str">
        <f t="shared" si="595"/>
        <v>/rsm:CrossIndustryInvoice/rsm:SupplyChainTradeTransaction/ram:ApplicableHeaderTradeAgreement/ram:BuyerTradeParty/ram:PostalTradeAddress/ram:CountryID</v>
      </c>
      <c r="BE479" s="66" t="str">
        <f t="shared" si="636"/>
        <v>C</v>
      </c>
      <c r="BF479" s="68" t="str">
        <f t="shared" si="637"/>
        <v>E</v>
      </c>
      <c r="BG479" s="66" t="str">
        <f t="shared" si="638"/>
        <v>0..1</v>
      </c>
      <c r="BH479" s="66" t="str">
        <f t="shared" si="639"/>
        <v/>
      </c>
      <c r="BI479" s="248" t="str">
        <f t="shared" si="640"/>
        <v/>
      </c>
      <c r="BJ479" s="7"/>
      <c r="BK479" s="353" t="str">
        <f t="shared" si="641"/>
        <v>-</v>
      </c>
      <c r="BL479" s="68" t="str">
        <f t="shared" si="642"/>
        <v>X</v>
      </c>
      <c r="BM479" s="68" t="str">
        <f t="shared" si="643"/>
        <v>X</v>
      </c>
      <c r="BN479" s="68" t="str">
        <f t="shared" si="644"/>
        <v>X</v>
      </c>
      <c r="BO479" s="68" t="str">
        <f t="shared" si="645"/>
        <v>X</v>
      </c>
      <c r="BP479" s="68" t="str">
        <f t="shared" si="646"/>
        <v>X</v>
      </c>
      <c r="BQ479" s="354" t="str">
        <f t="shared" si="647"/>
        <v>X</v>
      </c>
      <c r="BR479" s="7"/>
      <c r="BS479" s="68" t="str">
        <f t="shared" si="648"/>
        <v>BASIC WL</v>
      </c>
      <c r="BT479" s="68" t="str">
        <f t="shared" si="649"/>
        <v>BASIC WL</v>
      </c>
      <c r="BU479" s="15"/>
      <c r="BV479" s="57"/>
      <c r="BW479" s="57"/>
      <c r="BX479" s="57"/>
      <c r="BY479" s="57"/>
      <c r="BZ479" s="57"/>
      <c r="CA479" s="57" t="s">
        <v>6542</v>
      </c>
      <c r="CC479" s="417"/>
      <c r="CD479" s="15"/>
      <c r="CE479" s="15"/>
    </row>
    <row r="480" spans="1:83" s="59" customFormat="1" ht="89.25">
      <c r="A480" s="45" t="str">
        <f t="shared" si="586"/>
        <v>YES</v>
      </c>
      <c r="B480" s="45"/>
      <c r="C480" s="45"/>
      <c r="D480" s="45"/>
      <c r="E480" s="184" t="s">
        <v>1526</v>
      </c>
      <c r="F480" s="185" t="s">
        <v>2033</v>
      </c>
      <c r="G480" s="300" t="s">
        <v>2033</v>
      </c>
      <c r="H480" s="66">
        <f t="shared" si="602"/>
        <v>5</v>
      </c>
      <c r="I480" s="66" t="s">
        <v>42</v>
      </c>
      <c r="J480" s="64" t="s">
        <v>2034</v>
      </c>
      <c r="K480" s="64" t="s">
        <v>1667</v>
      </c>
      <c r="L480" s="65" t="s">
        <v>1668</v>
      </c>
      <c r="M480" s="65"/>
      <c r="N480" s="65" t="s">
        <v>35</v>
      </c>
      <c r="O480" s="64" t="s">
        <v>70</v>
      </c>
      <c r="P480" s="66" t="s">
        <v>42</v>
      </c>
      <c r="Q480" s="66" t="str">
        <f t="shared" si="666"/>
        <v>0..1</v>
      </c>
      <c r="R480" s="2" t="s">
        <v>2035</v>
      </c>
      <c r="S480" s="75" t="s">
        <v>2036</v>
      </c>
      <c r="T480" s="66" t="s">
        <v>73</v>
      </c>
      <c r="U480" s="68" t="str">
        <f t="shared" si="674"/>
        <v>E</v>
      </c>
      <c r="V480" s="66" t="s">
        <v>62</v>
      </c>
      <c r="W480" s="66" t="s">
        <v>200</v>
      </c>
      <c r="X480" s="248" t="s">
        <v>35</v>
      </c>
      <c r="Y480" s="38"/>
      <c r="Z480" s="353" t="str">
        <f t="shared" ref="Z480:Z543" si="678">IF(AI480=Z$4,"X","-")</f>
        <v>-</v>
      </c>
      <c r="AA480" s="68" t="str">
        <f t="shared" ref="AA480:AF480" si="679">IF(Z480="X","X",IF($AI480=AA$4,"X","-"))</f>
        <v>X</v>
      </c>
      <c r="AB480" s="68" t="str">
        <f t="shared" si="679"/>
        <v>X</v>
      </c>
      <c r="AC480" s="68" t="str">
        <f t="shared" si="679"/>
        <v>X</v>
      </c>
      <c r="AD480" s="68" t="str">
        <f t="shared" si="679"/>
        <v>X</v>
      </c>
      <c r="AE480" s="68" t="str">
        <f t="shared" si="679"/>
        <v>X</v>
      </c>
      <c r="AF480" s="354" t="str">
        <f t="shared" si="679"/>
        <v>X</v>
      </c>
      <c r="AG480" s="38"/>
      <c r="AH480" s="68" t="s">
        <v>185</v>
      </c>
      <c r="AI480" s="68" t="s">
        <v>185</v>
      </c>
      <c r="AJ480" s="38"/>
      <c r="AK480" s="13" t="str">
        <f t="shared" si="607"/>
        <v>/rsm:CrossIndustryInvoice/rsm:SupplyChainTradeTransaction/ram:ApplicableHeaderTradeAgreement/ram:BuyerTradeParty/ram:PostalTradeAddress</v>
      </c>
      <c r="AL480" s="13" t="str">
        <f t="shared" si="608"/>
        <v>/ram:CountrySubDivisionName</v>
      </c>
      <c r="AM480" s="14">
        <f>COUNTIFS(S$4:S480,AK480)</f>
        <v>1</v>
      </c>
      <c r="AO480" s="184" t="str">
        <f t="shared" si="605"/>
        <v>SCT_HTA</v>
      </c>
      <c r="AP480" s="185" t="str">
        <f t="shared" si="609"/>
        <v>BT-54</v>
      </c>
      <c r="AQ480" s="300" t="str">
        <f t="shared" si="610"/>
        <v>BT-54</v>
      </c>
      <c r="AR480" s="66">
        <f t="shared" si="599"/>
        <v>5</v>
      </c>
      <c r="AS480" s="66" t="str">
        <f t="shared" si="611"/>
        <v>0..1</v>
      </c>
      <c r="AT480" s="64" t="s">
        <v>2037</v>
      </c>
      <c r="AU480" s="64" t="s">
        <v>1671</v>
      </c>
      <c r="AV480" s="65" t="s">
        <v>1672</v>
      </c>
      <c r="AW480" s="423" t="s">
        <v>7238</v>
      </c>
      <c r="AX480" s="65"/>
      <c r="AY480" s="65" t="s">
        <v>35</v>
      </c>
      <c r="AZ480" s="64" t="s">
        <v>78</v>
      </c>
      <c r="BA480" s="66" t="str">
        <f t="shared" si="630"/>
        <v>0..1</v>
      </c>
      <c r="BB480" s="66" t="str">
        <f t="shared" si="631"/>
        <v>0..1</v>
      </c>
      <c r="BC480" s="2" t="str">
        <f t="shared" si="594"/>
        <v>/rsm:CrossIndustryInvoice
/rsm:SupplyChainTradeTransaction
/ram:ApplicableHeaderTradeAgreement
/ram:BuyerTradeParty
/ram:PostalTradeAddress
/ram:CountrySubDivisionName</v>
      </c>
      <c r="BD480" s="75" t="str">
        <f t="shared" si="595"/>
        <v>/rsm:CrossIndustryInvoice/rsm:SupplyChainTradeTransaction/ram:ApplicableHeaderTradeAgreement/ram:BuyerTradeParty/ram:PostalTradeAddress/ram:CountrySubDivisionName</v>
      </c>
      <c r="BE480" s="66" t="str">
        <f t="shared" si="636"/>
        <v>T</v>
      </c>
      <c r="BF480" s="68" t="str">
        <f t="shared" si="637"/>
        <v>E</v>
      </c>
      <c r="BG480" s="66" t="str">
        <f t="shared" si="638"/>
        <v>0..n</v>
      </c>
      <c r="BH480" s="66" t="str">
        <f t="shared" si="639"/>
        <v>CAR-3</v>
      </c>
      <c r="BI480" s="248" t="str">
        <f t="shared" si="640"/>
        <v/>
      </c>
      <c r="BJ480" s="7"/>
      <c r="BK480" s="353" t="str">
        <f t="shared" si="641"/>
        <v>-</v>
      </c>
      <c r="BL480" s="68" t="str">
        <f t="shared" si="642"/>
        <v>X</v>
      </c>
      <c r="BM480" s="68" t="str">
        <f t="shared" si="643"/>
        <v>X</v>
      </c>
      <c r="BN480" s="68" t="str">
        <f t="shared" si="644"/>
        <v>X</v>
      </c>
      <c r="BO480" s="68" t="str">
        <f t="shared" si="645"/>
        <v>X</v>
      </c>
      <c r="BP480" s="68" t="str">
        <f t="shared" si="646"/>
        <v>X</v>
      </c>
      <c r="BQ480" s="354" t="str">
        <f t="shared" si="647"/>
        <v>X</v>
      </c>
      <c r="BR480" s="7"/>
      <c r="BS480" s="68" t="str">
        <f t="shared" si="648"/>
        <v>BASIC WL</v>
      </c>
      <c r="BT480" s="68" t="str">
        <f t="shared" si="649"/>
        <v>BASIC WL</v>
      </c>
      <c r="BU480" s="15"/>
      <c r="BV480" s="57"/>
      <c r="BW480" s="57"/>
      <c r="BX480" s="57"/>
      <c r="BY480" s="57"/>
      <c r="BZ480" s="57"/>
      <c r="CA480" s="57" t="s">
        <v>6542</v>
      </c>
      <c r="CC480" s="417"/>
      <c r="CD480" s="15"/>
      <c r="CE480" s="15"/>
    </row>
    <row r="481" spans="1:83" s="59" customFormat="1" ht="85.5">
      <c r="A481" s="45" t="str">
        <f t="shared" ref="A481:A544" si="680">IF(OR(U481="E",U481="A"),"YES","NO")</f>
        <v>NO</v>
      </c>
      <c r="B481" s="45"/>
      <c r="C481" s="45"/>
      <c r="D481" s="45"/>
      <c r="E481" s="184" t="s">
        <v>1526</v>
      </c>
      <c r="F481" s="187" t="s">
        <v>2038</v>
      </c>
      <c r="G481" s="302"/>
      <c r="H481" s="124">
        <f t="shared" si="602"/>
        <v>4</v>
      </c>
      <c r="I481" s="124" t="s">
        <v>42</v>
      </c>
      <c r="J481" s="137" t="s">
        <v>2039</v>
      </c>
      <c r="K481" s="125" t="s">
        <v>6055</v>
      </c>
      <c r="L481" s="126"/>
      <c r="M481" s="126"/>
      <c r="N481" s="126"/>
      <c r="O481" s="125"/>
      <c r="P481" s="124" t="s">
        <v>42</v>
      </c>
      <c r="Q481" s="124" t="str">
        <f t="shared" si="666"/>
        <v>0..1</v>
      </c>
      <c r="R481" s="127" t="s">
        <v>2040</v>
      </c>
      <c r="S481" s="128" t="s">
        <v>2041</v>
      </c>
      <c r="T481" s="124"/>
      <c r="U481" s="129" t="str">
        <f t="shared" si="674"/>
        <v/>
      </c>
      <c r="V481" s="124" t="s">
        <v>62</v>
      </c>
      <c r="W481" s="124"/>
      <c r="X481" s="388"/>
      <c r="Y481" s="38"/>
      <c r="Z481" s="363" t="str">
        <f t="shared" si="678"/>
        <v>-</v>
      </c>
      <c r="AA481" s="129" t="str">
        <f t="shared" ref="AA481:AF481" si="681">IF(Z481="X","X",IF($AI481=AA$4,"X","-"))</f>
        <v>X</v>
      </c>
      <c r="AB481" s="129" t="str">
        <f t="shared" si="681"/>
        <v>X</v>
      </c>
      <c r="AC481" s="129" t="str">
        <f t="shared" si="681"/>
        <v>X</v>
      </c>
      <c r="AD481" s="129" t="str">
        <f t="shared" si="681"/>
        <v>X</v>
      </c>
      <c r="AE481" s="129" t="str">
        <f t="shared" si="681"/>
        <v>X</v>
      </c>
      <c r="AF481" s="364" t="str">
        <f t="shared" si="681"/>
        <v>X</v>
      </c>
      <c r="AG481" s="38"/>
      <c r="AH481" s="129" t="s">
        <v>185</v>
      </c>
      <c r="AI481" s="129" t="s">
        <v>185</v>
      </c>
      <c r="AJ481" s="38"/>
      <c r="AK481" s="13" t="str">
        <f t="shared" si="607"/>
        <v>/rsm:CrossIndustryInvoice/rsm:SupplyChainTradeTransaction/ram:ApplicableHeaderTradeAgreement/ram:BuyerTradeParty</v>
      </c>
      <c r="AL481" s="13" t="str">
        <f t="shared" si="608"/>
        <v>/ram:URIUniversalCommunication</v>
      </c>
      <c r="AM481" s="14">
        <f>COUNTIFS(S$4:S481,AK481)</f>
        <v>1</v>
      </c>
      <c r="AO481" s="184" t="str">
        <f t="shared" si="605"/>
        <v>SCT_HTA</v>
      </c>
      <c r="AP481" s="187" t="str">
        <f t="shared" si="609"/>
        <v>BT-49-00</v>
      </c>
      <c r="AQ481" s="302" t="str">
        <f t="shared" si="610"/>
        <v/>
      </c>
      <c r="AR481" s="124">
        <f t="shared" si="599"/>
        <v>4</v>
      </c>
      <c r="AS481" s="124" t="str">
        <f t="shared" si="611"/>
        <v>0..1</v>
      </c>
      <c r="AT481" s="137" t="s">
        <v>2042</v>
      </c>
      <c r="AU481" s="125"/>
      <c r="AV481" s="126"/>
      <c r="AW481" s="126"/>
      <c r="AX481" s="126"/>
      <c r="AY481" s="126" t="s">
        <v>35</v>
      </c>
      <c r="AZ481" s="125"/>
      <c r="BA481" s="124" t="str">
        <f t="shared" si="630"/>
        <v>0..1</v>
      </c>
      <c r="BB481" s="124" t="str">
        <f t="shared" si="631"/>
        <v>0..1</v>
      </c>
      <c r="BC481" s="127" t="str">
        <f t="shared" si="594"/>
        <v>/rsm:CrossIndustryInvoice
/rsm:SupplyChainTradeTransaction
/ram:ApplicableHeaderTradeAgreement
/ram:BuyerTradeParty
/ram:URIUniversalCommunication</v>
      </c>
      <c r="BD481" s="128" t="str">
        <f t="shared" si="595"/>
        <v>/rsm:CrossIndustryInvoice/rsm:SupplyChainTradeTransaction/ram:ApplicableHeaderTradeAgreement/ram:BuyerTradeParty/ram:URIUniversalCommunication</v>
      </c>
      <c r="BE481" s="124" t="str">
        <f t="shared" si="636"/>
        <v/>
      </c>
      <c r="BF481" s="129" t="str">
        <f t="shared" si="637"/>
        <v/>
      </c>
      <c r="BG481" s="124" t="str">
        <f t="shared" si="638"/>
        <v>0..n</v>
      </c>
      <c r="BH481" s="124" t="str">
        <f t="shared" si="639"/>
        <v/>
      </c>
      <c r="BI481" s="388" t="str">
        <f t="shared" si="640"/>
        <v/>
      </c>
      <c r="BJ481" s="7"/>
      <c r="BK481" s="363" t="str">
        <f t="shared" si="641"/>
        <v>-</v>
      </c>
      <c r="BL481" s="129" t="str">
        <f t="shared" si="642"/>
        <v>X</v>
      </c>
      <c r="BM481" s="129" t="str">
        <f t="shared" si="643"/>
        <v>X</v>
      </c>
      <c r="BN481" s="129" t="str">
        <f t="shared" si="644"/>
        <v>X</v>
      </c>
      <c r="BO481" s="129" t="str">
        <f t="shared" si="645"/>
        <v>X</v>
      </c>
      <c r="BP481" s="129" t="str">
        <f t="shared" si="646"/>
        <v>X</v>
      </c>
      <c r="BQ481" s="364" t="str">
        <f t="shared" si="647"/>
        <v>X</v>
      </c>
      <c r="BR481" s="7"/>
      <c r="BS481" s="129" t="str">
        <f t="shared" si="648"/>
        <v>BASIC WL</v>
      </c>
      <c r="BT481" s="129" t="str">
        <f t="shared" si="649"/>
        <v>BASIC WL</v>
      </c>
      <c r="BU481" s="15"/>
      <c r="BV481" s="57"/>
      <c r="BW481" s="57"/>
      <c r="BX481" s="57"/>
      <c r="BY481" s="57"/>
      <c r="BZ481" s="57"/>
      <c r="CA481" s="57" t="s">
        <v>6542</v>
      </c>
      <c r="CC481" s="417"/>
      <c r="CD481" s="15"/>
      <c r="CE481" s="15"/>
    </row>
    <row r="482" spans="1:83" s="59" customFormat="1" ht="89.25">
      <c r="A482" s="45" t="str">
        <f t="shared" si="680"/>
        <v>YES</v>
      </c>
      <c r="B482" s="45"/>
      <c r="C482" s="45"/>
      <c r="D482" s="45"/>
      <c r="E482" s="184" t="s">
        <v>1526</v>
      </c>
      <c r="F482" s="185" t="s">
        <v>2043</v>
      </c>
      <c r="G482" s="300" t="s">
        <v>2043</v>
      </c>
      <c r="H482" s="66">
        <f t="shared" si="602"/>
        <v>5</v>
      </c>
      <c r="I482" s="66" t="s">
        <v>42</v>
      </c>
      <c r="J482" s="64" t="s">
        <v>2044</v>
      </c>
      <c r="K482" s="64" t="s">
        <v>2045</v>
      </c>
      <c r="L482" s="65"/>
      <c r="M482" s="65"/>
      <c r="N482" s="65" t="s">
        <v>2046</v>
      </c>
      <c r="O482" s="64" t="s">
        <v>90</v>
      </c>
      <c r="P482" s="66" t="s">
        <v>32</v>
      </c>
      <c r="Q482" s="66" t="str">
        <f t="shared" si="666"/>
        <v>1..1</v>
      </c>
      <c r="R482" s="2" t="s">
        <v>2047</v>
      </c>
      <c r="S482" s="75" t="s">
        <v>2048</v>
      </c>
      <c r="T482" s="66" t="s">
        <v>55</v>
      </c>
      <c r="U482" s="68" t="str">
        <f t="shared" si="674"/>
        <v>E</v>
      </c>
      <c r="V482" s="66" t="s">
        <v>42</v>
      </c>
      <c r="W482" s="66" t="s">
        <v>200</v>
      </c>
      <c r="X482" s="248" t="s">
        <v>35</v>
      </c>
      <c r="Y482" s="38"/>
      <c r="Z482" s="353" t="str">
        <f t="shared" si="678"/>
        <v>-</v>
      </c>
      <c r="AA482" s="68" t="str">
        <f t="shared" ref="AA482:AF482" si="682">IF(Z482="X","X",IF($AI482=AA$4,"X","-"))</f>
        <v>X</v>
      </c>
      <c r="AB482" s="68" t="str">
        <f t="shared" si="682"/>
        <v>X</v>
      </c>
      <c r="AC482" s="68" t="str">
        <f t="shared" si="682"/>
        <v>X</v>
      </c>
      <c r="AD482" s="68" t="str">
        <f t="shared" si="682"/>
        <v>X</v>
      </c>
      <c r="AE482" s="68" t="str">
        <f t="shared" si="682"/>
        <v>X</v>
      </c>
      <c r="AF482" s="354" t="str">
        <f t="shared" si="682"/>
        <v>X</v>
      </c>
      <c r="AG482" s="38"/>
      <c r="AH482" s="68" t="s">
        <v>185</v>
      </c>
      <c r="AI482" s="68" t="s">
        <v>185</v>
      </c>
      <c r="AJ482" s="38"/>
      <c r="AK482" s="13" t="str">
        <f t="shared" si="607"/>
        <v>/rsm:CrossIndustryInvoice/rsm:SupplyChainTradeTransaction/ram:ApplicableHeaderTradeAgreement/ram:BuyerTradeParty/ram:URIUniversalCommunication</v>
      </c>
      <c r="AL482" s="13" t="str">
        <f t="shared" si="608"/>
        <v>/ram:URIID</v>
      </c>
      <c r="AM482" s="14">
        <f>COUNTIFS(S$4:S482,AK482)</f>
        <v>1</v>
      </c>
      <c r="AO482" s="184" t="str">
        <f t="shared" si="605"/>
        <v>SCT_HTA</v>
      </c>
      <c r="AP482" s="185" t="str">
        <f t="shared" si="609"/>
        <v>BT-49</v>
      </c>
      <c r="AQ482" s="300" t="str">
        <f t="shared" si="610"/>
        <v>BT-49</v>
      </c>
      <c r="AR482" s="66">
        <f t="shared" si="599"/>
        <v>5</v>
      </c>
      <c r="AS482" s="66" t="str">
        <f t="shared" si="611"/>
        <v>0..1</v>
      </c>
      <c r="AT482" s="64" t="s">
        <v>2049</v>
      </c>
      <c r="AU482" s="64" t="s">
        <v>2050</v>
      </c>
      <c r="AV482" s="65"/>
      <c r="AW482" s="427" t="s">
        <v>7418</v>
      </c>
      <c r="AX482" s="65"/>
      <c r="AY482" s="65" t="s">
        <v>2051</v>
      </c>
      <c r="AZ482" s="64" t="s">
        <v>99</v>
      </c>
      <c r="BA482" s="66" t="str">
        <f t="shared" si="630"/>
        <v>1..1</v>
      </c>
      <c r="BB482" s="66" t="str">
        <f t="shared" si="631"/>
        <v>1..1</v>
      </c>
      <c r="BC482" s="2" t="str">
        <f t="shared" si="594"/>
        <v>/rsm:CrossIndustryInvoice
/rsm:SupplyChainTradeTransaction
/ram:ApplicableHeaderTradeAgreement
/ram:BuyerTradeParty
/ram:URIUniversalCommunication
/ram:URIID</v>
      </c>
      <c r="BD482" s="75" t="str">
        <f t="shared" si="595"/>
        <v>/rsm:CrossIndustryInvoice/rsm:SupplyChainTradeTransaction/ram:ApplicableHeaderTradeAgreement/ram:BuyerTradeParty/ram:URIUniversalCommunication/ram:URIID</v>
      </c>
      <c r="BE482" s="66" t="str">
        <f t="shared" si="636"/>
        <v>I</v>
      </c>
      <c r="BF482" s="68" t="str">
        <f t="shared" si="637"/>
        <v>E</v>
      </c>
      <c r="BG482" s="66" t="str">
        <f t="shared" si="638"/>
        <v>0..1</v>
      </c>
      <c r="BH482" s="66" t="str">
        <f t="shared" si="639"/>
        <v>CAR-3</v>
      </c>
      <c r="BI482" s="248" t="str">
        <f t="shared" si="640"/>
        <v/>
      </c>
      <c r="BJ482" s="7"/>
      <c r="BK482" s="353" t="str">
        <f t="shared" si="641"/>
        <v>-</v>
      </c>
      <c r="BL482" s="68" t="str">
        <f t="shared" si="642"/>
        <v>X</v>
      </c>
      <c r="BM482" s="68" t="str">
        <f t="shared" si="643"/>
        <v>X</v>
      </c>
      <c r="BN482" s="68" t="str">
        <f t="shared" si="644"/>
        <v>X</v>
      </c>
      <c r="BO482" s="68" t="str">
        <f t="shared" si="645"/>
        <v>X</v>
      </c>
      <c r="BP482" s="68" t="str">
        <f t="shared" si="646"/>
        <v>X</v>
      </c>
      <c r="BQ482" s="354" t="str">
        <f t="shared" si="647"/>
        <v>X</v>
      </c>
      <c r="BR482" s="7"/>
      <c r="BS482" s="68" t="str">
        <f t="shared" si="648"/>
        <v>BASIC WL</v>
      </c>
      <c r="BT482" s="68" t="str">
        <f t="shared" si="649"/>
        <v>BASIC WL</v>
      </c>
      <c r="BU482" s="15"/>
      <c r="BV482" s="57"/>
      <c r="BW482" s="57"/>
      <c r="BX482" s="57"/>
      <c r="BY482" s="57"/>
      <c r="BZ482" s="57"/>
      <c r="CA482" s="57" t="s">
        <v>6542</v>
      </c>
      <c r="CC482" s="417"/>
      <c r="CD482" s="15"/>
      <c r="CE482" s="15"/>
    </row>
    <row r="483" spans="1:83" s="59" customFormat="1" ht="102">
      <c r="A483" s="45" t="str">
        <f t="shared" si="680"/>
        <v>YES</v>
      </c>
      <c r="B483" s="45"/>
      <c r="C483" s="45"/>
      <c r="D483" s="45"/>
      <c r="E483" s="184" t="s">
        <v>1526</v>
      </c>
      <c r="F483" s="185" t="s">
        <v>2052</v>
      </c>
      <c r="G483" s="300" t="s">
        <v>2052</v>
      </c>
      <c r="H483" s="66">
        <f t="shared" si="602"/>
        <v>6</v>
      </c>
      <c r="I483" s="66" t="s">
        <v>32</v>
      </c>
      <c r="J483" s="97" t="s">
        <v>443</v>
      </c>
      <c r="K483" s="64" t="s">
        <v>6139</v>
      </c>
      <c r="L483" s="65" t="s">
        <v>1005</v>
      </c>
      <c r="M483" s="65"/>
      <c r="N483" s="65" t="s">
        <v>35</v>
      </c>
      <c r="O483" s="64" t="s">
        <v>5953</v>
      </c>
      <c r="P483" s="66" t="s">
        <v>32</v>
      </c>
      <c r="Q483" s="66" t="str">
        <f t="shared" si="666"/>
        <v>1..1</v>
      </c>
      <c r="R483" s="2" t="s">
        <v>2054</v>
      </c>
      <c r="S483" s="75" t="s">
        <v>2055</v>
      </c>
      <c r="T483" s="66" t="s">
        <v>329</v>
      </c>
      <c r="U483" s="68" t="str">
        <f t="shared" si="674"/>
        <v>A</v>
      </c>
      <c r="V483" s="66" t="s">
        <v>42</v>
      </c>
      <c r="W483" s="66" t="s">
        <v>35</v>
      </c>
      <c r="X483" s="248" t="s">
        <v>35</v>
      </c>
      <c r="Y483" s="38"/>
      <c r="Z483" s="353" t="str">
        <f t="shared" si="678"/>
        <v>-</v>
      </c>
      <c r="AA483" s="68" t="str">
        <f t="shared" ref="AA483:AF483" si="683">IF(Z483="X","X",IF($AI483=AA$4,"X","-"))</f>
        <v>X</v>
      </c>
      <c r="AB483" s="68" t="str">
        <f t="shared" si="683"/>
        <v>X</v>
      </c>
      <c r="AC483" s="68" t="str">
        <f t="shared" si="683"/>
        <v>X</v>
      </c>
      <c r="AD483" s="68" t="str">
        <f t="shared" si="683"/>
        <v>X</v>
      </c>
      <c r="AE483" s="68" t="str">
        <f t="shared" si="683"/>
        <v>X</v>
      </c>
      <c r="AF483" s="354" t="str">
        <f t="shared" si="683"/>
        <v>X</v>
      </c>
      <c r="AG483" s="38"/>
      <c r="AH483" s="68" t="s">
        <v>185</v>
      </c>
      <c r="AI483" s="68" t="s">
        <v>185</v>
      </c>
      <c r="AJ483" s="38"/>
      <c r="AK483" s="13" t="str">
        <f t="shared" si="607"/>
        <v>/rsm:CrossIndustryInvoice/rsm:SupplyChainTradeTransaction/ram:ApplicableHeaderTradeAgreement/ram:BuyerTradeParty/ram:URIUniversalCommunication/ram:URIID</v>
      </c>
      <c r="AL483" s="13" t="str">
        <f t="shared" si="608"/>
        <v>/@schemeID</v>
      </c>
      <c r="AM483" s="14">
        <f>COUNTIFS(S$4:S483,AK483)</f>
        <v>1</v>
      </c>
      <c r="AO483" s="184" t="str">
        <f t="shared" si="605"/>
        <v>SCT_HTA</v>
      </c>
      <c r="AP483" s="185" t="str">
        <f t="shared" si="609"/>
        <v>BT-49-1</v>
      </c>
      <c r="AQ483" s="300" t="str">
        <f t="shared" si="610"/>
        <v>BT-49-1</v>
      </c>
      <c r="AR483" s="66">
        <f t="shared" si="599"/>
        <v>6</v>
      </c>
      <c r="AS483" s="66" t="str">
        <f t="shared" si="611"/>
        <v>1..1</v>
      </c>
      <c r="AT483" s="97" t="s">
        <v>330</v>
      </c>
      <c r="AU483" s="64" t="s">
        <v>2056</v>
      </c>
      <c r="AV483" s="65" t="s">
        <v>1804</v>
      </c>
      <c r="AW483" s="427">
        <v>225</v>
      </c>
      <c r="AX483" s="65"/>
      <c r="AY483" s="65" t="s">
        <v>35</v>
      </c>
      <c r="AZ483" s="64"/>
      <c r="BA483" s="66" t="str">
        <f t="shared" si="630"/>
        <v>1..1</v>
      </c>
      <c r="BB483" s="66" t="str">
        <f t="shared" si="631"/>
        <v>1..1</v>
      </c>
      <c r="BC483" s="2" t="str">
        <f t="shared" si="594"/>
        <v>/rsm:CrossIndustryInvoice
/rsm:SupplyChainTradeTransaction
/ram:ApplicableHeaderTradeAgreement
/ram:BuyerTradeParty
/ram:URIUniversalCommunication
/ram:URIID
/@schemeID</v>
      </c>
      <c r="BD483" s="75" t="str">
        <f t="shared" si="595"/>
        <v>/rsm:CrossIndustryInvoice/rsm:SupplyChainTradeTransaction/ram:ApplicableHeaderTradeAgreement/ram:BuyerTradeParty/ram:URIUniversalCommunication/ram:URIID/@schemeID</v>
      </c>
      <c r="BE483" s="66" t="str">
        <f t="shared" si="636"/>
        <v>S</v>
      </c>
      <c r="BF483" s="68" t="str">
        <f t="shared" si="637"/>
        <v>A</v>
      </c>
      <c r="BG483" s="66" t="str">
        <f t="shared" si="638"/>
        <v>0..1</v>
      </c>
      <c r="BH483" s="66" t="str">
        <f t="shared" si="639"/>
        <v/>
      </c>
      <c r="BI483" s="248" t="str">
        <f t="shared" si="640"/>
        <v/>
      </c>
      <c r="BJ483" s="7"/>
      <c r="BK483" s="353" t="str">
        <f t="shared" si="641"/>
        <v>-</v>
      </c>
      <c r="BL483" s="68" t="str">
        <f t="shared" si="642"/>
        <v>X</v>
      </c>
      <c r="BM483" s="68" t="str">
        <f t="shared" si="643"/>
        <v>X</v>
      </c>
      <c r="BN483" s="68" t="str">
        <f t="shared" si="644"/>
        <v>X</v>
      </c>
      <c r="BO483" s="68" t="str">
        <f t="shared" si="645"/>
        <v>X</v>
      </c>
      <c r="BP483" s="68" t="str">
        <f t="shared" si="646"/>
        <v>X</v>
      </c>
      <c r="BQ483" s="354" t="str">
        <f t="shared" si="647"/>
        <v>X</v>
      </c>
      <c r="BR483" s="7"/>
      <c r="BS483" s="68" t="str">
        <f t="shared" si="648"/>
        <v>BASIC WL</v>
      </c>
      <c r="BT483" s="68" t="str">
        <f t="shared" si="649"/>
        <v>BASIC WL</v>
      </c>
      <c r="BU483" s="15"/>
      <c r="BV483" s="57"/>
      <c r="BW483" s="57"/>
      <c r="BX483" s="57"/>
      <c r="BY483" s="57"/>
      <c r="BZ483" s="57"/>
      <c r="CA483" s="57" t="s">
        <v>6542</v>
      </c>
      <c r="CC483" s="417"/>
      <c r="CD483" s="15"/>
      <c r="CE483" s="15"/>
    </row>
    <row r="484" spans="1:83" s="59" customFormat="1" ht="85.5">
      <c r="A484" s="45" t="str">
        <f t="shared" si="680"/>
        <v>NO</v>
      </c>
      <c r="B484" s="45"/>
      <c r="C484" s="45"/>
      <c r="D484" s="45"/>
      <c r="E484" s="184" t="s">
        <v>1526</v>
      </c>
      <c r="F484" s="187" t="s">
        <v>2057</v>
      </c>
      <c r="G484" s="302"/>
      <c r="H484" s="124">
        <f t="shared" si="602"/>
        <v>4</v>
      </c>
      <c r="I484" s="124" t="s">
        <v>42</v>
      </c>
      <c r="J484" s="137" t="s">
        <v>2058</v>
      </c>
      <c r="K484" s="125" t="s">
        <v>6140</v>
      </c>
      <c r="L484" s="126"/>
      <c r="M484" s="126"/>
      <c r="N484" s="126"/>
      <c r="O484" s="125"/>
      <c r="P484" s="124" t="s">
        <v>42</v>
      </c>
      <c r="Q484" s="124" t="str">
        <f>P484</f>
        <v>0..1</v>
      </c>
      <c r="R484" s="127" t="s">
        <v>2059</v>
      </c>
      <c r="S484" s="128" t="s">
        <v>2060</v>
      </c>
      <c r="T484" s="124"/>
      <c r="U484" s="129" t="str">
        <f t="shared" si="674"/>
        <v/>
      </c>
      <c r="V484" s="124" t="s">
        <v>62</v>
      </c>
      <c r="W484" s="124"/>
      <c r="X484" s="388"/>
      <c r="Y484" s="38"/>
      <c r="Z484" s="363" t="str">
        <f t="shared" si="678"/>
        <v>-</v>
      </c>
      <c r="AA484" s="129" t="str">
        <f t="shared" ref="AA484:AF484" si="684">IF(Z484="X","X",IF($AI484=AA$4,"X","-"))</f>
        <v>X</v>
      </c>
      <c r="AB484" s="129" t="str">
        <f t="shared" si="684"/>
        <v>X</v>
      </c>
      <c r="AC484" s="129" t="str">
        <f t="shared" si="684"/>
        <v>X</v>
      </c>
      <c r="AD484" s="129" t="str">
        <f t="shared" si="684"/>
        <v>X</v>
      </c>
      <c r="AE484" s="129" t="str">
        <f t="shared" si="684"/>
        <v>X</v>
      </c>
      <c r="AF484" s="364" t="str">
        <f t="shared" si="684"/>
        <v>X</v>
      </c>
      <c r="AG484" s="38"/>
      <c r="AH484" s="129" t="s">
        <v>185</v>
      </c>
      <c r="AI484" s="129" t="s">
        <v>185</v>
      </c>
      <c r="AJ484" s="38"/>
      <c r="AK484" s="13" t="str">
        <f t="shared" si="607"/>
        <v>/rsm:CrossIndustryInvoice/rsm:SupplyChainTradeTransaction/ram:ApplicableHeaderTradeAgreement/ram:BuyerTradeParty</v>
      </c>
      <c r="AL484" s="13" t="str">
        <f t="shared" si="608"/>
        <v>/ram:SpecifiedTaxRegistration</v>
      </c>
      <c r="AM484" s="14">
        <f>COUNTIFS(S$4:S484,AK484)</f>
        <v>1</v>
      </c>
      <c r="AO484" s="184" t="str">
        <f t="shared" si="605"/>
        <v>SCT_HTA</v>
      </c>
      <c r="AP484" s="187" t="str">
        <f t="shared" si="609"/>
        <v>BT-48-00</v>
      </c>
      <c r="AQ484" s="302" t="str">
        <f t="shared" si="610"/>
        <v/>
      </c>
      <c r="AR484" s="124">
        <f t="shared" si="599"/>
        <v>4</v>
      </c>
      <c r="AS484" s="124" t="str">
        <f t="shared" si="611"/>
        <v>0..1</v>
      </c>
      <c r="AT484" s="137" t="s">
        <v>2061</v>
      </c>
      <c r="AU484" s="125"/>
      <c r="AV484" s="126"/>
      <c r="AW484" s="126"/>
      <c r="AX484" s="126"/>
      <c r="AY484" s="126" t="s">
        <v>35</v>
      </c>
      <c r="AZ484" s="125"/>
      <c r="BA484" s="124" t="str">
        <f t="shared" si="630"/>
        <v>0..1</v>
      </c>
      <c r="BB484" s="124" t="str">
        <f t="shared" si="631"/>
        <v>0..1</v>
      </c>
      <c r="BC484" s="127" t="str">
        <f t="shared" si="594"/>
        <v>/rsm:CrossIndustryInvoice
/rsm:SupplyChainTradeTransaction
/ram:ApplicableHeaderTradeAgreement
/ram:BuyerTradeParty
/ram:SpecifiedTaxRegistration</v>
      </c>
      <c r="BD484" s="128" t="str">
        <f t="shared" si="595"/>
        <v>/rsm:CrossIndustryInvoice/rsm:SupplyChainTradeTransaction/ram:ApplicableHeaderTradeAgreement/ram:BuyerTradeParty/ram:SpecifiedTaxRegistration</v>
      </c>
      <c r="BE484" s="124" t="str">
        <f t="shared" si="636"/>
        <v/>
      </c>
      <c r="BF484" s="129" t="str">
        <f t="shared" si="637"/>
        <v/>
      </c>
      <c r="BG484" s="124" t="str">
        <f t="shared" si="638"/>
        <v>0..n</v>
      </c>
      <c r="BH484" s="124" t="str">
        <f t="shared" si="639"/>
        <v/>
      </c>
      <c r="BI484" s="388" t="str">
        <f t="shared" si="640"/>
        <v/>
      </c>
      <c r="BJ484" s="7"/>
      <c r="BK484" s="363" t="str">
        <f t="shared" si="641"/>
        <v>-</v>
      </c>
      <c r="BL484" s="129" t="str">
        <f t="shared" si="642"/>
        <v>X</v>
      </c>
      <c r="BM484" s="129" t="str">
        <f t="shared" si="643"/>
        <v>X</v>
      </c>
      <c r="BN484" s="129" t="str">
        <f t="shared" si="644"/>
        <v>X</v>
      </c>
      <c r="BO484" s="129" t="str">
        <f t="shared" si="645"/>
        <v>X</v>
      </c>
      <c r="BP484" s="129" t="str">
        <f t="shared" si="646"/>
        <v>X</v>
      </c>
      <c r="BQ484" s="364" t="str">
        <f t="shared" si="647"/>
        <v>X</v>
      </c>
      <c r="BR484" s="7"/>
      <c r="BS484" s="129" t="str">
        <f t="shared" si="648"/>
        <v>BASIC WL</v>
      </c>
      <c r="BT484" s="129" t="str">
        <f t="shared" si="649"/>
        <v>BASIC WL</v>
      </c>
      <c r="BU484" s="15"/>
      <c r="BV484" s="57"/>
      <c r="BW484" s="57"/>
      <c r="BX484" s="57"/>
      <c r="BY484" s="57"/>
      <c r="BZ484" s="57"/>
      <c r="CA484" s="57" t="s">
        <v>6542</v>
      </c>
      <c r="CC484" s="417"/>
      <c r="CD484" s="15"/>
      <c r="CE484" s="15"/>
    </row>
    <row r="485" spans="1:83" s="59" customFormat="1" ht="89.25">
      <c r="A485" s="45" t="str">
        <f t="shared" si="680"/>
        <v>YES</v>
      </c>
      <c r="B485" s="45"/>
      <c r="C485" s="45"/>
      <c r="D485" s="45"/>
      <c r="E485" s="184" t="s">
        <v>1526</v>
      </c>
      <c r="F485" s="185" t="s">
        <v>2062</v>
      </c>
      <c r="G485" s="300" t="s">
        <v>2062</v>
      </c>
      <c r="H485" s="66">
        <f t="shared" si="602"/>
        <v>5</v>
      </c>
      <c r="I485" s="66" t="s">
        <v>42</v>
      </c>
      <c r="J485" s="64" t="s">
        <v>2063</v>
      </c>
      <c r="K485" s="64" t="s">
        <v>2064</v>
      </c>
      <c r="L485" s="65" t="s">
        <v>2065</v>
      </c>
      <c r="M485" s="65" t="s">
        <v>2066</v>
      </c>
      <c r="N485" s="65" t="s">
        <v>2067</v>
      </c>
      <c r="O485" s="64" t="s">
        <v>90</v>
      </c>
      <c r="P485" s="66" t="s">
        <v>32</v>
      </c>
      <c r="Q485" s="66" t="str">
        <f t="shared" si="666"/>
        <v>1..1</v>
      </c>
      <c r="R485" s="2" t="s">
        <v>2068</v>
      </c>
      <c r="S485" s="75" t="s">
        <v>2069</v>
      </c>
      <c r="T485" s="66" t="s">
        <v>55</v>
      </c>
      <c r="U485" s="68" t="str">
        <f t="shared" si="674"/>
        <v>E</v>
      </c>
      <c r="V485" s="66" t="s">
        <v>42</v>
      </c>
      <c r="W485" s="66" t="s">
        <v>35</v>
      </c>
      <c r="X485" s="248" t="s">
        <v>1016</v>
      </c>
      <c r="Y485" s="38"/>
      <c r="Z485" s="353" t="str">
        <f t="shared" si="678"/>
        <v>-</v>
      </c>
      <c r="AA485" s="68" t="str">
        <f t="shared" ref="AA485:AF485" si="685">IF(Z485="X","X",IF($AI485=AA$4,"X","-"))</f>
        <v>X</v>
      </c>
      <c r="AB485" s="68" t="str">
        <f t="shared" si="685"/>
        <v>X</v>
      </c>
      <c r="AC485" s="68" t="str">
        <f t="shared" si="685"/>
        <v>X</v>
      </c>
      <c r="AD485" s="68" t="str">
        <f t="shared" si="685"/>
        <v>X</v>
      </c>
      <c r="AE485" s="68" t="str">
        <f t="shared" si="685"/>
        <v>X</v>
      </c>
      <c r="AF485" s="354" t="str">
        <f t="shared" si="685"/>
        <v>X</v>
      </c>
      <c r="AG485" s="38"/>
      <c r="AH485" s="68" t="s">
        <v>185</v>
      </c>
      <c r="AI485" s="68" t="s">
        <v>185</v>
      </c>
      <c r="AJ485" s="38"/>
      <c r="AK485" s="13" t="str">
        <f t="shared" si="607"/>
        <v>/rsm:CrossIndustryInvoice/rsm:SupplyChainTradeTransaction/ram:ApplicableHeaderTradeAgreement/ram:BuyerTradeParty/ram:SpecifiedTaxRegistration</v>
      </c>
      <c r="AL485" s="13" t="str">
        <f t="shared" si="608"/>
        <v>/ram:ID</v>
      </c>
      <c r="AM485" s="14">
        <f>COUNTIFS(S$4:S485,AK485)</f>
        <v>1</v>
      </c>
      <c r="AO485" s="184" t="str">
        <f t="shared" si="605"/>
        <v>SCT_HTA</v>
      </c>
      <c r="AP485" s="185" t="str">
        <f t="shared" si="609"/>
        <v>BT-48</v>
      </c>
      <c r="AQ485" s="300" t="str">
        <f t="shared" si="610"/>
        <v>BT-48</v>
      </c>
      <c r="AR485" s="66">
        <f t="shared" si="599"/>
        <v>5</v>
      </c>
      <c r="AS485" s="66" t="str">
        <f t="shared" si="611"/>
        <v>0..1</v>
      </c>
      <c r="AT485" s="64" t="s">
        <v>2070</v>
      </c>
      <c r="AU485" s="64" t="s">
        <v>2071</v>
      </c>
      <c r="AV485" s="65" t="s">
        <v>1820</v>
      </c>
      <c r="AW485" s="427" t="s">
        <v>7310</v>
      </c>
      <c r="AX485" s="65" t="s">
        <v>2072</v>
      </c>
      <c r="AY485" s="65" t="s">
        <v>2073</v>
      </c>
      <c r="AZ485" s="64" t="s">
        <v>99</v>
      </c>
      <c r="BA485" s="66" t="str">
        <f t="shared" si="630"/>
        <v>1..1</v>
      </c>
      <c r="BB485" s="66" t="str">
        <f t="shared" si="631"/>
        <v>1..1</v>
      </c>
      <c r="BC485" s="2" t="str">
        <f t="shared" si="594"/>
        <v>/rsm:CrossIndustryInvoice
/rsm:SupplyChainTradeTransaction
/ram:ApplicableHeaderTradeAgreement
/ram:BuyerTradeParty
/ram:SpecifiedTaxRegistration
/ram:ID</v>
      </c>
      <c r="BD485" s="75" t="str">
        <f t="shared" si="595"/>
        <v>/rsm:CrossIndustryInvoice/rsm:SupplyChainTradeTransaction/ram:ApplicableHeaderTradeAgreement/ram:BuyerTradeParty/ram:SpecifiedTaxRegistration/ram:ID</v>
      </c>
      <c r="BE485" s="66" t="str">
        <f t="shared" si="636"/>
        <v>I</v>
      </c>
      <c r="BF485" s="68" t="str">
        <f t="shared" si="637"/>
        <v>E</v>
      </c>
      <c r="BG485" s="66" t="str">
        <f t="shared" si="638"/>
        <v>0..1</v>
      </c>
      <c r="BH485" s="66" t="str">
        <f t="shared" si="639"/>
        <v/>
      </c>
      <c r="BI485" s="248" t="str">
        <f t="shared" si="640"/>
        <v>@schemeID="VA"</v>
      </c>
      <c r="BJ485" s="7"/>
      <c r="BK485" s="353" t="str">
        <f t="shared" si="641"/>
        <v>-</v>
      </c>
      <c r="BL485" s="68" t="str">
        <f t="shared" si="642"/>
        <v>X</v>
      </c>
      <c r="BM485" s="68" t="str">
        <f t="shared" si="643"/>
        <v>X</v>
      </c>
      <c r="BN485" s="68" t="str">
        <f t="shared" si="644"/>
        <v>X</v>
      </c>
      <c r="BO485" s="68" t="str">
        <f t="shared" si="645"/>
        <v>X</v>
      </c>
      <c r="BP485" s="68" t="str">
        <f t="shared" si="646"/>
        <v>X</v>
      </c>
      <c r="BQ485" s="354" t="str">
        <f t="shared" si="647"/>
        <v>X</v>
      </c>
      <c r="BR485" s="7"/>
      <c r="BS485" s="68" t="str">
        <f t="shared" si="648"/>
        <v>BASIC WL</v>
      </c>
      <c r="BT485" s="68" t="str">
        <f t="shared" si="649"/>
        <v>BASIC WL</v>
      </c>
      <c r="BU485" s="15"/>
      <c r="BV485" s="57"/>
      <c r="BW485" s="57"/>
      <c r="BX485" s="57"/>
      <c r="BY485" s="57"/>
      <c r="BZ485" s="57"/>
      <c r="CA485" s="57" t="s">
        <v>6542</v>
      </c>
      <c r="CC485" s="417"/>
      <c r="CD485" s="15"/>
      <c r="CE485" s="15"/>
    </row>
    <row r="486" spans="1:83" s="59" customFormat="1" ht="102">
      <c r="A486" s="45" t="str">
        <f t="shared" si="680"/>
        <v>YES</v>
      </c>
      <c r="B486" s="45"/>
      <c r="C486" s="45"/>
      <c r="D486" s="45"/>
      <c r="E486" s="184" t="s">
        <v>1526</v>
      </c>
      <c r="F486" s="185" t="s">
        <v>2074</v>
      </c>
      <c r="G486" s="300" t="s">
        <v>2074</v>
      </c>
      <c r="H486" s="66">
        <f t="shared" si="602"/>
        <v>6</v>
      </c>
      <c r="I486" s="66" t="s">
        <v>32</v>
      </c>
      <c r="J486" s="97" t="s">
        <v>6044</v>
      </c>
      <c r="K486" s="64" t="s">
        <v>2075</v>
      </c>
      <c r="L486" s="65" t="s">
        <v>1015</v>
      </c>
      <c r="M486" s="65"/>
      <c r="N486" s="65" t="s">
        <v>1016</v>
      </c>
      <c r="O486" s="64" t="s">
        <v>5953</v>
      </c>
      <c r="P486" s="66" t="s">
        <v>32</v>
      </c>
      <c r="Q486" s="66" t="str">
        <f t="shared" si="666"/>
        <v>1..1</v>
      </c>
      <c r="R486" s="2" t="s">
        <v>2076</v>
      </c>
      <c r="S486" s="75" t="s">
        <v>2077</v>
      </c>
      <c r="T486" s="66" t="s">
        <v>329</v>
      </c>
      <c r="U486" s="68" t="str">
        <f t="shared" si="674"/>
        <v>A</v>
      </c>
      <c r="V486" s="66" t="s">
        <v>42</v>
      </c>
      <c r="W486" s="66" t="s">
        <v>35</v>
      </c>
      <c r="X486" s="248" t="s">
        <v>1016</v>
      </c>
      <c r="Y486" s="38"/>
      <c r="Z486" s="353" t="str">
        <f t="shared" si="678"/>
        <v>-</v>
      </c>
      <c r="AA486" s="68" t="str">
        <f t="shared" ref="AA486:AF486" si="686">IF(Z486="X","X",IF($AI486=AA$4,"X","-"))</f>
        <v>X</v>
      </c>
      <c r="AB486" s="68" t="str">
        <f t="shared" si="686"/>
        <v>X</v>
      </c>
      <c r="AC486" s="68" t="str">
        <f t="shared" si="686"/>
        <v>X</v>
      </c>
      <c r="AD486" s="68" t="str">
        <f t="shared" si="686"/>
        <v>X</v>
      </c>
      <c r="AE486" s="68" t="str">
        <f t="shared" si="686"/>
        <v>X</v>
      </c>
      <c r="AF486" s="354" t="str">
        <f t="shared" si="686"/>
        <v>X</v>
      </c>
      <c r="AG486" s="38"/>
      <c r="AH486" s="68" t="s">
        <v>185</v>
      </c>
      <c r="AI486" s="68" t="s">
        <v>185</v>
      </c>
      <c r="AJ486" s="38"/>
      <c r="AK486" s="13" t="str">
        <f t="shared" si="607"/>
        <v>/rsm:CrossIndustryInvoice/rsm:SupplyChainTradeTransaction/ram:ApplicableHeaderTradeAgreement/ram:BuyerTradeParty/ram:SpecifiedTaxRegistration/ram:ID</v>
      </c>
      <c r="AL486" s="13" t="str">
        <f t="shared" si="608"/>
        <v>/@schemeID</v>
      </c>
      <c r="AM486" s="14">
        <f>COUNTIFS(S$4:S486,AK486)</f>
        <v>1</v>
      </c>
      <c r="AO486" s="184" t="str">
        <f t="shared" si="605"/>
        <v>SCT_HTA</v>
      </c>
      <c r="AP486" s="185" t="str">
        <f t="shared" si="609"/>
        <v>BT-48-0</v>
      </c>
      <c r="AQ486" s="300" t="str">
        <f t="shared" si="610"/>
        <v>BT-48-0</v>
      </c>
      <c r="AR486" s="66">
        <f t="shared" si="599"/>
        <v>6</v>
      </c>
      <c r="AS486" s="66" t="str">
        <f t="shared" si="611"/>
        <v>1..1</v>
      </c>
      <c r="AT486" s="97" t="s">
        <v>330</v>
      </c>
      <c r="AU486" s="64" t="s">
        <v>2078</v>
      </c>
      <c r="AV486" s="65" t="s">
        <v>1828</v>
      </c>
      <c r="AW486" s="427" t="s">
        <v>7296</v>
      </c>
      <c r="AX486" s="65"/>
      <c r="AY486" s="65" t="s">
        <v>1828</v>
      </c>
      <c r="AZ486" s="64"/>
      <c r="BA486" s="66" t="str">
        <f t="shared" si="630"/>
        <v>1..1</v>
      </c>
      <c r="BB486" s="66" t="str">
        <f t="shared" si="631"/>
        <v>1..1</v>
      </c>
      <c r="BC486" s="2" t="str">
        <f t="shared" si="594"/>
        <v>/rsm:CrossIndustryInvoice
/rsm:SupplyChainTradeTransaction
/ram:ApplicableHeaderTradeAgreement
/ram:BuyerTradeParty
/ram:SpecifiedTaxRegistration
/ram:ID
/@schemeID</v>
      </c>
      <c r="BD486" s="75" t="str">
        <f t="shared" si="595"/>
        <v>/rsm:CrossIndustryInvoice/rsm:SupplyChainTradeTransaction/ram:ApplicableHeaderTradeAgreement/ram:BuyerTradeParty/ram:SpecifiedTaxRegistration/ram:ID/@schemeID</v>
      </c>
      <c r="BE486" s="66" t="str">
        <f t="shared" si="636"/>
        <v>S</v>
      </c>
      <c r="BF486" s="68" t="str">
        <f t="shared" si="637"/>
        <v>A</v>
      </c>
      <c r="BG486" s="66" t="str">
        <f t="shared" si="638"/>
        <v>0..1</v>
      </c>
      <c r="BH486" s="66" t="str">
        <f t="shared" si="639"/>
        <v/>
      </c>
      <c r="BI486" s="248" t="str">
        <f t="shared" si="640"/>
        <v>@schemeID="VA"</v>
      </c>
      <c r="BJ486" s="7"/>
      <c r="BK486" s="353" t="str">
        <f t="shared" si="641"/>
        <v>-</v>
      </c>
      <c r="BL486" s="68" t="str">
        <f t="shared" si="642"/>
        <v>X</v>
      </c>
      <c r="BM486" s="68" t="str">
        <f t="shared" si="643"/>
        <v>X</v>
      </c>
      <c r="BN486" s="68" t="str">
        <f t="shared" si="644"/>
        <v>X</v>
      </c>
      <c r="BO486" s="68" t="str">
        <f t="shared" si="645"/>
        <v>X</v>
      </c>
      <c r="BP486" s="68" t="str">
        <f t="shared" si="646"/>
        <v>X</v>
      </c>
      <c r="BQ486" s="354" t="str">
        <f t="shared" si="647"/>
        <v>X</v>
      </c>
      <c r="BR486" s="7"/>
      <c r="BS486" s="68" t="str">
        <f t="shared" si="648"/>
        <v>BASIC WL</v>
      </c>
      <c r="BT486" s="68" t="str">
        <f t="shared" si="649"/>
        <v>BASIC WL</v>
      </c>
      <c r="BU486" s="15"/>
      <c r="BV486" s="57"/>
      <c r="BW486" s="57"/>
      <c r="BX486" s="57"/>
      <c r="BY486" s="57"/>
      <c r="BZ486" s="57"/>
      <c r="CA486" s="57" t="s">
        <v>6542</v>
      </c>
      <c r="CC486" s="417"/>
      <c r="CD486" s="15"/>
      <c r="CE486" s="15"/>
    </row>
    <row r="487" spans="1:83" s="59" customFormat="1" ht="90">
      <c r="A487" s="45" t="str">
        <f t="shared" si="680"/>
        <v>NO</v>
      </c>
      <c r="B487" s="400"/>
      <c r="C487" s="45"/>
      <c r="D487" s="45"/>
      <c r="E487" s="181" t="s">
        <v>1526</v>
      </c>
      <c r="F487" s="190" t="s">
        <v>5332</v>
      </c>
      <c r="G487" s="303" t="s">
        <v>4939</v>
      </c>
      <c r="H487" s="191">
        <f t="shared" si="602"/>
        <v>3</v>
      </c>
      <c r="I487" s="191" t="s">
        <v>42</v>
      </c>
      <c r="J487" s="112" t="s">
        <v>2080</v>
      </c>
      <c r="K487" s="112" t="s">
        <v>2081</v>
      </c>
      <c r="L487" s="113"/>
      <c r="M487" s="113"/>
      <c r="N487" s="113" t="s">
        <v>35</v>
      </c>
      <c r="O487" s="112"/>
      <c r="P487" s="110" t="s">
        <v>42</v>
      </c>
      <c r="Q487" s="110" t="str">
        <f t="shared" si="666"/>
        <v>0..1</v>
      </c>
      <c r="R487" s="114" t="s">
        <v>2082</v>
      </c>
      <c r="S487" s="115" t="s">
        <v>2083</v>
      </c>
      <c r="T487" s="110" t="s">
        <v>35</v>
      </c>
      <c r="U487" s="116" t="str">
        <f t="shared" si="674"/>
        <v>EG</v>
      </c>
      <c r="V487" s="110" t="s">
        <v>42</v>
      </c>
      <c r="W487" s="110" t="s">
        <v>35</v>
      </c>
      <c r="X487" s="387" t="s">
        <v>35</v>
      </c>
      <c r="Y487" s="38"/>
      <c r="Z487" s="371" t="str">
        <f t="shared" si="678"/>
        <v>-</v>
      </c>
      <c r="AA487" s="191" t="str">
        <f t="shared" ref="AA487:AF487" si="687">IF(Z487="X","X",IF($AI487=AA$4,"X","-"))</f>
        <v>-</v>
      </c>
      <c r="AB487" s="191" t="str">
        <f t="shared" si="687"/>
        <v>-</v>
      </c>
      <c r="AC487" s="191" t="str">
        <f t="shared" si="687"/>
        <v>-</v>
      </c>
      <c r="AD487" s="191" t="str">
        <f t="shared" si="687"/>
        <v>X</v>
      </c>
      <c r="AE487" s="191" t="str">
        <f t="shared" si="687"/>
        <v>X</v>
      </c>
      <c r="AF487" s="372" t="str">
        <f t="shared" si="687"/>
        <v>X</v>
      </c>
      <c r="AG487" s="38"/>
      <c r="AH487" s="191" t="s">
        <v>47</v>
      </c>
      <c r="AI487" s="191" t="s">
        <v>5895</v>
      </c>
      <c r="AJ487" s="38"/>
      <c r="AK487" s="13" t="str">
        <f t="shared" si="607"/>
        <v>/rsm:CrossIndustryInvoice/rsm:SupplyChainTradeTransaction/ram:ApplicableHeaderTradeAgreement</v>
      </c>
      <c r="AL487" s="13" t="str">
        <f t="shared" si="608"/>
        <v>/ram:SalesAgentTradeParty</v>
      </c>
      <c r="AM487" s="14">
        <f>COUNTIFS(S$4:S487,AK487)</f>
        <v>1</v>
      </c>
      <c r="AO487" s="181" t="str">
        <f t="shared" si="605"/>
        <v>SCT_HTA</v>
      </c>
      <c r="AP487" s="190" t="str">
        <f t="shared" si="609"/>
        <v>BG-X-49</v>
      </c>
      <c r="AQ487" s="303" t="str">
        <f t="shared" si="610"/>
        <v>EXT-FR-FE-BG-03</v>
      </c>
      <c r="AR487" s="191">
        <f t="shared" si="599"/>
        <v>3</v>
      </c>
      <c r="AS487" s="191" t="str">
        <f t="shared" si="611"/>
        <v>0..1</v>
      </c>
      <c r="AT487" s="112" t="s">
        <v>2084</v>
      </c>
      <c r="AU487" s="112" t="s">
        <v>2085</v>
      </c>
      <c r="AV487" s="113"/>
      <c r="AW487" s="113"/>
      <c r="AX487" s="113"/>
      <c r="AY487" s="113" t="s">
        <v>35</v>
      </c>
      <c r="AZ487" s="112"/>
      <c r="BA487" s="110" t="str">
        <f t="shared" si="630"/>
        <v>0..1</v>
      </c>
      <c r="BB487" s="110" t="str">
        <f t="shared" si="631"/>
        <v>0..1</v>
      </c>
      <c r="BC487" s="114" t="str">
        <f t="shared" ref="BC487:BC550" si="688">R487</f>
        <v>/rsm:CrossIndustryInvoice
/rsm:SupplyChainTradeTransaction
/ram:ApplicableHeaderTradeAgreement
/ram:SalesAgentTradeParty</v>
      </c>
      <c r="BD487" s="115" t="str">
        <f t="shared" ref="BD487:BD550" si="689">S487</f>
        <v>/rsm:CrossIndustryInvoice/rsm:SupplyChainTradeTransaction/ram:ApplicableHeaderTradeAgreement/ram:SalesAgentTradeParty</v>
      </c>
      <c r="BE487" s="110" t="str">
        <f t="shared" si="636"/>
        <v/>
      </c>
      <c r="BF487" s="116" t="str">
        <f t="shared" si="637"/>
        <v>EG</v>
      </c>
      <c r="BG487" s="110" t="str">
        <f t="shared" si="638"/>
        <v>0..1</v>
      </c>
      <c r="BH487" s="110" t="str">
        <f t="shared" si="639"/>
        <v/>
      </c>
      <c r="BI487" s="387" t="str">
        <f t="shared" si="640"/>
        <v/>
      </c>
      <c r="BJ487" s="7"/>
      <c r="BK487" s="371" t="str">
        <f t="shared" si="641"/>
        <v>-</v>
      </c>
      <c r="BL487" s="191" t="str">
        <f t="shared" si="642"/>
        <v>-</v>
      </c>
      <c r="BM487" s="191" t="str">
        <f t="shared" si="643"/>
        <v>-</v>
      </c>
      <c r="BN487" s="191" t="str">
        <f t="shared" si="644"/>
        <v>-</v>
      </c>
      <c r="BO487" s="191" t="str">
        <f t="shared" si="645"/>
        <v>X</v>
      </c>
      <c r="BP487" s="191" t="str">
        <f t="shared" si="646"/>
        <v>X</v>
      </c>
      <c r="BQ487" s="372" t="str">
        <f t="shared" si="647"/>
        <v>X</v>
      </c>
      <c r="BR487" s="7"/>
      <c r="BS487" s="191" t="str">
        <f t="shared" si="648"/>
        <v>EXTENDED</v>
      </c>
      <c r="BT487" s="70" t="str">
        <f t="shared" si="649"/>
        <v>EXTENDED-CTC-FR</v>
      </c>
      <c r="BU487" s="15"/>
      <c r="BV487" s="57"/>
      <c r="BW487" s="57"/>
      <c r="BX487" s="57"/>
      <c r="BY487" s="57"/>
      <c r="BZ487" s="57"/>
      <c r="CA487" s="57" t="s">
        <v>6542</v>
      </c>
      <c r="CC487" s="417"/>
      <c r="CD487" s="15"/>
      <c r="CE487" s="15"/>
    </row>
    <row r="488" spans="1:83" s="59" customFormat="1" ht="85.5">
      <c r="A488" s="45" t="str">
        <f t="shared" si="680"/>
        <v>YES</v>
      </c>
      <c r="B488" s="400"/>
      <c r="C488" s="45"/>
      <c r="D488" s="45"/>
      <c r="E488" s="188" t="s">
        <v>1526</v>
      </c>
      <c r="F488" s="61" t="s">
        <v>5333</v>
      </c>
      <c r="G488" s="281"/>
      <c r="H488" s="62">
        <f t="shared" si="602"/>
        <v>4</v>
      </c>
      <c r="I488" s="62" t="s">
        <v>42</v>
      </c>
      <c r="J488" s="64" t="s">
        <v>6141</v>
      </c>
      <c r="K488" s="64"/>
      <c r="L488" s="65" t="s">
        <v>6020</v>
      </c>
      <c r="M488" s="65"/>
      <c r="N488" s="65"/>
      <c r="O488" s="64" t="s">
        <v>90</v>
      </c>
      <c r="P488" s="66" t="s">
        <v>42</v>
      </c>
      <c r="Q488" s="66" t="str">
        <f t="shared" si="666"/>
        <v>0..1</v>
      </c>
      <c r="R488" s="6" t="s">
        <v>2086</v>
      </c>
      <c r="S488" s="67" t="s">
        <v>2087</v>
      </c>
      <c r="T488" s="66" t="s">
        <v>55</v>
      </c>
      <c r="U488" s="68" t="str">
        <f t="shared" si="674"/>
        <v>E</v>
      </c>
      <c r="V488" s="62" t="s">
        <v>62</v>
      </c>
      <c r="W488" s="66"/>
      <c r="X488" s="248"/>
      <c r="Y488" s="38"/>
      <c r="Z488" s="351" t="str">
        <f t="shared" si="678"/>
        <v>-</v>
      </c>
      <c r="AA488" s="70" t="str">
        <f t="shared" ref="AA488:AF488" si="690">IF(Z488="X","X",IF($AI488=AA$4,"X","-"))</f>
        <v>-</v>
      </c>
      <c r="AB488" s="70" t="str">
        <f t="shared" si="690"/>
        <v>-</v>
      </c>
      <c r="AC488" s="70" t="str">
        <f t="shared" si="690"/>
        <v>-</v>
      </c>
      <c r="AD488" s="70" t="str">
        <f t="shared" si="690"/>
        <v>X</v>
      </c>
      <c r="AE488" s="70" t="str">
        <f t="shared" si="690"/>
        <v>X</v>
      </c>
      <c r="AF488" s="352" t="str">
        <f t="shared" si="690"/>
        <v>X</v>
      </c>
      <c r="AG488" s="38"/>
      <c r="AH488" s="70" t="s">
        <v>47</v>
      </c>
      <c r="AI488" s="70" t="s">
        <v>5895</v>
      </c>
      <c r="AJ488" s="38"/>
      <c r="AK488" s="13" t="str">
        <f t="shared" si="607"/>
        <v>/rsm:CrossIndustryInvoice/rsm:SupplyChainTradeTransaction/ram:ApplicableHeaderTradeAgreement/ram:SalesAgentTradeParty</v>
      </c>
      <c r="AL488" s="13" t="str">
        <f t="shared" si="608"/>
        <v>/ram:ID</v>
      </c>
      <c r="AM488" s="14">
        <f>COUNTIFS(S$4:S488,AK488)</f>
        <v>1</v>
      </c>
      <c r="AO488" s="188" t="str">
        <f t="shared" si="605"/>
        <v>SCT_HTA</v>
      </c>
      <c r="AP488" s="61" t="str">
        <f t="shared" si="609"/>
        <v>BT-X-337</v>
      </c>
      <c r="AQ488" s="281" t="str">
        <f t="shared" si="610"/>
        <v/>
      </c>
      <c r="AR488" s="62">
        <f t="shared" si="599"/>
        <v>4</v>
      </c>
      <c r="AS488" s="62" t="str">
        <f t="shared" si="611"/>
        <v>0..1</v>
      </c>
      <c r="AT488" s="64" t="s">
        <v>2088</v>
      </c>
      <c r="AU488" s="64"/>
      <c r="AV488" s="65" t="s">
        <v>6395</v>
      </c>
      <c r="AW488" s="423" t="s">
        <v>7238</v>
      </c>
      <c r="AX488" s="65"/>
      <c r="AY488" s="65"/>
      <c r="AZ488" s="64" t="s">
        <v>99</v>
      </c>
      <c r="BA488" s="66" t="str">
        <f t="shared" si="630"/>
        <v>0..1</v>
      </c>
      <c r="BB488" s="66" t="str">
        <f t="shared" si="631"/>
        <v>0..1</v>
      </c>
      <c r="BC488" s="6" t="str">
        <f t="shared" si="688"/>
        <v>/rsm:CrossIndustryInvoice
/rsm:SupplyChainTradeTransaction
/ram:ApplicableHeaderTradeAgreement
/ram:SalesAgentTradeParty
/ram:ID</v>
      </c>
      <c r="BD488" s="67" t="str">
        <f t="shared" si="689"/>
        <v>/rsm:CrossIndustryInvoice/rsm:SupplyChainTradeTransaction/ram:ApplicableHeaderTradeAgreement/ram:SalesAgentTradeParty/ram:ID</v>
      </c>
      <c r="BE488" s="66" t="str">
        <f t="shared" si="636"/>
        <v>I</v>
      </c>
      <c r="BF488" s="68" t="str">
        <f t="shared" si="637"/>
        <v>E</v>
      </c>
      <c r="BG488" s="62" t="str">
        <f t="shared" si="638"/>
        <v>0..n</v>
      </c>
      <c r="BH488" s="66" t="str">
        <f t="shared" si="639"/>
        <v/>
      </c>
      <c r="BI488" s="248" t="str">
        <f t="shared" si="640"/>
        <v/>
      </c>
      <c r="BJ488" s="7"/>
      <c r="BK488" s="351" t="str">
        <f t="shared" si="641"/>
        <v>-</v>
      </c>
      <c r="BL488" s="70" t="str">
        <f t="shared" si="642"/>
        <v>-</v>
      </c>
      <c r="BM488" s="70" t="str">
        <f t="shared" si="643"/>
        <v>-</v>
      </c>
      <c r="BN488" s="70" t="str">
        <f t="shared" si="644"/>
        <v>-</v>
      </c>
      <c r="BO488" s="70" t="str">
        <f t="shared" si="645"/>
        <v>X</v>
      </c>
      <c r="BP488" s="70" t="str">
        <f t="shared" si="646"/>
        <v>X</v>
      </c>
      <c r="BQ488" s="352" t="str">
        <f t="shared" si="647"/>
        <v>X</v>
      </c>
      <c r="BR488" s="7"/>
      <c r="BS488" s="70" t="str">
        <f t="shared" si="648"/>
        <v>EXTENDED</v>
      </c>
      <c r="BT488" s="70" t="str">
        <f t="shared" si="649"/>
        <v>EXTENDED-CTC-FR</v>
      </c>
      <c r="BU488" s="15"/>
      <c r="BV488" s="57"/>
      <c r="BW488" s="57"/>
      <c r="BX488" s="57"/>
      <c r="BY488" s="57"/>
      <c r="BZ488" s="57"/>
      <c r="CA488" s="57" t="s">
        <v>6542</v>
      </c>
      <c r="CC488" s="417"/>
      <c r="CD488" s="15"/>
      <c r="CE488" s="15"/>
    </row>
    <row r="489" spans="1:83" s="59" customFormat="1" ht="85.5">
      <c r="A489" s="45" t="str">
        <f t="shared" si="680"/>
        <v>YES</v>
      </c>
      <c r="B489" s="400"/>
      <c r="C489" s="45"/>
      <c r="D489" s="45"/>
      <c r="E489" s="188" t="s">
        <v>1526</v>
      </c>
      <c r="F489" s="61" t="s">
        <v>5334</v>
      </c>
      <c r="G489" s="281" t="s">
        <v>5889</v>
      </c>
      <c r="H489" s="62">
        <f t="shared" si="602"/>
        <v>4</v>
      </c>
      <c r="I489" s="62" t="s">
        <v>62</v>
      </c>
      <c r="J489" s="64" t="s">
        <v>6142</v>
      </c>
      <c r="K489" s="64"/>
      <c r="L489" s="65" t="s">
        <v>6021</v>
      </c>
      <c r="M489" s="65"/>
      <c r="N489" s="65"/>
      <c r="O489" s="64" t="s">
        <v>90</v>
      </c>
      <c r="P489" s="66" t="s">
        <v>62</v>
      </c>
      <c r="Q489" s="66" t="str">
        <f t="shared" si="666"/>
        <v>0..n</v>
      </c>
      <c r="R489" s="6" t="s">
        <v>2089</v>
      </c>
      <c r="S489" s="67" t="s">
        <v>2090</v>
      </c>
      <c r="T489" s="66" t="s">
        <v>55</v>
      </c>
      <c r="U489" s="68" t="str">
        <f t="shared" si="674"/>
        <v>E</v>
      </c>
      <c r="V489" s="62" t="s">
        <v>62</v>
      </c>
      <c r="W489" s="66"/>
      <c r="X489" s="248"/>
      <c r="Y489" s="38"/>
      <c r="Z489" s="351" t="str">
        <f t="shared" si="678"/>
        <v>-</v>
      </c>
      <c r="AA489" s="70" t="str">
        <f t="shared" ref="AA489:AF489" si="691">IF(Z489="X","X",IF($AI489=AA$4,"X","-"))</f>
        <v>-</v>
      </c>
      <c r="AB489" s="70" t="str">
        <f t="shared" si="691"/>
        <v>-</v>
      </c>
      <c r="AC489" s="70" t="str">
        <f t="shared" si="691"/>
        <v>-</v>
      </c>
      <c r="AD489" s="70" t="str">
        <f t="shared" si="691"/>
        <v>X</v>
      </c>
      <c r="AE489" s="70" t="str">
        <f t="shared" si="691"/>
        <v>X</v>
      </c>
      <c r="AF489" s="352" t="str">
        <f t="shared" si="691"/>
        <v>X</v>
      </c>
      <c r="AG489" s="38"/>
      <c r="AH489" s="70" t="s">
        <v>47</v>
      </c>
      <c r="AI489" s="70" t="s">
        <v>5895</v>
      </c>
      <c r="AJ489" s="38"/>
      <c r="AK489" s="13" t="str">
        <f t="shared" si="607"/>
        <v>/rsm:CrossIndustryInvoice/rsm:SupplyChainTradeTransaction/ram:ApplicableHeaderTradeAgreement/ram:SalesAgentTradeParty</v>
      </c>
      <c r="AL489" s="13" t="str">
        <f t="shared" si="608"/>
        <v>/ram:GlobalID</v>
      </c>
      <c r="AM489" s="14">
        <f>COUNTIFS(S$4:S489,AK489)</f>
        <v>1</v>
      </c>
      <c r="AO489" s="188" t="str">
        <f t="shared" si="605"/>
        <v>SCT_HTA</v>
      </c>
      <c r="AP489" s="61" t="str">
        <f t="shared" si="609"/>
        <v>BT-X-338</v>
      </c>
      <c r="AQ489" s="281" t="str">
        <f t="shared" si="610"/>
        <v>EXT-FR-FE-69</v>
      </c>
      <c r="AR489" s="62">
        <f t="shared" si="599"/>
        <v>4</v>
      </c>
      <c r="AS489" s="62" t="str">
        <f t="shared" si="611"/>
        <v>0..n</v>
      </c>
      <c r="AT489" s="64" t="s">
        <v>2091</v>
      </c>
      <c r="AU489" s="64"/>
      <c r="AV489" s="65" t="s">
        <v>1569</v>
      </c>
      <c r="AW489" s="423" t="s">
        <v>7238</v>
      </c>
      <c r="AX489" s="65"/>
      <c r="AY489" s="65"/>
      <c r="AZ489" s="64" t="s">
        <v>99</v>
      </c>
      <c r="BA489" s="66" t="str">
        <f t="shared" si="630"/>
        <v>0..n</v>
      </c>
      <c r="BB489" s="66" t="str">
        <f t="shared" si="631"/>
        <v>0..n</v>
      </c>
      <c r="BC489" s="6" t="str">
        <f t="shared" si="688"/>
        <v>/rsm:CrossIndustryInvoice
/rsm:SupplyChainTradeTransaction
/ram:ApplicableHeaderTradeAgreement
/ram:SalesAgentTradeParty
/ram:GlobalID</v>
      </c>
      <c r="BD489" s="67" t="str">
        <f t="shared" si="689"/>
        <v>/rsm:CrossIndustryInvoice/rsm:SupplyChainTradeTransaction/ram:ApplicableHeaderTradeAgreement/ram:SalesAgentTradeParty/ram:GlobalID</v>
      </c>
      <c r="BE489" s="66" t="str">
        <f t="shared" si="636"/>
        <v>I</v>
      </c>
      <c r="BF489" s="68" t="str">
        <f t="shared" si="637"/>
        <v>E</v>
      </c>
      <c r="BG489" s="62" t="str">
        <f t="shared" si="638"/>
        <v>0..n</v>
      </c>
      <c r="BH489" s="66" t="str">
        <f t="shared" si="639"/>
        <v/>
      </c>
      <c r="BI489" s="248" t="str">
        <f t="shared" si="640"/>
        <v/>
      </c>
      <c r="BJ489" s="7"/>
      <c r="BK489" s="351" t="str">
        <f t="shared" si="641"/>
        <v>-</v>
      </c>
      <c r="BL489" s="70" t="str">
        <f t="shared" si="642"/>
        <v>-</v>
      </c>
      <c r="BM489" s="70" t="str">
        <f t="shared" si="643"/>
        <v>-</v>
      </c>
      <c r="BN489" s="70" t="str">
        <f t="shared" si="644"/>
        <v>-</v>
      </c>
      <c r="BO489" s="70" t="str">
        <f t="shared" si="645"/>
        <v>X</v>
      </c>
      <c r="BP489" s="70" t="str">
        <f t="shared" si="646"/>
        <v>X</v>
      </c>
      <c r="BQ489" s="352" t="str">
        <f t="shared" si="647"/>
        <v>X</v>
      </c>
      <c r="BR489" s="7"/>
      <c r="BS489" s="70" t="str">
        <f t="shared" si="648"/>
        <v>EXTENDED</v>
      </c>
      <c r="BT489" s="70" t="str">
        <f t="shared" si="649"/>
        <v>EXTENDED-CTC-FR</v>
      </c>
      <c r="BU489" s="15"/>
      <c r="BV489" s="57"/>
      <c r="BW489" s="57"/>
      <c r="BX489" s="57"/>
      <c r="BY489" s="57"/>
      <c r="BZ489" s="57"/>
      <c r="CA489" s="57" t="s">
        <v>6542</v>
      </c>
      <c r="CC489" s="417"/>
      <c r="CD489" s="15"/>
      <c r="CE489" s="15"/>
    </row>
    <row r="490" spans="1:83" s="59" customFormat="1" ht="89.25">
      <c r="A490" s="45" t="str">
        <f t="shared" si="680"/>
        <v>YES</v>
      </c>
      <c r="B490" s="400"/>
      <c r="C490" s="45"/>
      <c r="D490" s="45"/>
      <c r="E490" s="188" t="s">
        <v>1526</v>
      </c>
      <c r="F490" s="61" t="s">
        <v>5335</v>
      </c>
      <c r="G490" s="281" t="s">
        <v>4940</v>
      </c>
      <c r="H490" s="62">
        <f t="shared" si="602"/>
        <v>5</v>
      </c>
      <c r="I490" s="62" t="s">
        <v>32</v>
      </c>
      <c r="J490" s="64" t="s">
        <v>443</v>
      </c>
      <c r="K490" s="64"/>
      <c r="L490" s="65" t="s">
        <v>6022</v>
      </c>
      <c r="M490" s="65"/>
      <c r="N490" s="65"/>
      <c r="O490" s="64" t="s">
        <v>5953</v>
      </c>
      <c r="P490" s="66" t="s">
        <v>32</v>
      </c>
      <c r="Q490" s="66" t="str">
        <f t="shared" si="666"/>
        <v>1..1</v>
      </c>
      <c r="R490" s="6" t="s">
        <v>2092</v>
      </c>
      <c r="S490" s="67" t="s">
        <v>2093</v>
      </c>
      <c r="T490" s="66" t="s">
        <v>329</v>
      </c>
      <c r="U490" s="68" t="str">
        <f t="shared" si="674"/>
        <v>A</v>
      </c>
      <c r="V490" s="62" t="s">
        <v>42</v>
      </c>
      <c r="W490" s="66"/>
      <c r="X490" s="248"/>
      <c r="Y490" s="38"/>
      <c r="Z490" s="351" t="str">
        <f t="shared" si="678"/>
        <v>-</v>
      </c>
      <c r="AA490" s="70" t="str">
        <f t="shared" ref="AA490:AF490" si="692">IF(Z490="X","X",IF($AI490=AA$4,"X","-"))</f>
        <v>-</v>
      </c>
      <c r="AB490" s="70" t="str">
        <f t="shared" si="692"/>
        <v>-</v>
      </c>
      <c r="AC490" s="70" t="str">
        <f t="shared" si="692"/>
        <v>-</v>
      </c>
      <c r="AD490" s="70" t="str">
        <f t="shared" si="692"/>
        <v>X</v>
      </c>
      <c r="AE490" s="70" t="str">
        <f t="shared" si="692"/>
        <v>X</v>
      </c>
      <c r="AF490" s="352" t="str">
        <f t="shared" si="692"/>
        <v>X</v>
      </c>
      <c r="AG490" s="38"/>
      <c r="AH490" s="70" t="s">
        <v>47</v>
      </c>
      <c r="AI490" s="70" t="s">
        <v>5895</v>
      </c>
      <c r="AJ490" s="38"/>
      <c r="AK490" s="13" t="str">
        <f t="shared" si="607"/>
        <v>/rsm:CrossIndustryInvoice/rsm:SupplyChainTradeTransaction/ram:ApplicableHeaderTradeAgreement/ram:SalesAgentTradeParty/ram:GlobalID</v>
      </c>
      <c r="AL490" s="13" t="str">
        <f t="shared" si="608"/>
        <v>/@schemeID</v>
      </c>
      <c r="AM490" s="14">
        <f>COUNTIFS(S$4:S490,AK490)</f>
        <v>1</v>
      </c>
      <c r="AO490" s="188" t="str">
        <f t="shared" si="605"/>
        <v>SCT_HTA</v>
      </c>
      <c r="AP490" s="61" t="str">
        <f t="shared" si="609"/>
        <v>BT-X-338-0</v>
      </c>
      <c r="AQ490" s="281" t="str">
        <f t="shared" si="610"/>
        <v>EXT-FR-FE-70</v>
      </c>
      <c r="AR490" s="62">
        <f t="shared" si="599"/>
        <v>5</v>
      </c>
      <c r="AS490" s="62" t="str">
        <f t="shared" si="611"/>
        <v>1..1</v>
      </c>
      <c r="AT490" s="64" t="s">
        <v>330</v>
      </c>
      <c r="AU490" s="64"/>
      <c r="AV490" s="65" t="s">
        <v>331</v>
      </c>
      <c r="AW490" s="423" t="s">
        <v>7238</v>
      </c>
      <c r="AX490" s="65"/>
      <c r="AY490" s="65"/>
      <c r="AZ490" s="64"/>
      <c r="BA490" s="66" t="str">
        <f t="shared" si="630"/>
        <v>1..1</v>
      </c>
      <c r="BB490" s="66" t="str">
        <f t="shared" si="631"/>
        <v>1..1</v>
      </c>
      <c r="BC490" s="6" t="str">
        <f t="shared" si="688"/>
        <v>/rsm:CrossIndustryInvoice
/rsm:SupplyChainTradeTransaction
/ram:ApplicableHeaderTradeAgreement
/ram:SalesAgentTradeParty
/ram:GlobalID
/@schemeID</v>
      </c>
      <c r="BD490" s="67" t="str">
        <f t="shared" si="689"/>
        <v>/rsm:CrossIndustryInvoice/rsm:SupplyChainTradeTransaction/ram:ApplicableHeaderTradeAgreement/ram:SalesAgentTradeParty/ram:GlobalID/@schemeID</v>
      </c>
      <c r="BE490" s="66" t="str">
        <f t="shared" si="636"/>
        <v>S</v>
      </c>
      <c r="BF490" s="68" t="str">
        <f t="shared" si="637"/>
        <v>A</v>
      </c>
      <c r="BG490" s="62" t="str">
        <f t="shared" si="638"/>
        <v>0..1</v>
      </c>
      <c r="BH490" s="66" t="str">
        <f t="shared" si="639"/>
        <v/>
      </c>
      <c r="BI490" s="248" t="str">
        <f t="shared" si="640"/>
        <v/>
      </c>
      <c r="BJ490" s="7"/>
      <c r="BK490" s="351" t="str">
        <f t="shared" si="641"/>
        <v>-</v>
      </c>
      <c r="BL490" s="70" t="str">
        <f t="shared" si="642"/>
        <v>-</v>
      </c>
      <c r="BM490" s="70" t="str">
        <f t="shared" si="643"/>
        <v>-</v>
      </c>
      <c r="BN490" s="70" t="str">
        <f t="shared" si="644"/>
        <v>-</v>
      </c>
      <c r="BO490" s="70" t="str">
        <f t="shared" si="645"/>
        <v>X</v>
      </c>
      <c r="BP490" s="70" t="str">
        <f t="shared" si="646"/>
        <v>X</v>
      </c>
      <c r="BQ490" s="352" t="str">
        <f t="shared" si="647"/>
        <v>X</v>
      </c>
      <c r="BR490" s="7"/>
      <c r="BS490" s="70" t="str">
        <f t="shared" si="648"/>
        <v>EXTENDED</v>
      </c>
      <c r="BT490" s="70" t="str">
        <f t="shared" si="649"/>
        <v>EXTENDED-CTC-FR</v>
      </c>
      <c r="BU490" s="15"/>
      <c r="BV490" s="57"/>
      <c r="BW490" s="57"/>
      <c r="BX490" s="57"/>
      <c r="BY490" s="57"/>
      <c r="BZ490" s="57"/>
      <c r="CA490" s="57" t="s">
        <v>6542</v>
      </c>
      <c r="CC490" s="417"/>
      <c r="CD490" s="15"/>
      <c r="CE490" s="15"/>
    </row>
    <row r="491" spans="1:83" s="59" customFormat="1" ht="85.5">
      <c r="A491" s="45" t="str">
        <f t="shared" si="680"/>
        <v>YES</v>
      </c>
      <c r="B491" s="400"/>
      <c r="C491" s="45"/>
      <c r="D491" s="45"/>
      <c r="E491" s="184" t="s">
        <v>1526</v>
      </c>
      <c r="F491" s="61" t="s">
        <v>5336</v>
      </c>
      <c r="G491" s="281" t="s">
        <v>4941</v>
      </c>
      <c r="H491" s="145">
        <f t="shared" si="602"/>
        <v>4</v>
      </c>
      <c r="I491" s="145" t="s">
        <v>32</v>
      </c>
      <c r="J491" s="64" t="s">
        <v>6143</v>
      </c>
      <c r="K491" s="64" t="s">
        <v>2095</v>
      </c>
      <c r="L491" s="65"/>
      <c r="M491" s="65"/>
      <c r="N491" s="65"/>
      <c r="O491" s="64" t="s">
        <v>70</v>
      </c>
      <c r="P491" s="66" t="s">
        <v>32</v>
      </c>
      <c r="Q491" s="66" t="str">
        <f t="shared" si="666"/>
        <v>1..1</v>
      </c>
      <c r="R491" s="6" t="s">
        <v>2096</v>
      </c>
      <c r="S491" s="67" t="s">
        <v>2097</v>
      </c>
      <c r="T491" s="66" t="s">
        <v>73</v>
      </c>
      <c r="U491" s="68" t="str">
        <f t="shared" si="674"/>
        <v>E</v>
      </c>
      <c r="V491" s="66" t="s">
        <v>42</v>
      </c>
      <c r="W491" s="66" t="s">
        <v>35</v>
      </c>
      <c r="X491" s="248" t="s">
        <v>35</v>
      </c>
      <c r="Y491" s="38"/>
      <c r="Z491" s="351" t="str">
        <f t="shared" si="678"/>
        <v>-</v>
      </c>
      <c r="AA491" s="70" t="str">
        <f t="shared" ref="AA491:AF491" si="693">IF(Z491="X","X",IF($AI491=AA$4,"X","-"))</f>
        <v>-</v>
      </c>
      <c r="AB491" s="70" t="str">
        <f t="shared" si="693"/>
        <v>-</v>
      </c>
      <c r="AC491" s="70" t="str">
        <f t="shared" si="693"/>
        <v>-</v>
      </c>
      <c r="AD491" s="70" t="str">
        <f t="shared" si="693"/>
        <v>X</v>
      </c>
      <c r="AE491" s="70" t="str">
        <f t="shared" si="693"/>
        <v>X</v>
      </c>
      <c r="AF491" s="352" t="str">
        <f t="shared" si="693"/>
        <v>X</v>
      </c>
      <c r="AG491" s="38"/>
      <c r="AH491" s="70" t="s">
        <v>47</v>
      </c>
      <c r="AI491" s="70" t="s">
        <v>5895</v>
      </c>
      <c r="AJ491" s="38"/>
      <c r="AK491" s="13" t="str">
        <f t="shared" si="607"/>
        <v>/rsm:CrossIndustryInvoice/rsm:SupplyChainTradeTransaction/ram:ApplicableHeaderTradeAgreement/ram:SalesAgentTradeParty</v>
      </c>
      <c r="AL491" s="13" t="str">
        <f t="shared" si="608"/>
        <v>/ram:Name</v>
      </c>
      <c r="AM491" s="14">
        <f>COUNTIFS(S$4:S491,AK491)</f>
        <v>1</v>
      </c>
      <c r="AO491" s="184" t="str">
        <f t="shared" si="605"/>
        <v>SCT_HTA</v>
      </c>
      <c r="AP491" s="61" t="str">
        <f t="shared" si="609"/>
        <v>BT-X-335</v>
      </c>
      <c r="AQ491" s="281" t="str">
        <f t="shared" si="610"/>
        <v>EXT-FR-FE-66</v>
      </c>
      <c r="AR491" s="145">
        <f t="shared" ref="AR491:AR556" si="694">LEN(BD491)-LEN(SUBSTITUTE(BD491,"/",""))-1</f>
        <v>4</v>
      </c>
      <c r="AS491" s="145" t="str">
        <f t="shared" si="611"/>
        <v>1..1</v>
      </c>
      <c r="AT491" s="64" t="s">
        <v>2098</v>
      </c>
      <c r="AU491" s="64" t="s">
        <v>6398</v>
      </c>
      <c r="AV491" s="65" t="s">
        <v>6399</v>
      </c>
      <c r="AW491" s="423" t="s">
        <v>7238</v>
      </c>
      <c r="AX491" s="65"/>
      <c r="AY491" s="65"/>
      <c r="AZ491" s="64" t="s">
        <v>78</v>
      </c>
      <c r="BA491" s="66" t="str">
        <f t="shared" si="630"/>
        <v>1..1</v>
      </c>
      <c r="BB491" s="66" t="str">
        <f t="shared" si="631"/>
        <v>1..1</v>
      </c>
      <c r="BC491" s="6" t="str">
        <f t="shared" si="688"/>
        <v>/rsm:CrossIndustryInvoice
/rsm:SupplyChainTradeTransaction
/ram:ApplicableHeaderTradeAgreement
/ram:SalesAgentTradeParty
/ram:Name</v>
      </c>
      <c r="BD491" s="67" t="str">
        <f t="shared" si="689"/>
        <v>/rsm:CrossIndustryInvoice/rsm:SupplyChainTradeTransaction/ram:ApplicableHeaderTradeAgreement/ram:SalesAgentTradeParty/ram:Name</v>
      </c>
      <c r="BE491" s="66" t="str">
        <f t="shared" si="636"/>
        <v>T</v>
      </c>
      <c r="BF491" s="68" t="str">
        <f t="shared" si="637"/>
        <v>E</v>
      </c>
      <c r="BG491" s="66" t="str">
        <f t="shared" si="638"/>
        <v>0..1</v>
      </c>
      <c r="BH491" s="66" t="str">
        <f t="shared" si="639"/>
        <v/>
      </c>
      <c r="BI491" s="248" t="str">
        <f t="shared" si="640"/>
        <v/>
      </c>
      <c r="BJ491" s="7"/>
      <c r="BK491" s="351" t="str">
        <f t="shared" si="641"/>
        <v>-</v>
      </c>
      <c r="BL491" s="70" t="str">
        <f t="shared" si="642"/>
        <v>-</v>
      </c>
      <c r="BM491" s="70" t="str">
        <f t="shared" si="643"/>
        <v>-</v>
      </c>
      <c r="BN491" s="70" t="str">
        <f t="shared" si="644"/>
        <v>-</v>
      </c>
      <c r="BO491" s="70" t="str">
        <f t="shared" si="645"/>
        <v>X</v>
      </c>
      <c r="BP491" s="70" t="str">
        <f t="shared" si="646"/>
        <v>X</v>
      </c>
      <c r="BQ491" s="352" t="str">
        <f t="shared" si="647"/>
        <v>X</v>
      </c>
      <c r="BR491" s="7"/>
      <c r="BS491" s="70" t="str">
        <f t="shared" si="648"/>
        <v>EXTENDED</v>
      </c>
      <c r="BT491" s="70" t="str">
        <f t="shared" si="649"/>
        <v>EXTENDED-CTC-FR</v>
      </c>
      <c r="BU491" s="15"/>
      <c r="BV491" s="57"/>
      <c r="BW491" s="57"/>
      <c r="BX491" s="57"/>
      <c r="BY491" s="57"/>
      <c r="BZ491" s="57"/>
      <c r="CA491" s="57" t="s">
        <v>6542</v>
      </c>
      <c r="CC491" s="417"/>
      <c r="CD491" s="15"/>
      <c r="CE491" s="15"/>
    </row>
    <row r="492" spans="1:83" customFormat="1" ht="85.5">
      <c r="A492" s="45" t="str">
        <f t="shared" si="680"/>
        <v>YES</v>
      </c>
      <c r="B492" s="400"/>
      <c r="C492" s="45"/>
      <c r="D492" s="45"/>
      <c r="E492" s="184" t="s">
        <v>1526</v>
      </c>
      <c r="F492" s="61" t="s">
        <v>6305</v>
      </c>
      <c r="G492" s="281" t="s">
        <v>4942</v>
      </c>
      <c r="H492" s="62">
        <f>LEN(S492)-LEN(SUBSTITUTE(S492,"/",""))-1</f>
        <v>4</v>
      </c>
      <c r="I492" s="62" t="s">
        <v>42</v>
      </c>
      <c r="J492" s="64" t="s">
        <v>4862</v>
      </c>
      <c r="K492" s="64" t="s">
        <v>4852</v>
      </c>
      <c r="L492" s="65" t="s">
        <v>6144</v>
      </c>
      <c r="M492" s="65"/>
      <c r="N492" s="65"/>
      <c r="O492" s="64" t="s">
        <v>128</v>
      </c>
      <c r="P492" s="66" t="s">
        <v>42</v>
      </c>
      <c r="Q492" s="66" t="str">
        <f t="shared" si="666"/>
        <v>0..1</v>
      </c>
      <c r="R492" s="277" t="s">
        <v>4863</v>
      </c>
      <c r="S492" s="278" t="s">
        <v>4864</v>
      </c>
      <c r="T492" s="66" t="s">
        <v>131</v>
      </c>
      <c r="U492" s="68" t="str">
        <f t="shared" si="674"/>
        <v>E</v>
      </c>
      <c r="V492" s="62" t="s">
        <v>62</v>
      </c>
      <c r="W492" s="66"/>
      <c r="X492" s="248" t="s">
        <v>35</v>
      </c>
      <c r="Y492" s="38"/>
      <c r="Z492" s="353" t="str">
        <f t="shared" si="678"/>
        <v>-</v>
      </c>
      <c r="AA492" s="68" t="str">
        <f t="shared" ref="AA492:AF492" si="695">IF(Z492="X","X",IF($AI492=AA$4,"X","-"))</f>
        <v>-</v>
      </c>
      <c r="AB492" s="68" t="str">
        <f t="shared" si="695"/>
        <v>-</v>
      </c>
      <c r="AC492" s="68" t="str">
        <f t="shared" si="695"/>
        <v>-</v>
      </c>
      <c r="AD492" s="68" t="str">
        <f t="shared" si="695"/>
        <v>X</v>
      </c>
      <c r="AE492" s="68" t="str">
        <f t="shared" si="695"/>
        <v>X</v>
      </c>
      <c r="AF492" s="354" t="str">
        <f t="shared" si="695"/>
        <v>X</v>
      </c>
      <c r="AG492" s="38"/>
      <c r="AH492" s="68" t="s">
        <v>47</v>
      </c>
      <c r="AI492" s="68" t="s">
        <v>5895</v>
      </c>
      <c r="AJ492" s="38"/>
      <c r="AK492" s="13" t="str">
        <f t="shared" si="607"/>
        <v>/rsm:CrossIndustryInvoice/rsm:SupplyChainTradeTransaction/ram:ApplicableHeaderTradeAgreement/ram:SalesAgentTradeParty</v>
      </c>
      <c r="AL492" s="13" t="str">
        <f t="shared" si="608"/>
        <v>/ram:RoleCode</v>
      </c>
      <c r="AM492" s="14">
        <f>COUNTIFS(S$4:S492,AK492)</f>
        <v>1</v>
      </c>
      <c r="AN492" s="59"/>
      <c r="AO492" s="184" t="str">
        <f t="shared" si="605"/>
        <v>SCT_HTA</v>
      </c>
      <c r="AP492" s="61" t="str">
        <f t="shared" si="609"/>
        <v>BT-X-545</v>
      </c>
      <c r="AQ492" s="281" t="str">
        <f t="shared" si="610"/>
        <v>EXT-FR-FE-67</v>
      </c>
      <c r="AR492" s="62">
        <f t="shared" si="694"/>
        <v>4</v>
      </c>
      <c r="AS492" s="62" t="str">
        <f t="shared" si="611"/>
        <v>0..1</v>
      </c>
      <c r="AT492" s="64" t="s">
        <v>4865</v>
      </c>
      <c r="AU492" s="64" t="s">
        <v>4854</v>
      </c>
      <c r="AV492" s="65" t="s">
        <v>4855</v>
      </c>
      <c r="AW492" s="423" t="s">
        <v>7238</v>
      </c>
      <c r="AX492" s="65"/>
      <c r="AY492" s="65"/>
      <c r="AZ492" s="64" t="s">
        <v>128</v>
      </c>
      <c r="BA492" s="66" t="str">
        <f t="shared" si="630"/>
        <v>0..1</v>
      </c>
      <c r="BB492" s="66" t="str">
        <f t="shared" si="631"/>
        <v>0..1</v>
      </c>
      <c r="BC492" s="277" t="str">
        <f t="shared" si="688"/>
        <v>/rsm:CrossIndustryInvoice
/rsm:SupplyChainTradeTransaction
/ram:ApplicableHeaderTradeAgreement
/ram:SalesAgentTradeParty
/ram:RoleCode</v>
      </c>
      <c r="BD492" s="278" t="str">
        <f t="shared" si="689"/>
        <v>/rsm:CrossIndustryInvoice/rsm:SupplyChainTradeTransaction/ram:ApplicableHeaderTradeAgreement/ram:SalesAgentTradeParty/ram:RoleCode</v>
      </c>
      <c r="BE492" s="66" t="str">
        <f t="shared" si="636"/>
        <v>C</v>
      </c>
      <c r="BF492" s="68" t="str">
        <f t="shared" si="637"/>
        <v>E</v>
      </c>
      <c r="BG492" s="66" t="str">
        <f t="shared" si="638"/>
        <v>0..n</v>
      </c>
      <c r="BH492" s="66" t="str">
        <f t="shared" si="639"/>
        <v/>
      </c>
      <c r="BI492" s="248" t="str">
        <f t="shared" si="640"/>
        <v/>
      </c>
      <c r="BJ492" s="7"/>
      <c r="BK492" s="353" t="str">
        <f t="shared" si="641"/>
        <v>-</v>
      </c>
      <c r="BL492" s="68" t="str">
        <f t="shared" si="642"/>
        <v>-</v>
      </c>
      <c r="BM492" s="68" t="str">
        <f t="shared" si="643"/>
        <v>-</v>
      </c>
      <c r="BN492" s="68" t="str">
        <f t="shared" si="644"/>
        <v>-</v>
      </c>
      <c r="BO492" s="68" t="str">
        <f t="shared" si="645"/>
        <v>X</v>
      </c>
      <c r="BP492" s="68" t="str">
        <f t="shared" si="646"/>
        <v>X</v>
      </c>
      <c r="BQ492" s="354" t="str">
        <f t="shared" si="647"/>
        <v>X</v>
      </c>
      <c r="BR492" s="7"/>
      <c r="BS492" s="68" t="str">
        <f t="shared" si="648"/>
        <v>EXTENDED</v>
      </c>
      <c r="BT492" s="68" t="str">
        <f t="shared" si="649"/>
        <v>EXTENDED-CTC-FR</v>
      </c>
      <c r="BU492" s="15"/>
      <c r="BV492" s="57"/>
      <c r="BW492" s="57"/>
      <c r="BX492" s="57"/>
      <c r="BY492" s="57"/>
      <c r="BZ492" s="57"/>
      <c r="CA492" s="57" t="s">
        <v>6542</v>
      </c>
      <c r="CC492" s="417"/>
      <c r="CD492" s="15"/>
      <c r="CE492" s="15"/>
    </row>
    <row r="493" spans="1:83" s="59" customFormat="1" ht="85.5">
      <c r="A493" s="45" t="str">
        <f t="shared" si="680"/>
        <v>NO</v>
      </c>
      <c r="B493" s="400"/>
      <c r="C493" s="45"/>
      <c r="D493" s="45"/>
      <c r="E493" s="188" t="s">
        <v>1526</v>
      </c>
      <c r="F493" s="139" t="s">
        <v>5337</v>
      </c>
      <c r="G493" s="295"/>
      <c r="H493" s="140">
        <f t="shared" si="602"/>
        <v>4</v>
      </c>
      <c r="I493" s="140" t="s">
        <v>42</v>
      </c>
      <c r="J493" s="125" t="s">
        <v>2099</v>
      </c>
      <c r="K493" s="125"/>
      <c r="L493" s="126"/>
      <c r="M493" s="126"/>
      <c r="N493" s="126"/>
      <c r="O493" s="125"/>
      <c r="P493" s="124" t="s">
        <v>42</v>
      </c>
      <c r="Q493" s="124" t="str">
        <f t="shared" si="666"/>
        <v>0..1</v>
      </c>
      <c r="R493" s="141" t="s">
        <v>2100</v>
      </c>
      <c r="S493" s="142" t="s">
        <v>2101</v>
      </c>
      <c r="T493" s="124"/>
      <c r="U493" s="129" t="str">
        <f t="shared" si="674"/>
        <v>EG</v>
      </c>
      <c r="V493" s="140" t="s">
        <v>42</v>
      </c>
      <c r="W493" s="124"/>
      <c r="X493" s="388"/>
      <c r="Y493" s="38"/>
      <c r="Z493" s="139" t="str">
        <f t="shared" si="678"/>
        <v>-</v>
      </c>
      <c r="AA493" s="142" t="str">
        <f t="shared" ref="AA493:AF493" si="696">IF(Z493="X","X",IF($AI493=AA$4,"X","-"))</f>
        <v>-</v>
      </c>
      <c r="AB493" s="142" t="str">
        <f t="shared" si="696"/>
        <v>-</v>
      </c>
      <c r="AC493" s="142" t="str">
        <f t="shared" si="696"/>
        <v>-</v>
      </c>
      <c r="AD493" s="142" t="str">
        <f t="shared" si="696"/>
        <v>X</v>
      </c>
      <c r="AE493" s="142" t="str">
        <f t="shared" si="696"/>
        <v>X</v>
      </c>
      <c r="AF493" s="373" t="str">
        <f t="shared" si="696"/>
        <v>X</v>
      </c>
      <c r="AG493" s="38"/>
      <c r="AH493" s="142" t="s">
        <v>47</v>
      </c>
      <c r="AI493" s="142" t="s">
        <v>5895</v>
      </c>
      <c r="AJ493" s="38"/>
      <c r="AK493" s="13" t="str">
        <f t="shared" si="607"/>
        <v>/rsm:CrossIndustryInvoice/rsm:SupplyChainTradeTransaction/ram:ApplicableHeaderTradeAgreement/ram:SalesAgentTradeParty</v>
      </c>
      <c r="AL493" s="13" t="str">
        <f t="shared" si="608"/>
        <v>/ram:SpecifiedLegalOrganization</v>
      </c>
      <c r="AM493" s="14">
        <f>COUNTIFS(S$4:S493,AK493)</f>
        <v>1</v>
      </c>
      <c r="AO493" s="188" t="str">
        <f t="shared" si="605"/>
        <v>SCT_HTA</v>
      </c>
      <c r="AP493" s="139" t="str">
        <f t="shared" si="609"/>
        <v>BG-X-50</v>
      </c>
      <c r="AQ493" s="295" t="str">
        <f t="shared" si="610"/>
        <v/>
      </c>
      <c r="AR493" s="140">
        <f t="shared" si="694"/>
        <v>4</v>
      </c>
      <c r="AS493" s="140" t="str">
        <f t="shared" si="611"/>
        <v>0..1</v>
      </c>
      <c r="AT493" s="125" t="s">
        <v>2102</v>
      </c>
      <c r="AU493" s="125"/>
      <c r="AV493" s="126"/>
      <c r="AW493" s="126"/>
      <c r="AX493" s="126"/>
      <c r="AY493" s="126"/>
      <c r="AZ493" s="125"/>
      <c r="BA493" s="124" t="str">
        <f t="shared" si="630"/>
        <v>0..1</v>
      </c>
      <c r="BB493" s="124" t="str">
        <f t="shared" si="631"/>
        <v>0..1</v>
      </c>
      <c r="BC493" s="141" t="str">
        <f t="shared" si="688"/>
        <v>/rsm:CrossIndustryInvoice
/rsm:SupplyChainTradeTransaction
/ram:ApplicableHeaderTradeAgreement
/ram:SalesAgentTradeParty
/ram:SpecifiedLegalOrganization</v>
      </c>
      <c r="BD493" s="142" t="str">
        <f t="shared" si="689"/>
        <v>/rsm:CrossIndustryInvoice/rsm:SupplyChainTradeTransaction/ram:ApplicableHeaderTradeAgreement/ram:SalesAgentTradeParty/ram:SpecifiedLegalOrganization</v>
      </c>
      <c r="BE493" s="124" t="str">
        <f t="shared" si="636"/>
        <v/>
      </c>
      <c r="BF493" s="129" t="str">
        <f t="shared" si="637"/>
        <v>EG</v>
      </c>
      <c r="BG493" s="140" t="str">
        <f t="shared" si="638"/>
        <v>0..1</v>
      </c>
      <c r="BH493" s="124" t="str">
        <f t="shared" si="639"/>
        <v/>
      </c>
      <c r="BI493" s="388" t="str">
        <f t="shared" si="640"/>
        <v/>
      </c>
      <c r="BJ493" s="7"/>
      <c r="BK493" s="139" t="str">
        <f t="shared" si="641"/>
        <v>-</v>
      </c>
      <c r="BL493" s="142" t="str">
        <f t="shared" si="642"/>
        <v>-</v>
      </c>
      <c r="BM493" s="142" t="str">
        <f t="shared" si="643"/>
        <v>-</v>
      </c>
      <c r="BN493" s="142" t="str">
        <f t="shared" si="644"/>
        <v>-</v>
      </c>
      <c r="BO493" s="142" t="str">
        <f t="shared" si="645"/>
        <v>X</v>
      </c>
      <c r="BP493" s="142" t="str">
        <f t="shared" si="646"/>
        <v>X</v>
      </c>
      <c r="BQ493" s="373" t="str">
        <f t="shared" si="647"/>
        <v>X</v>
      </c>
      <c r="BR493" s="7"/>
      <c r="BS493" s="142" t="str">
        <f t="shared" si="648"/>
        <v>EXTENDED</v>
      </c>
      <c r="BT493" s="70" t="str">
        <f t="shared" si="649"/>
        <v>EXTENDED-CTC-FR</v>
      </c>
      <c r="BU493" s="15"/>
      <c r="BV493" s="57"/>
      <c r="BW493" s="57"/>
      <c r="BX493" s="57"/>
      <c r="BY493" s="57"/>
      <c r="BZ493" s="57"/>
      <c r="CA493" s="57" t="s">
        <v>6542</v>
      </c>
      <c r="CC493" s="417"/>
      <c r="CD493" s="15"/>
      <c r="CE493" s="15"/>
    </row>
    <row r="494" spans="1:83" s="59" customFormat="1" ht="99.75">
      <c r="A494" s="45" t="str">
        <f t="shared" si="680"/>
        <v>YES</v>
      </c>
      <c r="B494" s="400"/>
      <c r="C494" s="45"/>
      <c r="D494" s="45"/>
      <c r="E494" s="188" t="s">
        <v>1526</v>
      </c>
      <c r="F494" s="61" t="s">
        <v>5338</v>
      </c>
      <c r="G494" s="281" t="s">
        <v>4943</v>
      </c>
      <c r="H494" s="62">
        <f t="shared" si="602"/>
        <v>5</v>
      </c>
      <c r="I494" s="62" t="s">
        <v>42</v>
      </c>
      <c r="J494" s="64" t="s">
        <v>6146</v>
      </c>
      <c r="K494" s="64" t="s">
        <v>6023</v>
      </c>
      <c r="L494" s="65"/>
      <c r="M494" s="65"/>
      <c r="N494" s="65"/>
      <c r="O494" s="64" t="s">
        <v>90</v>
      </c>
      <c r="P494" s="66" t="s">
        <v>42</v>
      </c>
      <c r="Q494" s="66" t="str">
        <f t="shared" si="666"/>
        <v>0..1</v>
      </c>
      <c r="R494" s="6" t="s">
        <v>2103</v>
      </c>
      <c r="S494" s="67" t="s">
        <v>2104</v>
      </c>
      <c r="T494" s="66" t="s">
        <v>55</v>
      </c>
      <c r="U494" s="68" t="str">
        <f t="shared" si="674"/>
        <v>E</v>
      </c>
      <c r="V494" s="62" t="s">
        <v>42</v>
      </c>
      <c r="W494" s="66"/>
      <c r="X494" s="248"/>
      <c r="Y494" s="38"/>
      <c r="Z494" s="351" t="str">
        <f t="shared" si="678"/>
        <v>-</v>
      </c>
      <c r="AA494" s="70" t="str">
        <f t="shared" ref="AA494:AF494" si="697">IF(Z494="X","X",IF($AI494=AA$4,"X","-"))</f>
        <v>-</v>
      </c>
      <c r="AB494" s="70" t="str">
        <f t="shared" si="697"/>
        <v>-</v>
      </c>
      <c r="AC494" s="70" t="str">
        <f t="shared" si="697"/>
        <v>-</v>
      </c>
      <c r="AD494" s="70" t="str">
        <f t="shared" si="697"/>
        <v>X</v>
      </c>
      <c r="AE494" s="70" t="str">
        <f t="shared" si="697"/>
        <v>X</v>
      </c>
      <c r="AF494" s="352" t="str">
        <f t="shared" si="697"/>
        <v>X</v>
      </c>
      <c r="AG494" s="38"/>
      <c r="AH494" s="70" t="s">
        <v>47</v>
      </c>
      <c r="AI494" s="70" t="s">
        <v>5895</v>
      </c>
      <c r="AJ494" s="38"/>
      <c r="AK494" s="13" t="str">
        <f t="shared" si="607"/>
        <v>/rsm:CrossIndustryInvoice/rsm:SupplyChainTradeTransaction/ram:ApplicableHeaderTradeAgreement/ram:SalesAgentTradeParty/ram:SpecifiedLegalOrganization</v>
      </c>
      <c r="AL494" s="13" t="str">
        <f t="shared" si="608"/>
        <v>/ram:ID</v>
      </c>
      <c r="AM494" s="14">
        <f>COUNTIFS(S$4:S494,AK494)</f>
        <v>1</v>
      </c>
      <c r="AO494" s="188" t="str">
        <f t="shared" ref="AO494:AO557" si="698">E494</f>
        <v>SCT_HTA</v>
      </c>
      <c r="AP494" s="61" t="str">
        <f t="shared" si="609"/>
        <v>BT-X-339</v>
      </c>
      <c r="AQ494" s="281" t="str">
        <f t="shared" si="610"/>
        <v>EXT-FR-FE-71</v>
      </c>
      <c r="AR494" s="62">
        <f t="shared" si="694"/>
        <v>5</v>
      </c>
      <c r="AS494" s="62" t="str">
        <f t="shared" si="611"/>
        <v>0..1</v>
      </c>
      <c r="AT494" s="64" t="s">
        <v>2105</v>
      </c>
      <c r="AU494" s="64" t="s">
        <v>6401</v>
      </c>
      <c r="AV494" s="65"/>
      <c r="AW494" s="423" t="s">
        <v>7238</v>
      </c>
      <c r="AX494" s="65"/>
      <c r="AY494" s="65"/>
      <c r="AZ494" s="64" t="s">
        <v>99</v>
      </c>
      <c r="BA494" s="66" t="str">
        <f t="shared" si="630"/>
        <v>0..1</v>
      </c>
      <c r="BB494" s="66" t="str">
        <f t="shared" si="631"/>
        <v>0..1</v>
      </c>
      <c r="BC494" s="6" t="str">
        <f t="shared" si="688"/>
        <v>/rsm:CrossIndustryInvoice
/rsm:SupplyChainTradeTransaction
/ram:ApplicableHeaderTradeAgreement
/ram:SalesAgentTradeParty
/ram:SpecifiedLegalOrganization
/ram:ID</v>
      </c>
      <c r="BD494" s="67" t="str">
        <f t="shared" si="689"/>
        <v>/rsm:CrossIndustryInvoice/rsm:SupplyChainTradeTransaction/ram:ApplicableHeaderTradeAgreement/ram:SalesAgentTradeParty/ram:SpecifiedLegalOrganization/ram:ID</v>
      </c>
      <c r="BE494" s="66" t="str">
        <f t="shared" si="636"/>
        <v>I</v>
      </c>
      <c r="BF494" s="68" t="str">
        <f t="shared" si="637"/>
        <v>E</v>
      </c>
      <c r="BG494" s="62" t="str">
        <f t="shared" si="638"/>
        <v>0..1</v>
      </c>
      <c r="BH494" s="66" t="str">
        <f t="shared" si="639"/>
        <v/>
      </c>
      <c r="BI494" s="248" t="str">
        <f t="shared" si="640"/>
        <v/>
      </c>
      <c r="BJ494" s="7"/>
      <c r="BK494" s="351" t="str">
        <f t="shared" si="641"/>
        <v>-</v>
      </c>
      <c r="BL494" s="70" t="str">
        <f t="shared" si="642"/>
        <v>-</v>
      </c>
      <c r="BM494" s="70" t="str">
        <f t="shared" si="643"/>
        <v>-</v>
      </c>
      <c r="BN494" s="70" t="str">
        <f t="shared" si="644"/>
        <v>-</v>
      </c>
      <c r="BO494" s="70" t="str">
        <f t="shared" si="645"/>
        <v>X</v>
      </c>
      <c r="BP494" s="70" t="str">
        <f t="shared" si="646"/>
        <v>X</v>
      </c>
      <c r="BQ494" s="352" t="str">
        <f t="shared" si="647"/>
        <v>X</v>
      </c>
      <c r="BR494" s="7"/>
      <c r="BS494" s="70" t="str">
        <f t="shared" si="648"/>
        <v>EXTENDED</v>
      </c>
      <c r="BT494" s="70" t="str">
        <f t="shared" si="649"/>
        <v>EXTENDED-CTC-FR</v>
      </c>
      <c r="BU494" s="15"/>
      <c r="BV494" s="57"/>
      <c r="BW494" s="57"/>
      <c r="BX494" s="57"/>
      <c r="BY494" s="57"/>
      <c r="BZ494" s="57"/>
      <c r="CA494" s="57" t="s">
        <v>6542</v>
      </c>
      <c r="CC494" s="417"/>
      <c r="CD494" s="15"/>
      <c r="CE494" s="15"/>
    </row>
    <row r="495" spans="1:83" s="59" customFormat="1" ht="102">
      <c r="A495" s="45" t="str">
        <f t="shared" si="680"/>
        <v>YES</v>
      </c>
      <c r="B495" s="400"/>
      <c r="C495" s="45"/>
      <c r="D495" s="45"/>
      <c r="E495" s="188" t="s">
        <v>1526</v>
      </c>
      <c r="F495" s="61" t="s">
        <v>5339</v>
      </c>
      <c r="G495" s="281" t="s">
        <v>4944</v>
      </c>
      <c r="H495" s="62">
        <f t="shared" si="602"/>
        <v>6</v>
      </c>
      <c r="I495" s="62" t="s">
        <v>42</v>
      </c>
      <c r="J495" s="64" t="s">
        <v>443</v>
      </c>
      <c r="K495" s="64" t="s">
        <v>6145</v>
      </c>
      <c r="L495" s="65" t="s">
        <v>6027</v>
      </c>
      <c r="M495" s="65" t="s">
        <v>916</v>
      </c>
      <c r="N495" s="65" t="s">
        <v>35</v>
      </c>
      <c r="O495" s="64" t="s">
        <v>5953</v>
      </c>
      <c r="P495" s="66" t="s">
        <v>42</v>
      </c>
      <c r="Q495" s="66" t="str">
        <f t="shared" si="666"/>
        <v>0..1</v>
      </c>
      <c r="R495" s="6" t="s">
        <v>2107</v>
      </c>
      <c r="S495" s="67" t="s">
        <v>2108</v>
      </c>
      <c r="T495" s="66" t="s">
        <v>329</v>
      </c>
      <c r="U495" s="68" t="str">
        <f t="shared" si="674"/>
        <v>A</v>
      </c>
      <c r="V495" s="62" t="s">
        <v>42</v>
      </c>
      <c r="W495" s="66"/>
      <c r="X495" s="248"/>
      <c r="Y495" s="38"/>
      <c r="Z495" s="351" t="str">
        <f t="shared" si="678"/>
        <v>-</v>
      </c>
      <c r="AA495" s="70" t="str">
        <f t="shared" ref="AA495:AF495" si="699">IF(Z495="X","X",IF($AI495=AA$4,"X","-"))</f>
        <v>-</v>
      </c>
      <c r="AB495" s="70" t="str">
        <f t="shared" si="699"/>
        <v>-</v>
      </c>
      <c r="AC495" s="70" t="str">
        <f t="shared" si="699"/>
        <v>-</v>
      </c>
      <c r="AD495" s="70" t="str">
        <f t="shared" si="699"/>
        <v>X</v>
      </c>
      <c r="AE495" s="70" t="str">
        <f t="shared" si="699"/>
        <v>X</v>
      </c>
      <c r="AF495" s="352" t="str">
        <f t="shared" si="699"/>
        <v>X</v>
      </c>
      <c r="AG495" s="38"/>
      <c r="AH495" s="70" t="s">
        <v>47</v>
      </c>
      <c r="AI495" s="70" t="s">
        <v>5895</v>
      </c>
      <c r="AJ495" s="38"/>
      <c r="AK495" s="13" t="str">
        <f t="shared" ref="AK495:AK558" si="700">IF(ISERROR(FIND("/",S495)),S495,LEFT(S495,FIND(CHAR(1),SUBSTITUTE(S495,"/",CHAR(1),LEN(S495)-LEN(SUBSTITUTE(S495,"/",""))))-1))</f>
        <v>/rsm:CrossIndustryInvoice/rsm:SupplyChainTradeTransaction/ram:ApplicableHeaderTradeAgreement/ram:SalesAgentTradeParty/ram:SpecifiedLegalOrganization/ram:ID</v>
      </c>
      <c r="AL495" s="13" t="str">
        <f t="shared" ref="AL495:AL558" si="701">IF(ISERROR(FIND("/",S495)),S495,MID(S495, FIND(CHAR(1),SUBSTITUTE(S495,"/",CHAR(1), LEN(S495)-LEN(SUBSTITUTE(S495,"/","")))), LEN(S495)))</f>
        <v>/@schemeID</v>
      </c>
      <c r="AM495" s="14">
        <f>COUNTIFS(S$4:S495,AK495)</f>
        <v>1</v>
      </c>
      <c r="AO495" s="188" t="str">
        <f t="shared" si="698"/>
        <v>SCT_HTA</v>
      </c>
      <c r="AP495" s="61" t="str">
        <f t="shared" ref="AP495:AP558" si="702">F495</f>
        <v>BT-X-339-0</v>
      </c>
      <c r="AQ495" s="281" t="str">
        <f t="shared" ref="AQ495:AQ558" si="703">IF(G495="","",G495)</f>
        <v>EXT-FR-FE-72</v>
      </c>
      <c r="AR495" s="62">
        <f t="shared" si="694"/>
        <v>6</v>
      </c>
      <c r="AS495" s="62" t="str">
        <f t="shared" ref="AS495:AS558" si="704">I495</f>
        <v>0..1</v>
      </c>
      <c r="AT495" s="64" t="s">
        <v>330</v>
      </c>
      <c r="AU495" s="64" t="s">
        <v>1898</v>
      </c>
      <c r="AV495" s="65" t="s">
        <v>1899</v>
      </c>
      <c r="AW495" s="423" t="s">
        <v>7238</v>
      </c>
      <c r="AX495" s="65"/>
      <c r="AY495" s="65"/>
      <c r="AZ495" s="64"/>
      <c r="BA495" s="66" t="str">
        <f t="shared" si="630"/>
        <v>0..1</v>
      </c>
      <c r="BB495" s="66" t="str">
        <f t="shared" si="631"/>
        <v>0..1</v>
      </c>
      <c r="BC495" s="6" t="str">
        <f t="shared" si="688"/>
        <v>/rsm:CrossIndustryInvoice
/rsm:SupplyChainTradeTransaction
/ram:ApplicableHeaderTradeAgreement
/ram:SalesAgentTradeParty
/ram:SpecifiedLegalOrganization
/ram:ID
/@schemeID</v>
      </c>
      <c r="BD495" s="67" t="str">
        <f t="shared" si="689"/>
        <v>/rsm:CrossIndustryInvoice/rsm:SupplyChainTradeTransaction/ram:ApplicableHeaderTradeAgreement/ram:SalesAgentTradeParty/ram:SpecifiedLegalOrganization/ram:ID/@schemeID</v>
      </c>
      <c r="BE495" s="66" t="str">
        <f t="shared" si="636"/>
        <v>S</v>
      </c>
      <c r="BF495" s="68" t="str">
        <f t="shared" si="637"/>
        <v>A</v>
      </c>
      <c r="BG495" s="62" t="str">
        <f t="shared" si="638"/>
        <v>0..1</v>
      </c>
      <c r="BH495" s="66" t="str">
        <f t="shared" si="639"/>
        <v/>
      </c>
      <c r="BI495" s="248" t="str">
        <f t="shared" si="640"/>
        <v/>
      </c>
      <c r="BJ495" s="7"/>
      <c r="BK495" s="351" t="str">
        <f t="shared" si="641"/>
        <v>-</v>
      </c>
      <c r="BL495" s="70" t="str">
        <f t="shared" si="642"/>
        <v>-</v>
      </c>
      <c r="BM495" s="70" t="str">
        <f t="shared" si="643"/>
        <v>-</v>
      </c>
      <c r="BN495" s="70" t="str">
        <f t="shared" si="644"/>
        <v>-</v>
      </c>
      <c r="BO495" s="70" t="str">
        <f t="shared" si="645"/>
        <v>X</v>
      </c>
      <c r="BP495" s="70" t="str">
        <f t="shared" si="646"/>
        <v>X</v>
      </c>
      <c r="BQ495" s="352" t="str">
        <f t="shared" si="647"/>
        <v>X</v>
      </c>
      <c r="BR495" s="7"/>
      <c r="BS495" s="70" t="str">
        <f t="shared" si="648"/>
        <v>EXTENDED</v>
      </c>
      <c r="BT495" s="70" t="str">
        <f t="shared" si="649"/>
        <v>EXTENDED-CTC-FR</v>
      </c>
      <c r="BU495" s="15"/>
      <c r="BV495" s="57"/>
      <c r="BW495" s="57"/>
      <c r="BX495" s="57"/>
      <c r="BY495" s="57"/>
      <c r="BZ495" s="57"/>
      <c r="CA495" s="57" t="s">
        <v>6542</v>
      </c>
      <c r="CC495" s="417"/>
      <c r="CD495" s="15"/>
      <c r="CE495" s="15"/>
    </row>
    <row r="496" spans="1:83" s="59" customFormat="1" ht="99.75">
      <c r="A496" s="45" t="str">
        <f t="shared" si="680"/>
        <v>YES</v>
      </c>
      <c r="B496" s="400"/>
      <c r="C496" s="45"/>
      <c r="D496" s="45"/>
      <c r="E496" s="188" t="s">
        <v>1526</v>
      </c>
      <c r="F496" s="61" t="s">
        <v>5340</v>
      </c>
      <c r="G496" s="281" t="s">
        <v>4945</v>
      </c>
      <c r="H496" s="62">
        <f t="shared" ref="H496:H560" si="705">LEN(S496)-LEN(SUBSTITUTE(S496,"/",""))-1</f>
        <v>5</v>
      </c>
      <c r="I496" s="62" t="s">
        <v>42</v>
      </c>
      <c r="J496" s="64" t="s">
        <v>3069</v>
      </c>
      <c r="K496" s="64" t="s">
        <v>6025</v>
      </c>
      <c r="L496" s="65" t="s">
        <v>6026</v>
      </c>
      <c r="M496" s="65"/>
      <c r="N496" s="65"/>
      <c r="O496" s="64" t="s">
        <v>70</v>
      </c>
      <c r="P496" s="66" t="s">
        <v>42</v>
      </c>
      <c r="Q496" s="66" t="str">
        <f t="shared" si="666"/>
        <v>0..1</v>
      </c>
      <c r="R496" s="6" t="s">
        <v>2110</v>
      </c>
      <c r="S496" s="67" t="s">
        <v>2111</v>
      </c>
      <c r="T496" s="66" t="s">
        <v>73</v>
      </c>
      <c r="U496" s="68" t="str">
        <f t="shared" si="674"/>
        <v>E</v>
      </c>
      <c r="V496" s="62" t="s">
        <v>42</v>
      </c>
      <c r="W496" s="66"/>
      <c r="X496" s="248"/>
      <c r="Y496" s="38"/>
      <c r="Z496" s="351" t="str">
        <f t="shared" si="678"/>
        <v>-</v>
      </c>
      <c r="AA496" s="70" t="str">
        <f t="shared" ref="AA496:AF496" si="706">IF(Z496="X","X",IF($AI496=AA$4,"X","-"))</f>
        <v>-</v>
      </c>
      <c r="AB496" s="70" t="str">
        <f t="shared" si="706"/>
        <v>-</v>
      </c>
      <c r="AC496" s="70" t="str">
        <f t="shared" si="706"/>
        <v>-</v>
      </c>
      <c r="AD496" s="70" t="str">
        <f t="shared" si="706"/>
        <v>X</v>
      </c>
      <c r="AE496" s="70" t="str">
        <f t="shared" si="706"/>
        <v>X</v>
      </c>
      <c r="AF496" s="352" t="str">
        <f t="shared" si="706"/>
        <v>X</v>
      </c>
      <c r="AG496" s="38"/>
      <c r="AH496" s="70" t="s">
        <v>47</v>
      </c>
      <c r="AI496" s="70" t="s">
        <v>5895</v>
      </c>
      <c r="AJ496" s="38"/>
      <c r="AK496" s="13" t="str">
        <f t="shared" si="700"/>
        <v>/rsm:CrossIndustryInvoice/rsm:SupplyChainTradeTransaction/ram:ApplicableHeaderTradeAgreement/ram:SalesAgentTradeParty/ram:SpecifiedLegalOrganization</v>
      </c>
      <c r="AL496" s="13" t="str">
        <f t="shared" si="701"/>
        <v>/ram:TradingBusinessName</v>
      </c>
      <c r="AM496" s="14">
        <f>COUNTIFS(S$4:S496,AK496)</f>
        <v>1</v>
      </c>
      <c r="AO496" s="188" t="str">
        <f t="shared" si="698"/>
        <v>SCT_HTA</v>
      </c>
      <c r="AP496" s="61" t="str">
        <f t="shared" si="702"/>
        <v>BT-X-336</v>
      </c>
      <c r="AQ496" s="281" t="str">
        <f t="shared" si="703"/>
        <v>EXT-FR-FE-68</v>
      </c>
      <c r="AR496" s="62">
        <f t="shared" si="694"/>
        <v>5</v>
      </c>
      <c r="AS496" s="62" t="str">
        <f t="shared" si="704"/>
        <v>0..1</v>
      </c>
      <c r="AT496" s="64" t="s">
        <v>2112</v>
      </c>
      <c r="AU496" s="64" t="s">
        <v>6402</v>
      </c>
      <c r="AV496" s="65" t="s">
        <v>6403</v>
      </c>
      <c r="AW496" s="423" t="s">
        <v>7238</v>
      </c>
      <c r="AX496" s="65"/>
      <c r="AY496" s="65"/>
      <c r="AZ496" s="64"/>
      <c r="BA496" s="66" t="str">
        <f t="shared" si="630"/>
        <v>0..1</v>
      </c>
      <c r="BB496" s="66" t="str">
        <f t="shared" si="631"/>
        <v>0..1</v>
      </c>
      <c r="BC496" s="6" t="str">
        <f t="shared" si="688"/>
        <v>/rsm:CrossIndustryInvoice
/rsm:SupplyChainTradeTransaction
/ram:ApplicableHeaderTradeAgreement
/ram:SalesAgentTradeParty
/ram:SpecifiedLegalOrganization
/ram:TradingBusinessName</v>
      </c>
      <c r="BD496" s="67" t="str">
        <f t="shared" si="689"/>
        <v>/rsm:CrossIndustryInvoice/rsm:SupplyChainTradeTransaction/ram:ApplicableHeaderTradeAgreement/ram:SalesAgentTradeParty/ram:SpecifiedLegalOrganization/ram:TradingBusinessName</v>
      </c>
      <c r="BE496" s="66" t="str">
        <f t="shared" si="636"/>
        <v>T</v>
      </c>
      <c r="BF496" s="68" t="str">
        <f t="shared" si="637"/>
        <v>E</v>
      </c>
      <c r="BG496" s="62" t="str">
        <f t="shared" si="638"/>
        <v>0..1</v>
      </c>
      <c r="BH496" s="66" t="str">
        <f t="shared" si="639"/>
        <v/>
      </c>
      <c r="BI496" s="248" t="str">
        <f t="shared" si="640"/>
        <v/>
      </c>
      <c r="BJ496" s="7"/>
      <c r="BK496" s="351" t="str">
        <f t="shared" si="641"/>
        <v>-</v>
      </c>
      <c r="BL496" s="70" t="str">
        <f t="shared" si="642"/>
        <v>-</v>
      </c>
      <c r="BM496" s="70" t="str">
        <f t="shared" si="643"/>
        <v>-</v>
      </c>
      <c r="BN496" s="70" t="str">
        <f t="shared" si="644"/>
        <v>-</v>
      </c>
      <c r="BO496" s="70" t="str">
        <f t="shared" si="645"/>
        <v>X</v>
      </c>
      <c r="BP496" s="70" t="str">
        <f t="shared" si="646"/>
        <v>X</v>
      </c>
      <c r="BQ496" s="352" t="str">
        <f t="shared" si="647"/>
        <v>X</v>
      </c>
      <c r="BR496" s="7"/>
      <c r="BS496" s="70" t="str">
        <f t="shared" si="648"/>
        <v>EXTENDED</v>
      </c>
      <c r="BT496" s="70" t="str">
        <f t="shared" si="649"/>
        <v>EXTENDED-CTC-FR</v>
      </c>
      <c r="BU496" s="15"/>
      <c r="BV496" s="57"/>
      <c r="BW496" s="57"/>
      <c r="BX496" s="57"/>
      <c r="BY496" s="57"/>
      <c r="BZ496" s="57"/>
      <c r="CA496" s="57" t="s">
        <v>6542</v>
      </c>
      <c r="CC496" s="417"/>
      <c r="CD496" s="15"/>
      <c r="CE496" s="15"/>
    </row>
    <row r="497" spans="1:83" s="59" customFormat="1" ht="99.75">
      <c r="A497" s="45" t="str">
        <f t="shared" si="680"/>
        <v>NO</v>
      </c>
      <c r="B497" s="400"/>
      <c r="C497" s="45"/>
      <c r="D497" s="45"/>
      <c r="E497" s="188" t="s">
        <v>1526</v>
      </c>
      <c r="F497" s="161" t="s">
        <v>5341</v>
      </c>
      <c r="G497" s="297"/>
      <c r="H497" s="162">
        <f t="shared" si="705"/>
        <v>5</v>
      </c>
      <c r="I497" s="162" t="s">
        <v>42</v>
      </c>
      <c r="J497" s="163" t="s">
        <v>2113</v>
      </c>
      <c r="K497" s="163" t="s">
        <v>2114</v>
      </c>
      <c r="L497" s="164"/>
      <c r="M497" s="164"/>
      <c r="N497" s="164"/>
      <c r="O497" s="163"/>
      <c r="P497" s="66" t="s">
        <v>42</v>
      </c>
      <c r="Q497" s="66" t="str">
        <f t="shared" si="666"/>
        <v>0..1</v>
      </c>
      <c r="R497" s="166" t="s">
        <v>2115</v>
      </c>
      <c r="S497" s="167" t="s">
        <v>2116</v>
      </c>
      <c r="T497" s="165"/>
      <c r="U497" s="168" t="str">
        <f t="shared" si="674"/>
        <v>EG</v>
      </c>
      <c r="V497" s="162" t="s">
        <v>42</v>
      </c>
      <c r="W497" s="165"/>
      <c r="X497" s="389"/>
      <c r="Y497" s="38"/>
      <c r="Z497" s="367" t="str">
        <f t="shared" si="678"/>
        <v>-</v>
      </c>
      <c r="AA497" s="170" t="str">
        <f t="shared" ref="AA497:AF497" si="707">IF(Z497="X","X",IF($AI497=AA$4,"X","-"))</f>
        <v>-</v>
      </c>
      <c r="AB497" s="170" t="str">
        <f t="shared" si="707"/>
        <v>-</v>
      </c>
      <c r="AC497" s="170" t="str">
        <f t="shared" si="707"/>
        <v>-</v>
      </c>
      <c r="AD497" s="170" t="str">
        <f t="shared" si="707"/>
        <v>-</v>
      </c>
      <c r="AE497" s="170" t="str">
        <f t="shared" si="707"/>
        <v>-</v>
      </c>
      <c r="AF497" s="368" t="str">
        <f t="shared" si="707"/>
        <v>X</v>
      </c>
      <c r="AG497" s="38"/>
      <c r="AH497" s="170" t="s">
        <v>47</v>
      </c>
      <c r="AI497" s="170" t="s">
        <v>47</v>
      </c>
      <c r="AJ497" s="38"/>
      <c r="AK497" s="13" t="str">
        <f t="shared" si="700"/>
        <v>/rsm:CrossIndustryInvoice/rsm:SupplyChainTradeTransaction/ram:ApplicableHeaderTradeAgreement/ram:SalesAgentTradeParty/ram:SpecifiedLegalOrganization</v>
      </c>
      <c r="AL497" s="13" t="str">
        <f t="shared" si="701"/>
        <v>/ram:PostalTradeAddress</v>
      </c>
      <c r="AM497" s="14">
        <f>COUNTIFS(S$4:S497,AK497)</f>
        <v>1</v>
      </c>
      <c r="AO497" s="188" t="str">
        <f t="shared" si="698"/>
        <v>SCT_HTA</v>
      </c>
      <c r="AP497" s="161" t="str">
        <f t="shared" si="702"/>
        <v>BG-X-53</v>
      </c>
      <c r="AQ497" s="297" t="str">
        <f t="shared" si="703"/>
        <v/>
      </c>
      <c r="AR497" s="162">
        <f t="shared" si="694"/>
        <v>5</v>
      </c>
      <c r="AS497" s="162" t="str">
        <f t="shared" si="704"/>
        <v>0..1</v>
      </c>
      <c r="AT497" s="163" t="s">
        <v>1632</v>
      </c>
      <c r="AU497" s="163" t="s">
        <v>6436</v>
      </c>
      <c r="AV497" s="164"/>
      <c r="AW497" s="164"/>
      <c r="AX497" s="164"/>
      <c r="AY497" s="164"/>
      <c r="AZ497" s="163"/>
      <c r="BA497" s="66" t="str">
        <f t="shared" si="630"/>
        <v>0..1</v>
      </c>
      <c r="BB497" s="66" t="str">
        <f t="shared" si="631"/>
        <v>0..1</v>
      </c>
      <c r="BC497" s="166" t="str">
        <f t="shared" si="688"/>
        <v>/rsm:CrossIndustryInvoice
/rsm:SupplyChainTradeTransaction
/ram:ApplicableHeaderTradeAgreement
/ram:SalesAgentTradeParty
/ram:SpecifiedLegalOrganization
/ram:PostalTradeAddress</v>
      </c>
      <c r="BD497" s="167" t="str">
        <f t="shared" si="689"/>
        <v>/rsm:CrossIndustryInvoice/rsm:SupplyChainTradeTransaction/ram:ApplicableHeaderTradeAgreement/ram:SalesAgentTradeParty/ram:SpecifiedLegalOrganization/ram:PostalTradeAddress</v>
      </c>
      <c r="BE497" s="165" t="str">
        <f t="shared" si="636"/>
        <v/>
      </c>
      <c r="BF497" s="168" t="str">
        <f t="shared" si="637"/>
        <v>EG</v>
      </c>
      <c r="BG497" s="162" t="str">
        <f t="shared" si="638"/>
        <v>0..1</v>
      </c>
      <c r="BH497" s="165" t="str">
        <f t="shared" si="639"/>
        <v/>
      </c>
      <c r="BI497" s="389" t="str">
        <f t="shared" si="640"/>
        <v/>
      </c>
      <c r="BJ497" s="7"/>
      <c r="BK497" s="367" t="str">
        <f t="shared" si="641"/>
        <v>-</v>
      </c>
      <c r="BL497" s="170" t="str">
        <f t="shared" si="642"/>
        <v>-</v>
      </c>
      <c r="BM497" s="170" t="str">
        <f t="shared" si="643"/>
        <v>-</v>
      </c>
      <c r="BN497" s="170" t="str">
        <f t="shared" si="644"/>
        <v>-</v>
      </c>
      <c r="BO497" s="170" t="str">
        <f t="shared" si="645"/>
        <v>-</v>
      </c>
      <c r="BP497" s="170" t="str">
        <f t="shared" si="646"/>
        <v>-</v>
      </c>
      <c r="BQ497" s="368" t="str">
        <f t="shared" si="647"/>
        <v>X</v>
      </c>
      <c r="BR497" s="7"/>
      <c r="BS497" s="170" t="str">
        <f t="shared" si="648"/>
        <v>EXTENDED</v>
      </c>
      <c r="BT497" s="170" t="str">
        <f t="shared" si="649"/>
        <v>EXTENDED</v>
      </c>
      <c r="BU497" s="15"/>
      <c r="BV497" s="57"/>
      <c r="BW497" s="57"/>
      <c r="BX497" s="57"/>
      <c r="BY497" s="57"/>
      <c r="BZ497" s="57"/>
      <c r="CA497" s="57" t="s">
        <v>6542</v>
      </c>
      <c r="CC497" s="417"/>
      <c r="CD497" s="15"/>
      <c r="CE497" s="15"/>
    </row>
    <row r="498" spans="1:83" s="59" customFormat="1" ht="102">
      <c r="A498" s="45" t="str">
        <f t="shared" si="680"/>
        <v>YES</v>
      </c>
      <c r="B498" s="400"/>
      <c r="C498" s="45"/>
      <c r="D498" s="45"/>
      <c r="E498" s="188" t="s">
        <v>1526</v>
      </c>
      <c r="F498" s="61" t="s">
        <v>5342</v>
      </c>
      <c r="G498" s="281"/>
      <c r="H498" s="62">
        <f t="shared" si="705"/>
        <v>6</v>
      </c>
      <c r="I498" s="62" t="s">
        <v>42</v>
      </c>
      <c r="J498" s="64" t="s">
        <v>6035</v>
      </c>
      <c r="K498" s="64" t="s">
        <v>1635</v>
      </c>
      <c r="L498" s="65" t="s">
        <v>1636</v>
      </c>
      <c r="M498" s="65"/>
      <c r="N498" s="65"/>
      <c r="O498" s="64" t="s">
        <v>70</v>
      </c>
      <c r="P498" s="66" t="s">
        <v>42</v>
      </c>
      <c r="Q498" s="66" t="str">
        <f t="shared" si="666"/>
        <v>0..1</v>
      </c>
      <c r="R498" s="6" t="s">
        <v>2117</v>
      </c>
      <c r="S498" s="67" t="s">
        <v>2118</v>
      </c>
      <c r="T498" s="66" t="s">
        <v>73</v>
      </c>
      <c r="U498" s="68" t="str">
        <f t="shared" si="674"/>
        <v>E</v>
      </c>
      <c r="V498" s="62" t="s">
        <v>42</v>
      </c>
      <c r="W498" s="66"/>
      <c r="X498" s="248"/>
      <c r="Y498" s="38"/>
      <c r="Z498" s="351" t="str">
        <f t="shared" si="678"/>
        <v>-</v>
      </c>
      <c r="AA498" s="70" t="str">
        <f t="shared" ref="AA498:AF498" si="708">IF(Z498="X","X",IF($AI498=AA$4,"X","-"))</f>
        <v>-</v>
      </c>
      <c r="AB498" s="70" t="str">
        <f t="shared" si="708"/>
        <v>-</v>
      </c>
      <c r="AC498" s="70" t="str">
        <f t="shared" si="708"/>
        <v>-</v>
      </c>
      <c r="AD498" s="70" t="str">
        <f t="shared" si="708"/>
        <v>-</v>
      </c>
      <c r="AE498" s="70" t="str">
        <f t="shared" si="708"/>
        <v>-</v>
      </c>
      <c r="AF498" s="352" t="str">
        <f t="shared" si="708"/>
        <v>X</v>
      </c>
      <c r="AG498" s="38"/>
      <c r="AH498" s="70" t="s">
        <v>47</v>
      </c>
      <c r="AI498" s="70" t="s">
        <v>47</v>
      </c>
      <c r="AJ498" s="38"/>
      <c r="AK498" s="13" t="str">
        <f t="shared" si="700"/>
        <v>/rsm:CrossIndustryInvoice/rsm:SupplyChainTradeTransaction/ram:ApplicableHeaderTradeAgreement/ram:SalesAgentTradeParty/ram:SpecifiedLegalOrganization/ram:PostalTradeAddress</v>
      </c>
      <c r="AL498" s="13" t="str">
        <f t="shared" si="701"/>
        <v>/ram:PostcodeCode</v>
      </c>
      <c r="AM498" s="14">
        <f>COUNTIFS(S$4:S498,AK498)</f>
        <v>1</v>
      </c>
      <c r="AO498" s="188" t="str">
        <f t="shared" si="698"/>
        <v>SCT_HTA</v>
      </c>
      <c r="AP498" s="61" t="str">
        <f t="shared" si="702"/>
        <v>BT-X-355</v>
      </c>
      <c r="AQ498" s="281" t="str">
        <f t="shared" si="703"/>
        <v/>
      </c>
      <c r="AR498" s="62">
        <f t="shared" si="694"/>
        <v>6</v>
      </c>
      <c r="AS498" s="62" t="str">
        <f t="shared" si="704"/>
        <v>0..1</v>
      </c>
      <c r="AT498" s="64" t="s">
        <v>2119</v>
      </c>
      <c r="AU498" s="64" t="s">
        <v>1747</v>
      </c>
      <c r="AV498" s="65" t="s">
        <v>1748</v>
      </c>
      <c r="AW498" s="423" t="s">
        <v>7238</v>
      </c>
      <c r="AX498" s="65"/>
      <c r="AY498" s="65"/>
      <c r="AZ498" s="64"/>
      <c r="BA498" s="66" t="str">
        <f t="shared" si="630"/>
        <v>0..1</v>
      </c>
      <c r="BB498" s="66" t="str">
        <f t="shared" si="631"/>
        <v>0..1</v>
      </c>
      <c r="BC498" s="6" t="str">
        <f t="shared" si="688"/>
        <v>/rsm:CrossIndustryInvoice
/rsm:SupplyChainTradeTransaction
/ram:ApplicableHeaderTradeAgreement
/ram:SalesAgentTradeParty
/ram:SpecifiedLegalOrganization
/ram:PostalTradeAddress
/ram:PostcodeCode</v>
      </c>
      <c r="BD498" s="67" t="str">
        <f t="shared" si="689"/>
        <v>/rsm:CrossIndustryInvoice/rsm:SupplyChainTradeTransaction/ram:ApplicableHeaderTradeAgreement/ram:SalesAgentTradeParty/ram:SpecifiedLegalOrganization/ram:PostalTradeAddress/ram:PostcodeCode</v>
      </c>
      <c r="BE498" s="66" t="str">
        <f t="shared" si="636"/>
        <v>T</v>
      </c>
      <c r="BF498" s="68" t="str">
        <f t="shared" si="637"/>
        <v>E</v>
      </c>
      <c r="BG498" s="62" t="str">
        <f t="shared" si="638"/>
        <v>0..1</v>
      </c>
      <c r="BH498" s="66" t="str">
        <f t="shared" si="639"/>
        <v/>
      </c>
      <c r="BI498" s="248" t="str">
        <f t="shared" si="640"/>
        <v/>
      </c>
      <c r="BJ498" s="7"/>
      <c r="BK498" s="351" t="str">
        <f t="shared" si="641"/>
        <v>-</v>
      </c>
      <c r="BL498" s="70" t="str">
        <f t="shared" si="642"/>
        <v>-</v>
      </c>
      <c r="BM498" s="70" t="str">
        <f t="shared" si="643"/>
        <v>-</v>
      </c>
      <c r="BN498" s="70" t="str">
        <f t="shared" si="644"/>
        <v>-</v>
      </c>
      <c r="BO498" s="70" t="str">
        <f t="shared" si="645"/>
        <v>-</v>
      </c>
      <c r="BP498" s="70" t="str">
        <f t="shared" si="646"/>
        <v>-</v>
      </c>
      <c r="BQ498" s="352" t="str">
        <f t="shared" si="647"/>
        <v>X</v>
      </c>
      <c r="BR498" s="7"/>
      <c r="BS498" s="70" t="str">
        <f t="shared" si="648"/>
        <v>EXTENDED</v>
      </c>
      <c r="BT498" s="70" t="str">
        <f t="shared" si="649"/>
        <v>EXTENDED</v>
      </c>
      <c r="BU498" s="15"/>
      <c r="BV498" s="57"/>
      <c r="BW498" s="57"/>
      <c r="BX498" s="57"/>
      <c r="BY498" s="57"/>
      <c r="BZ498" s="57"/>
      <c r="CA498" s="57" t="s">
        <v>6542</v>
      </c>
      <c r="CC498" s="417"/>
      <c r="CD498" s="15"/>
      <c r="CE498" s="15"/>
    </row>
    <row r="499" spans="1:83" s="59" customFormat="1" ht="102">
      <c r="A499" s="45" t="str">
        <f t="shared" si="680"/>
        <v>YES</v>
      </c>
      <c r="B499" s="400"/>
      <c r="C499" s="45"/>
      <c r="D499" s="45"/>
      <c r="E499" s="188" t="s">
        <v>1526</v>
      </c>
      <c r="F499" s="61" t="s">
        <v>5343</v>
      </c>
      <c r="G499" s="281"/>
      <c r="H499" s="62">
        <f t="shared" si="705"/>
        <v>6</v>
      </c>
      <c r="I499" s="62" t="s">
        <v>42</v>
      </c>
      <c r="J499" s="64" t="s">
        <v>6036</v>
      </c>
      <c r="K499" s="64" t="s">
        <v>1641</v>
      </c>
      <c r="L499" s="65" t="s">
        <v>1642</v>
      </c>
      <c r="M499" s="65"/>
      <c r="N499" s="65"/>
      <c r="O499" s="64" t="s">
        <v>70</v>
      </c>
      <c r="P499" s="66" t="s">
        <v>42</v>
      </c>
      <c r="Q499" s="66" t="str">
        <f t="shared" si="666"/>
        <v>0..1</v>
      </c>
      <c r="R499" s="6" t="s">
        <v>2120</v>
      </c>
      <c r="S499" s="67" t="s">
        <v>2121</v>
      </c>
      <c r="T499" s="66" t="s">
        <v>73</v>
      </c>
      <c r="U499" s="68" t="str">
        <f t="shared" si="674"/>
        <v>E</v>
      </c>
      <c r="V499" s="62" t="s">
        <v>42</v>
      </c>
      <c r="W499" s="66"/>
      <c r="X499" s="248"/>
      <c r="Y499" s="38"/>
      <c r="Z499" s="351" t="str">
        <f t="shared" si="678"/>
        <v>-</v>
      </c>
      <c r="AA499" s="70" t="str">
        <f t="shared" ref="AA499:AF499" si="709">IF(Z499="X","X",IF($AI499=AA$4,"X","-"))</f>
        <v>-</v>
      </c>
      <c r="AB499" s="70" t="str">
        <f t="shared" si="709"/>
        <v>-</v>
      </c>
      <c r="AC499" s="70" t="str">
        <f t="shared" si="709"/>
        <v>-</v>
      </c>
      <c r="AD499" s="70" t="str">
        <f t="shared" si="709"/>
        <v>-</v>
      </c>
      <c r="AE499" s="70" t="str">
        <f t="shared" si="709"/>
        <v>-</v>
      </c>
      <c r="AF499" s="352" t="str">
        <f t="shared" si="709"/>
        <v>X</v>
      </c>
      <c r="AG499" s="38"/>
      <c r="AH499" s="70" t="s">
        <v>47</v>
      </c>
      <c r="AI499" s="70" t="s">
        <v>47</v>
      </c>
      <c r="AJ499" s="38"/>
      <c r="AK499" s="13" t="str">
        <f t="shared" si="700"/>
        <v>/rsm:CrossIndustryInvoice/rsm:SupplyChainTradeTransaction/ram:ApplicableHeaderTradeAgreement/ram:SalesAgentTradeParty/ram:SpecifiedLegalOrganization/ram:PostalTradeAddress</v>
      </c>
      <c r="AL499" s="13" t="str">
        <f t="shared" si="701"/>
        <v>/ram:LineOne</v>
      </c>
      <c r="AM499" s="14">
        <f>COUNTIFS(S$4:S499,AK499)</f>
        <v>1</v>
      </c>
      <c r="AO499" s="188" t="str">
        <f t="shared" si="698"/>
        <v>SCT_HTA</v>
      </c>
      <c r="AP499" s="61" t="str">
        <f t="shared" si="702"/>
        <v>BT-X-356</v>
      </c>
      <c r="AQ499" s="281" t="str">
        <f t="shared" si="703"/>
        <v/>
      </c>
      <c r="AR499" s="62">
        <f t="shared" si="694"/>
        <v>6</v>
      </c>
      <c r="AS499" s="62" t="str">
        <f t="shared" si="704"/>
        <v>0..1</v>
      </c>
      <c r="AT499" s="64" t="s">
        <v>2122</v>
      </c>
      <c r="AU499" s="64" t="s">
        <v>1754</v>
      </c>
      <c r="AV499" s="65" t="s">
        <v>1755</v>
      </c>
      <c r="AW499" s="423" t="s">
        <v>7238</v>
      </c>
      <c r="AX499" s="65"/>
      <c r="AY499" s="65"/>
      <c r="AZ499" s="64"/>
      <c r="BA499" s="66" t="str">
        <f t="shared" si="630"/>
        <v>0..1</v>
      </c>
      <c r="BB499" s="66" t="str">
        <f t="shared" si="631"/>
        <v>0..1</v>
      </c>
      <c r="BC499" s="6" t="str">
        <f t="shared" si="688"/>
        <v>/rsm:CrossIndustryInvoice
/rsm:SupplyChainTradeTransaction
/ram:ApplicableHeaderTradeAgreement
/ram:SalesAgentTradeParty
/ram:SpecifiedLegalOrganization
/ram:PostalTradeAddress
/ram:LineOne</v>
      </c>
      <c r="BD499" s="67" t="str">
        <f t="shared" si="689"/>
        <v>/rsm:CrossIndustryInvoice/rsm:SupplyChainTradeTransaction/ram:ApplicableHeaderTradeAgreement/ram:SalesAgentTradeParty/ram:SpecifiedLegalOrganization/ram:PostalTradeAddress/ram:LineOne</v>
      </c>
      <c r="BE499" s="66" t="str">
        <f t="shared" si="636"/>
        <v>T</v>
      </c>
      <c r="BF499" s="68" t="str">
        <f t="shared" si="637"/>
        <v>E</v>
      </c>
      <c r="BG499" s="62" t="str">
        <f t="shared" si="638"/>
        <v>0..1</v>
      </c>
      <c r="BH499" s="66" t="str">
        <f t="shared" si="639"/>
        <v/>
      </c>
      <c r="BI499" s="248" t="str">
        <f t="shared" si="640"/>
        <v/>
      </c>
      <c r="BJ499" s="7"/>
      <c r="BK499" s="351" t="str">
        <f t="shared" si="641"/>
        <v>-</v>
      </c>
      <c r="BL499" s="70" t="str">
        <f t="shared" si="642"/>
        <v>-</v>
      </c>
      <c r="BM499" s="70" t="str">
        <f t="shared" si="643"/>
        <v>-</v>
      </c>
      <c r="BN499" s="70" t="str">
        <f t="shared" si="644"/>
        <v>-</v>
      </c>
      <c r="BO499" s="70" t="str">
        <f t="shared" si="645"/>
        <v>-</v>
      </c>
      <c r="BP499" s="70" t="str">
        <f t="shared" si="646"/>
        <v>-</v>
      </c>
      <c r="BQ499" s="352" t="str">
        <f t="shared" si="647"/>
        <v>X</v>
      </c>
      <c r="BR499" s="7"/>
      <c r="BS499" s="70" t="str">
        <f t="shared" si="648"/>
        <v>EXTENDED</v>
      </c>
      <c r="BT499" s="70" t="str">
        <f t="shared" si="649"/>
        <v>EXTENDED</v>
      </c>
      <c r="BU499" s="15"/>
      <c r="BV499" s="57"/>
      <c r="BW499" s="57"/>
      <c r="BX499" s="57"/>
      <c r="BY499" s="57"/>
      <c r="BZ499" s="57"/>
      <c r="CA499" s="57" t="s">
        <v>6542</v>
      </c>
      <c r="CC499" s="417"/>
      <c r="CD499" s="15"/>
      <c r="CE499" s="15"/>
    </row>
    <row r="500" spans="1:83" s="59" customFormat="1" ht="102">
      <c r="A500" s="45" t="str">
        <f t="shared" si="680"/>
        <v>YES</v>
      </c>
      <c r="B500" s="400"/>
      <c r="C500" s="45"/>
      <c r="D500" s="45"/>
      <c r="E500" s="188" t="s">
        <v>1526</v>
      </c>
      <c r="F500" s="61" t="s">
        <v>5344</v>
      </c>
      <c r="G500" s="281"/>
      <c r="H500" s="62">
        <f t="shared" si="705"/>
        <v>6</v>
      </c>
      <c r="I500" s="62" t="s">
        <v>42</v>
      </c>
      <c r="J500" s="64" t="s">
        <v>6037</v>
      </c>
      <c r="K500" s="64" t="s">
        <v>1647</v>
      </c>
      <c r="L500" s="65"/>
      <c r="M500" s="65"/>
      <c r="N500" s="65"/>
      <c r="O500" s="64" t="s">
        <v>70</v>
      </c>
      <c r="P500" s="66" t="s">
        <v>42</v>
      </c>
      <c r="Q500" s="66" t="str">
        <f t="shared" si="666"/>
        <v>0..1</v>
      </c>
      <c r="R500" s="6" t="s">
        <v>2123</v>
      </c>
      <c r="S500" s="67" t="s">
        <v>2124</v>
      </c>
      <c r="T500" s="66" t="s">
        <v>73</v>
      </c>
      <c r="U500" s="68" t="str">
        <f t="shared" si="674"/>
        <v>E</v>
      </c>
      <c r="V500" s="62" t="s">
        <v>42</v>
      </c>
      <c r="W500" s="66"/>
      <c r="X500" s="248"/>
      <c r="Y500" s="38"/>
      <c r="Z500" s="351" t="str">
        <f t="shared" si="678"/>
        <v>-</v>
      </c>
      <c r="AA500" s="70" t="str">
        <f t="shared" ref="AA500:AF500" si="710">IF(Z500="X","X",IF($AI500=AA$4,"X","-"))</f>
        <v>-</v>
      </c>
      <c r="AB500" s="70" t="str">
        <f t="shared" si="710"/>
        <v>-</v>
      </c>
      <c r="AC500" s="70" t="str">
        <f t="shared" si="710"/>
        <v>-</v>
      </c>
      <c r="AD500" s="70" t="str">
        <f t="shared" si="710"/>
        <v>-</v>
      </c>
      <c r="AE500" s="70" t="str">
        <f t="shared" si="710"/>
        <v>-</v>
      </c>
      <c r="AF500" s="352" t="str">
        <f t="shared" si="710"/>
        <v>X</v>
      </c>
      <c r="AG500" s="38"/>
      <c r="AH500" s="70" t="s">
        <v>47</v>
      </c>
      <c r="AI500" s="70" t="s">
        <v>47</v>
      </c>
      <c r="AJ500" s="38"/>
      <c r="AK500" s="13" t="str">
        <f t="shared" si="700"/>
        <v>/rsm:CrossIndustryInvoice/rsm:SupplyChainTradeTransaction/ram:ApplicableHeaderTradeAgreement/ram:SalesAgentTradeParty/ram:SpecifiedLegalOrganization/ram:PostalTradeAddress</v>
      </c>
      <c r="AL500" s="13" t="str">
        <f t="shared" si="701"/>
        <v>/ram:LineTwo</v>
      </c>
      <c r="AM500" s="14">
        <f>COUNTIFS(S$4:S500,AK500)</f>
        <v>1</v>
      </c>
      <c r="AO500" s="188" t="str">
        <f t="shared" si="698"/>
        <v>SCT_HTA</v>
      </c>
      <c r="AP500" s="61" t="str">
        <f t="shared" si="702"/>
        <v>BT-X-357</v>
      </c>
      <c r="AQ500" s="281" t="str">
        <f t="shared" si="703"/>
        <v/>
      </c>
      <c r="AR500" s="62">
        <f t="shared" si="694"/>
        <v>6</v>
      </c>
      <c r="AS500" s="62" t="str">
        <f t="shared" si="704"/>
        <v>0..1</v>
      </c>
      <c r="AT500" s="64" t="s">
        <v>2125</v>
      </c>
      <c r="AU500" s="64" t="s">
        <v>1761</v>
      </c>
      <c r="AV500" s="65"/>
      <c r="AW500" s="423" t="s">
        <v>7238</v>
      </c>
      <c r="AX500" s="65"/>
      <c r="AY500" s="65"/>
      <c r="AZ500" s="64"/>
      <c r="BA500" s="66" t="str">
        <f t="shared" si="630"/>
        <v>0..1</v>
      </c>
      <c r="BB500" s="66" t="str">
        <f t="shared" si="631"/>
        <v>0..1</v>
      </c>
      <c r="BC500" s="6" t="str">
        <f t="shared" si="688"/>
        <v>/rsm:CrossIndustryInvoice
/rsm:SupplyChainTradeTransaction
/ram:ApplicableHeaderTradeAgreement
/ram:SalesAgentTradeParty
/ram:SpecifiedLegalOrganization
/ram:PostalTradeAddress
/ram:LineTwo</v>
      </c>
      <c r="BD500" s="67" t="str">
        <f t="shared" si="689"/>
        <v>/rsm:CrossIndustryInvoice/rsm:SupplyChainTradeTransaction/ram:ApplicableHeaderTradeAgreement/ram:SalesAgentTradeParty/ram:SpecifiedLegalOrganization/ram:PostalTradeAddress/ram:LineTwo</v>
      </c>
      <c r="BE500" s="66" t="str">
        <f t="shared" si="636"/>
        <v>T</v>
      </c>
      <c r="BF500" s="68" t="str">
        <f t="shared" si="637"/>
        <v>E</v>
      </c>
      <c r="BG500" s="62" t="str">
        <f t="shared" si="638"/>
        <v>0..1</v>
      </c>
      <c r="BH500" s="66" t="str">
        <f t="shared" si="639"/>
        <v/>
      </c>
      <c r="BI500" s="248" t="str">
        <f t="shared" si="640"/>
        <v/>
      </c>
      <c r="BJ500" s="7"/>
      <c r="BK500" s="351" t="str">
        <f t="shared" si="641"/>
        <v>-</v>
      </c>
      <c r="BL500" s="70" t="str">
        <f t="shared" si="642"/>
        <v>-</v>
      </c>
      <c r="BM500" s="70" t="str">
        <f t="shared" si="643"/>
        <v>-</v>
      </c>
      <c r="BN500" s="70" t="str">
        <f t="shared" si="644"/>
        <v>-</v>
      </c>
      <c r="BO500" s="70" t="str">
        <f t="shared" si="645"/>
        <v>-</v>
      </c>
      <c r="BP500" s="70" t="str">
        <f t="shared" si="646"/>
        <v>-</v>
      </c>
      <c r="BQ500" s="352" t="str">
        <f t="shared" si="647"/>
        <v>X</v>
      </c>
      <c r="BR500" s="7"/>
      <c r="BS500" s="70" t="str">
        <f t="shared" si="648"/>
        <v>EXTENDED</v>
      </c>
      <c r="BT500" s="70" t="str">
        <f t="shared" si="649"/>
        <v>EXTENDED</v>
      </c>
      <c r="BU500" s="15"/>
      <c r="BV500" s="57"/>
      <c r="BW500" s="57"/>
      <c r="BX500" s="57"/>
      <c r="BY500" s="57"/>
      <c r="BZ500" s="57"/>
      <c r="CA500" s="57" t="s">
        <v>6542</v>
      </c>
      <c r="CC500" s="417"/>
      <c r="CD500" s="15"/>
      <c r="CE500" s="15"/>
    </row>
    <row r="501" spans="1:83" s="59" customFormat="1" ht="102">
      <c r="A501" s="45" t="str">
        <f t="shared" si="680"/>
        <v>YES</v>
      </c>
      <c r="B501" s="400"/>
      <c r="C501" s="45"/>
      <c r="D501" s="45"/>
      <c r="E501" s="188" t="s">
        <v>1526</v>
      </c>
      <c r="F501" s="61" t="s">
        <v>5345</v>
      </c>
      <c r="G501" s="281"/>
      <c r="H501" s="62">
        <f t="shared" si="705"/>
        <v>6</v>
      </c>
      <c r="I501" s="62" t="s">
        <v>42</v>
      </c>
      <c r="J501" s="64" t="s">
        <v>6038</v>
      </c>
      <c r="K501" s="64" t="s">
        <v>1647</v>
      </c>
      <c r="L501" s="65"/>
      <c r="M501" s="65"/>
      <c r="N501" s="65"/>
      <c r="O501" s="64" t="s">
        <v>70</v>
      </c>
      <c r="P501" s="66" t="s">
        <v>42</v>
      </c>
      <c r="Q501" s="66" t="str">
        <f t="shared" si="666"/>
        <v>0..1</v>
      </c>
      <c r="R501" s="6" t="s">
        <v>2126</v>
      </c>
      <c r="S501" s="67" t="s">
        <v>2127</v>
      </c>
      <c r="T501" s="66" t="s">
        <v>73</v>
      </c>
      <c r="U501" s="68" t="str">
        <f t="shared" si="674"/>
        <v>E</v>
      </c>
      <c r="V501" s="62" t="s">
        <v>42</v>
      </c>
      <c r="W501" s="66"/>
      <c r="X501" s="248"/>
      <c r="Y501" s="38"/>
      <c r="Z501" s="351" t="str">
        <f t="shared" si="678"/>
        <v>-</v>
      </c>
      <c r="AA501" s="70" t="str">
        <f t="shared" ref="AA501:AF501" si="711">IF(Z501="X","X",IF($AI501=AA$4,"X","-"))</f>
        <v>-</v>
      </c>
      <c r="AB501" s="70" t="str">
        <f t="shared" si="711"/>
        <v>-</v>
      </c>
      <c r="AC501" s="70" t="str">
        <f t="shared" si="711"/>
        <v>-</v>
      </c>
      <c r="AD501" s="70" t="str">
        <f t="shared" si="711"/>
        <v>-</v>
      </c>
      <c r="AE501" s="70" t="str">
        <f t="shared" si="711"/>
        <v>-</v>
      </c>
      <c r="AF501" s="352" t="str">
        <f t="shared" si="711"/>
        <v>X</v>
      </c>
      <c r="AG501" s="38"/>
      <c r="AH501" s="70" t="s">
        <v>47</v>
      </c>
      <c r="AI501" s="70" t="s">
        <v>47</v>
      </c>
      <c r="AJ501" s="38"/>
      <c r="AK501" s="13" t="str">
        <f t="shared" si="700"/>
        <v>/rsm:CrossIndustryInvoice/rsm:SupplyChainTradeTransaction/ram:ApplicableHeaderTradeAgreement/ram:SalesAgentTradeParty/ram:SpecifiedLegalOrganization/ram:PostalTradeAddress</v>
      </c>
      <c r="AL501" s="13" t="str">
        <f t="shared" si="701"/>
        <v>/ram:LineThree</v>
      </c>
      <c r="AM501" s="14">
        <f>COUNTIFS(S$4:S501,AK501)</f>
        <v>1</v>
      </c>
      <c r="AO501" s="188" t="str">
        <f t="shared" si="698"/>
        <v>SCT_HTA</v>
      </c>
      <c r="AP501" s="61" t="str">
        <f t="shared" si="702"/>
        <v>BT-X-358</v>
      </c>
      <c r="AQ501" s="281" t="str">
        <f t="shared" si="703"/>
        <v/>
      </c>
      <c r="AR501" s="62">
        <f t="shared" si="694"/>
        <v>6</v>
      </c>
      <c r="AS501" s="62" t="str">
        <f t="shared" si="704"/>
        <v>0..1</v>
      </c>
      <c r="AT501" s="64" t="s">
        <v>2128</v>
      </c>
      <c r="AU501" s="64" t="s">
        <v>1761</v>
      </c>
      <c r="AV501" s="65"/>
      <c r="AW501" s="423" t="s">
        <v>7238</v>
      </c>
      <c r="AX501" s="65"/>
      <c r="AY501" s="65"/>
      <c r="AZ501" s="64"/>
      <c r="BA501" s="66" t="str">
        <f t="shared" si="630"/>
        <v>0..1</v>
      </c>
      <c r="BB501" s="66" t="str">
        <f t="shared" si="631"/>
        <v>0..1</v>
      </c>
      <c r="BC501" s="6" t="str">
        <f t="shared" si="688"/>
        <v>/rsm:CrossIndustryInvoice
/rsm:SupplyChainTradeTransaction
/ram:ApplicableHeaderTradeAgreement
/ram:SalesAgentTradeParty
/ram:SpecifiedLegalOrganization
/ram:PostalTradeAddress
/ram:LineThree</v>
      </c>
      <c r="BD501" s="67" t="str">
        <f t="shared" si="689"/>
        <v>/rsm:CrossIndustryInvoice/rsm:SupplyChainTradeTransaction/ram:ApplicableHeaderTradeAgreement/ram:SalesAgentTradeParty/ram:SpecifiedLegalOrganization/ram:PostalTradeAddress/ram:LineThree</v>
      </c>
      <c r="BE501" s="66" t="str">
        <f t="shared" si="636"/>
        <v>T</v>
      </c>
      <c r="BF501" s="68" t="str">
        <f t="shared" si="637"/>
        <v>E</v>
      </c>
      <c r="BG501" s="62" t="str">
        <f t="shared" si="638"/>
        <v>0..1</v>
      </c>
      <c r="BH501" s="66" t="str">
        <f t="shared" si="639"/>
        <v/>
      </c>
      <c r="BI501" s="248" t="str">
        <f t="shared" si="640"/>
        <v/>
      </c>
      <c r="BJ501" s="7"/>
      <c r="BK501" s="351" t="str">
        <f t="shared" si="641"/>
        <v>-</v>
      </c>
      <c r="BL501" s="70" t="str">
        <f t="shared" si="642"/>
        <v>-</v>
      </c>
      <c r="BM501" s="70" t="str">
        <f t="shared" si="643"/>
        <v>-</v>
      </c>
      <c r="BN501" s="70" t="str">
        <f t="shared" si="644"/>
        <v>-</v>
      </c>
      <c r="BO501" s="70" t="str">
        <f t="shared" si="645"/>
        <v>-</v>
      </c>
      <c r="BP501" s="70" t="str">
        <f t="shared" si="646"/>
        <v>-</v>
      </c>
      <c r="BQ501" s="352" t="str">
        <f t="shared" si="647"/>
        <v>X</v>
      </c>
      <c r="BR501" s="7"/>
      <c r="BS501" s="70" t="str">
        <f t="shared" si="648"/>
        <v>EXTENDED</v>
      </c>
      <c r="BT501" s="70" t="str">
        <f t="shared" si="649"/>
        <v>EXTENDED</v>
      </c>
      <c r="BU501" s="15"/>
      <c r="BV501" s="57"/>
      <c r="BW501" s="57"/>
      <c r="BX501" s="57"/>
      <c r="BY501" s="57"/>
      <c r="BZ501" s="57"/>
      <c r="CA501" s="57" t="s">
        <v>6542</v>
      </c>
      <c r="CC501" s="417"/>
      <c r="CD501" s="15"/>
      <c r="CE501" s="15"/>
    </row>
    <row r="502" spans="1:83" s="59" customFormat="1" ht="102">
      <c r="A502" s="45" t="str">
        <f t="shared" si="680"/>
        <v>YES</v>
      </c>
      <c r="B502" s="400"/>
      <c r="C502" s="45"/>
      <c r="D502" s="45"/>
      <c r="E502" s="188" t="s">
        <v>1526</v>
      </c>
      <c r="F502" s="61" t="s">
        <v>5346</v>
      </c>
      <c r="G502" s="281"/>
      <c r="H502" s="62">
        <f t="shared" si="705"/>
        <v>6</v>
      </c>
      <c r="I502" s="62" t="s">
        <v>42</v>
      </c>
      <c r="J502" s="64" t="s">
        <v>6039</v>
      </c>
      <c r="K502" s="64" t="s">
        <v>1931</v>
      </c>
      <c r="L502" s="65" t="s">
        <v>6031</v>
      </c>
      <c r="M502" s="65"/>
      <c r="N502" s="65"/>
      <c r="O502" s="64" t="s">
        <v>70</v>
      </c>
      <c r="P502" s="66" t="s">
        <v>42</v>
      </c>
      <c r="Q502" s="66" t="str">
        <f t="shared" si="666"/>
        <v>0..1</v>
      </c>
      <c r="R502" s="6" t="s">
        <v>2129</v>
      </c>
      <c r="S502" s="67" t="s">
        <v>2130</v>
      </c>
      <c r="T502" s="66" t="s">
        <v>73</v>
      </c>
      <c r="U502" s="68" t="str">
        <f t="shared" si="674"/>
        <v>E</v>
      </c>
      <c r="V502" s="62" t="s">
        <v>42</v>
      </c>
      <c r="W502" s="66"/>
      <c r="X502" s="248"/>
      <c r="Y502" s="38"/>
      <c r="Z502" s="351" t="str">
        <f t="shared" si="678"/>
        <v>-</v>
      </c>
      <c r="AA502" s="70" t="str">
        <f t="shared" ref="AA502:AF502" si="712">IF(Z502="X","X",IF($AI502=AA$4,"X","-"))</f>
        <v>-</v>
      </c>
      <c r="AB502" s="70" t="str">
        <f t="shared" si="712"/>
        <v>-</v>
      </c>
      <c r="AC502" s="70" t="str">
        <f t="shared" si="712"/>
        <v>-</v>
      </c>
      <c r="AD502" s="70" t="str">
        <f t="shared" si="712"/>
        <v>-</v>
      </c>
      <c r="AE502" s="70" t="str">
        <f t="shared" si="712"/>
        <v>-</v>
      </c>
      <c r="AF502" s="352" t="str">
        <f t="shared" si="712"/>
        <v>X</v>
      </c>
      <c r="AG502" s="38"/>
      <c r="AH502" s="70" t="s">
        <v>47</v>
      </c>
      <c r="AI502" s="70" t="s">
        <v>47</v>
      </c>
      <c r="AJ502" s="38"/>
      <c r="AK502" s="13" t="str">
        <f t="shared" si="700"/>
        <v>/rsm:CrossIndustryInvoice/rsm:SupplyChainTradeTransaction/ram:ApplicableHeaderTradeAgreement/ram:SalesAgentTradeParty/ram:SpecifiedLegalOrganization/ram:PostalTradeAddress</v>
      </c>
      <c r="AL502" s="13" t="str">
        <f t="shared" si="701"/>
        <v>/ram:CityName</v>
      </c>
      <c r="AM502" s="14">
        <f>COUNTIFS(S$4:S502,AK502)</f>
        <v>1</v>
      </c>
      <c r="AO502" s="188" t="str">
        <f t="shared" si="698"/>
        <v>SCT_HTA</v>
      </c>
      <c r="AP502" s="61" t="str">
        <f t="shared" si="702"/>
        <v>BT-X-359</v>
      </c>
      <c r="AQ502" s="281" t="str">
        <f t="shared" si="703"/>
        <v/>
      </c>
      <c r="AR502" s="62">
        <f t="shared" si="694"/>
        <v>6</v>
      </c>
      <c r="AS502" s="62" t="str">
        <f t="shared" si="704"/>
        <v>0..1</v>
      </c>
      <c r="AT502" s="64" t="s">
        <v>2131</v>
      </c>
      <c r="AU502" s="64" t="s">
        <v>6415</v>
      </c>
      <c r="AV502" s="65"/>
      <c r="AW502" s="423" t="s">
        <v>7238</v>
      </c>
      <c r="AX502" s="65"/>
      <c r="AY502" s="65"/>
      <c r="AZ502" s="64"/>
      <c r="BA502" s="66" t="str">
        <f t="shared" si="630"/>
        <v>0..1</v>
      </c>
      <c r="BB502" s="66" t="str">
        <f t="shared" si="631"/>
        <v>0..1</v>
      </c>
      <c r="BC502" s="6" t="str">
        <f t="shared" si="688"/>
        <v>/rsm:CrossIndustryInvoice
/rsm:SupplyChainTradeTransaction
/ram:ApplicableHeaderTradeAgreement
/ram:SalesAgentTradeParty
/ram:SpecifiedLegalOrganization
/ram:PostalTradeAddress
/ram:CityName</v>
      </c>
      <c r="BD502" s="67" t="str">
        <f t="shared" si="689"/>
        <v>/rsm:CrossIndustryInvoice/rsm:SupplyChainTradeTransaction/ram:ApplicableHeaderTradeAgreement/ram:SalesAgentTradeParty/ram:SpecifiedLegalOrganization/ram:PostalTradeAddress/ram:CityName</v>
      </c>
      <c r="BE502" s="66" t="str">
        <f t="shared" si="636"/>
        <v>T</v>
      </c>
      <c r="BF502" s="68" t="str">
        <f t="shared" si="637"/>
        <v>E</v>
      </c>
      <c r="BG502" s="62" t="str">
        <f t="shared" si="638"/>
        <v>0..1</v>
      </c>
      <c r="BH502" s="66" t="str">
        <f t="shared" si="639"/>
        <v/>
      </c>
      <c r="BI502" s="248" t="str">
        <f t="shared" si="640"/>
        <v/>
      </c>
      <c r="BJ502" s="7"/>
      <c r="BK502" s="351" t="str">
        <f t="shared" si="641"/>
        <v>-</v>
      </c>
      <c r="BL502" s="70" t="str">
        <f t="shared" si="642"/>
        <v>-</v>
      </c>
      <c r="BM502" s="70" t="str">
        <f t="shared" si="643"/>
        <v>-</v>
      </c>
      <c r="BN502" s="70" t="str">
        <f t="shared" si="644"/>
        <v>-</v>
      </c>
      <c r="BO502" s="70" t="str">
        <f t="shared" si="645"/>
        <v>-</v>
      </c>
      <c r="BP502" s="70" t="str">
        <f t="shared" si="646"/>
        <v>-</v>
      </c>
      <c r="BQ502" s="352" t="str">
        <f t="shared" si="647"/>
        <v>X</v>
      </c>
      <c r="BR502" s="7"/>
      <c r="BS502" s="70" t="str">
        <f t="shared" si="648"/>
        <v>EXTENDED</v>
      </c>
      <c r="BT502" s="70" t="str">
        <f t="shared" si="649"/>
        <v>EXTENDED</v>
      </c>
      <c r="BU502" s="15"/>
      <c r="BV502" s="57"/>
      <c r="BW502" s="57"/>
      <c r="BX502" s="57"/>
      <c r="BY502" s="57"/>
      <c r="BZ502" s="57"/>
      <c r="CA502" s="57" t="s">
        <v>6542</v>
      </c>
      <c r="CC502" s="417"/>
      <c r="CD502" s="15"/>
      <c r="CE502" s="15"/>
    </row>
    <row r="503" spans="1:83" s="59" customFormat="1" ht="102">
      <c r="A503" s="45" t="str">
        <f t="shared" si="680"/>
        <v>YES</v>
      </c>
      <c r="B503" s="400"/>
      <c r="C503" s="45"/>
      <c r="D503" s="45"/>
      <c r="E503" s="188" t="s">
        <v>1526</v>
      </c>
      <c r="F503" s="61" t="s">
        <v>5347</v>
      </c>
      <c r="G503" s="281"/>
      <c r="H503" s="62">
        <f t="shared" si="705"/>
        <v>6</v>
      </c>
      <c r="I503" s="62" t="s">
        <v>32</v>
      </c>
      <c r="J503" s="64" t="s">
        <v>6040</v>
      </c>
      <c r="K503" s="64" t="s">
        <v>1661</v>
      </c>
      <c r="L503" s="65" t="s">
        <v>5989</v>
      </c>
      <c r="M503" s="65"/>
      <c r="N503" s="65"/>
      <c r="O503" s="64" t="s">
        <v>128</v>
      </c>
      <c r="P503" s="66" t="s">
        <v>32</v>
      </c>
      <c r="Q503" s="66" t="str">
        <f t="shared" si="666"/>
        <v>1..1</v>
      </c>
      <c r="R503" s="6" t="s">
        <v>2132</v>
      </c>
      <c r="S503" s="67" t="s">
        <v>2133</v>
      </c>
      <c r="T503" s="66" t="s">
        <v>131</v>
      </c>
      <c r="U503" s="68" t="str">
        <f t="shared" si="674"/>
        <v>E</v>
      </c>
      <c r="V503" s="62" t="s">
        <v>42</v>
      </c>
      <c r="W503" s="66"/>
      <c r="X503" s="248"/>
      <c r="Y503" s="38"/>
      <c r="Z503" s="351" t="str">
        <f t="shared" si="678"/>
        <v>-</v>
      </c>
      <c r="AA503" s="70" t="str">
        <f t="shared" ref="AA503:AF503" si="713">IF(Z503="X","X",IF($AI503=AA$4,"X","-"))</f>
        <v>-</v>
      </c>
      <c r="AB503" s="70" t="str">
        <f t="shared" si="713"/>
        <v>-</v>
      </c>
      <c r="AC503" s="70" t="str">
        <f t="shared" si="713"/>
        <v>-</v>
      </c>
      <c r="AD503" s="70" t="str">
        <f t="shared" si="713"/>
        <v>-</v>
      </c>
      <c r="AE503" s="70" t="str">
        <f t="shared" si="713"/>
        <v>-</v>
      </c>
      <c r="AF503" s="352" t="str">
        <f t="shared" si="713"/>
        <v>X</v>
      </c>
      <c r="AG503" s="38"/>
      <c r="AH503" s="70" t="s">
        <v>47</v>
      </c>
      <c r="AI503" s="70" t="s">
        <v>47</v>
      </c>
      <c r="AJ503" s="38"/>
      <c r="AK503" s="13" t="str">
        <f t="shared" si="700"/>
        <v>/rsm:CrossIndustryInvoice/rsm:SupplyChainTradeTransaction/ram:ApplicableHeaderTradeAgreement/ram:SalesAgentTradeParty/ram:SpecifiedLegalOrganization/ram:PostalTradeAddress</v>
      </c>
      <c r="AL503" s="13" t="str">
        <f t="shared" si="701"/>
        <v>/ram:CountryID</v>
      </c>
      <c r="AM503" s="14">
        <f>COUNTIFS(S$4:S503,AK503)</f>
        <v>1</v>
      </c>
      <c r="AO503" s="188" t="str">
        <f t="shared" si="698"/>
        <v>SCT_HTA</v>
      </c>
      <c r="AP503" s="61" t="str">
        <f t="shared" si="702"/>
        <v>BT-X-360</v>
      </c>
      <c r="AQ503" s="281" t="str">
        <f t="shared" si="703"/>
        <v/>
      </c>
      <c r="AR503" s="62">
        <f t="shared" si="694"/>
        <v>6</v>
      </c>
      <c r="AS503" s="62" t="str">
        <f t="shared" si="704"/>
        <v>1..1</v>
      </c>
      <c r="AT503" s="64" t="s">
        <v>2134</v>
      </c>
      <c r="AU503" s="64" t="s">
        <v>1777</v>
      </c>
      <c r="AV503" s="65" t="s">
        <v>485</v>
      </c>
      <c r="AW503" s="423" t="s">
        <v>7238</v>
      </c>
      <c r="AX503" s="65"/>
      <c r="AY503" s="65"/>
      <c r="AZ503" s="64" t="s">
        <v>128</v>
      </c>
      <c r="BA503" s="66" t="str">
        <f t="shared" si="630"/>
        <v>1..1</v>
      </c>
      <c r="BB503" s="66" t="str">
        <f t="shared" si="631"/>
        <v>1..1</v>
      </c>
      <c r="BC503" s="6" t="str">
        <f t="shared" si="688"/>
        <v>/rsm:CrossIndustryInvoice
/rsm:SupplyChainTradeTransaction
/ram:ApplicableHeaderTradeAgreement
/ram:SalesAgentTradeParty
/ram:SpecifiedLegalOrganization
/ram:PostalTradeAddress
/ram:CountryID</v>
      </c>
      <c r="BD503" s="67" t="str">
        <f t="shared" si="689"/>
        <v>/rsm:CrossIndustryInvoice/rsm:SupplyChainTradeTransaction/ram:ApplicableHeaderTradeAgreement/ram:SalesAgentTradeParty/ram:SpecifiedLegalOrganization/ram:PostalTradeAddress/ram:CountryID</v>
      </c>
      <c r="BE503" s="66" t="str">
        <f t="shared" si="636"/>
        <v>C</v>
      </c>
      <c r="BF503" s="68" t="str">
        <f t="shared" si="637"/>
        <v>E</v>
      </c>
      <c r="BG503" s="62" t="str">
        <f t="shared" si="638"/>
        <v>0..1</v>
      </c>
      <c r="BH503" s="66" t="str">
        <f t="shared" si="639"/>
        <v/>
      </c>
      <c r="BI503" s="248" t="str">
        <f t="shared" si="640"/>
        <v/>
      </c>
      <c r="BJ503" s="7"/>
      <c r="BK503" s="351" t="str">
        <f t="shared" si="641"/>
        <v>-</v>
      </c>
      <c r="BL503" s="70" t="str">
        <f t="shared" si="642"/>
        <v>-</v>
      </c>
      <c r="BM503" s="70" t="str">
        <f t="shared" si="643"/>
        <v>-</v>
      </c>
      <c r="BN503" s="70" t="str">
        <f t="shared" si="644"/>
        <v>-</v>
      </c>
      <c r="BO503" s="70" t="str">
        <f t="shared" si="645"/>
        <v>-</v>
      </c>
      <c r="BP503" s="70" t="str">
        <f t="shared" si="646"/>
        <v>-</v>
      </c>
      <c r="BQ503" s="352" t="str">
        <f t="shared" si="647"/>
        <v>X</v>
      </c>
      <c r="BR503" s="7"/>
      <c r="BS503" s="70" t="str">
        <f t="shared" si="648"/>
        <v>EXTENDED</v>
      </c>
      <c r="BT503" s="70" t="str">
        <f t="shared" si="649"/>
        <v>EXTENDED</v>
      </c>
      <c r="BU503" s="15"/>
      <c r="BV503" s="57"/>
      <c r="BW503" s="57"/>
      <c r="BX503" s="57"/>
      <c r="BY503" s="57"/>
      <c r="BZ503" s="57"/>
      <c r="CA503" s="57" t="s">
        <v>6542</v>
      </c>
      <c r="CC503" s="417"/>
      <c r="CD503" s="15"/>
      <c r="CE503" s="15"/>
    </row>
    <row r="504" spans="1:83" s="59" customFormat="1" ht="102">
      <c r="A504" s="45" t="str">
        <f t="shared" si="680"/>
        <v>YES</v>
      </c>
      <c r="B504" s="400"/>
      <c r="C504" s="45"/>
      <c r="D504" s="45"/>
      <c r="E504" s="188" t="s">
        <v>1526</v>
      </c>
      <c r="F504" s="61" t="s">
        <v>5348</v>
      </c>
      <c r="G504" s="281"/>
      <c r="H504" s="62">
        <f t="shared" si="705"/>
        <v>6</v>
      </c>
      <c r="I504" s="62" t="s">
        <v>42</v>
      </c>
      <c r="J504" s="64" t="s">
        <v>6054</v>
      </c>
      <c r="K504" s="64" t="s">
        <v>1667</v>
      </c>
      <c r="L504" s="65" t="s">
        <v>1668</v>
      </c>
      <c r="M504" s="65"/>
      <c r="N504" s="65" t="s">
        <v>35</v>
      </c>
      <c r="O504" s="64" t="s">
        <v>70</v>
      </c>
      <c r="P504" s="66" t="s">
        <v>42</v>
      </c>
      <c r="Q504" s="66" t="str">
        <f t="shared" si="666"/>
        <v>0..1</v>
      </c>
      <c r="R504" s="6" t="s">
        <v>2135</v>
      </c>
      <c r="S504" s="67" t="s">
        <v>2136</v>
      </c>
      <c r="T504" s="66" t="s">
        <v>73</v>
      </c>
      <c r="U504" s="68" t="str">
        <f t="shared" si="674"/>
        <v>E</v>
      </c>
      <c r="V504" s="62" t="s">
        <v>62</v>
      </c>
      <c r="W504" s="66"/>
      <c r="X504" s="248" t="s">
        <v>35</v>
      </c>
      <c r="Y504" s="38"/>
      <c r="Z504" s="351" t="str">
        <f t="shared" si="678"/>
        <v>-</v>
      </c>
      <c r="AA504" s="70" t="str">
        <f t="shared" ref="AA504:AF504" si="714">IF(Z504="X","X",IF($AI504=AA$4,"X","-"))</f>
        <v>-</v>
      </c>
      <c r="AB504" s="70" t="str">
        <f t="shared" si="714"/>
        <v>-</v>
      </c>
      <c r="AC504" s="70" t="str">
        <f t="shared" si="714"/>
        <v>-</v>
      </c>
      <c r="AD504" s="70" t="str">
        <f t="shared" si="714"/>
        <v>-</v>
      </c>
      <c r="AE504" s="70" t="str">
        <f t="shared" si="714"/>
        <v>-</v>
      </c>
      <c r="AF504" s="352" t="str">
        <f t="shared" si="714"/>
        <v>X</v>
      </c>
      <c r="AG504" s="38"/>
      <c r="AH504" s="70" t="s">
        <v>47</v>
      </c>
      <c r="AI504" s="70" t="s">
        <v>47</v>
      </c>
      <c r="AJ504" s="38"/>
      <c r="AK504" s="13" t="str">
        <f t="shared" si="700"/>
        <v>/rsm:CrossIndustryInvoice/rsm:SupplyChainTradeTransaction/ram:ApplicableHeaderTradeAgreement/ram:SalesAgentTradeParty/ram:SpecifiedLegalOrganization/ram:PostalTradeAddress</v>
      </c>
      <c r="AL504" s="13" t="str">
        <f t="shared" si="701"/>
        <v>/ram:CountrySubDivisionName</v>
      </c>
      <c r="AM504" s="14">
        <f>COUNTIFS(S$4:S504,AK504)</f>
        <v>1</v>
      </c>
      <c r="AO504" s="188" t="str">
        <f t="shared" si="698"/>
        <v>SCT_HTA</v>
      </c>
      <c r="AP504" s="61" t="str">
        <f t="shared" si="702"/>
        <v>BT-X-361</v>
      </c>
      <c r="AQ504" s="281" t="str">
        <f t="shared" si="703"/>
        <v/>
      </c>
      <c r="AR504" s="62">
        <f t="shared" si="694"/>
        <v>6</v>
      </c>
      <c r="AS504" s="62" t="str">
        <f t="shared" si="704"/>
        <v>0..1</v>
      </c>
      <c r="AT504" s="64" t="s">
        <v>2137</v>
      </c>
      <c r="AU504" s="64" t="s">
        <v>1671</v>
      </c>
      <c r="AV504" s="65" t="s">
        <v>1672</v>
      </c>
      <c r="AW504" s="423" t="s">
        <v>7238</v>
      </c>
      <c r="AX504" s="65"/>
      <c r="AY504" s="65" t="s">
        <v>35</v>
      </c>
      <c r="AZ504" s="64" t="s">
        <v>78</v>
      </c>
      <c r="BA504" s="66" t="str">
        <f t="shared" si="630"/>
        <v>0..1</v>
      </c>
      <c r="BB504" s="66" t="str">
        <f t="shared" si="631"/>
        <v>0..1</v>
      </c>
      <c r="BC504" s="6" t="str">
        <f t="shared" si="688"/>
        <v>/rsm:CrossIndustryInvoice
/rsm:SupplyChainTradeTransaction
/ram:ApplicableHeaderTradeAgreement
/ram:SalesAgentTradeParty
/ram:SpecifiedLegalOrganization
/ram:PostalTradeAddress
/ram:CountrySubDivisionName</v>
      </c>
      <c r="BD504" s="67" t="str">
        <f t="shared" si="689"/>
        <v>/rsm:CrossIndustryInvoice/rsm:SupplyChainTradeTransaction/ram:ApplicableHeaderTradeAgreement/ram:SalesAgentTradeParty/ram:SpecifiedLegalOrganization/ram:PostalTradeAddress/ram:CountrySubDivisionName</v>
      </c>
      <c r="BE504" s="66" t="str">
        <f t="shared" si="636"/>
        <v>T</v>
      </c>
      <c r="BF504" s="68" t="str">
        <f t="shared" si="637"/>
        <v>E</v>
      </c>
      <c r="BG504" s="62" t="str">
        <f t="shared" si="638"/>
        <v>0..n</v>
      </c>
      <c r="BH504" s="66" t="str">
        <f t="shared" si="639"/>
        <v/>
      </c>
      <c r="BI504" s="248" t="str">
        <f t="shared" si="640"/>
        <v/>
      </c>
      <c r="BJ504" s="7"/>
      <c r="BK504" s="351" t="str">
        <f t="shared" si="641"/>
        <v>-</v>
      </c>
      <c r="BL504" s="70" t="str">
        <f t="shared" si="642"/>
        <v>-</v>
      </c>
      <c r="BM504" s="70" t="str">
        <f t="shared" si="643"/>
        <v>-</v>
      </c>
      <c r="BN504" s="70" t="str">
        <f t="shared" si="644"/>
        <v>-</v>
      </c>
      <c r="BO504" s="70" t="str">
        <f t="shared" si="645"/>
        <v>-</v>
      </c>
      <c r="BP504" s="70" t="str">
        <f t="shared" si="646"/>
        <v>-</v>
      </c>
      <c r="BQ504" s="352" t="str">
        <f t="shared" si="647"/>
        <v>X</v>
      </c>
      <c r="BR504" s="7"/>
      <c r="BS504" s="70" t="str">
        <f t="shared" si="648"/>
        <v>EXTENDED</v>
      </c>
      <c r="BT504" s="70" t="str">
        <f t="shared" si="649"/>
        <v>EXTENDED</v>
      </c>
      <c r="BU504" s="15"/>
      <c r="BV504" s="57"/>
      <c r="BW504" s="57"/>
      <c r="BX504" s="57"/>
      <c r="BY504" s="57"/>
      <c r="BZ504" s="57"/>
      <c r="CA504" s="57" t="s">
        <v>6542</v>
      </c>
      <c r="CC504" s="417"/>
      <c r="CD504" s="15"/>
      <c r="CE504" s="15"/>
    </row>
    <row r="505" spans="1:83" s="59" customFormat="1" ht="85.5">
      <c r="A505" s="45" t="str">
        <f t="shared" si="680"/>
        <v>NO</v>
      </c>
      <c r="B505" s="400"/>
      <c r="C505" s="45"/>
      <c r="D505" s="45"/>
      <c r="E505" s="188" t="s">
        <v>1526</v>
      </c>
      <c r="F505" s="139" t="s">
        <v>5349</v>
      </c>
      <c r="G505" s="295" t="s">
        <v>4946</v>
      </c>
      <c r="H505" s="140">
        <f t="shared" si="705"/>
        <v>4</v>
      </c>
      <c r="I505" s="140" t="s">
        <v>42</v>
      </c>
      <c r="J505" s="125" t="s">
        <v>2138</v>
      </c>
      <c r="K505" s="125"/>
      <c r="L505" s="126"/>
      <c r="M505" s="126"/>
      <c r="N505" s="126"/>
      <c r="O505" s="125"/>
      <c r="P505" s="124" t="s">
        <v>62</v>
      </c>
      <c r="Q505" s="124" t="str">
        <f>P505</f>
        <v>0..n</v>
      </c>
      <c r="R505" s="141" t="s">
        <v>2139</v>
      </c>
      <c r="S505" s="142" t="s">
        <v>2140</v>
      </c>
      <c r="T505" s="124" t="s">
        <v>35</v>
      </c>
      <c r="U505" s="129" t="str">
        <f t="shared" si="674"/>
        <v>EG</v>
      </c>
      <c r="V505" s="140" t="s">
        <v>62</v>
      </c>
      <c r="W505" s="124"/>
      <c r="X505" s="388"/>
      <c r="Y505" s="38"/>
      <c r="Z505" s="374" t="str">
        <f t="shared" si="678"/>
        <v>-</v>
      </c>
      <c r="AA505" s="140" t="str">
        <f t="shared" ref="AA505:AF505" si="715">IF(Z505="X","X",IF($AI505=AA$4,"X","-"))</f>
        <v>-</v>
      </c>
      <c r="AB505" s="140" t="str">
        <f t="shared" si="715"/>
        <v>-</v>
      </c>
      <c r="AC505" s="140" t="str">
        <f t="shared" si="715"/>
        <v>-</v>
      </c>
      <c r="AD505" s="140" t="str">
        <f t="shared" si="715"/>
        <v>X</v>
      </c>
      <c r="AE505" s="140" t="str">
        <f t="shared" si="715"/>
        <v>X</v>
      </c>
      <c r="AF505" s="375" t="str">
        <f t="shared" si="715"/>
        <v>X</v>
      </c>
      <c r="AG505" s="38"/>
      <c r="AH505" s="140" t="s">
        <v>47</v>
      </c>
      <c r="AI505" s="140" t="s">
        <v>5895</v>
      </c>
      <c r="AJ505" s="38"/>
      <c r="AK505" s="13" t="str">
        <f t="shared" si="700"/>
        <v>/rsm:CrossIndustryInvoice/rsm:SupplyChainTradeTransaction/ram:ApplicableHeaderTradeAgreement/ram:SalesAgentTradeParty</v>
      </c>
      <c r="AL505" s="13" t="str">
        <f t="shared" si="701"/>
        <v>/ram:DefinedTradeContact</v>
      </c>
      <c r="AM505" s="14">
        <f>COUNTIFS(S$4:S505,AK505)</f>
        <v>1</v>
      </c>
      <c r="AO505" s="188" t="str">
        <f t="shared" si="698"/>
        <v>SCT_HTA</v>
      </c>
      <c r="AP505" s="139" t="str">
        <f t="shared" si="702"/>
        <v>BG-X-51</v>
      </c>
      <c r="AQ505" s="295" t="str">
        <f t="shared" si="703"/>
        <v>EXT-FR-FE-85</v>
      </c>
      <c r="AR505" s="140">
        <f t="shared" si="694"/>
        <v>4</v>
      </c>
      <c r="AS505" s="140" t="str">
        <f t="shared" si="704"/>
        <v>0..1</v>
      </c>
      <c r="AT505" s="125" t="s">
        <v>2141</v>
      </c>
      <c r="AU505" s="125"/>
      <c r="AV505" s="126"/>
      <c r="AW505" s="126"/>
      <c r="AX505" s="126"/>
      <c r="AY505" s="126"/>
      <c r="AZ505" s="125"/>
      <c r="BA505" s="124" t="str">
        <f t="shared" si="630"/>
        <v>0..n</v>
      </c>
      <c r="BB505" s="124" t="str">
        <f t="shared" si="631"/>
        <v>0..n</v>
      </c>
      <c r="BC505" s="141" t="str">
        <f t="shared" si="688"/>
        <v>/rsm:CrossIndustryInvoice
/rsm:SupplyChainTradeTransaction
/ram:ApplicableHeaderTradeAgreement
/ram:SalesAgentTradeParty
/ram:DefinedTradeContact</v>
      </c>
      <c r="BD505" s="142" t="str">
        <f t="shared" si="689"/>
        <v>/rsm:CrossIndustryInvoice/rsm:SupplyChainTradeTransaction/ram:ApplicableHeaderTradeAgreement/ram:SalesAgentTradeParty/ram:DefinedTradeContact</v>
      </c>
      <c r="BE505" s="124" t="str">
        <f t="shared" si="636"/>
        <v/>
      </c>
      <c r="BF505" s="129" t="str">
        <f t="shared" si="637"/>
        <v>EG</v>
      </c>
      <c r="BG505" s="140" t="str">
        <f t="shared" si="638"/>
        <v>0..n</v>
      </c>
      <c r="BH505" s="124" t="str">
        <f t="shared" si="639"/>
        <v/>
      </c>
      <c r="BI505" s="388" t="str">
        <f t="shared" si="640"/>
        <v/>
      </c>
      <c r="BJ505" s="7"/>
      <c r="BK505" s="374" t="str">
        <f t="shared" si="641"/>
        <v>-</v>
      </c>
      <c r="BL505" s="140" t="str">
        <f t="shared" si="642"/>
        <v>-</v>
      </c>
      <c r="BM505" s="140" t="str">
        <f t="shared" si="643"/>
        <v>-</v>
      </c>
      <c r="BN505" s="140" t="str">
        <f t="shared" si="644"/>
        <v>-</v>
      </c>
      <c r="BO505" s="140" t="str">
        <f t="shared" si="645"/>
        <v>X</v>
      </c>
      <c r="BP505" s="140" t="str">
        <f t="shared" si="646"/>
        <v>X</v>
      </c>
      <c r="BQ505" s="375" t="str">
        <f t="shared" si="647"/>
        <v>X</v>
      </c>
      <c r="BR505" s="7"/>
      <c r="BS505" s="140" t="str">
        <f t="shared" si="648"/>
        <v>EXTENDED</v>
      </c>
      <c r="BT505" s="143" t="str">
        <f t="shared" si="649"/>
        <v>EXTENDED-CTC-FR</v>
      </c>
      <c r="BU505" s="15"/>
      <c r="BV505" s="57"/>
      <c r="BW505" s="57"/>
      <c r="BX505" s="57"/>
      <c r="BY505" s="57"/>
      <c r="BZ505" s="57"/>
      <c r="CA505" s="57" t="s">
        <v>6542</v>
      </c>
      <c r="CC505" s="417"/>
      <c r="CD505" s="15"/>
      <c r="CE505" s="15"/>
    </row>
    <row r="506" spans="1:83" s="59" customFormat="1" ht="89.25">
      <c r="A506" s="45" t="str">
        <f t="shared" si="680"/>
        <v>YES</v>
      </c>
      <c r="B506" s="400"/>
      <c r="C506" s="45"/>
      <c r="D506" s="45"/>
      <c r="E506" s="188" t="s">
        <v>1526</v>
      </c>
      <c r="F506" s="61" t="s">
        <v>5350</v>
      </c>
      <c r="G506" s="281" t="s">
        <v>4947</v>
      </c>
      <c r="H506" s="62">
        <f t="shared" si="705"/>
        <v>5</v>
      </c>
      <c r="I506" s="62" t="s">
        <v>42</v>
      </c>
      <c r="J506" s="64" t="s">
        <v>2142</v>
      </c>
      <c r="K506" s="64"/>
      <c r="L506" s="65" t="s">
        <v>6028</v>
      </c>
      <c r="M506" s="65"/>
      <c r="N506" s="65"/>
      <c r="O506" s="64" t="s">
        <v>70</v>
      </c>
      <c r="P506" s="66" t="s">
        <v>42</v>
      </c>
      <c r="Q506" s="66" t="str">
        <f t="shared" si="666"/>
        <v>0..1</v>
      </c>
      <c r="R506" s="6" t="s">
        <v>2143</v>
      </c>
      <c r="S506" s="67" t="s">
        <v>2144</v>
      </c>
      <c r="T506" s="66" t="s">
        <v>73</v>
      </c>
      <c r="U506" s="68" t="str">
        <f t="shared" si="674"/>
        <v>E</v>
      </c>
      <c r="V506" s="62" t="s">
        <v>42</v>
      </c>
      <c r="W506" s="66"/>
      <c r="X506" s="248"/>
      <c r="Y506" s="38"/>
      <c r="Z506" s="351" t="str">
        <f t="shared" si="678"/>
        <v>-</v>
      </c>
      <c r="AA506" s="70" t="str">
        <f t="shared" ref="AA506:AF506" si="716">IF(Z506="X","X",IF($AI506=AA$4,"X","-"))</f>
        <v>-</v>
      </c>
      <c r="AB506" s="70" t="str">
        <f t="shared" si="716"/>
        <v>-</v>
      </c>
      <c r="AC506" s="70" t="str">
        <f t="shared" si="716"/>
        <v>-</v>
      </c>
      <c r="AD506" s="70" t="str">
        <f t="shared" si="716"/>
        <v>X</v>
      </c>
      <c r="AE506" s="70" t="str">
        <f t="shared" si="716"/>
        <v>X</v>
      </c>
      <c r="AF506" s="352" t="str">
        <f t="shared" si="716"/>
        <v>X</v>
      </c>
      <c r="AG506" s="38"/>
      <c r="AH506" s="70" t="s">
        <v>47</v>
      </c>
      <c r="AI506" s="70" t="s">
        <v>5895</v>
      </c>
      <c r="AJ506" s="38"/>
      <c r="AK506" s="13" t="str">
        <f t="shared" si="700"/>
        <v>/rsm:CrossIndustryInvoice/rsm:SupplyChainTradeTransaction/ram:ApplicableHeaderTradeAgreement/ram:SalesAgentTradeParty/ram:DefinedTradeContact</v>
      </c>
      <c r="AL506" s="13" t="str">
        <f t="shared" si="701"/>
        <v>/ram:PersonName</v>
      </c>
      <c r="AM506" s="14">
        <f>COUNTIFS(S$4:S506,AK506)</f>
        <v>1</v>
      </c>
      <c r="AO506" s="188" t="str">
        <f t="shared" si="698"/>
        <v>SCT_HTA</v>
      </c>
      <c r="AP506" s="61" t="str">
        <f t="shared" si="702"/>
        <v>BT-X-342</v>
      </c>
      <c r="AQ506" s="281" t="str">
        <f t="shared" si="703"/>
        <v>EXT-FR-FE-86</v>
      </c>
      <c r="AR506" s="62">
        <f t="shared" si="694"/>
        <v>5</v>
      </c>
      <c r="AS506" s="62" t="str">
        <f t="shared" si="704"/>
        <v>0..1</v>
      </c>
      <c r="AT506" s="64" t="s">
        <v>6406</v>
      </c>
      <c r="AU506" s="64"/>
      <c r="AV506" s="65" t="s">
        <v>6404</v>
      </c>
      <c r="AW506" s="423" t="s">
        <v>7238</v>
      </c>
      <c r="AX506" s="65"/>
      <c r="AY506" s="65"/>
      <c r="AZ506" s="64"/>
      <c r="BA506" s="66" t="str">
        <f t="shared" si="630"/>
        <v>0..1</v>
      </c>
      <c r="BB506" s="66" t="str">
        <f t="shared" si="631"/>
        <v>0..1</v>
      </c>
      <c r="BC506" s="6" t="str">
        <f t="shared" si="688"/>
        <v>/rsm:CrossIndustryInvoice
/rsm:SupplyChainTradeTransaction
/ram:ApplicableHeaderTradeAgreement
/ram:SalesAgentTradeParty
/ram:DefinedTradeContact
/ram:PersonName</v>
      </c>
      <c r="BD506" s="67" t="str">
        <f t="shared" si="689"/>
        <v>/rsm:CrossIndustryInvoice/rsm:SupplyChainTradeTransaction/ram:ApplicableHeaderTradeAgreement/ram:SalesAgentTradeParty/ram:DefinedTradeContact/ram:PersonName</v>
      </c>
      <c r="BE506" s="66" t="str">
        <f t="shared" si="636"/>
        <v>T</v>
      </c>
      <c r="BF506" s="68" t="str">
        <f t="shared" si="637"/>
        <v>E</v>
      </c>
      <c r="BG506" s="62" t="str">
        <f t="shared" si="638"/>
        <v>0..1</v>
      </c>
      <c r="BH506" s="66" t="str">
        <f t="shared" si="639"/>
        <v/>
      </c>
      <c r="BI506" s="248" t="str">
        <f t="shared" si="640"/>
        <v/>
      </c>
      <c r="BJ506" s="7"/>
      <c r="BK506" s="351" t="str">
        <f t="shared" si="641"/>
        <v>-</v>
      </c>
      <c r="BL506" s="70" t="str">
        <f t="shared" si="642"/>
        <v>-</v>
      </c>
      <c r="BM506" s="70" t="str">
        <f t="shared" si="643"/>
        <v>-</v>
      </c>
      <c r="BN506" s="70" t="str">
        <f t="shared" si="644"/>
        <v>-</v>
      </c>
      <c r="BO506" s="70" t="str">
        <f t="shared" si="645"/>
        <v>X</v>
      </c>
      <c r="BP506" s="70" t="str">
        <f t="shared" si="646"/>
        <v>X</v>
      </c>
      <c r="BQ506" s="352" t="str">
        <f t="shared" si="647"/>
        <v>X</v>
      </c>
      <c r="BR506" s="7"/>
      <c r="BS506" s="70" t="str">
        <f t="shared" si="648"/>
        <v>EXTENDED</v>
      </c>
      <c r="BT506" s="70" t="str">
        <f t="shared" si="649"/>
        <v>EXTENDED-CTC-FR</v>
      </c>
      <c r="BU506" s="15"/>
      <c r="BV506" s="57"/>
      <c r="BW506" s="57"/>
      <c r="BX506" s="57"/>
      <c r="BY506" s="57"/>
      <c r="BZ506" s="57"/>
      <c r="CA506" s="57" t="s">
        <v>6542</v>
      </c>
      <c r="CC506" s="417"/>
      <c r="CD506" s="15"/>
      <c r="CE506" s="15"/>
    </row>
    <row r="507" spans="1:83" s="59" customFormat="1" ht="89.25">
      <c r="A507" s="45" t="str">
        <f t="shared" si="680"/>
        <v>YES</v>
      </c>
      <c r="B507" s="400"/>
      <c r="C507" s="45"/>
      <c r="D507" s="45"/>
      <c r="E507" s="188" t="s">
        <v>1526</v>
      </c>
      <c r="F507" s="61" t="s">
        <v>5351</v>
      </c>
      <c r="G507" s="281"/>
      <c r="H507" s="62">
        <f t="shared" si="705"/>
        <v>5</v>
      </c>
      <c r="I507" s="62" t="s">
        <v>42</v>
      </c>
      <c r="J507" s="64" t="s">
        <v>2146</v>
      </c>
      <c r="K507" s="64"/>
      <c r="L507" s="65" t="s">
        <v>6028</v>
      </c>
      <c r="M507" s="65"/>
      <c r="N507" s="65"/>
      <c r="O507" s="64" t="s">
        <v>70</v>
      </c>
      <c r="P507" s="66" t="s">
        <v>42</v>
      </c>
      <c r="Q507" s="66" t="str">
        <f t="shared" si="666"/>
        <v>0..1</v>
      </c>
      <c r="R507" s="6" t="s">
        <v>2147</v>
      </c>
      <c r="S507" s="67" t="s">
        <v>2148</v>
      </c>
      <c r="T507" s="66" t="s">
        <v>73</v>
      </c>
      <c r="U507" s="68" t="str">
        <f t="shared" si="674"/>
        <v>E</v>
      </c>
      <c r="V507" s="62" t="s">
        <v>42</v>
      </c>
      <c r="W507" s="66"/>
      <c r="X507" s="248"/>
      <c r="Y507" s="38"/>
      <c r="Z507" s="351" t="str">
        <f t="shared" si="678"/>
        <v>-</v>
      </c>
      <c r="AA507" s="70" t="str">
        <f t="shared" ref="AA507:AF507" si="717">IF(Z507="X","X",IF($AI507=AA$4,"X","-"))</f>
        <v>-</v>
      </c>
      <c r="AB507" s="70" t="str">
        <f t="shared" si="717"/>
        <v>-</v>
      </c>
      <c r="AC507" s="70" t="str">
        <f t="shared" si="717"/>
        <v>-</v>
      </c>
      <c r="AD507" s="70" t="str">
        <f t="shared" si="717"/>
        <v>X</v>
      </c>
      <c r="AE507" s="70" t="str">
        <f t="shared" si="717"/>
        <v>X</v>
      </c>
      <c r="AF507" s="352" t="str">
        <f t="shared" si="717"/>
        <v>X</v>
      </c>
      <c r="AG507" s="38"/>
      <c r="AH507" s="70" t="s">
        <v>47</v>
      </c>
      <c r="AI507" s="70" t="s">
        <v>5895</v>
      </c>
      <c r="AJ507" s="38"/>
      <c r="AK507" s="13" t="str">
        <f t="shared" si="700"/>
        <v>/rsm:CrossIndustryInvoice/rsm:SupplyChainTradeTransaction/ram:ApplicableHeaderTradeAgreement/ram:SalesAgentTradeParty/ram:DefinedTradeContact</v>
      </c>
      <c r="AL507" s="13" t="str">
        <f t="shared" si="701"/>
        <v>/ram:DepartmentName</v>
      </c>
      <c r="AM507" s="14">
        <f>COUNTIFS(S$4:S507,AK507)</f>
        <v>1</v>
      </c>
      <c r="AO507" s="188" t="str">
        <f t="shared" si="698"/>
        <v>SCT_HTA</v>
      </c>
      <c r="AP507" s="61" t="str">
        <f t="shared" si="702"/>
        <v>BT-X-343</v>
      </c>
      <c r="AQ507" s="281" t="str">
        <f t="shared" si="703"/>
        <v/>
      </c>
      <c r="AR507" s="62">
        <f t="shared" si="694"/>
        <v>5</v>
      </c>
      <c r="AS507" s="62" t="str">
        <f t="shared" si="704"/>
        <v>0..1</v>
      </c>
      <c r="AT507" s="64" t="s">
        <v>6407</v>
      </c>
      <c r="AU507" s="64"/>
      <c r="AV507" s="65" t="s">
        <v>6404</v>
      </c>
      <c r="AW507" s="423" t="s">
        <v>7238</v>
      </c>
      <c r="AX507" s="65"/>
      <c r="AY507" s="65"/>
      <c r="AZ507" s="64"/>
      <c r="BA507" s="66" t="str">
        <f t="shared" si="630"/>
        <v>0..1</v>
      </c>
      <c r="BB507" s="66" t="str">
        <f t="shared" si="631"/>
        <v>0..1</v>
      </c>
      <c r="BC507" s="6" t="str">
        <f t="shared" si="688"/>
        <v>/rsm:CrossIndustryInvoice
/rsm:SupplyChainTradeTransaction
/ram:ApplicableHeaderTradeAgreement
/ram:SalesAgentTradeParty
/ram:DefinedTradeContact
/ram:DepartmentName</v>
      </c>
      <c r="BD507" s="67" t="str">
        <f t="shared" si="689"/>
        <v>/rsm:CrossIndustryInvoice/rsm:SupplyChainTradeTransaction/ram:ApplicableHeaderTradeAgreement/ram:SalesAgentTradeParty/ram:DefinedTradeContact/ram:DepartmentName</v>
      </c>
      <c r="BE507" s="66" t="str">
        <f t="shared" si="636"/>
        <v>T</v>
      </c>
      <c r="BF507" s="68" t="str">
        <f t="shared" si="637"/>
        <v>E</v>
      </c>
      <c r="BG507" s="62" t="str">
        <f t="shared" si="638"/>
        <v>0..1</v>
      </c>
      <c r="BH507" s="66" t="str">
        <f t="shared" si="639"/>
        <v/>
      </c>
      <c r="BI507" s="248" t="str">
        <f t="shared" si="640"/>
        <v/>
      </c>
      <c r="BJ507" s="7"/>
      <c r="BK507" s="351" t="str">
        <f t="shared" si="641"/>
        <v>-</v>
      </c>
      <c r="BL507" s="70" t="str">
        <f t="shared" si="642"/>
        <v>-</v>
      </c>
      <c r="BM507" s="70" t="str">
        <f t="shared" si="643"/>
        <v>-</v>
      </c>
      <c r="BN507" s="70" t="str">
        <f t="shared" si="644"/>
        <v>-</v>
      </c>
      <c r="BO507" s="70" t="str">
        <f t="shared" si="645"/>
        <v>X</v>
      </c>
      <c r="BP507" s="70" t="str">
        <f t="shared" si="646"/>
        <v>X</v>
      </c>
      <c r="BQ507" s="352" t="str">
        <f t="shared" si="647"/>
        <v>X</v>
      </c>
      <c r="BR507" s="7"/>
      <c r="BS507" s="70" t="str">
        <f t="shared" si="648"/>
        <v>EXTENDED</v>
      </c>
      <c r="BT507" s="70" t="str">
        <f t="shared" si="649"/>
        <v>EXTENDED-CTC-FR</v>
      </c>
      <c r="BU507" s="15"/>
      <c r="BV507" s="57"/>
      <c r="BW507" s="57"/>
      <c r="BX507" s="57"/>
      <c r="BY507" s="57"/>
      <c r="BZ507" s="57"/>
      <c r="CA507" s="57" t="s">
        <v>6542</v>
      </c>
      <c r="CC507" s="417"/>
      <c r="CD507" s="15"/>
      <c r="CE507" s="15"/>
    </row>
    <row r="508" spans="1:83" s="59" customFormat="1" ht="89.25">
      <c r="A508" s="45" t="str">
        <f t="shared" si="680"/>
        <v>YES</v>
      </c>
      <c r="B508" s="400"/>
      <c r="C508" s="45"/>
      <c r="D508" s="45"/>
      <c r="E508" s="188" t="s">
        <v>1526</v>
      </c>
      <c r="F508" s="61" t="s">
        <v>5352</v>
      </c>
      <c r="G508" s="281"/>
      <c r="H508" s="62">
        <f t="shared" si="705"/>
        <v>5</v>
      </c>
      <c r="I508" s="62" t="s">
        <v>42</v>
      </c>
      <c r="J508" s="64" t="s">
        <v>6118</v>
      </c>
      <c r="K508" s="64" t="s">
        <v>6030</v>
      </c>
      <c r="L508" s="65" t="s">
        <v>6029</v>
      </c>
      <c r="M508" s="65"/>
      <c r="N508" s="65" t="s">
        <v>35</v>
      </c>
      <c r="O508" s="64" t="s">
        <v>128</v>
      </c>
      <c r="P508" s="66" t="s">
        <v>42</v>
      </c>
      <c r="Q508" s="66" t="str">
        <f t="shared" si="666"/>
        <v>0..1</v>
      </c>
      <c r="R508" s="6" t="s">
        <v>2150</v>
      </c>
      <c r="S508" s="67" t="s">
        <v>2151</v>
      </c>
      <c r="T508" s="66" t="s">
        <v>131</v>
      </c>
      <c r="U508" s="68" t="str">
        <f t="shared" si="674"/>
        <v>E</v>
      </c>
      <c r="V508" s="62" t="s">
        <v>42</v>
      </c>
      <c r="W508" s="66"/>
      <c r="X508" s="248" t="s">
        <v>35</v>
      </c>
      <c r="Y508" s="38"/>
      <c r="Z508" s="351" t="str">
        <f t="shared" si="678"/>
        <v>-</v>
      </c>
      <c r="AA508" s="70" t="str">
        <f t="shared" ref="AA508:AF508" si="718">IF(Z508="X","X",IF($AI508=AA$4,"X","-"))</f>
        <v>-</v>
      </c>
      <c r="AB508" s="70" t="str">
        <f t="shared" si="718"/>
        <v>-</v>
      </c>
      <c r="AC508" s="70" t="str">
        <f t="shared" si="718"/>
        <v>-</v>
      </c>
      <c r="AD508" s="70" t="str">
        <f t="shared" si="718"/>
        <v>X</v>
      </c>
      <c r="AE508" s="70" t="str">
        <f t="shared" si="718"/>
        <v>X</v>
      </c>
      <c r="AF508" s="352" t="str">
        <f t="shared" si="718"/>
        <v>X</v>
      </c>
      <c r="AG508" s="38"/>
      <c r="AH508" s="70" t="s">
        <v>47</v>
      </c>
      <c r="AI508" s="70" t="s">
        <v>5895</v>
      </c>
      <c r="AJ508" s="38"/>
      <c r="AK508" s="13" t="str">
        <f t="shared" si="700"/>
        <v>/rsm:CrossIndustryInvoice/rsm:SupplyChainTradeTransaction/ram:ApplicableHeaderTradeAgreement/ram:SalesAgentTradeParty/ram:DefinedTradeContact</v>
      </c>
      <c r="AL508" s="13" t="str">
        <f t="shared" si="701"/>
        <v>/ram:TypeCode</v>
      </c>
      <c r="AM508" s="14">
        <f>COUNTIFS(S$4:S508,AK508)</f>
        <v>1</v>
      </c>
      <c r="AO508" s="188" t="str">
        <f t="shared" si="698"/>
        <v>SCT_HTA</v>
      </c>
      <c r="AP508" s="61" t="str">
        <f t="shared" si="702"/>
        <v>BT-X-347</v>
      </c>
      <c r="AQ508" s="281" t="str">
        <f t="shared" si="703"/>
        <v/>
      </c>
      <c r="AR508" s="62">
        <f t="shared" si="694"/>
        <v>5</v>
      </c>
      <c r="AS508" s="62" t="str">
        <f t="shared" si="704"/>
        <v>0..1</v>
      </c>
      <c r="AT508" s="64" t="s">
        <v>6408</v>
      </c>
      <c r="AU508" s="64" t="s">
        <v>6409</v>
      </c>
      <c r="AV508" s="65" t="s">
        <v>6405</v>
      </c>
      <c r="AW508" s="423" t="s">
        <v>7238</v>
      </c>
      <c r="AX508" s="65"/>
      <c r="AY508" s="65" t="s">
        <v>35</v>
      </c>
      <c r="AZ508" s="64" t="s">
        <v>128</v>
      </c>
      <c r="BA508" s="66" t="str">
        <f t="shared" si="630"/>
        <v>0..1</v>
      </c>
      <c r="BB508" s="66" t="str">
        <f t="shared" si="631"/>
        <v>0..1</v>
      </c>
      <c r="BC508" s="6" t="str">
        <f t="shared" si="688"/>
        <v>/rsm:CrossIndustryInvoice
/rsm:SupplyChainTradeTransaction
/ram:ApplicableHeaderTradeAgreement
/ram:SalesAgentTradeParty
/ram:DefinedTradeContact
/ram:TypeCode</v>
      </c>
      <c r="BD508" s="67" t="str">
        <f t="shared" si="689"/>
        <v>/rsm:CrossIndustryInvoice/rsm:SupplyChainTradeTransaction/ram:ApplicableHeaderTradeAgreement/ram:SalesAgentTradeParty/ram:DefinedTradeContact/ram:TypeCode</v>
      </c>
      <c r="BE508" s="66" t="str">
        <f t="shared" si="636"/>
        <v>C</v>
      </c>
      <c r="BF508" s="68" t="str">
        <f t="shared" si="637"/>
        <v>E</v>
      </c>
      <c r="BG508" s="62" t="str">
        <f t="shared" si="638"/>
        <v>0..1</v>
      </c>
      <c r="BH508" s="66" t="str">
        <f t="shared" si="639"/>
        <v/>
      </c>
      <c r="BI508" s="248" t="str">
        <f t="shared" si="640"/>
        <v/>
      </c>
      <c r="BJ508" s="7"/>
      <c r="BK508" s="351" t="str">
        <f t="shared" si="641"/>
        <v>-</v>
      </c>
      <c r="BL508" s="70" t="str">
        <f t="shared" si="642"/>
        <v>-</v>
      </c>
      <c r="BM508" s="70" t="str">
        <f t="shared" si="643"/>
        <v>-</v>
      </c>
      <c r="BN508" s="70" t="str">
        <f t="shared" si="644"/>
        <v>-</v>
      </c>
      <c r="BO508" s="70" t="str">
        <f t="shared" si="645"/>
        <v>X</v>
      </c>
      <c r="BP508" s="70" t="str">
        <f t="shared" si="646"/>
        <v>X</v>
      </c>
      <c r="BQ508" s="352" t="str">
        <f t="shared" si="647"/>
        <v>X</v>
      </c>
      <c r="BR508" s="7"/>
      <c r="BS508" s="70" t="str">
        <f t="shared" si="648"/>
        <v>EXTENDED</v>
      </c>
      <c r="BT508" s="70" t="str">
        <f t="shared" si="649"/>
        <v>EXTENDED-CTC-FR</v>
      </c>
      <c r="BU508" s="15"/>
      <c r="BV508" s="57"/>
      <c r="BW508" s="57"/>
      <c r="BX508" s="57"/>
      <c r="BY508" s="57"/>
      <c r="BZ508" s="57"/>
      <c r="CA508" s="57" t="s">
        <v>6542</v>
      </c>
      <c r="CC508" s="417"/>
      <c r="CD508" s="15"/>
      <c r="CE508" s="15"/>
    </row>
    <row r="509" spans="1:83" s="59" customFormat="1" ht="89.25">
      <c r="A509" s="45" t="str">
        <f t="shared" si="680"/>
        <v>NO</v>
      </c>
      <c r="B509" s="400"/>
      <c r="C509" s="45"/>
      <c r="D509" s="45"/>
      <c r="E509" s="188" t="s">
        <v>1526</v>
      </c>
      <c r="F509" s="161" t="s">
        <v>5353</v>
      </c>
      <c r="G509" s="297"/>
      <c r="H509" s="162">
        <f t="shared" si="705"/>
        <v>5</v>
      </c>
      <c r="I509" s="162" t="s">
        <v>42</v>
      </c>
      <c r="J509" s="192" t="s">
        <v>6150</v>
      </c>
      <c r="K509" s="163" t="s">
        <v>1706</v>
      </c>
      <c r="L509" s="164"/>
      <c r="M509" s="164"/>
      <c r="N509" s="164"/>
      <c r="O509" s="163"/>
      <c r="P509" s="66" t="s">
        <v>42</v>
      </c>
      <c r="Q509" s="66" t="str">
        <f t="shared" si="666"/>
        <v>0..1</v>
      </c>
      <c r="R509" s="166" t="s">
        <v>2154</v>
      </c>
      <c r="S509" s="167" t="s">
        <v>2155</v>
      </c>
      <c r="T509" s="165"/>
      <c r="U509" s="168" t="str">
        <f t="shared" si="674"/>
        <v/>
      </c>
      <c r="V509" s="162" t="s">
        <v>42</v>
      </c>
      <c r="W509" s="165"/>
      <c r="X509" s="389"/>
      <c r="Y509" s="38"/>
      <c r="Z509" s="351" t="str">
        <f t="shared" si="678"/>
        <v>-</v>
      </c>
      <c r="AA509" s="70" t="str">
        <f t="shared" ref="AA509:AF509" si="719">IF(Z509="X","X",IF($AI509=AA$4,"X","-"))</f>
        <v>-</v>
      </c>
      <c r="AB509" s="70" t="str">
        <f t="shared" si="719"/>
        <v>-</v>
      </c>
      <c r="AC509" s="70" t="str">
        <f t="shared" si="719"/>
        <v>-</v>
      </c>
      <c r="AD509" s="70" t="str">
        <f t="shared" si="719"/>
        <v>X</v>
      </c>
      <c r="AE509" s="70" t="str">
        <f t="shared" si="719"/>
        <v>X</v>
      </c>
      <c r="AF509" s="352" t="str">
        <f t="shared" si="719"/>
        <v>X</v>
      </c>
      <c r="AG509" s="38"/>
      <c r="AH509" s="70" t="s">
        <v>47</v>
      </c>
      <c r="AI509" s="70" t="s">
        <v>5895</v>
      </c>
      <c r="AJ509" s="38"/>
      <c r="AK509" s="13" t="str">
        <f t="shared" si="700"/>
        <v>/rsm:CrossIndustryInvoice/rsm:SupplyChainTradeTransaction/ram:ApplicableHeaderTradeAgreement/ram:SalesAgentTradeParty/ram:DefinedTradeContact</v>
      </c>
      <c r="AL509" s="13" t="str">
        <f t="shared" si="701"/>
        <v>/ram:TelephoneUniversalCommunication</v>
      </c>
      <c r="AM509" s="14">
        <f>COUNTIFS(S$4:S509,AK509)</f>
        <v>1</v>
      </c>
      <c r="AO509" s="188" t="str">
        <f t="shared" si="698"/>
        <v>SCT_HTA</v>
      </c>
      <c r="AP509" s="161" t="str">
        <f t="shared" si="702"/>
        <v>BT-X-344-00</v>
      </c>
      <c r="AQ509" s="297" t="str">
        <f t="shared" si="703"/>
        <v/>
      </c>
      <c r="AR509" s="162">
        <f t="shared" si="694"/>
        <v>5</v>
      </c>
      <c r="AS509" s="162" t="str">
        <f t="shared" si="704"/>
        <v>0..1</v>
      </c>
      <c r="AT509" s="192" t="s">
        <v>6410</v>
      </c>
      <c r="AU509" s="163" t="s">
        <v>1710</v>
      </c>
      <c r="AV509" s="164"/>
      <c r="AW509" s="423" t="s">
        <v>7238</v>
      </c>
      <c r="AX509" s="164"/>
      <c r="AY509" s="164"/>
      <c r="AZ509" s="163"/>
      <c r="BA509" s="66" t="str">
        <f t="shared" si="630"/>
        <v>0..1</v>
      </c>
      <c r="BB509" s="66" t="str">
        <f t="shared" si="631"/>
        <v>0..1</v>
      </c>
      <c r="BC509" s="166" t="str">
        <f t="shared" si="688"/>
        <v>/rsm:CrossIndustryInvoice
/rsm:SupplyChainTradeTransaction
/ram:ApplicableHeaderTradeAgreement
/ram:SalesAgentTradeParty
/ram:DefinedTradeContact
/ram:TelephoneUniversalCommunication</v>
      </c>
      <c r="BD509" s="167" t="str">
        <f t="shared" si="689"/>
        <v>/rsm:CrossIndustryInvoice/rsm:SupplyChainTradeTransaction/ram:ApplicableHeaderTradeAgreement/ram:SalesAgentTradeParty/ram:DefinedTradeContact/ram:TelephoneUniversalCommunication</v>
      </c>
      <c r="BE509" s="165" t="str">
        <f t="shared" si="636"/>
        <v/>
      </c>
      <c r="BF509" s="168" t="str">
        <f t="shared" si="637"/>
        <v/>
      </c>
      <c r="BG509" s="162" t="str">
        <f t="shared" si="638"/>
        <v>0..1</v>
      </c>
      <c r="BH509" s="165" t="str">
        <f t="shared" si="639"/>
        <v/>
      </c>
      <c r="BI509" s="389" t="str">
        <f t="shared" si="640"/>
        <v/>
      </c>
      <c r="BJ509" s="7"/>
      <c r="BK509" s="351" t="str">
        <f t="shared" si="641"/>
        <v>-</v>
      </c>
      <c r="BL509" s="70" t="str">
        <f t="shared" si="642"/>
        <v>-</v>
      </c>
      <c r="BM509" s="70" t="str">
        <f t="shared" si="643"/>
        <v>-</v>
      </c>
      <c r="BN509" s="70" t="str">
        <f t="shared" si="644"/>
        <v>-</v>
      </c>
      <c r="BO509" s="70" t="str">
        <f t="shared" si="645"/>
        <v>X</v>
      </c>
      <c r="BP509" s="70" t="str">
        <f t="shared" si="646"/>
        <v>X</v>
      </c>
      <c r="BQ509" s="352" t="str">
        <f t="shared" si="647"/>
        <v>X</v>
      </c>
      <c r="BR509" s="7"/>
      <c r="BS509" s="70" t="str">
        <f t="shared" si="648"/>
        <v>EXTENDED</v>
      </c>
      <c r="BT509" s="70" t="str">
        <f t="shared" si="649"/>
        <v>EXTENDED-CTC-FR</v>
      </c>
      <c r="BU509" s="15"/>
      <c r="BV509" s="57"/>
      <c r="BW509" s="57"/>
      <c r="BX509" s="57"/>
      <c r="BY509" s="57"/>
      <c r="BZ509" s="57"/>
      <c r="CA509" s="57" t="s">
        <v>6542</v>
      </c>
      <c r="CC509" s="417"/>
      <c r="CD509" s="15"/>
      <c r="CE509" s="15"/>
    </row>
    <row r="510" spans="1:83" s="59" customFormat="1" ht="114">
      <c r="A510" s="45" t="str">
        <f t="shared" si="680"/>
        <v>YES</v>
      </c>
      <c r="B510" s="400"/>
      <c r="C510" s="45"/>
      <c r="D510" s="45"/>
      <c r="E510" s="188" t="s">
        <v>1526</v>
      </c>
      <c r="F510" s="61" t="s">
        <v>5354</v>
      </c>
      <c r="G510" s="281" t="s">
        <v>4948</v>
      </c>
      <c r="H510" s="62">
        <f t="shared" si="705"/>
        <v>6</v>
      </c>
      <c r="I510" s="62" t="s">
        <v>32</v>
      </c>
      <c r="J510" s="64" t="s">
        <v>6147</v>
      </c>
      <c r="K510" s="64" t="s">
        <v>1706</v>
      </c>
      <c r="L510" s="65"/>
      <c r="M510" s="65"/>
      <c r="N510" s="65"/>
      <c r="O510" s="64" t="s">
        <v>70</v>
      </c>
      <c r="P510" s="66" t="s">
        <v>32</v>
      </c>
      <c r="Q510" s="66" t="str">
        <f t="shared" si="666"/>
        <v>1..1</v>
      </c>
      <c r="R510" s="6" t="s">
        <v>2157</v>
      </c>
      <c r="S510" s="67" t="s">
        <v>2158</v>
      </c>
      <c r="T510" s="66" t="s">
        <v>73</v>
      </c>
      <c r="U510" s="68" t="str">
        <f t="shared" si="674"/>
        <v>E</v>
      </c>
      <c r="V510" s="62" t="s">
        <v>42</v>
      </c>
      <c r="W510" s="66"/>
      <c r="X510" s="248"/>
      <c r="Y510" s="38"/>
      <c r="Z510" s="351" t="str">
        <f t="shared" si="678"/>
        <v>-</v>
      </c>
      <c r="AA510" s="70" t="str">
        <f t="shared" ref="AA510:AF510" si="720">IF(Z510="X","X",IF($AI510=AA$4,"X","-"))</f>
        <v>-</v>
      </c>
      <c r="AB510" s="70" t="str">
        <f t="shared" si="720"/>
        <v>-</v>
      </c>
      <c r="AC510" s="70" t="str">
        <f t="shared" si="720"/>
        <v>-</v>
      </c>
      <c r="AD510" s="70" t="str">
        <f t="shared" si="720"/>
        <v>X</v>
      </c>
      <c r="AE510" s="70" t="str">
        <f t="shared" si="720"/>
        <v>X</v>
      </c>
      <c r="AF510" s="352" t="str">
        <f t="shared" si="720"/>
        <v>X</v>
      </c>
      <c r="AG510" s="38"/>
      <c r="AH510" s="70" t="s">
        <v>47</v>
      </c>
      <c r="AI510" s="70" t="s">
        <v>5895</v>
      </c>
      <c r="AJ510" s="38"/>
      <c r="AK510" s="13" t="str">
        <f t="shared" si="700"/>
        <v>/rsm:CrossIndustryInvoice/rsm:SupplyChainTradeTransaction/ram:ApplicableHeaderTradeAgreement/ram:SalesAgentTradeParty/ram:DefinedTradeContact/ram:TelephoneUniversalCommunication</v>
      </c>
      <c r="AL510" s="13" t="str">
        <f t="shared" si="701"/>
        <v>/ram:CompleteNumber</v>
      </c>
      <c r="AM510" s="14">
        <f>COUNTIFS(S$4:S510,AK510)</f>
        <v>1</v>
      </c>
      <c r="AO510" s="188" t="str">
        <f t="shared" si="698"/>
        <v>SCT_HTA</v>
      </c>
      <c r="AP510" s="61" t="str">
        <f t="shared" si="702"/>
        <v>BT-X-344</v>
      </c>
      <c r="AQ510" s="281" t="str">
        <f t="shared" si="703"/>
        <v>EXT-FR-FE-87</v>
      </c>
      <c r="AR510" s="62">
        <f t="shared" si="694"/>
        <v>6</v>
      </c>
      <c r="AS510" s="62" t="str">
        <f t="shared" si="704"/>
        <v>1..1</v>
      </c>
      <c r="AT510" s="64" t="s">
        <v>6411</v>
      </c>
      <c r="AU510" s="64" t="s">
        <v>1710</v>
      </c>
      <c r="AV510" s="65"/>
      <c r="AW510" s="423" t="s">
        <v>7238</v>
      </c>
      <c r="AX510" s="65"/>
      <c r="AY510" s="65"/>
      <c r="AZ510" s="64"/>
      <c r="BA510" s="66" t="str">
        <f t="shared" si="630"/>
        <v>1..1</v>
      </c>
      <c r="BB510" s="66" t="str">
        <f t="shared" si="631"/>
        <v>1..1</v>
      </c>
      <c r="BC510" s="6" t="str">
        <f t="shared" si="688"/>
        <v>/rsm:CrossIndustryInvoice
/rsm:SupplyChainTradeTransaction
/ram:ApplicableHeaderTradeAgreement
/ram:SalesAgentTradeParty
/ram:DefinedTradeContact
/ram:TelephoneUniversalCommunication
/ram:CompleteNumber</v>
      </c>
      <c r="BD510" s="67" t="str">
        <f t="shared" si="689"/>
        <v>/rsm:CrossIndustryInvoice/rsm:SupplyChainTradeTransaction/ram:ApplicableHeaderTradeAgreement/ram:SalesAgentTradeParty/ram:DefinedTradeContact/ram:TelephoneUniversalCommunication/ram:CompleteNumber</v>
      </c>
      <c r="BE510" s="66" t="str">
        <f t="shared" si="636"/>
        <v>T</v>
      </c>
      <c r="BF510" s="68" t="str">
        <f t="shared" si="637"/>
        <v>E</v>
      </c>
      <c r="BG510" s="62" t="str">
        <f t="shared" si="638"/>
        <v>0..1</v>
      </c>
      <c r="BH510" s="66" t="str">
        <f t="shared" si="639"/>
        <v/>
      </c>
      <c r="BI510" s="248" t="str">
        <f t="shared" si="640"/>
        <v/>
      </c>
      <c r="BJ510" s="7"/>
      <c r="BK510" s="351" t="str">
        <f t="shared" si="641"/>
        <v>-</v>
      </c>
      <c r="BL510" s="70" t="str">
        <f t="shared" si="642"/>
        <v>-</v>
      </c>
      <c r="BM510" s="70" t="str">
        <f t="shared" si="643"/>
        <v>-</v>
      </c>
      <c r="BN510" s="70" t="str">
        <f t="shared" si="644"/>
        <v>-</v>
      </c>
      <c r="BO510" s="70" t="str">
        <f t="shared" si="645"/>
        <v>X</v>
      </c>
      <c r="BP510" s="70" t="str">
        <f t="shared" si="646"/>
        <v>X</v>
      </c>
      <c r="BQ510" s="352" t="str">
        <f t="shared" si="647"/>
        <v>X</v>
      </c>
      <c r="BR510" s="7"/>
      <c r="BS510" s="70" t="str">
        <f t="shared" si="648"/>
        <v>EXTENDED</v>
      </c>
      <c r="BT510" s="70" t="str">
        <f t="shared" si="649"/>
        <v>EXTENDED-CTC-FR</v>
      </c>
      <c r="BU510" s="15"/>
      <c r="BV510" s="57"/>
      <c r="BW510" s="57"/>
      <c r="BX510" s="57"/>
      <c r="BY510" s="57"/>
      <c r="BZ510" s="57"/>
      <c r="CA510" s="57" t="s">
        <v>6542</v>
      </c>
      <c r="CC510" s="417"/>
      <c r="CD510" s="15"/>
      <c r="CE510" s="15"/>
    </row>
    <row r="511" spans="1:83" s="59" customFormat="1" ht="89.25">
      <c r="A511" s="45" t="str">
        <f t="shared" si="680"/>
        <v>NO</v>
      </c>
      <c r="B511" s="400"/>
      <c r="C511" s="45"/>
      <c r="D511" s="45"/>
      <c r="E511" s="188" t="s">
        <v>1526</v>
      </c>
      <c r="F511" s="161" t="s">
        <v>5355</v>
      </c>
      <c r="G511" s="297"/>
      <c r="H511" s="162">
        <f t="shared" si="705"/>
        <v>5</v>
      </c>
      <c r="I511" s="162" t="s">
        <v>42</v>
      </c>
      <c r="J511" s="192" t="s">
        <v>6148</v>
      </c>
      <c r="K511" s="163"/>
      <c r="L511" s="164"/>
      <c r="M511" s="164"/>
      <c r="N511" s="164"/>
      <c r="O511" s="163"/>
      <c r="P511" s="66" t="s">
        <v>42</v>
      </c>
      <c r="Q511" s="66" t="str">
        <f t="shared" si="666"/>
        <v>0..1</v>
      </c>
      <c r="R511" s="166" t="s">
        <v>2160</v>
      </c>
      <c r="S511" s="167" t="s">
        <v>2161</v>
      </c>
      <c r="T511" s="165"/>
      <c r="U511" s="168" t="str">
        <f t="shared" si="674"/>
        <v/>
      </c>
      <c r="V511" s="162" t="s">
        <v>42</v>
      </c>
      <c r="W511" s="165"/>
      <c r="X511" s="389"/>
      <c r="Y511" s="38"/>
      <c r="Z511" s="351" t="str">
        <f t="shared" si="678"/>
        <v>-</v>
      </c>
      <c r="AA511" s="70" t="str">
        <f t="shared" ref="AA511:AF511" si="721">IF(Z511="X","X",IF($AI511=AA$4,"X","-"))</f>
        <v>-</v>
      </c>
      <c r="AB511" s="70" t="str">
        <f t="shared" si="721"/>
        <v>-</v>
      </c>
      <c r="AC511" s="70" t="str">
        <f t="shared" si="721"/>
        <v>-</v>
      </c>
      <c r="AD511" s="70" t="str">
        <f t="shared" si="721"/>
        <v>-</v>
      </c>
      <c r="AE511" s="70" t="str">
        <f t="shared" si="721"/>
        <v>-</v>
      </c>
      <c r="AF511" s="352" t="str">
        <f t="shared" si="721"/>
        <v>X</v>
      </c>
      <c r="AG511" s="38"/>
      <c r="AH511" s="70" t="s">
        <v>47</v>
      </c>
      <c r="AI511" s="70" t="s">
        <v>47</v>
      </c>
      <c r="AJ511" s="38"/>
      <c r="AK511" s="13" t="str">
        <f t="shared" si="700"/>
        <v>/rsm:CrossIndustryInvoice/rsm:SupplyChainTradeTransaction/ram:ApplicableHeaderTradeAgreement/ram:SalesAgentTradeParty/ram:DefinedTradeContact</v>
      </c>
      <c r="AL511" s="13" t="str">
        <f t="shared" si="701"/>
        <v>/ram:FaxUniversalCommunication</v>
      </c>
      <c r="AM511" s="14">
        <f>COUNTIFS(S$4:S511,AK511)</f>
        <v>1</v>
      </c>
      <c r="AO511" s="188" t="str">
        <f t="shared" si="698"/>
        <v>SCT_HTA</v>
      </c>
      <c r="AP511" s="161" t="str">
        <f t="shared" si="702"/>
        <v>BT-X-345-00</v>
      </c>
      <c r="AQ511" s="297" t="str">
        <f t="shared" si="703"/>
        <v/>
      </c>
      <c r="AR511" s="162">
        <f t="shared" si="694"/>
        <v>5</v>
      </c>
      <c r="AS511" s="162" t="str">
        <f t="shared" si="704"/>
        <v>0..1</v>
      </c>
      <c r="AT511" s="192" t="s">
        <v>6412</v>
      </c>
      <c r="AU511" s="163"/>
      <c r="AV511" s="164"/>
      <c r="AW511" s="423" t="s">
        <v>7238</v>
      </c>
      <c r="AX511" s="164"/>
      <c r="AY511" s="164"/>
      <c r="AZ511" s="163"/>
      <c r="BA511" s="66" t="str">
        <f t="shared" si="630"/>
        <v>0..1</v>
      </c>
      <c r="BB511" s="66" t="str">
        <f t="shared" si="631"/>
        <v>0..1</v>
      </c>
      <c r="BC511" s="166" t="str">
        <f t="shared" si="688"/>
        <v>/rsm:CrossIndustryInvoice
/rsm:SupplyChainTradeTransaction
/ram:ApplicableHeaderTradeAgreement
/ram:SalesAgentTradeParty
/ram:DefinedTradeContact
/ram:FaxUniversalCommunication</v>
      </c>
      <c r="BD511" s="167" t="str">
        <f t="shared" si="689"/>
        <v>/rsm:CrossIndustryInvoice/rsm:SupplyChainTradeTransaction/ram:ApplicableHeaderTradeAgreement/ram:SalesAgentTradeParty/ram:DefinedTradeContact/ram:FaxUniversalCommunication</v>
      </c>
      <c r="BE511" s="165" t="str">
        <f t="shared" si="636"/>
        <v/>
      </c>
      <c r="BF511" s="168" t="str">
        <f t="shared" si="637"/>
        <v/>
      </c>
      <c r="BG511" s="162" t="str">
        <f t="shared" si="638"/>
        <v>0..1</v>
      </c>
      <c r="BH511" s="165" t="str">
        <f t="shared" si="639"/>
        <v/>
      </c>
      <c r="BI511" s="389" t="str">
        <f t="shared" si="640"/>
        <v/>
      </c>
      <c r="BJ511" s="7"/>
      <c r="BK511" s="351" t="str">
        <f t="shared" si="641"/>
        <v>-</v>
      </c>
      <c r="BL511" s="70" t="str">
        <f t="shared" si="642"/>
        <v>-</v>
      </c>
      <c r="BM511" s="70" t="str">
        <f t="shared" si="643"/>
        <v>-</v>
      </c>
      <c r="BN511" s="70" t="str">
        <f t="shared" si="644"/>
        <v>-</v>
      </c>
      <c r="BO511" s="70" t="str">
        <f t="shared" si="645"/>
        <v>-</v>
      </c>
      <c r="BP511" s="70" t="str">
        <f t="shared" si="646"/>
        <v>-</v>
      </c>
      <c r="BQ511" s="352" t="str">
        <f t="shared" si="647"/>
        <v>X</v>
      </c>
      <c r="BR511" s="7"/>
      <c r="BS511" s="70" t="str">
        <f t="shared" si="648"/>
        <v>EXTENDED</v>
      </c>
      <c r="BT511" s="70" t="str">
        <f t="shared" si="649"/>
        <v>EXTENDED</v>
      </c>
      <c r="BU511" s="15"/>
      <c r="BV511" s="57"/>
      <c r="BW511" s="57"/>
      <c r="BX511" s="57"/>
      <c r="BY511" s="57"/>
      <c r="BZ511" s="57"/>
      <c r="CA511" s="57" t="s">
        <v>6542</v>
      </c>
      <c r="CC511" s="417"/>
      <c r="CD511" s="15"/>
      <c r="CE511" s="15"/>
    </row>
    <row r="512" spans="1:83" s="59" customFormat="1" ht="114">
      <c r="A512" s="45" t="str">
        <f t="shared" si="680"/>
        <v>YES</v>
      </c>
      <c r="B512" s="400"/>
      <c r="C512" s="45"/>
      <c r="D512" s="45"/>
      <c r="E512" s="188" t="s">
        <v>1526</v>
      </c>
      <c r="F512" s="61" t="s">
        <v>5356</v>
      </c>
      <c r="G512" s="281"/>
      <c r="H512" s="62">
        <f t="shared" si="705"/>
        <v>6</v>
      </c>
      <c r="I512" s="62" t="s">
        <v>32</v>
      </c>
      <c r="J512" s="64" t="s">
        <v>6149</v>
      </c>
      <c r="K512" s="64"/>
      <c r="L512" s="65"/>
      <c r="M512" s="65"/>
      <c r="N512" s="65"/>
      <c r="O512" s="64" t="s">
        <v>70</v>
      </c>
      <c r="P512" s="66" t="s">
        <v>32</v>
      </c>
      <c r="Q512" s="66" t="str">
        <f t="shared" si="666"/>
        <v>1..1</v>
      </c>
      <c r="R512" s="6" t="s">
        <v>2163</v>
      </c>
      <c r="S512" s="67" t="s">
        <v>2164</v>
      </c>
      <c r="T512" s="66" t="s">
        <v>73</v>
      </c>
      <c r="U512" s="68" t="str">
        <f t="shared" si="674"/>
        <v>E</v>
      </c>
      <c r="V512" s="62" t="s">
        <v>42</v>
      </c>
      <c r="W512" s="66"/>
      <c r="X512" s="248"/>
      <c r="Y512" s="38"/>
      <c r="Z512" s="351" t="str">
        <f t="shared" si="678"/>
        <v>-</v>
      </c>
      <c r="AA512" s="70" t="str">
        <f t="shared" ref="AA512:AF512" si="722">IF(Z512="X","X",IF($AI512=AA$4,"X","-"))</f>
        <v>-</v>
      </c>
      <c r="AB512" s="70" t="str">
        <f t="shared" si="722"/>
        <v>-</v>
      </c>
      <c r="AC512" s="70" t="str">
        <f t="shared" si="722"/>
        <v>-</v>
      </c>
      <c r="AD512" s="70" t="str">
        <f t="shared" si="722"/>
        <v>-</v>
      </c>
      <c r="AE512" s="70" t="str">
        <f t="shared" si="722"/>
        <v>-</v>
      </c>
      <c r="AF512" s="352" t="str">
        <f t="shared" si="722"/>
        <v>X</v>
      </c>
      <c r="AG512" s="38"/>
      <c r="AH512" s="70" t="s">
        <v>47</v>
      </c>
      <c r="AI512" s="70" t="s">
        <v>47</v>
      </c>
      <c r="AJ512" s="38"/>
      <c r="AK512" s="13" t="str">
        <f t="shared" si="700"/>
        <v>/rsm:CrossIndustryInvoice/rsm:SupplyChainTradeTransaction/ram:ApplicableHeaderTradeAgreement/ram:SalesAgentTradeParty/ram:DefinedTradeContact/ram:FaxUniversalCommunication</v>
      </c>
      <c r="AL512" s="13" t="str">
        <f t="shared" si="701"/>
        <v>/ram:CompleteNumber</v>
      </c>
      <c r="AM512" s="14">
        <f>COUNTIFS(S$4:S512,AK512)</f>
        <v>1</v>
      </c>
      <c r="AO512" s="188" t="str">
        <f t="shared" si="698"/>
        <v>SCT_HTA</v>
      </c>
      <c r="AP512" s="61" t="str">
        <f t="shared" si="702"/>
        <v>BT-X-345</v>
      </c>
      <c r="AQ512" s="281" t="str">
        <f t="shared" si="703"/>
        <v/>
      </c>
      <c r="AR512" s="62">
        <f t="shared" si="694"/>
        <v>6</v>
      </c>
      <c r="AS512" s="62" t="str">
        <f t="shared" si="704"/>
        <v>1..1</v>
      </c>
      <c r="AT512" s="64" t="s">
        <v>6413</v>
      </c>
      <c r="AU512" s="64"/>
      <c r="AV512" s="65"/>
      <c r="AW512" s="423" t="s">
        <v>7238</v>
      </c>
      <c r="AX512" s="65"/>
      <c r="AY512" s="65"/>
      <c r="AZ512" s="64"/>
      <c r="BA512" s="66" t="str">
        <f t="shared" si="630"/>
        <v>1..1</v>
      </c>
      <c r="BB512" s="66" t="str">
        <f t="shared" si="631"/>
        <v>1..1</v>
      </c>
      <c r="BC512" s="6" t="str">
        <f t="shared" si="688"/>
        <v>/rsm:CrossIndustryInvoice
/rsm:SupplyChainTradeTransaction
/ram:ApplicableHeaderTradeAgreement
/ram:SalesAgentTradeParty
/ram:DefinedTradeContact
/ram:FaxUniversalCommunication
/ram:CompleteNumber</v>
      </c>
      <c r="BD512" s="67" t="str">
        <f t="shared" si="689"/>
        <v>/rsm:CrossIndustryInvoice/rsm:SupplyChainTradeTransaction/ram:ApplicableHeaderTradeAgreement/ram:SalesAgentTradeParty/ram:DefinedTradeContact/ram:FaxUniversalCommunication/ram:CompleteNumber</v>
      </c>
      <c r="BE512" s="66" t="str">
        <f t="shared" si="636"/>
        <v>T</v>
      </c>
      <c r="BF512" s="68" t="str">
        <f t="shared" si="637"/>
        <v>E</v>
      </c>
      <c r="BG512" s="62" t="str">
        <f t="shared" si="638"/>
        <v>0..1</v>
      </c>
      <c r="BH512" s="66" t="str">
        <f t="shared" si="639"/>
        <v/>
      </c>
      <c r="BI512" s="248" t="str">
        <f t="shared" si="640"/>
        <v/>
      </c>
      <c r="BJ512" s="7"/>
      <c r="BK512" s="351" t="str">
        <f t="shared" si="641"/>
        <v>-</v>
      </c>
      <c r="BL512" s="70" t="str">
        <f t="shared" si="642"/>
        <v>-</v>
      </c>
      <c r="BM512" s="70" t="str">
        <f t="shared" si="643"/>
        <v>-</v>
      </c>
      <c r="BN512" s="70" t="str">
        <f t="shared" si="644"/>
        <v>-</v>
      </c>
      <c r="BO512" s="70" t="str">
        <f t="shared" si="645"/>
        <v>-</v>
      </c>
      <c r="BP512" s="70" t="str">
        <f t="shared" si="646"/>
        <v>-</v>
      </c>
      <c r="BQ512" s="352" t="str">
        <f t="shared" si="647"/>
        <v>X</v>
      </c>
      <c r="BR512" s="7"/>
      <c r="BS512" s="70" t="str">
        <f t="shared" si="648"/>
        <v>EXTENDED</v>
      </c>
      <c r="BT512" s="70" t="str">
        <f t="shared" si="649"/>
        <v>EXTENDED</v>
      </c>
      <c r="BU512" s="15"/>
      <c r="BV512" s="57"/>
      <c r="BW512" s="57"/>
      <c r="BX512" s="57"/>
      <c r="BY512" s="57"/>
      <c r="BZ512" s="57"/>
      <c r="CA512" s="57" t="s">
        <v>6542</v>
      </c>
      <c r="CC512" s="417"/>
      <c r="CD512" s="15"/>
      <c r="CE512" s="15"/>
    </row>
    <row r="513" spans="1:83" s="59" customFormat="1" ht="89.25">
      <c r="A513" s="45" t="str">
        <f t="shared" si="680"/>
        <v>NO</v>
      </c>
      <c r="B513" s="400"/>
      <c r="C513" s="45"/>
      <c r="D513" s="45"/>
      <c r="E513" s="188" t="s">
        <v>1526</v>
      </c>
      <c r="F513" s="161" t="s">
        <v>5944</v>
      </c>
      <c r="G513" s="297"/>
      <c r="H513" s="162">
        <f t="shared" si="705"/>
        <v>5</v>
      </c>
      <c r="I513" s="162" t="s">
        <v>42</v>
      </c>
      <c r="J513" s="192" t="s">
        <v>6151</v>
      </c>
      <c r="K513" s="163" t="s">
        <v>1725</v>
      </c>
      <c r="L513" s="164"/>
      <c r="M513" s="164"/>
      <c r="N513" s="164"/>
      <c r="O513" s="163"/>
      <c r="P513" s="66" t="s">
        <v>42</v>
      </c>
      <c r="Q513" s="66" t="str">
        <f t="shared" si="666"/>
        <v>0..1</v>
      </c>
      <c r="R513" s="166" t="s">
        <v>2167</v>
      </c>
      <c r="S513" s="167" t="s">
        <v>2168</v>
      </c>
      <c r="T513" s="165"/>
      <c r="U513" s="168" t="str">
        <f t="shared" si="674"/>
        <v/>
      </c>
      <c r="V513" s="162" t="s">
        <v>42</v>
      </c>
      <c r="W513" s="165"/>
      <c r="X513" s="389"/>
      <c r="Y513" s="38"/>
      <c r="Z513" s="351" t="str">
        <f t="shared" si="678"/>
        <v>-</v>
      </c>
      <c r="AA513" s="70" t="str">
        <f t="shared" ref="AA513:AF513" si="723">IF(Z513="X","X",IF($AI513=AA$4,"X","-"))</f>
        <v>-</v>
      </c>
      <c r="AB513" s="70" t="str">
        <f t="shared" si="723"/>
        <v>-</v>
      </c>
      <c r="AC513" s="70" t="str">
        <f t="shared" si="723"/>
        <v>-</v>
      </c>
      <c r="AD513" s="70" t="str">
        <f t="shared" si="723"/>
        <v>X</v>
      </c>
      <c r="AE513" s="70" t="str">
        <f t="shared" si="723"/>
        <v>X</v>
      </c>
      <c r="AF513" s="352" t="str">
        <f t="shared" si="723"/>
        <v>X</v>
      </c>
      <c r="AG513" s="38"/>
      <c r="AH513" s="70" t="s">
        <v>47</v>
      </c>
      <c r="AI513" s="70" t="s">
        <v>5895</v>
      </c>
      <c r="AJ513" s="38"/>
      <c r="AK513" s="13" t="str">
        <f t="shared" si="700"/>
        <v>/rsm:CrossIndustryInvoice/rsm:SupplyChainTradeTransaction/ram:ApplicableHeaderTradeAgreement/ram:SalesAgentTradeParty/ram:DefinedTradeContact</v>
      </c>
      <c r="AL513" s="13" t="str">
        <f t="shared" si="701"/>
        <v>/ram:EmailURIUniversalCommunication</v>
      </c>
      <c r="AM513" s="14">
        <f>COUNTIFS(S$4:S513,AK513)</f>
        <v>1</v>
      </c>
      <c r="AO513" s="188" t="str">
        <f t="shared" si="698"/>
        <v>SCT_HTA</v>
      </c>
      <c r="AP513" s="161" t="str">
        <f t="shared" si="702"/>
        <v>BT-X-346-00</v>
      </c>
      <c r="AQ513" s="297" t="str">
        <f t="shared" si="703"/>
        <v/>
      </c>
      <c r="AR513" s="162">
        <f t="shared" si="694"/>
        <v>5</v>
      </c>
      <c r="AS513" s="162" t="str">
        <f t="shared" si="704"/>
        <v>0..1</v>
      </c>
      <c r="AT513" s="192" t="s">
        <v>965</v>
      </c>
      <c r="AU513" s="163" t="s">
        <v>1729</v>
      </c>
      <c r="AV513" s="164"/>
      <c r="AW513" s="423" t="s">
        <v>7238</v>
      </c>
      <c r="AX513" s="164"/>
      <c r="AY513" s="164"/>
      <c r="AZ513" s="163"/>
      <c r="BA513" s="66" t="str">
        <f t="shared" ref="BA513:BA576" si="724">P513</f>
        <v>0..1</v>
      </c>
      <c r="BB513" s="66" t="str">
        <f t="shared" ref="BB513:BB576" si="725">Q513</f>
        <v>0..1</v>
      </c>
      <c r="BC513" s="166" t="str">
        <f t="shared" si="688"/>
        <v>/rsm:CrossIndustryInvoice
/rsm:SupplyChainTradeTransaction
/ram:ApplicableHeaderTradeAgreement
/ram:SalesAgentTradeParty
/ram:DefinedTradeContact
/ram:EmailURIUniversalCommunication</v>
      </c>
      <c r="BD513" s="167" t="str">
        <f t="shared" si="689"/>
        <v>/rsm:CrossIndustryInvoice/rsm:SupplyChainTradeTransaction/ram:ApplicableHeaderTradeAgreement/ram:SalesAgentTradeParty/ram:DefinedTradeContact/ram:EmailURIUniversalCommunication</v>
      </c>
      <c r="BE513" s="165" t="str">
        <f t="shared" si="636"/>
        <v/>
      </c>
      <c r="BF513" s="168" t="str">
        <f t="shared" si="637"/>
        <v/>
      </c>
      <c r="BG513" s="162" t="str">
        <f t="shared" si="638"/>
        <v>0..1</v>
      </c>
      <c r="BH513" s="165" t="str">
        <f t="shared" si="639"/>
        <v/>
      </c>
      <c r="BI513" s="389" t="str">
        <f t="shared" si="640"/>
        <v/>
      </c>
      <c r="BJ513" s="7"/>
      <c r="BK513" s="351" t="str">
        <f t="shared" si="641"/>
        <v>-</v>
      </c>
      <c r="BL513" s="70" t="str">
        <f t="shared" si="642"/>
        <v>-</v>
      </c>
      <c r="BM513" s="70" t="str">
        <f t="shared" si="643"/>
        <v>-</v>
      </c>
      <c r="BN513" s="70" t="str">
        <f t="shared" si="644"/>
        <v>-</v>
      </c>
      <c r="BO513" s="70" t="str">
        <f t="shared" si="645"/>
        <v>X</v>
      </c>
      <c r="BP513" s="70" t="str">
        <f t="shared" si="646"/>
        <v>X</v>
      </c>
      <c r="BQ513" s="352" t="str">
        <f t="shared" si="647"/>
        <v>X</v>
      </c>
      <c r="BR513" s="7"/>
      <c r="BS513" s="70" t="str">
        <f t="shared" si="648"/>
        <v>EXTENDED</v>
      </c>
      <c r="BT513" s="70" t="str">
        <f t="shared" si="649"/>
        <v>EXTENDED-CTC-FR</v>
      </c>
      <c r="BU513" s="15"/>
      <c r="BV513" s="57"/>
      <c r="BW513" s="57"/>
      <c r="BX513" s="57"/>
      <c r="BY513" s="57"/>
      <c r="BZ513" s="57"/>
      <c r="CA513" s="57" t="s">
        <v>6542</v>
      </c>
      <c r="CC513" s="417"/>
      <c r="CD513" s="15"/>
      <c r="CE513" s="15"/>
    </row>
    <row r="514" spans="1:83" s="59" customFormat="1" ht="114">
      <c r="A514" s="45" t="str">
        <f t="shared" si="680"/>
        <v>YES</v>
      </c>
      <c r="B514" s="400"/>
      <c r="C514" s="45"/>
      <c r="D514" s="45"/>
      <c r="E514" s="188" t="s">
        <v>1526</v>
      </c>
      <c r="F514" s="61" t="s">
        <v>5357</v>
      </c>
      <c r="G514" s="281" t="s">
        <v>4949</v>
      </c>
      <c r="H514" s="62">
        <f t="shared" si="705"/>
        <v>6</v>
      </c>
      <c r="I514" s="62" t="s">
        <v>32</v>
      </c>
      <c r="J514" s="64" t="s">
        <v>6152</v>
      </c>
      <c r="K514" s="64" t="s">
        <v>1725</v>
      </c>
      <c r="L514" s="65"/>
      <c r="M514" s="65"/>
      <c r="N514" s="65"/>
      <c r="O514" s="64" t="s">
        <v>70</v>
      </c>
      <c r="P514" s="66" t="s">
        <v>32</v>
      </c>
      <c r="Q514" s="66" t="str">
        <f t="shared" si="666"/>
        <v>1..1</v>
      </c>
      <c r="R514" s="6" t="s">
        <v>2170</v>
      </c>
      <c r="S514" s="67" t="s">
        <v>2171</v>
      </c>
      <c r="T514" s="66" t="s">
        <v>73</v>
      </c>
      <c r="U514" s="68" t="str">
        <f t="shared" si="674"/>
        <v>E</v>
      </c>
      <c r="V514" s="62" t="s">
        <v>42</v>
      </c>
      <c r="W514" s="66"/>
      <c r="X514" s="248"/>
      <c r="Y514" s="38"/>
      <c r="Z514" s="351" t="str">
        <f t="shared" si="678"/>
        <v>-</v>
      </c>
      <c r="AA514" s="70" t="str">
        <f t="shared" ref="AA514:AF514" si="726">IF(Z514="X","X",IF($AI514=AA$4,"X","-"))</f>
        <v>-</v>
      </c>
      <c r="AB514" s="70" t="str">
        <f t="shared" si="726"/>
        <v>-</v>
      </c>
      <c r="AC514" s="70" t="str">
        <f t="shared" si="726"/>
        <v>-</v>
      </c>
      <c r="AD514" s="70" t="str">
        <f t="shared" si="726"/>
        <v>X</v>
      </c>
      <c r="AE514" s="70" t="str">
        <f t="shared" si="726"/>
        <v>X</v>
      </c>
      <c r="AF514" s="352" t="str">
        <f t="shared" si="726"/>
        <v>X</v>
      </c>
      <c r="AG514" s="38"/>
      <c r="AH514" s="70" t="s">
        <v>47</v>
      </c>
      <c r="AI514" s="70" t="s">
        <v>5895</v>
      </c>
      <c r="AJ514" s="38"/>
      <c r="AK514" s="13" t="str">
        <f t="shared" si="700"/>
        <v>/rsm:CrossIndustryInvoice/rsm:SupplyChainTradeTransaction/ram:ApplicableHeaderTradeAgreement/ram:SalesAgentTradeParty/ram:DefinedTradeContact/ram:EmailURIUniversalCommunication</v>
      </c>
      <c r="AL514" s="13" t="str">
        <f t="shared" si="701"/>
        <v>/ram:URIID</v>
      </c>
      <c r="AM514" s="14">
        <f>COUNTIFS(S$4:S514,AK514)</f>
        <v>1</v>
      </c>
      <c r="AO514" s="188" t="str">
        <f t="shared" si="698"/>
        <v>SCT_HTA</v>
      </c>
      <c r="AP514" s="61" t="str">
        <f t="shared" si="702"/>
        <v>BT-X-346</v>
      </c>
      <c r="AQ514" s="281" t="str">
        <f t="shared" si="703"/>
        <v>EXT-FR-FE-88</v>
      </c>
      <c r="AR514" s="62">
        <f t="shared" si="694"/>
        <v>6</v>
      </c>
      <c r="AS514" s="62" t="str">
        <f t="shared" si="704"/>
        <v>1..1</v>
      </c>
      <c r="AT514" s="64" t="s">
        <v>6414</v>
      </c>
      <c r="AU514" s="64" t="s">
        <v>1729</v>
      </c>
      <c r="AV514" s="65"/>
      <c r="AW514" s="423" t="s">
        <v>7238</v>
      </c>
      <c r="AX514" s="65"/>
      <c r="AY514" s="65"/>
      <c r="AZ514" s="64"/>
      <c r="BA514" s="66" t="str">
        <f t="shared" si="724"/>
        <v>1..1</v>
      </c>
      <c r="BB514" s="66" t="str">
        <f t="shared" si="725"/>
        <v>1..1</v>
      </c>
      <c r="BC514" s="6" t="str">
        <f t="shared" si="688"/>
        <v>/rsm:CrossIndustryInvoice
/rsm:SupplyChainTradeTransaction
/ram:ApplicableHeaderTradeAgreement
/ram:SalesAgentTradeParty
/ram:DefinedTradeContact
/ram:EmailURIUniversalCommunication
/ram:URIID</v>
      </c>
      <c r="BD514" s="67" t="str">
        <f t="shared" si="689"/>
        <v>/rsm:CrossIndustryInvoice/rsm:SupplyChainTradeTransaction/ram:ApplicableHeaderTradeAgreement/ram:SalesAgentTradeParty/ram:DefinedTradeContact/ram:EmailURIUniversalCommunication/ram:URIID</v>
      </c>
      <c r="BE514" s="66" t="str">
        <f t="shared" si="636"/>
        <v>T</v>
      </c>
      <c r="BF514" s="68" t="str">
        <f t="shared" si="637"/>
        <v>E</v>
      </c>
      <c r="BG514" s="62" t="str">
        <f t="shared" si="638"/>
        <v>0..1</v>
      </c>
      <c r="BH514" s="66" t="str">
        <f t="shared" si="639"/>
        <v/>
      </c>
      <c r="BI514" s="248" t="str">
        <f t="shared" si="640"/>
        <v/>
      </c>
      <c r="BJ514" s="7"/>
      <c r="BK514" s="351" t="str">
        <f t="shared" si="641"/>
        <v>-</v>
      </c>
      <c r="BL514" s="70" t="str">
        <f t="shared" si="642"/>
        <v>-</v>
      </c>
      <c r="BM514" s="70" t="str">
        <f t="shared" si="643"/>
        <v>-</v>
      </c>
      <c r="BN514" s="70" t="str">
        <f t="shared" si="644"/>
        <v>-</v>
      </c>
      <c r="BO514" s="70" t="str">
        <f t="shared" si="645"/>
        <v>X</v>
      </c>
      <c r="BP514" s="70" t="str">
        <f t="shared" si="646"/>
        <v>X</v>
      </c>
      <c r="BQ514" s="352" t="str">
        <f t="shared" si="647"/>
        <v>X</v>
      </c>
      <c r="BR514" s="7"/>
      <c r="BS514" s="70" t="str">
        <f t="shared" si="648"/>
        <v>EXTENDED</v>
      </c>
      <c r="BT514" s="70" t="str">
        <f t="shared" si="649"/>
        <v>EXTENDED-CTC-FR</v>
      </c>
      <c r="BU514" s="15"/>
      <c r="BV514" s="57"/>
      <c r="BW514" s="57"/>
      <c r="BX514" s="57"/>
      <c r="BY514" s="57"/>
      <c r="BZ514" s="57"/>
      <c r="CA514" s="57" t="s">
        <v>6542</v>
      </c>
      <c r="CC514" s="417"/>
      <c r="CD514" s="15"/>
      <c r="CE514" s="15"/>
    </row>
    <row r="515" spans="1:83" s="59" customFormat="1" ht="85.5">
      <c r="A515" s="45" t="str">
        <f t="shared" si="680"/>
        <v>NO</v>
      </c>
      <c r="B515" s="400"/>
      <c r="C515" s="45"/>
      <c r="D515" s="45"/>
      <c r="E515" s="184" t="s">
        <v>1526</v>
      </c>
      <c r="F515" s="139" t="s">
        <v>5358</v>
      </c>
      <c r="G515" s="295" t="s">
        <v>4950</v>
      </c>
      <c r="H515" s="140">
        <f t="shared" si="705"/>
        <v>4</v>
      </c>
      <c r="I515" s="140" t="s">
        <v>42</v>
      </c>
      <c r="J515" s="137" t="s">
        <v>2173</v>
      </c>
      <c r="K515" s="125" t="s">
        <v>2174</v>
      </c>
      <c r="L515" s="126"/>
      <c r="M515" s="126"/>
      <c r="N515" s="126"/>
      <c r="O515" s="125"/>
      <c r="P515" s="124" t="s">
        <v>42</v>
      </c>
      <c r="Q515" s="124" t="s">
        <v>42</v>
      </c>
      <c r="R515" s="127" t="s">
        <v>2175</v>
      </c>
      <c r="S515" s="128" t="s">
        <v>2176</v>
      </c>
      <c r="T515" s="124" t="s">
        <v>35</v>
      </c>
      <c r="U515" s="129" t="str">
        <f t="shared" si="674"/>
        <v>EG</v>
      </c>
      <c r="V515" s="124" t="s">
        <v>42</v>
      </c>
      <c r="W515" s="124" t="s">
        <v>35</v>
      </c>
      <c r="X515" s="388" t="s">
        <v>35</v>
      </c>
      <c r="Y515" s="38"/>
      <c r="Z515" s="351" t="str">
        <f t="shared" si="678"/>
        <v>-</v>
      </c>
      <c r="AA515" s="70" t="str">
        <f t="shared" ref="AA515:AF515" si="727">IF(Z515="X","X",IF($AI515=AA$4,"X","-"))</f>
        <v>-</v>
      </c>
      <c r="AB515" s="70" t="str">
        <f t="shared" si="727"/>
        <v>-</v>
      </c>
      <c r="AC515" s="70" t="str">
        <f t="shared" si="727"/>
        <v>-</v>
      </c>
      <c r="AD515" s="70" t="str">
        <f t="shared" si="727"/>
        <v>X</v>
      </c>
      <c r="AE515" s="70" t="str">
        <f t="shared" si="727"/>
        <v>X</v>
      </c>
      <c r="AF515" s="352" t="str">
        <f t="shared" si="727"/>
        <v>X</v>
      </c>
      <c r="AG515" s="38"/>
      <c r="AH515" s="70" t="s">
        <v>47</v>
      </c>
      <c r="AI515" s="70" t="s">
        <v>5895</v>
      </c>
      <c r="AJ515" s="38"/>
      <c r="AK515" s="13" t="str">
        <f t="shared" si="700"/>
        <v>/rsm:CrossIndustryInvoice/rsm:SupplyChainTradeTransaction/ram:ApplicableHeaderTradeAgreement/ram:SalesAgentTradeParty</v>
      </c>
      <c r="AL515" s="13" t="str">
        <f t="shared" si="701"/>
        <v>/ram:PostalTradeAddress</v>
      </c>
      <c r="AM515" s="14">
        <f>COUNTIFS(S$4:S515,AK515)</f>
        <v>1</v>
      </c>
      <c r="AO515" s="184" t="str">
        <f t="shared" si="698"/>
        <v>SCT_HTA</v>
      </c>
      <c r="AP515" s="139" t="str">
        <f t="shared" si="702"/>
        <v>BG-X-52</v>
      </c>
      <c r="AQ515" s="295" t="str">
        <f t="shared" si="703"/>
        <v>EXT-FR-FE-77</v>
      </c>
      <c r="AR515" s="140">
        <f t="shared" si="694"/>
        <v>4</v>
      </c>
      <c r="AS515" s="140" t="str">
        <f t="shared" si="704"/>
        <v>0..1</v>
      </c>
      <c r="AT515" s="137" t="s">
        <v>2177</v>
      </c>
      <c r="AU515" s="125" t="s">
        <v>2178</v>
      </c>
      <c r="AV515" s="126"/>
      <c r="AW515" s="126"/>
      <c r="AX515" s="126"/>
      <c r="AY515" s="126"/>
      <c r="AZ515" s="125"/>
      <c r="BA515" s="124" t="str">
        <f t="shared" si="724"/>
        <v>0..1</v>
      </c>
      <c r="BB515" s="124" t="str">
        <f t="shared" si="725"/>
        <v>0..1</v>
      </c>
      <c r="BC515" s="127" t="str">
        <f t="shared" si="688"/>
        <v>/rsm:CrossIndustryInvoice
/rsm:SupplyChainTradeTransaction
/ram:ApplicableHeaderTradeAgreement
/ram:SalesAgentTradeParty
/ram:PostalTradeAddress</v>
      </c>
      <c r="BD515" s="128" t="str">
        <f t="shared" si="689"/>
        <v>/rsm:CrossIndustryInvoice/rsm:SupplyChainTradeTransaction/ram:ApplicableHeaderTradeAgreement/ram:SalesAgentTradeParty/ram:PostalTradeAddress</v>
      </c>
      <c r="BE515" s="124" t="str">
        <f t="shared" si="636"/>
        <v/>
      </c>
      <c r="BF515" s="129" t="str">
        <f t="shared" si="637"/>
        <v>EG</v>
      </c>
      <c r="BG515" s="124" t="str">
        <f t="shared" si="638"/>
        <v>0..1</v>
      </c>
      <c r="BH515" s="124" t="str">
        <f t="shared" si="639"/>
        <v/>
      </c>
      <c r="BI515" s="388" t="str">
        <f t="shared" si="640"/>
        <v/>
      </c>
      <c r="BJ515" s="7"/>
      <c r="BK515" s="351" t="str">
        <f t="shared" si="641"/>
        <v>-</v>
      </c>
      <c r="BL515" s="70" t="str">
        <f t="shared" si="642"/>
        <v>-</v>
      </c>
      <c r="BM515" s="70" t="str">
        <f t="shared" si="643"/>
        <v>-</v>
      </c>
      <c r="BN515" s="70" t="str">
        <f t="shared" si="644"/>
        <v>-</v>
      </c>
      <c r="BO515" s="70" t="str">
        <f t="shared" si="645"/>
        <v>X</v>
      </c>
      <c r="BP515" s="70" t="str">
        <f t="shared" si="646"/>
        <v>X</v>
      </c>
      <c r="BQ515" s="352" t="str">
        <f t="shared" si="647"/>
        <v>X</v>
      </c>
      <c r="BR515" s="7"/>
      <c r="BS515" s="70" t="str">
        <f t="shared" si="648"/>
        <v>EXTENDED</v>
      </c>
      <c r="BT515" s="70" t="str">
        <f t="shared" si="649"/>
        <v>EXTENDED-CTC-FR</v>
      </c>
      <c r="BU515" s="15"/>
      <c r="BV515" s="57"/>
      <c r="BW515" s="57"/>
      <c r="BX515" s="57"/>
      <c r="BY515" s="57"/>
      <c r="BZ515" s="57"/>
      <c r="CA515" s="57" t="s">
        <v>6542</v>
      </c>
      <c r="CC515" s="417"/>
      <c r="CD515" s="15"/>
      <c r="CE515" s="15"/>
    </row>
    <row r="516" spans="1:83" s="59" customFormat="1" ht="89.25">
      <c r="A516" s="45" t="str">
        <f t="shared" si="680"/>
        <v>YES</v>
      </c>
      <c r="B516" s="400"/>
      <c r="C516" s="45"/>
      <c r="D516" s="45"/>
      <c r="E516" s="184" t="s">
        <v>1526</v>
      </c>
      <c r="F516" s="144" t="s">
        <v>5359</v>
      </c>
      <c r="G516" s="296" t="s">
        <v>4951</v>
      </c>
      <c r="H516" s="145">
        <f t="shared" si="705"/>
        <v>5</v>
      </c>
      <c r="I516" s="145" t="s">
        <v>42</v>
      </c>
      <c r="J516" s="64" t="s">
        <v>6035</v>
      </c>
      <c r="K516" s="64" t="s">
        <v>1635</v>
      </c>
      <c r="L516" s="65" t="s">
        <v>1636</v>
      </c>
      <c r="M516" s="65"/>
      <c r="N516" s="65" t="s">
        <v>35</v>
      </c>
      <c r="O516" s="64" t="s">
        <v>70</v>
      </c>
      <c r="P516" s="66" t="s">
        <v>42</v>
      </c>
      <c r="Q516" s="66" t="str">
        <f t="shared" si="666"/>
        <v>0..1</v>
      </c>
      <c r="R516" s="2" t="s">
        <v>2180</v>
      </c>
      <c r="S516" s="75" t="s">
        <v>2181</v>
      </c>
      <c r="T516" s="66" t="s">
        <v>73</v>
      </c>
      <c r="U516" s="68" t="str">
        <f t="shared" si="674"/>
        <v>E</v>
      </c>
      <c r="V516" s="66" t="s">
        <v>42</v>
      </c>
      <c r="W516" s="66" t="s">
        <v>35</v>
      </c>
      <c r="X516" s="248" t="s">
        <v>35</v>
      </c>
      <c r="Y516" s="38"/>
      <c r="Z516" s="351" t="str">
        <f t="shared" si="678"/>
        <v>-</v>
      </c>
      <c r="AA516" s="70" t="str">
        <f t="shared" ref="AA516:AF516" si="728">IF(Z516="X","X",IF($AI516=AA$4,"X","-"))</f>
        <v>-</v>
      </c>
      <c r="AB516" s="70" t="str">
        <f t="shared" si="728"/>
        <v>-</v>
      </c>
      <c r="AC516" s="70" t="str">
        <f t="shared" si="728"/>
        <v>-</v>
      </c>
      <c r="AD516" s="70" t="str">
        <f t="shared" si="728"/>
        <v>X</v>
      </c>
      <c r="AE516" s="70" t="str">
        <f t="shared" si="728"/>
        <v>X</v>
      </c>
      <c r="AF516" s="352" t="str">
        <f t="shared" si="728"/>
        <v>X</v>
      </c>
      <c r="AG516" s="38"/>
      <c r="AH516" s="70" t="s">
        <v>47</v>
      </c>
      <c r="AI516" s="70" t="s">
        <v>5895</v>
      </c>
      <c r="AJ516" s="38"/>
      <c r="AK516" s="13" t="str">
        <f t="shared" si="700"/>
        <v>/rsm:CrossIndustryInvoice/rsm:SupplyChainTradeTransaction/ram:ApplicableHeaderTradeAgreement/ram:SalesAgentTradeParty/ram:PostalTradeAddress</v>
      </c>
      <c r="AL516" s="13" t="str">
        <f t="shared" si="701"/>
        <v>/ram:PostcodeCode</v>
      </c>
      <c r="AM516" s="14">
        <f>COUNTIFS(S$4:S516,AK516)</f>
        <v>1</v>
      </c>
      <c r="AO516" s="184" t="str">
        <f t="shared" si="698"/>
        <v>SCT_HTA</v>
      </c>
      <c r="AP516" s="144" t="str">
        <f t="shared" si="702"/>
        <v>BT-X-348</v>
      </c>
      <c r="AQ516" s="296" t="str">
        <f t="shared" si="703"/>
        <v>EXT-FR-FE-81</v>
      </c>
      <c r="AR516" s="145">
        <f t="shared" si="694"/>
        <v>5</v>
      </c>
      <c r="AS516" s="145" t="str">
        <f t="shared" si="704"/>
        <v>0..1</v>
      </c>
      <c r="AT516" s="64" t="s">
        <v>2182</v>
      </c>
      <c r="AU516" s="64" t="s">
        <v>1747</v>
      </c>
      <c r="AV516" s="65" t="s">
        <v>1748</v>
      </c>
      <c r="AW516" s="423" t="s">
        <v>7238</v>
      </c>
      <c r="AX516" s="65"/>
      <c r="AY516" s="65" t="s">
        <v>35</v>
      </c>
      <c r="AZ516" s="64" t="s">
        <v>78</v>
      </c>
      <c r="BA516" s="66" t="str">
        <f t="shared" si="724"/>
        <v>0..1</v>
      </c>
      <c r="BB516" s="66" t="str">
        <f t="shared" si="725"/>
        <v>0..1</v>
      </c>
      <c r="BC516" s="2" t="str">
        <f t="shared" si="688"/>
        <v>/rsm:CrossIndustryInvoice
/rsm:SupplyChainTradeTransaction
/ram:ApplicableHeaderTradeAgreement
/ram:SalesAgentTradeParty
/ram:PostalTradeAddress
/ram:PostcodeCode</v>
      </c>
      <c r="BD516" s="75" t="str">
        <f t="shared" si="689"/>
        <v>/rsm:CrossIndustryInvoice/rsm:SupplyChainTradeTransaction/ram:ApplicableHeaderTradeAgreement/ram:SalesAgentTradeParty/ram:PostalTradeAddress/ram:PostcodeCode</v>
      </c>
      <c r="BE516" s="66" t="str">
        <f t="shared" si="636"/>
        <v>T</v>
      </c>
      <c r="BF516" s="68" t="str">
        <f t="shared" si="637"/>
        <v>E</v>
      </c>
      <c r="BG516" s="66" t="str">
        <f t="shared" si="638"/>
        <v>0..1</v>
      </c>
      <c r="BH516" s="66" t="str">
        <f t="shared" si="639"/>
        <v/>
      </c>
      <c r="BI516" s="248" t="str">
        <f t="shared" si="640"/>
        <v/>
      </c>
      <c r="BJ516" s="7"/>
      <c r="BK516" s="351" t="str">
        <f t="shared" si="641"/>
        <v>-</v>
      </c>
      <c r="BL516" s="70" t="str">
        <f t="shared" si="642"/>
        <v>-</v>
      </c>
      <c r="BM516" s="70" t="str">
        <f t="shared" si="643"/>
        <v>-</v>
      </c>
      <c r="BN516" s="70" t="str">
        <f t="shared" si="644"/>
        <v>-</v>
      </c>
      <c r="BO516" s="70" t="str">
        <f t="shared" si="645"/>
        <v>X</v>
      </c>
      <c r="BP516" s="70" t="str">
        <f t="shared" si="646"/>
        <v>X</v>
      </c>
      <c r="BQ516" s="352" t="str">
        <f t="shared" si="647"/>
        <v>X</v>
      </c>
      <c r="BR516" s="7"/>
      <c r="BS516" s="70" t="str">
        <f t="shared" si="648"/>
        <v>EXTENDED</v>
      </c>
      <c r="BT516" s="70" t="str">
        <f t="shared" si="649"/>
        <v>EXTENDED-CTC-FR</v>
      </c>
      <c r="BU516" s="15"/>
      <c r="BV516" s="57"/>
      <c r="BW516" s="57"/>
      <c r="BX516" s="57"/>
      <c r="BY516" s="57"/>
      <c r="BZ516" s="57"/>
      <c r="CA516" s="57" t="s">
        <v>6542</v>
      </c>
      <c r="CC516" s="417"/>
      <c r="CD516" s="15"/>
      <c r="CE516" s="15"/>
    </row>
    <row r="517" spans="1:83" s="59" customFormat="1" ht="89.25">
      <c r="A517" s="45" t="str">
        <f t="shared" si="680"/>
        <v>YES</v>
      </c>
      <c r="B517" s="400"/>
      <c r="C517" s="45"/>
      <c r="D517" s="45"/>
      <c r="E517" s="184" t="s">
        <v>1526</v>
      </c>
      <c r="F517" s="144" t="s">
        <v>5360</v>
      </c>
      <c r="G517" s="296" t="s">
        <v>4952</v>
      </c>
      <c r="H517" s="145">
        <f t="shared" si="705"/>
        <v>5</v>
      </c>
      <c r="I517" s="145" t="s">
        <v>42</v>
      </c>
      <c r="J517" s="64" t="s">
        <v>6036</v>
      </c>
      <c r="K517" s="64" t="s">
        <v>1641</v>
      </c>
      <c r="L517" s="65" t="s">
        <v>1642</v>
      </c>
      <c r="M517" s="65"/>
      <c r="N517" s="65" t="s">
        <v>35</v>
      </c>
      <c r="O517" s="64" t="s">
        <v>70</v>
      </c>
      <c r="P517" s="66" t="s">
        <v>42</v>
      </c>
      <c r="Q517" s="66" t="str">
        <f t="shared" si="666"/>
        <v>0..1</v>
      </c>
      <c r="R517" s="2" t="s">
        <v>2185</v>
      </c>
      <c r="S517" s="75" t="s">
        <v>2186</v>
      </c>
      <c r="T517" s="66" t="s">
        <v>73</v>
      </c>
      <c r="U517" s="68" t="str">
        <f t="shared" si="674"/>
        <v>E</v>
      </c>
      <c r="V517" s="66" t="s">
        <v>42</v>
      </c>
      <c r="W517" s="66" t="s">
        <v>35</v>
      </c>
      <c r="X517" s="248" t="s">
        <v>35</v>
      </c>
      <c r="Y517" s="38"/>
      <c r="Z517" s="351" t="str">
        <f t="shared" si="678"/>
        <v>-</v>
      </c>
      <c r="AA517" s="70" t="str">
        <f t="shared" ref="AA517:AF517" si="729">IF(Z517="X","X",IF($AI517=AA$4,"X","-"))</f>
        <v>-</v>
      </c>
      <c r="AB517" s="70" t="str">
        <f t="shared" si="729"/>
        <v>-</v>
      </c>
      <c r="AC517" s="70" t="str">
        <f t="shared" si="729"/>
        <v>-</v>
      </c>
      <c r="AD517" s="70" t="str">
        <f t="shared" si="729"/>
        <v>X</v>
      </c>
      <c r="AE517" s="70" t="str">
        <f t="shared" si="729"/>
        <v>X</v>
      </c>
      <c r="AF517" s="352" t="str">
        <f t="shared" si="729"/>
        <v>X</v>
      </c>
      <c r="AG517" s="38"/>
      <c r="AH517" s="70" t="s">
        <v>47</v>
      </c>
      <c r="AI517" s="70" t="s">
        <v>5895</v>
      </c>
      <c r="AJ517" s="38"/>
      <c r="AK517" s="13" t="str">
        <f t="shared" si="700"/>
        <v>/rsm:CrossIndustryInvoice/rsm:SupplyChainTradeTransaction/ram:ApplicableHeaderTradeAgreement/ram:SalesAgentTradeParty/ram:PostalTradeAddress</v>
      </c>
      <c r="AL517" s="13" t="str">
        <f t="shared" si="701"/>
        <v>/ram:LineOne</v>
      </c>
      <c r="AM517" s="14">
        <f>COUNTIFS(S$4:S517,AK517)</f>
        <v>1</v>
      </c>
      <c r="AO517" s="184" t="str">
        <f t="shared" si="698"/>
        <v>SCT_HTA</v>
      </c>
      <c r="AP517" s="144" t="str">
        <f t="shared" si="702"/>
        <v>BT-X-349</v>
      </c>
      <c r="AQ517" s="296" t="str">
        <f t="shared" si="703"/>
        <v>EXT-FR-FE-78</v>
      </c>
      <c r="AR517" s="145">
        <f t="shared" si="694"/>
        <v>5</v>
      </c>
      <c r="AS517" s="145" t="str">
        <f t="shared" si="704"/>
        <v>0..1</v>
      </c>
      <c r="AT517" s="64" t="s">
        <v>2187</v>
      </c>
      <c r="AU517" s="64" t="s">
        <v>1754</v>
      </c>
      <c r="AV517" s="65" t="s">
        <v>1755</v>
      </c>
      <c r="AW517" s="423" t="s">
        <v>7238</v>
      </c>
      <c r="AX517" s="65"/>
      <c r="AY517" s="65" t="s">
        <v>35</v>
      </c>
      <c r="AZ517" s="64" t="s">
        <v>78</v>
      </c>
      <c r="BA517" s="66" t="str">
        <f t="shared" si="724"/>
        <v>0..1</v>
      </c>
      <c r="BB517" s="66" t="str">
        <f t="shared" si="725"/>
        <v>0..1</v>
      </c>
      <c r="BC517" s="2" t="str">
        <f t="shared" si="688"/>
        <v>/rsm:CrossIndustryInvoice
/rsm:SupplyChainTradeTransaction
/ram:ApplicableHeaderTradeAgreement
/ram:SalesAgentTradeParty
/ram:PostalTradeAddress
/ram:LineOne</v>
      </c>
      <c r="BD517" s="75" t="str">
        <f t="shared" si="689"/>
        <v>/rsm:CrossIndustryInvoice/rsm:SupplyChainTradeTransaction/ram:ApplicableHeaderTradeAgreement/ram:SalesAgentTradeParty/ram:PostalTradeAddress/ram:LineOne</v>
      </c>
      <c r="BE517" s="66" t="str">
        <f t="shared" ref="BE517:BE580" si="730">IF(T517="","",T517)</f>
        <v>T</v>
      </c>
      <c r="BF517" s="68" t="str">
        <f t="shared" ref="BF517:BF580" si="731">IF(U517="","",U517)</f>
        <v>E</v>
      </c>
      <c r="BG517" s="66" t="str">
        <f t="shared" ref="BG517:BG580" si="732">IF(V517="","",V517)</f>
        <v>0..1</v>
      </c>
      <c r="BH517" s="66" t="str">
        <f t="shared" ref="BH517:BH580" si="733">IF(W517="","",W517)</f>
        <v/>
      </c>
      <c r="BI517" s="248" t="str">
        <f t="shared" ref="BI517:BI580" si="734">IF(X517="","",X517)</f>
        <v/>
      </c>
      <c r="BJ517" s="7"/>
      <c r="BK517" s="351" t="str">
        <f t="shared" ref="BK517:BK580" si="735">Z517</f>
        <v>-</v>
      </c>
      <c r="BL517" s="70" t="str">
        <f t="shared" ref="BL517:BL580" si="736">AA517</f>
        <v>-</v>
      </c>
      <c r="BM517" s="70" t="str">
        <f t="shared" ref="BM517:BM580" si="737">AB517</f>
        <v>-</v>
      </c>
      <c r="BN517" s="70" t="str">
        <f t="shared" ref="BN517:BN580" si="738">AC517</f>
        <v>-</v>
      </c>
      <c r="BO517" s="70" t="str">
        <f t="shared" ref="BO517:BO580" si="739">AD517</f>
        <v>X</v>
      </c>
      <c r="BP517" s="70" t="str">
        <f t="shared" ref="BP517:BP580" si="740">AE517</f>
        <v>X</v>
      </c>
      <c r="BQ517" s="352" t="str">
        <f t="shared" ref="BQ517:BQ580" si="741">AF517</f>
        <v>X</v>
      </c>
      <c r="BR517" s="7"/>
      <c r="BS517" s="70" t="str">
        <f t="shared" ref="BS517:BS580" si="742">AH517</f>
        <v>EXTENDED</v>
      </c>
      <c r="BT517" s="70" t="str">
        <f t="shared" ref="BT517:BT580" si="743">AI517</f>
        <v>EXTENDED-CTC-FR</v>
      </c>
      <c r="BU517" s="15"/>
      <c r="BV517" s="57"/>
      <c r="BW517" s="57"/>
      <c r="BX517" s="57"/>
      <c r="BY517" s="57"/>
      <c r="BZ517" s="57"/>
      <c r="CA517" s="57" t="s">
        <v>6542</v>
      </c>
      <c r="CC517" s="417"/>
      <c r="CD517" s="15"/>
      <c r="CE517" s="15"/>
    </row>
    <row r="518" spans="1:83" s="59" customFormat="1" ht="89.25">
      <c r="A518" s="45" t="str">
        <f t="shared" si="680"/>
        <v>YES</v>
      </c>
      <c r="B518" s="400"/>
      <c r="C518" s="45"/>
      <c r="D518" s="45"/>
      <c r="E518" s="184" t="s">
        <v>1526</v>
      </c>
      <c r="F518" s="144" t="s">
        <v>5361</v>
      </c>
      <c r="G518" s="296" t="s">
        <v>4953</v>
      </c>
      <c r="H518" s="145">
        <f t="shared" si="705"/>
        <v>5</v>
      </c>
      <c r="I518" s="145" t="s">
        <v>42</v>
      </c>
      <c r="J518" s="64" t="s">
        <v>6037</v>
      </c>
      <c r="K518" s="64" t="s">
        <v>1647</v>
      </c>
      <c r="L518" s="65"/>
      <c r="M518" s="65"/>
      <c r="N518" s="65" t="s">
        <v>35</v>
      </c>
      <c r="O518" s="64" t="s">
        <v>70</v>
      </c>
      <c r="P518" s="66" t="s">
        <v>42</v>
      </c>
      <c r="Q518" s="66" t="str">
        <f t="shared" si="666"/>
        <v>0..1</v>
      </c>
      <c r="R518" s="2" t="s">
        <v>2189</v>
      </c>
      <c r="S518" s="75" t="s">
        <v>2190</v>
      </c>
      <c r="T518" s="66" t="s">
        <v>73</v>
      </c>
      <c r="U518" s="68" t="str">
        <f t="shared" si="674"/>
        <v>E</v>
      </c>
      <c r="V518" s="66" t="s">
        <v>42</v>
      </c>
      <c r="W518" s="66" t="s">
        <v>35</v>
      </c>
      <c r="X518" s="248" t="s">
        <v>35</v>
      </c>
      <c r="Y518" s="38"/>
      <c r="Z518" s="351" t="str">
        <f t="shared" si="678"/>
        <v>-</v>
      </c>
      <c r="AA518" s="70" t="str">
        <f t="shared" ref="AA518:AF518" si="744">IF(Z518="X","X",IF($AI518=AA$4,"X","-"))</f>
        <v>-</v>
      </c>
      <c r="AB518" s="70" t="str">
        <f t="shared" si="744"/>
        <v>-</v>
      </c>
      <c r="AC518" s="70" t="str">
        <f t="shared" si="744"/>
        <v>-</v>
      </c>
      <c r="AD518" s="70" t="str">
        <f t="shared" si="744"/>
        <v>X</v>
      </c>
      <c r="AE518" s="70" t="str">
        <f t="shared" si="744"/>
        <v>X</v>
      </c>
      <c r="AF518" s="352" t="str">
        <f t="shared" si="744"/>
        <v>X</v>
      </c>
      <c r="AG518" s="38"/>
      <c r="AH518" s="70" t="s">
        <v>47</v>
      </c>
      <c r="AI518" s="70" t="s">
        <v>5895</v>
      </c>
      <c r="AJ518" s="38"/>
      <c r="AK518" s="13" t="str">
        <f t="shared" si="700"/>
        <v>/rsm:CrossIndustryInvoice/rsm:SupplyChainTradeTransaction/ram:ApplicableHeaderTradeAgreement/ram:SalesAgentTradeParty/ram:PostalTradeAddress</v>
      </c>
      <c r="AL518" s="13" t="str">
        <f t="shared" si="701"/>
        <v>/ram:LineTwo</v>
      </c>
      <c r="AM518" s="14">
        <f>COUNTIFS(S$4:S518,AK518)</f>
        <v>1</v>
      </c>
      <c r="AO518" s="184" t="str">
        <f t="shared" si="698"/>
        <v>SCT_HTA</v>
      </c>
      <c r="AP518" s="144" t="str">
        <f t="shared" si="702"/>
        <v>BT-X-350</v>
      </c>
      <c r="AQ518" s="296" t="str">
        <f t="shared" si="703"/>
        <v>EXT-FR-FE-79</v>
      </c>
      <c r="AR518" s="145">
        <f t="shared" si="694"/>
        <v>5</v>
      </c>
      <c r="AS518" s="145" t="str">
        <f t="shared" si="704"/>
        <v>0..1</v>
      </c>
      <c r="AT518" s="64" t="s">
        <v>2191</v>
      </c>
      <c r="AU518" s="64" t="s">
        <v>1761</v>
      </c>
      <c r="AV518" s="65"/>
      <c r="AW518" s="423" t="s">
        <v>7238</v>
      </c>
      <c r="AX518" s="65"/>
      <c r="AY518" s="65" t="s">
        <v>35</v>
      </c>
      <c r="AZ518" s="64" t="s">
        <v>78</v>
      </c>
      <c r="BA518" s="66" t="str">
        <f t="shared" si="724"/>
        <v>0..1</v>
      </c>
      <c r="BB518" s="66" t="str">
        <f t="shared" si="725"/>
        <v>0..1</v>
      </c>
      <c r="BC518" s="2" t="str">
        <f t="shared" si="688"/>
        <v>/rsm:CrossIndustryInvoice
/rsm:SupplyChainTradeTransaction
/ram:ApplicableHeaderTradeAgreement
/ram:SalesAgentTradeParty
/ram:PostalTradeAddress
/ram:LineTwo</v>
      </c>
      <c r="BD518" s="75" t="str">
        <f t="shared" si="689"/>
        <v>/rsm:CrossIndustryInvoice/rsm:SupplyChainTradeTransaction/ram:ApplicableHeaderTradeAgreement/ram:SalesAgentTradeParty/ram:PostalTradeAddress/ram:LineTwo</v>
      </c>
      <c r="BE518" s="66" t="str">
        <f t="shared" si="730"/>
        <v>T</v>
      </c>
      <c r="BF518" s="68" t="str">
        <f t="shared" si="731"/>
        <v>E</v>
      </c>
      <c r="BG518" s="66" t="str">
        <f t="shared" si="732"/>
        <v>0..1</v>
      </c>
      <c r="BH518" s="66" t="str">
        <f t="shared" si="733"/>
        <v/>
      </c>
      <c r="BI518" s="248" t="str">
        <f t="shared" si="734"/>
        <v/>
      </c>
      <c r="BJ518" s="7"/>
      <c r="BK518" s="351" t="str">
        <f t="shared" si="735"/>
        <v>-</v>
      </c>
      <c r="BL518" s="70" t="str">
        <f t="shared" si="736"/>
        <v>-</v>
      </c>
      <c r="BM518" s="70" t="str">
        <f t="shared" si="737"/>
        <v>-</v>
      </c>
      <c r="BN518" s="70" t="str">
        <f t="shared" si="738"/>
        <v>-</v>
      </c>
      <c r="BO518" s="70" t="str">
        <f t="shared" si="739"/>
        <v>X</v>
      </c>
      <c r="BP518" s="70" t="str">
        <f t="shared" si="740"/>
        <v>X</v>
      </c>
      <c r="BQ518" s="352" t="str">
        <f t="shared" si="741"/>
        <v>X</v>
      </c>
      <c r="BR518" s="7"/>
      <c r="BS518" s="70" t="str">
        <f t="shared" si="742"/>
        <v>EXTENDED</v>
      </c>
      <c r="BT518" s="70" t="str">
        <f t="shared" si="743"/>
        <v>EXTENDED-CTC-FR</v>
      </c>
      <c r="BU518" s="15"/>
      <c r="BV518" s="57"/>
      <c r="BW518" s="57"/>
      <c r="BX518" s="57"/>
      <c r="BY518" s="57"/>
      <c r="BZ518" s="57"/>
      <c r="CA518" s="57" t="s">
        <v>6542</v>
      </c>
      <c r="CC518" s="417"/>
      <c r="CD518" s="15"/>
      <c r="CE518" s="15"/>
    </row>
    <row r="519" spans="1:83" s="59" customFormat="1" ht="89.25">
      <c r="A519" s="45" t="str">
        <f t="shared" si="680"/>
        <v>YES</v>
      </c>
      <c r="B519" s="400"/>
      <c r="C519" s="45"/>
      <c r="D519" s="45"/>
      <c r="E519" s="184" t="s">
        <v>1526</v>
      </c>
      <c r="F519" s="144" t="s">
        <v>5362</v>
      </c>
      <c r="G519" s="296" t="s">
        <v>4954</v>
      </c>
      <c r="H519" s="145">
        <f t="shared" si="705"/>
        <v>5</v>
      </c>
      <c r="I519" s="145" t="s">
        <v>42</v>
      </c>
      <c r="J519" s="64" t="s">
        <v>6038</v>
      </c>
      <c r="K519" s="64" t="s">
        <v>1647</v>
      </c>
      <c r="L519" s="65"/>
      <c r="M519" s="65"/>
      <c r="N519" s="65" t="s">
        <v>35</v>
      </c>
      <c r="O519" s="64" t="s">
        <v>70</v>
      </c>
      <c r="P519" s="66" t="s">
        <v>42</v>
      </c>
      <c r="Q519" s="66" t="str">
        <f t="shared" si="666"/>
        <v>0..1</v>
      </c>
      <c r="R519" s="2" t="s">
        <v>2193</v>
      </c>
      <c r="S519" s="75" t="s">
        <v>2194</v>
      </c>
      <c r="T519" s="66" t="s">
        <v>73</v>
      </c>
      <c r="U519" s="68" t="str">
        <f t="shared" si="674"/>
        <v>E</v>
      </c>
      <c r="V519" s="66" t="s">
        <v>42</v>
      </c>
      <c r="W519" s="66" t="s">
        <v>35</v>
      </c>
      <c r="X519" s="248" t="s">
        <v>35</v>
      </c>
      <c r="Y519" s="38"/>
      <c r="Z519" s="351" t="str">
        <f t="shared" si="678"/>
        <v>-</v>
      </c>
      <c r="AA519" s="70" t="str">
        <f t="shared" ref="AA519:AF519" si="745">IF(Z519="X","X",IF($AI519=AA$4,"X","-"))</f>
        <v>-</v>
      </c>
      <c r="AB519" s="70" t="str">
        <f t="shared" si="745"/>
        <v>-</v>
      </c>
      <c r="AC519" s="70" t="str">
        <f t="shared" si="745"/>
        <v>-</v>
      </c>
      <c r="AD519" s="70" t="str">
        <f t="shared" si="745"/>
        <v>X</v>
      </c>
      <c r="AE519" s="70" t="str">
        <f t="shared" si="745"/>
        <v>X</v>
      </c>
      <c r="AF519" s="352" t="str">
        <f t="shared" si="745"/>
        <v>X</v>
      </c>
      <c r="AG519" s="38"/>
      <c r="AH519" s="70" t="s">
        <v>47</v>
      </c>
      <c r="AI519" s="70" t="s">
        <v>5895</v>
      </c>
      <c r="AJ519" s="38"/>
      <c r="AK519" s="13" t="str">
        <f t="shared" si="700"/>
        <v>/rsm:CrossIndustryInvoice/rsm:SupplyChainTradeTransaction/ram:ApplicableHeaderTradeAgreement/ram:SalesAgentTradeParty/ram:PostalTradeAddress</v>
      </c>
      <c r="AL519" s="13" t="str">
        <f t="shared" si="701"/>
        <v>/ram:LineThree</v>
      </c>
      <c r="AM519" s="14">
        <f>COUNTIFS(S$4:S519,AK519)</f>
        <v>1</v>
      </c>
      <c r="AO519" s="184" t="str">
        <f t="shared" si="698"/>
        <v>SCT_HTA</v>
      </c>
      <c r="AP519" s="144" t="str">
        <f t="shared" si="702"/>
        <v>BT-X-351</v>
      </c>
      <c r="AQ519" s="296" t="str">
        <f t="shared" si="703"/>
        <v>EXT-FR-FE-80</v>
      </c>
      <c r="AR519" s="145">
        <f t="shared" si="694"/>
        <v>5</v>
      </c>
      <c r="AS519" s="145" t="str">
        <f t="shared" si="704"/>
        <v>0..1</v>
      </c>
      <c r="AT519" s="64" t="s">
        <v>2195</v>
      </c>
      <c r="AU519" s="64" t="s">
        <v>1761</v>
      </c>
      <c r="AV519" s="65" t="s">
        <v>35</v>
      </c>
      <c r="AW519" s="423" t="s">
        <v>7238</v>
      </c>
      <c r="AX519" s="65"/>
      <c r="AY519" s="65" t="s">
        <v>35</v>
      </c>
      <c r="AZ519" s="64" t="s">
        <v>78</v>
      </c>
      <c r="BA519" s="66" t="str">
        <f t="shared" si="724"/>
        <v>0..1</v>
      </c>
      <c r="BB519" s="66" t="str">
        <f t="shared" si="725"/>
        <v>0..1</v>
      </c>
      <c r="BC519" s="2" t="str">
        <f t="shared" si="688"/>
        <v>/rsm:CrossIndustryInvoice
/rsm:SupplyChainTradeTransaction
/ram:ApplicableHeaderTradeAgreement
/ram:SalesAgentTradeParty
/ram:PostalTradeAddress
/ram:LineThree</v>
      </c>
      <c r="BD519" s="75" t="str">
        <f t="shared" si="689"/>
        <v>/rsm:CrossIndustryInvoice/rsm:SupplyChainTradeTransaction/ram:ApplicableHeaderTradeAgreement/ram:SalesAgentTradeParty/ram:PostalTradeAddress/ram:LineThree</v>
      </c>
      <c r="BE519" s="66" t="str">
        <f t="shared" si="730"/>
        <v>T</v>
      </c>
      <c r="BF519" s="68" t="str">
        <f t="shared" si="731"/>
        <v>E</v>
      </c>
      <c r="BG519" s="66" t="str">
        <f t="shared" si="732"/>
        <v>0..1</v>
      </c>
      <c r="BH519" s="66" t="str">
        <f t="shared" si="733"/>
        <v/>
      </c>
      <c r="BI519" s="248" t="str">
        <f t="shared" si="734"/>
        <v/>
      </c>
      <c r="BJ519" s="7"/>
      <c r="BK519" s="351" t="str">
        <f t="shared" si="735"/>
        <v>-</v>
      </c>
      <c r="BL519" s="70" t="str">
        <f t="shared" si="736"/>
        <v>-</v>
      </c>
      <c r="BM519" s="70" t="str">
        <f t="shared" si="737"/>
        <v>-</v>
      </c>
      <c r="BN519" s="70" t="str">
        <f t="shared" si="738"/>
        <v>-</v>
      </c>
      <c r="BO519" s="70" t="str">
        <f t="shared" si="739"/>
        <v>X</v>
      </c>
      <c r="BP519" s="70" t="str">
        <f t="shared" si="740"/>
        <v>X</v>
      </c>
      <c r="BQ519" s="352" t="str">
        <f t="shared" si="741"/>
        <v>X</v>
      </c>
      <c r="BR519" s="7"/>
      <c r="BS519" s="70" t="str">
        <f t="shared" si="742"/>
        <v>EXTENDED</v>
      </c>
      <c r="BT519" s="70" t="str">
        <f t="shared" si="743"/>
        <v>EXTENDED-CTC-FR</v>
      </c>
      <c r="BU519" s="15"/>
      <c r="BV519" s="57"/>
      <c r="BW519" s="57"/>
      <c r="BX519" s="57"/>
      <c r="BY519" s="57"/>
      <c r="BZ519" s="57"/>
      <c r="CA519" s="57" t="s">
        <v>6542</v>
      </c>
      <c r="CC519" s="417"/>
      <c r="CD519" s="15"/>
      <c r="CE519" s="15"/>
    </row>
    <row r="520" spans="1:83" s="59" customFormat="1" ht="89.25">
      <c r="A520" s="45" t="str">
        <f t="shared" si="680"/>
        <v>YES</v>
      </c>
      <c r="B520" s="400"/>
      <c r="C520" s="45"/>
      <c r="D520" s="45"/>
      <c r="E520" s="184" t="s">
        <v>1526</v>
      </c>
      <c r="F520" s="144" t="s">
        <v>5363</v>
      </c>
      <c r="G520" s="296" t="s">
        <v>4955</v>
      </c>
      <c r="H520" s="145">
        <f t="shared" si="705"/>
        <v>5</v>
      </c>
      <c r="I520" s="145" t="s">
        <v>42</v>
      </c>
      <c r="J520" s="64" t="s">
        <v>6039</v>
      </c>
      <c r="K520" s="64" t="s">
        <v>6153</v>
      </c>
      <c r="L520" s="65"/>
      <c r="M520" s="65"/>
      <c r="N520" s="65" t="s">
        <v>35</v>
      </c>
      <c r="O520" s="64" t="s">
        <v>70</v>
      </c>
      <c r="P520" s="66" t="s">
        <v>42</v>
      </c>
      <c r="Q520" s="66" t="str">
        <f t="shared" si="666"/>
        <v>0..1</v>
      </c>
      <c r="R520" s="2" t="s">
        <v>2198</v>
      </c>
      <c r="S520" s="75" t="s">
        <v>2199</v>
      </c>
      <c r="T520" s="66" t="s">
        <v>73</v>
      </c>
      <c r="U520" s="68" t="str">
        <f t="shared" si="674"/>
        <v>E</v>
      </c>
      <c r="V520" s="66" t="s">
        <v>42</v>
      </c>
      <c r="W520" s="66" t="s">
        <v>35</v>
      </c>
      <c r="X520" s="248" t="s">
        <v>35</v>
      </c>
      <c r="Y520" s="38"/>
      <c r="Z520" s="351" t="str">
        <f t="shared" si="678"/>
        <v>-</v>
      </c>
      <c r="AA520" s="70" t="str">
        <f t="shared" ref="AA520:AF520" si="746">IF(Z520="X","X",IF($AI520=AA$4,"X","-"))</f>
        <v>-</v>
      </c>
      <c r="AB520" s="70" t="str">
        <f t="shared" si="746"/>
        <v>-</v>
      </c>
      <c r="AC520" s="70" t="str">
        <f t="shared" si="746"/>
        <v>-</v>
      </c>
      <c r="AD520" s="70" t="str">
        <f t="shared" si="746"/>
        <v>X</v>
      </c>
      <c r="AE520" s="70" t="str">
        <f t="shared" si="746"/>
        <v>X</v>
      </c>
      <c r="AF520" s="352" t="str">
        <f t="shared" si="746"/>
        <v>X</v>
      </c>
      <c r="AG520" s="38"/>
      <c r="AH520" s="70" t="s">
        <v>47</v>
      </c>
      <c r="AI520" s="70" t="s">
        <v>5895</v>
      </c>
      <c r="AJ520" s="38"/>
      <c r="AK520" s="13" t="str">
        <f t="shared" si="700"/>
        <v>/rsm:CrossIndustryInvoice/rsm:SupplyChainTradeTransaction/ram:ApplicableHeaderTradeAgreement/ram:SalesAgentTradeParty/ram:PostalTradeAddress</v>
      </c>
      <c r="AL520" s="13" t="str">
        <f t="shared" si="701"/>
        <v>/ram:CityName</v>
      </c>
      <c r="AM520" s="14">
        <f>COUNTIFS(S$4:S520,AK520)</f>
        <v>1</v>
      </c>
      <c r="AO520" s="184" t="str">
        <f t="shared" si="698"/>
        <v>SCT_HTA</v>
      </c>
      <c r="AP520" s="144" t="str">
        <f t="shared" si="702"/>
        <v>BT-X-352</v>
      </c>
      <c r="AQ520" s="296" t="str">
        <f t="shared" si="703"/>
        <v>EXT-FR-FE-82</v>
      </c>
      <c r="AR520" s="145">
        <f t="shared" si="694"/>
        <v>5</v>
      </c>
      <c r="AS520" s="145" t="str">
        <f t="shared" si="704"/>
        <v>0..1</v>
      </c>
      <c r="AT520" s="64" t="s">
        <v>2200</v>
      </c>
      <c r="AU520" s="64" t="s">
        <v>2201</v>
      </c>
      <c r="AV520" s="65"/>
      <c r="AW520" s="423" t="s">
        <v>7238</v>
      </c>
      <c r="AX520" s="65"/>
      <c r="AY520" s="65" t="s">
        <v>35</v>
      </c>
      <c r="AZ520" s="64" t="s">
        <v>78</v>
      </c>
      <c r="BA520" s="66" t="str">
        <f t="shared" si="724"/>
        <v>0..1</v>
      </c>
      <c r="BB520" s="66" t="str">
        <f t="shared" si="725"/>
        <v>0..1</v>
      </c>
      <c r="BC520" s="2" t="str">
        <f t="shared" si="688"/>
        <v>/rsm:CrossIndustryInvoice
/rsm:SupplyChainTradeTransaction
/ram:ApplicableHeaderTradeAgreement
/ram:SalesAgentTradeParty
/ram:PostalTradeAddress
/ram:CityName</v>
      </c>
      <c r="BD520" s="75" t="str">
        <f t="shared" si="689"/>
        <v>/rsm:CrossIndustryInvoice/rsm:SupplyChainTradeTransaction/ram:ApplicableHeaderTradeAgreement/ram:SalesAgentTradeParty/ram:PostalTradeAddress/ram:CityName</v>
      </c>
      <c r="BE520" s="66" t="str">
        <f t="shared" si="730"/>
        <v>T</v>
      </c>
      <c r="BF520" s="68" t="str">
        <f t="shared" si="731"/>
        <v>E</v>
      </c>
      <c r="BG520" s="66" t="str">
        <f t="shared" si="732"/>
        <v>0..1</v>
      </c>
      <c r="BH520" s="66" t="str">
        <f t="shared" si="733"/>
        <v/>
      </c>
      <c r="BI520" s="248" t="str">
        <f t="shared" si="734"/>
        <v/>
      </c>
      <c r="BJ520" s="7"/>
      <c r="BK520" s="351" t="str">
        <f t="shared" si="735"/>
        <v>-</v>
      </c>
      <c r="BL520" s="70" t="str">
        <f t="shared" si="736"/>
        <v>-</v>
      </c>
      <c r="BM520" s="70" t="str">
        <f t="shared" si="737"/>
        <v>-</v>
      </c>
      <c r="BN520" s="70" t="str">
        <f t="shared" si="738"/>
        <v>-</v>
      </c>
      <c r="BO520" s="70" t="str">
        <f t="shared" si="739"/>
        <v>X</v>
      </c>
      <c r="BP520" s="70" t="str">
        <f t="shared" si="740"/>
        <v>X</v>
      </c>
      <c r="BQ520" s="352" t="str">
        <f t="shared" si="741"/>
        <v>X</v>
      </c>
      <c r="BR520" s="7"/>
      <c r="BS520" s="70" t="str">
        <f t="shared" si="742"/>
        <v>EXTENDED</v>
      </c>
      <c r="BT520" s="70" t="str">
        <f t="shared" si="743"/>
        <v>EXTENDED-CTC-FR</v>
      </c>
      <c r="BU520" s="15"/>
      <c r="BV520" s="57"/>
      <c r="BW520" s="57"/>
      <c r="BX520" s="57"/>
      <c r="BY520" s="57"/>
      <c r="BZ520" s="57"/>
      <c r="CA520" s="57" t="s">
        <v>6542</v>
      </c>
      <c r="CC520" s="417"/>
      <c r="CD520" s="15"/>
      <c r="CE520" s="15"/>
    </row>
    <row r="521" spans="1:83" s="59" customFormat="1" ht="89.25">
      <c r="A521" s="45" t="str">
        <f t="shared" si="680"/>
        <v>YES</v>
      </c>
      <c r="B521" s="400"/>
      <c r="C521" s="45"/>
      <c r="D521" s="45"/>
      <c r="E521" s="184" t="s">
        <v>1526</v>
      </c>
      <c r="F521" s="144" t="s">
        <v>5364</v>
      </c>
      <c r="G521" s="296" t="s">
        <v>4956</v>
      </c>
      <c r="H521" s="145">
        <f t="shared" si="705"/>
        <v>5</v>
      </c>
      <c r="I521" s="145" t="s">
        <v>32</v>
      </c>
      <c r="J521" s="64" t="s">
        <v>6040</v>
      </c>
      <c r="K521" s="64" t="s">
        <v>1661</v>
      </c>
      <c r="L521" s="65" t="s">
        <v>5989</v>
      </c>
      <c r="M521" s="65"/>
      <c r="N521" s="65"/>
      <c r="O521" s="64" t="s">
        <v>128</v>
      </c>
      <c r="P521" s="66" t="s">
        <v>32</v>
      </c>
      <c r="Q521" s="66" t="str">
        <f t="shared" si="666"/>
        <v>1..1</v>
      </c>
      <c r="R521" s="2" t="s">
        <v>2204</v>
      </c>
      <c r="S521" s="75" t="s">
        <v>2205</v>
      </c>
      <c r="T521" s="66" t="s">
        <v>131</v>
      </c>
      <c r="U521" s="68" t="str">
        <f t="shared" si="674"/>
        <v>E</v>
      </c>
      <c r="V521" s="66" t="s">
        <v>42</v>
      </c>
      <c r="W521" s="66" t="s">
        <v>35</v>
      </c>
      <c r="X521" s="248" t="s">
        <v>35</v>
      </c>
      <c r="Y521" s="38"/>
      <c r="Z521" s="351" t="str">
        <f t="shared" si="678"/>
        <v>-</v>
      </c>
      <c r="AA521" s="70" t="str">
        <f t="shared" ref="AA521:AF521" si="747">IF(Z521="X","X",IF($AI521=AA$4,"X","-"))</f>
        <v>-</v>
      </c>
      <c r="AB521" s="70" t="str">
        <f t="shared" si="747"/>
        <v>-</v>
      </c>
      <c r="AC521" s="70" t="str">
        <f t="shared" si="747"/>
        <v>-</v>
      </c>
      <c r="AD521" s="70" t="str">
        <f t="shared" si="747"/>
        <v>X</v>
      </c>
      <c r="AE521" s="70" t="str">
        <f t="shared" si="747"/>
        <v>X</v>
      </c>
      <c r="AF521" s="352" t="str">
        <f t="shared" si="747"/>
        <v>X</v>
      </c>
      <c r="AG521" s="38"/>
      <c r="AH521" s="70" t="s">
        <v>47</v>
      </c>
      <c r="AI521" s="70" t="s">
        <v>5895</v>
      </c>
      <c r="AJ521" s="38"/>
      <c r="AK521" s="13" t="str">
        <f t="shared" si="700"/>
        <v>/rsm:CrossIndustryInvoice/rsm:SupplyChainTradeTransaction/ram:ApplicableHeaderTradeAgreement/ram:SalesAgentTradeParty/ram:PostalTradeAddress</v>
      </c>
      <c r="AL521" s="13" t="str">
        <f t="shared" si="701"/>
        <v>/ram:CountryID</v>
      </c>
      <c r="AM521" s="14">
        <f>COUNTIFS(S$4:S521,AK521)</f>
        <v>1</v>
      </c>
      <c r="AO521" s="184" t="str">
        <f t="shared" si="698"/>
        <v>SCT_HTA</v>
      </c>
      <c r="AP521" s="144" t="str">
        <f t="shared" si="702"/>
        <v>BT-X-353</v>
      </c>
      <c r="AQ521" s="296" t="str">
        <f t="shared" si="703"/>
        <v>EXT-FR-FE-84</v>
      </c>
      <c r="AR521" s="145">
        <f t="shared" si="694"/>
        <v>5</v>
      </c>
      <c r="AS521" s="145" t="str">
        <f t="shared" si="704"/>
        <v>1..1</v>
      </c>
      <c r="AT521" s="64" t="s">
        <v>2206</v>
      </c>
      <c r="AU521" s="64" t="s">
        <v>1777</v>
      </c>
      <c r="AV521" s="65" t="s">
        <v>485</v>
      </c>
      <c r="AW521" s="423" t="s">
        <v>7238</v>
      </c>
      <c r="AX521" s="65"/>
      <c r="AY521" s="65"/>
      <c r="AZ521" s="64" t="s">
        <v>128</v>
      </c>
      <c r="BA521" s="66" t="str">
        <f t="shared" si="724"/>
        <v>1..1</v>
      </c>
      <c r="BB521" s="66" t="str">
        <f t="shared" si="725"/>
        <v>1..1</v>
      </c>
      <c r="BC521" s="2" t="str">
        <f t="shared" si="688"/>
        <v>/rsm:CrossIndustryInvoice
/rsm:SupplyChainTradeTransaction
/ram:ApplicableHeaderTradeAgreement
/ram:SalesAgentTradeParty
/ram:PostalTradeAddress
/ram:CountryID</v>
      </c>
      <c r="BD521" s="75" t="str">
        <f t="shared" si="689"/>
        <v>/rsm:CrossIndustryInvoice/rsm:SupplyChainTradeTransaction/ram:ApplicableHeaderTradeAgreement/ram:SalesAgentTradeParty/ram:PostalTradeAddress/ram:CountryID</v>
      </c>
      <c r="BE521" s="66" t="str">
        <f t="shared" si="730"/>
        <v>C</v>
      </c>
      <c r="BF521" s="68" t="str">
        <f t="shared" si="731"/>
        <v>E</v>
      </c>
      <c r="BG521" s="66" t="str">
        <f t="shared" si="732"/>
        <v>0..1</v>
      </c>
      <c r="BH521" s="66" t="str">
        <f t="shared" si="733"/>
        <v/>
      </c>
      <c r="BI521" s="248" t="str">
        <f t="shared" si="734"/>
        <v/>
      </c>
      <c r="BJ521" s="7"/>
      <c r="BK521" s="351" t="str">
        <f t="shared" si="735"/>
        <v>-</v>
      </c>
      <c r="BL521" s="70" t="str">
        <f t="shared" si="736"/>
        <v>-</v>
      </c>
      <c r="BM521" s="70" t="str">
        <f t="shared" si="737"/>
        <v>-</v>
      </c>
      <c r="BN521" s="70" t="str">
        <f t="shared" si="738"/>
        <v>-</v>
      </c>
      <c r="BO521" s="70" t="str">
        <f t="shared" si="739"/>
        <v>X</v>
      </c>
      <c r="BP521" s="70" t="str">
        <f t="shared" si="740"/>
        <v>X</v>
      </c>
      <c r="BQ521" s="352" t="str">
        <f t="shared" si="741"/>
        <v>X</v>
      </c>
      <c r="BR521" s="7"/>
      <c r="BS521" s="70" t="str">
        <f t="shared" si="742"/>
        <v>EXTENDED</v>
      </c>
      <c r="BT521" s="70" t="str">
        <f t="shared" si="743"/>
        <v>EXTENDED-CTC-FR</v>
      </c>
      <c r="BU521" s="15"/>
      <c r="BV521" s="57"/>
      <c r="BW521" s="57"/>
      <c r="BX521" s="57"/>
      <c r="BY521" s="57"/>
      <c r="BZ521" s="57"/>
      <c r="CA521" s="57" t="s">
        <v>6542</v>
      </c>
      <c r="CC521" s="417"/>
      <c r="CD521" s="15"/>
      <c r="CE521" s="15"/>
    </row>
    <row r="522" spans="1:83" s="59" customFormat="1" ht="89.25">
      <c r="A522" s="45" t="str">
        <f t="shared" si="680"/>
        <v>YES</v>
      </c>
      <c r="B522" s="400"/>
      <c r="C522" s="45"/>
      <c r="D522" s="45"/>
      <c r="E522" s="184" t="s">
        <v>1526</v>
      </c>
      <c r="F522" s="144" t="s">
        <v>5365</v>
      </c>
      <c r="G522" s="296" t="s">
        <v>4957</v>
      </c>
      <c r="H522" s="145">
        <f t="shared" si="705"/>
        <v>5</v>
      </c>
      <c r="I522" s="145" t="s">
        <v>42</v>
      </c>
      <c r="J522" s="64" t="s">
        <v>6054</v>
      </c>
      <c r="K522" s="64" t="s">
        <v>1667</v>
      </c>
      <c r="L522" s="65" t="s">
        <v>1668</v>
      </c>
      <c r="M522" s="65"/>
      <c r="N522" s="65" t="s">
        <v>35</v>
      </c>
      <c r="O522" s="64" t="s">
        <v>70</v>
      </c>
      <c r="P522" s="66" t="s">
        <v>42</v>
      </c>
      <c r="Q522" s="66" t="str">
        <f t="shared" si="666"/>
        <v>0..1</v>
      </c>
      <c r="R522" s="2" t="s">
        <v>2208</v>
      </c>
      <c r="S522" s="75" t="s">
        <v>2209</v>
      </c>
      <c r="T522" s="66" t="s">
        <v>73</v>
      </c>
      <c r="U522" s="68" t="str">
        <f t="shared" si="674"/>
        <v>E</v>
      </c>
      <c r="V522" s="66" t="s">
        <v>62</v>
      </c>
      <c r="W522" s="66" t="s">
        <v>200</v>
      </c>
      <c r="X522" s="248" t="s">
        <v>35</v>
      </c>
      <c r="Y522" s="38"/>
      <c r="Z522" s="351" t="str">
        <f t="shared" si="678"/>
        <v>-</v>
      </c>
      <c r="AA522" s="70" t="str">
        <f t="shared" ref="AA522:AF522" si="748">IF(Z522="X","X",IF($AI522=AA$4,"X","-"))</f>
        <v>-</v>
      </c>
      <c r="AB522" s="70" t="str">
        <f t="shared" si="748"/>
        <v>-</v>
      </c>
      <c r="AC522" s="70" t="str">
        <f t="shared" si="748"/>
        <v>-</v>
      </c>
      <c r="AD522" s="70" t="str">
        <f t="shared" si="748"/>
        <v>X</v>
      </c>
      <c r="AE522" s="70" t="str">
        <f t="shared" si="748"/>
        <v>X</v>
      </c>
      <c r="AF522" s="352" t="str">
        <f t="shared" si="748"/>
        <v>X</v>
      </c>
      <c r="AG522" s="38"/>
      <c r="AH522" s="70" t="s">
        <v>47</v>
      </c>
      <c r="AI522" s="70" t="s">
        <v>5895</v>
      </c>
      <c r="AJ522" s="38"/>
      <c r="AK522" s="13" t="str">
        <f t="shared" si="700"/>
        <v>/rsm:CrossIndustryInvoice/rsm:SupplyChainTradeTransaction/ram:ApplicableHeaderTradeAgreement/ram:SalesAgentTradeParty/ram:PostalTradeAddress</v>
      </c>
      <c r="AL522" s="13" t="str">
        <f t="shared" si="701"/>
        <v>/ram:CountrySubDivisionName</v>
      </c>
      <c r="AM522" s="14">
        <f>COUNTIFS(S$4:S522,AK522)</f>
        <v>1</v>
      </c>
      <c r="AO522" s="184" t="str">
        <f t="shared" si="698"/>
        <v>SCT_HTA</v>
      </c>
      <c r="AP522" s="144" t="str">
        <f t="shared" si="702"/>
        <v>BT-X-354</v>
      </c>
      <c r="AQ522" s="296" t="str">
        <f t="shared" si="703"/>
        <v>EXT-FR-FE-83</v>
      </c>
      <c r="AR522" s="145">
        <f t="shared" si="694"/>
        <v>5</v>
      </c>
      <c r="AS522" s="145" t="str">
        <f t="shared" si="704"/>
        <v>0..1</v>
      </c>
      <c r="AT522" s="64" t="s">
        <v>2210</v>
      </c>
      <c r="AU522" s="64" t="s">
        <v>1671</v>
      </c>
      <c r="AV522" s="65" t="s">
        <v>1672</v>
      </c>
      <c r="AW522" s="423" t="s">
        <v>7238</v>
      </c>
      <c r="AX522" s="65"/>
      <c r="AY522" s="65" t="s">
        <v>35</v>
      </c>
      <c r="AZ522" s="64" t="s">
        <v>78</v>
      </c>
      <c r="BA522" s="66" t="str">
        <f t="shared" si="724"/>
        <v>0..1</v>
      </c>
      <c r="BB522" s="66" t="str">
        <f t="shared" si="725"/>
        <v>0..1</v>
      </c>
      <c r="BC522" s="2" t="str">
        <f t="shared" si="688"/>
        <v>/rsm:CrossIndustryInvoice
/rsm:SupplyChainTradeTransaction
/ram:ApplicableHeaderTradeAgreement
/ram:SalesAgentTradeParty
/ram:PostalTradeAddress
/ram:CountrySubDivisionName</v>
      </c>
      <c r="BD522" s="75" t="str">
        <f t="shared" si="689"/>
        <v>/rsm:CrossIndustryInvoice/rsm:SupplyChainTradeTransaction/ram:ApplicableHeaderTradeAgreement/ram:SalesAgentTradeParty/ram:PostalTradeAddress/ram:CountrySubDivisionName</v>
      </c>
      <c r="BE522" s="66" t="str">
        <f t="shared" si="730"/>
        <v>T</v>
      </c>
      <c r="BF522" s="68" t="str">
        <f t="shared" si="731"/>
        <v>E</v>
      </c>
      <c r="BG522" s="66" t="str">
        <f t="shared" si="732"/>
        <v>0..n</v>
      </c>
      <c r="BH522" s="66" t="str">
        <f t="shared" si="733"/>
        <v>CAR-3</v>
      </c>
      <c r="BI522" s="248" t="str">
        <f t="shared" si="734"/>
        <v/>
      </c>
      <c r="BJ522" s="7"/>
      <c r="BK522" s="351" t="str">
        <f t="shared" si="735"/>
        <v>-</v>
      </c>
      <c r="BL522" s="70" t="str">
        <f t="shared" si="736"/>
        <v>-</v>
      </c>
      <c r="BM522" s="70" t="str">
        <f t="shared" si="737"/>
        <v>-</v>
      </c>
      <c r="BN522" s="70" t="str">
        <f t="shared" si="738"/>
        <v>-</v>
      </c>
      <c r="BO522" s="70" t="str">
        <f t="shared" si="739"/>
        <v>X</v>
      </c>
      <c r="BP522" s="70" t="str">
        <f t="shared" si="740"/>
        <v>X</v>
      </c>
      <c r="BQ522" s="352" t="str">
        <f t="shared" si="741"/>
        <v>X</v>
      </c>
      <c r="BR522" s="7"/>
      <c r="BS522" s="70" t="str">
        <f t="shared" si="742"/>
        <v>EXTENDED</v>
      </c>
      <c r="BT522" s="70" t="str">
        <f t="shared" si="743"/>
        <v>EXTENDED-CTC-FR</v>
      </c>
      <c r="BU522" s="15"/>
      <c r="BV522" s="57"/>
      <c r="BW522" s="57"/>
      <c r="BX522" s="57"/>
      <c r="BY522" s="57"/>
      <c r="BZ522" s="57"/>
      <c r="CA522" s="57" t="s">
        <v>6542</v>
      </c>
      <c r="CC522" s="417"/>
      <c r="CD522" s="15"/>
      <c r="CE522" s="15"/>
    </row>
    <row r="523" spans="1:83" s="59" customFormat="1" ht="85.5">
      <c r="A523" s="45" t="str">
        <f t="shared" si="680"/>
        <v>NO</v>
      </c>
      <c r="B523" s="400"/>
      <c r="C523" s="45"/>
      <c r="D523" s="45"/>
      <c r="E523" s="188" t="s">
        <v>1526</v>
      </c>
      <c r="F523" s="139" t="s">
        <v>5366</v>
      </c>
      <c r="G523" s="295"/>
      <c r="H523" s="140">
        <f t="shared" si="705"/>
        <v>4</v>
      </c>
      <c r="I523" s="140" t="s">
        <v>42</v>
      </c>
      <c r="J523" s="125" t="s">
        <v>2211</v>
      </c>
      <c r="K523" s="125"/>
      <c r="L523" s="126"/>
      <c r="M523" s="126"/>
      <c r="N523" s="126"/>
      <c r="O523" s="125"/>
      <c r="P523" s="124" t="s">
        <v>42</v>
      </c>
      <c r="Q523" s="124" t="str">
        <f t="shared" si="666"/>
        <v>0..1</v>
      </c>
      <c r="R523" s="141" t="s">
        <v>2212</v>
      </c>
      <c r="S523" s="142" t="s">
        <v>2213</v>
      </c>
      <c r="T523" s="124"/>
      <c r="U523" s="129" t="str">
        <f t="shared" si="674"/>
        <v/>
      </c>
      <c r="V523" s="140" t="s">
        <v>62</v>
      </c>
      <c r="W523" s="124"/>
      <c r="X523" s="388"/>
      <c r="Y523" s="38"/>
      <c r="Z523" s="351" t="str">
        <f t="shared" si="678"/>
        <v>-</v>
      </c>
      <c r="AA523" s="70" t="str">
        <f t="shared" ref="AA523:AF523" si="749">IF(Z523="X","X",IF($AI523=AA$4,"X","-"))</f>
        <v>-</v>
      </c>
      <c r="AB523" s="70" t="str">
        <f t="shared" si="749"/>
        <v>-</v>
      </c>
      <c r="AC523" s="70" t="str">
        <f t="shared" si="749"/>
        <v>-</v>
      </c>
      <c r="AD523" s="70" t="str">
        <f t="shared" si="749"/>
        <v>X</v>
      </c>
      <c r="AE523" s="70" t="str">
        <f t="shared" si="749"/>
        <v>X</v>
      </c>
      <c r="AF523" s="352" t="str">
        <f t="shared" si="749"/>
        <v>X</v>
      </c>
      <c r="AG523" s="38"/>
      <c r="AH523" s="70" t="s">
        <v>47</v>
      </c>
      <c r="AI523" s="70" t="s">
        <v>5895</v>
      </c>
      <c r="AJ523" s="38"/>
      <c r="AK523" s="13" t="str">
        <f t="shared" si="700"/>
        <v>/rsm:CrossIndustryInvoice/rsm:SupplyChainTradeTransaction/ram:ApplicableHeaderTradeAgreement/ram:SalesAgentTradeParty</v>
      </c>
      <c r="AL523" s="13" t="str">
        <f t="shared" si="701"/>
        <v>/ram:URIUniversalCommunication</v>
      </c>
      <c r="AM523" s="14">
        <f>COUNTIFS(S$4:S523,AK523)</f>
        <v>1</v>
      </c>
      <c r="AO523" s="188" t="str">
        <f t="shared" si="698"/>
        <v>SCT_HTA</v>
      </c>
      <c r="AP523" s="139" t="str">
        <f t="shared" si="702"/>
        <v>BT-X-341-00</v>
      </c>
      <c r="AQ523" s="295" t="str">
        <f t="shared" si="703"/>
        <v/>
      </c>
      <c r="AR523" s="140">
        <f t="shared" si="694"/>
        <v>4</v>
      </c>
      <c r="AS523" s="140" t="str">
        <f t="shared" si="704"/>
        <v>0..1</v>
      </c>
      <c r="AT523" s="125" t="s">
        <v>1001</v>
      </c>
      <c r="AU523" s="125"/>
      <c r="AV523" s="126"/>
      <c r="AW523" s="126"/>
      <c r="AX523" s="126"/>
      <c r="AY523" s="126"/>
      <c r="AZ523" s="125"/>
      <c r="BA523" s="124" t="str">
        <f t="shared" si="724"/>
        <v>0..1</v>
      </c>
      <c r="BB523" s="124" t="str">
        <f t="shared" si="725"/>
        <v>0..1</v>
      </c>
      <c r="BC523" s="141" t="str">
        <f t="shared" si="688"/>
        <v>/rsm:CrossIndustryInvoice
/rsm:SupplyChainTradeTransaction
/ram:ApplicableHeaderTradeAgreement
/ram:SalesAgentTradeParty
/ram:URIUniversalCommunication</v>
      </c>
      <c r="BD523" s="142" t="str">
        <f t="shared" si="689"/>
        <v>/rsm:CrossIndustryInvoice/rsm:SupplyChainTradeTransaction/ram:ApplicableHeaderTradeAgreement/ram:SalesAgentTradeParty/ram:URIUniversalCommunication</v>
      </c>
      <c r="BE523" s="124" t="str">
        <f t="shared" si="730"/>
        <v/>
      </c>
      <c r="BF523" s="129" t="str">
        <f t="shared" si="731"/>
        <v/>
      </c>
      <c r="BG523" s="140" t="str">
        <f t="shared" si="732"/>
        <v>0..n</v>
      </c>
      <c r="BH523" s="124" t="str">
        <f t="shared" si="733"/>
        <v/>
      </c>
      <c r="BI523" s="388" t="str">
        <f t="shared" si="734"/>
        <v/>
      </c>
      <c r="BJ523" s="7"/>
      <c r="BK523" s="351" t="str">
        <f t="shared" si="735"/>
        <v>-</v>
      </c>
      <c r="BL523" s="70" t="str">
        <f t="shared" si="736"/>
        <v>-</v>
      </c>
      <c r="BM523" s="70" t="str">
        <f t="shared" si="737"/>
        <v>-</v>
      </c>
      <c r="BN523" s="70" t="str">
        <f t="shared" si="738"/>
        <v>-</v>
      </c>
      <c r="BO523" s="70" t="str">
        <f t="shared" si="739"/>
        <v>X</v>
      </c>
      <c r="BP523" s="70" t="str">
        <f t="shared" si="740"/>
        <v>X</v>
      </c>
      <c r="BQ523" s="352" t="str">
        <f t="shared" si="741"/>
        <v>X</v>
      </c>
      <c r="BR523" s="7"/>
      <c r="BS523" s="70" t="str">
        <f t="shared" si="742"/>
        <v>EXTENDED</v>
      </c>
      <c r="BT523" s="70" t="str">
        <f t="shared" si="743"/>
        <v>EXTENDED-CTC-FR</v>
      </c>
      <c r="BU523" s="15"/>
      <c r="BV523" s="57"/>
      <c r="BW523" s="57"/>
      <c r="BX523" s="57"/>
      <c r="BY523" s="57"/>
      <c r="BZ523" s="57"/>
      <c r="CA523" s="57" t="s">
        <v>6542</v>
      </c>
      <c r="CC523" s="417"/>
      <c r="CD523" s="15"/>
      <c r="CE523" s="15"/>
    </row>
    <row r="524" spans="1:83" s="59" customFormat="1" ht="99.75">
      <c r="A524" s="45" t="str">
        <f t="shared" si="680"/>
        <v>YES</v>
      </c>
      <c r="B524" s="400"/>
      <c r="C524" s="45"/>
      <c r="D524" s="45"/>
      <c r="E524" s="188" t="s">
        <v>1526</v>
      </c>
      <c r="F524" s="61" t="s">
        <v>5367</v>
      </c>
      <c r="G524" s="281" t="s">
        <v>5892</v>
      </c>
      <c r="H524" s="62">
        <f t="shared" si="705"/>
        <v>5</v>
      </c>
      <c r="I524" s="62" t="s">
        <v>32</v>
      </c>
      <c r="J524" s="64" t="s">
        <v>2214</v>
      </c>
      <c r="K524" s="64"/>
      <c r="L524" s="65"/>
      <c r="M524" s="65"/>
      <c r="N524" s="65"/>
      <c r="O524" s="64" t="s">
        <v>90</v>
      </c>
      <c r="P524" s="66" t="s">
        <v>32</v>
      </c>
      <c r="Q524" s="66" t="str">
        <f t="shared" si="666"/>
        <v>1..1</v>
      </c>
      <c r="R524" s="6" t="s">
        <v>2215</v>
      </c>
      <c r="S524" s="67" t="s">
        <v>2216</v>
      </c>
      <c r="T524" s="66" t="s">
        <v>55</v>
      </c>
      <c r="U524" s="68" t="str">
        <f t="shared" si="674"/>
        <v>E</v>
      </c>
      <c r="V524" s="62" t="s">
        <v>42</v>
      </c>
      <c r="W524" s="66"/>
      <c r="X524" s="248"/>
      <c r="Y524" s="38"/>
      <c r="Z524" s="351" t="str">
        <f t="shared" si="678"/>
        <v>-</v>
      </c>
      <c r="AA524" s="70" t="str">
        <f t="shared" ref="AA524:AF524" si="750">IF(Z524="X","X",IF($AI524=AA$4,"X","-"))</f>
        <v>-</v>
      </c>
      <c r="AB524" s="70" t="str">
        <f t="shared" si="750"/>
        <v>-</v>
      </c>
      <c r="AC524" s="70" t="str">
        <f t="shared" si="750"/>
        <v>-</v>
      </c>
      <c r="AD524" s="70" t="str">
        <f t="shared" si="750"/>
        <v>X</v>
      </c>
      <c r="AE524" s="70" t="str">
        <f t="shared" si="750"/>
        <v>X</v>
      </c>
      <c r="AF524" s="352" t="str">
        <f t="shared" si="750"/>
        <v>X</v>
      </c>
      <c r="AG524" s="38"/>
      <c r="AH524" s="70" t="s">
        <v>47</v>
      </c>
      <c r="AI524" s="70" t="s">
        <v>5895</v>
      </c>
      <c r="AJ524" s="38"/>
      <c r="AK524" s="13" t="str">
        <f t="shared" si="700"/>
        <v>/rsm:CrossIndustryInvoice/rsm:SupplyChainTradeTransaction/ram:ApplicableHeaderTradeAgreement/ram:SalesAgentTradeParty/ram:URIUniversalCommunication</v>
      </c>
      <c r="AL524" s="13" t="str">
        <f t="shared" si="701"/>
        <v>/ram:URIID</v>
      </c>
      <c r="AM524" s="14">
        <f>COUNTIFS(S$4:S524,AK524)</f>
        <v>1</v>
      </c>
      <c r="AO524" s="188" t="str">
        <f t="shared" si="698"/>
        <v>SCT_HTA</v>
      </c>
      <c r="AP524" s="61" t="str">
        <f t="shared" si="702"/>
        <v>BT-X-341</v>
      </c>
      <c r="AQ524" s="281" t="str">
        <f t="shared" si="703"/>
        <v>EXT-FR-FE-75</v>
      </c>
      <c r="AR524" s="62">
        <f t="shared" si="694"/>
        <v>5</v>
      </c>
      <c r="AS524" s="62" t="str">
        <f t="shared" si="704"/>
        <v>1..1</v>
      </c>
      <c r="AT524" s="64" t="s">
        <v>2217</v>
      </c>
      <c r="AU524" s="64"/>
      <c r="AV524" s="65"/>
      <c r="AW524" s="423" t="s">
        <v>7238</v>
      </c>
      <c r="AX524" s="65"/>
      <c r="AY524" s="65"/>
      <c r="AZ524" s="64" t="s">
        <v>99</v>
      </c>
      <c r="BA524" s="66" t="str">
        <f t="shared" si="724"/>
        <v>1..1</v>
      </c>
      <c r="BB524" s="66" t="str">
        <f t="shared" si="725"/>
        <v>1..1</v>
      </c>
      <c r="BC524" s="6" t="str">
        <f t="shared" si="688"/>
        <v>/rsm:CrossIndustryInvoice
/rsm:SupplyChainTradeTransaction
/ram:ApplicableHeaderTradeAgreement
/ram:SalesAgentTradeParty
/ram:URIUniversalCommunication
/ram:URIID</v>
      </c>
      <c r="BD524" s="67" t="str">
        <f t="shared" si="689"/>
        <v>/rsm:CrossIndustryInvoice/rsm:SupplyChainTradeTransaction/ram:ApplicableHeaderTradeAgreement/ram:SalesAgentTradeParty/ram:URIUniversalCommunication/ram:URIID</v>
      </c>
      <c r="BE524" s="66" t="str">
        <f t="shared" si="730"/>
        <v>I</v>
      </c>
      <c r="BF524" s="68" t="str">
        <f t="shared" si="731"/>
        <v>E</v>
      </c>
      <c r="BG524" s="62" t="str">
        <f t="shared" si="732"/>
        <v>0..1</v>
      </c>
      <c r="BH524" s="66" t="str">
        <f t="shared" si="733"/>
        <v/>
      </c>
      <c r="BI524" s="248" t="str">
        <f t="shared" si="734"/>
        <v/>
      </c>
      <c r="BJ524" s="7"/>
      <c r="BK524" s="351" t="str">
        <f t="shared" si="735"/>
        <v>-</v>
      </c>
      <c r="BL524" s="70" t="str">
        <f t="shared" si="736"/>
        <v>-</v>
      </c>
      <c r="BM524" s="70" t="str">
        <f t="shared" si="737"/>
        <v>-</v>
      </c>
      <c r="BN524" s="70" t="str">
        <f t="shared" si="738"/>
        <v>-</v>
      </c>
      <c r="BO524" s="70" t="str">
        <f t="shared" si="739"/>
        <v>X</v>
      </c>
      <c r="BP524" s="70" t="str">
        <f t="shared" si="740"/>
        <v>X</v>
      </c>
      <c r="BQ524" s="352" t="str">
        <f t="shared" si="741"/>
        <v>X</v>
      </c>
      <c r="BR524" s="7"/>
      <c r="BS524" s="70" t="str">
        <f t="shared" si="742"/>
        <v>EXTENDED</v>
      </c>
      <c r="BT524" s="70" t="str">
        <f t="shared" si="743"/>
        <v>EXTENDED-CTC-FR</v>
      </c>
      <c r="BU524" s="15"/>
      <c r="BV524" s="57"/>
      <c r="BW524" s="57"/>
      <c r="BX524" s="57"/>
      <c r="BY524" s="57"/>
      <c r="BZ524" s="57"/>
      <c r="CA524" s="57" t="s">
        <v>6542</v>
      </c>
      <c r="CC524" s="417"/>
      <c r="CD524" s="15"/>
      <c r="CE524" s="15"/>
    </row>
    <row r="525" spans="1:83" s="59" customFormat="1" ht="102">
      <c r="A525" s="45" t="str">
        <f t="shared" si="680"/>
        <v>YES</v>
      </c>
      <c r="B525" s="400"/>
      <c r="C525" s="45"/>
      <c r="D525" s="45"/>
      <c r="E525" s="188" t="s">
        <v>1526</v>
      </c>
      <c r="F525" s="61" t="s">
        <v>5368</v>
      </c>
      <c r="G525" s="281" t="s">
        <v>4958</v>
      </c>
      <c r="H525" s="62">
        <f t="shared" si="705"/>
        <v>6</v>
      </c>
      <c r="I525" s="62" t="s">
        <v>32</v>
      </c>
      <c r="J525" s="64" t="s">
        <v>443</v>
      </c>
      <c r="K525" s="64"/>
      <c r="L525" s="65"/>
      <c r="M525" s="65"/>
      <c r="N525" s="65"/>
      <c r="O525" s="64" t="s">
        <v>5953</v>
      </c>
      <c r="P525" s="66" t="s">
        <v>32</v>
      </c>
      <c r="Q525" s="66" t="str">
        <f t="shared" si="666"/>
        <v>1..1</v>
      </c>
      <c r="R525" s="6" t="s">
        <v>2218</v>
      </c>
      <c r="S525" s="67" t="s">
        <v>2219</v>
      </c>
      <c r="T525" s="66" t="s">
        <v>329</v>
      </c>
      <c r="U525" s="68" t="str">
        <f t="shared" si="674"/>
        <v>A</v>
      </c>
      <c r="V525" s="62" t="s">
        <v>42</v>
      </c>
      <c r="W525" s="66"/>
      <c r="X525" s="248"/>
      <c r="Y525" s="38"/>
      <c r="Z525" s="351" t="str">
        <f t="shared" si="678"/>
        <v>-</v>
      </c>
      <c r="AA525" s="70" t="str">
        <f t="shared" ref="AA525:AF525" si="751">IF(Z525="X","X",IF($AI525=AA$4,"X","-"))</f>
        <v>-</v>
      </c>
      <c r="AB525" s="70" t="str">
        <f t="shared" si="751"/>
        <v>-</v>
      </c>
      <c r="AC525" s="70" t="str">
        <f t="shared" si="751"/>
        <v>-</v>
      </c>
      <c r="AD525" s="70" t="str">
        <f t="shared" si="751"/>
        <v>X</v>
      </c>
      <c r="AE525" s="70" t="str">
        <f t="shared" si="751"/>
        <v>X</v>
      </c>
      <c r="AF525" s="352" t="str">
        <f t="shared" si="751"/>
        <v>X</v>
      </c>
      <c r="AG525" s="38"/>
      <c r="AH525" s="70" t="s">
        <v>47</v>
      </c>
      <c r="AI525" s="70" t="s">
        <v>5895</v>
      </c>
      <c r="AJ525" s="38"/>
      <c r="AK525" s="13" t="str">
        <f t="shared" si="700"/>
        <v>/rsm:CrossIndustryInvoice/rsm:SupplyChainTradeTransaction/ram:ApplicableHeaderTradeAgreement/ram:SalesAgentTradeParty/ram:URIUniversalCommunication/ram:URIID</v>
      </c>
      <c r="AL525" s="13" t="str">
        <f t="shared" si="701"/>
        <v>/@schemeID</v>
      </c>
      <c r="AM525" s="14">
        <f>COUNTIFS(S$4:S525,AK525)</f>
        <v>1</v>
      </c>
      <c r="AO525" s="188" t="str">
        <f t="shared" si="698"/>
        <v>SCT_HTA</v>
      </c>
      <c r="AP525" s="61" t="str">
        <f t="shared" si="702"/>
        <v>BT-X-341-0</v>
      </c>
      <c r="AQ525" s="281" t="str">
        <f t="shared" si="703"/>
        <v>EXT-FR-FE-76</v>
      </c>
      <c r="AR525" s="62">
        <f t="shared" si="694"/>
        <v>6</v>
      </c>
      <c r="AS525" s="62" t="str">
        <f t="shared" si="704"/>
        <v>1..1</v>
      </c>
      <c r="AT525" s="64" t="s">
        <v>330</v>
      </c>
      <c r="AU525" s="64"/>
      <c r="AV525" s="65"/>
      <c r="AW525" s="423" t="s">
        <v>7238</v>
      </c>
      <c r="AX525" s="65"/>
      <c r="AY525" s="65"/>
      <c r="AZ525" s="64"/>
      <c r="BA525" s="66" t="str">
        <f t="shared" si="724"/>
        <v>1..1</v>
      </c>
      <c r="BB525" s="66" t="str">
        <f t="shared" si="725"/>
        <v>1..1</v>
      </c>
      <c r="BC525" s="6" t="str">
        <f t="shared" si="688"/>
        <v>/rsm:CrossIndustryInvoice
/rsm:SupplyChainTradeTransaction
/ram:ApplicableHeaderTradeAgreement
/ram:SalesAgentTradeParty
/ram:URIUniversalCommunication
/ram:URIID
/@schemeID</v>
      </c>
      <c r="BD525" s="67" t="str">
        <f t="shared" si="689"/>
        <v>/rsm:CrossIndustryInvoice/rsm:SupplyChainTradeTransaction/ram:ApplicableHeaderTradeAgreement/ram:SalesAgentTradeParty/ram:URIUniversalCommunication/ram:URIID/@schemeID</v>
      </c>
      <c r="BE525" s="66" t="str">
        <f t="shared" si="730"/>
        <v>S</v>
      </c>
      <c r="BF525" s="68" t="str">
        <f t="shared" si="731"/>
        <v>A</v>
      </c>
      <c r="BG525" s="62" t="str">
        <f t="shared" si="732"/>
        <v>0..1</v>
      </c>
      <c r="BH525" s="66" t="str">
        <f t="shared" si="733"/>
        <v/>
      </c>
      <c r="BI525" s="248" t="str">
        <f t="shared" si="734"/>
        <v/>
      </c>
      <c r="BJ525" s="7"/>
      <c r="BK525" s="351" t="str">
        <f t="shared" si="735"/>
        <v>-</v>
      </c>
      <c r="BL525" s="70" t="str">
        <f t="shared" si="736"/>
        <v>-</v>
      </c>
      <c r="BM525" s="70" t="str">
        <f t="shared" si="737"/>
        <v>-</v>
      </c>
      <c r="BN525" s="70" t="str">
        <f t="shared" si="738"/>
        <v>-</v>
      </c>
      <c r="BO525" s="70" t="str">
        <f t="shared" si="739"/>
        <v>X</v>
      </c>
      <c r="BP525" s="70" t="str">
        <f t="shared" si="740"/>
        <v>X</v>
      </c>
      <c r="BQ525" s="352" t="str">
        <f t="shared" si="741"/>
        <v>X</v>
      </c>
      <c r="BR525" s="7"/>
      <c r="BS525" s="70" t="str">
        <f t="shared" si="742"/>
        <v>EXTENDED</v>
      </c>
      <c r="BT525" s="70" t="str">
        <f t="shared" si="743"/>
        <v>EXTENDED-CTC-FR</v>
      </c>
      <c r="BU525" s="15"/>
      <c r="BV525" s="57"/>
      <c r="BW525" s="57"/>
      <c r="BX525" s="57"/>
      <c r="BY525" s="57"/>
      <c r="BZ525" s="57"/>
      <c r="CA525" s="57" t="s">
        <v>6542</v>
      </c>
      <c r="CC525" s="417"/>
      <c r="CD525" s="15"/>
      <c r="CE525" s="15"/>
    </row>
    <row r="526" spans="1:83" s="59" customFormat="1" ht="85.5">
      <c r="A526" s="45" t="str">
        <f t="shared" si="680"/>
        <v>NO</v>
      </c>
      <c r="B526" s="400"/>
      <c r="C526" s="45"/>
      <c r="D526" s="45"/>
      <c r="E526" s="184" t="s">
        <v>1526</v>
      </c>
      <c r="F526" s="139" t="s">
        <v>5127</v>
      </c>
      <c r="G526" s="295"/>
      <c r="H526" s="140">
        <f t="shared" si="705"/>
        <v>4</v>
      </c>
      <c r="I526" s="140" t="s">
        <v>42</v>
      </c>
      <c r="J526" s="137" t="s">
        <v>2220</v>
      </c>
      <c r="K526" s="125"/>
      <c r="L526" s="126"/>
      <c r="M526" s="126"/>
      <c r="N526" s="126"/>
      <c r="O526" s="125"/>
      <c r="P526" s="124" t="s">
        <v>42</v>
      </c>
      <c r="Q526" s="124" t="str">
        <f t="shared" si="666"/>
        <v>0..1</v>
      </c>
      <c r="R526" s="127" t="s">
        <v>2221</v>
      </c>
      <c r="S526" s="128" t="s">
        <v>2222</v>
      </c>
      <c r="T526" s="124"/>
      <c r="U526" s="129" t="str">
        <f t="shared" si="674"/>
        <v/>
      </c>
      <c r="V526" s="124" t="s">
        <v>62</v>
      </c>
      <c r="W526" s="124"/>
      <c r="X526" s="388"/>
      <c r="Y526" s="38"/>
      <c r="Z526" s="351" t="str">
        <f t="shared" si="678"/>
        <v>-</v>
      </c>
      <c r="AA526" s="70" t="str">
        <f t="shared" ref="AA526:AF526" si="752">IF(Z526="X","X",IF($AI526=AA$4,"X","-"))</f>
        <v>-</v>
      </c>
      <c r="AB526" s="70" t="str">
        <f t="shared" si="752"/>
        <v>-</v>
      </c>
      <c r="AC526" s="70" t="str">
        <f t="shared" si="752"/>
        <v>-</v>
      </c>
      <c r="AD526" s="70" t="str">
        <f t="shared" si="752"/>
        <v>X</v>
      </c>
      <c r="AE526" s="70" t="str">
        <f t="shared" si="752"/>
        <v>X</v>
      </c>
      <c r="AF526" s="352" t="str">
        <f t="shared" si="752"/>
        <v>X</v>
      </c>
      <c r="AG526" s="38"/>
      <c r="AH526" s="70" t="s">
        <v>47</v>
      </c>
      <c r="AI526" s="70" t="s">
        <v>5895</v>
      </c>
      <c r="AJ526" s="38"/>
      <c r="AK526" s="13" t="str">
        <f t="shared" si="700"/>
        <v>/rsm:CrossIndustryInvoice/rsm:SupplyChainTradeTransaction/ram:ApplicableHeaderTradeAgreement/ram:SalesAgentTradeParty</v>
      </c>
      <c r="AL526" s="13" t="str">
        <f t="shared" si="701"/>
        <v>/ram:SpecifiedTaxRegistration</v>
      </c>
      <c r="AM526" s="14">
        <f>COUNTIFS(S$4:S526,AK526)</f>
        <v>1</v>
      </c>
      <c r="AO526" s="184" t="str">
        <f t="shared" si="698"/>
        <v>SCT_HTA</v>
      </c>
      <c r="AP526" s="139" t="str">
        <f t="shared" si="702"/>
        <v>BT-X-340-00</v>
      </c>
      <c r="AQ526" s="295" t="str">
        <f t="shared" si="703"/>
        <v/>
      </c>
      <c r="AR526" s="140">
        <f t="shared" si="694"/>
        <v>4</v>
      </c>
      <c r="AS526" s="140" t="str">
        <f t="shared" si="704"/>
        <v>0..1</v>
      </c>
      <c r="AT526" s="137" t="s">
        <v>2223</v>
      </c>
      <c r="AU526" s="125"/>
      <c r="AV526" s="126"/>
      <c r="AW526" s="126"/>
      <c r="AX526" s="126"/>
      <c r="AY526" s="126" t="s">
        <v>35</v>
      </c>
      <c r="AZ526" s="125"/>
      <c r="BA526" s="124" t="str">
        <f t="shared" si="724"/>
        <v>0..1</v>
      </c>
      <c r="BB526" s="124" t="str">
        <f t="shared" si="725"/>
        <v>0..1</v>
      </c>
      <c r="BC526" s="127" t="str">
        <f t="shared" si="688"/>
        <v>/rsm:CrossIndustryInvoice
/rsm:SupplyChainTradeTransaction
/ram:ApplicableHeaderTradeAgreement
/ram:SalesAgentTradeParty
/ram:SpecifiedTaxRegistration</v>
      </c>
      <c r="BD526" s="128" t="str">
        <f t="shared" si="689"/>
        <v>/rsm:CrossIndustryInvoice/rsm:SupplyChainTradeTransaction/ram:ApplicableHeaderTradeAgreement/ram:SalesAgentTradeParty/ram:SpecifiedTaxRegistration</v>
      </c>
      <c r="BE526" s="124" t="str">
        <f t="shared" si="730"/>
        <v/>
      </c>
      <c r="BF526" s="129" t="str">
        <f t="shared" si="731"/>
        <v/>
      </c>
      <c r="BG526" s="124" t="str">
        <f t="shared" si="732"/>
        <v>0..n</v>
      </c>
      <c r="BH526" s="124" t="str">
        <f t="shared" si="733"/>
        <v/>
      </c>
      <c r="BI526" s="388" t="str">
        <f t="shared" si="734"/>
        <v/>
      </c>
      <c r="BJ526" s="7"/>
      <c r="BK526" s="351" t="str">
        <f t="shared" si="735"/>
        <v>-</v>
      </c>
      <c r="BL526" s="70" t="str">
        <f t="shared" si="736"/>
        <v>-</v>
      </c>
      <c r="BM526" s="70" t="str">
        <f t="shared" si="737"/>
        <v>-</v>
      </c>
      <c r="BN526" s="70" t="str">
        <f t="shared" si="738"/>
        <v>-</v>
      </c>
      <c r="BO526" s="70" t="str">
        <f t="shared" si="739"/>
        <v>X</v>
      </c>
      <c r="BP526" s="70" t="str">
        <f t="shared" si="740"/>
        <v>X</v>
      </c>
      <c r="BQ526" s="352" t="str">
        <f t="shared" si="741"/>
        <v>X</v>
      </c>
      <c r="BR526" s="7"/>
      <c r="BS526" s="70" t="str">
        <f t="shared" si="742"/>
        <v>EXTENDED</v>
      </c>
      <c r="BT526" s="70" t="str">
        <f t="shared" si="743"/>
        <v>EXTENDED-CTC-FR</v>
      </c>
      <c r="BU526" s="15"/>
      <c r="BV526" s="57"/>
      <c r="BW526" s="57"/>
      <c r="BX526" s="57"/>
      <c r="BY526" s="57"/>
      <c r="BZ526" s="57"/>
      <c r="CA526" s="57" t="s">
        <v>6542</v>
      </c>
      <c r="CC526" s="417"/>
      <c r="CD526" s="15"/>
      <c r="CE526" s="15"/>
    </row>
    <row r="527" spans="1:83" s="59" customFormat="1" ht="89.25">
      <c r="A527" s="45" t="str">
        <f t="shared" si="680"/>
        <v>YES</v>
      </c>
      <c r="B527" s="400"/>
      <c r="C527" s="45"/>
      <c r="D527" s="45"/>
      <c r="E527" s="184" t="s">
        <v>1526</v>
      </c>
      <c r="F527" s="144" t="s">
        <v>5125</v>
      </c>
      <c r="G527" s="296" t="s">
        <v>4959</v>
      </c>
      <c r="H527" s="145">
        <f t="shared" si="705"/>
        <v>5</v>
      </c>
      <c r="I527" s="145" t="s">
        <v>32</v>
      </c>
      <c r="J527" s="64" t="s">
        <v>6154</v>
      </c>
      <c r="K527" s="64" t="s">
        <v>2225</v>
      </c>
      <c r="L527" s="65" t="s">
        <v>2226</v>
      </c>
      <c r="M527" s="65"/>
      <c r="N527" s="65"/>
      <c r="O527" s="64" t="s">
        <v>90</v>
      </c>
      <c r="P527" s="66" t="s">
        <v>32</v>
      </c>
      <c r="Q527" s="66" t="str">
        <f t="shared" si="666"/>
        <v>1..1</v>
      </c>
      <c r="R527" s="156" t="s">
        <v>2227</v>
      </c>
      <c r="S527" s="157" t="s">
        <v>2228</v>
      </c>
      <c r="T527" s="66" t="s">
        <v>55</v>
      </c>
      <c r="U527" s="68" t="str">
        <f t="shared" si="674"/>
        <v>E</v>
      </c>
      <c r="V527" s="66" t="s">
        <v>42</v>
      </c>
      <c r="W527" s="66" t="s">
        <v>200</v>
      </c>
      <c r="X527" s="248" t="s">
        <v>1016</v>
      </c>
      <c r="Y527" s="38"/>
      <c r="Z527" s="351" t="str">
        <f t="shared" si="678"/>
        <v>-</v>
      </c>
      <c r="AA527" s="70" t="str">
        <f t="shared" ref="AA527:AF527" si="753">IF(Z527="X","X",IF($AI527=AA$4,"X","-"))</f>
        <v>-</v>
      </c>
      <c r="AB527" s="70" t="str">
        <f t="shared" si="753"/>
        <v>-</v>
      </c>
      <c r="AC527" s="70" t="str">
        <f t="shared" si="753"/>
        <v>-</v>
      </c>
      <c r="AD527" s="70" t="str">
        <f t="shared" si="753"/>
        <v>X</v>
      </c>
      <c r="AE527" s="70" t="str">
        <f t="shared" si="753"/>
        <v>X</v>
      </c>
      <c r="AF527" s="352" t="str">
        <f t="shared" si="753"/>
        <v>X</v>
      </c>
      <c r="AG527" s="38"/>
      <c r="AH527" s="70" t="s">
        <v>47</v>
      </c>
      <c r="AI527" s="70" t="s">
        <v>5895</v>
      </c>
      <c r="AJ527" s="38"/>
      <c r="AK527" s="13" t="str">
        <f t="shared" si="700"/>
        <v>/rsm:CrossIndustryInvoice/rsm:SupplyChainTradeTransaction/ram:ApplicableHeaderTradeAgreement/ram:SalesAgentTradeParty/ram:SpecifiedTaxRegistration</v>
      </c>
      <c r="AL527" s="13" t="str">
        <f t="shared" si="701"/>
        <v>/ram:ID</v>
      </c>
      <c r="AM527" s="14">
        <f>COUNTIFS(S$4:S527,AK527)</f>
        <v>1</v>
      </c>
      <c r="AO527" s="184" t="str">
        <f t="shared" si="698"/>
        <v>SCT_HTA</v>
      </c>
      <c r="AP527" s="144" t="str">
        <f t="shared" si="702"/>
        <v>BT-X-340</v>
      </c>
      <c r="AQ527" s="296" t="str">
        <f t="shared" si="703"/>
        <v>EXT-FR-FE-73</v>
      </c>
      <c r="AR527" s="145">
        <f t="shared" si="694"/>
        <v>5</v>
      </c>
      <c r="AS527" s="145" t="str">
        <f t="shared" si="704"/>
        <v>1..1</v>
      </c>
      <c r="AT527" s="64" t="s">
        <v>2229</v>
      </c>
      <c r="AU527" s="64" t="s">
        <v>2230</v>
      </c>
      <c r="AV527" s="65" t="s">
        <v>2231</v>
      </c>
      <c r="AW527" s="423" t="s">
        <v>7238</v>
      </c>
      <c r="AX527" s="65"/>
      <c r="AY527" s="65"/>
      <c r="AZ527" s="64" t="s">
        <v>99</v>
      </c>
      <c r="BA527" s="66" t="str">
        <f t="shared" si="724"/>
        <v>1..1</v>
      </c>
      <c r="BB527" s="66" t="str">
        <f t="shared" si="725"/>
        <v>1..1</v>
      </c>
      <c r="BC527" s="156" t="str">
        <f t="shared" si="688"/>
        <v>/rsm:CrossIndustryInvoice
/rsm:SupplyChainTradeTransaction
/ram:ApplicableHeaderTradeAgreement
/ram:SalesAgentTradeParty
/ram:SpecifiedTaxRegistration
/ram:ID</v>
      </c>
      <c r="BD527" s="157" t="str">
        <f t="shared" si="689"/>
        <v>/rsm:CrossIndustryInvoice/rsm:SupplyChainTradeTransaction/ram:ApplicableHeaderTradeAgreement/ram:SalesAgentTradeParty/ram:SpecifiedTaxRegistration/ram:ID</v>
      </c>
      <c r="BE527" s="66" t="str">
        <f t="shared" si="730"/>
        <v>I</v>
      </c>
      <c r="BF527" s="68" t="str">
        <f t="shared" si="731"/>
        <v>E</v>
      </c>
      <c r="BG527" s="66" t="str">
        <f t="shared" si="732"/>
        <v>0..1</v>
      </c>
      <c r="BH527" s="66" t="str">
        <f t="shared" si="733"/>
        <v>CAR-3</v>
      </c>
      <c r="BI527" s="248" t="str">
        <f t="shared" si="734"/>
        <v>@schemeID="VA"</v>
      </c>
      <c r="BJ527" s="7"/>
      <c r="BK527" s="351" t="str">
        <f t="shared" si="735"/>
        <v>-</v>
      </c>
      <c r="BL527" s="70" t="str">
        <f t="shared" si="736"/>
        <v>-</v>
      </c>
      <c r="BM527" s="70" t="str">
        <f t="shared" si="737"/>
        <v>-</v>
      </c>
      <c r="BN527" s="70" t="str">
        <f t="shared" si="738"/>
        <v>-</v>
      </c>
      <c r="BO527" s="70" t="str">
        <f t="shared" si="739"/>
        <v>X</v>
      </c>
      <c r="BP527" s="70" t="str">
        <f t="shared" si="740"/>
        <v>X</v>
      </c>
      <c r="BQ527" s="352" t="str">
        <f t="shared" si="741"/>
        <v>X</v>
      </c>
      <c r="BR527" s="7"/>
      <c r="BS527" s="70" t="str">
        <f t="shared" si="742"/>
        <v>EXTENDED</v>
      </c>
      <c r="BT527" s="70" t="str">
        <f t="shared" si="743"/>
        <v>EXTENDED-CTC-FR</v>
      </c>
      <c r="BU527" s="15"/>
      <c r="BV527" s="57"/>
      <c r="BW527" s="57"/>
      <c r="BX527" s="57"/>
      <c r="BY527" s="57"/>
      <c r="BZ527" s="57"/>
      <c r="CA527" s="57" t="s">
        <v>6542</v>
      </c>
      <c r="CC527" s="417"/>
      <c r="CD527" s="15"/>
      <c r="CE527" s="15"/>
    </row>
    <row r="528" spans="1:83" s="59" customFormat="1" ht="102">
      <c r="A528" s="45" t="str">
        <f t="shared" si="680"/>
        <v>YES</v>
      </c>
      <c r="B528" s="400"/>
      <c r="C528" s="45"/>
      <c r="D528" s="45"/>
      <c r="E528" s="184" t="s">
        <v>1526</v>
      </c>
      <c r="F528" s="144" t="s">
        <v>5126</v>
      </c>
      <c r="G528" s="296" t="s">
        <v>4960</v>
      </c>
      <c r="H528" s="145">
        <f t="shared" si="705"/>
        <v>6</v>
      </c>
      <c r="I528" s="145" t="s">
        <v>32</v>
      </c>
      <c r="J528" s="97" t="s">
        <v>6044</v>
      </c>
      <c r="K528" s="64" t="s">
        <v>2232</v>
      </c>
      <c r="L528" s="65" t="s">
        <v>1015</v>
      </c>
      <c r="M528" s="65"/>
      <c r="N528" s="65" t="s">
        <v>1016</v>
      </c>
      <c r="O528" s="64" t="s">
        <v>5953</v>
      </c>
      <c r="P528" s="66" t="s">
        <v>32</v>
      </c>
      <c r="Q528" s="66" t="str">
        <f t="shared" si="666"/>
        <v>1..1</v>
      </c>
      <c r="R528" s="156" t="s">
        <v>2233</v>
      </c>
      <c r="S528" s="157" t="s">
        <v>2234</v>
      </c>
      <c r="T528" s="66" t="s">
        <v>329</v>
      </c>
      <c r="U528" s="68" t="str">
        <f t="shared" si="674"/>
        <v>A</v>
      </c>
      <c r="V528" s="66" t="s">
        <v>42</v>
      </c>
      <c r="W528" s="66" t="s">
        <v>35</v>
      </c>
      <c r="X528" s="248" t="s">
        <v>1016</v>
      </c>
      <c r="Y528" s="38"/>
      <c r="Z528" s="351" t="str">
        <f t="shared" si="678"/>
        <v>-</v>
      </c>
      <c r="AA528" s="70" t="str">
        <f t="shared" ref="AA528:AF528" si="754">IF(Z528="X","X",IF($AI528=AA$4,"X","-"))</f>
        <v>-</v>
      </c>
      <c r="AB528" s="70" t="str">
        <f t="shared" si="754"/>
        <v>-</v>
      </c>
      <c r="AC528" s="70" t="str">
        <f t="shared" si="754"/>
        <v>-</v>
      </c>
      <c r="AD528" s="70" t="str">
        <f t="shared" si="754"/>
        <v>X</v>
      </c>
      <c r="AE528" s="70" t="str">
        <f t="shared" si="754"/>
        <v>X</v>
      </c>
      <c r="AF528" s="352" t="str">
        <f t="shared" si="754"/>
        <v>X</v>
      </c>
      <c r="AG528" s="38"/>
      <c r="AH528" s="70" t="s">
        <v>47</v>
      </c>
      <c r="AI528" s="70" t="s">
        <v>5895</v>
      </c>
      <c r="AJ528" s="38"/>
      <c r="AK528" s="13" t="str">
        <f t="shared" si="700"/>
        <v>/rsm:CrossIndustryInvoice/rsm:SupplyChainTradeTransaction/ram:ApplicableHeaderTradeAgreement/ram:SalesAgentTradeParty/ram:SpecifiedTaxRegistration/ram:ID</v>
      </c>
      <c r="AL528" s="13" t="str">
        <f t="shared" si="701"/>
        <v>/@schemeID</v>
      </c>
      <c r="AM528" s="14">
        <f>COUNTIFS(S$4:S528,AK528)</f>
        <v>1</v>
      </c>
      <c r="AO528" s="184" t="str">
        <f t="shared" si="698"/>
        <v>SCT_HTA</v>
      </c>
      <c r="AP528" s="144" t="str">
        <f t="shared" si="702"/>
        <v>BT-X-340-0</v>
      </c>
      <c r="AQ528" s="296" t="str">
        <f t="shared" si="703"/>
        <v>EXT-FR-FE-74</v>
      </c>
      <c r="AR528" s="145">
        <f t="shared" si="694"/>
        <v>6</v>
      </c>
      <c r="AS528" s="145" t="str">
        <f t="shared" si="704"/>
        <v>1..1</v>
      </c>
      <c r="AT528" s="97" t="s">
        <v>330</v>
      </c>
      <c r="AU528" s="64" t="s">
        <v>2235</v>
      </c>
      <c r="AV528" s="65" t="s">
        <v>6417</v>
      </c>
      <c r="AW528" s="423" t="s">
        <v>7238</v>
      </c>
      <c r="AX528" s="65"/>
      <c r="AY528" s="65" t="s">
        <v>1828</v>
      </c>
      <c r="AZ528" s="64"/>
      <c r="BA528" s="66" t="str">
        <f t="shared" si="724"/>
        <v>1..1</v>
      </c>
      <c r="BB528" s="66" t="str">
        <f t="shared" si="725"/>
        <v>1..1</v>
      </c>
      <c r="BC528" s="156" t="str">
        <f t="shared" si="688"/>
        <v>/rsm:CrossIndustryInvoice
/rsm:SupplyChainTradeTransaction
/ram:ApplicableHeaderTradeAgreement
/ram:SalesAgentTradeParty
/ram:SpecifiedTaxRegistration
/ram:ID
/@schemeID</v>
      </c>
      <c r="BD528" s="157" t="str">
        <f t="shared" si="689"/>
        <v>/rsm:CrossIndustryInvoice/rsm:SupplyChainTradeTransaction/ram:ApplicableHeaderTradeAgreement/ram:SalesAgentTradeParty/ram:SpecifiedTaxRegistration/ram:ID/@schemeID</v>
      </c>
      <c r="BE528" s="66" t="str">
        <f t="shared" si="730"/>
        <v>S</v>
      </c>
      <c r="BF528" s="68" t="str">
        <f t="shared" si="731"/>
        <v>A</v>
      </c>
      <c r="BG528" s="66" t="str">
        <f t="shared" si="732"/>
        <v>0..1</v>
      </c>
      <c r="BH528" s="66" t="str">
        <f t="shared" si="733"/>
        <v/>
      </c>
      <c r="BI528" s="248" t="str">
        <f t="shared" si="734"/>
        <v>@schemeID="VA"</v>
      </c>
      <c r="BJ528" s="7"/>
      <c r="BK528" s="351" t="str">
        <f t="shared" si="735"/>
        <v>-</v>
      </c>
      <c r="BL528" s="70" t="str">
        <f t="shared" si="736"/>
        <v>-</v>
      </c>
      <c r="BM528" s="70" t="str">
        <f t="shared" si="737"/>
        <v>-</v>
      </c>
      <c r="BN528" s="70" t="str">
        <f t="shared" si="738"/>
        <v>-</v>
      </c>
      <c r="BO528" s="70" t="str">
        <f t="shared" si="739"/>
        <v>X</v>
      </c>
      <c r="BP528" s="70" t="str">
        <f t="shared" si="740"/>
        <v>X</v>
      </c>
      <c r="BQ528" s="352" t="str">
        <f t="shared" si="741"/>
        <v>X</v>
      </c>
      <c r="BR528" s="7"/>
      <c r="BS528" s="70" t="str">
        <f t="shared" si="742"/>
        <v>EXTENDED</v>
      </c>
      <c r="BT528" s="70" t="str">
        <f t="shared" si="743"/>
        <v>EXTENDED-CTC-FR</v>
      </c>
      <c r="BU528" s="15"/>
      <c r="BV528" s="57"/>
      <c r="BW528" s="57"/>
      <c r="BX528" s="57"/>
      <c r="BY528" s="57"/>
      <c r="BZ528" s="57"/>
      <c r="CA528" s="57" t="s">
        <v>6542</v>
      </c>
      <c r="CC528" s="417"/>
      <c r="CD528" s="15"/>
      <c r="CE528" s="15"/>
    </row>
    <row r="529" spans="1:83" s="59" customFormat="1" ht="85.5">
      <c r="A529" s="45" t="str">
        <f t="shared" si="680"/>
        <v>NO</v>
      </c>
      <c r="B529" s="400"/>
      <c r="C529" s="45"/>
      <c r="D529" s="45"/>
      <c r="E529" s="181" t="s">
        <v>1526</v>
      </c>
      <c r="F529" s="190" t="s">
        <v>5369</v>
      </c>
      <c r="G529" s="303"/>
      <c r="H529" s="191">
        <f t="shared" si="705"/>
        <v>3</v>
      </c>
      <c r="I529" s="191" t="s">
        <v>42</v>
      </c>
      <c r="J529" s="112" t="s">
        <v>2236</v>
      </c>
      <c r="K529" s="112" t="s">
        <v>2237</v>
      </c>
      <c r="L529" s="113"/>
      <c r="M529" s="113" t="s">
        <v>2238</v>
      </c>
      <c r="N529" s="113" t="s">
        <v>35</v>
      </c>
      <c r="O529" s="112"/>
      <c r="P529" s="110" t="s">
        <v>42</v>
      </c>
      <c r="Q529" s="110" t="str">
        <f t="shared" si="666"/>
        <v>0..1</v>
      </c>
      <c r="R529" s="114" t="s">
        <v>2239</v>
      </c>
      <c r="S529" s="115" t="s">
        <v>2240</v>
      </c>
      <c r="T529" s="110" t="s">
        <v>35</v>
      </c>
      <c r="U529" s="116" t="str">
        <f t="shared" si="674"/>
        <v>EG</v>
      </c>
      <c r="V529" s="110" t="s">
        <v>42</v>
      </c>
      <c r="W529" s="110" t="s">
        <v>35</v>
      </c>
      <c r="X529" s="387" t="s">
        <v>35</v>
      </c>
      <c r="Y529" s="38"/>
      <c r="Z529" s="351" t="str">
        <f t="shared" si="678"/>
        <v>-</v>
      </c>
      <c r="AA529" s="70" t="str">
        <f t="shared" ref="AA529:AF529" si="755">IF(Z529="X","X",IF($AI529=AA$4,"X","-"))</f>
        <v>-</v>
      </c>
      <c r="AB529" s="70" t="str">
        <f t="shared" si="755"/>
        <v>-</v>
      </c>
      <c r="AC529" s="70" t="str">
        <f t="shared" si="755"/>
        <v>-</v>
      </c>
      <c r="AD529" s="70" t="str">
        <f t="shared" si="755"/>
        <v>-</v>
      </c>
      <c r="AE529" s="70" t="str">
        <f t="shared" si="755"/>
        <v>-</v>
      </c>
      <c r="AF529" s="352" t="str">
        <f t="shared" si="755"/>
        <v>X</v>
      </c>
      <c r="AG529" s="38"/>
      <c r="AH529" s="70" t="s">
        <v>47</v>
      </c>
      <c r="AI529" s="70" t="s">
        <v>47</v>
      </c>
      <c r="AJ529" s="38"/>
      <c r="AK529" s="13" t="str">
        <f t="shared" si="700"/>
        <v>/rsm:CrossIndustryInvoice/rsm:SupplyChainTradeTransaction/ram:ApplicableHeaderTradeAgreement</v>
      </c>
      <c r="AL529" s="13" t="str">
        <f t="shared" si="701"/>
        <v>/ram:BuyerTaxRepresentativeTradeParty</v>
      </c>
      <c r="AM529" s="14">
        <f>COUNTIFS(S$4:S529,AK529)</f>
        <v>1</v>
      </c>
      <c r="AO529" s="181" t="str">
        <f t="shared" si="698"/>
        <v>SCT_HTA</v>
      </c>
      <c r="AP529" s="190" t="str">
        <f t="shared" si="702"/>
        <v>BG-X-54</v>
      </c>
      <c r="AQ529" s="303" t="str">
        <f t="shared" si="703"/>
        <v/>
      </c>
      <c r="AR529" s="191">
        <f t="shared" si="694"/>
        <v>3</v>
      </c>
      <c r="AS529" s="191" t="str">
        <f t="shared" si="704"/>
        <v>0..1</v>
      </c>
      <c r="AT529" s="112" t="s">
        <v>2241</v>
      </c>
      <c r="AU529" s="112" t="s">
        <v>2242</v>
      </c>
      <c r="AV529" s="113"/>
      <c r="AW529" s="113"/>
      <c r="AX529" s="113" t="s">
        <v>2243</v>
      </c>
      <c r="AY529" s="113" t="s">
        <v>35</v>
      </c>
      <c r="AZ529" s="112"/>
      <c r="BA529" s="110" t="str">
        <f t="shared" si="724"/>
        <v>0..1</v>
      </c>
      <c r="BB529" s="110" t="str">
        <f t="shared" si="725"/>
        <v>0..1</v>
      </c>
      <c r="BC529" s="114" t="str">
        <f t="shared" si="688"/>
        <v>/rsm:CrossIndustryInvoice
/rsm:SupplyChainTradeTransaction
/ram:ApplicableHeaderTradeAgreement
/ram:BuyerTaxRepresentativeTradeParty</v>
      </c>
      <c r="BD529" s="115" t="str">
        <f t="shared" si="689"/>
        <v>/rsm:CrossIndustryInvoice/rsm:SupplyChainTradeTransaction/ram:ApplicableHeaderTradeAgreement/ram:BuyerTaxRepresentativeTradeParty</v>
      </c>
      <c r="BE529" s="110" t="str">
        <f t="shared" si="730"/>
        <v/>
      </c>
      <c r="BF529" s="116" t="str">
        <f t="shared" si="731"/>
        <v>EG</v>
      </c>
      <c r="BG529" s="110" t="str">
        <f t="shared" si="732"/>
        <v>0..1</v>
      </c>
      <c r="BH529" s="110" t="str">
        <f t="shared" si="733"/>
        <v/>
      </c>
      <c r="BI529" s="387" t="str">
        <f t="shared" si="734"/>
        <v/>
      </c>
      <c r="BJ529" s="7"/>
      <c r="BK529" s="351" t="str">
        <f t="shared" si="735"/>
        <v>-</v>
      </c>
      <c r="BL529" s="70" t="str">
        <f t="shared" si="736"/>
        <v>-</v>
      </c>
      <c r="BM529" s="70" t="str">
        <f t="shared" si="737"/>
        <v>-</v>
      </c>
      <c r="BN529" s="70" t="str">
        <f t="shared" si="738"/>
        <v>-</v>
      </c>
      <c r="BO529" s="70" t="str">
        <f t="shared" si="739"/>
        <v>-</v>
      </c>
      <c r="BP529" s="70" t="str">
        <f t="shared" si="740"/>
        <v>-</v>
      </c>
      <c r="BQ529" s="352" t="str">
        <f t="shared" si="741"/>
        <v>X</v>
      </c>
      <c r="BR529" s="7"/>
      <c r="BS529" s="70" t="str">
        <f t="shared" si="742"/>
        <v>EXTENDED</v>
      </c>
      <c r="BT529" s="70" t="str">
        <f t="shared" si="743"/>
        <v>EXTENDED</v>
      </c>
      <c r="BU529" s="15"/>
      <c r="BV529" s="57"/>
      <c r="BW529" s="57"/>
      <c r="BX529" s="57"/>
      <c r="BY529" s="57"/>
      <c r="BZ529" s="57"/>
      <c r="CA529" s="57" t="s">
        <v>6542</v>
      </c>
      <c r="CC529" s="417"/>
      <c r="CD529" s="15"/>
      <c r="CE529" s="15"/>
    </row>
    <row r="530" spans="1:83" s="59" customFormat="1" ht="85.5">
      <c r="A530" s="45" t="str">
        <f t="shared" si="680"/>
        <v>YES</v>
      </c>
      <c r="B530" s="400"/>
      <c r="C530" s="45"/>
      <c r="D530" s="45"/>
      <c r="E530" s="188" t="s">
        <v>1526</v>
      </c>
      <c r="F530" s="61" t="s">
        <v>5370</v>
      </c>
      <c r="G530" s="281"/>
      <c r="H530" s="62">
        <f t="shared" si="705"/>
        <v>4</v>
      </c>
      <c r="I530" s="62" t="s">
        <v>42</v>
      </c>
      <c r="J530" s="64" t="s">
        <v>90</v>
      </c>
      <c r="K530" s="64"/>
      <c r="L530" s="65" t="s">
        <v>6020</v>
      </c>
      <c r="M530" s="65"/>
      <c r="N530" s="65"/>
      <c r="O530" s="64" t="s">
        <v>90</v>
      </c>
      <c r="P530" s="66" t="s">
        <v>42</v>
      </c>
      <c r="Q530" s="66" t="str">
        <f t="shared" si="666"/>
        <v>0..1</v>
      </c>
      <c r="R530" s="6" t="s">
        <v>2244</v>
      </c>
      <c r="S530" s="67" t="s">
        <v>2245</v>
      </c>
      <c r="T530" s="66" t="s">
        <v>55</v>
      </c>
      <c r="U530" s="68" t="str">
        <f t="shared" si="674"/>
        <v>E</v>
      </c>
      <c r="V530" s="62" t="s">
        <v>62</v>
      </c>
      <c r="W530" s="66"/>
      <c r="X530" s="248"/>
      <c r="Y530" s="38"/>
      <c r="Z530" s="351" t="str">
        <f t="shared" si="678"/>
        <v>-</v>
      </c>
      <c r="AA530" s="70" t="str">
        <f t="shared" ref="AA530:AF530" si="756">IF(Z530="X","X",IF($AI530=AA$4,"X","-"))</f>
        <v>-</v>
      </c>
      <c r="AB530" s="70" t="str">
        <f t="shared" si="756"/>
        <v>-</v>
      </c>
      <c r="AC530" s="70" t="str">
        <f t="shared" si="756"/>
        <v>-</v>
      </c>
      <c r="AD530" s="70" t="str">
        <f t="shared" si="756"/>
        <v>-</v>
      </c>
      <c r="AE530" s="70" t="str">
        <f t="shared" si="756"/>
        <v>-</v>
      </c>
      <c r="AF530" s="352" t="str">
        <f t="shared" si="756"/>
        <v>X</v>
      </c>
      <c r="AG530" s="38"/>
      <c r="AH530" s="70" t="s">
        <v>47</v>
      </c>
      <c r="AI530" s="70" t="s">
        <v>47</v>
      </c>
      <c r="AJ530" s="38"/>
      <c r="AK530" s="13" t="str">
        <f t="shared" si="700"/>
        <v>/rsm:CrossIndustryInvoice/rsm:SupplyChainTradeTransaction/ram:ApplicableHeaderTradeAgreement/ram:BuyerTaxRepresentativeTradeParty</v>
      </c>
      <c r="AL530" s="13" t="str">
        <f t="shared" si="701"/>
        <v>/ram:ID</v>
      </c>
      <c r="AM530" s="14">
        <f>COUNTIFS(S$4:S530,AK530)</f>
        <v>1</v>
      </c>
      <c r="AO530" s="188" t="str">
        <f t="shared" si="698"/>
        <v>SCT_HTA</v>
      </c>
      <c r="AP530" s="61" t="str">
        <f t="shared" si="702"/>
        <v>BT-X-364</v>
      </c>
      <c r="AQ530" s="281" t="str">
        <f t="shared" si="703"/>
        <v/>
      </c>
      <c r="AR530" s="62">
        <f t="shared" si="694"/>
        <v>4</v>
      </c>
      <c r="AS530" s="62" t="str">
        <f t="shared" si="704"/>
        <v>0..1</v>
      </c>
      <c r="AT530" s="64" t="s">
        <v>2246</v>
      </c>
      <c r="AU530" s="64"/>
      <c r="AV530" s="65" t="s">
        <v>6395</v>
      </c>
      <c r="AW530" s="423" t="s">
        <v>7238</v>
      </c>
      <c r="AX530" s="65"/>
      <c r="AY530" s="65"/>
      <c r="AZ530" s="64" t="s">
        <v>99</v>
      </c>
      <c r="BA530" s="66" t="str">
        <f t="shared" si="724"/>
        <v>0..1</v>
      </c>
      <c r="BB530" s="66" t="str">
        <f t="shared" si="725"/>
        <v>0..1</v>
      </c>
      <c r="BC530" s="6" t="str">
        <f t="shared" si="688"/>
        <v>/rsm:CrossIndustryInvoice
/rsm:SupplyChainTradeTransaction
/ram:ApplicableHeaderTradeAgreement
/ram:BuyerTaxRepresentativeTradeParty
/ram:ID</v>
      </c>
      <c r="BD530" s="67" t="str">
        <f t="shared" si="689"/>
        <v>/rsm:CrossIndustryInvoice/rsm:SupplyChainTradeTransaction/ram:ApplicableHeaderTradeAgreement/ram:BuyerTaxRepresentativeTradeParty/ram:ID</v>
      </c>
      <c r="BE530" s="66" t="str">
        <f t="shared" si="730"/>
        <v>I</v>
      </c>
      <c r="BF530" s="68" t="str">
        <f t="shared" si="731"/>
        <v>E</v>
      </c>
      <c r="BG530" s="62" t="str">
        <f t="shared" si="732"/>
        <v>0..n</v>
      </c>
      <c r="BH530" s="66" t="str">
        <f t="shared" si="733"/>
        <v/>
      </c>
      <c r="BI530" s="248" t="str">
        <f t="shared" si="734"/>
        <v/>
      </c>
      <c r="BJ530" s="7"/>
      <c r="BK530" s="351" t="str">
        <f t="shared" si="735"/>
        <v>-</v>
      </c>
      <c r="BL530" s="70" t="str">
        <f t="shared" si="736"/>
        <v>-</v>
      </c>
      <c r="BM530" s="70" t="str">
        <f t="shared" si="737"/>
        <v>-</v>
      </c>
      <c r="BN530" s="70" t="str">
        <f t="shared" si="738"/>
        <v>-</v>
      </c>
      <c r="BO530" s="70" t="str">
        <f t="shared" si="739"/>
        <v>-</v>
      </c>
      <c r="BP530" s="70" t="str">
        <f t="shared" si="740"/>
        <v>-</v>
      </c>
      <c r="BQ530" s="352" t="str">
        <f t="shared" si="741"/>
        <v>X</v>
      </c>
      <c r="BR530" s="7"/>
      <c r="BS530" s="70" t="str">
        <f t="shared" si="742"/>
        <v>EXTENDED</v>
      </c>
      <c r="BT530" s="70" t="str">
        <f t="shared" si="743"/>
        <v>EXTENDED</v>
      </c>
      <c r="BU530" s="15"/>
      <c r="BV530" s="57"/>
      <c r="BW530" s="57"/>
      <c r="BX530" s="57"/>
      <c r="BY530" s="57"/>
      <c r="BZ530" s="57"/>
      <c r="CA530" s="57" t="s">
        <v>6542</v>
      </c>
      <c r="CC530" s="417"/>
      <c r="CD530" s="15"/>
      <c r="CE530" s="15"/>
    </row>
    <row r="531" spans="1:83" s="59" customFormat="1" ht="85.5">
      <c r="A531" s="45" t="str">
        <f t="shared" si="680"/>
        <v>YES</v>
      </c>
      <c r="B531" s="400"/>
      <c r="C531" s="45"/>
      <c r="D531" s="45"/>
      <c r="E531" s="188" t="s">
        <v>1526</v>
      </c>
      <c r="F531" s="61" t="s">
        <v>5371</v>
      </c>
      <c r="G531" s="281"/>
      <c r="H531" s="62">
        <f t="shared" si="705"/>
        <v>4</v>
      </c>
      <c r="I531" s="62" t="s">
        <v>62</v>
      </c>
      <c r="J531" s="64" t="s">
        <v>6155</v>
      </c>
      <c r="K531" s="64"/>
      <c r="L531" s="65" t="s">
        <v>6021</v>
      </c>
      <c r="M531" s="65"/>
      <c r="N531" s="65"/>
      <c r="O531" s="64" t="s">
        <v>90</v>
      </c>
      <c r="P531" s="66" t="s">
        <v>62</v>
      </c>
      <c r="Q531" s="66" t="str">
        <f t="shared" si="666"/>
        <v>0..n</v>
      </c>
      <c r="R531" s="6" t="s">
        <v>2247</v>
      </c>
      <c r="S531" s="67" t="s">
        <v>2248</v>
      </c>
      <c r="T531" s="66" t="s">
        <v>55</v>
      </c>
      <c r="U531" s="68" t="str">
        <f t="shared" si="674"/>
        <v>E</v>
      </c>
      <c r="V531" s="62" t="s">
        <v>62</v>
      </c>
      <c r="W531" s="66"/>
      <c r="X531" s="248"/>
      <c r="Y531" s="38"/>
      <c r="Z531" s="351" t="str">
        <f t="shared" si="678"/>
        <v>-</v>
      </c>
      <c r="AA531" s="70" t="str">
        <f t="shared" ref="AA531:AF531" si="757">IF(Z531="X","X",IF($AI531=AA$4,"X","-"))</f>
        <v>-</v>
      </c>
      <c r="AB531" s="70" t="str">
        <f t="shared" si="757"/>
        <v>-</v>
      </c>
      <c r="AC531" s="70" t="str">
        <f t="shared" si="757"/>
        <v>-</v>
      </c>
      <c r="AD531" s="70" t="str">
        <f t="shared" si="757"/>
        <v>-</v>
      </c>
      <c r="AE531" s="70" t="str">
        <f t="shared" si="757"/>
        <v>-</v>
      </c>
      <c r="AF531" s="352" t="str">
        <f t="shared" si="757"/>
        <v>X</v>
      </c>
      <c r="AG531" s="38"/>
      <c r="AH531" s="70" t="s">
        <v>47</v>
      </c>
      <c r="AI531" s="70" t="s">
        <v>47</v>
      </c>
      <c r="AJ531" s="38"/>
      <c r="AK531" s="13" t="str">
        <f t="shared" si="700"/>
        <v>/rsm:CrossIndustryInvoice/rsm:SupplyChainTradeTransaction/ram:ApplicableHeaderTradeAgreement/ram:BuyerTaxRepresentativeTradeParty</v>
      </c>
      <c r="AL531" s="13" t="str">
        <f t="shared" si="701"/>
        <v>/ram:GlobalID</v>
      </c>
      <c r="AM531" s="14">
        <f>COUNTIFS(S$4:S531,AK531)</f>
        <v>1</v>
      </c>
      <c r="AO531" s="188" t="str">
        <f t="shared" si="698"/>
        <v>SCT_HTA</v>
      </c>
      <c r="AP531" s="61" t="str">
        <f t="shared" si="702"/>
        <v>BT-X-365</v>
      </c>
      <c r="AQ531" s="281" t="str">
        <f t="shared" si="703"/>
        <v/>
      </c>
      <c r="AR531" s="62">
        <f t="shared" si="694"/>
        <v>4</v>
      </c>
      <c r="AS531" s="62" t="str">
        <f t="shared" si="704"/>
        <v>0..n</v>
      </c>
      <c r="AT531" s="64" t="s">
        <v>2249</v>
      </c>
      <c r="AU531" s="64"/>
      <c r="AV531" s="65" t="s">
        <v>1569</v>
      </c>
      <c r="AW531" s="423" t="s">
        <v>7238</v>
      </c>
      <c r="AX531" s="65"/>
      <c r="AY531" s="65"/>
      <c r="AZ531" s="64" t="s">
        <v>99</v>
      </c>
      <c r="BA531" s="66" t="str">
        <f t="shared" si="724"/>
        <v>0..n</v>
      </c>
      <c r="BB531" s="66" t="str">
        <f t="shared" si="725"/>
        <v>0..n</v>
      </c>
      <c r="BC531" s="6" t="str">
        <f t="shared" si="688"/>
        <v>/rsm:CrossIndustryInvoice
/rsm:SupplyChainTradeTransaction
/ram:ApplicableHeaderTradeAgreement
/ram:BuyerTaxRepresentativeTradeParty
/ram:GlobalID</v>
      </c>
      <c r="BD531" s="67" t="str">
        <f t="shared" si="689"/>
        <v>/rsm:CrossIndustryInvoice/rsm:SupplyChainTradeTransaction/ram:ApplicableHeaderTradeAgreement/ram:BuyerTaxRepresentativeTradeParty/ram:GlobalID</v>
      </c>
      <c r="BE531" s="66" t="str">
        <f t="shared" si="730"/>
        <v>I</v>
      </c>
      <c r="BF531" s="68" t="str">
        <f t="shared" si="731"/>
        <v>E</v>
      </c>
      <c r="BG531" s="62" t="str">
        <f t="shared" si="732"/>
        <v>0..n</v>
      </c>
      <c r="BH531" s="66" t="str">
        <f t="shared" si="733"/>
        <v/>
      </c>
      <c r="BI531" s="248" t="str">
        <f t="shared" si="734"/>
        <v/>
      </c>
      <c r="BJ531" s="7"/>
      <c r="BK531" s="351" t="str">
        <f t="shared" si="735"/>
        <v>-</v>
      </c>
      <c r="BL531" s="70" t="str">
        <f t="shared" si="736"/>
        <v>-</v>
      </c>
      <c r="BM531" s="70" t="str">
        <f t="shared" si="737"/>
        <v>-</v>
      </c>
      <c r="BN531" s="70" t="str">
        <f t="shared" si="738"/>
        <v>-</v>
      </c>
      <c r="BO531" s="70" t="str">
        <f t="shared" si="739"/>
        <v>-</v>
      </c>
      <c r="BP531" s="70" t="str">
        <f t="shared" si="740"/>
        <v>-</v>
      </c>
      <c r="BQ531" s="352" t="str">
        <f t="shared" si="741"/>
        <v>X</v>
      </c>
      <c r="BR531" s="7"/>
      <c r="BS531" s="70" t="str">
        <f t="shared" si="742"/>
        <v>EXTENDED</v>
      </c>
      <c r="BT531" s="70" t="str">
        <f t="shared" si="743"/>
        <v>EXTENDED</v>
      </c>
      <c r="BU531" s="15"/>
      <c r="BV531" s="57"/>
      <c r="BW531" s="57"/>
      <c r="BX531" s="57"/>
      <c r="BY531" s="57"/>
      <c r="BZ531" s="57"/>
      <c r="CA531" s="57" t="s">
        <v>6542</v>
      </c>
      <c r="CC531" s="417"/>
      <c r="CD531" s="15"/>
      <c r="CE531" s="15"/>
    </row>
    <row r="532" spans="1:83" s="59" customFormat="1" ht="89.25">
      <c r="A532" s="45" t="str">
        <f t="shared" si="680"/>
        <v>YES</v>
      </c>
      <c r="B532" s="400"/>
      <c r="C532" s="45"/>
      <c r="D532" s="45"/>
      <c r="E532" s="188" t="s">
        <v>1526</v>
      </c>
      <c r="F532" s="61" t="s">
        <v>5372</v>
      </c>
      <c r="G532" s="281"/>
      <c r="H532" s="62">
        <f t="shared" si="705"/>
        <v>5</v>
      </c>
      <c r="I532" s="62" t="s">
        <v>32</v>
      </c>
      <c r="J532" s="64" t="s">
        <v>443</v>
      </c>
      <c r="K532" s="64"/>
      <c r="L532" s="65" t="s">
        <v>6022</v>
      </c>
      <c r="M532" s="65"/>
      <c r="N532" s="65"/>
      <c r="O532" s="64" t="s">
        <v>5953</v>
      </c>
      <c r="P532" s="66" t="s">
        <v>32</v>
      </c>
      <c r="Q532" s="66" t="str">
        <f t="shared" si="666"/>
        <v>1..1</v>
      </c>
      <c r="R532" s="6" t="s">
        <v>2250</v>
      </c>
      <c r="S532" s="67" t="s">
        <v>2251</v>
      </c>
      <c r="T532" s="66" t="s">
        <v>329</v>
      </c>
      <c r="U532" s="68" t="str">
        <f t="shared" si="674"/>
        <v>A</v>
      </c>
      <c r="V532" s="62" t="s">
        <v>42</v>
      </c>
      <c r="W532" s="66"/>
      <c r="X532" s="248"/>
      <c r="Y532" s="38"/>
      <c r="Z532" s="351" t="str">
        <f t="shared" si="678"/>
        <v>-</v>
      </c>
      <c r="AA532" s="70" t="str">
        <f t="shared" ref="AA532:AF532" si="758">IF(Z532="X","X",IF($AI532=AA$4,"X","-"))</f>
        <v>-</v>
      </c>
      <c r="AB532" s="70" t="str">
        <f t="shared" si="758"/>
        <v>-</v>
      </c>
      <c r="AC532" s="70" t="str">
        <f t="shared" si="758"/>
        <v>-</v>
      </c>
      <c r="AD532" s="70" t="str">
        <f t="shared" si="758"/>
        <v>-</v>
      </c>
      <c r="AE532" s="70" t="str">
        <f t="shared" si="758"/>
        <v>-</v>
      </c>
      <c r="AF532" s="352" t="str">
        <f t="shared" si="758"/>
        <v>X</v>
      </c>
      <c r="AG532" s="38"/>
      <c r="AH532" s="70" t="s">
        <v>47</v>
      </c>
      <c r="AI532" s="70" t="s">
        <v>47</v>
      </c>
      <c r="AJ532" s="38"/>
      <c r="AK532" s="13" t="str">
        <f t="shared" si="700"/>
        <v>/rsm:CrossIndustryInvoice/rsm:SupplyChainTradeTransaction/ram:ApplicableHeaderTradeAgreement/ram:BuyerTaxRepresentativeTradeParty/ram:GlobalID</v>
      </c>
      <c r="AL532" s="13" t="str">
        <f t="shared" si="701"/>
        <v>/@schemeID</v>
      </c>
      <c r="AM532" s="14">
        <f>COUNTIFS(S$4:S532,AK532)</f>
        <v>1</v>
      </c>
      <c r="AO532" s="188" t="str">
        <f t="shared" si="698"/>
        <v>SCT_HTA</v>
      </c>
      <c r="AP532" s="61" t="str">
        <f t="shared" si="702"/>
        <v>BT-X-365-0</v>
      </c>
      <c r="AQ532" s="281" t="str">
        <f t="shared" si="703"/>
        <v/>
      </c>
      <c r="AR532" s="62">
        <f t="shared" si="694"/>
        <v>5</v>
      </c>
      <c r="AS532" s="62" t="str">
        <f t="shared" si="704"/>
        <v>1..1</v>
      </c>
      <c r="AT532" s="64" t="s">
        <v>330</v>
      </c>
      <c r="AU532" s="64"/>
      <c r="AV532" s="65" t="s">
        <v>331</v>
      </c>
      <c r="AW532" s="423" t="s">
        <v>7238</v>
      </c>
      <c r="AX532" s="65"/>
      <c r="AY532" s="65"/>
      <c r="AZ532" s="64"/>
      <c r="BA532" s="66" t="str">
        <f t="shared" si="724"/>
        <v>1..1</v>
      </c>
      <c r="BB532" s="66" t="str">
        <f t="shared" si="725"/>
        <v>1..1</v>
      </c>
      <c r="BC532" s="6" t="str">
        <f t="shared" si="688"/>
        <v>/rsm:CrossIndustryInvoice
/rsm:SupplyChainTradeTransaction
/ram:ApplicableHeaderTradeAgreement
/ram:BuyerTaxRepresentativeTradeParty
/ram:GlobalID
/@schemeID</v>
      </c>
      <c r="BD532" s="67" t="str">
        <f t="shared" si="689"/>
        <v>/rsm:CrossIndustryInvoice/rsm:SupplyChainTradeTransaction/ram:ApplicableHeaderTradeAgreement/ram:BuyerTaxRepresentativeTradeParty/ram:GlobalID/@schemeID</v>
      </c>
      <c r="BE532" s="66" t="str">
        <f t="shared" si="730"/>
        <v>S</v>
      </c>
      <c r="BF532" s="68" t="str">
        <f t="shared" si="731"/>
        <v>A</v>
      </c>
      <c r="BG532" s="62" t="str">
        <f t="shared" si="732"/>
        <v>0..1</v>
      </c>
      <c r="BH532" s="66" t="str">
        <f t="shared" si="733"/>
        <v/>
      </c>
      <c r="BI532" s="248" t="str">
        <f t="shared" si="734"/>
        <v/>
      </c>
      <c r="BJ532" s="7"/>
      <c r="BK532" s="351" t="str">
        <f t="shared" si="735"/>
        <v>-</v>
      </c>
      <c r="BL532" s="70" t="str">
        <f t="shared" si="736"/>
        <v>-</v>
      </c>
      <c r="BM532" s="70" t="str">
        <f t="shared" si="737"/>
        <v>-</v>
      </c>
      <c r="BN532" s="70" t="str">
        <f t="shared" si="738"/>
        <v>-</v>
      </c>
      <c r="BO532" s="70" t="str">
        <f t="shared" si="739"/>
        <v>-</v>
      </c>
      <c r="BP532" s="70" t="str">
        <f t="shared" si="740"/>
        <v>-</v>
      </c>
      <c r="BQ532" s="352" t="str">
        <f t="shared" si="741"/>
        <v>X</v>
      </c>
      <c r="BR532" s="7"/>
      <c r="BS532" s="70" t="str">
        <f t="shared" si="742"/>
        <v>EXTENDED</v>
      </c>
      <c r="BT532" s="70" t="str">
        <f t="shared" si="743"/>
        <v>EXTENDED</v>
      </c>
      <c r="BU532" s="15"/>
      <c r="BV532" s="57"/>
      <c r="BW532" s="57"/>
      <c r="BX532" s="57"/>
      <c r="BY532" s="57"/>
      <c r="BZ532" s="57"/>
      <c r="CA532" s="57" t="s">
        <v>6542</v>
      </c>
      <c r="CC532" s="417"/>
      <c r="CD532" s="15"/>
      <c r="CE532" s="15"/>
    </row>
    <row r="533" spans="1:83" s="59" customFormat="1" ht="85.5">
      <c r="A533" s="45" t="str">
        <f t="shared" si="680"/>
        <v>YES</v>
      </c>
      <c r="B533" s="400"/>
      <c r="C533" s="45"/>
      <c r="D533" s="45"/>
      <c r="E533" s="184" t="s">
        <v>1526</v>
      </c>
      <c r="F533" s="61" t="s">
        <v>5373</v>
      </c>
      <c r="G533" s="281"/>
      <c r="H533" s="145">
        <f t="shared" si="705"/>
        <v>4</v>
      </c>
      <c r="I533" s="145" t="s">
        <v>32</v>
      </c>
      <c r="J533" s="64" t="s">
        <v>6156</v>
      </c>
      <c r="K533" s="64" t="s">
        <v>2253</v>
      </c>
      <c r="L533" s="65"/>
      <c r="M533" s="65"/>
      <c r="N533" s="65"/>
      <c r="O533" s="64" t="s">
        <v>70</v>
      </c>
      <c r="P533" s="66" t="s">
        <v>32</v>
      </c>
      <c r="Q533" s="66" t="str">
        <f t="shared" si="666"/>
        <v>1..1</v>
      </c>
      <c r="R533" s="6" t="s">
        <v>2254</v>
      </c>
      <c r="S533" s="67" t="s">
        <v>2255</v>
      </c>
      <c r="T533" s="66" t="s">
        <v>73</v>
      </c>
      <c r="U533" s="68" t="str">
        <f t="shared" si="674"/>
        <v>E</v>
      </c>
      <c r="V533" s="62" t="s">
        <v>42</v>
      </c>
      <c r="W533" s="66" t="s">
        <v>35</v>
      </c>
      <c r="X533" s="248" t="s">
        <v>35</v>
      </c>
      <c r="Y533" s="38"/>
      <c r="Z533" s="351" t="str">
        <f t="shared" si="678"/>
        <v>-</v>
      </c>
      <c r="AA533" s="70" t="str">
        <f t="shared" ref="AA533:AF533" si="759">IF(Z533="X","X",IF($AI533=AA$4,"X","-"))</f>
        <v>-</v>
      </c>
      <c r="AB533" s="70" t="str">
        <f t="shared" si="759"/>
        <v>-</v>
      </c>
      <c r="AC533" s="70" t="str">
        <f t="shared" si="759"/>
        <v>-</v>
      </c>
      <c r="AD533" s="70" t="str">
        <f t="shared" si="759"/>
        <v>-</v>
      </c>
      <c r="AE533" s="70" t="str">
        <f t="shared" si="759"/>
        <v>-</v>
      </c>
      <c r="AF533" s="352" t="str">
        <f t="shared" si="759"/>
        <v>X</v>
      </c>
      <c r="AG533" s="38"/>
      <c r="AH533" s="70" t="s">
        <v>47</v>
      </c>
      <c r="AI533" s="70" t="s">
        <v>47</v>
      </c>
      <c r="AJ533" s="38"/>
      <c r="AK533" s="13" t="str">
        <f t="shared" si="700"/>
        <v>/rsm:CrossIndustryInvoice/rsm:SupplyChainTradeTransaction/ram:ApplicableHeaderTradeAgreement/ram:BuyerTaxRepresentativeTradeParty</v>
      </c>
      <c r="AL533" s="13" t="str">
        <f t="shared" si="701"/>
        <v>/ram:Name</v>
      </c>
      <c r="AM533" s="14">
        <f>COUNTIFS(S$4:S533,AK533)</f>
        <v>1</v>
      </c>
      <c r="AO533" s="184" t="str">
        <f t="shared" si="698"/>
        <v>SCT_HTA</v>
      </c>
      <c r="AP533" s="61" t="str">
        <f t="shared" si="702"/>
        <v>BT-X-362</v>
      </c>
      <c r="AQ533" s="281" t="str">
        <f t="shared" si="703"/>
        <v/>
      </c>
      <c r="AR533" s="145">
        <f t="shared" si="694"/>
        <v>4</v>
      </c>
      <c r="AS533" s="145" t="str">
        <f t="shared" si="704"/>
        <v>1..1</v>
      </c>
      <c r="AT533" s="64" t="s">
        <v>2256</v>
      </c>
      <c r="AU533" s="64" t="s">
        <v>2257</v>
      </c>
      <c r="AV533" s="65"/>
      <c r="AW533" s="423" t="s">
        <v>7238</v>
      </c>
      <c r="AX533" s="65"/>
      <c r="AY533" s="65" t="s">
        <v>2258</v>
      </c>
      <c r="AZ533" s="64" t="s">
        <v>78</v>
      </c>
      <c r="BA533" s="66" t="str">
        <f t="shared" si="724"/>
        <v>1..1</v>
      </c>
      <c r="BB533" s="66" t="str">
        <f t="shared" si="725"/>
        <v>1..1</v>
      </c>
      <c r="BC533" s="6" t="str">
        <f t="shared" si="688"/>
        <v>/rsm:CrossIndustryInvoice
/rsm:SupplyChainTradeTransaction
/ram:ApplicableHeaderTradeAgreement
/ram:BuyerTaxRepresentativeTradeParty
/ram:Name</v>
      </c>
      <c r="BD533" s="67" t="str">
        <f t="shared" si="689"/>
        <v>/rsm:CrossIndustryInvoice/rsm:SupplyChainTradeTransaction/ram:ApplicableHeaderTradeAgreement/ram:BuyerTaxRepresentativeTradeParty/ram:Name</v>
      </c>
      <c r="BE533" s="66" t="str">
        <f t="shared" si="730"/>
        <v>T</v>
      </c>
      <c r="BF533" s="68" t="str">
        <f t="shared" si="731"/>
        <v>E</v>
      </c>
      <c r="BG533" s="62" t="str">
        <f t="shared" si="732"/>
        <v>0..1</v>
      </c>
      <c r="BH533" s="66" t="str">
        <f t="shared" si="733"/>
        <v/>
      </c>
      <c r="BI533" s="248" t="str">
        <f t="shared" si="734"/>
        <v/>
      </c>
      <c r="BJ533" s="7"/>
      <c r="BK533" s="351" t="str">
        <f t="shared" si="735"/>
        <v>-</v>
      </c>
      <c r="BL533" s="70" t="str">
        <f t="shared" si="736"/>
        <v>-</v>
      </c>
      <c r="BM533" s="70" t="str">
        <f t="shared" si="737"/>
        <v>-</v>
      </c>
      <c r="BN533" s="70" t="str">
        <f t="shared" si="738"/>
        <v>-</v>
      </c>
      <c r="BO533" s="70" t="str">
        <f t="shared" si="739"/>
        <v>-</v>
      </c>
      <c r="BP533" s="70" t="str">
        <f t="shared" si="740"/>
        <v>-</v>
      </c>
      <c r="BQ533" s="352" t="str">
        <f t="shared" si="741"/>
        <v>X</v>
      </c>
      <c r="BR533" s="7"/>
      <c r="BS533" s="70" t="str">
        <f t="shared" si="742"/>
        <v>EXTENDED</v>
      </c>
      <c r="BT533" s="70" t="str">
        <f t="shared" si="743"/>
        <v>EXTENDED</v>
      </c>
      <c r="BU533" s="15"/>
      <c r="BV533" s="57"/>
      <c r="BW533" s="57"/>
      <c r="BX533" s="57"/>
      <c r="BY533" s="57"/>
      <c r="BZ533" s="57"/>
      <c r="CA533" s="57" t="s">
        <v>6542</v>
      </c>
      <c r="CC533" s="417"/>
      <c r="CD533" s="15"/>
      <c r="CE533" s="15"/>
    </row>
    <row r="534" spans="1:83" customFormat="1" ht="85.5">
      <c r="A534" s="45" t="str">
        <f t="shared" si="680"/>
        <v>YES</v>
      </c>
      <c r="B534" s="400"/>
      <c r="C534" s="45"/>
      <c r="D534" s="45"/>
      <c r="E534" s="184" t="s">
        <v>1526</v>
      </c>
      <c r="F534" s="61" t="s">
        <v>6314</v>
      </c>
      <c r="G534" s="281"/>
      <c r="H534" s="62">
        <f t="shared" si="705"/>
        <v>4</v>
      </c>
      <c r="I534" s="62" t="s">
        <v>42</v>
      </c>
      <c r="J534" s="64" t="s">
        <v>5932</v>
      </c>
      <c r="K534" s="64" t="s">
        <v>4852</v>
      </c>
      <c r="L534" s="65" t="s">
        <v>6114</v>
      </c>
      <c r="M534" s="65"/>
      <c r="N534" s="65"/>
      <c r="O534" s="64" t="s">
        <v>128</v>
      </c>
      <c r="P534" s="66" t="s">
        <v>42</v>
      </c>
      <c r="Q534" s="66" t="str">
        <f>P534</f>
        <v>0..1</v>
      </c>
      <c r="R534" s="277" t="s">
        <v>4866</v>
      </c>
      <c r="S534" s="278" t="s">
        <v>4867</v>
      </c>
      <c r="T534" s="66" t="s">
        <v>131</v>
      </c>
      <c r="U534" s="68" t="str">
        <f t="shared" si="674"/>
        <v>E</v>
      </c>
      <c r="V534" s="62" t="s">
        <v>62</v>
      </c>
      <c r="W534" s="66"/>
      <c r="X534" s="248" t="s">
        <v>35</v>
      </c>
      <c r="Y534" s="38"/>
      <c r="Z534" s="353" t="str">
        <f t="shared" si="678"/>
        <v>-</v>
      </c>
      <c r="AA534" s="68" t="str">
        <f t="shared" ref="AA534:AF534" si="760">IF(Z534="X","X",IF($AI534=AA$4,"X","-"))</f>
        <v>-</v>
      </c>
      <c r="AB534" s="68" t="str">
        <f t="shared" si="760"/>
        <v>-</v>
      </c>
      <c r="AC534" s="68" t="str">
        <f t="shared" si="760"/>
        <v>-</v>
      </c>
      <c r="AD534" s="68" t="str">
        <f t="shared" si="760"/>
        <v>-</v>
      </c>
      <c r="AE534" s="68" t="str">
        <f t="shared" si="760"/>
        <v>-</v>
      </c>
      <c r="AF534" s="354" t="str">
        <f t="shared" si="760"/>
        <v>X</v>
      </c>
      <c r="AG534" s="38"/>
      <c r="AH534" s="68" t="s">
        <v>47</v>
      </c>
      <c r="AI534" s="68" t="s">
        <v>47</v>
      </c>
      <c r="AJ534" s="38"/>
      <c r="AK534" s="13" t="str">
        <f t="shared" si="700"/>
        <v>/rsm:CrossIndustryInvoice/rsm:SupplyChainTradeTransaction/ram:ApplicableHeaderTradeAgreement/ram:BuyerTaxRepresentativeTradeParty</v>
      </c>
      <c r="AL534" s="13" t="str">
        <f t="shared" si="701"/>
        <v>/ram:RoleCode</v>
      </c>
      <c r="AM534" s="14">
        <f>COUNTIFS(S$4:S534,AK534)</f>
        <v>1</v>
      </c>
      <c r="AN534" s="59"/>
      <c r="AO534" s="184" t="str">
        <f t="shared" si="698"/>
        <v>SCT_HTA</v>
      </c>
      <c r="AP534" s="61" t="str">
        <f t="shared" si="702"/>
        <v>BT-X-546</v>
      </c>
      <c r="AQ534" s="281" t="str">
        <f t="shared" si="703"/>
        <v/>
      </c>
      <c r="AR534" s="62">
        <f>LEN(BD534)-LEN(SUBSTITUTE(BD534,"/",""))-1</f>
        <v>4</v>
      </c>
      <c r="AS534" s="62" t="str">
        <f t="shared" si="704"/>
        <v>0..1</v>
      </c>
      <c r="AT534" s="64" t="s">
        <v>4874</v>
      </c>
      <c r="AU534" s="64" t="s">
        <v>6398</v>
      </c>
      <c r="AV534" s="65" t="s">
        <v>6399</v>
      </c>
      <c r="AW534" s="423" t="s">
        <v>7238</v>
      </c>
      <c r="AX534" s="65"/>
      <c r="AY534" s="65"/>
      <c r="AZ534" s="64" t="s">
        <v>128</v>
      </c>
      <c r="BA534" s="66" t="str">
        <f t="shared" si="724"/>
        <v>0..1</v>
      </c>
      <c r="BB534" s="66" t="str">
        <f t="shared" si="725"/>
        <v>0..1</v>
      </c>
      <c r="BC534" s="277" t="str">
        <f t="shared" si="688"/>
        <v>/rsm:CrossIndustryInvoice
/rsm:SupplyChainTradeTransaction
/ram:ApplicableHeaderTradeAgreement
/ram:BuyerTaxRepresentativeTradeParty
/ram:RoleCode</v>
      </c>
      <c r="BD534" s="278" t="str">
        <f t="shared" si="689"/>
        <v>/rsm:CrossIndustryInvoice/rsm:SupplyChainTradeTransaction/ram:ApplicableHeaderTradeAgreement/ram:BuyerTaxRepresentativeTradeParty/ram:RoleCode</v>
      </c>
      <c r="BE534" s="66" t="str">
        <f t="shared" si="730"/>
        <v>C</v>
      </c>
      <c r="BF534" s="68" t="str">
        <f t="shared" si="731"/>
        <v>E</v>
      </c>
      <c r="BG534" s="66" t="str">
        <f t="shared" si="732"/>
        <v>0..n</v>
      </c>
      <c r="BH534" s="66" t="str">
        <f t="shared" si="733"/>
        <v/>
      </c>
      <c r="BI534" s="248" t="str">
        <f t="shared" si="734"/>
        <v/>
      </c>
      <c r="BJ534" s="7"/>
      <c r="BK534" s="353" t="str">
        <f t="shared" si="735"/>
        <v>-</v>
      </c>
      <c r="BL534" s="68" t="str">
        <f t="shared" si="736"/>
        <v>-</v>
      </c>
      <c r="BM534" s="68" t="str">
        <f t="shared" si="737"/>
        <v>-</v>
      </c>
      <c r="BN534" s="68" t="str">
        <f t="shared" si="738"/>
        <v>-</v>
      </c>
      <c r="BO534" s="68" t="str">
        <f t="shared" si="739"/>
        <v>-</v>
      </c>
      <c r="BP534" s="68" t="str">
        <f t="shared" si="740"/>
        <v>-</v>
      </c>
      <c r="BQ534" s="354" t="str">
        <f t="shared" si="741"/>
        <v>X</v>
      </c>
      <c r="BR534" s="7"/>
      <c r="BS534" s="68" t="str">
        <f t="shared" si="742"/>
        <v>EXTENDED</v>
      </c>
      <c r="BT534" s="68" t="str">
        <f t="shared" si="743"/>
        <v>EXTENDED</v>
      </c>
      <c r="BU534" s="15"/>
      <c r="BV534" s="57"/>
      <c r="BW534" s="57"/>
      <c r="BX534" s="57"/>
      <c r="BY534" s="57"/>
      <c r="BZ534" s="57"/>
      <c r="CA534" s="57" t="s">
        <v>6542</v>
      </c>
      <c r="CC534" s="417"/>
      <c r="CD534" s="15"/>
      <c r="CE534" s="15"/>
    </row>
    <row r="535" spans="1:83" s="59" customFormat="1" ht="85.5">
      <c r="A535" s="45" t="str">
        <f t="shared" si="680"/>
        <v>NO</v>
      </c>
      <c r="B535" s="400"/>
      <c r="C535" s="45"/>
      <c r="D535" s="45"/>
      <c r="E535" s="188" t="s">
        <v>1526</v>
      </c>
      <c r="F535" s="139" t="s">
        <v>5374</v>
      </c>
      <c r="G535" s="295"/>
      <c r="H535" s="140">
        <f t="shared" si="705"/>
        <v>4</v>
      </c>
      <c r="I535" s="140" t="s">
        <v>42</v>
      </c>
      <c r="J535" s="125" t="s">
        <v>2259</v>
      </c>
      <c r="K535" s="125"/>
      <c r="L535" s="126"/>
      <c r="M535" s="126"/>
      <c r="N535" s="126"/>
      <c r="O535" s="125"/>
      <c r="P535" s="124" t="s">
        <v>42</v>
      </c>
      <c r="Q535" s="124" t="str">
        <f t="shared" si="666"/>
        <v>0..1</v>
      </c>
      <c r="R535" s="141" t="s">
        <v>2260</v>
      </c>
      <c r="S535" s="142" t="s">
        <v>2261</v>
      </c>
      <c r="T535" s="124"/>
      <c r="U535" s="129" t="str">
        <f t="shared" si="674"/>
        <v>EG</v>
      </c>
      <c r="V535" s="140" t="s">
        <v>42</v>
      </c>
      <c r="W535" s="124"/>
      <c r="X535" s="388"/>
      <c r="Y535" s="38"/>
      <c r="Z535" s="351" t="str">
        <f t="shared" si="678"/>
        <v>-</v>
      </c>
      <c r="AA535" s="70" t="str">
        <f t="shared" ref="AA535:AF535" si="761">IF(Z535="X","X",IF($AI535=AA$4,"X","-"))</f>
        <v>-</v>
      </c>
      <c r="AB535" s="70" t="str">
        <f t="shared" si="761"/>
        <v>-</v>
      </c>
      <c r="AC535" s="70" t="str">
        <f t="shared" si="761"/>
        <v>-</v>
      </c>
      <c r="AD535" s="70" t="str">
        <f t="shared" si="761"/>
        <v>-</v>
      </c>
      <c r="AE535" s="70" t="str">
        <f t="shared" si="761"/>
        <v>-</v>
      </c>
      <c r="AF535" s="352" t="str">
        <f t="shared" si="761"/>
        <v>X</v>
      </c>
      <c r="AG535" s="38"/>
      <c r="AH535" s="70" t="s">
        <v>47</v>
      </c>
      <c r="AI535" s="70" t="s">
        <v>47</v>
      </c>
      <c r="AJ535" s="38"/>
      <c r="AK535" s="13" t="str">
        <f t="shared" si="700"/>
        <v>/rsm:CrossIndustryInvoice/rsm:SupplyChainTradeTransaction/ram:ApplicableHeaderTradeAgreement/ram:BuyerTaxRepresentativeTradeParty</v>
      </c>
      <c r="AL535" s="13" t="str">
        <f t="shared" si="701"/>
        <v>/ram:SpecifiedLegalOrganization</v>
      </c>
      <c r="AM535" s="14">
        <f>COUNTIFS(S$4:S535,AK535)</f>
        <v>1</v>
      </c>
      <c r="AO535" s="188" t="str">
        <f t="shared" si="698"/>
        <v>SCT_HTA</v>
      </c>
      <c r="AP535" s="139" t="str">
        <f t="shared" si="702"/>
        <v>BG-X-58</v>
      </c>
      <c r="AQ535" s="295" t="str">
        <f t="shared" si="703"/>
        <v/>
      </c>
      <c r="AR535" s="140">
        <f t="shared" si="694"/>
        <v>4</v>
      </c>
      <c r="AS535" s="140" t="str">
        <f t="shared" si="704"/>
        <v>0..1</v>
      </c>
      <c r="AT535" s="125" t="s">
        <v>2102</v>
      </c>
      <c r="AU535" s="125" t="s">
        <v>6418</v>
      </c>
      <c r="AV535" s="126"/>
      <c r="AW535" s="126"/>
      <c r="AX535" s="126"/>
      <c r="AY535" s="126"/>
      <c r="AZ535" s="125"/>
      <c r="BA535" s="124" t="str">
        <f t="shared" si="724"/>
        <v>0..1</v>
      </c>
      <c r="BB535" s="124" t="str">
        <f t="shared" si="725"/>
        <v>0..1</v>
      </c>
      <c r="BC535" s="141" t="str">
        <f t="shared" si="688"/>
        <v>/rsm:CrossIndustryInvoice
/rsm:SupplyChainTradeTransaction
/ram:ApplicableHeaderTradeAgreement
/ram:BuyerTaxRepresentativeTradeParty
/ram:SpecifiedLegalOrganization</v>
      </c>
      <c r="BD535" s="142" t="str">
        <f t="shared" si="689"/>
        <v>/rsm:CrossIndustryInvoice/rsm:SupplyChainTradeTransaction/ram:ApplicableHeaderTradeAgreement/ram:BuyerTaxRepresentativeTradeParty/ram:SpecifiedLegalOrganization</v>
      </c>
      <c r="BE535" s="124" t="str">
        <f t="shared" si="730"/>
        <v/>
      </c>
      <c r="BF535" s="129" t="str">
        <f t="shared" si="731"/>
        <v>EG</v>
      </c>
      <c r="BG535" s="140" t="str">
        <f t="shared" si="732"/>
        <v>0..1</v>
      </c>
      <c r="BH535" s="124" t="str">
        <f t="shared" si="733"/>
        <v/>
      </c>
      <c r="BI535" s="388" t="str">
        <f t="shared" si="734"/>
        <v/>
      </c>
      <c r="BJ535" s="7"/>
      <c r="BK535" s="351" t="str">
        <f t="shared" si="735"/>
        <v>-</v>
      </c>
      <c r="BL535" s="70" t="str">
        <f t="shared" si="736"/>
        <v>-</v>
      </c>
      <c r="BM535" s="70" t="str">
        <f t="shared" si="737"/>
        <v>-</v>
      </c>
      <c r="BN535" s="70" t="str">
        <f t="shared" si="738"/>
        <v>-</v>
      </c>
      <c r="BO535" s="70" t="str">
        <f t="shared" si="739"/>
        <v>-</v>
      </c>
      <c r="BP535" s="70" t="str">
        <f t="shared" si="740"/>
        <v>-</v>
      </c>
      <c r="BQ535" s="352" t="str">
        <f t="shared" si="741"/>
        <v>X</v>
      </c>
      <c r="BR535" s="7"/>
      <c r="BS535" s="70" t="str">
        <f t="shared" si="742"/>
        <v>EXTENDED</v>
      </c>
      <c r="BT535" s="70" t="str">
        <f t="shared" si="743"/>
        <v>EXTENDED</v>
      </c>
      <c r="BU535" s="15"/>
      <c r="BV535" s="57"/>
      <c r="BW535" s="57"/>
      <c r="BX535" s="57"/>
      <c r="BY535" s="57"/>
      <c r="BZ535" s="57"/>
      <c r="CA535" s="57" t="s">
        <v>6542</v>
      </c>
      <c r="CC535" s="417"/>
      <c r="CD535" s="15"/>
      <c r="CE535" s="15"/>
    </row>
    <row r="536" spans="1:83" s="59" customFormat="1" ht="99.75">
      <c r="A536" s="45" t="str">
        <f t="shared" si="680"/>
        <v>YES</v>
      </c>
      <c r="B536" s="400"/>
      <c r="C536" s="45"/>
      <c r="D536" s="45"/>
      <c r="E536" s="188" t="s">
        <v>1526</v>
      </c>
      <c r="F536" s="61" t="s">
        <v>5375</v>
      </c>
      <c r="G536" s="281"/>
      <c r="H536" s="62">
        <f t="shared" si="705"/>
        <v>5</v>
      </c>
      <c r="I536" s="62" t="s">
        <v>42</v>
      </c>
      <c r="J536" s="64" t="s">
        <v>6050</v>
      </c>
      <c r="K536" s="64" t="s">
        <v>6023</v>
      </c>
      <c r="L536" s="65"/>
      <c r="M536" s="65"/>
      <c r="N536" s="65"/>
      <c r="O536" s="64" t="s">
        <v>90</v>
      </c>
      <c r="P536" s="66" t="s">
        <v>42</v>
      </c>
      <c r="Q536" s="66" t="str">
        <f t="shared" si="666"/>
        <v>0..1</v>
      </c>
      <c r="R536" s="6" t="s">
        <v>2262</v>
      </c>
      <c r="S536" s="67" t="s">
        <v>2263</v>
      </c>
      <c r="T536" s="66" t="s">
        <v>55</v>
      </c>
      <c r="U536" s="68" t="str">
        <f t="shared" si="674"/>
        <v>E</v>
      </c>
      <c r="V536" s="62" t="s">
        <v>42</v>
      </c>
      <c r="W536" s="66"/>
      <c r="X536" s="248"/>
      <c r="Y536" s="38"/>
      <c r="Z536" s="351" t="str">
        <f t="shared" si="678"/>
        <v>-</v>
      </c>
      <c r="AA536" s="70" t="str">
        <f t="shared" ref="AA536:AF536" si="762">IF(Z536="X","X",IF($AI536=AA$4,"X","-"))</f>
        <v>-</v>
      </c>
      <c r="AB536" s="70" t="str">
        <f t="shared" si="762"/>
        <v>-</v>
      </c>
      <c r="AC536" s="70" t="str">
        <f t="shared" si="762"/>
        <v>-</v>
      </c>
      <c r="AD536" s="70" t="str">
        <f t="shared" si="762"/>
        <v>-</v>
      </c>
      <c r="AE536" s="70" t="str">
        <f t="shared" si="762"/>
        <v>-</v>
      </c>
      <c r="AF536" s="352" t="str">
        <f t="shared" si="762"/>
        <v>X</v>
      </c>
      <c r="AG536" s="38"/>
      <c r="AH536" s="70" t="s">
        <v>47</v>
      </c>
      <c r="AI536" s="70" t="s">
        <v>47</v>
      </c>
      <c r="AJ536" s="38"/>
      <c r="AK536" s="13" t="str">
        <f t="shared" si="700"/>
        <v>/rsm:CrossIndustryInvoice/rsm:SupplyChainTradeTransaction/ram:ApplicableHeaderTradeAgreement/ram:BuyerTaxRepresentativeTradeParty/ram:SpecifiedLegalOrganization</v>
      </c>
      <c r="AL536" s="13" t="str">
        <f t="shared" si="701"/>
        <v>/ram:ID</v>
      </c>
      <c r="AM536" s="14">
        <f>COUNTIFS(S$4:S536,AK536)</f>
        <v>1</v>
      </c>
      <c r="AO536" s="188" t="str">
        <f t="shared" si="698"/>
        <v>SCT_HTA</v>
      </c>
      <c r="AP536" s="61" t="str">
        <f t="shared" si="702"/>
        <v>BT-X-366</v>
      </c>
      <c r="AQ536" s="281" t="str">
        <f t="shared" si="703"/>
        <v/>
      </c>
      <c r="AR536" s="62">
        <f t="shared" si="694"/>
        <v>5</v>
      </c>
      <c r="AS536" s="62" t="str">
        <f t="shared" si="704"/>
        <v>0..1</v>
      </c>
      <c r="AT536" s="64" t="s">
        <v>915</v>
      </c>
      <c r="AU536" s="64" t="s">
        <v>6401</v>
      </c>
      <c r="AV536" s="65"/>
      <c r="AW536" s="423" t="s">
        <v>7238</v>
      </c>
      <c r="AX536" s="65"/>
      <c r="AY536" s="65"/>
      <c r="AZ536" s="64" t="s">
        <v>99</v>
      </c>
      <c r="BA536" s="66" t="str">
        <f t="shared" si="724"/>
        <v>0..1</v>
      </c>
      <c r="BB536" s="66" t="str">
        <f t="shared" si="725"/>
        <v>0..1</v>
      </c>
      <c r="BC536" s="6" t="str">
        <f t="shared" si="688"/>
        <v>/rsm:CrossIndustryInvoice
/rsm:SupplyChainTradeTransaction
/ram:ApplicableHeaderTradeAgreement
/ram:BuyerTaxRepresentativeTradeParty
/ram:SpecifiedLegalOrganization
/ram:ID</v>
      </c>
      <c r="BD536" s="67" t="str">
        <f t="shared" si="689"/>
        <v>/rsm:CrossIndustryInvoice/rsm:SupplyChainTradeTransaction/ram:ApplicableHeaderTradeAgreement/ram:BuyerTaxRepresentativeTradeParty/ram:SpecifiedLegalOrganization/ram:ID</v>
      </c>
      <c r="BE536" s="66" t="str">
        <f t="shared" si="730"/>
        <v>I</v>
      </c>
      <c r="BF536" s="68" t="str">
        <f t="shared" si="731"/>
        <v>E</v>
      </c>
      <c r="BG536" s="62" t="str">
        <f t="shared" si="732"/>
        <v>0..1</v>
      </c>
      <c r="BH536" s="66" t="str">
        <f t="shared" si="733"/>
        <v/>
      </c>
      <c r="BI536" s="248" t="str">
        <f t="shared" si="734"/>
        <v/>
      </c>
      <c r="BJ536" s="7"/>
      <c r="BK536" s="351" t="str">
        <f t="shared" si="735"/>
        <v>-</v>
      </c>
      <c r="BL536" s="70" t="str">
        <f t="shared" si="736"/>
        <v>-</v>
      </c>
      <c r="BM536" s="70" t="str">
        <f t="shared" si="737"/>
        <v>-</v>
      </c>
      <c r="BN536" s="70" t="str">
        <f t="shared" si="738"/>
        <v>-</v>
      </c>
      <c r="BO536" s="70" t="str">
        <f t="shared" si="739"/>
        <v>-</v>
      </c>
      <c r="BP536" s="70" t="str">
        <f t="shared" si="740"/>
        <v>-</v>
      </c>
      <c r="BQ536" s="352" t="str">
        <f t="shared" si="741"/>
        <v>X</v>
      </c>
      <c r="BR536" s="7"/>
      <c r="BS536" s="70" t="str">
        <f t="shared" si="742"/>
        <v>EXTENDED</v>
      </c>
      <c r="BT536" s="70" t="str">
        <f t="shared" si="743"/>
        <v>EXTENDED</v>
      </c>
      <c r="BU536" s="15"/>
      <c r="BV536" s="57"/>
      <c r="BW536" s="57"/>
      <c r="BX536" s="57"/>
      <c r="BY536" s="57"/>
      <c r="BZ536" s="57"/>
      <c r="CA536" s="57" t="s">
        <v>6542</v>
      </c>
      <c r="CC536" s="417"/>
      <c r="CD536" s="15"/>
      <c r="CE536" s="15"/>
    </row>
    <row r="537" spans="1:83" s="59" customFormat="1" ht="102">
      <c r="A537" s="45" t="str">
        <f t="shared" si="680"/>
        <v>YES</v>
      </c>
      <c r="B537" s="400"/>
      <c r="C537" s="45"/>
      <c r="D537" s="45"/>
      <c r="E537" s="188" t="s">
        <v>1526</v>
      </c>
      <c r="F537" s="61" t="s">
        <v>5376</v>
      </c>
      <c r="G537" s="281"/>
      <c r="H537" s="62">
        <f t="shared" si="705"/>
        <v>6</v>
      </c>
      <c r="I537" s="62" t="s">
        <v>42</v>
      </c>
      <c r="J537" s="64" t="s">
        <v>443</v>
      </c>
      <c r="K537" s="64" t="s">
        <v>6157</v>
      </c>
      <c r="L537" s="65" t="s">
        <v>6027</v>
      </c>
      <c r="M537" s="65" t="s">
        <v>916</v>
      </c>
      <c r="N537" s="65" t="s">
        <v>35</v>
      </c>
      <c r="O537" s="64" t="s">
        <v>5953</v>
      </c>
      <c r="P537" s="66" t="s">
        <v>42</v>
      </c>
      <c r="Q537" s="66" t="str">
        <f t="shared" si="666"/>
        <v>0..1</v>
      </c>
      <c r="R537" s="6" t="s">
        <v>2265</v>
      </c>
      <c r="S537" s="67" t="s">
        <v>2266</v>
      </c>
      <c r="T537" s="66" t="s">
        <v>329</v>
      </c>
      <c r="U537" s="68" t="str">
        <f t="shared" si="674"/>
        <v>A</v>
      </c>
      <c r="V537" s="62" t="s">
        <v>42</v>
      </c>
      <c r="W537" s="66"/>
      <c r="X537" s="248"/>
      <c r="Y537" s="38"/>
      <c r="Z537" s="351" t="str">
        <f t="shared" si="678"/>
        <v>-</v>
      </c>
      <c r="AA537" s="70" t="str">
        <f t="shared" ref="AA537:AF537" si="763">IF(Z537="X","X",IF($AI537=AA$4,"X","-"))</f>
        <v>-</v>
      </c>
      <c r="AB537" s="70" t="str">
        <f t="shared" si="763"/>
        <v>-</v>
      </c>
      <c r="AC537" s="70" t="str">
        <f t="shared" si="763"/>
        <v>-</v>
      </c>
      <c r="AD537" s="70" t="str">
        <f t="shared" si="763"/>
        <v>-</v>
      </c>
      <c r="AE537" s="70" t="str">
        <f t="shared" si="763"/>
        <v>-</v>
      </c>
      <c r="AF537" s="352" t="str">
        <f t="shared" si="763"/>
        <v>X</v>
      </c>
      <c r="AG537" s="38"/>
      <c r="AH537" s="70" t="s">
        <v>47</v>
      </c>
      <c r="AI537" s="70" t="s">
        <v>47</v>
      </c>
      <c r="AJ537" s="38"/>
      <c r="AK537" s="13" t="str">
        <f t="shared" si="700"/>
        <v>/rsm:CrossIndustryInvoice/rsm:SupplyChainTradeTransaction/ram:ApplicableHeaderTradeAgreement/ram:BuyerTaxRepresentativeTradeParty/ram:SpecifiedLegalOrganization/ram:ID</v>
      </c>
      <c r="AL537" s="13" t="str">
        <f t="shared" si="701"/>
        <v>/@schemeID</v>
      </c>
      <c r="AM537" s="14">
        <f>COUNTIFS(S$4:S537,AK537)</f>
        <v>1</v>
      </c>
      <c r="AO537" s="188" t="str">
        <f t="shared" si="698"/>
        <v>SCT_HTA</v>
      </c>
      <c r="AP537" s="61" t="str">
        <f t="shared" si="702"/>
        <v>BT-X-366-0</v>
      </c>
      <c r="AQ537" s="281" t="str">
        <f t="shared" si="703"/>
        <v/>
      </c>
      <c r="AR537" s="62">
        <f t="shared" si="694"/>
        <v>6</v>
      </c>
      <c r="AS537" s="62" t="str">
        <f t="shared" si="704"/>
        <v>0..1</v>
      </c>
      <c r="AT537" s="64" t="s">
        <v>6437</v>
      </c>
      <c r="AU537" s="64" t="s">
        <v>1898</v>
      </c>
      <c r="AV537" s="65" t="s">
        <v>1899</v>
      </c>
      <c r="AW537" s="423" t="s">
        <v>7238</v>
      </c>
      <c r="AX537" s="65"/>
      <c r="AY537" s="65"/>
      <c r="AZ537" s="64"/>
      <c r="BA537" s="66" t="str">
        <f t="shared" si="724"/>
        <v>0..1</v>
      </c>
      <c r="BB537" s="66" t="str">
        <f t="shared" si="725"/>
        <v>0..1</v>
      </c>
      <c r="BC537" s="6" t="str">
        <f t="shared" si="688"/>
        <v>/rsm:CrossIndustryInvoice
/rsm:SupplyChainTradeTransaction
/ram:ApplicableHeaderTradeAgreement
/ram:BuyerTaxRepresentativeTradeParty
/ram:SpecifiedLegalOrganization
/ram:ID
/@schemeID</v>
      </c>
      <c r="BD537" s="67" t="str">
        <f t="shared" si="689"/>
        <v>/rsm:CrossIndustryInvoice/rsm:SupplyChainTradeTransaction/ram:ApplicableHeaderTradeAgreement/ram:BuyerTaxRepresentativeTradeParty/ram:SpecifiedLegalOrganization/ram:ID/@schemeID</v>
      </c>
      <c r="BE537" s="66" t="str">
        <f t="shared" si="730"/>
        <v>S</v>
      </c>
      <c r="BF537" s="68" t="str">
        <f t="shared" si="731"/>
        <v>A</v>
      </c>
      <c r="BG537" s="62" t="str">
        <f t="shared" si="732"/>
        <v>0..1</v>
      </c>
      <c r="BH537" s="66" t="str">
        <f t="shared" si="733"/>
        <v/>
      </c>
      <c r="BI537" s="248" t="str">
        <f t="shared" si="734"/>
        <v/>
      </c>
      <c r="BJ537" s="7"/>
      <c r="BK537" s="351" t="str">
        <f t="shared" si="735"/>
        <v>-</v>
      </c>
      <c r="BL537" s="70" t="str">
        <f t="shared" si="736"/>
        <v>-</v>
      </c>
      <c r="BM537" s="70" t="str">
        <f t="shared" si="737"/>
        <v>-</v>
      </c>
      <c r="BN537" s="70" t="str">
        <f t="shared" si="738"/>
        <v>-</v>
      </c>
      <c r="BO537" s="70" t="str">
        <f t="shared" si="739"/>
        <v>-</v>
      </c>
      <c r="BP537" s="70" t="str">
        <f t="shared" si="740"/>
        <v>-</v>
      </c>
      <c r="BQ537" s="352" t="str">
        <f t="shared" si="741"/>
        <v>X</v>
      </c>
      <c r="BR537" s="7"/>
      <c r="BS537" s="70" t="str">
        <f t="shared" si="742"/>
        <v>EXTENDED</v>
      </c>
      <c r="BT537" s="70" t="str">
        <f t="shared" si="743"/>
        <v>EXTENDED</v>
      </c>
      <c r="BU537" s="15"/>
      <c r="BV537" s="57"/>
      <c r="BW537" s="57"/>
      <c r="BX537" s="57"/>
      <c r="BY537" s="57"/>
      <c r="BZ537" s="57"/>
      <c r="CA537" s="57" t="s">
        <v>6542</v>
      </c>
      <c r="CC537" s="417"/>
      <c r="CD537" s="15"/>
      <c r="CE537" s="15"/>
    </row>
    <row r="538" spans="1:83" s="59" customFormat="1" ht="99.75">
      <c r="A538" s="45" t="str">
        <f t="shared" si="680"/>
        <v>YES</v>
      </c>
      <c r="B538" s="400"/>
      <c r="C538" s="45"/>
      <c r="D538" s="45"/>
      <c r="E538" s="188" t="s">
        <v>1526</v>
      </c>
      <c r="F538" s="61" t="s">
        <v>5377</v>
      </c>
      <c r="G538" s="281"/>
      <c r="H538" s="62">
        <f t="shared" si="705"/>
        <v>5</v>
      </c>
      <c r="I538" s="62" t="s">
        <v>42</v>
      </c>
      <c r="J538" s="64" t="s">
        <v>3069</v>
      </c>
      <c r="K538" s="64" t="s">
        <v>6025</v>
      </c>
      <c r="L538" s="65" t="s">
        <v>6026</v>
      </c>
      <c r="M538" s="65"/>
      <c r="N538" s="65"/>
      <c r="O538" s="64" t="s">
        <v>70</v>
      </c>
      <c r="P538" s="66" t="s">
        <v>42</v>
      </c>
      <c r="Q538" s="66" t="str">
        <f t="shared" si="666"/>
        <v>0..1</v>
      </c>
      <c r="R538" s="6" t="s">
        <v>2267</v>
      </c>
      <c r="S538" s="67" t="s">
        <v>2268</v>
      </c>
      <c r="T538" s="66" t="s">
        <v>73</v>
      </c>
      <c r="U538" s="68" t="str">
        <f t="shared" si="674"/>
        <v>E</v>
      </c>
      <c r="V538" s="62" t="s">
        <v>42</v>
      </c>
      <c r="W538" s="66"/>
      <c r="X538" s="248"/>
      <c r="Y538" s="38"/>
      <c r="Z538" s="351" t="str">
        <f t="shared" si="678"/>
        <v>-</v>
      </c>
      <c r="AA538" s="70" t="str">
        <f t="shared" ref="AA538:AF538" si="764">IF(Z538="X","X",IF($AI538=AA$4,"X","-"))</f>
        <v>-</v>
      </c>
      <c r="AB538" s="70" t="str">
        <f t="shared" si="764"/>
        <v>-</v>
      </c>
      <c r="AC538" s="70" t="str">
        <f t="shared" si="764"/>
        <v>-</v>
      </c>
      <c r="AD538" s="70" t="str">
        <f t="shared" si="764"/>
        <v>-</v>
      </c>
      <c r="AE538" s="70" t="str">
        <f t="shared" si="764"/>
        <v>-</v>
      </c>
      <c r="AF538" s="352" t="str">
        <f t="shared" si="764"/>
        <v>X</v>
      </c>
      <c r="AG538" s="38"/>
      <c r="AH538" s="70" t="s">
        <v>47</v>
      </c>
      <c r="AI538" s="70" t="s">
        <v>47</v>
      </c>
      <c r="AJ538" s="38"/>
      <c r="AK538" s="13" t="str">
        <f t="shared" si="700"/>
        <v>/rsm:CrossIndustryInvoice/rsm:SupplyChainTradeTransaction/ram:ApplicableHeaderTradeAgreement/ram:BuyerTaxRepresentativeTradeParty/ram:SpecifiedLegalOrganization</v>
      </c>
      <c r="AL538" s="13" t="str">
        <f t="shared" si="701"/>
        <v>/ram:TradingBusinessName</v>
      </c>
      <c r="AM538" s="14">
        <f>COUNTIFS(S$4:S538,AK538)</f>
        <v>1</v>
      </c>
      <c r="AO538" s="188" t="str">
        <f t="shared" si="698"/>
        <v>SCT_HTA</v>
      </c>
      <c r="AP538" s="61" t="str">
        <f t="shared" si="702"/>
        <v>BT-X-363</v>
      </c>
      <c r="AQ538" s="281" t="str">
        <f t="shared" si="703"/>
        <v/>
      </c>
      <c r="AR538" s="62">
        <f t="shared" si="694"/>
        <v>5</v>
      </c>
      <c r="AS538" s="62" t="str">
        <f t="shared" si="704"/>
        <v>0..1</v>
      </c>
      <c r="AT538" s="64" t="s">
        <v>2112</v>
      </c>
      <c r="AU538" s="64" t="s">
        <v>6402</v>
      </c>
      <c r="AV538" s="65" t="s">
        <v>6403</v>
      </c>
      <c r="AW538" s="423" t="s">
        <v>7238</v>
      </c>
      <c r="AX538" s="65"/>
      <c r="AY538" s="65"/>
      <c r="AZ538" s="64"/>
      <c r="BA538" s="66" t="str">
        <f t="shared" si="724"/>
        <v>0..1</v>
      </c>
      <c r="BB538" s="66" t="str">
        <f t="shared" si="725"/>
        <v>0..1</v>
      </c>
      <c r="BC538" s="6" t="str">
        <f t="shared" si="688"/>
        <v>/rsm:CrossIndustryInvoice
/rsm:SupplyChainTradeTransaction
/ram:ApplicableHeaderTradeAgreement
/ram:BuyerTaxRepresentativeTradeParty
/ram:SpecifiedLegalOrganization
/ram:TradingBusinessName</v>
      </c>
      <c r="BD538" s="67" t="str">
        <f t="shared" si="689"/>
        <v>/rsm:CrossIndustryInvoice/rsm:SupplyChainTradeTransaction/ram:ApplicableHeaderTradeAgreement/ram:BuyerTaxRepresentativeTradeParty/ram:SpecifiedLegalOrganization/ram:TradingBusinessName</v>
      </c>
      <c r="BE538" s="66" t="str">
        <f t="shared" si="730"/>
        <v>T</v>
      </c>
      <c r="BF538" s="68" t="str">
        <f t="shared" si="731"/>
        <v>E</v>
      </c>
      <c r="BG538" s="62" t="str">
        <f t="shared" si="732"/>
        <v>0..1</v>
      </c>
      <c r="BH538" s="66" t="str">
        <f t="shared" si="733"/>
        <v/>
      </c>
      <c r="BI538" s="248" t="str">
        <f t="shared" si="734"/>
        <v/>
      </c>
      <c r="BJ538" s="7"/>
      <c r="BK538" s="351" t="str">
        <f t="shared" si="735"/>
        <v>-</v>
      </c>
      <c r="BL538" s="70" t="str">
        <f t="shared" si="736"/>
        <v>-</v>
      </c>
      <c r="BM538" s="70" t="str">
        <f t="shared" si="737"/>
        <v>-</v>
      </c>
      <c r="BN538" s="70" t="str">
        <f t="shared" si="738"/>
        <v>-</v>
      </c>
      <c r="BO538" s="70" t="str">
        <f t="shared" si="739"/>
        <v>-</v>
      </c>
      <c r="BP538" s="70" t="str">
        <f t="shared" si="740"/>
        <v>-</v>
      </c>
      <c r="BQ538" s="352" t="str">
        <f t="shared" si="741"/>
        <v>X</v>
      </c>
      <c r="BR538" s="7"/>
      <c r="BS538" s="70" t="str">
        <f t="shared" si="742"/>
        <v>EXTENDED</v>
      </c>
      <c r="BT538" s="70" t="str">
        <f t="shared" si="743"/>
        <v>EXTENDED</v>
      </c>
      <c r="BU538" s="15"/>
      <c r="BV538" s="57"/>
      <c r="BW538" s="57"/>
      <c r="BX538" s="57"/>
      <c r="BY538" s="57"/>
      <c r="BZ538" s="57"/>
      <c r="CA538" s="57" t="s">
        <v>6542</v>
      </c>
      <c r="CC538" s="417"/>
      <c r="CD538" s="15"/>
      <c r="CE538" s="15"/>
    </row>
    <row r="539" spans="1:83" s="59" customFormat="1" ht="99.75">
      <c r="A539" s="45" t="str">
        <f t="shared" si="680"/>
        <v>NO</v>
      </c>
      <c r="B539" s="400"/>
      <c r="C539" s="45"/>
      <c r="D539" s="45"/>
      <c r="E539" s="188" t="s">
        <v>1526</v>
      </c>
      <c r="F539" s="161" t="s">
        <v>5378</v>
      </c>
      <c r="G539" s="297"/>
      <c r="H539" s="162">
        <f t="shared" si="705"/>
        <v>5</v>
      </c>
      <c r="I539" s="162" t="s">
        <v>42</v>
      </c>
      <c r="J539" s="163" t="s">
        <v>2269</v>
      </c>
      <c r="K539" s="163" t="s">
        <v>2270</v>
      </c>
      <c r="L539" s="164"/>
      <c r="M539" s="164"/>
      <c r="N539" s="164"/>
      <c r="O539" s="163"/>
      <c r="P539" s="66" t="s">
        <v>42</v>
      </c>
      <c r="Q539" s="66" t="str">
        <f t="shared" si="666"/>
        <v>0..1</v>
      </c>
      <c r="R539" s="166" t="s">
        <v>2271</v>
      </c>
      <c r="S539" s="167" t="s">
        <v>2272</v>
      </c>
      <c r="T539" s="165"/>
      <c r="U539" s="168" t="str">
        <f t="shared" ref="U539:U602" si="765">IF($F539="","",IF(ISERROR(SEARCH("@",$S539)),IF(LEFT($F539,4)="BG-X","EG",IF(LEFT($F539,2)="BG","G",IF(LEFT($F539,4)="BT-X",IF(LEN($F539)-LEN(SUBSTITUTE($F539,"-",))&gt;2,"","E"),IF(LEN($F539)-LEN(SUBSTITUTE($F539,"-",))&gt;1,"","E")))),"A"))</f>
        <v>EG</v>
      </c>
      <c r="V539" s="162" t="s">
        <v>42</v>
      </c>
      <c r="W539" s="165"/>
      <c r="X539" s="389"/>
      <c r="Y539" s="38"/>
      <c r="Z539" s="367" t="str">
        <f t="shared" si="678"/>
        <v>-</v>
      </c>
      <c r="AA539" s="170" t="str">
        <f t="shared" ref="AA539:AF539" si="766">IF(Z539="X","X",IF($AI539=AA$4,"X","-"))</f>
        <v>-</v>
      </c>
      <c r="AB539" s="170" t="str">
        <f t="shared" si="766"/>
        <v>-</v>
      </c>
      <c r="AC539" s="170" t="str">
        <f t="shared" si="766"/>
        <v>-</v>
      </c>
      <c r="AD539" s="170" t="str">
        <f t="shared" si="766"/>
        <v>-</v>
      </c>
      <c r="AE539" s="170" t="str">
        <f t="shared" si="766"/>
        <v>-</v>
      </c>
      <c r="AF539" s="368" t="str">
        <f t="shared" si="766"/>
        <v>X</v>
      </c>
      <c r="AG539" s="38"/>
      <c r="AH539" s="170" t="s">
        <v>47</v>
      </c>
      <c r="AI539" s="170" t="s">
        <v>47</v>
      </c>
      <c r="AJ539" s="38"/>
      <c r="AK539" s="13" t="str">
        <f t="shared" si="700"/>
        <v>/rsm:CrossIndustryInvoice/rsm:SupplyChainTradeTransaction/ram:ApplicableHeaderTradeAgreement/ram:BuyerTaxRepresentativeTradeParty/ram:SpecifiedLegalOrganization</v>
      </c>
      <c r="AL539" s="13" t="str">
        <f t="shared" si="701"/>
        <v>/ram:PostalTradeAddress</v>
      </c>
      <c r="AM539" s="14">
        <f>COUNTIFS(S$4:S539,AK539)</f>
        <v>1</v>
      </c>
      <c r="AO539" s="188" t="str">
        <f t="shared" si="698"/>
        <v>SCT_HTA</v>
      </c>
      <c r="AP539" s="161" t="str">
        <f t="shared" si="702"/>
        <v>BG-X-57</v>
      </c>
      <c r="AQ539" s="297" t="str">
        <f t="shared" si="703"/>
        <v/>
      </c>
      <c r="AR539" s="162">
        <f t="shared" si="694"/>
        <v>5</v>
      </c>
      <c r="AS539" s="162" t="str">
        <f t="shared" si="704"/>
        <v>0..1</v>
      </c>
      <c r="AT539" s="163" t="s">
        <v>1632</v>
      </c>
      <c r="AU539" s="163" t="s">
        <v>1633</v>
      </c>
      <c r="AV539" s="164"/>
      <c r="AW539" s="164"/>
      <c r="AX539" s="164"/>
      <c r="AY539" s="164"/>
      <c r="AZ539" s="163"/>
      <c r="BA539" s="66" t="str">
        <f t="shared" si="724"/>
        <v>0..1</v>
      </c>
      <c r="BB539" s="66" t="str">
        <f t="shared" si="725"/>
        <v>0..1</v>
      </c>
      <c r="BC539" s="166" t="str">
        <f t="shared" si="688"/>
        <v>/rsm:CrossIndustryInvoice
/rsm:SupplyChainTradeTransaction
/ram:ApplicableHeaderTradeAgreement
/ram:BuyerTaxRepresentativeTradeParty
/ram:SpecifiedLegalOrganization
/ram:PostalTradeAddress</v>
      </c>
      <c r="BD539" s="167" t="str">
        <f t="shared" si="689"/>
        <v>/rsm:CrossIndustryInvoice/rsm:SupplyChainTradeTransaction/ram:ApplicableHeaderTradeAgreement/ram:BuyerTaxRepresentativeTradeParty/ram:SpecifiedLegalOrganization/ram:PostalTradeAddress</v>
      </c>
      <c r="BE539" s="165" t="str">
        <f t="shared" si="730"/>
        <v/>
      </c>
      <c r="BF539" s="168" t="str">
        <f t="shared" si="731"/>
        <v>EG</v>
      </c>
      <c r="BG539" s="162" t="str">
        <f t="shared" si="732"/>
        <v>0..1</v>
      </c>
      <c r="BH539" s="165" t="str">
        <f t="shared" si="733"/>
        <v/>
      </c>
      <c r="BI539" s="389" t="str">
        <f t="shared" si="734"/>
        <v/>
      </c>
      <c r="BJ539" s="7"/>
      <c r="BK539" s="367" t="str">
        <f t="shared" si="735"/>
        <v>-</v>
      </c>
      <c r="BL539" s="170" t="str">
        <f t="shared" si="736"/>
        <v>-</v>
      </c>
      <c r="BM539" s="170" t="str">
        <f t="shared" si="737"/>
        <v>-</v>
      </c>
      <c r="BN539" s="170" t="str">
        <f t="shared" si="738"/>
        <v>-</v>
      </c>
      <c r="BO539" s="170" t="str">
        <f t="shared" si="739"/>
        <v>-</v>
      </c>
      <c r="BP539" s="170" t="str">
        <f t="shared" si="740"/>
        <v>-</v>
      </c>
      <c r="BQ539" s="368" t="str">
        <f t="shared" si="741"/>
        <v>X</v>
      </c>
      <c r="BR539" s="7"/>
      <c r="BS539" s="170" t="str">
        <f t="shared" si="742"/>
        <v>EXTENDED</v>
      </c>
      <c r="BT539" s="170" t="str">
        <f t="shared" si="743"/>
        <v>EXTENDED</v>
      </c>
      <c r="BU539" s="15"/>
      <c r="BV539" s="57"/>
      <c r="BW539" s="57"/>
      <c r="BX539" s="57"/>
      <c r="BY539" s="57"/>
      <c r="BZ539" s="57"/>
      <c r="CA539" s="57" t="s">
        <v>6542</v>
      </c>
      <c r="CC539" s="417"/>
      <c r="CD539" s="15"/>
      <c r="CE539" s="15"/>
    </row>
    <row r="540" spans="1:83" s="59" customFormat="1" ht="114">
      <c r="A540" s="45" t="str">
        <f t="shared" si="680"/>
        <v>YES</v>
      </c>
      <c r="B540" s="400"/>
      <c r="C540" s="45"/>
      <c r="D540" s="45"/>
      <c r="E540" s="188" t="s">
        <v>1526</v>
      </c>
      <c r="F540" s="61" t="s">
        <v>5379</v>
      </c>
      <c r="G540" s="281"/>
      <c r="H540" s="62">
        <f t="shared" si="705"/>
        <v>6</v>
      </c>
      <c r="I540" s="62" t="s">
        <v>42</v>
      </c>
      <c r="J540" s="64" t="s">
        <v>6035</v>
      </c>
      <c r="K540" s="64" t="s">
        <v>1635</v>
      </c>
      <c r="L540" s="65" t="s">
        <v>1636</v>
      </c>
      <c r="M540" s="65"/>
      <c r="N540" s="65"/>
      <c r="O540" s="64" t="s">
        <v>70</v>
      </c>
      <c r="P540" s="66" t="s">
        <v>42</v>
      </c>
      <c r="Q540" s="66" t="str">
        <f t="shared" si="666"/>
        <v>0..1</v>
      </c>
      <c r="R540" s="6" t="s">
        <v>2273</v>
      </c>
      <c r="S540" s="67" t="s">
        <v>2274</v>
      </c>
      <c r="T540" s="66" t="s">
        <v>73</v>
      </c>
      <c r="U540" s="68" t="str">
        <f t="shared" si="765"/>
        <v>E</v>
      </c>
      <c r="V540" s="62" t="s">
        <v>42</v>
      </c>
      <c r="W540" s="66"/>
      <c r="X540" s="248"/>
      <c r="Y540" s="38"/>
      <c r="Z540" s="351" t="str">
        <f t="shared" si="678"/>
        <v>-</v>
      </c>
      <c r="AA540" s="70" t="str">
        <f t="shared" ref="AA540:AF540" si="767">IF(Z540="X","X",IF($AI540=AA$4,"X","-"))</f>
        <v>-</v>
      </c>
      <c r="AB540" s="70" t="str">
        <f t="shared" si="767"/>
        <v>-</v>
      </c>
      <c r="AC540" s="70" t="str">
        <f t="shared" si="767"/>
        <v>-</v>
      </c>
      <c r="AD540" s="70" t="str">
        <f t="shared" si="767"/>
        <v>-</v>
      </c>
      <c r="AE540" s="70" t="str">
        <f t="shared" si="767"/>
        <v>-</v>
      </c>
      <c r="AF540" s="352" t="str">
        <f t="shared" si="767"/>
        <v>X</v>
      </c>
      <c r="AG540" s="38"/>
      <c r="AH540" s="70" t="s">
        <v>47</v>
      </c>
      <c r="AI540" s="70" t="s">
        <v>47</v>
      </c>
      <c r="AJ540" s="38"/>
      <c r="AK540" s="13" t="str">
        <f t="shared" si="700"/>
        <v>/rsm:CrossIndustryInvoice/rsm:SupplyChainTradeTransaction/ram:ApplicableHeaderTradeAgreement/ram:BuyerTaxRepresentativeTradeParty/ram:SpecifiedLegalOrganization/ram:PostalTradeAddress</v>
      </c>
      <c r="AL540" s="13" t="str">
        <f t="shared" si="701"/>
        <v>/ram:PostcodeCode</v>
      </c>
      <c r="AM540" s="14">
        <f>COUNTIFS(S$4:S540,AK540)</f>
        <v>1</v>
      </c>
      <c r="AO540" s="188" t="str">
        <f t="shared" si="698"/>
        <v>SCT_HTA</v>
      </c>
      <c r="AP540" s="61" t="str">
        <f t="shared" si="702"/>
        <v>BT-X-382</v>
      </c>
      <c r="AQ540" s="281" t="str">
        <f t="shared" si="703"/>
        <v/>
      </c>
      <c r="AR540" s="62">
        <f t="shared" si="694"/>
        <v>6</v>
      </c>
      <c r="AS540" s="62" t="str">
        <f t="shared" si="704"/>
        <v>0..1</v>
      </c>
      <c r="AT540" s="64" t="s">
        <v>2275</v>
      </c>
      <c r="AU540" s="64" t="s">
        <v>1747</v>
      </c>
      <c r="AV540" s="65" t="s">
        <v>1748</v>
      </c>
      <c r="AW540" s="423" t="s">
        <v>7238</v>
      </c>
      <c r="AX540" s="65"/>
      <c r="AY540" s="65"/>
      <c r="AZ540" s="64"/>
      <c r="BA540" s="66" t="str">
        <f t="shared" si="724"/>
        <v>0..1</v>
      </c>
      <c r="BB540" s="66" t="str">
        <f t="shared" si="725"/>
        <v>0..1</v>
      </c>
      <c r="BC540" s="6" t="str">
        <f t="shared" si="688"/>
        <v>/rsm:CrossIndustryInvoice
/rsm:SupplyChainTradeTransaction
/ram:ApplicableHeaderTradeAgreement
/ram:BuyerTaxRepresentativeTradeParty
/ram:SpecifiedLegalOrganization
/ram:PostalTradeAddress
/ram:PostcodeCode</v>
      </c>
      <c r="BD540" s="67" t="str">
        <f t="shared" si="689"/>
        <v>/rsm:CrossIndustryInvoice/rsm:SupplyChainTradeTransaction/ram:ApplicableHeaderTradeAgreement/ram:BuyerTaxRepresentativeTradeParty/ram:SpecifiedLegalOrganization/ram:PostalTradeAddress/ram:PostcodeCode</v>
      </c>
      <c r="BE540" s="66" t="str">
        <f t="shared" si="730"/>
        <v>T</v>
      </c>
      <c r="BF540" s="68" t="str">
        <f t="shared" si="731"/>
        <v>E</v>
      </c>
      <c r="BG540" s="62" t="str">
        <f t="shared" si="732"/>
        <v>0..1</v>
      </c>
      <c r="BH540" s="66" t="str">
        <f t="shared" si="733"/>
        <v/>
      </c>
      <c r="BI540" s="248" t="str">
        <f t="shared" si="734"/>
        <v/>
      </c>
      <c r="BJ540" s="7"/>
      <c r="BK540" s="351" t="str">
        <f t="shared" si="735"/>
        <v>-</v>
      </c>
      <c r="BL540" s="70" t="str">
        <f t="shared" si="736"/>
        <v>-</v>
      </c>
      <c r="BM540" s="70" t="str">
        <f t="shared" si="737"/>
        <v>-</v>
      </c>
      <c r="BN540" s="70" t="str">
        <f t="shared" si="738"/>
        <v>-</v>
      </c>
      <c r="BO540" s="70" t="str">
        <f t="shared" si="739"/>
        <v>-</v>
      </c>
      <c r="BP540" s="70" t="str">
        <f t="shared" si="740"/>
        <v>-</v>
      </c>
      <c r="BQ540" s="352" t="str">
        <f t="shared" si="741"/>
        <v>X</v>
      </c>
      <c r="BR540" s="7"/>
      <c r="BS540" s="70" t="str">
        <f t="shared" si="742"/>
        <v>EXTENDED</v>
      </c>
      <c r="BT540" s="70" t="str">
        <f t="shared" si="743"/>
        <v>EXTENDED</v>
      </c>
      <c r="BU540" s="15"/>
      <c r="BV540" s="57"/>
      <c r="BW540" s="57"/>
      <c r="BX540" s="57"/>
      <c r="BY540" s="57"/>
      <c r="BZ540" s="57"/>
      <c r="CA540" s="57" t="s">
        <v>6542</v>
      </c>
      <c r="CC540" s="417"/>
      <c r="CD540" s="15"/>
      <c r="CE540" s="15"/>
    </row>
    <row r="541" spans="1:83" s="59" customFormat="1" ht="114">
      <c r="A541" s="45" t="str">
        <f t="shared" si="680"/>
        <v>YES</v>
      </c>
      <c r="B541" s="400"/>
      <c r="C541" s="45"/>
      <c r="D541" s="45"/>
      <c r="E541" s="188" t="s">
        <v>1526</v>
      </c>
      <c r="F541" s="61" t="s">
        <v>5380</v>
      </c>
      <c r="G541" s="281"/>
      <c r="H541" s="62">
        <f t="shared" si="705"/>
        <v>6</v>
      </c>
      <c r="I541" s="62" t="s">
        <v>42</v>
      </c>
      <c r="J541" s="64" t="s">
        <v>6036</v>
      </c>
      <c r="K541" s="64" t="s">
        <v>1641</v>
      </c>
      <c r="L541" s="65" t="s">
        <v>1642</v>
      </c>
      <c r="M541" s="65"/>
      <c r="N541" s="65"/>
      <c r="O541" s="64" t="s">
        <v>70</v>
      </c>
      <c r="P541" s="66" t="s">
        <v>42</v>
      </c>
      <c r="Q541" s="66" t="str">
        <f t="shared" si="666"/>
        <v>0..1</v>
      </c>
      <c r="R541" s="6" t="s">
        <v>2276</v>
      </c>
      <c r="S541" s="67" t="s">
        <v>2277</v>
      </c>
      <c r="T541" s="66" t="s">
        <v>73</v>
      </c>
      <c r="U541" s="68" t="str">
        <f t="shared" si="765"/>
        <v>E</v>
      </c>
      <c r="V541" s="62" t="s">
        <v>42</v>
      </c>
      <c r="W541" s="66"/>
      <c r="X541" s="248"/>
      <c r="Y541" s="38"/>
      <c r="Z541" s="351" t="str">
        <f t="shared" si="678"/>
        <v>-</v>
      </c>
      <c r="AA541" s="70" t="str">
        <f t="shared" ref="AA541:AF541" si="768">IF(Z541="X","X",IF($AI541=AA$4,"X","-"))</f>
        <v>-</v>
      </c>
      <c r="AB541" s="70" t="str">
        <f t="shared" si="768"/>
        <v>-</v>
      </c>
      <c r="AC541" s="70" t="str">
        <f t="shared" si="768"/>
        <v>-</v>
      </c>
      <c r="AD541" s="70" t="str">
        <f t="shared" si="768"/>
        <v>-</v>
      </c>
      <c r="AE541" s="70" t="str">
        <f t="shared" si="768"/>
        <v>-</v>
      </c>
      <c r="AF541" s="352" t="str">
        <f t="shared" si="768"/>
        <v>X</v>
      </c>
      <c r="AG541" s="38"/>
      <c r="AH541" s="70" t="s">
        <v>47</v>
      </c>
      <c r="AI541" s="70" t="s">
        <v>47</v>
      </c>
      <c r="AJ541" s="38"/>
      <c r="AK541" s="13" t="str">
        <f t="shared" si="700"/>
        <v>/rsm:CrossIndustryInvoice/rsm:SupplyChainTradeTransaction/ram:ApplicableHeaderTradeAgreement/ram:BuyerTaxRepresentativeTradeParty/ram:SpecifiedLegalOrganization/ram:PostalTradeAddress</v>
      </c>
      <c r="AL541" s="13" t="str">
        <f t="shared" si="701"/>
        <v>/ram:LineOne</v>
      </c>
      <c r="AM541" s="14">
        <f>COUNTIFS(S$4:S541,AK541)</f>
        <v>1</v>
      </c>
      <c r="AO541" s="188" t="str">
        <f t="shared" si="698"/>
        <v>SCT_HTA</v>
      </c>
      <c r="AP541" s="61" t="str">
        <f t="shared" si="702"/>
        <v>BT-X-383</v>
      </c>
      <c r="AQ541" s="281" t="str">
        <f t="shared" si="703"/>
        <v/>
      </c>
      <c r="AR541" s="62">
        <f t="shared" si="694"/>
        <v>6</v>
      </c>
      <c r="AS541" s="62" t="str">
        <f t="shared" si="704"/>
        <v>0..1</v>
      </c>
      <c r="AT541" s="64" t="s">
        <v>2278</v>
      </c>
      <c r="AU541" s="64" t="s">
        <v>1754</v>
      </c>
      <c r="AV541" s="65" t="s">
        <v>1755</v>
      </c>
      <c r="AW541" s="423" t="s">
        <v>7238</v>
      </c>
      <c r="AX541" s="65"/>
      <c r="AY541" s="65"/>
      <c r="AZ541" s="64"/>
      <c r="BA541" s="66" t="str">
        <f t="shared" si="724"/>
        <v>0..1</v>
      </c>
      <c r="BB541" s="66" t="str">
        <f t="shared" si="725"/>
        <v>0..1</v>
      </c>
      <c r="BC541" s="6" t="str">
        <f t="shared" si="688"/>
        <v>/rsm:CrossIndustryInvoice
/rsm:SupplyChainTradeTransaction
/ram:ApplicableHeaderTradeAgreement
/ram:BuyerTaxRepresentativeTradeParty
/ram:SpecifiedLegalOrganization
/ram:PostalTradeAddress
/ram:LineOne</v>
      </c>
      <c r="BD541" s="67" t="str">
        <f t="shared" si="689"/>
        <v>/rsm:CrossIndustryInvoice/rsm:SupplyChainTradeTransaction/ram:ApplicableHeaderTradeAgreement/ram:BuyerTaxRepresentativeTradeParty/ram:SpecifiedLegalOrganization/ram:PostalTradeAddress/ram:LineOne</v>
      </c>
      <c r="BE541" s="66" t="str">
        <f t="shared" si="730"/>
        <v>T</v>
      </c>
      <c r="BF541" s="68" t="str">
        <f t="shared" si="731"/>
        <v>E</v>
      </c>
      <c r="BG541" s="62" t="str">
        <f t="shared" si="732"/>
        <v>0..1</v>
      </c>
      <c r="BH541" s="66" t="str">
        <f t="shared" si="733"/>
        <v/>
      </c>
      <c r="BI541" s="248" t="str">
        <f t="shared" si="734"/>
        <v/>
      </c>
      <c r="BJ541" s="7"/>
      <c r="BK541" s="351" t="str">
        <f t="shared" si="735"/>
        <v>-</v>
      </c>
      <c r="BL541" s="70" t="str">
        <f t="shared" si="736"/>
        <v>-</v>
      </c>
      <c r="BM541" s="70" t="str">
        <f t="shared" si="737"/>
        <v>-</v>
      </c>
      <c r="BN541" s="70" t="str">
        <f t="shared" si="738"/>
        <v>-</v>
      </c>
      <c r="BO541" s="70" t="str">
        <f t="shared" si="739"/>
        <v>-</v>
      </c>
      <c r="BP541" s="70" t="str">
        <f t="shared" si="740"/>
        <v>-</v>
      </c>
      <c r="BQ541" s="352" t="str">
        <f t="shared" si="741"/>
        <v>X</v>
      </c>
      <c r="BR541" s="7"/>
      <c r="BS541" s="70" t="str">
        <f t="shared" si="742"/>
        <v>EXTENDED</v>
      </c>
      <c r="BT541" s="70" t="str">
        <f t="shared" si="743"/>
        <v>EXTENDED</v>
      </c>
      <c r="BU541" s="15"/>
      <c r="BV541" s="57"/>
      <c r="BW541" s="57"/>
      <c r="BX541" s="57"/>
      <c r="BY541" s="57"/>
      <c r="BZ541" s="57"/>
      <c r="CA541" s="57" t="s">
        <v>6542</v>
      </c>
      <c r="CC541" s="417"/>
      <c r="CD541" s="15"/>
      <c r="CE541" s="15"/>
    </row>
    <row r="542" spans="1:83" s="59" customFormat="1" ht="114">
      <c r="A542" s="45" t="str">
        <f t="shared" si="680"/>
        <v>YES</v>
      </c>
      <c r="B542" s="400"/>
      <c r="C542" s="45"/>
      <c r="D542" s="45"/>
      <c r="E542" s="188" t="s">
        <v>1526</v>
      </c>
      <c r="F542" s="61" t="s">
        <v>5381</v>
      </c>
      <c r="G542" s="281"/>
      <c r="H542" s="62">
        <f t="shared" si="705"/>
        <v>6</v>
      </c>
      <c r="I542" s="62" t="s">
        <v>42</v>
      </c>
      <c r="J542" s="64" t="s">
        <v>6037</v>
      </c>
      <c r="K542" s="64" t="s">
        <v>1647</v>
      </c>
      <c r="L542" s="65"/>
      <c r="M542" s="65"/>
      <c r="N542" s="65"/>
      <c r="O542" s="64" t="s">
        <v>70</v>
      </c>
      <c r="P542" s="66" t="s">
        <v>42</v>
      </c>
      <c r="Q542" s="66" t="str">
        <f t="shared" si="666"/>
        <v>0..1</v>
      </c>
      <c r="R542" s="6" t="s">
        <v>2279</v>
      </c>
      <c r="S542" s="67" t="s">
        <v>2280</v>
      </c>
      <c r="T542" s="66" t="s">
        <v>73</v>
      </c>
      <c r="U542" s="68" t="str">
        <f t="shared" si="765"/>
        <v>E</v>
      </c>
      <c r="V542" s="62" t="s">
        <v>42</v>
      </c>
      <c r="W542" s="66"/>
      <c r="X542" s="248"/>
      <c r="Y542" s="38"/>
      <c r="Z542" s="351" t="str">
        <f t="shared" si="678"/>
        <v>-</v>
      </c>
      <c r="AA542" s="70" t="str">
        <f t="shared" ref="AA542:AF542" si="769">IF(Z542="X","X",IF($AI542=AA$4,"X","-"))</f>
        <v>-</v>
      </c>
      <c r="AB542" s="70" t="str">
        <f t="shared" si="769"/>
        <v>-</v>
      </c>
      <c r="AC542" s="70" t="str">
        <f t="shared" si="769"/>
        <v>-</v>
      </c>
      <c r="AD542" s="70" t="str">
        <f t="shared" si="769"/>
        <v>-</v>
      </c>
      <c r="AE542" s="70" t="str">
        <f t="shared" si="769"/>
        <v>-</v>
      </c>
      <c r="AF542" s="352" t="str">
        <f t="shared" si="769"/>
        <v>X</v>
      </c>
      <c r="AG542" s="38"/>
      <c r="AH542" s="70" t="s">
        <v>47</v>
      </c>
      <c r="AI542" s="70" t="s">
        <v>47</v>
      </c>
      <c r="AJ542" s="38"/>
      <c r="AK542" s="13" t="str">
        <f t="shared" si="700"/>
        <v>/rsm:CrossIndustryInvoice/rsm:SupplyChainTradeTransaction/ram:ApplicableHeaderTradeAgreement/ram:BuyerTaxRepresentativeTradeParty/ram:SpecifiedLegalOrganization/ram:PostalTradeAddress</v>
      </c>
      <c r="AL542" s="13" t="str">
        <f t="shared" si="701"/>
        <v>/ram:LineTwo</v>
      </c>
      <c r="AM542" s="14">
        <f>COUNTIFS(S$4:S542,AK542)</f>
        <v>1</v>
      </c>
      <c r="AO542" s="188" t="str">
        <f t="shared" si="698"/>
        <v>SCT_HTA</v>
      </c>
      <c r="AP542" s="61" t="str">
        <f t="shared" si="702"/>
        <v>BT-X-384</v>
      </c>
      <c r="AQ542" s="281" t="str">
        <f t="shared" si="703"/>
        <v/>
      </c>
      <c r="AR542" s="62">
        <f t="shared" si="694"/>
        <v>6</v>
      </c>
      <c r="AS542" s="62" t="str">
        <f t="shared" si="704"/>
        <v>0..1</v>
      </c>
      <c r="AT542" s="64" t="s">
        <v>2281</v>
      </c>
      <c r="AU542" s="64" t="s">
        <v>1761</v>
      </c>
      <c r="AV542" s="65"/>
      <c r="AW542" s="423" t="s">
        <v>7238</v>
      </c>
      <c r="AX542" s="65"/>
      <c r="AY542" s="65"/>
      <c r="AZ542" s="64"/>
      <c r="BA542" s="66" t="str">
        <f t="shared" si="724"/>
        <v>0..1</v>
      </c>
      <c r="BB542" s="66" t="str">
        <f t="shared" si="725"/>
        <v>0..1</v>
      </c>
      <c r="BC542" s="6" t="str">
        <f t="shared" si="688"/>
        <v>/rsm:CrossIndustryInvoice
/rsm:SupplyChainTradeTransaction
/ram:ApplicableHeaderTradeAgreement
/ram:BuyerTaxRepresentativeTradeParty
/ram:SpecifiedLegalOrganization
/ram:PostalTradeAddress
/ram:LineTwo</v>
      </c>
      <c r="BD542" s="67" t="str">
        <f t="shared" si="689"/>
        <v>/rsm:CrossIndustryInvoice/rsm:SupplyChainTradeTransaction/ram:ApplicableHeaderTradeAgreement/ram:BuyerTaxRepresentativeTradeParty/ram:SpecifiedLegalOrganization/ram:PostalTradeAddress/ram:LineTwo</v>
      </c>
      <c r="BE542" s="66" t="str">
        <f t="shared" si="730"/>
        <v>T</v>
      </c>
      <c r="BF542" s="68" t="str">
        <f t="shared" si="731"/>
        <v>E</v>
      </c>
      <c r="BG542" s="62" t="str">
        <f t="shared" si="732"/>
        <v>0..1</v>
      </c>
      <c r="BH542" s="66" t="str">
        <f t="shared" si="733"/>
        <v/>
      </c>
      <c r="BI542" s="248" t="str">
        <f t="shared" si="734"/>
        <v/>
      </c>
      <c r="BJ542" s="7"/>
      <c r="BK542" s="351" t="str">
        <f t="shared" si="735"/>
        <v>-</v>
      </c>
      <c r="BL542" s="70" t="str">
        <f t="shared" si="736"/>
        <v>-</v>
      </c>
      <c r="BM542" s="70" t="str">
        <f t="shared" si="737"/>
        <v>-</v>
      </c>
      <c r="BN542" s="70" t="str">
        <f t="shared" si="738"/>
        <v>-</v>
      </c>
      <c r="BO542" s="70" t="str">
        <f t="shared" si="739"/>
        <v>-</v>
      </c>
      <c r="BP542" s="70" t="str">
        <f t="shared" si="740"/>
        <v>-</v>
      </c>
      <c r="BQ542" s="352" t="str">
        <f t="shared" si="741"/>
        <v>X</v>
      </c>
      <c r="BR542" s="7"/>
      <c r="BS542" s="70" t="str">
        <f t="shared" si="742"/>
        <v>EXTENDED</v>
      </c>
      <c r="BT542" s="70" t="str">
        <f t="shared" si="743"/>
        <v>EXTENDED</v>
      </c>
      <c r="BU542" s="15"/>
      <c r="BV542" s="57"/>
      <c r="BW542" s="57"/>
      <c r="BX542" s="57"/>
      <c r="BY542" s="57"/>
      <c r="BZ542" s="57"/>
      <c r="CA542" s="57" t="s">
        <v>6542</v>
      </c>
      <c r="CC542" s="417"/>
      <c r="CD542" s="15"/>
      <c r="CE542" s="15"/>
    </row>
    <row r="543" spans="1:83" s="59" customFormat="1" ht="114">
      <c r="A543" s="45" t="str">
        <f t="shared" si="680"/>
        <v>YES</v>
      </c>
      <c r="B543" s="400"/>
      <c r="C543" s="45"/>
      <c r="D543" s="45"/>
      <c r="E543" s="188" t="s">
        <v>1526</v>
      </c>
      <c r="F543" s="61" t="s">
        <v>5382</v>
      </c>
      <c r="G543" s="281"/>
      <c r="H543" s="62">
        <f t="shared" si="705"/>
        <v>6</v>
      </c>
      <c r="I543" s="62" t="s">
        <v>42</v>
      </c>
      <c r="J543" s="64" t="s">
        <v>6038</v>
      </c>
      <c r="K543" s="64" t="s">
        <v>1647</v>
      </c>
      <c r="L543" s="65"/>
      <c r="M543" s="65"/>
      <c r="N543" s="65"/>
      <c r="O543" s="64" t="s">
        <v>70</v>
      </c>
      <c r="P543" s="66" t="s">
        <v>42</v>
      </c>
      <c r="Q543" s="66" t="str">
        <f t="shared" si="666"/>
        <v>0..1</v>
      </c>
      <c r="R543" s="6" t="s">
        <v>2282</v>
      </c>
      <c r="S543" s="67" t="s">
        <v>2283</v>
      </c>
      <c r="T543" s="66" t="s">
        <v>73</v>
      </c>
      <c r="U543" s="68" t="str">
        <f t="shared" si="765"/>
        <v>E</v>
      </c>
      <c r="V543" s="62" t="s">
        <v>42</v>
      </c>
      <c r="W543" s="66"/>
      <c r="X543" s="248"/>
      <c r="Y543" s="38"/>
      <c r="Z543" s="351" t="str">
        <f t="shared" si="678"/>
        <v>-</v>
      </c>
      <c r="AA543" s="70" t="str">
        <f t="shared" ref="AA543:AF543" si="770">IF(Z543="X","X",IF($AI543=AA$4,"X","-"))</f>
        <v>-</v>
      </c>
      <c r="AB543" s="70" t="str">
        <f t="shared" si="770"/>
        <v>-</v>
      </c>
      <c r="AC543" s="70" t="str">
        <f t="shared" si="770"/>
        <v>-</v>
      </c>
      <c r="AD543" s="70" t="str">
        <f t="shared" si="770"/>
        <v>-</v>
      </c>
      <c r="AE543" s="70" t="str">
        <f t="shared" si="770"/>
        <v>-</v>
      </c>
      <c r="AF543" s="352" t="str">
        <f t="shared" si="770"/>
        <v>X</v>
      </c>
      <c r="AG543" s="38"/>
      <c r="AH543" s="70" t="s">
        <v>47</v>
      </c>
      <c r="AI543" s="70" t="s">
        <v>47</v>
      </c>
      <c r="AJ543" s="38"/>
      <c r="AK543" s="13" t="str">
        <f t="shared" si="700"/>
        <v>/rsm:CrossIndustryInvoice/rsm:SupplyChainTradeTransaction/ram:ApplicableHeaderTradeAgreement/ram:BuyerTaxRepresentativeTradeParty/ram:SpecifiedLegalOrganization/ram:PostalTradeAddress</v>
      </c>
      <c r="AL543" s="13" t="str">
        <f t="shared" si="701"/>
        <v>/ram:LineThree</v>
      </c>
      <c r="AM543" s="14">
        <f>COUNTIFS(S$4:S543,AK543)</f>
        <v>1</v>
      </c>
      <c r="AO543" s="188" t="str">
        <f t="shared" si="698"/>
        <v>SCT_HTA</v>
      </c>
      <c r="AP543" s="61" t="str">
        <f t="shared" si="702"/>
        <v>BT-X-385</v>
      </c>
      <c r="AQ543" s="281" t="str">
        <f t="shared" si="703"/>
        <v/>
      </c>
      <c r="AR543" s="62">
        <f t="shared" si="694"/>
        <v>6</v>
      </c>
      <c r="AS543" s="62" t="str">
        <f t="shared" si="704"/>
        <v>0..1</v>
      </c>
      <c r="AT543" s="64" t="s">
        <v>2284</v>
      </c>
      <c r="AU543" s="64" t="s">
        <v>1761</v>
      </c>
      <c r="AV543" s="65"/>
      <c r="AW543" s="423" t="s">
        <v>7238</v>
      </c>
      <c r="AX543" s="65"/>
      <c r="AY543" s="65"/>
      <c r="AZ543" s="64"/>
      <c r="BA543" s="66" t="str">
        <f t="shared" si="724"/>
        <v>0..1</v>
      </c>
      <c r="BB543" s="66" t="str">
        <f t="shared" si="725"/>
        <v>0..1</v>
      </c>
      <c r="BC543" s="6" t="str">
        <f t="shared" si="688"/>
        <v>/rsm:CrossIndustryInvoice
/rsm:SupplyChainTradeTransaction
/ram:ApplicableHeaderTradeAgreement
/ram:BuyerTaxRepresentativeTradeParty
/ram:SpecifiedLegalOrganization
/ram:PostalTradeAddress
/ram:LineThree</v>
      </c>
      <c r="BD543" s="67" t="str">
        <f t="shared" si="689"/>
        <v>/rsm:CrossIndustryInvoice/rsm:SupplyChainTradeTransaction/ram:ApplicableHeaderTradeAgreement/ram:BuyerTaxRepresentativeTradeParty/ram:SpecifiedLegalOrganization/ram:PostalTradeAddress/ram:LineThree</v>
      </c>
      <c r="BE543" s="66" t="str">
        <f t="shared" si="730"/>
        <v>T</v>
      </c>
      <c r="BF543" s="68" t="str">
        <f t="shared" si="731"/>
        <v>E</v>
      </c>
      <c r="BG543" s="62" t="str">
        <f t="shared" si="732"/>
        <v>0..1</v>
      </c>
      <c r="BH543" s="66" t="str">
        <f t="shared" si="733"/>
        <v/>
      </c>
      <c r="BI543" s="248" t="str">
        <f t="shared" si="734"/>
        <v/>
      </c>
      <c r="BJ543" s="7"/>
      <c r="BK543" s="351" t="str">
        <f t="shared" si="735"/>
        <v>-</v>
      </c>
      <c r="BL543" s="70" t="str">
        <f t="shared" si="736"/>
        <v>-</v>
      </c>
      <c r="BM543" s="70" t="str">
        <f t="shared" si="737"/>
        <v>-</v>
      </c>
      <c r="BN543" s="70" t="str">
        <f t="shared" si="738"/>
        <v>-</v>
      </c>
      <c r="BO543" s="70" t="str">
        <f t="shared" si="739"/>
        <v>-</v>
      </c>
      <c r="BP543" s="70" t="str">
        <f t="shared" si="740"/>
        <v>-</v>
      </c>
      <c r="BQ543" s="352" t="str">
        <f t="shared" si="741"/>
        <v>X</v>
      </c>
      <c r="BR543" s="7"/>
      <c r="BS543" s="70" t="str">
        <f t="shared" si="742"/>
        <v>EXTENDED</v>
      </c>
      <c r="BT543" s="70" t="str">
        <f t="shared" si="743"/>
        <v>EXTENDED</v>
      </c>
      <c r="BU543" s="15"/>
      <c r="BV543" s="57"/>
      <c r="BW543" s="57"/>
      <c r="BX543" s="57"/>
      <c r="BY543" s="57"/>
      <c r="BZ543" s="57"/>
      <c r="CA543" s="57" t="s">
        <v>6542</v>
      </c>
      <c r="CC543" s="417"/>
      <c r="CD543" s="15"/>
      <c r="CE543" s="15"/>
    </row>
    <row r="544" spans="1:83" s="59" customFormat="1" ht="114">
      <c r="A544" s="45" t="str">
        <f t="shared" si="680"/>
        <v>YES</v>
      </c>
      <c r="B544" s="400"/>
      <c r="C544" s="45"/>
      <c r="D544" s="45"/>
      <c r="E544" s="188" t="s">
        <v>1526</v>
      </c>
      <c r="F544" s="61" t="s">
        <v>5383</v>
      </c>
      <c r="G544" s="281"/>
      <c r="H544" s="62">
        <f t="shared" si="705"/>
        <v>6</v>
      </c>
      <c r="I544" s="62" t="s">
        <v>42</v>
      </c>
      <c r="J544" s="64" t="s">
        <v>6039</v>
      </c>
      <c r="K544" s="64" t="s">
        <v>6158</v>
      </c>
      <c r="L544" s="65"/>
      <c r="M544" s="65"/>
      <c r="N544" s="65"/>
      <c r="O544" s="64" t="s">
        <v>70</v>
      </c>
      <c r="P544" s="66" t="s">
        <v>42</v>
      </c>
      <c r="Q544" s="66" t="str">
        <f t="shared" si="666"/>
        <v>0..1</v>
      </c>
      <c r="R544" s="6" t="s">
        <v>2285</v>
      </c>
      <c r="S544" s="67" t="s">
        <v>2286</v>
      </c>
      <c r="T544" s="66" t="s">
        <v>73</v>
      </c>
      <c r="U544" s="68" t="str">
        <f t="shared" si="765"/>
        <v>E</v>
      </c>
      <c r="V544" s="62" t="s">
        <v>42</v>
      </c>
      <c r="W544" s="66"/>
      <c r="X544" s="248"/>
      <c r="Y544" s="38"/>
      <c r="Z544" s="351" t="str">
        <f t="shared" ref="Z544:Z607" si="771">IF(AI544=Z$4,"X","-")</f>
        <v>-</v>
      </c>
      <c r="AA544" s="70" t="str">
        <f t="shared" ref="AA544:AF544" si="772">IF(Z544="X","X",IF($AI544=AA$4,"X","-"))</f>
        <v>-</v>
      </c>
      <c r="AB544" s="70" t="str">
        <f t="shared" si="772"/>
        <v>-</v>
      </c>
      <c r="AC544" s="70" t="str">
        <f t="shared" si="772"/>
        <v>-</v>
      </c>
      <c r="AD544" s="70" t="str">
        <f t="shared" si="772"/>
        <v>-</v>
      </c>
      <c r="AE544" s="70" t="str">
        <f t="shared" si="772"/>
        <v>-</v>
      </c>
      <c r="AF544" s="352" t="str">
        <f t="shared" si="772"/>
        <v>X</v>
      </c>
      <c r="AG544" s="38"/>
      <c r="AH544" s="70" t="s">
        <v>47</v>
      </c>
      <c r="AI544" s="70" t="s">
        <v>47</v>
      </c>
      <c r="AJ544" s="38"/>
      <c r="AK544" s="13" t="str">
        <f t="shared" si="700"/>
        <v>/rsm:CrossIndustryInvoice/rsm:SupplyChainTradeTransaction/ram:ApplicableHeaderTradeAgreement/ram:BuyerTaxRepresentativeTradeParty/ram:SpecifiedLegalOrganization/ram:PostalTradeAddress</v>
      </c>
      <c r="AL544" s="13" t="str">
        <f t="shared" si="701"/>
        <v>/ram:CityName</v>
      </c>
      <c r="AM544" s="14">
        <f>COUNTIFS(S$4:S544,AK544)</f>
        <v>1</v>
      </c>
      <c r="AO544" s="188" t="str">
        <f t="shared" si="698"/>
        <v>SCT_HTA</v>
      </c>
      <c r="AP544" s="61" t="str">
        <f t="shared" si="702"/>
        <v>BT-X-386</v>
      </c>
      <c r="AQ544" s="281" t="str">
        <f t="shared" si="703"/>
        <v/>
      </c>
      <c r="AR544" s="62">
        <f t="shared" si="694"/>
        <v>6</v>
      </c>
      <c r="AS544" s="62" t="str">
        <f t="shared" si="704"/>
        <v>0..1</v>
      </c>
      <c r="AT544" s="64" t="s">
        <v>2287</v>
      </c>
      <c r="AU544" s="64" t="s">
        <v>6415</v>
      </c>
      <c r="AV544" s="65"/>
      <c r="AW544" s="423" t="s">
        <v>7238</v>
      </c>
      <c r="AX544" s="65"/>
      <c r="AY544" s="65"/>
      <c r="AZ544" s="64"/>
      <c r="BA544" s="66" t="str">
        <f t="shared" si="724"/>
        <v>0..1</v>
      </c>
      <c r="BB544" s="66" t="str">
        <f t="shared" si="725"/>
        <v>0..1</v>
      </c>
      <c r="BC544" s="6" t="str">
        <f t="shared" si="688"/>
        <v>/rsm:CrossIndustryInvoice
/rsm:SupplyChainTradeTransaction
/ram:ApplicableHeaderTradeAgreement
/ram:BuyerTaxRepresentativeTradeParty
/ram:SpecifiedLegalOrganization
/ram:PostalTradeAddress
/ram:CityName</v>
      </c>
      <c r="BD544" s="67" t="str">
        <f t="shared" si="689"/>
        <v>/rsm:CrossIndustryInvoice/rsm:SupplyChainTradeTransaction/ram:ApplicableHeaderTradeAgreement/ram:BuyerTaxRepresentativeTradeParty/ram:SpecifiedLegalOrganization/ram:PostalTradeAddress/ram:CityName</v>
      </c>
      <c r="BE544" s="66" t="str">
        <f t="shared" si="730"/>
        <v>T</v>
      </c>
      <c r="BF544" s="68" t="str">
        <f t="shared" si="731"/>
        <v>E</v>
      </c>
      <c r="BG544" s="62" t="str">
        <f t="shared" si="732"/>
        <v>0..1</v>
      </c>
      <c r="BH544" s="66" t="str">
        <f t="shared" si="733"/>
        <v/>
      </c>
      <c r="BI544" s="248" t="str">
        <f t="shared" si="734"/>
        <v/>
      </c>
      <c r="BJ544" s="7"/>
      <c r="BK544" s="351" t="str">
        <f t="shared" si="735"/>
        <v>-</v>
      </c>
      <c r="BL544" s="70" t="str">
        <f t="shared" si="736"/>
        <v>-</v>
      </c>
      <c r="BM544" s="70" t="str">
        <f t="shared" si="737"/>
        <v>-</v>
      </c>
      <c r="BN544" s="70" t="str">
        <f t="shared" si="738"/>
        <v>-</v>
      </c>
      <c r="BO544" s="70" t="str">
        <f t="shared" si="739"/>
        <v>-</v>
      </c>
      <c r="BP544" s="70" t="str">
        <f t="shared" si="740"/>
        <v>-</v>
      </c>
      <c r="BQ544" s="352" t="str">
        <f t="shared" si="741"/>
        <v>X</v>
      </c>
      <c r="BR544" s="7"/>
      <c r="BS544" s="70" t="str">
        <f t="shared" si="742"/>
        <v>EXTENDED</v>
      </c>
      <c r="BT544" s="70" t="str">
        <f t="shared" si="743"/>
        <v>EXTENDED</v>
      </c>
      <c r="BU544" s="15"/>
      <c r="BV544" s="57"/>
      <c r="BW544" s="57"/>
      <c r="BX544" s="57"/>
      <c r="BY544" s="57"/>
      <c r="BZ544" s="57"/>
      <c r="CA544" s="57" t="s">
        <v>6542</v>
      </c>
      <c r="CC544" s="417"/>
      <c r="CD544" s="15"/>
      <c r="CE544" s="15"/>
    </row>
    <row r="545" spans="1:83" s="59" customFormat="1" ht="114">
      <c r="A545" s="45" t="str">
        <f t="shared" ref="A545:A608" si="773">IF(OR(U545="E",U545="A"),"YES","NO")</f>
        <v>YES</v>
      </c>
      <c r="B545" s="400"/>
      <c r="C545" s="45"/>
      <c r="D545" s="45"/>
      <c r="E545" s="188" t="s">
        <v>1526</v>
      </c>
      <c r="F545" s="61" t="s">
        <v>5384</v>
      </c>
      <c r="G545" s="281"/>
      <c r="H545" s="62">
        <f t="shared" si="705"/>
        <v>6</v>
      </c>
      <c r="I545" s="62" t="s">
        <v>32</v>
      </c>
      <c r="J545" s="64" t="s">
        <v>6040</v>
      </c>
      <c r="K545" s="64" t="s">
        <v>1661</v>
      </c>
      <c r="L545" s="65" t="s">
        <v>5989</v>
      </c>
      <c r="M545" s="65"/>
      <c r="N545" s="65"/>
      <c r="O545" s="64" t="s">
        <v>128</v>
      </c>
      <c r="P545" s="66" t="s">
        <v>32</v>
      </c>
      <c r="Q545" s="66" t="str">
        <f t="shared" si="666"/>
        <v>1..1</v>
      </c>
      <c r="R545" s="6" t="s">
        <v>2288</v>
      </c>
      <c r="S545" s="67" t="s">
        <v>2289</v>
      </c>
      <c r="T545" s="66" t="s">
        <v>131</v>
      </c>
      <c r="U545" s="68" t="str">
        <f t="shared" si="765"/>
        <v>E</v>
      </c>
      <c r="V545" s="62" t="s">
        <v>42</v>
      </c>
      <c r="W545" s="66"/>
      <c r="X545" s="248"/>
      <c r="Y545" s="38"/>
      <c r="Z545" s="351" t="str">
        <f t="shared" si="771"/>
        <v>-</v>
      </c>
      <c r="AA545" s="70" t="str">
        <f t="shared" ref="AA545:AF545" si="774">IF(Z545="X","X",IF($AI545=AA$4,"X","-"))</f>
        <v>-</v>
      </c>
      <c r="AB545" s="70" t="str">
        <f t="shared" si="774"/>
        <v>-</v>
      </c>
      <c r="AC545" s="70" t="str">
        <f t="shared" si="774"/>
        <v>-</v>
      </c>
      <c r="AD545" s="70" t="str">
        <f t="shared" si="774"/>
        <v>-</v>
      </c>
      <c r="AE545" s="70" t="str">
        <f t="shared" si="774"/>
        <v>-</v>
      </c>
      <c r="AF545" s="352" t="str">
        <f t="shared" si="774"/>
        <v>X</v>
      </c>
      <c r="AG545" s="38"/>
      <c r="AH545" s="70" t="s">
        <v>47</v>
      </c>
      <c r="AI545" s="70" t="s">
        <v>47</v>
      </c>
      <c r="AJ545" s="38"/>
      <c r="AK545" s="13" t="str">
        <f t="shared" si="700"/>
        <v>/rsm:CrossIndustryInvoice/rsm:SupplyChainTradeTransaction/ram:ApplicableHeaderTradeAgreement/ram:BuyerTaxRepresentativeTradeParty/ram:SpecifiedLegalOrganization/ram:PostalTradeAddress</v>
      </c>
      <c r="AL545" s="13" t="str">
        <f t="shared" si="701"/>
        <v>/ram:CountryID</v>
      </c>
      <c r="AM545" s="14">
        <f>COUNTIFS(S$4:S545,AK545)</f>
        <v>1</v>
      </c>
      <c r="AO545" s="188" t="str">
        <f t="shared" si="698"/>
        <v>SCT_HTA</v>
      </c>
      <c r="AP545" s="61" t="str">
        <f t="shared" si="702"/>
        <v>BT-X-387</v>
      </c>
      <c r="AQ545" s="281" t="str">
        <f t="shared" si="703"/>
        <v/>
      </c>
      <c r="AR545" s="62">
        <f t="shared" si="694"/>
        <v>6</v>
      </c>
      <c r="AS545" s="62" t="str">
        <f t="shared" si="704"/>
        <v>1..1</v>
      </c>
      <c r="AT545" s="64" t="s">
        <v>2290</v>
      </c>
      <c r="AU545" s="64" t="s">
        <v>1777</v>
      </c>
      <c r="AV545" s="65" t="s">
        <v>485</v>
      </c>
      <c r="AW545" s="423" t="s">
        <v>7238</v>
      </c>
      <c r="AX545" s="65"/>
      <c r="AY545" s="65"/>
      <c r="AZ545" s="64" t="s">
        <v>128</v>
      </c>
      <c r="BA545" s="66" t="str">
        <f t="shared" si="724"/>
        <v>1..1</v>
      </c>
      <c r="BB545" s="66" t="str">
        <f t="shared" si="725"/>
        <v>1..1</v>
      </c>
      <c r="BC545" s="6" t="str">
        <f t="shared" si="688"/>
        <v>/rsm:CrossIndustryInvoice
/rsm:SupplyChainTradeTransaction
/ram:ApplicableHeaderTradeAgreement
/ram:BuyerTaxRepresentativeTradeParty
/ram:SpecifiedLegalOrganization
/ram:PostalTradeAddress
/ram:CountryID</v>
      </c>
      <c r="BD545" s="67" t="str">
        <f t="shared" si="689"/>
        <v>/rsm:CrossIndustryInvoice/rsm:SupplyChainTradeTransaction/ram:ApplicableHeaderTradeAgreement/ram:BuyerTaxRepresentativeTradeParty/ram:SpecifiedLegalOrganization/ram:PostalTradeAddress/ram:CountryID</v>
      </c>
      <c r="BE545" s="66" t="str">
        <f t="shared" si="730"/>
        <v>C</v>
      </c>
      <c r="BF545" s="68" t="str">
        <f t="shared" si="731"/>
        <v>E</v>
      </c>
      <c r="BG545" s="62" t="str">
        <f t="shared" si="732"/>
        <v>0..1</v>
      </c>
      <c r="BH545" s="66" t="str">
        <f t="shared" si="733"/>
        <v/>
      </c>
      <c r="BI545" s="248" t="str">
        <f t="shared" si="734"/>
        <v/>
      </c>
      <c r="BJ545" s="7"/>
      <c r="BK545" s="351" t="str">
        <f t="shared" si="735"/>
        <v>-</v>
      </c>
      <c r="BL545" s="70" t="str">
        <f t="shared" si="736"/>
        <v>-</v>
      </c>
      <c r="BM545" s="70" t="str">
        <f t="shared" si="737"/>
        <v>-</v>
      </c>
      <c r="BN545" s="70" t="str">
        <f t="shared" si="738"/>
        <v>-</v>
      </c>
      <c r="BO545" s="70" t="str">
        <f t="shared" si="739"/>
        <v>-</v>
      </c>
      <c r="BP545" s="70" t="str">
        <f t="shared" si="740"/>
        <v>-</v>
      </c>
      <c r="BQ545" s="352" t="str">
        <f t="shared" si="741"/>
        <v>X</v>
      </c>
      <c r="BR545" s="7"/>
      <c r="BS545" s="70" t="str">
        <f t="shared" si="742"/>
        <v>EXTENDED</v>
      </c>
      <c r="BT545" s="70" t="str">
        <f t="shared" si="743"/>
        <v>EXTENDED</v>
      </c>
      <c r="BU545" s="15"/>
      <c r="BV545" s="57"/>
      <c r="BW545" s="57"/>
      <c r="BX545" s="57"/>
      <c r="BY545" s="57"/>
      <c r="BZ545" s="57"/>
      <c r="CA545" s="57" t="s">
        <v>6542</v>
      </c>
      <c r="CC545" s="417"/>
      <c r="CD545" s="15"/>
      <c r="CE545" s="15"/>
    </row>
    <row r="546" spans="1:83" s="59" customFormat="1" ht="114">
      <c r="A546" s="45" t="str">
        <f t="shared" si="773"/>
        <v>YES</v>
      </c>
      <c r="B546" s="400"/>
      <c r="C546" s="45"/>
      <c r="D546" s="45"/>
      <c r="E546" s="188" t="s">
        <v>1526</v>
      </c>
      <c r="F546" s="61" t="s">
        <v>5385</v>
      </c>
      <c r="G546" s="281"/>
      <c r="H546" s="62">
        <f t="shared" si="705"/>
        <v>6</v>
      </c>
      <c r="I546" s="62" t="s">
        <v>42</v>
      </c>
      <c r="J546" s="64" t="s">
        <v>6054</v>
      </c>
      <c r="K546" s="64" t="s">
        <v>1667</v>
      </c>
      <c r="L546" s="65" t="s">
        <v>1668</v>
      </c>
      <c r="M546" s="65"/>
      <c r="N546" s="65" t="s">
        <v>35</v>
      </c>
      <c r="O546" s="64" t="s">
        <v>70</v>
      </c>
      <c r="P546" s="66" t="s">
        <v>42</v>
      </c>
      <c r="Q546" s="66" t="str">
        <f t="shared" si="666"/>
        <v>0..1</v>
      </c>
      <c r="R546" s="6" t="s">
        <v>2291</v>
      </c>
      <c r="S546" s="67" t="s">
        <v>2292</v>
      </c>
      <c r="T546" s="66" t="s">
        <v>73</v>
      </c>
      <c r="U546" s="68" t="str">
        <f t="shared" si="765"/>
        <v>E</v>
      </c>
      <c r="V546" s="62" t="s">
        <v>62</v>
      </c>
      <c r="W546" s="66"/>
      <c r="X546" s="248" t="s">
        <v>35</v>
      </c>
      <c r="Y546" s="38"/>
      <c r="Z546" s="351" t="str">
        <f t="shared" si="771"/>
        <v>-</v>
      </c>
      <c r="AA546" s="70" t="str">
        <f t="shared" ref="AA546:AF546" si="775">IF(Z546="X","X",IF($AI546=AA$4,"X","-"))</f>
        <v>-</v>
      </c>
      <c r="AB546" s="70" t="str">
        <f t="shared" si="775"/>
        <v>-</v>
      </c>
      <c r="AC546" s="70" t="str">
        <f t="shared" si="775"/>
        <v>-</v>
      </c>
      <c r="AD546" s="70" t="str">
        <f t="shared" si="775"/>
        <v>-</v>
      </c>
      <c r="AE546" s="70" t="str">
        <f t="shared" si="775"/>
        <v>-</v>
      </c>
      <c r="AF546" s="352" t="str">
        <f t="shared" si="775"/>
        <v>X</v>
      </c>
      <c r="AG546" s="38"/>
      <c r="AH546" s="70" t="s">
        <v>47</v>
      </c>
      <c r="AI546" s="70" t="s">
        <v>47</v>
      </c>
      <c r="AJ546" s="38"/>
      <c r="AK546" s="13" t="str">
        <f t="shared" si="700"/>
        <v>/rsm:CrossIndustryInvoice/rsm:SupplyChainTradeTransaction/ram:ApplicableHeaderTradeAgreement/ram:BuyerTaxRepresentativeTradeParty/ram:SpecifiedLegalOrganization/ram:PostalTradeAddress</v>
      </c>
      <c r="AL546" s="13" t="str">
        <f t="shared" si="701"/>
        <v>/ram:CountrySubDivisionName</v>
      </c>
      <c r="AM546" s="14">
        <f>COUNTIFS(S$4:S546,AK546)</f>
        <v>1</v>
      </c>
      <c r="AO546" s="188" t="str">
        <f t="shared" si="698"/>
        <v>SCT_HTA</v>
      </c>
      <c r="AP546" s="61" t="str">
        <f t="shared" si="702"/>
        <v>BT-X-388</v>
      </c>
      <c r="AQ546" s="281" t="str">
        <f t="shared" si="703"/>
        <v/>
      </c>
      <c r="AR546" s="62">
        <f t="shared" si="694"/>
        <v>6</v>
      </c>
      <c r="AS546" s="62" t="str">
        <f t="shared" si="704"/>
        <v>0..1</v>
      </c>
      <c r="AT546" s="64" t="s">
        <v>2293</v>
      </c>
      <c r="AU546" s="64" t="s">
        <v>1671</v>
      </c>
      <c r="AV546" s="65" t="s">
        <v>1672</v>
      </c>
      <c r="AW546" s="423" t="s">
        <v>7238</v>
      </c>
      <c r="AX546" s="65"/>
      <c r="AY546" s="65" t="s">
        <v>35</v>
      </c>
      <c r="AZ546" s="64" t="s">
        <v>78</v>
      </c>
      <c r="BA546" s="66" t="str">
        <f t="shared" si="724"/>
        <v>0..1</v>
      </c>
      <c r="BB546" s="66" t="str">
        <f t="shared" si="725"/>
        <v>0..1</v>
      </c>
      <c r="BC546" s="6" t="str">
        <f t="shared" si="688"/>
        <v>/rsm:CrossIndustryInvoice
/rsm:SupplyChainTradeTransaction
/ram:ApplicableHeaderTradeAgreement
/ram:BuyerTaxRepresentativeTradeParty
/ram:SpecifiedLegalOrganization
/ram:PostalTradeAddress
/ram:CountrySubDivisionName</v>
      </c>
      <c r="BD546" s="67" t="str">
        <f t="shared" si="689"/>
        <v>/rsm:CrossIndustryInvoice/rsm:SupplyChainTradeTransaction/ram:ApplicableHeaderTradeAgreement/ram:BuyerTaxRepresentativeTradeParty/ram:SpecifiedLegalOrganization/ram:PostalTradeAddress/ram:CountrySubDivisionName</v>
      </c>
      <c r="BE546" s="66" t="str">
        <f t="shared" si="730"/>
        <v>T</v>
      </c>
      <c r="BF546" s="68" t="str">
        <f t="shared" si="731"/>
        <v>E</v>
      </c>
      <c r="BG546" s="62" t="str">
        <f t="shared" si="732"/>
        <v>0..n</v>
      </c>
      <c r="BH546" s="66" t="str">
        <f t="shared" si="733"/>
        <v/>
      </c>
      <c r="BI546" s="248" t="str">
        <f t="shared" si="734"/>
        <v/>
      </c>
      <c r="BJ546" s="7"/>
      <c r="BK546" s="351" t="str">
        <f t="shared" si="735"/>
        <v>-</v>
      </c>
      <c r="BL546" s="70" t="str">
        <f t="shared" si="736"/>
        <v>-</v>
      </c>
      <c r="BM546" s="70" t="str">
        <f t="shared" si="737"/>
        <v>-</v>
      </c>
      <c r="BN546" s="70" t="str">
        <f t="shared" si="738"/>
        <v>-</v>
      </c>
      <c r="BO546" s="70" t="str">
        <f t="shared" si="739"/>
        <v>-</v>
      </c>
      <c r="BP546" s="70" t="str">
        <f t="shared" si="740"/>
        <v>-</v>
      </c>
      <c r="BQ546" s="352" t="str">
        <f t="shared" si="741"/>
        <v>X</v>
      </c>
      <c r="BR546" s="7"/>
      <c r="BS546" s="70" t="str">
        <f t="shared" si="742"/>
        <v>EXTENDED</v>
      </c>
      <c r="BT546" s="70" t="str">
        <f t="shared" si="743"/>
        <v>EXTENDED</v>
      </c>
      <c r="BU546" s="15"/>
      <c r="BV546" s="57"/>
      <c r="BW546" s="57"/>
      <c r="BX546" s="57"/>
      <c r="BY546" s="57"/>
      <c r="BZ546" s="57"/>
      <c r="CA546" s="57" t="s">
        <v>6542</v>
      </c>
      <c r="CC546" s="417"/>
      <c r="CD546" s="15"/>
      <c r="CE546" s="15"/>
    </row>
    <row r="547" spans="1:83" s="59" customFormat="1" ht="85.5">
      <c r="A547" s="45" t="str">
        <f t="shared" si="773"/>
        <v>NO</v>
      </c>
      <c r="B547" s="400"/>
      <c r="C547" s="45"/>
      <c r="D547" s="45"/>
      <c r="E547" s="188" t="s">
        <v>1526</v>
      </c>
      <c r="F547" s="139" t="s">
        <v>5386</v>
      </c>
      <c r="G547" s="295"/>
      <c r="H547" s="140">
        <f t="shared" si="705"/>
        <v>4</v>
      </c>
      <c r="I547" s="140" t="s">
        <v>42</v>
      </c>
      <c r="J547" s="125" t="s">
        <v>2294</v>
      </c>
      <c r="K547" s="125"/>
      <c r="L547" s="126"/>
      <c r="M547" s="126"/>
      <c r="N547" s="126"/>
      <c r="O547" s="125"/>
      <c r="P547" s="124" t="s">
        <v>62</v>
      </c>
      <c r="Q547" s="124" t="s">
        <v>62</v>
      </c>
      <c r="R547" s="141" t="s">
        <v>2295</v>
      </c>
      <c r="S547" s="142" t="s">
        <v>2296</v>
      </c>
      <c r="T547" s="124" t="s">
        <v>35</v>
      </c>
      <c r="U547" s="129" t="str">
        <f t="shared" si="765"/>
        <v>EG</v>
      </c>
      <c r="V547" s="140" t="s">
        <v>62</v>
      </c>
      <c r="W547" s="124"/>
      <c r="X547" s="388"/>
      <c r="Y547" s="38"/>
      <c r="Z547" s="351" t="str">
        <f t="shared" si="771"/>
        <v>-</v>
      </c>
      <c r="AA547" s="70" t="str">
        <f t="shared" ref="AA547:AF547" si="776">IF(Z547="X","X",IF($AI547=AA$4,"X","-"))</f>
        <v>-</v>
      </c>
      <c r="AB547" s="70" t="str">
        <f t="shared" si="776"/>
        <v>-</v>
      </c>
      <c r="AC547" s="70" t="str">
        <f t="shared" si="776"/>
        <v>-</v>
      </c>
      <c r="AD547" s="70" t="str">
        <f t="shared" si="776"/>
        <v>-</v>
      </c>
      <c r="AE547" s="70" t="str">
        <f t="shared" si="776"/>
        <v>-</v>
      </c>
      <c r="AF547" s="352" t="str">
        <f t="shared" si="776"/>
        <v>X</v>
      </c>
      <c r="AG547" s="38"/>
      <c r="AH547" s="70" t="s">
        <v>47</v>
      </c>
      <c r="AI547" s="70" t="s">
        <v>47</v>
      </c>
      <c r="AJ547" s="38"/>
      <c r="AK547" s="13" t="str">
        <f t="shared" si="700"/>
        <v>/rsm:CrossIndustryInvoice/rsm:SupplyChainTradeTransaction/ram:ApplicableHeaderTradeAgreement/ram:BuyerTaxRepresentativeTradeParty</v>
      </c>
      <c r="AL547" s="13" t="str">
        <f t="shared" si="701"/>
        <v>/ram:DefinedTradeContact</v>
      </c>
      <c r="AM547" s="14">
        <f>COUNTIFS(S$4:S547,AK547)</f>
        <v>1</v>
      </c>
      <c r="AO547" s="188" t="str">
        <f t="shared" si="698"/>
        <v>SCT_HTA</v>
      </c>
      <c r="AP547" s="139" t="str">
        <f t="shared" si="702"/>
        <v>BG-X-55</v>
      </c>
      <c r="AQ547" s="295" t="str">
        <f t="shared" si="703"/>
        <v/>
      </c>
      <c r="AR547" s="140">
        <f t="shared" si="694"/>
        <v>4</v>
      </c>
      <c r="AS547" s="140" t="str">
        <f t="shared" si="704"/>
        <v>0..1</v>
      </c>
      <c r="AT547" s="125" t="s">
        <v>2297</v>
      </c>
      <c r="AU547" s="125"/>
      <c r="AV547" s="126"/>
      <c r="AW547" s="126"/>
      <c r="AX547" s="126"/>
      <c r="AY547" s="126"/>
      <c r="AZ547" s="125"/>
      <c r="BA547" s="124" t="str">
        <f t="shared" si="724"/>
        <v>0..n</v>
      </c>
      <c r="BB547" s="124" t="str">
        <f t="shared" si="725"/>
        <v>0..n</v>
      </c>
      <c r="BC547" s="141" t="str">
        <f t="shared" si="688"/>
        <v>/rsm:CrossIndustryInvoice
/rsm:SupplyChainTradeTransaction
/ram:ApplicableHeaderTradeAgreement
/ram:BuyerTaxRepresentativeTradeParty
/ram:DefinedTradeContact</v>
      </c>
      <c r="BD547" s="142" t="str">
        <f t="shared" si="689"/>
        <v>/rsm:CrossIndustryInvoice/rsm:SupplyChainTradeTransaction/ram:ApplicableHeaderTradeAgreement/ram:BuyerTaxRepresentativeTradeParty/ram:DefinedTradeContact</v>
      </c>
      <c r="BE547" s="124" t="str">
        <f t="shared" si="730"/>
        <v/>
      </c>
      <c r="BF547" s="129" t="str">
        <f t="shared" si="731"/>
        <v>EG</v>
      </c>
      <c r="BG547" s="140" t="str">
        <f t="shared" si="732"/>
        <v>0..n</v>
      </c>
      <c r="BH547" s="124" t="str">
        <f t="shared" si="733"/>
        <v/>
      </c>
      <c r="BI547" s="388" t="str">
        <f t="shared" si="734"/>
        <v/>
      </c>
      <c r="BJ547" s="7"/>
      <c r="BK547" s="351" t="str">
        <f t="shared" si="735"/>
        <v>-</v>
      </c>
      <c r="BL547" s="70" t="str">
        <f t="shared" si="736"/>
        <v>-</v>
      </c>
      <c r="BM547" s="70" t="str">
        <f t="shared" si="737"/>
        <v>-</v>
      </c>
      <c r="BN547" s="70" t="str">
        <f t="shared" si="738"/>
        <v>-</v>
      </c>
      <c r="BO547" s="70" t="str">
        <f t="shared" si="739"/>
        <v>-</v>
      </c>
      <c r="BP547" s="70" t="str">
        <f t="shared" si="740"/>
        <v>-</v>
      </c>
      <c r="BQ547" s="352" t="str">
        <f t="shared" si="741"/>
        <v>X</v>
      </c>
      <c r="BR547" s="7"/>
      <c r="BS547" s="70" t="str">
        <f t="shared" si="742"/>
        <v>EXTENDED</v>
      </c>
      <c r="BT547" s="70" t="str">
        <f t="shared" si="743"/>
        <v>EXTENDED</v>
      </c>
      <c r="BU547" s="15"/>
      <c r="BV547" s="57"/>
      <c r="BW547" s="57"/>
      <c r="BX547" s="57"/>
      <c r="BY547" s="57"/>
      <c r="BZ547" s="57"/>
      <c r="CA547" s="57" t="s">
        <v>6542</v>
      </c>
      <c r="CC547" s="417"/>
      <c r="CD547" s="15"/>
      <c r="CE547" s="15"/>
    </row>
    <row r="548" spans="1:83" s="59" customFormat="1" ht="99.75">
      <c r="A548" s="45" t="str">
        <f t="shared" si="773"/>
        <v>YES</v>
      </c>
      <c r="B548" s="400"/>
      <c r="C548" s="45"/>
      <c r="D548" s="45"/>
      <c r="E548" s="188" t="s">
        <v>1526</v>
      </c>
      <c r="F548" s="61" t="s">
        <v>5387</v>
      </c>
      <c r="G548" s="281"/>
      <c r="H548" s="62">
        <f t="shared" si="705"/>
        <v>5</v>
      </c>
      <c r="I548" s="62" t="s">
        <v>42</v>
      </c>
      <c r="J548" s="64" t="s">
        <v>2142</v>
      </c>
      <c r="K548" s="64"/>
      <c r="L548" s="65" t="s">
        <v>6028</v>
      </c>
      <c r="M548" s="65"/>
      <c r="N548" s="65"/>
      <c r="O548" s="64" t="s">
        <v>70</v>
      </c>
      <c r="P548" s="66" t="s">
        <v>42</v>
      </c>
      <c r="Q548" s="66" t="str">
        <f t="shared" si="666"/>
        <v>0..1</v>
      </c>
      <c r="R548" s="6" t="s">
        <v>2298</v>
      </c>
      <c r="S548" s="67" t="s">
        <v>2299</v>
      </c>
      <c r="T548" s="66" t="s">
        <v>73</v>
      </c>
      <c r="U548" s="68" t="str">
        <f t="shared" si="765"/>
        <v>E</v>
      </c>
      <c r="V548" s="62" t="s">
        <v>42</v>
      </c>
      <c r="W548" s="66"/>
      <c r="X548" s="248"/>
      <c r="Y548" s="38"/>
      <c r="Z548" s="351" t="str">
        <f t="shared" si="771"/>
        <v>-</v>
      </c>
      <c r="AA548" s="70" t="str">
        <f t="shared" ref="AA548:AF548" si="777">IF(Z548="X","X",IF($AI548=AA$4,"X","-"))</f>
        <v>-</v>
      </c>
      <c r="AB548" s="70" t="str">
        <f t="shared" si="777"/>
        <v>-</v>
      </c>
      <c r="AC548" s="70" t="str">
        <f t="shared" si="777"/>
        <v>-</v>
      </c>
      <c r="AD548" s="70" t="str">
        <f t="shared" si="777"/>
        <v>-</v>
      </c>
      <c r="AE548" s="70" t="str">
        <f t="shared" si="777"/>
        <v>-</v>
      </c>
      <c r="AF548" s="352" t="str">
        <f t="shared" si="777"/>
        <v>X</v>
      </c>
      <c r="AG548" s="38"/>
      <c r="AH548" s="70" t="s">
        <v>47</v>
      </c>
      <c r="AI548" s="70" t="s">
        <v>47</v>
      </c>
      <c r="AJ548" s="38"/>
      <c r="AK548" s="13" t="str">
        <f t="shared" si="700"/>
        <v>/rsm:CrossIndustryInvoice/rsm:SupplyChainTradeTransaction/ram:ApplicableHeaderTradeAgreement/ram:BuyerTaxRepresentativeTradeParty/ram:DefinedTradeContact</v>
      </c>
      <c r="AL548" s="13" t="str">
        <f t="shared" si="701"/>
        <v>/ram:PersonName</v>
      </c>
      <c r="AM548" s="14">
        <f>COUNTIFS(S$4:S548,AK548)</f>
        <v>1</v>
      </c>
      <c r="AO548" s="188" t="str">
        <f t="shared" si="698"/>
        <v>SCT_HTA</v>
      </c>
      <c r="AP548" s="61" t="str">
        <f t="shared" si="702"/>
        <v>BT-X-369</v>
      </c>
      <c r="AQ548" s="281" t="str">
        <f t="shared" si="703"/>
        <v/>
      </c>
      <c r="AR548" s="62">
        <f t="shared" si="694"/>
        <v>5</v>
      </c>
      <c r="AS548" s="62" t="str">
        <f t="shared" si="704"/>
        <v>0..1</v>
      </c>
      <c r="AT548" s="64" t="s">
        <v>2145</v>
      </c>
      <c r="AU548" s="64"/>
      <c r="AV548" s="65" t="s">
        <v>6404</v>
      </c>
      <c r="AW548" s="423" t="s">
        <v>7238</v>
      </c>
      <c r="AX548" s="65"/>
      <c r="AY548" s="65"/>
      <c r="AZ548" s="64"/>
      <c r="BA548" s="66" t="str">
        <f t="shared" si="724"/>
        <v>0..1</v>
      </c>
      <c r="BB548" s="66" t="str">
        <f t="shared" si="725"/>
        <v>0..1</v>
      </c>
      <c r="BC548" s="6" t="str">
        <f t="shared" si="688"/>
        <v>/rsm:CrossIndustryInvoice
/rsm:SupplyChainTradeTransaction
/ram:ApplicableHeaderTradeAgreement
/ram:BuyerTaxRepresentativeTradeParty
/ram:DefinedTradeContact
/ram:PersonName</v>
      </c>
      <c r="BD548" s="67" t="str">
        <f t="shared" si="689"/>
        <v>/rsm:CrossIndustryInvoice/rsm:SupplyChainTradeTransaction/ram:ApplicableHeaderTradeAgreement/ram:BuyerTaxRepresentativeTradeParty/ram:DefinedTradeContact/ram:PersonName</v>
      </c>
      <c r="BE548" s="66" t="str">
        <f t="shared" si="730"/>
        <v>T</v>
      </c>
      <c r="BF548" s="68" t="str">
        <f t="shared" si="731"/>
        <v>E</v>
      </c>
      <c r="BG548" s="62" t="str">
        <f t="shared" si="732"/>
        <v>0..1</v>
      </c>
      <c r="BH548" s="66" t="str">
        <f t="shared" si="733"/>
        <v/>
      </c>
      <c r="BI548" s="248" t="str">
        <f t="shared" si="734"/>
        <v/>
      </c>
      <c r="BJ548" s="7"/>
      <c r="BK548" s="351" t="str">
        <f t="shared" si="735"/>
        <v>-</v>
      </c>
      <c r="BL548" s="70" t="str">
        <f t="shared" si="736"/>
        <v>-</v>
      </c>
      <c r="BM548" s="70" t="str">
        <f t="shared" si="737"/>
        <v>-</v>
      </c>
      <c r="BN548" s="70" t="str">
        <f t="shared" si="738"/>
        <v>-</v>
      </c>
      <c r="BO548" s="70" t="str">
        <f t="shared" si="739"/>
        <v>-</v>
      </c>
      <c r="BP548" s="70" t="str">
        <f t="shared" si="740"/>
        <v>-</v>
      </c>
      <c r="BQ548" s="352" t="str">
        <f t="shared" si="741"/>
        <v>X</v>
      </c>
      <c r="BR548" s="7"/>
      <c r="BS548" s="70" t="str">
        <f t="shared" si="742"/>
        <v>EXTENDED</v>
      </c>
      <c r="BT548" s="70" t="str">
        <f t="shared" si="743"/>
        <v>EXTENDED</v>
      </c>
      <c r="BU548" s="15"/>
      <c r="BV548" s="57"/>
      <c r="BW548" s="57"/>
      <c r="BX548" s="57"/>
      <c r="BY548" s="57"/>
      <c r="BZ548" s="57"/>
      <c r="CA548" s="57" t="s">
        <v>6542</v>
      </c>
      <c r="CC548" s="417"/>
      <c r="CD548" s="15"/>
      <c r="CE548" s="15"/>
    </row>
    <row r="549" spans="1:83" s="59" customFormat="1" ht="99.75">
      <c r="A549" s="45" t="str">
        <f t="shared" si="773"/>
        <v>YES</v>
      </c>
      <c r="B549" s="400"/>
      <c r="C549" s="45"/>
      <c r="D549" s="45"/>
      <c r="E549" s="188" t="s">
        <v>1526</v>
      </c>
      <c r="F549" s="61" t="s">
        <v>5388</v>
      </c>
      <c r="G549" s="281"/>
      <c r="H549" s="62">
        <f t="shared" si="705"/>
        <v>5</v>
      </c>
      <c r="I549" s="62" t="s">
        <v>42</v>
      </c>
      <c r="J549" s="64" t="s">
        <v>2146</v>
      </c>
      <c r="K549" s="64"/>
      <c r="L549" s="65" t="s">
        <v>6028</v>
      </c>
      <c r="M549" s="65"/>
      <c r="N549" s="65"/>
      <c r="O549" s="64" t="s">
        <v>70</v>
      </c>
      <c r="P549" s="66" t="s">
        <v>42</v>
      </c>
      <c r="Q549" s="66" t="str">
        <f t="shared" si="666"/>
        <v>0..1</v>
      </c>
      <c r="R549" s="6" t="s">
        <v>2300</v>
      </c>
      <c r="S549" s="67" t="s">
        <v>2301</v>
      </c>
      <c r="T549" s="66" t="s">
        <v>73</v>
      </c>
      <c r="U549" s="68" t="str">
        <f t="shared" si="765"/>
        <v>E</v>
      </c>
      <c r="V549" s="62" t="s">
        <v>42</v>
      </c>
      <c r="W549" s="66"/>
      <c r="X549" s="248"/>
      <c r="Y549" s="38"/>
      <c r="Z549" s="351" t="str">
        <f t="shared" si="771"/>
        <v>-</v>
      </c>
      <c r="AA549" s="70" t="str">
        <f t="shared" ref="AA549:AF549" si="778">IF(Z549="X","X",IF($AI549=AA$4,"X","-"))</f>
        <v>-</v>
      </c>
      <c r="AB549" s="70" t="str">
        <f t="shared" si="778"/>
        <v>-</v>
      </c>
      <c r="AC549" s="70" t="str">
        <f t="shared" si="778"/>
        <v>-</v>
      </c>
      <c r="AD549" s="70" t="str">
        <f t="shared" si="778"/>
        <v>-</v>
      </c>
      <c r="AE549" s="70" t="str">
        <f t="shared" si="778"/>
        <v>-</v>
      </c>
      <c r="AF549" s="352" t="str">
        <f t="shared" si="778"/>
        <v>X</v>
      </c>
      <c r="AG549" s="38"/>
      <c r="AH549" s="70" t="s">
        <v>47</v>
      </c>
      <c r="AI549" s="70" t="s">
        <v>47</v>
      </c>
      <c r="AJ549" s="38"/>
      <c r="AK549" s="13" t="str">
        <f t="shared" si="700"/>
        <v>/rsm:CrossIndustryInvoice/rsm:SupplyChainTradeTransaction/ram:ApplicableHeaderTradeAgreement/ram:BuyerTaxRepresentativeTradeParty/ram:DefinedTradeContact</v>
      </c>
      <c r="AL549" s="13" t="str">
        <f t="shared" si="701"/>
        <v>/ram:DepartmentName</v>
      </c>
      <c r="AM549" s="14">
        <f>COUNTIFS(S$4:S549,AK549)</f>
        <v>1</v>
      </c>
      <c r="AO549" s="188" t="str">
        <f t="shared" si="698"/>
        <v>SCT_HTA</v>
      </c>
      <c r="AP549" s="61" t="str">
        <f t="shared" si="702"/>
        <v>BT-X-370</v>
      </c>
      <c r="AQ549" s="281" t="str">
        <f t="shared" si="703"/>
        <v/>
      </c>
      <c r="AR549" s="62">
        <f t="shared" si="694"/>
        <v>5</v>
      </c>
      <c r="AS549" s="62" t="str">
        <f t="shared" si="704"/>
        <v>0..1</v>
      </c>
      <c r="AT549" s="64" t="s">
        <v>2145</v>
      </c>
      <c r="AU549" s="64"/>
      <c r="AV549" s="65" t="s">
        <v>6404</v>
      </c>
      <c r="AW549" s="423" t="s">
        <v>7238</v>
      </c>
      <c r="AX549" s="65"/>
      <c r="AY549" s="65"/>
      <c r="AZ549" s="64"/>
      <c r="BA549" s="66" t="str">
        <f t="shared" si="724"/>
        <v>0..1</v>
      </c>
      <c r="BB549" s="66" t="str">
        <f t="shared" si="725"/>
        <v>0..1</v>
      </c>
      <c r="BC549" s="6" t="str">
        <f t="shared" si="688"/>
        <v>/rsm:CrossIndustryInvoice
/rsm:SupplyChainTradeTransaction
/ram:ApplicableHeaderTradeAgreement
/ram:BuyerTaxRepresentativeTradeParty
/ram:DefinedTradeContact
/ram:DepartmentName</v>
      </c>
      <c r="BD549" s="67" t="str">
        <f t="shared" si="689"/>
        <v>/rsm:CrossIndustryInvoice/rsm:SupplyChainTradeTransaction/ram:ApplicableHeaderTradeAgreement/ram:BuyerTaxRepresentativeTradeParty/ram:DefinedTradeContact/ram:DepartmentName</v>
      </c>
      <c r="BE549" s="66" t="str">
        <f t="shared" si="730"/>
        <v>T</v>
      </c>
      <c r="BF549" s="68" t="str">
        <f t="shared" si="731"/>
        <v>E</v>
      </c>
      <c r="BG549" s="62" t="str">
        <f t="shared" si="732"/>
        <v>0..1</v>
      </c>
      <c r="BH549" s="66" t="str">
        <f t="shared" si="733"/>
        <v/>
      </c>
      <c r="BI549" s="248" t="str">
        <f t="shared" si="734"/>
        <v/>
      </c>
      <c r="BJ549" s="7"/>
      <c r="BK549" s="351" t="str">
        <f t="shared" si="735"/>
        <v>-</v>
      </c>
      <c r="BL549" s="70" t="str">
        <f t="shared" si="736"/>
        <v>-</v>
      </c>
      <c r="BM549" s="70" t="str">
        <f t="shared" si="737"/>
        <v>-</v>
      </c>
      <c r="BN549" s="70" t="str">
        <f t="shared" si="738"/>
        <v>-</v>
      </c>
      <c r="BO549" s="70" t="str">
        <f t="shared" si="739"/>
        <v>-</v>
      </c>
      <c r="BP549" s="70" t="str">
        <f t="shared" si="740"/>
        <v>-</v>
      </c>
      <c r="BQ549" s="352" t="str">
        <f t="shared" si="741"/>
        <v>X</v>
      </c>
      <c r="BR549" s="7"/>
      <c r="BS549" s="70" t="str">
        <f t="shared" si="742"/>
        <v>EXTENDED</v>
      </c>
      <c r="BT549" s="70" t="str">
        <f t="shared" si="743"/>
        <v>EXTENDED</v>
      </c>
      <c r="BU549" s="15"/>
      <c r="BV549" s="57"/>
      <c r="BW549" s="57"/>
      <c r="BX549" s="57"/>
      <c r="BY549" s="57"/>
      <c r="BZ549" s="57"/>
      <c r="CA549" s="57" t="s">
        <v>6542</v>
      </c>
      <c r="CC549" s="417"/>
      <c r="CD549" s="15"/>
      <c r="CE549" s="15"/>
    </row>
    <row r="550" spans="1:83" s="59" customFormat="1" ht="99.75">
      <c r="A550" s="45" t="str">
        <f t="shared" si="773"/>
        <v>YES</v>
      </c>
      <c r="B550" s="400"/>
      <c r="C550" s="45"/>
      <c r="D550" s="45"/>
      <c r="E550" s="188" t="s">
        <v>1526</v>
      </c>
      <c r="F550" s="61" t="s">
        <v>5389</v>
      </c>
      <c r="G550" s="281"/>
      <c r="H550" s="62">
        <f t="shared" si="705"/>
        <v>5</v>
      </c>
      <c r="I550" s="62" t="s">
        <v>42</v>
      </c>
      <c r="J550" s="64" t="s">
        <v>6118</v>
      </c>
      <c r="K550" s="64" t="s">
        <v>6030</v>
      </c>
      <c r="L550" s="65" t="s">
        <v>6029</v>
      </c>
      <c r="M550" s="65"/>
      <c r="N550" s="65" t="s">
        <v>35</v>
      </c>
      <c r="O550" s="64" t="s">
        <v>128</v>
      </c>
      <c r="P550" s="66" t="s">
        <v>42</v>
      </c>
      <c r="Q550" s="66" t="str">
        <f t="shared" si="666"/>
        <v>0..1</v>
      </c>
      <c r="R550" s="6" t="s">
        <v>2303</v>
      </c>
      <c r="S550" s="67" t="s">
        <v>2304</v>
      </c>
      <c r="T550" s="66" t="s">
        <v>131</v>
      </c>
      <c r="U550" s="68" t="str">
        <f t="shared" si="765"/>
        <v>E</v>
      </c>
      <c r="V550" s="62" t="s">
        <v>42</v>
      </c>
      <c r="W550" s="66"/>
      <c r="X550" s="248" t="s">
        <v>35</v>
      </c>
      <c r="Y550" s="38"/>
      <c r="Z550" s="351" t="str">
        <f t="shared" si="771"/>
        <v>-</v>
      </c>
      <c r="AA550" s="70" t="str">
        <f t="shared" ref="AA550:AF550" si="779">IF(Z550="X","X",IF($AI550=AA$4,"X","-"))</f>
        <v>-</v>
      </c>
      <c r="AB550" s="70" t="str">
        <f t="shared" si="779"/>
        <v>-</v>
      </c>
      <c r="AC550" s="70" t="str">
        <f t="shared" si="779"/>
        <v>-</v>
      </c>
      <c r="AD550" s="70" t="str">
        <f t="shared" si="779"/>
        <v>-</v>
      </c>
      <c r="AE550" s="70" t="str">
        <f t="shared" si="779"/>
        <v>-</v>
      </c>
      <c r="AF550" s="352" t="str">
        <f t="shared" si="779"/>
        <v>X</v>
      </c>
      <c r="AG550" s="38"/>
      <c r="AH550" s="70" t="s">
        <v>47</v>
      </c>
      <c r="AI550" s="70" t="s">
        <v>47</v>
      </c>
      <c r="AJ550" s="38"/>
      <c r="AK550" s="13" t="str">
        <f t="shared" si="700"/>
        <v>/rsm:CrossIndustryInvoice/rsm:SupplyChainTradeTransaction/ram:ApplicableHeaderTradeAgreement/ram:BuyerTaxRepresentativeTradeParty/ram:DefinedTradeContact</v>
      </c>
      <c r="AL550" s="13" t="str">
        <f t="shared" si="701"/>
        <v>/ram:TypeCode</v>
      </c>
      <c r="AM550" s="14">
        <f>COUNTIFS(S$4:S550,AK550)</f>
        <v>1</v>
      </c>
      <c r="AO550" s="188" t="str">
        <f t="shared" si="698"/>
        <v>SCT_HTA</v>
      </c>
      <c r="AP550" s="61" t="str">
        <f t="shared" si="702"/>
        <v>BT-X-371</v>
      </c>
      <c r="AQ550" s="281" t="str">
        <f t="shared" si="703"/>
        <v/>
      </c>
      <c r="AR550" s="62">
        <f t="shared" si="694"/>
        <v>5</v>
      </c>
      <c r="AS550" s="62" t="str">
        <f t="shared" si="704"/>
        <v>0..1</v>
      </c>
      <c r="AT550" s="64" t="s">
        <v>2305</v>
      </c>
      <c r="AU550" s="64"/>
      <c r="AV550" s="65" t="s">
        <v>6405</v>
      </c>
      <c r="AW550" s="423" t="s">
        <v>7238</v>
      </c>
      <c r="AX550" s="65"/>
      <c r="AY550" s="65" t="s">
        <v>35</v>
      </c>
      <c r="AZ550" s="64" t="s">
        <v>128</v>
      </c>
      <c r="BA550" s="66" t="str">
        <f t="shared" si="724"/>
        <v>0..1</v>
      </c>
      <c r="BB550" s="66" t="str">
        <f t="shared" si="725"/>
        <v>0..1</v>
      </c>
      <c r="BC550" s="6" t="str">
        <f t="shared" si="688"/>
        <v>/rsm:CrossIndustryInvoice
/rsm:SupplyChainTradeTransaction
/ram:ApplicableHeaderTradeAgreement
/ram:BuyerTaxRepresentativeTradeParty
/ram:DefinedTradeContact
/ram:TypeCode</v>
      </c>
      <c r="BD550" s="67" t="str">
        <f t="shared" si="689"/>
        <v>/rsm:CrossIndustryInvoice/rsm:SupplyChainTradeTransaction/ram:ApplicableHeaderTradeAgreement/ram:BuyerTaxRepresentativeTradeParty/ram:DefinedTradeContact/ram:TypeCode</v>
      </c>
      <c r="BE550" s="66" t="str">
        <f t="shared" si="730"/>
        <v>C</v>
      </c>
      <c r="BF550" s="68" t="str">
        <f t="shared" si="731"/>
        <v>E</v>
      </c>
      <c r="BG550" s="62" t="str">
        <f t="shared" si="732"/>
        <v>0..1</v>
      </c>
      <c r="BH550" s="66" t="str">
        <f t="shared" si="733"/>
        <v/>
      </c>
      <c r="BI550" s="248" t="str">
        <f t="shared" si="734"/>
        <v/>
      </c>
      <c r="BJ550" s="7"/>
      <c r="BK550" s="351" t="str">
        <f t="shared" si="735"/>
        <v>-</v>
      </c>
      <c r="BL550" s="70" t="str">
        <f t="shared" si="736"/>
        <v>-</v>
      </c>
      <c r="BM550" s="70" t="str">
        <f t="shared" si="737"/>
        <v>-</v>
      </c>
      <c r="BN550" s="70" t="str">
        <f t="shared" si="738"/>
        <v>-</v>
      </c>
      <c r="BO550" s="70" t="str">
        <f t="shared" si="739"/>
        <v>-</v>
      </c>
      <c r="BP550" s="70" t="str">
        <f t="shared" si="740"/>
        <v>-</v>
      </c>
      <c r="BQ550" s="352" t="str">
        <f t="shared" si="741"/>
        <v>X</v>
      </c>
      <c r="BR550" s="7"/>
      <c r="BS550" s="70" t="str">
        <f t="shared" si="742"/>
        <v>EXTENDED</v>
      </c>
      <c r="BT550" s="70" t="str">
        <f t="shared" si="743"/>
        <v>EXTENDED</v>
      </c>
      <c r="BU550" s="15"/>
      <c r="BV550" s="57"/>
      <c r="BW550" s="57"/>
      <c r="BX550" s="57"/>
      <c r="BY550" s="57"/>
      <c r="BZ550" s="57"/>
      <c r="CA550" s="57" t="s">
        <v>6542</v>
      </c>
      <c r="CC550" s="417"/>
      <c r="CD550" s="15"/>
      <c r="CE550" s="15"/>
    </row>
    <row r="551" spans="1:83" s="59" customFormat="1" ht="99.75">
      <c r="A551" s="45" t="str">
        <f t="shared" si="773"/>
        <v>NO</v>
      </c>
      <c r="B551" s="400"/>
      <c r="C551" s="45"/>
      <c r="D551" s="45"/>
      <c r="E551" s="188" t="s">
        <v>1526</v>
      </c>
      <c r="F551" s="161" t="s">
        <v>5390</v>
      </c>
      <c r="G551" s="297"/>
      <c r="H551" s="162">
        <f t="shared" si="705"/>
        <v>5</v>
      </c>
      <c r="I551" s="162" t="s">
        <v>42</v>
      </c>
      <c r="J551" s="192" t="s">
        <v>6150</v>
      </c>
      <c r="K551" s="163" t="s">
        <v>1706</v>
      </c>
      <c r="L551" s="164"/>
      <c r="M551" s="164"/>
      <c r="N551" s="164"/>
      <c r="O551" s="163"/>
      <c r="P551" s="66" t="s">
        <v>42</v>
      </c>
      <c r="Q551" s="66" t="str">
        <f t="shared" si="666"/>
        <v>0..1</v>
      </c>
      <c r="R551" s="166" t="s">
        <v>2306</v>
      </c>
      <c r="S551" s="167" t="s">
        <v>2307</v>
      </c>
      <c r="T551" s="165"/>
      <c r="U551" s="168" t="str">
        <f t="shared" si="765"/>
        <v/>
      </c>
      <c r="V551" s="162" t="s">
        <v>42</v>
      </c>
      <c r="W551" s="165"/>
      <c r="X551" s="389"/>
      <c r="Y551" s="38"/>
      <c r="Z551" s="351" t="str">
        <f t="shared" si="771"/>
        <v>-</v>
      </c>
      <c r="AA551" s="70" t="str">
        <f t="shared" ref="AA551:AF551" si="780">IF(Z551="X","X",IF($AI551=AA$4,"X","-"))</f>
        <v>-</v>
      </c>
      <c r="AB551" s="70" t="str">
        <f t="shared" si="780"/>
        <v>-</v>
      </c>
      <c r="AC551" s="70" t="str">
        <f t="shared" si="780"/>
        <v>-</v>
      </c>
      <c r="AD551" s="70" t="str">
        <f t="shared" si="780"/>
        <v>-</v>
      </c>
      <c r="AE551" s="70" t="str">
        <f t="shared" si="780"/>
        <v>-</v>
      </c>
      <c r="AF551" s="352" t="str">
        <f t="shared" si="780"/>
        <v>X</v>
      </c>
      <c r="AG551" s="38"/>
      <c r="AH551" s="70" t="s">
        <v>47</v>
      </c>
      <c r="AI551" s="70" t="s">
        <v>47</v>
      </c>
      <c r="AJ551" s="38"/>
      <c r="AK551" s="13" t="str">
        <f t="shared" si="700"/>
        <v>/rsm:CrossIndustryInvoice/rsm:SupplyChainTradeTransaction/ram:ApplicableHeaderTradeAgreement/ram:BuyerTaxRepresentativeTradeParty/ram:DefinedTradeContact</v>
      </c>
      <c r="AL551" s="13" t="str">
        <f t="shared" si="701"/>
        <v>/ram:TelephoneUniversalCommunication</v>
      </c>
      <c r="AM551" s="14">
        <f>COUNTIFS(S$4:S551,AK551)</f>
        <v>1</v>
      </c>
      <c r="AO551" s="188" t="str">
        <f t="shared" si="698"/>
        <v>SCT_HTA</v>
      </c>
      <c r="AP551" s="161" t="str">
        <f t="shared" si="702"/>
        <v>BT-X-372-00</v>
      </c>
      <c r="AQ551" s="297" t="str">
        <f t="shared" si="703"/>
        <v/>
      </c>
      <c r="AR551" s="162">
        <f t="shared" si="694"/>
        <v>5</v>
      </c>
      <c r="AS551" s="162" t="str">
        <f t="shared" si="704"/>
        <v>0..1</v>
      </c>
      <c r="AT551" s="192" t="s">
        <v>946</v>
      </c>
      <c r="AU551" s="163"/>
      <c r="AV551" s="164"/>
      <c r="AW551" s="164"/>
      <c r="AX551" s="164"/>
      <c r="AY551" s="164"/>
      <c r="AZ551" s="163"/>
      <c r="BA551" s="66" t="str">
        <f t="shared" si="724"/>
        <v>0..1</v>
      </c>
      <c r="BB551" s="66" t="str">
        <f t="shared" si="725"/>
        <v>0..1</v>
      </c>
      <c r="BC551" s="166" t="str">
        <f t="shared" ref="BC551:BC614" si="781">R551</f>
        <v>/rsm:CrossIndustryInvoice
/rsm:SupplyChainTradeTransaction
/ram:ApplicableHeaderTradeAgreement
/ram:BuyerTaxRepresentativeTradeParty
/ram:DefinedTradeContact
/ram:TelephoneUniversalCommunication</v>
      </c>
      <c r="BD551" s="167" t="str">
        <f t="shared" ref="BD551:BD614" si="782">S551</f>
        <v>/rsm:CrossIndustryInvoice/rsm:SupplyChainTradeTransaction/ram:ApplicableHeaderTradeAgreement/ram:BuyerTaxRepresentativeTradeParty/ram:DefinedTradeContact/ram:TelephoneUniversalCommunication</v>
      </c>
      <c r="BE551" s="165" t="str">
        <f t="shared" si="730"/>
        <v/>
      </c>
      <c r="BF551" s="168" t="str">
        <f t="shared" si="731"/>
        <v/>
      </c>
      <c r="BG551" s="162" t="str">
        <f t="shared" si="732"/>
        <v>0..1</v>
      </c>
      <c r="BH551" s="165" t="str">
        <f t="shared" si="733"/>
        <v/>
      </c>
      <c r="BI551" s="389" t="str">
        <f t="shared" si="734"/>
        <v/>
      </c>
      <c r="BJ551" s="7"/>
      <c r="BK551" s="351" t="str">
        <f t="shared" si="735"/>
        <v>-</v>
      </c>
      <c r="BL551" s="70" t="str">
        <f t="shared" si="736"/>
        <v>-</v>
      </c>
      <c r="BM551" s="70" t="str">
        <f t="shared" si="737"/>
        <v>-</v>
      </c>
      <c r="BN551" s="70" t="str">
        <f t="shared" si="738"/>
        <v>-</v>
      </c>
      <c r="BO551" s="70" t="str">
        <f t="shared" si="739"/>
        <v>-</v>
      </c>
      <c r="BP551" s="70" t="str">
        <f t="shared" si="740"/>
        <v>-</v>
      </c>
      <c r="BQ551" s="352" t="str">
        <f t="shared" si="741"/>
        <v>X</v>
      </c>
      <c r="BR551" s="7"/>
      <c r="BS551" s="70" t="str">
        <f t="shared" si="742"/>
        <v>EXTENDED</v>
      </c>
      <c r="BT551" s="70" t="str">
        <f t="shared" si="743"/>
        <v>EXTENDED</v>
      </c>
      <c r="BU551" s="15"/>
      <c r="BV551" s="57"/>
      <c r="BW551" s="57"/>
      <c r="BX551" s="57"/>
      <c r="BY551" s="57"/>
      <c r="BZ551" s="57"/>
      <c r="CA551" s="57" t="s">
        <v>6542</v>
      </c>
      <c r="CC551" s="417"/>
      <c r="CD551" s="15"/>
      <c r="CE551" s="15"/>
    </row>
    <row r="552" spans="1:83" s="59" customFormat="1" ht="114">
      <c r="A552" s="45" t="str">
        <f t="shared" si="773"/>
        <v>YES</v>
      </c>
      <c r="B552" s="400"/>
      <c r="C552" s="45"/>
      <c r="D552" s="45"/>
      <c r="E552" s="188" t="s">
        <v>1526</v>
      </c>
      <c r="F552" s="61" t="s">
        <v>5391</v>
      </c>
      <c r="G552" s="281"/>
      <c r="H552" s="62">
        <f t="shared" si="705"/>
        <v>6</v>
      </c>
      <c r="I552" s="62" t="s">
        <v>32</v>
      </c>
      <c r="J552" s="64" t="s">
        <v>6147</v>
      </c>
      <c r="K552" s="64" t="s">
        <v>1706</v>
      </c>
      <c r="L552" s="65"/>
      <c r="M552" s="65"/>
      <c r="N552" s="65"/>
      <c r="O552" s="64" t="s">
        <v>70</v>
      </c>
      <c r="P552" s="66" t="s">
        <v>32</v>
      </c>
      <c r="Q552" s="66" t="str">
        <f t="shared" si="666"/>
        <v>1..1</v>
      </c>
      <c r="R552" s="6" t="s">
        <v>2308</v>
      </c>
      <c r="S552" s="67" t="s">
        <v>2309</v>
      </c>
      <c r="T552" s="66" t="s">
        <v>73</v>
      </c>
      <c r="U552" s="68" t="str">
        <f t="shared" si="765"/>
        <v>E</v>
      </c>
      <c r="V552" s="62" t="s">
        <v>42</v>
      </c>
      <c r="W552" s="66"/>
      <c r="X552" s="248"/>
      <c r="Y552" s="38"/>
      <c r="Z552" s="351" t="str">
        <f t="shared" si="771"/>
        <v>-</v>
      </c>
      <c r="AA552" s="70" t="str">
        <f t="shared" ref="AA552:AF552" si="783">IF(Z552="X","X",IF($AI552=AA$4,"X","-"))</f>
        <v>-</v>
      </c>
      <c r="AB552" s="70" t="str">
        <f t="shared" si="783"/>
        <v>-</v>
      </c>
      <c r="AC552" s="70" t="str">
        <f t="shared" si="783"/>
        <v>-</v>
      </c>
      <c r="AD552" s="70" t="str">
        <f t="shared" si="783"/>
        <v>-</v>
      </c>
      <c r="AE552" s="70" t="str">
        <f t="shared" si="783"/>
        <v>-</v>
      </c>
      <c r="AF552" s="352" t="str">
        <f t="shared" si="783"/>
        <v>X</v>
      </c>
      <c r="AG552" s="38"/>
      <c r="AH552" s="70" t="s">
        <v>47</v>
      </c>
      <c r="AI552" s="70" t="s">
        <v>47</v>
      </c>
      <c r="AJ552" s="38"/>
      <c r="AK552" s="13" t="str">
        <f t="shared" si="700"/>
        <v>/rsm:CrossIndustryInvoice/rsm:SupplyChainTradeTransaction/ram:ApplicableHeaderTradeAgreement/ram:BuyerTaxRepresentativeTradeParty/ram:DefinedTradeContact/ram:TelephoneUniversalCommunication</v>
      </c>
      <c r="AL552" s="13" t="str">
        <f t="shared" si="701"/>
        <v>/ram:CompleteNumber</v>
      </c>
      <c r="AM552" s="14">
        <f>COUNTIFS(S$4:S552,AK552)</f>
        <v>1</v>
      </c>
      <c r="AO552" s="188" t="str">
        <f t="shared" si="698"/>
        <v>SCT_HTA</v>
      </c>
      <c r="AP552" s="61" t="str">
        <f t="shared" si="702"/>
        <v>BT-X-372</v>
      </c>
      <c r="AQ552" s="281" t="str">
        <f t="shared" si="703"/>
        <v/>
      </c>
      <c r="AR552" s="62">
        <f t="shared" si="694"/>
        <v>6</v>
      </c>
      <c r="AS552" s="62" t="str">
        <f t="shared" si="704"/>
        <v>1..1</v>
      </c>
      <c r="AT552" s="64" t="s">
        <v>950</v>
      </c>
      <c r="AU552" s="64" t="s">
        <v>1710</v>
      </c>
      <c r="AV552" s="65"/>
      <c r="AW552" s="423" t="s">
        <v>7238</v>
      </c>
      <c r="AX552" s="65"/>
      <c r="AY552" s="65"/>
      <c r="AZ552" s="64"/>
      <c r="BA552" s="66" t="str">
        <f t="shared" si="724"/>
        <v>1..1</v>
      </c>
      <c r="BB552" s="66" t="str">
        <f t="shared" si="725"/>
        <v>1..1</v>
      </c>
      <c r="BC552" s="6" t="str">
        <f t="shared" si="781"/>
        <v>/rsm:CrossIndustryInvoice
/rsm:SupplyChainTradeTransaction
/ram:ApplicableHeaderTradeAgreement
/ram:BuyerTaxRepresentativeTradeParty
/ram:DefinedTradeContact
/ram:TelephoneUniversalCommunication
/ram:CompleteNumber</v>
      </c>
      <c r="BD552" s="67" t="str">
        <f t="shared" si="782"/>
        <v>/rsm:CrossIndustryInvoice/rsm:SupplyChainTradeTransaction/ram:ApplicableHeaderTradeAgreement/ram:BuyerTaxRepresentativeTradeParty/ram:DefinedTradeContact/ram:TelephoneUniversalCommunication/ram:CompleteNumber</v>
      </c>
      <c r="BE552" s="66" t="str">
        <f t="shared" si="730"/>
        <v>T</v>
      </c>
      <c r="BF552" s="68" t="str">
        <f t="shared" si="731"/>
        <v>E</v>
      </c>
      <c r="BG552" s="62" t="str">
        <f t="shared" si="732"/>
        <v>0..1</v>
      </c>
      <c r="BH552" s="66" t="str">
        <f t="shared" si="733"/>
        <v/>
      </c>
      <c r="BI552" s="248" t="str">
        <f t="shared" si="734"/>
        <v/>
      </c>
      <c r="BJ552" s="7"/>
      <c r="BK552" s="351" t="str">
        <f t="shared" si="735"/>
        <v>-</v>
      </c>
      <c r="BL552" s="70" t="str">
        <f t="shared" si="736"/>
        <v>-</v>
      </c>
      <c r="BM552" s="70" t="str">
        <f t="shared" si="737"/>
        <v>-</v>
      </c>
      <c r="BN552" s="70" t="str">
        <f t="shared" si="738"/>
        <v>-</v>
      </c>
      <c r="BO552" s="70" t="str">
        <f t="shared" si="739"/>
        <v>-</v>
      </c>
      <c r="BP552" s="70" t="str">
        <f t="shared" si="740"/>
        <v>-</v>
      </c>
      <c r="BQ552" s="352" t="str">
        <f t="shared" si="741"/>
        <v>X</v>
      </c>
      <c r="BR552" s="7"/>
      <c r="BS552" s="70" t="str">
        <f t="shared" si="742"/>
        <v>EXTENDED</v>
      </c>
      <c r="BT552" s="70" t="str">
        <f t="shared" si="743"/>
        <v>EXTENDED</v>
      </c>
      <c r="BU552" s="15"/>
      <c r="BV552" s="57"/>
      <c r="BW552" s="57"/>
      <c r="BX552" s="57"/>
      <c r="BY552" s="57"/>
      <c r="BZ552" s="57"/>
      <c r="CA552" s="57" t="s">
        <v>6542</v>
      </c>
      <c r="CC552" s="417"/>
      <c r="CD552" s="15"/>
      <c r="CE552" s="15"/>
    </row>
    <row r="553" spans="1:83" s="59" customFormat="1" ht="99.75">
      <c r="A553" s="45" t="str">
        <f t="shared" si="773"/>
        <v>NO</v>
      </c>
      <c r="B553" s="400"/>
      <c r="C553" s="45"/>
      <c r="D553" s="45"/>
      <c r="E553" s="188" t="s">
        <v>1526</v>
      </c>
      <c r="F553" s="161" t="s">
        <v>5392</v>
      </c>
      <c r="G553" s="297"/>
      <c r="H553" s="162">
        <f t="shared" si="705"/>
        <v>5</v>
      </c>
      <c r="I553" s="162" t="s">
        <v>42</v>
      </c>
      <c r="J553" s="192" t="s">
        <v>6148</v>
      </c>
      <c r="K553" s="163"/>
      <c r="L553" s="164"/>
      <c r="M553" s="164"/>
      <c r="N553" s="164"/>
      <c r="O553" s="163"/>
      <c r="P553" s="66" t="s">
        <v>42</v>
      </c>
      <c r="Q553" s="66" t="str">
        <f t="shared" si="666"/>
        <v>0..1</v>
      </c>
      <c r="R553" s="166" t="s">
        <v>2310</v>
      </c>
      <c r="S553" s="167" t="s">
        <v>2311</v>
      </c>
      <c r="T553" s="165"/>
      <c r="U553" s="168" t="str">
        <f t="shared" si="765"/>
        <v/>
      </c>
      <c r="V553" s="162" t="s">
        <v>42</v>
      </c>
      <c r="W553" s="165"/>
      <c r="X553" s="389"/>
      <c r="Y553" s="38"/>
      <c r="Z553" s="351" t="str">
        <f t="shared" si="771"/>
        <v>-</v>
      </c>
      <c r="AA553" s="70" t="str">
        <f t="shared" ref="AA553:AF553" si="784">IF(Z553="X","X",IF($AI553=AA$4,"X","-"))</f>
        <v>-</v>
      </c>
      <c r="AB553" s="70" t="str">
        <f t="shared" si="784"/>
        <v>-</v>
      </c>
      <c r="AC553" s="70" t="str">
        <f t="shared" si="784"/>
        <v>-</v>
      </c>
      <c r="AD553" s="70" t="str">
        <f t="shared" si="784"/>
        <v>-</v>
      </c>
      <c r="AE553" s="70" t="str">
        <f t="shared" si="784"/>
        <v>-</v>
      </c>
      <c r="AF553" s="352" t="str">
        <f t="shared" si="784"/>
        <v>X</v>
      </c>
      <c r="AG553" s="38"/>
      <c r="AH553" s="70" t="s">
        <v>47</v>
      </c>
      <c r="AI553" s="70" t="s">
        <v>47</v>
      </c>
      <c r="AJ553" s="38"/>
      <c r="AK553" s="13" t="str">
        <f t="shared" si="700"/>
        <v>/rsm:CrossIndustryInvoice/rsm:SupplyChainTradeTransaction/ram:ApplicableHeaderTradeAgreement/ram:BuyerTaxRepresentativeTradeParty/ram:DefinedTradeContact</v>
      </c>
      <c r="AL553" s="13" t="str">
        <f t="shared" si="701"/>
        <v>/ram:FaxUniversalCommunication</v>
      </c>
      <c r="AM553" s="14">
        <f>COUNTIFS(S$4:S553,AK553)</f>
        <v>1</v>
      </c>
      <c r="AO553" s="188" t="str">
        <f t="shared" si="698"/>
        <v>SCT_HTA</v>
      </c>
      <c r="AP553" s="161" t="str">
        <f t="shared" si="702"/>
        <v>BT-X-373-00</v>
      </c>
      <c r="AQ553" s="297" t="str">
        <f t="shared" si="703"/>
        <v/>
      </c>
      <c r="AR553" s="162">
        <f t="shared" si="694"/>
        <v>5</v>
      </c>
      <c r="AS553" s="162" t="str">
        <f t="shared" si="704"/>
        <v>0..1</v>
      </c>
      <c r="AT553" s="192" t="s">
        <v>954</v>
      </c>
      <c r="AU553" s="163"/>
      <c r="AV553" s="164"/>
      <c r="AW553" s="164"/>
      <c r="AX553" s="164"/>
      <c r="AY553" s="164"/>
      <c r="AZ553" s="163"/>
      <c r="BA553" s="66" t="str">
        <f t="shared" si="724"/>
        <v>0..1</v>
      </c>
      <c r="BB553" s="66" t="str">
        <f t="shared" si="725"/>
        <v>0..1</v>
      </c>
      <c r="BC553" s="166" t="str">
        <f t="shared" si="781"/>
        <v>/rsm:CrossIndustryInvoice
/rsm:SupplyChainTradeTransaction
/ram:ApplicableHeaderTradeAgreement
/ram:BuyerTaxRepresentativeTradeParty
/ram:DefinedTradeContact
/ram:FaxUniversalCommunication</v>
      </c>
      <c r="BD553" s="167" t="str">
        <f t="shared" si="782"/>
        <v>/rsm:CrossIndustryInvoice/rsm:SupplyChainTradeTransaction/ram:ApplicableHeaderTradeAgreement/ram:BuyerTaxRepresentativeTradeParty/ram:DefinedTradeContact/ram:FaxUniversalCommunication</v>
      </c>
      <c r="BE553" s="165" t="str">
        <f t="shared" si="730"/>
        <v/>
      </c>
      <c r="BF553" s="168" t="str">
        <f t="shared" si="731"/>
        <v/>
      </c>
      <c r="BG553" s="162" t="str">
        <f t="shared" si="732"/>
        <v>0..1</v>
      </c>
      <c r="BH553" s="165" t="str">
        <f t="shared" si="733"/>
        <v/>
      </c>
      <c r="BI553" s="389" t="str">
        <f t="shared" si="734"/>
        <v/>
      </c>
      <c r="BJ553" s="7"/>
      <c r="BK553" s="351" t="str">
        <f t="shared" si="735"/>
        <v>-</v>
      </c>
      <c r="BL553" s="70" t="str">
        <f t="shared" si="736"/>
        <v>-</v>
      </c>
      <c r="BM553" s="70" t="str">
        <f t="shared" si="737"/>
        <v>-</v>
      </c>
      <c r="BN553" s="70" t="str">
        <f t="shared" si="738"/>
        <v>-</v>
      </c>
      <c r="BO553" s="70" t="str">
        <f t="shared" si="739"/>
        <v>-</v>
      </c>
      <c r="BP553" s="70" t="str">
        <f t="shared" si="740"/>
        <v>-</v>
      </c>
      <c r="BQ553" s="352" t="str">
        <f t="shared" si="741"/>
        <v>X</v>
      </c>
      <c r="BR553" s="7"/>
      <c r="BS553" s="70" t="str">
        <f t="shared" si="742"/>
        <v>EXTENDED</v>
      </c>
      <c r="BT553" s="70" t="str">
        <f t="shared" si="743"/>
        <v>EXTENDED</v>
      </c>
      <c r="BU553" s="15"/>
      <c r="BV553" s="57"/>
      <c r="BW553" s="57"/>
      <c r="BX553" s="57"/>
      <c r="BY553" s="57"/>
      <c r="BZ553" s="57"/>
      <c r="CA553" s="57" t="s">
        <v>6542</v>
      </c>
      <c r="CC553" s="417"/>
      <c r="CD553" s="15"/>
      <c r="CE553" s="15"/>
    </row>
    <row r="554" spans="1:83" s="59" customFormat="1" ht="114">
      <c r="A554" s="45" t="str">
        <f t="shared" si="773"/>
        <v>YES</v>
      </c>
      <c r="B554" s="400"/>
      <c r="C554" s="45"/>
      <c r="D554" s="45"/>
      <c r="E554" s="188" t="s">
        <v>1526</v>
      </c>
      <c r="F554" s="61" t="s">
        <v>5393</v>
      </c>
      <c r="G554" s="281"/>
      <c r="H554" s="62">
        <f t="shared" si="705"/>
        <v>6</v>
      </c>
      <c r="I554" s="62" t="s">
        <v>32</v>
      </c>
      <c r="J554" s="64" t="s">
        <v>6149</v>
      </c>
      <c r="K554" s="64"/>
      <c r="L554" s="65"/>
      <c r="M554" s="65"/>
      <c r="N554" s="65"/>
      <c r="O554" s="64" t="s">
        <v>70</v>
      </c>
      <c r="P554" s="66" t="s">
        <v>32</v>
      </c>
      <c r="Q554" s="66" t="str">
        <f t="shared" si="666"/>
        <v>1..1</v>
      </c>
      <c r="R554" s="6" t="s">
        <v>2312</v>
      </c>
      <c r="S554" s="67" t="s">
        <v>2313</v>
      </c>
      <c r="T554" s="66" t="s">
        <v>73</v>
      </c>
      <c r="U554" s="68" t="str">
        <f t="shared" si="765"/>
        <v>E</v>
      </c>
      <c r="V554" s="62" t="s">
        <v>42</v>
      </c>
      <c r="W554" s="66"/>
      <c r="X554" s="248"/>
      <c r="Y554" s="38"/>
      <c r="Z554" s="351" t="str">
        <f t="shared" si="771"/>
        <v>-</v>
      </c>
      <c r="AA554" s="70" t="str">
        <f t="shared" ref="AA554:AF554" si="785">IF(Z554="X","X",IF($AI554=AA$4,"X","-"))</f>
        <v>-</v>
      </c>
      <c r="AB554" s="70" t="str">
        <f t="shared" si="785"/>
        <v>-</v>
      </c>
      <c r="AC554" s="70" t="str">
        <f t="shared" si="785"/>
        <v>-</v>
      </c>
      <c r="AD554" s="70" t="str">
        <f t="shared" si="785"/>
        <v>-</v>
      </c>
      <c r="AE554" s="70" t="str">
        <f t="shared" si="785"/>
        <v>-</v>
      </c>
      <c r="AF554" s="352" t="str">
        <f t="shared" si="785"/>
        <v>X</v>
      </c>
      <c r="AG554" s="38"/>
      <c r="AH554" s="70" t="s">
        <v>47</v>
      </c>
      <c r="AI554" s="70" t="s">
        <v>47</v>
      </c>
      <c r="AJ554" s="38"/>
      <c r="AK554" s="13" t="str">
        <f t="shared" si="700"/>
        <v>/rsm:CrossIndustryInvoice/rsm:SupplyChainTradeTransaction/ram:ApplicableHeaderTradeAgreement/ram:BuyerTaxRepresentativeTradeParty/ram:DefinedTradeContact/ram:FaxUniversalCommunication</v>
      </c>
      <c r="AL554" s="13" t="str">
        <f t="shared" si="701"/>
        <v>/ram:CompleteNumber</v>
      </c>
      <c r="AM554" s="14">
        <f>COUNTIFS(S$4:S554,AK554)</f>
        <v>1</v>
      </c>
      <c r="AO554" s="188" t="str">
        <f t="shared" si="698"/>
        <v>SCT_HTA</v>
      </c>
      <c r="AP554" s="61" t="str">
        <f t="shared" si="702"/>
        <v>BT-X-373</v>
      </c>
      <c r="AQ554" s="281" t="str">
        <f t="shared" si="703"/>
        <v/>
      </c>
      <c r="AR554" s="62">
        <f t="shared" si="694"/>
        <v>6</v>
      </c>
      <c r="AS554" s="62" t="str">
        <f t="shared" si="704"/>
        <v>1..1</v>
      </c>
      <c r="AT554" s="64" t="s">
        <v>2165</v>
      </c>
      <c r="AU554" s="64"/>
      <c r="AV554" s="65"/>
      <c r="AW554" s="423" t="s">
        <v>7238</v>
      </c>
      <c r="AX554" s="65"/>
      <c r="AY554" s="65"/>
      <c r="AZ554" s="64"/>
      <c r="BA554" s="66" t="str">
        <f t="shared" si="724"/>
        <v>1..1</v>
      </c>
      <c r="BB554" s="66" t="str">
        <f t="shared" si="725"/>
        <v>1..1</v>
      </c>
      <c r="BC554" s="6" t="str">
        <f t="shared" si="781"/>
        <v>/rsm:CrossIndustryInvoice
/rsm:SupplyChainTradeTransaction
/ram:ApplicableHeaderTradeAgreement
/ram:BuyerTaxRepresentativeTradeParty
/ram:DefinedTradeContact
/ram:FaxUniversalCommunication
/ram:CompleteNumber</v>
      </c>
      <c r="BD554" s="67" t="str">
        <f t="shared" si="782"/>
        <v>/rsm:CrossIndustryInvoice/rsm:SupplyChainTradeTransaction/ram:ApplicableHeaderTradeAgreement/ram:BuyerTaxRepresentativeTradeParty/ram:DefinedTradeContact/ram:FaxUniversalCommunication/ram:CompleteNumber</v>
      </c>
      <c r="BE554" s="66" t="str">
        <f t="shared" si="730"/>
        <v>T</v>
      </c>
      <c r="BF554" s="68" t="str">
        <f t="shared" si="731"/>
        <v>E</v>
      </c>
      <c r="BG554" s="62" t="str">
        <f t="shared" si="732"/>
        <v>0..1</v>
      </c>
      <c r="BH554" s="66" t="str">
        <f t="shared" si="733"/>
        <v/>
      </c>
      <c r="BI554" s="248" t="str">
        <f t="shared" si="734"/>
        <v/>
      </c>
      <c r="BJ554" s="7"/>
      <c r="BK554" s="351" t="str">
        <f t="shared" si="735"/>
        <v>-</v>
      </c>
      <c r="BL554" s="70" t="str">
        <f t="shared" si="736"/>
        <v>-</v>
      </c>
      <c r="BM554" s="70" t="str">
        <f t="shared" si="737"/>
        <v>-</v>
      </c>
      <c r="BN554" s="70" t="str">
        <f t="shared" si="738"/>
        <v>-</v>
      </c>
      <c r="BO554" s="70" t="str">
        <f t="shared" si="739"/>
        <v>-</v>
      </c>
      <c r="BP554" s="70" t="str">
        <f t="shared" si="740"/>
        <v>-</v>
      </c>
      <c r="BQ554" s="352" t="str">
        <f t="shared" si="741"/>
        <v>X</v>
      </c>
      <c r="BR554" s="7"/>
      <c r="BS554" s="70" t="str">
        <f t="shared" si="742"/>
        <v>EXTENDED</v>
      </c>
      <c r="BT554" s="70" t="str">
        <f t="shared" si="743"/>
        <v>EXTENDED</v>
      </c>
      <c r="BU554" s="15"/>
      <c r="BV554" s="57"/>
      <c r="BW554" s="57"/>
      <c r="BX554" s="57"/>
      <c r="BY554" s="57"/>
      <c r="BZ554" s="57"/>
      <c r="CA554" s="57" t="s">
        <v>6542</v>
      </c>
      <c r="CC554" s="417"/>
      <c r="CD554" s="15"/>
      <c r="CE554" s="15"/>
    </row>
    <row r="555" spans="1:83" s="59" customFormat="1" ht="99.75">
      <c r="A555" s="45" t="str">
        <f t="shared" si="773"/>
        <v>NO</v>
      </c>
      <c r="B555" s="400"/>
      <c r="C555" s="45"/>
      <c r="D555" s="45"/>
      <c r="E555" s="188" t="s">
        <v>1526</v>
      </c>
      <c r="F555" s="161" t="s">
        <v>5394</v>
      </c>
      <c r="G555" s="297"/>
      <c r="H555" s="162">
        <f t="shared" si="705"/>
        <v>5</v>
      </c>
      <c r="I555" s="162" t="s">
        <v>42</v>
      </c>
      <c r="J555" s="192" t="s">
        <v>6151</v>
      </c>
      <c r="K555" s="163" t="s">
        <v>1725</v>
      </c>
      <c r="L555" s="164"/>
      <c r="M555" s="164"/>
      <c r="N555" s="164"/>
      <c r="O555" s="163"/>
      <c r="P555" s="66" t="s">
        <v>42</v>
      </c>
      <c r="Q555" s="66" t="str">
        <f t="shared" si="666"/>
        <v>0..1</v>
      </c>
      <c r="R555" s="166" t="s">
        <v>2314</v>
      </c>
      <c r="S555" s="167" t="s">
        <v>2315</v>
      </c>
      <c r="T555" s="165"/>
      <c r="U555" s="168" t="str">
        <f t="shared" si="765"/>
        <v/>
      </c>
      <c r="V555" s="162" t="s">
        <v>42</v>
      </c>
      <c r="W555" s="165"/>
      <c r="X555" s="389"/>
      <c r="Y555" s="38"/>
      <c r="Z555" s="351" t="str">
        <f t="shared" si="771"/>
        <v>-</v>
      </c>
      <c r="AA555" s="70" t="str">
        <f t="shared" ref="AA555:AF555" si="786">IF(Z555="X","X",IF($AI555=AA$4,"X","-"))</f>
        <v>-</v>
      </c>
      <c r="AB555" s="70" t="str">
        <f t="shared" si="786"/>
        <v>-</v>
      </c>
      <c r="AC555" s="70" t="str">
        <f t="shared" si="786"/>
        <v>-</v>
      </c>
      <c r="AD555" s="70" t="str">
        <f t="shared" si="786"/>
        <v>-</v>
      </c>
      <c r="AE555" s="70" t="str">
        <f t="shared" si="786"/>
        <v>-</v>
      </c>
      <c r="AF555" s="352" t="str">
        <f t="shared" si="786"/>
        <v>X</v>
      </c>
      <c r="AG555" s="38"/>
      <c r="AH555" s="70" t="s">
        <v>47</v>
      </c>
      <c r="AI555" s="70" t="s">
        <v>47</v>
      </c>
      <c r="AJ555" s="38"/>
      <c r="AK555" s="13" t="str">
        <f t="shared" si="700"/>
        <v>/rsm:CrossIndustryInvoice/rsm:SupplyChainTradeTransaction/ram:ApplicableHeaderTradeAgreement/ram:BuyerTaxRepresentativeTradeParty/ram:DefinedTradeContact</v>
      </c>
      <c r="AL555" s="13" t="str">
        <f t="shared" si="701"/>
        <v>/ram:EmailURIUniversalCommunication</v>
      </c>
      <c r="AM555" s="14">
        <f>COUNTIFS(S$4:S555,AK555)</f>
        <v>1</v>
      </c>
      <c r="AO555" s="188" t="str">
        <f t="shared" si="698"/>
        <v>SCT_HTA</v>
      </c>
      <c r="AP555" s="161" t="str">
        <f t="shared" si="702"/>
        <v>BT-X-374-00</v>
      </c>
      <c r="AQ555" s="297" t="str">
        <f t="shared" si="703"/>
        <v/>
      </c>
      <c r="AR555" s="162">
        <f t="shared" si="694"/>
        <v>5</v>
      </c>
      <c r="AS555" s="162" t="str">
        <f t="shared" si="704"/>
        <v>0..1</v>
      </c>
      <c r="AT555" s="192" t="s">
        <v>962</v>
      </c>
      <c r="AU555" s="163"/>
      <c r="AV555" s="164"/>
      <c r="AW555" s="164"/>
      <c r="AX555" s="164"/>
      <c r="AY555" s="164"/>
      <c r="AZ555" s="163"/>
      <c r="BA555" s="66" t="str">
        <f t="shared" si="724"/>
        <v>0..1</v>
      </c>
      <c r="BB555" s="66" t="str">
        <f t="shared" si="725"/>
        <v>0..1</v>
      </c>
      <c r="BC555" s="166" t="str">
        <f t="shared" si="781"/>
        <v>/rsm:CrossIndustryInvoice
/rsm:SupplyChainTradeTransaction
/ram:ApplicableHeaderTradeAgreement
/ram:BuyerTaxRepresentativeTradeParty
/ram:DefinedTradeContact
/ram:EmailURIUniversalCommunication</v>
      </c>
      <c r="BD555" s="167" t="str">
        <f t="shared" si="782"/>
        <v>/rsm:CrossIndustryInvoice/rsm:SupplyChainTradeTransaction/ram:ApplicableHeaderTradeAgreement/ram:BuyerTaxRepresentativeTradeParty/ram:DefinedTradeContact/ram:EmailURIUniversalCommunication</v>
      </c>
      <c r="BE555" s="165" t="str">
        <f t="shared" si="730"/>
        <v/>
      </c>
      <c r="BF555" s="168" t="str">
        <f t="shared" si="731"/>
        <v/>
      </c>
      <c r="BG555" s="162" t="str">
        <f t="shared" si="732"/>
        <v>0..1</v>
      </c>
      <c r="BH555" s="165" t="str">
        <f t="shared" si="733"/>
        <v/>
      </c>
      <c r="BI555" s="389" t="str">
        <f t="shared" si="734"/>
        <v/>
      </c>
      <c r="BJ555" s="7"/>
      <c r="BK555" s="351" t="str">
        <f t="shared" si="735"/>
        <v>-</v>
      </c>
      <c r="BL555" s="70" t="str">
        <f t="shared" si="736"/>
        <v>-</v>
      </c>
      <c r="BM555" s="70" t="str">
        <f t="shared" si="737"/>
        <v>-</v>
      </c>
      <c r="BN555" s="70" t="str">
        <f t="shared" si="738"/>
        <v>-</v>
      </c>
      <c r="BO555" s="70" t="str">
        <f t="shared" si="739"/>
        <v>-</v>
      </c>
      <c r="BP555" s="70" t="str">
        <f t="shared" si="740"/>
        <v>-</v>
      </c>
      <c r="BQ555" s="352" t="str">
        <f t="shared" si="741"/>
        <v>X</v>
      </c>
      <c r="BR555" s="7"/>
      <c r="BS555" s="70" t="str">
        <f t="shared" si="742"/>
        <v>EXTENDED</v>
      </c>
      <c r="BT555" s="70" t="str">
        <f t="shared" si="743"/>
        <v>EXTENDED</v>
      </c>
      <c r="BU555" s="15"/>
      <c r="BV555" s="57"/>
      <c r="BW555" s="57"/>
      <c r="BX555" s="57"/>
      <c r="BY555" s="57"/>
      <c r="BZ555" s="57"/>
      <c r="CA555" s="57" t="s">
        <v>6542</v>
      </c>
      <c r="CC555" s="417"/>
      <c r="CD555" s="15"/>
      <c r="CE555" s="15"/>
    </row>
    <row r="556" spans="1:83" s="59" customFormat="1" ht="114">
      <c r="A556" s="45" t="str">
        <f t="shared" si="773"/>
        <v>YES</v>
      </c>
      <c r="B556" s="400"/>
      <c r="C556" s="45"/>
      <c r="D556" s="45"/>
      <c r="E556" s="188" t="s">
        <v>1526</v>
      </c>
      <c r="F556" s="61" t="s">
        <v>5395</v>
      </c>
      <c r="G556" s="281"/>
      <c r="H556" s="62">
        <f t="shared" si="705"/>
        <v>6</v>
      </c>
      <c r="I556" s="62" t="s">
        <v>32</v>
      </c>
      <c r="J556" s="64" t="s">
        <v>6152</v>
      </c>
      <c r="K556" s="64" t="s">
        <v>1725</v>
      </c>
      <c r="L556" s="65"/>
      <c r="M556" s="65"/>
      <c r="N556" s="65"/>
      <c r="O556" s="64" t="s">
        <v>70</v>
      </c>
      <c r="P556" s="66" t="s">
        <v>32</v>
      </c>
      <c r="Q556" s="66" t="str">
        <f t="shared" si="666"/>
        <v>1..1</v>
      </c>
      <c r="R556" s="6" t="s">
        <v>2316</v>
      </c>
      <c r="S556" s="67" t="s">
        <v>2317</v>
      </c>
      <c r="T556" s="66" t="s">
        <v>73</v>
      </c>
      <c r="U556" s="68" t="str">
        <f t="shared" si="765"/>
        <v>E</v>
      </c>
      <c r="V556" s="62" t="s">
        <v>42</v>
      </c>
      <c r="W556" s="66"/>
      <c r="X556" s="248"/>
      <c r="Y556" s="38"/>
      <c r="Z556" s="351" t="str">
        <f t="shared" si="771"/>
        <v>-</v>
      </c>
      <c r="AA556" s="70" t="str">
        <f t="shared" ref="AA556:AF556" si="787">IF(Z556="X","X",IF($AI556=AA$4,"X","-"))</f>
        <v>-</v>
      </c>
      <c r="AB556" s="70" t="str">
        <f t="shared" si="787"/>
        <v>-</v>
      </c>
      <c r="AC556" s="70" t="str">
        <f t="shared" si="787"/>
        <v>-</v>
      </c>
      <c r="AD556" s="70" t="str">
        <f t="shared" si="787"/>
        <v>-</v>
      </c>
      <c r="AE556" s="70" t="str">
        <f t="shared" si="787"/>
        <v>-</v>
      </c>
      <c r="AF556" s="352" t="str">
        <f t="shared" si="787"/>
        <v>X</v>
      </c>
      <c r="AG556" s="38"/>
      <c r="AH556" s="70" t="s">
        <v>47</v>
      </c>
      <c r="AI556" s="70" t="s">
        <v>47</v>
      </c>
      <c r="AJ556" s="38"/>
      <c r="AK556" s="13" t="str">
        <f t="shared" si="700"/>
        <v>/rsm:CrossIndustryInvoice/rsm:SupplyChainTradeTransaction/ram:ApplicableHeaderTradeAgreement/ram:BuyerTaxRepresentativeTradeParty/ram:DefinedTradeContact/ram:EmailURIUniversalCommunication</v>
      </c>
      <c r="AL556" s="13" t="str">
        <f t="shared" si="701"/>
        <v>/ram:URIID</v>
      </c>
      <c r="AM556" s="14">
        <f>COUNTIFS(S$4:S556,AK556)</f>
        <v>1</v>
      </c>
      <c r="AO556" s="188" t="str">
        <f t="shared" si="698"/>
        <v>SCT_HTA</v>
      </c>
      <c r="AP556" s="61" t="str">
        <f t="shared" si="702"/>
        <v>BT-X-374</v>
      </c>
      <c r="AQ556" s="281" t="str">
        <f t="shared" si="703"/>
        <v/>
      </c>
      <c r="AR556" s="62">
        <f t="shared" si="694"/>
        <v>6</v>
      </c>
      <c r="AS556" s="62" t="str">
        <f t="shared" si="704"/>
        <v>1..1</v>
      </c>
      <c r="AT556" s="64" t="s">
        <v>2172</v>
      </c>
      <c r="AU556" s="64"/>
      <c r="AV556" s="65"/>
      <c r="AW556" s="423" t="s">
        <v>7238</v>
      </c>
      <c r="AX556" s="65"/>
      <c r="AY556" s="65"/>
      <c r="AZ556" s="64"/>
      <c r="BA556" s="66" t="str">
        <f t="shared" si="724"/>
        <v>1..1</v>
      </c>
      <c r="BB556" s="66" t="str">
        <f t="shared" si="725"/>
        <v>1..1</v>
      </c>
      <c r="BC556" s="6" t="str">
        <f t="shared" si="781"/>
        <v>/rsm:CrossIndustryInvoice
/rsm:SupplyChainTradeTransaction
/ram:ApplicableHeaderTradeAgreement
/ram:BuyerTaxRepresentativeTradeParty
/ram:DefinedTradeContact
/ram:EmailURIUniversalCommunication
/ram:URIID</v>
      </c>
      <c r="BD556" s="67" t="str">
        <f t="shared" si="782"/>
        <v>/rsm:CrossIndustryInvoice/rsm:SupplyChainTradeTransaction/ram:ApplicableHeaderTradeAgreement/ram:BuyerTaxRepresentativeTradeParty/ram:DefinedTradeContact/ram:EmailURIUniversalCommunication/ram:URIID</v>
      </c>
      <c r="BE556" s="66" t="str">
        <f t="shared" si="730"/>
        <v>T</v>
      </c>
      <c r="BF556" s="68" t="str">
        <f t="shared" si="731"/>
        <v>E</v>
      </c>
      <c r="BG556" s="62" t="str">
        <f t="shared" si="732"/>
        <v>0..1</v>
      </c>
      <c r="BH556" s="66" t="str">
        <f t="shared" si="733"/>
        <v/>
      </c>
      <c r="BI556" s="248" t="str">
        <f t="shared" si="734"/>
        <v/>
      </c>
      <c r="BJ556" s="7"/>
      <c r="BK556" s="351" t="str">
        <f t="shared" si="735"/>
        <v>-</v>
      </c>
      <c r="BL556" s="70" t="str">
        <f t="shared" si="736"/>
        <v>-</v>
      </c>
      <c r="BM556" s="70" t="str">
        <f t="shared" si="737"/>
        <v>-</v>
      </c>
      <c r="BN556" s="70" t="str">
        <f t="shared" si="738"/>
        <v>-</v>
      </c>
      <c r="BO556" s="70" t="str">
        <f t="shared" si="739"/>
        <v>-</v>
      </c>
      <c r="BP556" s="70" t="str">
        <f t="shared" si="740"/>
        <v>-</v>
      </c>
      <c r="BQ556" s="352" t="str">
        <f t="shared" si="741"/>
        <v>X</v>
      </c>
      <c r="BR556" s="7"/>
      <c r="BS556" s="70" t="str">
        <f t="shared" si="742"/>
        <v>EXTENDED</v>
      </c>
      <c r="BT556" s="70" t="str">
        <f t="shared" si="743"/>
        <v>EXTENDED</v>
      </c>
      <c r="BU556" s="15"/>
      <c r="BV556" s="57"/>
      <c r="BW556" s="57"/>
      <c r="BX556" s="57"/>
      <c r="BY556" s="57"/>
      <c r="BZ556" s="57"/>
      <c r="CA556" s="57" t="s">
        <v>6542</v>
      </c>
      <c r="CC556" s="417"/>
      <c r="CD556" s="15"/>
      <c r="CE556" s="15"/>
    </row>
    <row r="557" spans="1:83" s="59" customFormat="1" ht="85.5">
      <c r="A557" s="45" t="str">
        <f t="shared" si="773"/>
        <v>NO</v>
      </c>
      <c r="B557" s="400"/>
      <c r="C557" s="45"/>
      <c r="D557" s="45"/>
      <c r="E557" s="184" t="s">
        <v>1526</v>
      </c>
      <c r="F557" s="139" t="s">
        <v>5396</v>
      </c>
      <c r="G557" s="295"/>
      <c r="H557" s="140">
        <f t="shared" si="705"/>
        <v>4</v>
      </c>
      <c r="I557" s="140" t="s">
        <v>42</v>
      </c>
      <c r="J557" s="137" t="s">
        <v>2318</v>
      </c>
      <c r="K557" s="125" t="s">
        <v>2319</v>
      </c>
      <c r="L557" s="126" t="s">
        <v>2320</v>
      </c>
      <c r="M557" s="126"/>
      <c r="N557" s="126"/>
      <c r="O557" s="125"/>
      <c r="P557" s="124" t="s">
        <v>42</v>
      </c>
      <c r="Q557" s="124" t="str">
        <f t="shared" si="666"/>
        <v>0..1</v>
      </c>
      <c r="R557" s="127" t="s">
        <v>2321</v>
      </c>
      <c r="S557" s="128" t="s">
        <v>2322</v>
      </c>
      <c r="T557" s="124" t="s">
        <v>35</v>
      </c>
      <c r="U557" s="129" t="str">
        <f t="shared" si="765"/>
        <v>EG</v>
      </c>
      <c r="V557" s="124" t="s">
        <v>42</v>
      </c>
      <c r="W557" s="124" t="s">
        <v>35</v>
      </c>
      <c r="X557" s="388" t="s">
        <v>35</v>
      </c>
      <c r="Y557" s="38"/>
      <c r="Z557" s="351" t="str">
        <f t="shared" si="771"/>
        <v>-</v>
      </c>
      <c r="AA557" s="70" t="str">
        <f t="shared" ref="AA557:AF557" si="788">IF(Z557="X","X",IF($AI557=AA$4,"X","-"))</f>
        <v>-</v>
      </c>
      <c r="AB557" s="70" t="str">
        <f t="shared" si="788"/>
        <v>-</v>
      </c>
      <c r="AC557" s="70" t="str">
        <f t="shared" si="788"/>
        <v>-</v>
      </c>
      <c r="AD557" s="70" t="str">
        <f t="shared" si="788"/>
        <v>-</v>
      </c>
      <c r="AE557" s="70" t="str">
        <f t="shared" si="788"/>
        <v>-</v>
      </c>
      <c r="AF557" s="352" t="str">
        <f t="shared" si="788"/>
        <v>X</v>
      </c>
      <c r="AG557" s="38"/>
      <c r="AH557" s="70" t="s">
        <v>47</v>
      </c>
      <c r="AI557" s="70" t="s">
        <v>47</v>
      </c>
      <c r="AJ557" s="38"/>
      <c r="AK557" s="13" t="str">
        <f t="shared" si="700"/>
        <v>/rsm:CrossIndustryInvoice/rsm:SupplyChainTradeTransaction/ram:ApplicableHeaderTradeAgreement/ram:BuyerTaxRepresentativeTradeParty</v>
      </c>
      <c r="AL557" s="13" t="str">
        <f t="shared" si="701"/>
        <v>/ram:PostalTradeAddress</v>
      </c>
      <c r="AM557" s="14">
        <f>COUNTIFS(S$4:S557,AK557)</f>
        <v>1</v>
      </c>
      <c r="AO557" s="184" t="str">
        <f t="shared" si="698"/>
        <v>SCT_HTA</v>
      </c>
      <c r="AP557" s="139" t="str">
        <f t="shared" si="702"/>
        <v>BG-X-56</v>
      </c>
      <c r="AQ557" s="295" t="str">
        <f t="shared" si="703"/>
        <v/>
      </c>
      <c r="AR557" s="140">
        <f t="shared" ref="AR557:AR622" si="789">LEN(BD557)-LEN(SUBSTITUTE(BD557,"/",""))-1</f>
        <v>4</v>
      </c>
      <c r="AS557" s="140" t="str">
        <f t="shared" si="704"/>
        <v>0..1</v>
      </c>
      <c r="AT557" s="137" t="s">
        <v>2323</v>
      </c>
      <c r="AU557" s="125" t="s">
        <v>2324</v>
      </c>
      <c r="AV557" s="126" t="s">
        <v>2325</v>
      </c>
      <c r="AW557" s="126"/>
      <c r="AX557" s="126"/>
      <c r="AY557" s="126"/>
      <c r="AZ557" s="125"/>
      <c r="BA557" s="124" t="str">
        <f t="shared" si="724"/>
        <v>0..1</v>
      </c>
      <c r="BB557" s="124" t="str">
        <f t="shared" si="725"/>
        <v>0..1</v>
      </c>
      <c r="BC557" s="127" t="str">
        <f t="shared" si="781"/>
        <v>/rsm:CrossIndustryInvoice
/rsm:SupplyChainTradeTransaction
/ram:ApplicableHeaderTradeAgreement
/ram:BuyerTaxRepresentativeTradeParty
/ram:PostalTradeAddress</v>
      </c>
      <c r="BD557" s="128" t="str">
        <f t="shared" si="782"/>
        <v>/rsm:CrossIndustryInvoice/rsm:SupplyChainTradeTransaction/ram:ApplicableHeaderTradeAgreement/ram:BuyerTaxRepresentativeTradeParty/ram:PostalTradeAddress</v>
      </c>
      <c r="BE557" s="124" t="str">
        <f t="shared" si="730"/>
        <v/>
      </c>
      <c r="BF557" s="129" t="str">
        <f t="shared" si="731"/>
        <v>EG</v>
      </c>
      <c r="BG557" s="124" t="str">
        <f t="shared" si="732"/>
        <v>0..1</v>
      </c>
      <c r="BH557" s="124" t="str">
        <f t="shared" si="733"/>
        <v/>
      </c>
      <c r="BI557" s="388" t="str">
        <f t="shared" si="734"/>
        <v/>
      </c>
      <c r="BJ557" s="7"/>
      <c r="BK557" s="351" t="str">
        <f t="shared" si="735"/>
        <v>-</v>
      </c>
      <c r="BL557" s="70" t="str">
        <f t="shared" si="736"/>
        <v>-</v>
      </c>
      <c r="BM557" s="70" t="str">
        <f t="shared" si="737"/>
        <v>-</v>
      </c>
      <c r="BN557" s="70" t="str">
        <f t="shared" si="738"/>
        <v>-</v>
      </c>
      <c r="BO557" s="70" t="str">
        <f t="shared" si="739"/>
        <v>-</v>
      </c>
      <c r="BP557" s="70" t="str">
        <f t="shared" si="740"/>
        <v>-</v>
      </c>
      <c r="BQ557" s="352" t="str">
        <f t="shared" si="741"/>
        <v>X</v>
      </c>
      <c r="BR557" s="7"/>
      <c r="BS557" s="70" t="str">
        <f t="shared" si="742"/>
        <v>EXTENDED</v>
      </c>
      <c r="BT557" s="70" t="str">
        <f t="shared" si="743"/>
        <v>EXTENDED</v>
      </c>
      <c r="BU557" s="15"/>
      <c r="BV557" s="57"/>
      <c r="BW557" s="57"/>
      <c r="BX557" s="57"/>
      <c r="BY557" s="57"/>
      <c r="BZ557" s="57"/>
      <c r="CA557" s="57" t="s">
        <v>6542</v>
      </c>
      <c r="CC557" s="417"/>
      <c r="CD557" s="15"/>
      <c r="CE557" s="15"/>
    </row>
    <row r="558" spans="1:83" s="59" customFormat="1" ht="99.75">
      <c r="A558" s="45" t="str">
        <f t="shared" si="773"/>
        <v>YES</v>
      </c>
      <c r="B558" s="400"/>
      <c r="C558" s="45"/>
      <c r="D558" s="45"/>
      <c r="E558" s="184" t="s">
        <v>1526</v>
      </c>
      <c r="F558" s="144" t="s">
        <v>5397</v>
      </c>
      <c r="G558" s="296"/>
      <c r="H558" s="145">
        <f t="shared" si="705"/>
        <v>5</v>
      </c>
      <c r="I558" s="145" t="s">
        <v>42</v>
      </c>
      <c r="J558" s="64" t="s">
        <v>6035</v>
      </c>
      <c r="K558" s="64" t="s">
        <v>1635</v>
      </c>
      <c r="L558" s="65" t="s">
        <v>1636</v>
      </c>
      <c r="M558" s="65"/>
      <c r="N558" s="65" t="s">
        <v>35</v>
      </c>
      <c r="O558" s="64" t="s">
        <v>70</v>
      </c>
      <c r="P558" s="66" t="s">
        <v>42</v>
      </c>
      <c r="Q558" s="66" t="str">
        <f t="shared" si="666"/>
        <v>0..1</v>
      </c>
      <c r="R558" s="2" t="s">
        <v>2327</v>
      </c>
      <c r="S558" s="75" t="s">
        <v>2328</v>
      </c>
      <c r="T558" s="66" t="s">
        <v>73</v>
      </c>
      <c r="U558" s="68" t="str">
        <f t="shared" si="765"/>
        <v>E</v>
      </c>
      <c r="V558" s="66" t="s">
        <v>42</v>
      </c>
      <c r="W558" s="66" t="s">
        <v>35</v>
      </c>
      <c r="X558" s="248" t="s">
        <v>35</v>
      </c>
      <c r="Y558" s="38"/>
      <c r="Z558" s="351" t="str">
        <f t="shared" si="771"/>
        <v>-</v>
      </c>
      <c r="AA558" s="70" t="str">
        <f t="shared" ref="AA558:AF558" si="790">IF(Z558="X","X",IF($AI558=AA$4,"X","-"))</f>
        <v>-</v>
      </c>
      <c r="AB558" s="70" t="str">
        <f t="shared" si="790"/>
        <v>-</v>
      </c>
      <c r="AC558" s="70" t="str">
        <f t="shared" si="790"/>
        <v>-</v>
      </c>
      <c r="AD558" s="70" t="str">
        <f t="shared" si="790"/>
        <v>-</v>
      </c>
      <c r="AE558" s="70" t="str">
        <f t="shared" si="790"/>
        <v>-</v>
      </c>
      <c r="AF558" s="352" t="str">
        <f t="shared" si="790"/>
        <v>X</v>
      </c>
      <c r="AG558" s="38"/>
      <c r="AH558" s="70" t="s">
        <v>47</v>
      </c>
      <c r="AI558" s="70" t="s">
        <v>47</v>
      </c>
      <c r="AJ558" s="38"/>
      <c r="AK558" s="13" t="str">
        <f t="shared" si="700"/>
        <v>/rsm:CrossIndustryInvoice/rsm:SupplyChainTradeTransaction/ram:ApplicableHeaderTradeAgreement/ram:BuyerTaxRepresentativeTradeParty/ram:PostalTradeAddress</v>
      </c>
      <c r="AL558" s="13" t="str">
        <f t="shared" si="701"/>
        <v>/ram:PostcodeCode</v>
      </c>
      <c r="AM558" s="14">
        <f>COUNTIFS(S$4:S558,AK558)</f>
        <v>1</v>
      </c>
      <c r="AO558" s="184" t="str">
        <f t="shared" ref="AO558:AO621" si="791">E558</f>
        <v>SCT_HTA</v>
      </c>
      <c r="AP558" s="144" t="str">
        <f t="shared" si="702"/>
        <v>BT-X-375</v>
      </c>
      <c r="AQ558" s="296" t="str">
        <f t="shared" si="703"/>
        <v/>
      </c>
      <c r="AR558" s="145">
        <f t="shared" si="789"/>
        <v>5</v>
      </c>
      <c r="AS558" s="145" t="str">
        <f t="shared" si="704"/>
        <v>0..1</v>
      </c>
      <c r="AT558" s="64" t="s">
        <v>2329</v>
      </c>
      <c r="AU558" s="64" t="s">
        <v>1747</v>
      </c>
      <c r="AV558" s="65" t="s">
        <v>1748</v>
      </c>
      <c r="AW558" s="423" t="s">
        <v>7238</v>
      </c>
      <c r="AX558" s="65"/>
      <c r="AY558" s="65" t="s">
        <v>35</v>
      </c>
      <c r="AZ558" s="64" t="s">
        <v>78</v>
      </c>
      <c r="BA558" s="66" t="str">
        <f t="shared" si="724"/>
        <v>0..1</v>
      </c>
      <c r="BB558" s="66" t="str">
        <f t="shared" si="725"/>
        <v>0..1</v>
      </c>
      <c r="BC558" s="2" t="str">
        <f t="shared" si="781"/>
        <v>/rsm:CrossIndustryInvoice
/rsm:SupplyChainTradeTransaction
/ram:ApplicableHeaderTradeAgreement
/ram:BuyerTaxRepresentativeTradeParty
/ram:PostalTradeAddress
/ram:PostcodeCode</v>
      </c>
      <c r="BD558" s="75" t="str">
        <f t="shared" si="782"/>
        <v>/rsm:CrossIndustryInvoice/rsm:SupplyChainTradeTransaction/ram:ApplicableHeaderTradeAgreement/ram:BuyerTaxRepresentativeTradeParty/ram:PostalTradeAddress/ram:PostcodeCode</v>
      </c>
      <c r="BE558" s="66" t="str">
        <f t="shared" si="730"/>
        <v>T</v>
      </c>
      <c r="BF558" s="68" t="str">
        <f t="shared" si="731"/>
        <v>E</v>
      </c>
      <c r="BG558" s="66" t="str">
        <f t="shared" si="732"/>
        <v>0..1</v>
      </c>
      <c r="BH558" s="66" t="str">
        <f t="shared" si="733"/>
        <v/>
      </c>
      <c r="BI558" s="248" t="str">
        <f t="shared" si="734"/>
        <v/>
      </c>
      <c r="BJ558" s="7"/>
      <c r="BK558" s="351" t="str">
        <f t="shared" si="735"/>
        <v>-</v>
      </c>
      <c r="BL558" s="70" t="str">
        <f t="shared" si="736"/>
        <v>-</v>
      </c>
      <c r="BM558" s="70" t="str">
        <f t="shared" si="737"/>
        <v>-</v>
      </c>
      <c r="BN558" s="70" t="str">
        <f t="shared" si="738"/>
        <v>-</v>
      </c>
      <c r="BO558" s="70" t="str">
        <f t="shared" si="739"/>
        <v>-</v>
      </c>
      <c r="BP558" s="70" t="str">
        <f t="shared" si="740"/>
        <v>-</v>
      </c>
      <c r="BQ558" s="352" t="str">
        <f t="shared" si="741"/>
        <v>X</v>
      </c>
      <c r="BR558" s="7"/>
      <c r="BS558" s="70" t="str">
        <f t="shared" si="742"/>
        <v>EXTENDED</v>
      </c>
      <c r="BT558" s="70" t="str">
        <f t="shared" si="743"/>
        <v>EXTENDED</v>
      </c>
      <c r="BU558" s="15"/>
      <c r="BV558" s="57"/>
      <c r="BW558" s="57"/>
      <c r="BX558" s="57"/>
      <c r="BY558" s="57"/>
      <c r="BZ558" s="57"/>
      <c r="CA558" s="57" t="s">
        <v>6542</v>
      </c>
      <c r="CC558" s="417"/>
      <c r="CD558" s="15"/>
      <c r="CE558" s="15"/>
    </row>
    <row r="559" spans="1:83" s="59" customFormat="1" ht="99.75">
      <c r="A559" s="45" t="str">
        <f t="shared" si="773"/>
        <v>YES</v>
      </c>
      <c r="B559" s="400"/>
      <c r="C559" s="45"/>
      <c r="D559" s="45"/>
      <c r="E559" s="184" t="s">
        <v>1526</v>
      </c>
      <c r="F559" s="144" t="s">
        <v>5398</v>
      </c>
      <c r="G559" s="296"/>
      <c r="H559" s="145">
        <f t="shared" si="705"/>
        <v>5</v>
      </c>
      <c r="I559" s="145" t="s">
        <v>42</v>
      </c>
      <c r="J559" s="64" t="s">
        <v>6036</v>
      </c>
      <c r="K559" s="64" t="s">
        <v>1641</v>
      </c>
      <c r="L559" s="65" t="s">
        <v>1642</v>
      </c>
      <c r="M559" s="65"/>
      <c r="N559" s="65" t="s">
        <v>35</v>
      </c>
      <c r="O559" s="64" t="s">
        <v>70</v>
      </c>
      <c r="P559" s="66" t="s">
        <v>42</v>
      </c>
      <c r="Q559" s="66" t="str">
        <f t="shared" si="666"/>
        <v>0..1</v>
      </c>
      <c r="R559" s="2" t="s">
        <v>2331</v>
      </c>
      <c r="S559" s="75" t="s">
        <v>2332</v>
      </c>
      <c r="T559" s="66" t="s">
        <v>73</v>
      </c>
      <c r="U559" s="68" t="str">
        <f t="shared" si="765"/>
        <v>E</v>
      </c>
      <c r="V559" s="66" t="s">
        <v>42</v>
      </c>
      <c r="W559" s="66" t="s">
        <v>35</v>
      </c>
      <c r="X559" s="248" t="s">
        <v>35</v>
      </c>
      <c r="Y559" s="38"/>
      <c r="Z559" s="351" t="str">
        <f t="shared" si="771"/>
        <v>-</v>
      </c>
      <c r="AA559" s="70" t="str">
        <f t="shared" ref="AA559:AF559" si="792">IF(Z559="X","X",IF($AI559=AA$4,"X","-"))</f>
        <v>-</v>
      </c>
      <c r="AB559" s="70" t="str">
        <f t="shared" si="792"/>
        <v>-</v>
      </c>
      <c r="AC559" s="70" t="str">
        <f t="shared" si="792"/>
        <v>-</v>
      </c>
      <c r="AD559" s="70" t="str">
        <f t="shared" si="792"/>
        <v>-</v>
      </c>
      <c r="AE559" s="70" t="str">
        <f t="shared" si="792"/>
        <v>-</v>
      </c>
      <c r="AF559" s="352" t="str">
        <f t="shared" si="792"/>
        <v>X</v>
      </c>
      <c r="AG559" s="38"/>
      <c r="AH559" s="70" t="s">
        <v>47</v>
      </c>
      <c r="AI559" s="70" t="s">
        <v>47</v>
      </c>
      <c r="AJ559" s="38"/>
      <c r="AK559" s="13" t="str">
        <f t="shared" ref="AK559:AK622" si="793">IF(ISERROR(FIND("/",S559)),S559,LEFT(S559,FIND(CHAR(1),SUBSTITUTE(S559,"/",CHAR(1),LEN(S559)-LEN(SUBSTITUTE(S559,"/",""))))-1))</f>
        <v>/rsm:CrossIndustryInvoice/rsm:SupplyChainTradeTransaction/ram:ApplicableHeaderTradeAgreement/ram:BuyerTaxRepresentativeTradeParty/ram:PostalTradeAddress</v>
      </c>
      <c r="AL559" s="13" t="str">
        <f t="shared" ref="AL559:AL622" si="794">IF(ISERROR(FIND("/",S559)),S559,MID(S559, FIND(CHAR(1),SUBSTITUTE(S559,"/",CHAR(1), LEN(S559)-LEN(SUBSTITUTE(S559,"/","")))), LEN(S559)))</f>
        <v>/ram:LineOne</v>
      </c>
      <c r="AM559" s="14">
        <f>COUNTIFS(S$4:S559,AK559)</f>
        <v>1</v>
      </c>
      <c r="AO559" s="184" t="str">
        <f t="shared" si="791"/>
        <v>SCT_HTA</v>
      </c>
      <c r="AP559" s="144" t="str">
        <f t="shared" ref="AP559:AP622" si="795">F559</f>
        <v>BT-X-376</v>
      </c>
      <c r="AQ559" s="296" t="str">
        <f t="shared" ref="AQ559:AQ622" si="796">IF(G559="","",G559)</f>
        <v/>
      </c>
      <c r="AR559" s="145">
        <f t="shared" si="789"/>
        <v>5</v>
      </c>
      <c r="AS559" s="145" t="str">
        <f t="shared" ref="AS559:AS622" si="797">I559</f>
        <v>0..1</v>
      </c>
      <c r="AT559" s="64" t="s">
        <v>2333</v>
      </c>
      <c r="AU559" s="64" t="s">
        <v>1754</v>
      </c>
      <c r="AV559" s="65" t="s">
        <v>1755</v>
      </c>
      <c r="AW559" s="423" t="s">
        <v>7238</v>
      </c>
      <c r="AX559" s="65"/>
      <c r="AY559" s="65" t="s">
        <v>35</v>
      </c>
      <c r="AZ559" s="64" t="s">
        <v>78</v>
      </c>
      <c r="BA559" s="66" t="str">
        <f t="shared" si="724"/>
        <v>0..1</v>
      </c>
      <c r="BB559" s="66" t="str">
        <f t="shared" si="725"/>
        <v>0..1</v>
      </c>
      <c r="BC559" s="2" t="str">
        <f t="shared" si="781"/>
        <v>/rsm:CrossIndustryInvoice
/rsm:SupplyChainTradeTransaction
/ram:ApplicableHeaderTradeAgreement
/ram:BuyerTaxRepresentativeTradeParty
/ram:PostalTradeAddress
/ram:LineOne</v>
      </c>
      <c r="BD559" s="75" t="str">
        <f t="shared" si="782"/>
        <v>/rsm:CrossIndustryInvoice/rsm:SupplyChainTradeTransaction/ram:ApplicableHeaderTradeAgreement/ram:BuyerTaxRepresentativeTradeParty/ram:PostalTradeAddress/ram:LineOne</v>
      </c>
      <c r="BE559" s="66" t="str">
        <f t="shared" si="730"/>
        <v>T</v>
      </c>
      <c r="BF559" s="68" t="str">
        <f t="shared" si="731"/>
        <v>E</v>
      </c>
      <c r="BG559" s="66" t="str">
        <f t="shared" si="732"/>
        <v>0..1</v>
      </c>
      <c r="BH559" s="66" t="str">
        <f t="shared" si="733"/>
        <v/>
      </c>
      <c r="BI559" s="248" t="str">
        <f t="shared" si="734"/>
        <v/>
      </c>
      <c r="BJ559" s="7"/>
      <c r="BK559" s="351" t="str">
        <f t="shared" si="735"/>
        <v>-</v>
      </c>
      <c r="BL559" s="70" t="str">
        <f t="shared" si="736"/>
        <v>-</v>
      </c>
      <c r="BM559" s="70" t="str">
        <f t="shared" si="737"/>
        <v>-</v>
      </c>
      <c r="BN559" s="70" t="str">
        <f t="shared" si="738"/>
        <v>-</v>
      </c>
      <c r="BO559" s="70" t="str">
        <f t="shared" si="739"/>
        <v>-</v>
      </c>
      <c r="BP559" s="70" t="str">
        <f t="shared" si="740"/>
        <v>-</v>
      </c>
      <c r="BQ559" s="352" t="str">
        <f t="shared" si="741"/>
        <v>X</v>
      </c>
      <c r="BR559" s="7"/>
      <c r="BS559" s="70" t="str">
        <f t="shared" si="742"/>
        <v>EXTENDED</v>
      </c>
      <c r="BT559" s="70" t="str">
        <f t="shared" si="743"/>
        <v>EXTENDED</v>
      </c>
      <c r="BU559" s="15"/>
      <c r="BV559" s="57"/>
      <c r="BW559" s="57"/>
      <c r="BX559" s="57"/>
      <c r="BY559" s="57"/>
      <c r="BZ559" s="57"/>
      <c r="CA559" s="57" t="s">
        <v>6542</v>
      </c>
      <c r="CC559" s="417"/>
      <c r="CD559" s="15"/>
      <c r="CE559" s="15"/>
    </row>
    <row r="560" spans="1:83" s="59" customFormat="1" ht="99.75">
      <c r="A560" s="45" t="str">
        <f t="shared" si="773"/>
        <v>YES</v>
      </c>
      <c r="B560" s="400"/>
      <c r="C560" s="45"/>
      <c r="D560" s="45"/>
      <c r="E560" s="184" t="s">
        <v>1526</v>
      </c>
      <c r="F560" s="144" t="s">
        <v>5399</v>
      </c>
      <c r="G560" s="296"/>
      <c r="H560" s="145">
        <f t="shared" si="705"/>
        <v>5</v>
      </c>
      <c r="I560" s="145" t="s">
        <v>42</v>
      </c>
      <c r="J560" s="64" t="s">
        <v>6037</v>
      </c>
      <c r="K560" s="64" t="s">
        <v>1647</v>
      </c>
      <c r="L560" s="65"/>
      <c r="M560" s="65"/>
      <c r="N560" s="65" t="s">
        <v>35</v>
      </c>
      <c r="O560" s="64" t="s">
        <v>70</v>
      </c>
      <c r="P560" s="66" t="s">
        <v>42</v>
      </c>
      <c r="Q560" s="66" t="str">
        <f t="shared" si="666"/>
        <v>0..1</v>
      </c>
      <c r="R560" s="2" t="s">
        <v>2335</v>
      </c>
      <c r="S560" s="75" t="s">
        <v>2336</v>
      </c>
      <c r="T560" s="66" t="s">
        <v>73</v>
      </c>
      <c r="U560" s="68" t="str">
        <f t="shared" si="765"/>
        <v>E</v>
      </c>
      <c r="V560" s="66" t="s">
        <v>42</v>
      </c>
      <c r="W560" s="66" t="s">
        <v>35</v>
      </c>
      <c r="X560" s="248" t="s">
        <v>35</v>
      </c>
      <c r="Y560" s="38"/>
      <c r="Z560" s="351" t="str">
        <f t="shared" si="771"/>
        <v>-</v>
      </c>
      <c r="AA560" s="70" t="str">
        <f t="shared" ref="AA560:AF560" si="798">IF(Z560="X","X",IF($AI560=AA$4,"X","-"))</f>
        <v>-</v>
      </c>
      <c r="AB560" s="70" t="str">
        <f t="shared" si="798"/>
        <v>-</v>
      </c>
      <c r="AC560" s="70" t="str">
        <f t="shared" si="798"/>
        <v>-</v>
      </c>
      <c r="AD560" s="70" t="str">
        <f t="shared" si="798"/>
        <v>-</v>
      </c>
      <c r="AE560" s="70" t="str">
        <f t="shared" si="798"/>
        <v>-</v>
      </c>
      <c r="AF560" s="352" t="str">
        <f t="shared" si="798"/>
        <v>X</v>
      </c>
      <c r="AG560" s="38"/>
      <c r="AH560" s="70" t="s">
        <v>47</v>
      </c>
      <c r="AI560" s="70" t="s">
        <v>47</v>
      </c>
      <c r="AJ560" s="38"/>
      <c r="AK560" s="13" t="str">
        <f t="shared" si="793"/>
        <v>/rsm:CrossIndustryInvoice/rsm:SupplyChainTradeTransaction/ram:ApplicableHeaderTradeAgreement/ram:BuyerTaxRepresentativeTradeParty/ram:PostalTradeAddress</v>
      </c>
      <c r="AL560" s="13" t="str">
        <f t="shared" si="794"/>
        <v>/ram:LineTwo</v>
      </c>
      <c r="AM560" s="14">
        <f>COUNTIFS(S$4:S560,AK560)</f>
        <v>1</v>
      </c>
      <c r="AO560" s="184" t="str">
        <f t="shared" si="791"/>
        <v>SCT_HTA</v>
      </c>
      <c r="AP560" s="144" t="str">
        <f t="shared" si="795"/>
        <v>BT-X-377</v>
      </c>
      <c r="AQ560" s="296" t="str">
        <f t="shared" si="796"/>
        <v/>
      </c>
      <c r="AR560" s="145">
        <f t="shared" si="789"/>
        <v>5</v>
      </c>
      <c r="AS560" s="145" t="str">
        <f t="shared" si="797"/>
        <v>0..1</v>
      </c>
      <c r="AT560" s="64" t="s">
        <v>2337</v>
      </c>
      <c r="AU560" s="64" t="s">
        <v>1761</v>
      </c>
      <c r="AV560" s="65"/>
      <c r="AW560" s="423" t="s">
        <v>7238</v>
      </c>
      <c r="AX560" s="65"/>
      <c r="AY560" s="65" t="s">
        <v>35</v>
      </c>
      <c r="AZ560" s="64" t="s">
        <v>78</v>
      </c>
      <c r="BA560" s="66" t="str">
        <f t="shared" si="724"/>
        <v>0..1</v>
      </c>
      <c r="BB560" s="66" t="str">
        <f t="shared" si="725"/>
        <v>0..1</v>
      </c>
      <c r="BC560" s="2" t="str">
        <f t="shared" si="781"/>
        <v>/rsm:CrossIndustryInvoice
/rsm:SupplyChainTradeTransaction
/ram:ApplicableHeaderTradeAgreement
/ram:BuyerTaxRepresentativeTradeParty
/ram:PostalTradeAddress
/ram:LineTwo</v>
      </c>
      <c r="BD560" s="75" t="str">
        <f t="shared" si="782"/>
        <v>/rsm:CrossIndustryInvoice/rsm:SupplyChainTradeTransaction/ram:ApplicableHeaderTradeAgreement/ram:BuyerTaxRepresentativeTradeParty/ram:PostalTradeAddress/ram:LineTwo</v>
      </c>
      <c r="BE560" s="66" t="str">
        <f t="shared" si="730"/>
        <v>T</v>
      </c>
      <c r="BF560" s="68" t="str">
        <f t="shared" si="731"/>
        <v>E</v>
      </c>
      <c r="BG560" s="66" t="str">
        <f t="shared" si="732"/>
        <v>0..1</v>
      </c>
      <c r="BH560" s="66" t="str">
        <f t="shared" si="733"/>
        <v/>
      </c>
      <c r="BI560" s="248" t="str">
        <f t="shared" si="734"/>
        <v/>
      </c>
      <c r="BJ560" s="7"/>
      <c r="BK560" s="351" t="str">
        <f t="shared" si="735"/>
        <v>-</v>
      </c>
      <c r="BL560" s="70" t="str">
        <f t="shared" si="736"/>
        <v>-</v>
      </c>
      <c r="BM560" s="70" t="str">
        <f t="shared" si="737"/>
        <v>-</v>
      </c>
      <c r="BN560" s="70" t="str">
        <f t="shared" si="738"/>
        <v>-</v>
      </c>
      <c r="BO560" s="70" t="str">
        <f t="shared" si="739"/>
        <v>-</v>
      </c>
      <c r="BP560" s="70" t="str">
        <f t="shared" si="740"/>
        <v>-</v>
      </c>
      <c r="BQ560" s="352" t="str">
        <f t="shared" si="741"/>
        <v>X</v>
      </c>
      <c r="BR560" s="7"/>
      <c r="BS560" s="70" t="str">
        <f t="shared" si="742"/>
        <v>EXTENDED</v>
      </c>
      <c r="BT560" s="70" t="str">
        <f t="shared" si="743"/>
        <v>EXTENDED</v>
      </c>
      <c r="BU560" s="15"/>
      <c r="BV560" s="57"/>
      <c r="BW560" s="57"/>
      <c r="BX560" s="57"/>
      <c r="BY560" s="57"/>
      <c r="BZ560" s="57"/>
      <c r="CA560" s="57" t="s">
        <v>6542</v>
      </c>
      <c r="CC560" s="417"/>
      <c r="CD560" s="15"/>
      <c r="CE560" s="15"/>
    </row>
    <row r="561" spans="1:83" s="59" customFormat="1" ht="99.75">
      <c r="A561" s="45" t="str">
        <f t="shared" si="773"/>
        <v>YES</v>
      </c>
      <c r="B561" s="400"/>
      <c r="C561" s="45"/>
      <c r="D561" s="45"/>
      <c r="E561" s="184" t="s">
        <v>1526</v>
      </c>
      <c r="F561" s="144" t="s">
        <v>5400</v>
      </c>
      <c r="G561" s="296"/>
      <c r="H561" s="145">
        <f t="shared" ref="H561:H634" si="799">LEN(S561)-LEN(SUBSTITUTE(S561,"/",""))-1</f>
        <v>5</v>
      </c>
      <c r="I561" s="145" t="s">
        <v>42</v>
      </c>
      <c r="J561" s="64" t="s">
        <v>6038</v>
      </c>
      <c r="K561" s="64" t="s">
        <v>1647</v>
      </c>
      <c r="L561" s="65"/>
      <c r="M561" s="65"/>
      <c r="N561" s="65" t="s">
        <v>35</v>
      </c>
      <c r="O561" s="64" t="s">
        <v>70</v>
      </c>
      <c r="P561" s="66" t="s">
        <v>42</v>
      </c>
      <c r="Q561" s="66" t="str">
        <f t="shared" si="666"/>
        <v>0..1</v>
      </c>
      <c r="R561" s="2" t="s">
        <v>2339</v>
      </c>
      <c r="S561" s="75" t="s">
        <v>2340</v>
      </c>
      <c r="T561" s="66" t="s">
        <v>73</v>
      </c>
      <c r="U561" s="68" t="str">
        <f t="shared" si="765"/>
        <v>E</v>
      </c>
      <c r="V561" s="66" t="s">
        <v>42</v>
      </c>
      <c r="W561" s="66" t="s">
        <v>35</v>
      </c>
      <c r="X561" s="248" t="s">
        <v>35</v>
      </c>
      <c r="Y561" s="38"/>
      <c r="Z561" s="351" t="str">
        <f t="shared" si="771"/>
        <v>-</v>
      </c>
      <c r="AA561" s="70" t="str">
        <f t="shared" ref="AA561:AF561" si="800">IF(Z561="X","X",IF($AI561=AA$4,"X","-"))</f>
        <v>-</v>
      </c>
      <c r="AB561" s="70" t="str">
        <f t="shared" si="800"/>
        <v>-</v>
      </c>
      <c r="AC561" s="70" t="str">
        <f t="shared" si="800"/>
        <v>-</v>
      </c>
      <c r="AD561" s="70" t="str">
        <f t="shared" si="800"/>
        <v>-</v>
      </c>
      <c r="AE561" s="70" t="str">
        <f t="shared" si="800"/>
        <v>-</v>
      </c>
      <c r="AF561" s="352" t="str">
        <f t="shared" si="800"/>
        <v>X</v>
      </c>
      <c r="AG561" s="38"/>
      <c r="AH561" s="70" t="s">
        <v>47</v>
      </c>
      <c r="AI561" s="70" t="s">
        <v>47</v>
      </c>
      <c r="AJ561" s="38"/>
      <c r="AK561" s="13" t="str">
        <f t="shared" si="793"/>
        <v>/rsm:CrossIndustryInvoice/rsm:SupplyChainTradeTransaction/ram:ApplicableHeaderTradeAgreement/ram:BuyerTaxRepresentativeTradeParty/ram:PostalTradeAddress</v>
      </c>
      <c r="AL561" s="13" t="str">
        <f t="shared" si="794"/>
        <v>/ram:LineThree</v>
      </c>
      <c r="AM561" s="14">
        <f>COUNTIFS(S$4:S561,AK561)</f>
        <v>1</v>
      </c>
      <c r="AO561" s="184" t="str">
        <f t="shared" si="791"/>
        <v>SCT_HTA</v>
      </c>
      <c r="AP561" s="144" t="str">
        <f t="shared" si="795"/>
        <v>BT-X-378</v>
      </c>
      <c r="AQ561" s="296" t="str">
        <f t="shared" si="796"/>
        <v/>
      </c>
      <c r="AR561" s="145">
        <f t="shared" si="789"/>
        <v>5</v>
      </c>
      <c r="AS561" s="145" t="str">
        <f t="shared" si="797"/>
        <v>0..1</v>
      </c>
      <c r="AT561" s="64" t="s">
        <v>2341</v>
      </c>
      <c r="AU561" s="64" t="s">
        <v>1761</v>
      </c>
      <c r="AV561" s="65" t="s">
        <v>35</v>
      </c>
      <c r="AW561" s="423" t="s">
        <v>7238</v>
      </c>
      <c r="AX561" s="65"/>
      <c r="AY561" s="65" t="s">
        <v>35</v>
      </c>
      <c r="AZ561" s="64" t="s">
        <v>78</v>
      </c>
      <c r="BA561" s="66" t="str">
        <f t="shared" si="724"/>
        <v>0..1</v>
      </c>
      <c r="BB561" s="66" t="str">
        <f t="shared" si="725"/>
        <v>0..1</v>
      </c>
      <c r="BC561" s="2" t="str">
        <f t="shared" si="781"/>
        <v>/rsm:CrossIndustryInvoice
/rsm:SupplyChainTradeTransaction
/ram:ApplicableHeaderTradeAgreement
/ram:BuyerTaxRepresentativeTradeParty
/ram:PostalTradeAddress
/ram:LineThree</v>
      </c>
      <c r="BD561" s="75" t="str">
        <f t="shared" si="782"/>
        <v>/rsm:CrossIndustryInvoice/rsm:SupplyChainTradeTransaction/ram:ApplicableHeaderTradeAgreement/ram:BuyerTaxRepresentativeTradeParty/ram:PostalTradeAddress/ram:LineThree</v>
      </c>
      <c r="BE561" s="66" t="str">
        <f t="shared" si="730"/>
        <v>T</v>
      </c>
      <c r="BF561" s="68" t="str">
        <f t="shared" si="731"/>
        <v>E</v>
      </c>
      <c r="BG561" s="66" t="str">
        <f t="shared" si="732"/>
        <v>0..1</v>
      </c>
      <c r="BH561" s="66" t="str">
        <f t="shared" si="733"/>
        <v/>
      </c>
      <c r="BI561" s="248" t="str">
        <f t="shared" si="734"/>
        <v/>
      </c>
      <c r="BJ561" s="7"/>
      <c r="BK561" s="351" t="str">
        <f t="shared" si="735"/>
        <v>-</v>
      </c>
      <c r="BL561" s="70" t="str">
        <f t="shared" si="736"/>
        <v>-</v>
      </c>
      <c r="BM561" s="70" t="str">
        <f t="shared" si="737"/>
        <v>-</v>
      </c>
      <c r="BN561" s="70" t="str">
        <f t="shared" si="738"/>
        <v>-</v>
      </c>
      <c r="BO561" s="70" t="str">
        <f t="shared" si="739"/>
        <v>-</v>
      </c>
      <c r="BP561" s="70" t="str">
        <f t="shared" si="740"/>
        <v>-</v>
      </c>
      <c r="BQ561" s="352" t="str">
        <f t="shared" si="741"/>
        <v>X</v>
      </c>
      <c r="BR561" s="7"/>
      <c r="BS561" s="70" t="str">
        <f t="shared" si="742"/>
        <v>EXTENDED</v>
      </c>
      <c r="BT561" s="70" t="str">
        <f t="shared" si="743"/>
        <v>EXTENDED</v>
      </c>
      <c r="BU561" s="15"/>
      <c r="BV561" s="57"/>
      <c r="BW561" s="57"/>
      <c r="BX561" s="57"/>
      <c r="BY561" s="57"/>
      <c r="BZ561" s="57"/>
      <c r="CA561" s="57" t="s">
        <v>6542</v>
      </c>
      <c r="CC561" s="417"/>
      <c r="CD561" s="15"/>
      <c r="CE561" s="15"/>
    </row>
    <row r="562" spans="1:83" s="59" customFormat="1" ht="99.75">
      <c r="A562" s="45" t="str">
        <f t="shared" si="773"/>
        <v>YES</v>
      </c>
      <c r="B562" s="400"/>
      <c r="C562" s="45"/>
      <c r="D562" s="45"/>
      <c r="E562" s="184" t="s">
        <v>1526</v>
      </c>
      <c r="F562" s="144" t="s">
        <v>5401</v>
      </c>
      <c r="G562" s="296"/>
      <c r="H562" s="145">
        <f t="shared" si="799"/>
        <v>5</v>
      </c>
      <c r="I562" s="145" t="s">
        <v>42</v>
      </c>
      <c r="J562" s="64" t="s">
        <v>6039</v>
      </c>
      <c r="K562" s="64" t="s">
        <v>6031</v>
      </c>
      <c r="L562" s="65"/>
      <c r="M562" s="65"/>
      <c r="N562" s="65" t="s">
        <v>35</v>
      </c>
      <c r="O562" s="64" t="s">
        <v>70</v>
      </c>
      <c r="P562" s="66" t="s">
        <v>42</v>
      </c>
      <c r="Q562" s="66" t="str">
        <f t="shared" si="666"/>
        <v>0..1</v>
      </c>
      <c r="R562" s="2" t="s">
        <v>2343</v>
      </c>
      <c r="S562" s="75" t="s">
        <v>2344</v>
      </c>
      <c r="T562" s="66" t="s">
        <v>73</v>
      </c>
      <c r="U562" s="68" t="str">
        <f t="shared" si="765"/>
        <v>E</v>
      </c>
      <c r="V562" s="66" t="s">
        <v>42</v>
      </c>
      <c r="W562" s="66" t="s">
        <v>35</v>
      </c>
      <c r="X562" s="248" t="s">
        <v>35</v>
      </c>
      <c r="Y562" s="38"/>
      <c r="Z562" s="351" t="str">
        <f t="shared" si="771"/>
        <v>-</v>
      </c>
      <c r="AA562" s="70" t="str">
        <f t="shared" ref="AA562:AF562" si="801">IF(Z562="X","X",IF($AI562=AA$4,"X","-"))</f>
        <v>-</v>
      </c>
      <c r="AB562" s="70" t="str">
        <f t="shared" si="801"/>
        <v>-</v>
      </c>
      <c r="AC562" s="70" t="str">
        <f t="shared" si="801"/>
        <v>-</v>
      </c>
      <c r="AD562" s="70" t="str">
        <f t="shared" si="801"/>
        <v>-</v>
      </c>
      <c r="AE562" s="70" t="str">
        <f t="shared" si="801"/>
        <v>-</v>
      </c>
      <c r="AF562" s="352" t="str">
        <f t="shared" si="801"/>
        <v>X</v>
      </c>
      <c r="AG562" s="38"/>
      <c r="AH562" s="70" t="s">
        <v>47</v>
      </c>
      <c r="AI562" s="70" t="s">
        <v>47</v>
      </c>
      <c r="AJ562" s="38"/>
      <c r="AK562" s="13" t="str">
        <f t="shared" si="793"/>
        <v>/rsm:CrossIndustryInvoice/rsm:SupplyChainTradeTransaction/ram:ApplicableHeaderTradeAgreement/ram:BuyerTaxRepresentativeTradeParty/ram:PostalTradeAddress</v>
      </c>
      <c r="AL562" s="13" t="str">
        <f t="shared" si="794"/>
        <v>/ram:CityName</v>
      </c>
      <c r="AM562" s="14">
        <f>COUNTIFS(S$4:S562,AK562)</f>
        <v>1</v>
      </c>
      <c r="AO562" s="184" t="str">
        <f t="shared" si="791"/>
        <v>SCT_HTA</v>
      </c>
      <c r="AP562" s="144" t="str">
        <f t="shared" si="795"/>
        <v>BT-X-379</v>
      </c>
      <c r="AQ562" s="296" t="str">
        <f t="shared" si="796"/>
        <v/>
      </c>
      <c r="AR562" s="145">
        <f t="shared" si="789"/>
        <v>5</v>
      </c>
      <c r="AS562" s="145" t="str">
        <f t="shared" si="797"/>
        <v>0..1</v>
      </c>
      <c r="AT562" s="64" t="s">
        <v>2345</v>
      </c>
      <c r="AU562" s="64" t="s">
        <v>2201</v>
      </c>
      <c r="AV562" s="65"/>
      <c r="AW562" s="423" t="s">
        <v>7238</v>
      </c>
      <c r="AX562" s="65"/>
      <c r="AY562" s="65" t="s">
        <v>35</v>
      </c>
      <c r="AZ562" s="64" t="s">
        <v>78</v>
      </c>
      <c r="BA562" s="66" t="str">
        <f t="shared" si="724"/>
        <v>0..1</v>
      </c>
      <c r="BB562" s="66" t="str">
        <f t="shared" si="725"/>
        <v>0..1</v>
      </c>
      <c r="BC562" s="2" t="str">
        <f t="shared" si="781"/>
        <v>/rsm:CrossIndustryInvoice
/rsm:SupplyChainTradeTransaction
/ram:ApplicableHeaderTradeAgreement
/ram:BuyerTaxRepresentativeTradeParty
/ram:PostalTradeAddress
/ram:CityName</v>
      </c>
      <c r="BD562" s="75" t="str">
        <f t="shared" si="782"/>
        <v>/rsm:CrossIndustryInvoice/rsm:SupplyChainTradeTransaction/ram:ApplicableHeaderTradeAgreement/ram:BuyerTaxRepresentativeTradeParty/ram:PostalTradeAddress/ram:CityName</v>
      </c>
      <c r="BE562" s="66" t="str">
        <f t="shared" si="730"/>
        <v>T</v>
      </c>
      <c r="BF562" s="68" t="str">
        <f t="shared" si="731"/>
        <v>E</v>
      </c>
      <c r="BG562" s="66" t="str">
        <f t="shared" si="732"/>
        <v>0..1</v>
      </c>
      <c r="BH562" s="66" t="str">
        <f t="shared" si="733"/>
        <v/>
      </c>
      <c r="BI562" s="248" t="str">
        <f t="shared" si="734"/>
        <v/>
      </c>
      <c r="BJ562" s="7"/>
      <c r="BK562" s="351" t="str">
        <f t="shared" si="735"/>
        <v>-</v>
      </c>
      <c r="BL562" s="70" t="str">
        <f t="shared" si="736"/>
        <v>-</v>
      </c>
      <c r="BM562" s="70" t="str">
        <f t="shared" si="737"/>
        <v>-</v>
      </c>
      <c r="BN562" s="70" t="str">
        <f t="shared" si="738"/>
        <v>-</v>
      </c>
      <c r="BO562" s="70" t="str">
        <f t="shared" si="739"/>
        <v>-</v>
      </c>
      <c r="BP562" s="70" t="str">
        <f t="shared" si="740"/>
        <v>-</v>
      </c>
      <c r="BQ562" s="352" t="str">
        <f t="shared" si="741"/>
        <v>X</v>
      </c>
      <c r="BR562" s="7"/>
      <c r="BS562" s="70" t="str">
        <f t="shared" si="742"/>
        <v>EXTENDED</v>
      </c>
      <c r="BT562" s="70" t="str">
        <f t="shared" si="743"/>
        <v>EXTENDED</v>
      </c>
      <c r="BU562" s="15"/>
      <c r="BV562" s="57"/>
      <c r="BW562" s="57"/>
      <c r="BX562" s="57"/>
      <c r="BY562" s="57"/>
      <c r="BZ562" s="57"/>
      <c r="CA562" s="57" t="s">
        <v>6542</v>
      </c>
      <c r="CC562" s="417"/>
      <c r="CD562" s="15"/>
      <c r="CE562" s="15"/>
    </row>
    <row r="563" spans="1:83" s="59" customFormat="1" ht="99.75">
      <c r="A563" s="45" t="str">
        <f t="shared" si="773"/>
        <v>YES</v>
      </c>
      <c r="B563" s="400"/>
      <c r="C563" s="45"/>
      <c r="D563" s="45"/>
      <c r="E563" s="184" t="s">
        <v>1526</v>
      </c>
      <c r="F563" s="144" t="s">
        <v>5402</v>
      </c>
      <c r="G563" s="296"/>
      <c r="H563" s="145">
        <f t="shared" si="799"/>
        <v>5</v>
      </c>
      <c r="I563" s="145" t="s">
        <v>32</v>
      </c>
      <c r="J563" s="64" t="s">
        <v>6040</v>
      </c>
      <c r="K563" s="64" t="s">
        <v>1661</v>
      </c>
      <c r="L563" s="65" t="s">
        <v>5989</v>
      </c>
      <c r="M563" s="65"/>
      <c r="N563" s="65"/>
      <c r="O563" s="64" t="s">
        <v>128</v>
      </c>
      <c r="P563" s="66" t="s">
        <v>32</v>
      </c>
      <c r="Q563" s="66" t="str">
        <f t="shared" si="666"/>
        <v>1..1</v>
      </c>
      <c r="R563" s="2" t="s">
        <v>2348</v>
      </c>
      <c r="S563" s="75" t="s">
        <v>2349</v>
      </c>
      <c r="T563" s="66" t="s">
        <v>131</v>
      </c>
      <c r="U563" s="68" t="str">
        <f t="shared" si="765"/>
        <v>E</v>
      </c>
      <c r="V563" s="66" t="s">
        <v>42</v>
      </c>
      <c r="W563" s="66" t="s">
        <v>35</v>
      </c>
      <c r="X563" s="248" t="s">
        <v>35</v>
      </c>
      <c r="Y563" s="38"/>
      <c r="Z563" s="351" t="str">
        <f t="shared" si="771"/>
        <v>-</v>
      </c>
      <c r="AA563" s="70" t="str">
        <f t="shared" ref="AA563:AF563" si="802">IF(Z563="X","X",IF($AI563=AA$4,"X","-"))</f>
        <v>-</v>
      </c>
      <c r="AB563" s="70" t="str">
        <f t="shared" si="802"/>
        <v>-</v>
      </c>
      <c r="AC563" s="70" t="str">
        <f t="shared" si="802"/>
        <v>-</v>
      </c>
      <c r="AD563" s="70" t="str">
        <f t="shared" si="802"/>
        <v>-</v>
      </c>
      <c r="AE563" s="70" t="str">
        <f t="shared" si="802"/>
        <v>-</v>
      </c>
      <c r="AF563" s="352" t="str">
        <f t="shared" si="802"/>
        <v>X</v>
      </c>
      <c r="AG563" s="38"/>
      <c r="AH563" s="70" t="s">
        <v>47</v>
      </c>
      <c r="AI563" s="70" t="s">
        <v>47</v>
      </c>
      <c r="AJ563" s="38"/>
      <c r="AK563" s="13" t="str">
        <f t="shared" si="793"/>
        <v>/rsm:CrossIndustryInvoice/rsm:SupplyChainTradeTransaction/ram:ApplicableHeaderTradeAgreement/ram:BuyerTaxRepresentativeTradeParty/ram:PostalTradeAddress</v>
      </c>
      <c r="AL563" s="13" t="str">
        <f t="shared" si="794"/>
        <v>/ram:CountryID</v>
      </c>
      <c r="AM563" s="14">
        <f>COUNTIFS(S$4:S563,AK563)</f>
        <v>1</v>
      </c>
      <c r="AO563" s="184" t="str">
        <f t="shared" si="791"/>
        <v>SCT_HTA</v>
      </c>
      <c r="AP563" s="144" t="str">
        <f t="shared" si="795"/>
        <v>BT-X-380</v>
      </c>
      <c r="AQ563" s="296" t="str">
        <f t="shared" si="796"/>
        <v/>
      </c>
      <c r="AR563" s="145">
        <f t="shared" si="789"/>
        <v>5</v>
      </c>
      <c r="AS563" s="145" t="str">
        <f t="shared" si="797"/>
        <v>1..1</v>
      </c>
      <c r="AT563" s="64" t="s">
        <v>2350</v>
      </c>
      <c r="AU563" s="64" t="s">
        <v>1777</v>
      </c>
      <c r="AV563" s="65" t="s">
        <v>485</v>
      </c>
      <c r="AW563" s="423" t="s">
        <v>7238</v>
      </c>
      <c r="AX563" s="65"/>
      <c r="AY563" s="65" t="s">
        <v>2351</v>
      </c>
      <c r="AZ563" s="64" t="s">
        <v>128</v>
      </c>
      <c r="BA563" s="66" t="str">
        <f t="shared" si="724"/>
        <v>1..1</v>
      </c>
      <c r="BB563" s="66" t="str">
        <f t="shared" si="725"/>
        <v>1..1</v>
      </c>
      <c r="BC563" s="2" t="str">
        <f t="shared" si="781"/>
        <v>/rsm:CrossIndustryInvoice
/rsm:SupplyChainTradeTransaction
/ram:ApplicableHeaderTradeAgreement
/ram:BuyerTaxRepresentativeTradeParty
/ram:PostalTradeAddress
/ram:CountryID</v>
      </c>
      <c r="BD563" s="75" t="str">
        <f t="shared" si="782"/>
        <v>/rsm:CrossIndustryInvoice/rsm:SupplyChainTradeTransaction/ram:ApplicableHeaderTradeAgreement/ram:BuyerTaxRepresentativeTradeParty/ram:PostalTradeAddress/ram:CountryID</v>
      </c>
      <c r="BE563" s="66" t="str">
        <f t="shared" si="730"/>
        <v>C</v>
      </c>
      <c r="BF563" s="68" t="str">
        <f t="shared" si="731"/>
        <v>E</v>
      </c>
      <c r="BG563" s="66" t="str">
        <f t="shared" si="732"/>
        <v>0..1</v>
      </c>
      <c r="BH563" s="66" t="str">
        <f t="shared" si="733"/>
        <v/>
      </c>
      <c r="BI563" s="248" t="str">
        <f t="shared" si="734"/>
        <v/>
      </c>
      <c r="BJ563" s="7"/>
      <c r="BK563" s="351" t="str">
        <f t="shared" si="735"/>
        <v>-</v>
      </c>
      <c r="BL563" s="70" t="str">
        <f t="shared" si="736"/>
        <v>-</v>
      </c>
      <c r="BM563" s="70" t="str">
        <f t="shared" si="737"/>
        <v>-</v>
      </c>
      <c r="BN563" s="70" t="str">
        <f t="shared" si="738"/>
        <v>-</v>
      </c>
      <c r="BO563" s="70" t="str">
        <f t="shared" si="739"/>
        <v>-</v>
      </c>
      <c r="BP563" s="70" t="str">
        <f t="shared" si="740"/>
        <v>-</v>
      </c>
      <c r="BQ563" s="352" t="str">
        <f t="shared" si="741"/>
        <v>X</v>
      </c>
      <c r="BR563" s="7"/>
      <c r="BS563" s="70" t="str">
        <f t="shared" si="742"/>
        <v>EXTENDED</v>
      </c>
      <c r="BT563" s="70" t="str">
        <f t="shared" si="743"/>
        <v>EXTENDED</v>
      </c>
      <c r="BU563" s="15"/>
      <c r="BV563" s="57"/>
      <c r="BW563" s="57"/>
      <c r="BX563" s="57"/>
      <c r="BY563" s="57"/>
      <c r="BZ563" s="57"/>
      <c r="CA563" s="57" t="s">
        <v>6542</v>
      </c>
      <c r="CC563" s="417"/>
      <c r="CD563" s="15"/>
      <c r="CE563" s="15"/>
    </row>
    <row r="564" spans="1:83" s="59" customFormat="1" ht="99.75">
      <c r="A564" s="45" t="str">
        <f t="shared" si="773"/>
        <v>YES</v>
      </c>
      <c r="B564" s="400"/>
      <c r="C564" s="45"/>
      <c r="D564" s="45"/>
      <c r="E564" s="184" t="s">
        <v>1526</v>
      </c>
      <c r="F564" s="144" t="s">
        <v>5403</v>
      </c>
      <c r="G564" s="296"/>
      <c r="H564" s="145">
        <f t="shared" si="799"/>
        <v>5</v>
      </c>
      <c r="I564" s="145" t="s">
        <v>42</v>
      </c>
      <c r="J564" s="64" t="s">
        <v>6054</v>
      </c>
      <c r="K564" s="64" t="s">
        <v>1667</v>
      </c>
      <c r="L564" s="65" t="s">
        <v>1668</v>
      </c>
      <c r="M564" s="65"/>
      <c r="N564" s="65" t="s">
        <v>35</v>
      </c>
      <c r="O564" s="64" t="s">
        <v>70</v>
      </c>
      <c r="P564" s="66" t="s">
        <v>42</v>
      </c>
      <c r="Q564" s="66" t="str">
        <f t="shared" si="666"/>
        <v>0..1</v>
      </c>
      <c r="R564" s="2" t="s">
        <v>2353</v>
      </c>
      <c r="S564" s="75" t="s">
        <v>2354</v>
      </c>
      <c r="T564" s="66" t="s">
        <v>73</v>
      </c>
      <c r="U564" s="68" t="str">
        <f t="shared" si="765"/>
        <v>E</v>
      </c>
      <c r="V564" s="66" t="s">
        <v>62</v>
      </c>
      <c r="W564" s="66" t="s">
        <v>200</v>
      </c>
      <c r="X564" s="248" t="s">
        <v>35</v>
      </c>
      <c r="Y564" s="38"/>
      <c r="Z564" s="351" t="str">
        <f t="shared" si="771"/>
        <v>-</v>
      </c>
      <c r="AA564" s="70" t="str">
        <f t="shared" ref="AA564:AF564" si="803">IF(Z564="X","X",IF($AI564=AA$4,"X","-"))</f>
        <v>-</v>
      </c>
      <c r="AB564" s="70" t="str">
        <f t="shared" si="803"/>
        <v>-</v>
      </c>
      <c r="AC564" s="70" t="str">
        <f t="shared" si="803"/>
        <v>-</v>
      </c>
      <c r="AD564" s="70" t="str">
        <f t="shared" si="803"/>
        <v>-</v>
      </c>
      <c r="AE564" s="70" t="str">
        <f t="shared" si="803"/>
        <v>-</v>
      </c>
      <c r="AF564" s="352" t="str">
        <f t="shared" si="803"/>
        <v>X</v>
      </c>
      <c r="AG564" s="38"/>
      <c r="AH564" s="70" t="s">
        <v>47</v>
      </c>
      <c r="AI564" s="70" t="s">
        <v>47</v>
      </c>
      <c r="AJ564" s="38"/>
      <c r="AK564" s="13" t="str">
        <f t="shared" si="793"/>
        <v>/rsm:CrossIndustryInvoice/rsm:SupplyChainTradeTransaction/ram:ApplicableHeaderTradeAgreement/ram:BuyerTaxRepresentativeTradeParty/ram:PostalTradeAddress</v>
      </c>
      <c r="AL564" s="13" t="str">
        <f t="shared" si="794"/>
        <v>/ram:CountrySubDivisionName</v>
      </c>
      <c r="AM564" s="14">
        <f>COUNTIFS(S$4:S564,AK564)</f>
        <v>1</v>
      </c>
      <c r="AO564" s="184" t="str">
        <f t="shared" si="791"/>
        <v>SCT_HTA</v>
      </c>
      <c r="AP564" s="144" t="str">
        <f t="shared" si="795"/>
        <v>BT-X-381</v>
      </c>
      <c r="AQ564" s="296" t="str">
        <f t="shared" si="796"/>
        <v/>
      </c>
      <c r="AR564" s="145">
        <f t="shared" si="789"/>
        <v>5</v>
      </c>
      <c r="AS564" s="145" t="str">
        <f t="shared" si="797"/>
        <v>0..1</v>
      </c>
      <c r="AT564" s="64" t="s">
        <v>2355</v>
      </c>
      <c r="AU564" s="64" t="s">
        <v>1671</v>
      </c>
      <c r="AV564" s="65" t="s">
        <v>1672</v>
      </c>
      <c r="AW564" s="423" t="s">
        <v>7238</v>
      </c>
      <c r="AX564" s="65"/>
      <c r="AY564" s="65" t="s">
        <v>35</v>
      </c>
      <c r="AZ564" s="64" t="s">
        <v>78</v>
      </c>
      <c r="BA564" s="66" t="str">
        <f t="shared" si="724"/>
        <v>0..1</v>
      </c>
      <c r="BB564" s="66" t="str">
        <f t="shared" si="725"/>
        <v>0..1</v>
      </c>
      <c r="BC564" s="2" t="str">
        <f t="shared" si="781"/>
        <v>/rsm:CrossIndustryInvoice
/rsm:SupplyChainTradeTransaction
/ram:ApplicableHeaderTradeAgreement
/ram:BuyerTaxRepresentativeTradeParty
/ram:PostalTradeAddress
/ram:CountrySubDivisionName</v>
      </c>
      <c r="BD564" s="75" t="str">
        <f t="shared" si="782"/>
        <v>/rsm:CrossIndustryInvoice/rsm:SupplyChainTradeTransaction/ram:ApplicableHeaderTradeAgreement/ram:BuyerTaxRepresentativeTradeParty/ram:PostalTradeAddress/ram:CountrySubDivisionName</v>
      </c>
      <c r="BE564" s="66" t="str">
        <f t="shared" si="730"/>
        <v>T</v>
      </c>
      <c r="BF564" s="68" t="str">
        <f t="shared" si="731"/>
        <v>E</v>
      </c>
      <c r="BG564" s="66" t="str">
        <f t="shared" si="732"/>
        <v>0..n</v>
      </c>
      <c r="BH564" s="66" t="str">
        <f t="shared" si="733"/>
        <v>CAR-3</v>
      </c>
      <c r="BI564" s="248" t="str">
        <f t="shared" si="734"/>
        <v/>
      </c>
      <c r="BJ564" s="7"/>
      <c r="BK564" s="351" t="str">
        <f t="shared" si="735"/>
        <v>-</v>
      </c>
      <c r="BL564" s="70" t="str">
        <f t="shared" si="736"/>
        <v>-</v>
      </c>
      <c r="BM564" s="70" t="str">
        <f t="shared" si="737"/>
        <v>-</v>
      </c>
      <c r="BN564" s="70" t="str">
        <f t="shared" si="738"/>
        <v>-</v>
      </c>
      <c r="BO564" s="70" t="str">
        <f t="shared" si="739"/>
        <v>-</v>
      </c>
      <c r="BP564" s="70" t="str">
        <f t="shared" si="740"/>
        <v>-</v>
      </c>
      <c r="BQ564" s="352" t="str">
        <f t="shared" si="741"/>
        <v>X</v>
      </c>
      <c r="BR564" s="7"/>
      <c r="BS564" s="70" t="str">
        <f t="shared" si="742"/>
        <v>EXTENDED</v>
      </c>
      <c r="BT564" s="70" t="str">
        <f t="shared" si="743"/>
        <v>EXTENDED</v>
      </c>
      <c r="BU564" s="15"/>
      <c r="BV564" s="57"/>
      <c r="BW564" s="57"/>
      <c r="BX564" s="57"/>
      <c r="BY564" s="57"/>
      <c r="BZ564" s="57"/>
      <c r="CA564" s="57" t="s">
        <v>6542</v>
      </c>
      <c r="CC564" s="417"/>
      <c r="CD564" s="15"/>
      <c r="CE564" s="15"/>
    </row>
    <row r="565" spans="1:83" s="59" customFormat="1" ht="85.5">
      <c r="A565" s="45" t="str">
        <f t="shared" si="773"/>
        <v>NO</v>
      </c>
      <c r="B565" s="400"/>
      <c r="C565" s="45"/>
      <c r="D565" s="45"/>
      <c r="E565" s="188" t="s">
        <v>1526</v>
      </c>
      <c r="F565" s="139" t="s">
        <v>5404</v>
      </c>
      <c r="G565" s="295"/>
      <c r="H565" s="140">
        <f t="shared" si="799"/>
        <v>4</v>
      </c>
      <c r="I565" s="140" t="s">
        <v>42</v>
      </c>
      <c r="J565" s="125" t="s">
        <v>6159</v>
      </c>
      <c r="K565" s="125"/>
      <c r="L565" s="126"/>
      <c r="M565" s="126"/>
      <c r="N565" s="126"/>
      <c r="O565" s="125"/>
      <c r="P565" s="124" t="s">
        <v>42</v>
      </c>
      <c r="Q565" s="124" t="str">
        <f t="shared" si="666"/>
        <v>0..1</v>
      </c>
      <c r="R565" s="141" t="s">
        <v>2357</v>
      </c>
      <c r="S565" s="142" t="s">
        <v>2358</v>
      </c>
      <c r="T565" s="124"/>
      <c r="U565" s="129" t="str">
        <f t="shared" si="765"/>
        <v/>
      </c>
      <c r="V565" s="140" t="s">
        <v>62</v>
      </c>
      <c r="W565" s="124"/>
      <c r="X565" s="388"/>
      <c r="Y565" s="38"/>
      <c r="Z565" s="351" t="str">
        <f t="shared" si="771"/>
        <v>-</v>
      </c>
      <c r="AA565" s="70" t="str">
        <f t="shared" ref="AA565:AF565" si="804">IF(Z565="X","X",IF($AI565=AA$4,"X","-"))</f>
        <v>-</v>
      </c>
      <c r="AB565" s="70" t="str">
        <f t="shared" si="804"/>
        <v>-</v>
      </c>
      <c r="AC565" s="70" t="str">
        <f t="shared" si="804"/>
        <v>-</v>
      </c>
      <c r="AD565" s="70" t="str">
        <f t="shared" si="804"/>
        <v>-</v>
      </c>
      <c r="AE565" s="70" t="str">
        <f t="shared" si="804"/>
        <v>-</v>
      </c>
      <c r="AF565" s="352" t="str">
        <f t="shared" si="804"/>
        <v>X</v>
      </c>
      <c r="AG565" s="38"/>
      <c r="AH565" s="70" t="s">
        <v>47</v>
      </c>
      <c r="AI565" s="70" t="s">
        <v>47</v>
      </c>
      <c r="AJ565" s="38"/>
      <c r="AK565" s="13" t="str">
        <f t="shared" si="793"/>
        <v>/rsm:CrossIndustryInvoice/rsm:SupplyChainTradeTransaction/ram:ApplicableHeaderTradeAgreement/ram:BuyerTaxRepresentativeTradeParty</v>
      </c>
      <c r="AL565" s="13" t="str">
        <f t="shared" si="794"/>
        <v>/ram:URIUniversalCommunication</v>
      </c>
      <c r="AM565" s="14">
        <f>COUNTIFS(S$4:S565,AK565)</f>
        <v>1</v>
      </c>
      <c r="AO565" s="188" t="str">
        <f t="shared" si="791"/>
        <v>SCT_HTA</v>
      </c>
      <c r="AP565" s="139" t="str">
        <f t="shared" si="795"/>
        <v>BT-X-368-00</v>
      </c>
      <c r="AQ565" s="295" t="str">
        <f t="shared" si="796"/>
        <v/>
      </c>
      <c r="AR565" s="140">
        <f t="shared" si="789"/>
        <v>4</v>
      </c>
      <c r="AS565" s="140" t="str">
        <f t="shared" si="797"/>
        <v>0..1</v>
      </c>
      <c r="AT565" s="125" t="s">
        <v>1001</v>
      </c>
      <c r="AU565" s="125"/>
      <c r="AV565" s="126"/>
      <c r="AW565" s="126"/>
      <c r="AX565" s="126"/>
      <c r="AY565" s="126"/>
      <c r="AZ565" s="125"/>
      <c r="BA565" s="124" t="str">
        <f t="shared" si="724"/>
        <v>0..1</v>
      </c>
      <c r="BB565" s="124" t="str">
        <f t="shared" si="725"/>
        <v>0..1</v>
      </c>
      <c r="BC565" s="141" t="str">
        <f t="shared" si="781"/>
        <v>/rsm:CrossIndustryInvoice
/rsm:SupplyChainTradeTransaction
/ram:ApplicableHeaderTradeAgreement
/ram:BuyerTaxRepresentativeTradeParty
/ram:URIUniversalCommunication</v>
      </c>
      <c r="BD565" s="142" t="str">
        <f t="shared" si="782"/>
        <v>/rsm:CrossIndustryInvoice/rsm:SupplyChainTradeTransaction/ram:ApplicableHeaderTradeAgreement/ram:BuyerTaxRepresentativeTradeParty/ram:URIUniversalCommunication</v>
      </c>
      <c r="BE565" s="124" t="str">
        <f t="shared" si="730"/>
        <v/>
      </c>
      <c r="BF565" s="129" t="str">
        <f t="shared" si="731"/>
        <v/>
      </c>
      <c r="BG565" s="140" t="str">
        <f t="shared" si="732"/>
        <v>0..n</v>
      </c>
      <c r="BH565" s="124" t="str">
        <f t="shared" si="733"/>
        <v/>
      </c>
      <c r="BI565" s="388" t="str">
        <f t="shared" si="734"/>
        <v/>
      </c>
      <c r="BJ565" s="7"/>
      <c r="BK565" s="351" t="str">
        <f t="shared" si="735"/>
        <v>-</v>
      </c>
      <c r="BL565" s="70" t="str">
        <f t="shared" si="736"/>
        <v>-</v>
      </c>
      <c r="BM565" s="70" t="str">
        <f t="shared" si="737"/>
        <v>-</v>
      </c>
      <c r="BN565" s="70" t="str">
        <f t="shared" si="738"/>
        <v>-</v>
      </c>
      <c r="BO565" s="70" t="str">
        <f t="shared" si="739"/>
        <v>-</v>
      </c>
      <c r="BP565" s="70" t="str">
        <f t="shared" si="740"/>
        <v>-</v>
      </c>
      <c r="BQ565" s="352" t="str">
        <f t="shared" si="741"/>
        <v>X</v>
      </c>
      <c r="BR565" s="7"/>
      <c r="BS565" s="70" t="str">
        <f t="shared" si="742"/>
        <v>EXTENDED</v>
      </c>
      <c r="BT565" s="70" t="str">
        <f t="shared" si="743"/>
        <v>EXTENDED</v>
      </c>
      <c r="BU565" s="15"/>
      <c r="BV565" s="57"/>
      <c r="BW565" s="57"/>
      <c r="BX565" s="57"/>
      <c r="BY565" s="57"/>
      <c r="BZ565" s="57"/>
      <c r="CA565" s="57" t="s">
        <v>6542</v>
      </c>
      <c r="CC565" s="417"/>
      <c r="CD565" s="15"/>
      <c r="CE565" s="15"/>
    </row>
    <row r="566" spans="1:83" s="59" customFormat="1" ht="99.75">
      <c r="A566" s="45" t="str">
        <f t="shared" si="773"/>
        <v>YES</v>
      </c>
      <c r="B566" s="400"/>
      <c r="C566" s="45"/>
      <c r="D566" s="45"/>
      <c r="E566" s="188" t="s">
        <v>1526</v>
      </c>
      <c r="F566" s="61" t="s">
        <v>5405</v>
      </c>
      <c r="G566" s="281"/>
      <c r="H566" s="62">
        <f t="shared" si="799"/>
        <v>5</v>
      </c>
      <c r="I566" s="62" t="s">
        <v>32</v>
      </c>
      <c r="J566" s="64" t="s">
        <v>6160</v>
      </c>
      <c r="K566" s="64"/>
      <c r="L566" s="65"/>
      <c r="M566" s="65"/>
      <c r="N566" s="65"/>
      <c r="O566" s="64" t="s">
        <v>90</v>
      </c>
      <c r="P566" s="66" t="s">
        <v>32</v>
      </c>
      <c r="Q566" s="66" t="str">
        <f t="shared" si="666"/>
        <v>1..1</v>
      </c>
      <c r="R566" s="6" t="s">
        <v>2360</v>
      </c>
      <c r="S566" s="67" t="s">
        <v>2361</v>
      </c>
      <c r="T566" s="66" t="s">
        <v>55</v>
      </c>
      <c r="U566" s="68" t="str">
        <f t="shared" si="765"/>
        <v>E</v>
      </c>
      <c r="V566" s="62" t="s">
        <v>42</v>
      </c>
      <c r="W566" s="66"/>
      <c r="X566" s="248"/>
      <c r="Y566" s="38"/>
      <c r="Z566" s="351" t="str">
        <f t="shared" si="771"/>
        <v>-</v>
      </c>
      <c r="AA566" s="70" t="str">
        <f t="shared" ref="AA566:AF566" si="805">IF(Z566="X","X",IF($AI566=AA$4,"X","-"))</f>
        <v>-</v>
      </c>
      <c r="AB566" s="70" t="str">
        <f t="shared" si="805"/>
        <v>-</v>
      </c>
      <c r="AC566" s="70" t="str">
        <f t="shared" si="805"/>
        <v>-</v>
      </c>
      <c r="AD566" s="70" t="str">
        <f t="shared" si="805"/>
        <v>-</v>
      </c>
      <c r="AE566" s="70" t="str">
        <f t="shared" si="805"/>
        <v>-</v>
      </c>
      <c r="AF566" s="352" t="str">
        <f t="shared" si="805"/>
        <v>X</v>
      </c>
      <c r="AG566" s="38"/>
      <c r="AH566" s="70" t="s">
        <v>47</v>
      </c>
      <c r="AI566" s="70" t="s">
        <v>47</v>
      </c>
      <c r="AJ566" s="38"/>
      <c r="AK566" s="13" t="str">
        <f t="shared" si="793"/>
        <v>/rsm:CrossIndustryInvoice/rsm:SupplyChainTradeTransaction/ram:ApplicableHeaderTradeAgreement/ram:BuyerTaxRepresentativeTradeParty/ram:URIUniversalCommunication</v>
      </c>
      <c r="AL566" s="13" t="str">
        <f t="shared" si="794"/>
        <v>/ram:URIID</v>
      </c>
      <c r="AM566" s="14">
        <f>COUNTIFS(S$4:S566,AK566)</f>
        <v>1</v>
      </c>
      <c r="AO566" s="188" t="str">
        <f t="shared" si="791"/>
        <v>SCT_HTA</v>
      </c>
      <c r="AP566" s="61" t="str">
        <f t="shared" si="795"/>
        <v>BT-X-368</v>
      </c>
      <c r="AQ566" s="281" t="str">
        <f t="shared" si="796"/>
        <v/>
      </c>
      <c r="AR566" s="62">
        <f t="shared" si="789"/>
        <v>5</v>
      </c>
      <c r="AS566" s="62" t="str">
        <f t="shared" si="797"/>
        <v>1..1</v>
      </c>
      <c r="AT566" s="64" t="s">
        <v>2172</v>
      </c>
      <c r="AU566" s="64"/>
      <c r="AV566" s="65"/>
      <c r="AW566" s="423" t="s">
        <v>7238</v>
      </c>
      <c r="AX566" s="65"/>
      <c r="AY566" s="65"/>
      <c r="AZ566" s="64" t="s">
        <v>99</v>
      </c>
      <c r="BA566" s="66" t="str">
        <f t="shared" si="724"/>
        <v>1..1</v>
      </c>
      <c r="BB566" s="66" t="str">
        <f t="shared" si="725"/>
        <v>1..1</v>
      </c>
      <c r="BC566" s="6" t="str">
        <f t="shared" si="781"/>
        <v>/rsm:CrossIndustryInvoice
/rsm:SupplyChainTradeTransaction
/ram:ApplicableHeaderTradeAgreement
/ram:BuyerTaxRepresentativeTradeParty
/ram:URIUniversalCommunication
/ram:URIID</v>
      </c>
      <c r="BD566" s="67" t="str">
        <f t="shared" si="782"/>
        <v>/rsm:CrossIndustryInvoice/rsm:SupplyChainTradeTransaction/ram:ApplicableHeaderTradeAgreement/ram:BuyerTaxRepresentativeTradeParty/ram:URIUniversalCommunication/ram:URIID</v>
      </c>
      <c r="BE566" s="66" t="str">
        <f t="shared" si="730"/>
        <v>I</v>
      </c>
      <c r="BF566" s="68" t="str">
        <f t="shared" si="731"/>
        <v>E</v>
      </c>
      <c r="BG566" s="62" t="str">
        <f t="shared" si="732"/>
        <v>0..1</v>
      </c>
      <c r="BH566" s="66" t="str">
        <f t="shared" si="733"/>
        <v/>
      </c>
      <c r="BI566" s="248" t="str">
        <f t="shared" si="734"/>
        <v/>
      </c>
      <c r="BJ566" s="7"/>
      <c r="BK566" s="351" t="str">
        <f t="shared" si="735"/>
        <v>-</v>
      </c>
      <c r="BL566" s="70" t="str">
        <f t="shared" si="736"/>
        <v>-</v>
      </c>
      <c r="BM566" s="70" t="str">
        <f t="shared" si="737"/>
        <v>-</v>
      </c>
      <c r="BN566" s="70" t="str">
        <f t="shared" si="738"/>
        <v>-</v>
      </c>
      <c r="BO566" s="70" t="str">
        <f t="shared" si="739"/>
        <v>-</v>
      </c>
      <c r="BP566" s="70" t="str">
        <f t="shared" si="740"/>
        <v>-</v>
      </c>
      <c r="BQ566" s="352" t="str">
        <f t="shared" si="741"/>
        <v>X</v>
      </c>
      <c r="BR566" s="7"/>
      <c r="BS566" s="70" t="str">
        <f t="shared" si="742"/>
        <v>EXTENDED</v>
      </c>
      <c r="BT566" s="70" t="str">
        <f t="shared" si="743"/>
        <v>EXTENDED</v>
      </c>
      <c r="BU566" s="15"/>
      <c r="BV566" s="57"/>
      <c r="BW566" s="57"/>
      <c r="BX566" s="57"/>
      <c r="BY566" s="57"/>
      <c r="BZ566" s="57"/>
      <c r="CA566" s="57" t="s">
        <v>6542</v>
      </c>
      <c r="CC566" s="417"/>
      <c r="CD566" s="15"/>
      <c r="CE566" s="15"/>
    </row>
    <row r="567" spans="1:83" s="59" customFormat="1" ht="102">
      <c r="A567" s="45" t="str">
        <f t="shared" si="773"/>
        <v>YES</v>
      </c>
      <c r="B567" s="400"/>
      <c r="C567" s="45"/>
      <c r="D567" s="45"/>
      <c r="E567" s="188" t="s">
        <v>1526</v>
      </c>
      <c r="F567" s="61" t="s">
        <v>5406</v>
      </c>
      <c r="G567" s="281"/>
      <c r="H567" s="62">
        <f t="shared" si="799"/>
        <v>6</v>
      </c>
      <c r="I567" s="62" t="s">
        <v>32</v>
      </c>
      <c r="J567" s="64" t="s">
        <v>443</v>
      </c>
      <c r="K567" s="64"/>
      <c r="L567" s="65"/>
      <c r="M567" s="65"/>
      <c r="N567" s="65"/>
      <c r="O567" s="64" t="s">
        <v>5953</v>
      </c>
      <c r="P567" s="66" t="s">
        <v>32</v>
      </c>
      <c r="Q567" s="66" t="str">
        <f t="shared" si="666"/>
        <v>1..1</v>
      </c>
      <c r="R567" s="6" t="s">
        <v>2362</v>
      </c>
      <c r="S567" s="67" t="s">
        <v>2363</v>
      </c>
      <c r="T567" s="66" t="s">
        <v>329</v>
      </c>
      <c r="U567" s="68" t="str">
        <f t="shared" si="765"/>
        <v>A</v>
      </c>
      <c r="V567" s="62" t="s">
        <v>42</v>
      </c>
      <c r="W567" s="66"/>
      <c r="X567" s="248"/>
      <c r="Y567" s="38"/>
      <c r="Z567" s="351" t="str">
        <f t="shared" si="771"/>
        <v>-</v>
      </c>
      <c r="AA567" s="70" t="str">
        <f t="shared" ref="AA567:AF567" si="806">IF(Z567="X","X",IF($AI567=AA$4,"X","-"))</f>
        <v>-</v>
      </c>
      <c r="AB567" s="70" t="str">
        <f t="shared" si="806"/>
        <v>-</v>
      </c>
      <c r="AC567" s="70" t="str">
        <f t="shared" si="806"/>
        <v>-</v>
      </c>
      <c r="AD567" s="70" t="str">
        <f t="shared" si="806"/>
        <v>-</v>
      </c>
      <c r="AE567" s="70" t="str">
        <f t="shared" si="806"/>
        <v>-</v>
      </c>
      <c r="AF567" s="352" t="str">
        <f t="shared" si="806"/>
        <v>X</v>
      </c>
      <c r="AG567" s="38"/>
      <c r="AH567" s="70" t="s">
        <v>47</v>
      </c>
      <c r="AI567" s="70" t="s">
        <v>47</v>
      </c>
      <c r="AJ567" s="38"/>
      <c r="AK567" s="13" t="str">
        <f t="shared" si="793"/>
        <v>/rsm:CrossIndustryInvoice/rsm:SupplyChainTradeTransaction/ram:ApplicableHeaderTradeAgreement/ram:BuyerTaxRepresentativeTradeParty/ram:URIUniversalCommunication/ram:URIID</v>
      </c>
      <c r="AL567" s="13" t="str">
        <f t="shared" si="794"/>
        <v>/@schemeID</v>
      </c>
      <c r="AM567" s="14">
        <f>COUNTIFS(S$4:S567,AK567)</f>
        <v>1</v>
      </c>
      <c r="AO567" s="188" t="str">
        <f t="shared" si="791"/>
        <v>SCT_HTA</v>
      </c>
      <c r="AP567" s="61" t="str">
        <f t="shared" si="795"/>
        <v>BT-X-368-0</v>
      </c>
      <c r="AQ567" s="281" t="str">
        <f t="shared" si="796"/>
        <v/>
      </c>
      <c r="AR567" s="62">
        <f t="shared" si="789"/>
        <v>6</v>
      </c>
      <c r="AS567" s="62" t="str">
        <f t="shared" si="797"/>
        <v>1..1</v>
      </c>
      <c r="AT567" s="64" t="s">
        <v>330</v>
      </c>
      <c r="AU567" s="64"/>
      <c r="AV567" s="65"/>
      <c r="AW567" s="423" t="s">
        <v>7238</v>
      </c>
      <c r="AX567" s="65"/>
      <c r="AY567" s="65"/>
      <c r="AZ567" s="64"/>
      <c r="BA567" s="66" t="str">
        <f t="shared" si="724"/>
        <v>1..1</v>
      </c>
      <c r="BB567" s="66" t="str">
        <f t="shared" si="725"/>
        <v>1..1</v>
      </c>
      <c r="BC567" s="6" t="str">
        <f t="shared" si="781"/>
        <v>/rsm:CrossIndustryInvoice
/rsm:SupplyChainTradeTransaction
/ram:ApplicableHeaderTradeAgreement
/ram:BuyerTaxRepresentativeTradeParty
/ram:URIUniversalCommunication
/ram:URIID
/@schemeID</v>
      </c>
      <c r="BD567" s="67" t="str">
        <f t="shared" si="782"/>
        <v>/rsm:CrossIndustryInvoice/rsm:SupplyChainTradeTransaction/ram:ApplicableHeaderTradeAgreement/ram:BuyerTaxRepresentativeTradeParty/ram:URIUniversalCommunication/ram:URIID/@schemeID</v>
      </c>
      <c r="BE567" s="66" t="str">
        <f t="shared" si="730"/>
        <v>S</v>
      </c>
      <c r="BF567" s="68" t="str">
        <f t="shared" si="731"/>
        <v>A</v>
      </c>
      <c r="BG567" s="62" t="str">
        <f t="shared" si="732"/>
        <v>0..1</v>
      </c>
      <c r="BH567" s="66" t="str">
        <f t="shared" si="733"/>
        <v/>
      </c>
      <c r="BI567" s="248" t="str">
        <f t="shared" si="734"/>
        <v/>
      </c>
      <c r="BJ567" s="7"/>
      <c r="BK567" s="351" t="str">
        <f t="shared" si="735"/>
        <v>-</v>
      </c>
      <c r="BL567" s="70" t="str">
        <f t="shared" si="736"/>
        <v>-</v>
      </c>
      <c r="BM567" s="70" t="str">
        <f t="shared" si="737"/>
        <v>-</v>
      </c>
      <c r="BN567" s="70" t="str">
        <f t="shared" si="738"/>
        <v>-</v>
      </c>
      <c r="BO567" s="70" t="str">
        <f t="shared" si="739"/>
        <v>-</v>
      </c>
      <c r="BP567" s="70" t="str">
        <f t="shared" si="740"/>
        <v>-</v>
      </c>
      <c r="BQ567" s="352" t="str">
        <f t="shared" si="741"/>
        <v>X</v>
      </c>
      <c r="BR567" s="7"/>
      <c r="BS567" s="70" t="str">
        <f t="shared" si="742"/>
        <v>EXTENDED</v>
      </c>
      <c r="BT567" s="70" t="str">
        <f t="shared" si="743"/>
        <v>EXTENDED</v>
      </c>
      <c r="BU567" s="15"/>
      <c r="BV567" s="57"/>
      <c r="BW567" s="57"/>
      <c r="BX567" s="57"/>
      <c r="BY567" s="57"/>
      <c r="BZ567" s="57"/>
      <c r="CA567" s="57" t="s">
        <v>6542</v>
      </c>
      <c r="CC567" s="417"/>
      <c r="CD567" s="15"/>
      <c r="CE567" s="15"/>
    </row>
    <row r="568" spans="1:83" s="59" customFormat="1" ht="85.5">
      <c r="A568" s="45" t="str">
        <f t="shared" si="773"/>
        <v>NO</v>
      </c>
      <c r="B568" s="400"/>
      <c r="C568" s="45"/>
      <c r="D568" s="45"/>
      <c r="E568" s="184" t="s">
        <v>1526</v>
      </c>
      <c r="F568" s="139" t="s">
        <v>5092</v>
      </c>
      <c r="G568" s="295"/>
      <c r="H568" s="140">
        <f t="shared" si="799"/>
        <v>4</v>
      </c>
      <c r="I568" s="140" t="s">
        <v>32</v>
      </c>
      <c r="J568" s="137" t="s">
        <v>2364</v>
      </c>
      <c r="K568" s="125"/>
      <c r="L568" s="126"/>
      <c r="M568" s="126"/>
      <c r="N568" s="126"/>
      <c r="O568" s="125"/>
      <c r="P568" s="124" t="s">
        <v>32</v>
      </c>
      <c r="Q568" s="66" t="str">
        <f t="shared" si="666"/>
        <v>1..1</v>
      </c>
      <c r="R568" s="127" t="s">
        <v>2365</v>
      </c>
      <c r="S568" s="128" t="s">
        <v>2366</v>
      </c>
      <c r="T568" s="124"/>
      <c r="U568" s="129" t="str">
        <f t="shared" si="765"/>
        <v/>
      </c>
      <c r="V568" s="124" t="s">
        <v>62</v>
      </c>
      <c r="W568" s="124"/>
      <c r="X568" s="388"/>
      <c r="Y568" s="38"/>
      <c r="Z568" s="351" t="str">
        <f t="shared" si="771"/>
        <v>-</v>
      </c>
      <c r="AA568" s="70" t="str">
        <f t="shared" ref="AA568:AF568" si="807">IF(Z568="X","X",IF($AI568=AA$4,"X","-"))</f>
        <v>-</v>
      </c>
      <c r="AB568" s="70" t="str">
        <f t="shared" si="807"/>
        <v>-</v>
      </c>
      <c r="AC568" s="70" t="str">
        <f t="shared" si="807"/>
        <v>-</v>
      </c>
      <c r="AD568" s="70" t="str">
        <f t="shared" si="807"/>
        <v>-</v>
      </c>
      <c r="AE568" s="70" t="str">
        <f t="shared" si="807"/>
        <v>-</v>
      </c>
      <c r="AF568" s="352" t="str">
        <f t="shared" si="807"/>
        <v>X</v>
      </c>
      <c r="AG568" s="38"/>
      <c r="AH568" s="70" t="s">
        <v>47</v>
      </c>
      <c r="AI568" s="70" t="s">
        <v>47</v>
      </c>
      <c r="AJ568" s="38"/>
      <c r="AK568" s="13" t="str">
        <f t="shared" si="793"/>
        <v>/rsm:CrossIndustryInvoice/rsm:SupplyChainTradeTransaction/ram:ApplicableHeaderTradeAgreement/ram:BuyerTaxRepresentativeTradeParty</v>
      </c>
      <c r="AL568" s="13" t="str">
        <f t="shared" si="794"/>
        <v>/ram:SpecifiedTaxRegistration</v>
      </c>
      <c r="AM568" s="14">
        <f>COUNTIFS(S$4:S568,AK568)</f>
        <v>1</v>
      </c>
      <c r="AO568" s="184" t="str">
        <f t="shared" si="791"/>
        <v>SCT_HTA</v>
      </c>
      <c r="AP568" s="139" t="str">
        <f t="shared" si="795"/>
        <v>BT-X-367-00</v>
      </c>
      <c r="AQ568" s="295" t="str">
        <f t="shared" si="796"/>
        <v/>
      </c>
      <c r="AR568" s="140">
        <f t="shared" si="789"/>
        <v>4</v>
      </c>
      <c r="AS568" s="140" t="str">
        <f t="shared" si="797"/>
        <v>1..1</v>
      </c>
      <c r="AT568" s="137" t="s">
        <v>2367</v>
      </c>
      <c r="AU568" s="125"/>
      <c r="AV568" s="126"/>
      <c r="AW568" s="126"/>
      <c r="AX568" s="126"/>
      <c r="AY568" s="126" t="s">
        <v>35</v>
      </c>
      <c r="AZ568" s="125"/>
      <c r="BA568" s="124" t="str">
        <f t="shared" si="724"/>
        <v>1..1</v>
      </c>
      <c r="BB568" s="124" t="str">
        <f t="shared" si="725"/>
        <v>1..1</v>
      </c>
      <c r="BC568" s="127" t="str">
        <f t="shared" si="781"/>
        <v>/rsm:CrossIndustryInvoice
/rsm:SupplyChainTradeTransaction
/ram:ApplicableHeaderTradeAgreement
/ram:BuyerTaxRepresentativeTradeParty
/ram:SpecifiedTaxRegistration</v>
      </c>
      <c r="BD568" s="128" t="str">
        <f t="shared" si="782"/>
        <v>/rsm:CrossIndustryInvoice/rsm:SupplyChainTradeTransaction/ram:ApplicableHeaderTradeAgreement/ram:BuyerTaxRepresentativeTradeParty/ram:SpecifiedTaxRegistration</v>
      </c>
      <c r="BE568" s="124" t="str">
        <f t="shared" si="730"/>
        <v/>
      </c>
      <c r="BF568" s="129" t="str">
        <f t="shared" si="731"/>
        <v/>
      </c>
      <c r="BG568" s="124" t="str">
        <f t="shared" si="732"/>
        <v>0..n</v>
      </c>
      <c r="BH568" s="124" t="str">
        <f t="shared" si="733"/>
        <v/>
      </c>
      <c r="BI568" s="388" t="str">
        <f t="shared" si="734"/>
        <v/>
      </c>
      <c r="BJ568" s="7"/>
      <c r="BK568" s="351" t="str">
        <f t="shared" si="735"/>
        <v>-</v>
      </c>
      <c r="BL568" s="70" t="str">
        <f t="shared" si="736"/>
        <v>-</v>
      </c>
      <c r="BM568" s="70" t="str">
        <f t="shared" si="737"/>
        <v>-</v>
      </c>
      <c r="BN568" s="70" t="str">
        <f t="shared" si="738"/>
        <v>-</v>
      </c>
      <c r="BO568" s="70" t="str">
        <f t="shared" si="739"/>
        <v>-</v>
      </c>
      <c r="BP568" s="70" t="str">
        <f t="shared" si="740"/>
        <v>-</v>
      </c>
      <c r="BQ568" s="352" t="str">
        <f t="shared" si="741"/>
        <v>X</v>
      </c>
      <c r="BR568" s="7"/>
      <c r="BS568" s="70" t="str">
        <f t="shared" si="742"/>
        <v>EXTENDED</v>
      </c>
      <c r="BT568" s="70" t="str">
        <f t="shared" si="743"/>
        <v>EXTENDED</v>
      </c>
      <c r="BU568" s="15"/>
      <c r="BV568" s="57"/>
      <c r="BW568" s="57"/>
      <c r="BX568" s="57"/>
      <c r="BY568" s="57"/>
      <c r="BZ568" s="57"/>
      <c r="CA568" s="57" t="s">
        <v>6542</v>
      </c>
      <c r="CC568" s="417"/>
      <c r="CD568" s="15"/>
      <c r="CE568" s="15"/>
    </row>
    <row r="569" spans="1:83" s="59" customFormat="1" ht="99.75">
      <c r="A569" s="45" t="str">
        <f t="shared" si="773"/>
        <v>YES</v>
      </c>
      <c r="B569" s="400"/>
      <c r="C569" s="45"/>
      <c r="D569" s="45"/>
      <c r="E569" s="184" t="s">
        <v>1526</v>
      </c>
      <c r="F569" s="144" t="s">
        <v>5093</v>
      </c>
      <c r="G569" s="296"/>
      <c r="H569" s="145">
        <f t="shared" si="799"/>
        <v>5</v>
      </c>
      <c r="I569" s="145" t="s">
        <v>32</v>
      </c>
      <c r="J569" s="64" t="s">
        <v>2368</v>
      </c>
      <c r="K569" s="64" t="s">
        <v>2369</v>
      </c>
      <c r="L569" s="65" t="s">
        <v>2226</v>
      </c>
      <c r="M569" s="65"/>
      <c r="N569" s="65"/>
      <c r="O569" s="64" t="s">
        <v>90</v>
      </c>
      <c r="P569" s="66" t="s">
        <v>32</v>
      </c>
      <c r="Q569" s="66" t="str">
        <f t="shared" si="666"/>
        <v>1..1</v>
      </c>
      <c r="R569" s="156" t="s">
        <v>2371</v>
      </c>
      <c r="S569" s="157" t="s">
        <v>2372</v>
      </c>
      <c r="T569" s="66" t="s">
        <v>55</v>
      </c>
      <c r="U569" s="68" t="str">
        <f t="shared" si="765"/>
        <v>E</v>
      </c>
      <c r="V569" s="66" t="s">
        <v>42</v>
      </c>
      <c r="W569" s="66" t="s">
        <v>200</v>
      </c>
      <c r="X569" s="248" t="s">
        <v>1016</v>
      </c>
      <c r="Y569" s="38"/>
      <c r="Z569" s="351" t="str">
        <f t="shared" si="771"/>
        <v>-</v>
      </c>
      <c r="AA569" s="70" t="str">
        <f t="shared" ref="AA569:AF569" si="808">IF(Z569="X","X",IF($AI569=AA$4,"X","-"))</f>
        <v>-</v>
      </c>
      <c r="AB569" s="70" t="str">
        <f t="shared" si="808"/>
        <v>-</v>
      </c>
      <c r="AC569" s="70" t="str">
        <f t="shared" si="808"/>
        <v>-</v>
      </c>
      <c r="AD569" s="70" t="str">
        <f t="shared" si="808"/>
        <v>-</v>
      </c>
      <c r="AE569" s="70" t="str">
        <f t="shared" si="808"/>
        <v>-</v>
      </c>
      <c r="AF569" s="352" t="str">
        <f t="shared" si="808"/>
        <v>X</v>
      </c>
      <c r="AG569" s="38"/>
      <c r="AH569" s="70" t="s">
        <v>47</v>
      </c>
      <c r="AI569" s="70" t="s">
        <v>47</v>
      </c>
      <c r="AJ569" s="38"/>
      <c r="AK569" s="13" t="str">
        <f t="shared" si="793"/>
        <v>/rsm:CrossIndustryInvoice/rsm:SupplyChainTradeTransaction/ram:ApplicableHeaderTradeAgreement/ram:BuyerTaxRepresentativeTradeParty/ram:SpecifiedTaxRegistration</v>
      </c>
      <c r="AL569" s="13" t="str">
        <f t="shared" si="794"/>
        <v>/ram:ID</v>
      </c>
      <c r="AM569" s="14">
        <f>COUNTIFS(S$4:S569,AK569)</f>
        <v>1</v>
      </c>
      <c r="AO569" s="184" t="str">
        <f t="shared" si="791"/>
        <v>SCT_HTA</v>
      </c>
      <c r="AP569" s="144" t="str">
        <f t="shared" si="795"/>
        <v>BT-X-367</v>
      </c>
      <c r="AQ569" s="296" t="str">
        <f t="shared" si="796"/>
        <v/>
      </c>
      <c r="AR569" s="145">
        <f t="shared" si="789"/>
        <v>5</v>
      </c>
      <c r="AS569" s="145" t="str">
        <f t="shared" si="797"/>
        <v>1..1</v>
      </c>
      <c r="AT569" s="64" t="s">
        <v>2373</v>
      </c>
      <c r="AU569" s="64" t="s">
        <v>2230</v>
      </c>
      <c r="AV569" s="65" t="s">
        <v>2231</v>
      </c>
      <c r="AW569" s="423" t="s">
        <v>7238</v>
      </c>
      <c r="AX569" s="65"/>
      <c r="AY569" s="65"/>
      <c r="AZ569" s="64" t="s">
        <v>99</v>
      </c>
      <c r="BA569" s="66" t="str">
        <f t="shared" si="724"/>
        <v>1..1</v>
      </c>
      <c r="BB569" s="66" t="str">
        <f t="shared" si="725"/>
        <v>1..1</v>
      </c>
      <c r="BC569" s="156" t="str">
        <f t="shared" si="781"/>
        <v>/rsm:CrossIndustryInvoice
/rsm:SupplyChainTradeTransaction
/ram:ApplicableHeaderTradeAgreement
/ram:BuyerTaxRepresentativeTradeParty
/ram:SpecifiedTaxRegistration
/ram:ID</v>
      </c>
      <c r="BD569" s="157" t="str">
        <f t="shared" si="782"/>
        <v>/rsm:CrossIndustryInvoice/rsm:SupplyChainTradeTransaction/ram:ApplicableHeaderTradeAgreement/ram:BuyerTaxRepresentativeTradeParty/ram:SpecifiedTaxRegistration/ram:ID</v>
      </c>
      <c r="BE569" s="66" t="str">
        <f t="shared" si="730"/>
        <v>I</v>
      </c>
      <c r="BF569" s="68" t="str">
        <f t="shared" si="731"/>
        <v>E</v>
      </c>
      <c r="BG569" s="66" t="str">
        <f t="shared" si="732"/>
        <v>0..1</v>
      </c>
      <c r="BH569" s="66" t="str">
        <f t="shared" si="733"/>
        <v>CAR-3</v>
      </c>
      <c r="BI569" s="248" t="str">
        <f t="shared" si="734"/>
        <v>@schemeID="VA"</v>
      </c>
      <c r="BJ569" s="7"/>
      <c r="BK569" s="351" t="str">
        <f t="shared" si="735"/>
        <v>-</v>
      </c>
      <c r="BL569" s="70" t="str">
        <f t="shared" si="736"/>
        <v>-</v>
      </c>
      <c r="BM569" s="70" t="str">
        <f t="shared" si="737"/>
        <v>-</v>
      </c>
      <c r="BN569" s="70" t="str">
        <f t="shared" si="738"/>
        <v>-</v>
      </c>
      <c r="BO569" s="70" t="str">
        <f t="shared" si="739"/>
        <v>-</v>
      </c>
      <c r="BP569" s="70" t="str">
        <f t="shared" si="740"/>
        <v>-</v>
      </c>
      <c r="BQ569" s="352" t="str">
        <f t="shared" si="741"/>
        <v>X</v>
      </c>
      <c r="BR569" s="7"/>
      <c r="BS569" s="70" t="str">
        <f t="shared" si="742"/>
        <v>EXTENDED</v>
      </c>
      <c r="BT569" s="70" t="str">
        <f t="shared" si="743"/>
        <v>EXTENDED</v>
      </c>
      <c r="BU569" s="15"/>
      <c r="BV569" s="57"/>
      <c r="BW569" s="57"/>
      <c r="BX569" s="57"/>
      <c r="BY569" s="57"/>
      <c r="BZ569" s="57"/>
      <c r="CA569" s="57" t="s">
        <v>6542</v>
      </c>
      <c r="CC569" s="417"/>
      <c r="CD569" s="15"/>
      <c r="CE569" s="15"/>
    </row>
    <row r="570" spans="1:83" s="59" customFormat="1" ht="102">
      <c r="A570" s="45" t="str">
        <f t="shared" si="773"/>
        <v>YES</v>
      </c>
      <c r="B570" s="400"/>
      <c r="C570" s="45"/>
      <c r="D570" s="45"/>
      <c r="E570" s="184" t="s">
        <v>1526</v>
      </c>
      <c r="F570" s="144" t="s">
        <v>5094</v>
      </c>
      <c r="G570" s="296"/>
      <c r="H570" s="145">
        <f t="shared" si="799"/>
        <v>6</v>
      </c>
      <c r="I570" s="145" t="s">
        <v>32</v>
      </c>
      <c r="J570" s="97" t="s">
        <v>6044</v>
      </c>
      <c r="K570" s="64" t="s">
        <v>2375</v>
      </c>
      <c r="L570" s="65" t="s">
        <v>1015</v>
      </c>
      <c r="M570" s="65"/>
      <c r="N570" s="65" t="s">
        <v>1016</v>
      </c>
      <c r="O570" s="64" t="s">
        <v>5953</v>
      </c>
      <c r="P570" s="66" t="s">
        <v>32</v>
      </c>
      <c r="Q570" s="66" t="str">
        <f t="shared" si="666"/>
        <v>1..1</v>
      </c>
      <c r="R570" s="156" t="s">
        <v>2376</v>
      </c>
      <c r="S570" s="157" t="s">
        <v>2377</v>
      </c>
      <c r="T570" s="66" t="s">
        <v>329</v>
      </c>
      <c r="U570" s="68" t="str">
        <f t="shared" si="765"/>
        <v>A</v>
      </c>
      <c r="V570" s="66" t="s">
        <v>42</v>
      </c>
      <c r="W570" s="66" t="s">
        <v>35</v>
      </c>
      <c r="X570" s="248" t="s">
        <v>1016</v>
      </c>
      <c r="Y570" s="38"/>
      <c r="Z570" s="351" t="str">
        <f t="shared" si="771"/>
        <v>-</v>
      </c>
      <c r="AA570" s="70" t="str">
        <f t="shared" ref="AA570:AF570" si="809">IF(Z570="X","X",IF($AI570=AA$4,"X","-"))</f>
        <v>-</v>
      </c>
      <c r="AB570" s="70" t="str">
        <f t="shared" si="809"/>
        <v>-</v>
      </c>
      <c r="AC570" s="70" t="str">
        <f t="shared" si="809"/>
        <v>-</v>
      </c>
      <c r="AD570" s="70" t="str">
        <f t="shared" si="809"/>
        <v>-</v>
      </c>
      <c r="AE570" s="70" t="str">
        <f t="shared" si="809"/>
        <v>-</v>
      </c>
      <c r="AF570" s="352" t="str">
        <f t="shared" si="809"/>
        <v>X</v>
      </c>
      <c r="AG570" s="38"/>
      <c r="AH570" s="70" t="s">
        <v>47</v>
      </c>
      <c r="AI570" s="70" t="s">
        <v>47</v>
      </c>
      <c r="AJ570" s="38"/>
      <c r="AK570" s="13" t="str">
        <f t="shared" si="793"/>
        <v>/rsm:CrossIndustryInvoice/rsm:SupplyChainTradeTransaction/ram:ApplicableHeaderTradeAgreement/ram:BuyerTaxRepresentativeTradeParty/ram:SpecifiedTaxRegistration/ram:ID</v>
      </c>
      <c r="AL570" s="13" t="str">
        <f t="shared" si="794"/>
        <v>/@schemeID</v>
      </c>
      <c r="AM570" s="14">
        <f>COUNTIFS(S$4:S570,AK570)</f>
        <v>1</v>
      </c>
      <c r="AO570" s="184" t="str">
        <f t="shared" si="791"/>
        <v>SCT_HTA</v>
      </c>
      <c r="AP570" s="144" t="str">
        <f t="shared" si="795"/>
        <v>BT-X-367-0</v>
      </c>
      <c r="AQ570" s="296" t="str">
        <f t="shared" si="796"/>
        <v/>
      </c>
      <c r="AR570" s="145">
        <f t="shared" si="789"/>
        <v>6</v>
      </c>
      <c r="AS570" s="145" t="str">
        <f t="shared" si="797"/>
        <v>1..1</v>
      </c>
      <c r="AT570" s="97" t="s">
        <v>330</v>
      </c>
      <c r="AU570" s="64" t="s">
        <v>2235</v>
      </c>
      <c r="AV570" s="65" t="s">
        <v>6417</v>
      </c>
      <c r="AW570" s="423" t="s">
        <v>7238</v>
      </c>
      <c r="AX570" s="65"/>
      <c r="AY570" s="65" t="s">
        <v>1828</v>
      </c>
      <c r="AZ570" s="64"/>
      <c r="BA570" s="66" t="str">
        <f t="shared" si="724"/>
        <v>1..1</v>
      </c>
      <c r="BB570" s="66" t="str">
        <f t="shared" si="725"/>
        <v>1..1</v>
      </c>
      <c r="BC570" s="156" t="str">
        <f t="shared" si="781"/>
        <v>/rsm:CrossIndustryInvoice
/rsm:SupplyChainTradeTransaction
/ram:ApplicableHeaderTradeAgreement
/ram:BuyerTaxRepresentativeTradeParty
/ram:SpecifiedTaxRegistration
/ram:ID
/@schemeID</v>
      </c>
      <c r="BD570" s="157" t="str">
        <f t="shared" si="782"/>
        <v>/rsm:CrossIndustryInvoice/rsm:SupplyChainTradeTransaction/ram:ApplicableHeaderTradeAgreement/ram:BuyerTaxRepresentativeTradeParty/ram:SpecifiedTaxRegistration/ram:ID/@schemeID</v>
      </c>
      <c r="BE570" s="66" t="str">
        <f t="shared" si="730"/>
        <v>S</v>
      </c>
      <c r="BF570" s="68" t="str">
        <f t="shared" si="731"/>
        <v>A</v>
      </c>
      <c r="BG570" s="66" t="str">
        <f t="shared" si="732"/>
        <v>0..1</v>
      </c>
      <c r="BH570" s="66" t="str">
        <f t="shared" si="733"/>
        <v/>
      </c>
      <c r="BI570" s="248" t="str">
        <f t="shared" si="734"/>
        <v>@schemeID="VA"</v>
      </c>
      <c r="BJ570" s="7"/>
      <c r="BK570" s="351" t="str">
        <f t="shared" si="735"/>
        <v>-</v>
      </c>
      <c r="BL570" s="70" t="str">
        <f t="shared" si="736"/>
        <v>-</v>
      </c>
      <c r="BM570" s="70" t="str">
        <f t="shared" si="737"/>
        <v>-</v>
      </c>
      <c r="BN570" s="70" t="str">
        <f t="shared" si="738"/>
        <v>-</v>
      </c>
      <c r="BO570" s="70" t="str">
        <f t="shared" si="739"/>
        <v>-</v>
      </c>
      <c r="BP570" s="70" t="str">
        <f t="shared" si="740"/>
        <v>-</v>
      </c>
      <c r="BQ570" s="352" t="str">
        <f t="shared" si="741"/>
        <v>X</v>
      </c>
      <c r="BR570" s="7"/>
      <c r="BS570" s="70" t="str">
        <f t="shared" si="742"/>
        <v>EXTENDED</v>
      </c>
      <c r="BT570" s="70" t="str">
        <f t="shared" si="743"/>
        <v>EXTENDED</v>
      </c>
      <c r="BU570" s="15"/>
      <c r="BV570" s="57"/>
      <c r="BW570" s="57"/>
      <c r="BX570" s="57"/>
      <c r="BY570" s="57"/>
      <c r="BZ570" s="57"/>
      <c r="CA570" s="57" t="s">
        <v>6542</v>
      </c>
      <c r="CC570" s="417"/>
      <c r="CD570" s="15"/>
      <c r="CE570" s="15"/>
    </row>
    <row r="571" spans="1:83" s="59" customFormat="1" ht="85.5">
      <c r="A571" s="45" t="str">
        <f t="shared" si="773"/>
        <v>NO</v>
      </c>
      <c r="B571" s="45"/>
      <c r="C571" s="45"/>
      <c r="D571" s="45"/>
      <c r="E571" s="181" t="s">
        <v>1526</v>
      </c>
      <c r="F571" s="186" t="s">
        <v>2378</v>
      </c>
      <c r="G571" s="301" t="s">
        <v>2378</v>
      </c>
      <c r="H571" s="110">
        <f t="shared" si="799"/>
        <v>3</v>
      </c>
      <c r="I571" s="110" t="s">
        <v>42</v>
      </c>
      <c r="J571" s="112" t="s">
        <v>2379</v>
      </c>
      <c r="K571" s="112" t="s">
        <v>2380</v>
      </c>
      <c r="L571" s="113"/>
      <c r="M571" s="113" t="s">
        <v>2381</v>
      </c>
      <c r="N571" s="113" t="s">
        <v>35</v>
      </c>
      <c r="O571" s="112"/>
      <c r="P571" s="110" t="s">
        <v>42</v>
      </c>
      <c r="Q571" s="110" t="str">
        <f t="shared" si="666"/>
        <v>0..1</v>
      </c>
      <c r="R571" s="114" t="s">
        <v>2382</v>
      </c>
      <c r="S571" s="115" t="s">
        <v>2383</v>
      </c>
      <c r="T571" s="110" t="s">
        <v>35</v>
      </c>
      <c r="U571" s="116" t="str">
        <f t="shared" si="765"/>
        <v>G</v>
      </c>
      <c r="V571" s="110" t="s">
        <v>42</v>
      </c>
      <c r="W571" s="110" t="s">
        <v>35</v>
      </c>
      <c r="X571" s="387" t="s">
        <v>35</v>
      </c>
      <c r="Y571" s="38"/>
      <c r="Z571" s="361" t="str">
        <f t="shared" si="771"/>
        <v>-</v>
      </c>
      <c r="AA571" s="116" t="str">
        <f t="shared" ref="AA571:AF571" si="810">IF(Z571="X","X",IF($AI571=AA$4,"X","-"))</f>
        <v>X</v>
      </c>
      <c r="AB571" s="116" t="str">
        <f t="shared" si="810"/>
        <v>X</v>
      </c>
      <c r="AC571" s="116" t="str">
        <f t="shared" si="810"/>
        <v>X</v>
      </c>
      <c r="AD571" s="116" t="str">
        <f t="shared" si="810"/>
        <v>X</v>
      </c>
      <c r="AE571" s="116" t="str">
        <f t="shared" si="810"/>
        <v>X</v>
      </c>
      <c r="AF571" s="362" t="str">
        <f t="shared" si="810"/>
        <v>X</v>
      </c>
      <c r="AG571" s="38"/>
      <c r="AH571" s="116" t="s">
        <v>185</v>
      </c>
      <c r="AI571" s="116" t="s">
        <v>185</v>
      </c>
      <c r="AJ571" s="38"/>
      <c r="AK571" s="13" t="str">
        <f t="shared" si="793"/>
        <v>/rsm:CrossIndustryInvoice/rsm:SupplyChainTradeTransaction/ram:ApplicableHeaderTradeAgreement</v>
      </c>
      <c r="AL571" s="13" t="str">
        <f t="shared" si="794"/>
        <v>/ram:SellerTaxRepresentativeTradeParty</v>
      </c>
      <c r="AM571" s="14">
        <f>COUNTIFS(S$4:S571,AK571)</f>
        <v>1</v>
      </c>
      <c r="AO571" s="181" t="str">
        <f t="shared" si="791"/>
        <v>SCT_HTA</v>
      </c>
      <c r="AP571" s="186" t="str">
        <f t="shared" si="795"/>
        <v>BG-11</v>
      </c>
      <c r="AQ571" s="301" t="str">
        <f t="shared" si="796"/>
        <v>BG-11</v>
      </c>
      <c r="AR571" s="110">
        <f t="shared" si="789"/>
        <v>3</v>
      </c>
      <c r="AS571" s="110" t="str">
        <f t="shared" si="797"/>
        <v>0..1</v>
      </c>
      <c r="AT571" s="112" t="s">
        <v>2384</v>
      </c>
      <c r="AU571" s="112" t="s">
        <v>2385</v>
      </c>
      <c r="AV571" s="113"/>
      <c r="AW571" s="113"/>
      <c r="AX571" s="113" t="s">
        <v>2386</v>
      </c>
      <c r="AY571" s="113" t="s">
        <v>35</v>
      </c>
      <c r="AZ571" s="112"/>
      <c r="BA571" s="110" t="str">
        <f t="shared" si="724"/>
        <v>0..1</v>
      </c>
      <c r="BB571" s="110" t="str">
        <f t="shared" si="725"/>
        <v>0..1</v>
      </c>
      <c r="BC571" s="114" t="str">
        <f t="shared" si="781"/>
        <v>/rsm:CrossIndustryInvoice
/rsm:SupplyChainTradeTransaction
/ram:ApplicableHeaderTradeAgreement
/ram:SellerTaxRepresentativeTradeParty</v>
      </c>
      <c r="BD571" s="115" t="str">
        <f t="shared" si="782"/>
        <v>/rsm:CrossIndustryInvoice/rsm:SupplyChainTradeTransaction/ram:ApplicableHeaderTradeAgreement/ram:SellerTaxRepresentativeTradeParty</v>
      </c>
      <c r="BE571" s="110" t="str">
        <f t="shared" si="730"/>
        <v/>
      </c>
      <c r="BF571" s="116" t="str">
        <f t="shared" si="731"/>
        <v>G</v>
      </c>
      <c r="BG571" s="110" t="str">
        <f t="shared" si="732"/>
        <v>0..1</v>
      </c>
      <c r="BH571" s="110" t="str">
        <f t="shared" si="733"/>
        <v/>
      </c>
      <c r="BI571" s="387" t="str">
        <f t="shared" si="734"/>
        <v/>
      </c>
      <c r="BJ571" s="7"/>
      <c r="BK571" s="361" t="str">
        <f t="shared" si="735"/>
        <v>-</v>
      </c>
      <c r="BL571" s="116" t="str">
        <f t="shared" si="736"/>
        <v>X</v>
      </c>
      <c r="BM571" s="116" t="str">
        <f t="shared" si="737"/>
        <v>X</v>
      </c>
      <c r="BN571" s="116" t="str">
        <f t="shared" si="738"/>
        <v>X</v>
      </c>
      <c r="BO571" s="116" t="str">
        <f t="shared" si="739"/>
        <v>X</v>
      </c>
      <c r="BP571" s="116" t="str">
        <f t="shared" si="740"/>
        <v>X</v>
      </c>
      <c r="BQ571" s="362" t="str">
        <f t="shared" si="741"/>
        <v>X</v>
      </c>
      <c r="BR571" s="7"/>
      <c r="BS571" s="116" t="str">
        <f t="shared" si="742"/>
        <v>BASIC WL</v>
      </c>
      <c r="BT571" s="116" t="str">
        <f t="shared" si="743"/>
        <v>BASIC WL</v>
      </c>
      <c r="BU571" s="15"/>
      <c r="BV571" s="57"/>
      <c r="BW571" s="57"/>
      <c r="BX571" s="57"/>
      <c r="BY571" s="57"/>
      <c r="BZ571" s="57"/>
      <c r="CA571" s="57" t="s">
        <v>6542</v>
      </c>
      <c r="CC571" s="417"/>
      <c r="CD571" s="15"/>
      <c r="CE571" s="15"/>
    </row>
    <row r="572" spans="1:83" s="59" customFormat="1" ht="85.5">
      <c r="A572" s="45" t="str">
        <f t="shared" si="773"/>
        <v>YES</v>
      </c>
      <c r="B572" s="45"/>
      <c r="C572" s="45"/>
      <c r="D572" s="45"/>
      <c r="E572" s="188" t="s">
        <v>1526</v>
      </c>
      <c r="F572" s="61" t="s">
        <v>5407</v>
      </c>
      <c r="G572" s="281"/>
      <c r="H572" s="62">
        <f t="shared" si="799"/>
        <v>4</v>
      </c>
      <c r="I572" s="62" t="s">
        <v>42</v>
      </c>
      <c r="J572" s="64" t="s">
        <v>90</v>
      </c>
      <c r="K572" s="64"/>
      <c r="L572" s="65" t="s">
        <v>6020</v>
      </c>
      <c r="M572" s="65"/>
      <c r="N572" s="65"/>
      <c r="O572" s="64" t="s">
        <v>90</v>
      </c>
      <c r="P572" s="66" t="s">
        <v>42</v>
      </c>
      <c r="Q572" s="66" t="str">
        <f t="shared" si="666"/>
        <v>0..1</v>
      </c>
      <c r="R572" s="6" t="s">
        <v>2387</v>
      </c>
      <c r="S572" s="67" t="s">
        <v>2388</v>
      </c>
      <c r="T572" s="66" t="s">
        <v>55</v>
      </c>
      <c r="U572" s="68" t="str">
        <f t="shared" si="765"/>
        <v>E</v>
      </c>
      <c r="V572" s="62" t="s">
        <v>62</v>
      </c>
      <c r="W572" s="66"/>
      <c r="X572" s="248"/>
      <c r="Y572" s="38"/>
      <c r="Z572" s="351" t="str">
        <f t="shared" si="771"/>
        <v>-</v>
      </c>
      <c r="AA572" s="70" t="str">
        <f t="shared" ref="AA572:AF572" si="811">IF(Z572="X","X",IF($AI572=AA$4,"X","-"))</f>
        <v>-</v>
      </c>
      <c r="AB572" s="70" t="str">
        <f t="shared" si="811"/>
        <v>-</v>
      </c>
      <c r="AC572" s="70" t="str">
        <f t="shared" si="811"/>
        <v>-</v>
      </c>
      <c r="AD572" s="70" t="str">
        <f t="shared" si="811"/>
        <v>-</v>
      </c>
      <c r="AE572" s="70" t="str">
        <f t="shared" si="811"/>
        <v>-</v>
      </c>
      <c r="AF572" s="352" t="str">
        <f t="shared" si="811"/>
        <v>X</v>
      </c>
      <c r="AG572" s="38"/>
      <c r="AH572" s="70" t="s">
        <v>47</v>
      </c>
      <c r="AI572" s="70" t="s">
        <v>47</v>
      </c>
      <c r="AJ572" s="38"/>
      <c r="AK572" s="13" t="str">
        <f t="shared" si="793"/>
        <v>/rsm:CrossIndustryInvoice/rsm:SupplyChainTradeTransaction/ram:ApplicableHeaderTradeAgreement/ram:SellerTaxRepresentativeTradeParty</v>
      </c>
      <c r="AL572" s="13" t="str">
        <f t="shared" si="794"/>
        <v>/ram:ID</v>
      </c>
      <c r="AM572" s="14">
        <f>COUNTIFS(S$4:S572,AK572)</f>
        <v>1</v>
      </c>
      <c r="AO572" s="188" t="str">
        <f t="shared" si="791"/>
        <v>SCT_HTA</v>
      </c>
      <c r="AP572" s="61" t="str">
        <f t="shared" si="795"/>
        <v>BT-X-116</v>
      </c>
      <c r="AQ572" s="281" t="str">
        <f t="shared" si="796"/>
        <v/>
      </c>
      <c r="AR572" s="62">
        <f t="shared" si="789"/>
        <v>4</v>
      </c>
      <c r="AS572" s="62" t="str">
        <f t="shared" si="797"/>
        <v>0..1</v>
      </c>
      <c r="AT572" s="64" t="s">
        <v>2389</v>
      </c>
      <c r="AU572" s="64"/>
      <c r="AV572" s="65" t="s">
        <v>6395</v>
      </c>
      <c r="AW572" s="423" t="s">
        <v>7238</v>
      </c>
      <c r="AX572" s="65"/>
      <c r="AY572" s="65"/>
      <c r="AZ572" s="64" t="s">
        <v>99</v>
      </c>
      <c r="BA572" s="66" t="str">
        <f t="shared" si="724"/>
        <v>0..1</v>
      </c>
      <c r="BB572" s="66" t="str">
        <f t="shared" si="725"/>
        <v>0..1</v>
      </c>
      <c r="BC572" s="6" t="str">
        <f t="shared" si="781"/>
        <v>/rsm:CrossIndustryInvoice
/rsm:SupplyChainTradeTransaction
/ram:ApplicableHeaderTradeAgreement
/ram:SellerTaxRepresentativeTradeParty
/ram:ID</v>
      </c>
      <c r="BD572" s="67" t="str">
        <f t="shared" si="782"/>
        <v>/rsm:CrossIndustryInvoice/rsm:SupplyChainTradeTransaction/ram:ApplicableHeaderTradeAgreement/ram:SellerTaxRepresentativeTradeParty/ram:ID</v>
      </c>
      <c r="BE572" s="66" t="str">
        <f t="shared" si="730"/>
        <v>I</v>
      </c>
      <c r="BF572" s="68" t="str">
        <f t="shared" si="731"/>
        <v>E</v>
      </c>
      <c r="BG572" s="62" t="str">
        <f t="shared" si="732"/>
        <v>0..n</v>
      </c>
      <c r="BH572" s="66" t="str">
        <f t="shared" si="733"/>
        <v/>
      </c>
      <c r="BI572" s="248" t="str">
        <f t="shared" si="734"/>
        <v/>
      </c>
      <c r="BJ572" s="7"/>
      <c r="BK572" s="351" t="str">
        <f t="shared" si="735"/>
        <v>-</v>
      </c>
      <c r="BL572" s="70" t="str">
        <f t="shared" si="736"/>
        <v>-</v>
      </c>
      <c r="BM572" s="70" t="str">
        <f t="shared" si="737"/>
        <v>-</v>
      </c>
      <c r="BN572" s="70" t="str">
        <f t="shared" si="738"/>
        <v>-</v>
      </c>
      <c r="BO572" s="70" t="str">
        <f t="shared" si="739"/>
        <v>-</v>
      </c>
      <c r="BP572" s="70" t="str">
        <f t="shared" si="740"/>
        <v>-</v>
      </c>
      <c r="BQ572" s="352" t="str">
        <f t="shared" si="741"/>
        <v>X</v>
      </c>
      <c r="BR572" s="7"/>
      <c r="BS572" s="70" t="str">
        <f t="shared" si="742"/>
        <v>EXTENDED</v>
      </c>
      <c r="BT572" s="70" t="str">
        <f t="shared" si="743"/>
        <v>EXTENDED</v>
      </c>
      <c r="BU572" s="15"/>
      <c r="BV572" s="57"/>
      <c r="BW572" s="57"/>
      <c r="BX572" s="57"/>
      <c r="BY572" s="57"/>
      <c r="BZ572" s="57"/>
      <c r="CA572" s="57" t="s">
        <v>6542</v>
      </c>
      <c r="CC572" s="417"/>
      <c r="CD572" s="15"/>
      <c r="CE572" s="15"/>
    </row>
    <row r="573" spans="1:83" s="59" customFormat="1" ht="85.5">
      <c r="A573" s="45" t="str">
        <f t="shared" si="773"/>
        <v>YES</v>
      </c>
      <c r="B573" s="45"/>
      <c r="C573" s="45"/>
      <c r="D573" s="45"/>
      <c r="E573" s="188" t="s">
        <v>1526</v>
      </c>
      <c r="F573" s="61" t="s">
        <v>5408</v>
      </c>
      <c r="G573" s="281"/>
      <c r="H573" s="62">
        <f t="shared" si="799"/>
        <v>4</v>
      </c>
      <c r="I573" s="62" t="s">
        <v>62</v>
      </c>
      <c r="J573" s="64" t="s">
        <v>6155</v>
      </c>
      <c r="K573" s="64"/>
      <c r="L573" s="65" t="s">
        <v>6021</v>
      </c>
      <c r="M573" s="65"/>
      <c r="N573" s="65"/>
      <c r="O573" s="64" t="s">
        <v>90</v>
      </c>
      <c r="P573" s="66" t="s">
        <v>62</v>
      </c>
      <c r="Q573" s="66" t="str">
        <f t="shared" si="666"/>
        <v>0..n</v>
      </c>
      <c r="R573" s="6" t="s">
        <v>2390</v>
      </c>
      <c r="S573" s="67" t="s">
        <v>2391</v>
      </c>
      <c r="T573" s="66" t="s">
        <v>55</v>
      </c>
      <c r="U573" s="68" t="str">
        <f t="shared" si="765"/>
        <v>E</v>
      </c>
      <c r="V573" s="62" t="s">
        <v>62</v>
      </c>
      <c r="W573" s="66"/>
      <c r="X573" s="248"/>
      <c r="Y573" s="38"/>
      <c r="Z573" s="351" t="str">
        <f t="shared" si="771"/>
        <v>-</v>
      </c>
      <c r="AA573" s="70" t="str">
        <f t="shared" ref="AA573:AF573" si="812">IF(Z573="X","X",IF($AI573=AA$4,"X","-"))</f>
        <v>-</v>
      </c>
      <c r="AB573" s="70" t="str">
        <f t="shared" si="812"/>
        <v>-</v>
      </c>
      <c r="AC573" s="70" t="str">
        <f t="shared" si="812"/>
        <v>-</v>
      </c>
      <c r="AD573" s="70" t="str">
        <f t="shared" si="812"/>
        <v>-</v>
      </c>
      <c r="AE573" s="70" t="str">
        <f t="shared" si="812"/>
        <v>-</v>
      </c>
      <c r="AF573" s="352" t="str">
        <f t="shared" si="812"/>
        <v>X</v>
      </c>
      <c r="AG573" s="38"/>
      <c r="AH573" s="70" t="s">
        <v>47</v>
      </c>
      <c r="AI573" s="70" t="s">
        <v>47</v>
      </c>
      <c r="AJ573" s="38"/>
      <c r="AK573" s="13" t="str">
        <f t="shared" si="793"/>
        <v>/rsm:CrossIndustryInvoice/rsm:SupplyChainTradeTransaction/ram:ApplicableHeaderTradeAgreement/ram:SellerTaxRepresentativeTradeParty</v>
      </c>
      <c r="AL573" s="13" t="str">
        <f t="shared" si="794"/>
        <v>/ram:GlobalID</v>
      </c>
      <c r="AM573" s="14">
        <f>COUNTIFS(S$4:S573,AK573)</f>
        <v>1</v>
      </c>
      <c r="AO573" s="188" t="str">
        <f t="shared" si="791"/>
        <v>SCT_HTA</v>
      </c>
      <c r="AP573" s="61" t="str">
        <f t="shared" si="795"/>
        <v>BT-X-117</v>
      </c>
      <c r="AQ573" s="281" t="str">
        <f t="shared" si="796"/>
        <v/>
      </c>
      <c r="AR573" s="62">
        <f t="shared" si="789"/>
        <v>4</v>
      </c>
      <c r="AS573" s="62" t="str">
        <f t="shared" si="797"/>
        <v>0..n</v>
      </c>
      <c r="AT573" s="64" t="s">
        <v>2392</v>
      </c>
      <c r="AU573" s="64"/>
      <c r="AV573" s="65" t="s">
        <v>1569</v>
      </c>
      <c r="AW573" s="423" t="s">
        <v>7238</v>
      </c>
      <c r="AX573" s="65"/>
      <c r="AY573" s="65"/>
      <c r="AZ573" s="64" t="s">
        <v>99</v>
      </c>
      <c r="BA573" s="66" t="str">
        <f t="shared" si="724"/>
        <v>0..n</v>
      </c>
      <c r="BB573" s="66" t="str">
        <f t="shared" si="725"/>
        <v>0..n</v>
      </c>
      <c r="BC573" s="6" t="str">
        <f t="shared" si="781"/>
        <v>/rsm:CrossIndustryInvoice
/rsm:SupplyChainTradeTransaction
/ram:ApplicableHeaderTradeAgreement
/ram:SellerTaxRepresentativeTradeParty
/ram:GlobalID</v>
      </c>
      <c r="BD573" s="67" t="str">
        <f t="shared" si="782"/>
        <v>/rsm:CrossIndustryInvoice/rsm:SupplyChainTradeTransaction/ram:ApplicableHeaderTradeAgreement/ram:SellerTaxRepresentativeTradeParty/ram:GlobalID</v>
      </c>
      <c r="BE573" s="66" t="str">
        <f t="shared" si="730"/>
        <v>I</v>
      </c>
      <c r="BF573" s="68" t="str">
        <f t="shared" si="731"/>
        <v>E</v>
      </c>
      <c r="BG573" s="62" t="str">
        <f t="shared" si="732"/>
        <v>0..n</v>
      </c>
      <c r="BH573" s="66" t="str">
        <f t="shared" si="733"/>
        <v/>
      </c>
      <c r="BI573" s="248" t="str">
        <f t="shared" si="734"/>
        <v/>
      </c>
      <c r="BJ573" s="7"/>
      <c r="BK573" s="351" t="str">
        <f t="shared" si="735"/>
        <v>-</v>
      </c>
      <c r="BL573" s="70" t="str">
        <f t="shared" si="736"/>
        <v>-</v>
      </c>
      <c r="BM573" s="70" t="str">
        <f t="shared" si="737"/>
        <v>-</v>
      </c>
      <c r="BN573" s="70" t="str">
        <f t="shared" si="738"/>
        <v>-</v>
      </c>
      <c r="BO573" s="70" t="str">
        <f t="shared" si="739"/>
        <v>-</v>
      </c>
      <c r="BP573" s="70" t="str">
        <f t="shared" si="740"/>
        <v>-</v>
      </c>
      <c r="BQ573" s="352" t="str">
        <f t="shared" si="741"/>
        <v>X</v>
      </c>
      <c r="BR573" s="7"/>
      <c r="BS573" s="70" t="str">
        <f t="shared" si="742"/>
        <v>EXTENDED</v>
      </c>
      <c r="BT573" s="70" t="str">
        <f t="shared" si="743"/>
        <v>EXTENDED</v>
      </c>
      <c r="BU573" s="15"/>
      <c r="BV573" s="57"/>
      <c r="BW573" s="57"/>
      <c r="BX573" s="57"/>
      <c r="BY573" s="57"/>
      <c r="BZ573" s="57"/>
      <c r="CA573" s="57" t="s">
        <v>6542</v>
      </c>
      <c r="CC573" s="417"/>
      <c r="CD573" s="15"/>
      <c r="CE573" s="15"/>
    </row>
    <row r="574" spans="1:83" s="59" customFormat="1" ht="89.25">
      <c r="A574" s="45" t="str">
        <f t="shared" si="773"/>
        <v>YES</v>
      </c>
      <c r="B574" s="45"/>
      <c r="C574" s="45"/>
      <c r="D574" s="45"/>
      <c r="E574" s="188" t="s">
        <v>1526</v>
      </c>
      <c r="F574" s="61" t="s">
        <v>5409</v>
      </c>
      <c r="G574" s="281"/>
      <c r="H574" s="62">
        <f t="shared" si="799"/>
        <v>5</v>
      </c>
      <c r="I574" s="62" t="s">
        <v>32</v>
      </c>
      <c r="J574" s="64" t="s">
        <v>443</v>
      </c>
      <c r="K574" s="64"/>
      <c r="L574" s="65" t="s">
        <v>6022</v>
      </c>
      <c r="M574" s="65"/>
      <c r="N574" s="65"/>
      <c r="O574" s="64" t="s">
        <v>5953</v>
      </c>
      <c r="P574" s="66" t="s">
        <v>32</v>
      </c>
      <c r="Q574" s="66" t="str">
        <f t="shared" si="666"/>
        <v>1..1</v>
      </c>
      <c r="R574" s="6" t="s">
        <v>2393</v>
      </c>
      <c r="S574" s="67" t="s">
        <v>2394</v>
      </c>
      <c r="T574" s="66" t="s">
        <v>329</v>
      </c>
      <c r="U574" s="68" t="str">
        <f t="shared" si="765"/>
        <v>A</v>
      </c>
      <c r="V574" s="62" t="s">
        <v>42</v>
      </c>
      <c r="W574" s="66"/>
      <c r="X574" s="248"/>
      <c r="Y574" s="38"/>
      <c r="Z574" s="351" t="str">
        <f t="shared" si="771"/>
        <v>-</v>
      </c>
      <c r="AA574" s="70" t="str">
        <f t="shared" ref="AA574:AF574" si="813">IF(Z574="X","X",IF($AI574=AA$4,"X","-"))</f>
        <v>-</v>
      </c>
      <c r="AB574" s="70" t="str">
        <f t="shared" si="813"/>
        <v>-</v>
      </c>
      <c r="AC574" s="70" t="str">
        <f t="shared" si="813"/>
        <v>-</v>
      </c>
      <c r="AD574" s="70" t="str">
        <f t="shared" si="813"/>
        <v>-</v>
      </c>
      <c r="AE574" s="70" t="str">
        <f t="shared" si="813"/>
        <v>-</v>
      </c>
      <c r="AF574" s="352" t="str">
        <f t="shared" si="813"/>
        <v>X</v>
      </c>
      <c r="AG574" s="38"/>
      <c r="AH574" s="70" t="s">
        <v>47</v>
      </c>
      <c r="AI574" s="70" t="s">
        <v>47</v>
      </c>
      <c r="AJ574" s="38"/>
      <c r="AK574" s="13" t="str">
        <f t="shared" si="793"/>
        <v>/rsm:CrossIndustryInvoice/rsm:SupplyChainTradeTransaction/ram:ApplicableHeaderTradeAgreement/ram:SellerTaxRepresentativeTradeParty/ram:GlobalID</v>
      </c>
      <c r="AL574" s="13" t="str">
        <f t="shared" si="794"/>
        <v>/@schemeID</v>
      </c>
      <c r="AM574" s="14">
        <f>COUNTIFS(S$4:S574,AK574)</f>
        <v>1</v>
      </c>
      <c r="AO574" s="188" t="str">
        <f t="shared" si="791"/>
        <v>SCT_HTA</v>
      </c>
      <c r="AP574" s="61" t="str">
        <f t="shared" si="795"/>
        <v>BT-X-117-1</v>
      </c>
      <c r="AQ574" s="281" t="str">
        <f t="shared" si="796"/>
        <v/>
      </c>
      <c r="AR574" s="62">
        <f t="shared" si="789"/>
        <v>5</v>
      </c>
      <c r="AS574" s="62" t="str">
        <f t="shared" si="797"/>
        <v>1..1</v>
      </c>
      <c r="AT574" s="64" t="s">
        <v>330</v>
      </c>
      <c r="AU574" s="64"/>
      <c r="AV574" s="65" t="s">
        <v>331</v>
      </c>
      <c r="AW574" s="423" t="s">
        <v>7238</v>
      </c>
      <c r="AX574" s="65"/>
      <c r="AY574" s="65"/>
      <c r="AZ574" s="64"/>
      <c r="BA574" s="66" t="str">
        <f t="shared" si="724"/>
        <v>1..1</v>
      </c>
      <c r="BB574" s="66" t="str">
        <f t="shared" si="725"/>
        <v>1..1</v>
      </c>
      <c r="BC574" s="6" t="str">
        <f t="shared" si="781"/>
        <v>/rsm:CrossIndustryInvoice
/rsm:SupplyChainTradeTransaction
/ram:ApplicableHeaderTradeAgreement
/ram:SellerTaxRepresentativeTradeParty
/ram:GlobalID
/@schemeID</v>
      </c>
      <c r="BD574" s="67" t="str">
        <f t="shared" si="782"/>
        <v>/rsm:CrossIndustryInvoice/rsm:SupplyChainTradeTransaction/ram:ApplicableHeaderTradeAgreement/ram:SellerTaxRepresentativeTradeParty/ram:GlobalID/@schemeID</v>
      </c>
      <c r="BE574" s="66" t="str">
        <f t="shared" si="730"/>
        <v>S</v>
      </c>
      <c r="BF574" s="68" t="str">
        <f t="shared" si="731"/>
        <v>A</v>
      </c>
      <c r="BG574" s="62" t="str">
        <f t="shared" si="732"/>
        <v>0..1</v>
      </c>
      <c r="BH574" s="66" t="str">
        <f t="shared" si="733"/>
        <v/>
      </c>
      <c r="BI574" s="248" t="str">
        <f t="shared" si="734"/>
        <v/>
      </c>
      <c r="BJ574" s="7"/>
      <c r="BK574" s="351" t="str">
        <f t="shared" si="735"/>
        <v>-</v>
      </c>
      <c r="BL574" s="70" t="str">
        <f t="shared" si="736"/>
        <v>-</v>
      </c>
      <c r="BM574" s="70" t="str">
        <f t="shared" si="737"/>
        <v>-</v>
      </c>
      <c r="BN574" s="70" t="str">
        <f t="shared" si="738"/>
        <v>-</v>
      </c>
      <c r="BO574" s="70" t="str">
        <f t="shared" si="739"/>
        <v>-</v>
      </c>
      <c r="BP574" s="70" t="str">
        <f t="shared" si="740"/>
        <v>-</v>
      </c>
      <c r="BQ574" s="352" t="str">
        <f t="shared" si="741"/>
        <v>X</v>
      </c>
      <c r="BR574" s="7"/>
      <c r="BS574" s="70" t="str">
        <f t="shared" si="742"/>
        <v>EXTENDED</v>
      </c>
      <c r="BT574" s="70" t="str">
        <f t="shared" si="743"/>
        <v>EXTENDED</v>
      </c>
      <c r="BU574" s="15"/>
      <c r="BV574" s="57"/>
      <c r="BW574" s="57"/>
      <c r="BX574" s="57"/>
      <c r="BY574" s="57"/>
      <c r="BZ574" s="57"/>
      <c r="CA574" s="57" t="s">
        <v>6542</v>
      </c>
      <c r="CC574" s="417"/>
      <c r="CD574" s="15"/>
      <c r="CE574" s="15"/>
    </row>
    <row r="575" spans="1:83" s="59" customFormat="1" ht="85.5">
      <c r="A575" s="45" t="str">
        <f t="shared" si="773"/>
        <v>YES</v>
      </c>
      <c r="B575" s="45"/>
      <c r="C575" s="45"/>
      <c r="D575" s="45"/>
      <c r="E575" s="184" t="s">
        <v>1526</v>
      </c>
      <c r="F575" s="185" t="s">
        <v>2395</v>
      </c>
      <c r="G575" s="300" t="s">
        <v>2395</v>
      </c>
      <c r="H575" s="66">
        <f t="shared" si="799"/>
        <v>4</v>
      </c>
      <c r="I575" s="66" t="s">
        <v>32</v>
      </c>
      <c r="J575" s="64" t="s">
        <v>6161</v>
      </c>
      <c r="K575" s="64" t="s">
        <v>2397</v>
      </c>
      <c r="L575" s="65"/>
      <c r="M575" s="65"/>
      <c r="N575" s="65" t="s">
        <v>2398</v>
      </c>
      <c r="O575" s="64" t="s">
        <v>70</v>
      </c>
      <c r="P575" s="66" t="s">
        <v>32</v>
      </c>
      <c r="Q575" s="66" t="str">
        <f t="shared" si="666"/>
        <v>1..1</v>
      </c>
      <c r="R575" s="2" t="s">
        <v>2399</v>
      </c>
      <c r="S575" s="75" t="s">
        <v>2400</v>
      </c>
      <c r="T575" s="66" t="s">
        <v>73</v>
      </c>
      <c r="U575" s="68" t="str">
        <f t="shared" si="765"/>
        <v>E</v>
      </c>
      <c r="V575" s="66" t="s">
        <v>42</v>
      </c>
      <c r="W575" s="66" t="s">
        <v>35</v>
      </c>
      <c r="X575" s="248" t="s">
        <v>35</v>
      </c>
      <c r="Y575" s="38"/>
      <c r="Z575" s="353" t="str">
        <f t="shared" si="771"/>
        <v>-</v>
      </c>
      <c r="AA575" s="68" t="str">
        <f t="shared" ref="AA575:AF575" si="814">IF(Z575="X","X",IF($AI575=AA$4,"X","-"))</f>
        <v>X</v>
      </c>
      <c r="AB575" s="68" t="str">
        <f t="shared" si="814"/>
        <v>X</v>
      </c>
      <c r="AC575" s="68" t="str">
        <f t="shared" si="814"/>
        <v>X</v>
      </c>
      <c r="AD575" s="68" t="str">
        <f t="shared" si="814"/>
        <v>X</v>
      </c>
      <c r="AE575" s="68" t="str">
        <f t="shared" si="814"/>
        <v>X</v>
      </c>
      <c r="AF575" s="354" t="str">
        <f t="shared" si="814"/>
        <v>X</v>
      </c>
      <c r="AG575" s="38"/>
      <c r="AH575" s="68" t="s">
        <v>185</v>
      </c>
      <c r="AI575" s="68" t="s">
        <v>185</v>
      </c>
      <c r="AJ575" s="38"/>
      <c r="AK575" s="13" t="str">
        <f t="shared" si="793"/>
        <v>/rsm:CrossIndustryInvoice/rsm:SupplyChainTradeTransaction/ram:ApplicableHeaderTradeAgreement/ram:SellerTaxRepresentativeTradeParty</v>
      </c>
      <c r="AL575" s="13" t="str">
        <f t="shared" si="794"/>
        <v>/ram:Name</v>
      </c>
      <c r="AM575" s="14">
        <f>COUNTIFS(S$4:S575,AK575)</f>
        <v>1</v>
      </c>
      <c r="AO575" s="184" t="str">
        <f t="shared" si="791"/>
        <v>SCT_HTA</v>
      </c>
      <c r="AP575" s="185" t="str">
        <f t="shared" si="795"/>
        <v>BT-62</v>
      </c>
      <c r="AQ575" s="300" t="str">
        <f t="shared" si="796"/>
        <v>BT-62</v>
      </c>
      <c r="AR575" s="66">
        <f t="shared" si="789"/>
        <v>4</v>
      </c>
      <c r="AS575" s="66" t="str">
        <f t="shared" si="797"/>
        <v>1..1</v>
      </c>
      <c r="AT575" s="64" t="s">
        <v>2401</v>
      </c>
      <c r="AU575" s="64" t="s">
        <v>2402</v>
      </c>
      <c r="AV575" s="65"/>
      <c r="AW575" s="427" t="s">
        <v>7311</v>
      </c>
      <c r="AX575" s="65"/>
      <c r="AY575" s="65" t="s">
        <v>2258</v>
      </c>
      <c r="AZ575" s="64" t="s">
        <v>78</v>
      </c>
      <c r="BA575" s="66" t="str">
        <f t="shared" si="724"/>
        <v>1..1</v>
      </c>
      <c r="BB575" s="66" t="str">
        <f t="shared" si="725"/>
        <v>1..1</v>
      </c>
      <c r="BC575" s="2" t="str">
        <f t="shared" si="781"/>
        <v>/rsm:CrossIndustryInvoice
/rsm:SupplyChainTradeTransaction
/ram:ApplicableHeaderTradeAgreement
/ram:SellerTaxRepresentativeTradeParty
/ram:Name</v>
      </c>
      <c r="BD575" s="75" t="str">
        <f t="shared" si="782"/>
        <v>/rsm:CrossIndustryInvoice/rsm:SupplyChainTradeTransaction/ram:ApplicableHeaderTradeAgreement/ram:SellerTaxRepresentativeTradeParty/ram:Name</v>
      </c>
      <c r="BE575" s="66" t="str">
        <f t="shared" si="730"/>
        <v>T</v>
      </c>
      <c r="BF575" s="68" t="str">
        <f t="shared" si="731"/>
        <v>E</v>
      </c>
      <c r="BG575" s="66" t="str">
        <f t="shared" si="732"/>
        <v>0..1</v>
      </c>
      <c r="BH575" s="66" t="str">
        <f t="shared" si="733"/>
        <v/>
      </c>
      <c r="BI575" s="248" t="str">
        <f t="shared" si="734"/>
        <v/>
      </c>
      <c r="BJ575" s="7"/>
      <c r="BK575" s="353" t="str">
        <f t="shared" si="735"/>
        <v>-</v>
      </c>
      <c r="BL575" s="68" t="str">
        <f t="shared" si="736"/>
        <v>X</v>
      </c>
      <c r="BM575" s="68" t="str">
        <f t="shared" si="737"/>
        <v>X</v>
      </c>
      <c r="BN575" s="68" t="str">
        <f t="shared" si="738"/>
        <v>X</v>
      </c>
      <c r="BO575" s="68" t="str">
        <f t="shared" si="739"/>
        <v>X</v>
      </c>
      <c r="BP575" s="68" t="str">
        <f t="shared" si="740"/>
        <v>X</v>
      </c>
      <c r="BQ575" s="354" t="str">
        <f t="shared" si="741"/>
        <v>X</v>
      </c>
      <c r="BR575" s="7"/>
      <c r="BS575" s="70" t="str">
        <f t="shared" si="742"/>
        <v>BASIC WL</v>
      </c>
      <c r="BT575" s="70" t="str">
        <f t="shared" si="743"/>
        <v>BASIC WL</v>
      </c>
      <c r="BU575" s="15"/>
      <c r="BV575" s="57"/>
      <c r="BW575" s="57"/>
      <c r="BX575" s="57"/>
      <c r="BY575" s="57"/>
      <c r="BZ575" s="57"/>
      <c r="CA575" s="57" t="s">
        <v>6542</v>
      </c>
      <c r="CC575" s="417"/>
      <c r="CD575" s="15"/>
      <c r="CE575" s="15"/>
    </row>
    <row r="576" spans="1:83" customFormat="1" ht="85.5">
      <c r="A576" s="45" t="str">
        <f t="shared" si="773"/>
        <v>YES</v>
      </c>
      <c r="B576" s="400"/>
      <c r="C576" s="45"/>
      <c r="D576" s="45"/>
      <c r="E576" s="184" t="s">
        <v>1526</v>
      </c>
      <c r="F576" s="61" t="s">
        <v>6313</v>
      </c>
      <c r="G576" s="281"/>
      <c r="H576" s="62">
        <f t="shared" si="799"/>
        <v>4</v>
      </c>
      <c r="I576" s="62" t="s">
        <v>42</v>
      </c>
      <c r="J576" s="64" t="s">
        <v>5932</v>
      </c>
      <c r="K576" s="64" t="s">
        <v>5933</v>
      </c>
      <c r="L576" s="65" t="s">
        <v>6318</v>
      </c>
      <c r="M576" s="65"/>
      <c r="N576" s="65"/>
      <c r="O576" s="64" t="s">
        <v>128</v>
      </c>
      <c r="P576" s="66" t="s">
        <v>42</v>
      </c>
      <c r="Q576" s="66" t="str">
        <f t="shared" si="666"/>
        <v>0..1</v>
      </c>
      <c r="R576" s="277" t="s">
        <v>4868</v>
      </c>
      <c r="S576" s="278" t="s">
        <v>5940</v>
      </c>
      <c r="T576" s="66" t="s">
        <v>131</v>
      </c>
      <c r="U576" s="68" t="str">
        <f t="shared" si="765"/>
        <v>E</v>
      </c>
      <c r="V576" s="62" t="s">
        <v>62</v>
      </c>
      <c r="W576" s="66"/>
      <c r="X576" s="248" t="s">
        <v>35</v>
      </c>
      <c r="Y576" s="38"/>
      <c r="Z576" s="351" t="str">
        <f t="shared" si="771"/>
        <v>-</v>
      </c>
      <c r="AA576" s="70" t="str">
        <f t="shared" ref="AA576:AF576" si="815">IF(Z576="X","X",IF($AI576=AA$4,"X","-"))</f>
        <v>-</v>
      </c>
      <c r="AB576" s="70" t="str">
        <f t="shared" si="815"/>
        <v>-</v>
      </c>
      <c r="AC576" s="70" t="str">
        <f t="shared" si="815"/>
        <v>-</v>
      </c>
      <c r="AD576" s="70" t="str">
        <f t="shared" si="815"/>
        <v>-</v>
      </c>
      <c r="AE576" s="70" t="str">
        <f t="shared" si="815"/>
        <v>-</v>
      </c>
      <c r="AF576" s="352" t="str">
        <f t="shared" si="815"/>
        <v>X</v>
      </c>
      <c r="AG576" s="38"/>
      <c r="AH576" s="70" t="s">
        <v>47</v>
      </c>
      <c r="AI576" s="70" t="s">
        <v>47</v>
      </c>
      <c r="AJ576" s="38"/>
      <c r="AK576" s="13" t="str">
        <f t="shared" si="793"/>
        <v>/rsm:CrossIndustryInvoice/rsm:SupplyChainTradeTransaction/ram:ApplicableHeaderTradeAgreement/ram:SellerTaxRepresentativeTradeParty</v>
      </c>
      <c r="AL576" s="13" t="str">
        <f t="shared" si="794"/>
        <v>/ram:RoleCode</v>
      </c>
      <c r="AM576" s="14">
        <f>COUNTIFS(S$4:S576,AK576)</f>
        <v>1</v>
      </c>
      <c r="AN576" s="59"/>
      <c r="AO576" s="184" t="str">
        <f t="shared" si="791"/>
        <v>SCT_HTA</v>
      </c>
      <c r="AP576" s="61" t="str">
        <f t="shared" si="795"/>
        <v>BT-X-547</v>
      </c>
      <c r="AQ576" s="281" t="str">
        <f t="shared" si="796"/>
        <v/>
      </c>
      <c r="AR576" s="62">
        <f t="shared" si="789"/>
        <v>4</v>
      </c>
      <c r="AS576" s="62" t="str">
        <f t="shared" si="797"/>
        <v>0..1</v>
      </c>
      <c r="AT576" s="64" t="s">
        <v>4875</v>
      </c>
      <c r="AU576" s="64" t="s">
        <v>6398</v>
      </c>
      <c r="AV576" s="65" t="s">
        <v>6399</v>
      </c>
      <c r="AW576" s="423" t="s">
        <v>7238</v>
      </c>
      <c r="AX576" s="65"/>
      <c r="AY576" s="65"/>
      <c r="AZ576" s="64" t="s">
        <v>128</v>
      </c>
      <c r="BA576" s="66" t="str">
        <f t="shared" si="724"/>
        <v>0..1</v>
      </c>
      <c r="BB576" s="66" t="str">
        <f t="shared" si="725"/>
        <v>0..1</v>
      </c>
      <c r="BC576" s="277" t="str">
        <f t="shared" si="781"/>
        <v>/rsm:CrossIndustryInvoice
/rsm:SupplyChainTradeTransaction
/ram:ApplicableHeaderTradeAgreement
/ram:SellerTaxRepresentativeTradeParty
/ram:RoleCode</v>
      </c>
      <c r="BD576" s="278" t="str">
        <f t="shared" si="782"/>
        <v>/rsm:CrossIndustryInvoice/rsm:SupplyChainTradeTransaction/ram:ApplicableHeaderTradeAgreement/ram:SellerTaxRepresentativeTradeParty/ram:RoleCode</v>
      </c>
      <c r="BE576" s="66" t="str">
        <f t="shared" si="730"/>
        <v>C</v>
      </c>
      <c r="BF576" s="68" t="str">
        <f t="shared" si="731"/>
        <v>E</v>
      </c>
      <c r="BG576" s="66" t="str">
        <f t="shared" si="732"/>
        <v>0..n</v>
      </c>
      <c r="BH576" s="66" t="str">
        <f t="shared" si="733"/>
        <v/>
      </c>
      <c r="BI576" s="248" t="str">
        <f t="shared" si="734"/>
        <v/>
      </c>
      <c r="BJ576" s="7"/>
      <c r="BK576" s="351" t="str">
        <f t="shared" si="735"/>
        <v>-</v>
      </c>
      <c r="BL576" s="70" t="str">
        <f t="shared" si="736"/>
        <v>-</v>
      </c>
      <c r="BM576" s="70" t="str">
        <f t="shared" si="737"/>
        <v>-</v>
      </c>
      <c r="BN576" s="70" t="str">
        <f t="shared" si="738"/>
        <v>-</v>
      </c>
      <c r="BO576" s="70" t="str">
        <f t="shared" si="739"/>
        <v>-</v>
      </c>
      <c r="BP576" s="70" t="str">
        <f t="shared" si="740"/>
        <v>-</v>
      </c>
      <c r="BQ576" s="352" t="str">
        <f t="shared" si="741"/>
        <v>X</v>
      </c>
      <c r="BR576" s="7"/>
      <c r="BS576" s="70" t="str">
        <f t="shared" si="742"/>
        <v>EXTENDED</v>
      </c>
      <c r="BT576" s="70" t="str">
        <f t="shared" si="743"/>
        <v>EXTENDED</v>
      </c>
      <c r="BU576" s="15"/>
      <c r="BV576" s="57"/>
      <c r="BW576" s="57"/>
      <c r="BX576" s="57"/>
      <c r="BY576" s="57"/>
      <c r="BZ576" s="57"/>
      <c r="CA576" s="57" t="s">
        <v>6542</v>
      </c>
      <c r="CC576" s="417"/>
      <c r="CD576" s="15"/>
      <c r="CE576" s="15"/>
    </row>
    <row r="577" spans="1:83" s="59" customFormat="1" ht="85.5">
      <c r="A577" s="45" t="str">
        <f t="shared" si="773"/>
        <v>NO</v>
      </c>
      <c r="B577" s="45"/>
      <c r="C577" s="45"/>
      <c r="D577" s="45"/>
      <c r="E577" s="188" t="s">
        <v>1526</v>
      </c>
      <c r="F577" s="139" t="s">
        <v>5410</v>
      </c>
      <c r="G577" s="295"/>
      <c r="H577" s="140">
        <f t="shared" si="799"/>
        <v>4</v>
      </c>
      <c r="I577" s="140" t="s">
        <v>42</v>
      </c>
      <c r="J577" s="125" t="s">
        <v>2403</v>
      </c>
      <c r="K577" s="125"/>
      <c r="L577" s="126"/>
      <c r="M577" s="126"/>
      <c r="N577" s="126"/>
      <c r="O577" s="125"/>
      <c r="P577" s="124" t="s">
        <v>42</v>
      </c>
      <c r="Q577" s="124" t="str">
        <f t="shared" si="666"/>
        <v>0..1</v>
      </c>
      <c r="R577" s="141" t="s">
        <v>2404</v>
      </c>
      <c r="S577" s="142" t="s">
        <v>2405</v>
      </c>
      <c r="T577" s="124"/>
      <c r="U577" s="129" t="str">
        <f t="shared" si="765"/>
        <v>EG</v>
      </c>
      <c r="V577" s="140" t="s">
        <v>42</v>
      </c>
      <c r="W577" s="124"/>
      <c r="X577" s="388"/>
      <c r="Y577" s="38"/>
      <c r="Z577" s="365" t="str">
        <f t="shared" si="771"/>
        <v>-</v>
      </c>
      <c r="AA577" s="143" t="str">
        <f t="shared" ref="AA577:AF577" si="816">IF(Z577="X","X",IF($AI577=AA$4,"X","-"))</f>
        <v>-</v>
      </c>
      <c r="AB577" s="143" t="str">
        <f t="shared" si="816"/>
        <v>-</v>
      </c>
      <c r="AC577" s="143" t="str">
        <f t="shared" si="816"/>
        <v>-</v>
      </c>
      <c r="AD577" s="143" t="str">
        <f t="shared" si="816"/>
        <v>-</v>
      </c>
      <c r="AE577" s="143" t="str">
        <f t="shared" si="816"/>
        <v>-</v>
      </c>
      <c r="AF577" s="366" t="str">
        <f t="shared" si="816"/>
        <v>X</v>
      </c>
      <c r="AG577" s="38"/>
      <c r="AH577" s="143" t="s">
        <v>47</v>
      </c>
      <c r="AI577" s="143" t="s">
        <v>47</v>
      </c>
      <c r="AJ577" s="38"/>
      <c r="AK577" s="13" t="str">
        <f t="shared" si="793"/>
        <v>/rsm:CrossIndustryInvoice/rsm:SupplyChainTradeTransaction/ram:ApplicableHeaderTradeAgreement/ram:SellerTaxRepresentativeTradeParty</v>
      </c>
      <c r="AL577" s="13" t="str">
        <f t="shared" si="794"/>
        <v>/ram:SpecifiedLegalOrganization</v>
      </c>
      <c r="AM577" s="14">
        <f>COUNTIFS(S$4:S577,AK577)</f>
        <v>1</v>
      </c>
      <c r="AO577" s="188" t="str">
        <f t="shared" si="791"/>
        <v>SCT_HTA</v>
      </c>
      <c r="AP577" s="139" t="str">
        <f t="shared" si="795"/>
        <v>BG-X-16</v>
      </c>
      <c r="AQ577" s="295" t="str">
        <f t="shared" si="796"/>
        <v/>
      </c>
      <c r="AR577" s="140">
        <f t="shared" si="789"/>
        <v>4</v>
      </c>
      <c r="AS577" s="140" t="str">
        <f t="shared" si="797"/>
        <v>0..1</v>
      </c>
      <c r="AT577" s="125" t="s">
        <v>2102</v>
      </c>
      <c r="AU577" s="125"/>
      <c r="AV577" s="126"/>
      <c r="AW577" s="126"/>
      <c r="AX577" s="126"/>
      <c r="AY577" s="126"/>
      <c r="AZ577" s="125"/>
      <c r="BA577" s="124" t="str">
        <f t="shared" ref="BA577:BA609" si="817">P577</f>
        <v>0..1</v>
      </c>
      <c r="BB577" s="124" t="str">
        <f t="shared" ref="BB577:BB609" si="818">Q577</f>
        <v>0..1</v>
      </c>
      <c r="BC577" s="141" t="str">
        <f t="shared" si="781"/>
        <v>/rsm:CrossIndustryInvoice
/rsm:SupplyChainTradeTransaction
/ram:ApplicableHeaderTradeAgreement
/ram:SellerTaxRepresentativeTradeParty
/ram:SpecifiedLegalOrganization</v>
      </c>
      <c r="BD577" s="142" t="str">
        <f t="shared" si="782"/>
        <v>/rsm:CrossIndustryInvoice/rsm:SupplyChainTradeTransaction/ram:ApplicableHeaderTradeAgreement/ram:SellerTaxRepresentativeTradeParty/ram:SpecifiedLegalOrganization</v>
      </c>
      <c r="BE577" s="124" t="str">
        <f t="shared" si="730"/>
        <v/>
      </c>
      <c r="BF577" s="129" t="str">
        <f t="shared" si="731"/>
        <v>EG</v>
      </c>
      <c r="BG577" s="140" t="str">
        <f t="shared" si="732"/>
        <v>0..1</v>
      </c>
      <c r="BH577" s="124" t="str">
        <f t="shared" si="733"/>
        <v/>
      </c>
      <c r="BI577" s="388" t="str">
        <f t="shared" si="734"/>
        <v/>
      </c>
      <c r="BJ577" s="7"/>
      <c r="BK577" s="365" t="str">
        <f t="shared" si="735"/>
        <v>-</v>
      </c>
      <c r="BL577" s="143" t="str">
        <f t="shared" si="736"/>
        <v>-</v>
      </c>
      <c r="BM577" s="143" t="str">
        <f t="shared" si="737"/>
        <v>-</v>
      </c>
      <c r="BN577" s="143" t="str">
        <f t="shared" si="738"/>
        <v>-</v>
      </c>
      <c r="BO577" s="143" t="str">
        <f t="shared" si="739"/>
        <v>-</v>
      </c>
      <c r="BP577" s="143" t="str">
        <f t="shared" si="740"/>
        <v>-</v>
      </c>
      <c r="BQ577" s="366" t="str">
        <f t="shared" si="741"/>
        <v>X</v>
      </c>
      <c r="BR577" s="7"/>
      <c r="BS577" s="143" t="str">
        <f t="shared" si="742"/>
        <v>EXTENDED</v>
      </c>
      <c r="BT577" s="143" t="str">
        <f t="shared" si="743"/>
        <v>EXTENDED</v>
      </c>
      <c r="BU577" s="15"/>
      <c r="BV577" s="57"/>
      <c r="BW577" s="57"/>
      <c r="BX577" s="57"/>
      <c r="BY577" s="57"/>
      <c r="BZ577" s="57"/>
      <c r="CA577" s="57" t="s">
        <v>6542</v>
      </c>
      <c r="CC577" s="417"/>
      <c r="CD577" s="15"/>
      <c r="CE577" s="15"/>
    </row>
    <row r="578" spans="1:83" s="59" customFormat="1" ht="99.75">
      <c r="A578" s="45" t="str">
        <f t="shared" si="773"/>
        <v>YES</v>
      </c>
      <c r="B578" s="45"/>
      <c r="C578" s="45"/>
      <c r="D578" s="45"/>
      <c r="E578" s="188" t="s">
        <v>1526</v>
      </c>
      <c r="F578" s="61" t="s">
        <v>5411</v>
      </c>
      <c r="G578" s="281"/>
      <c r="H578" s="62">
        <f t="shared" si="799"/>
        <v>5</v>
      </c>
      <c r="I578" s="62" t="s">
        <v>42</v>
      </c>
      <c r="J578" s="64" t="s">
        <v>6162</v>
      </c>
      <c r="K578" s="64" t="s">
        <v>6023</v>
      </c>
      <c r="L578" s="65"/>
      <c r="M578" s="65"/>
      <c r="N578" s="65"/>
      <c r="O578" s="64" t="s">
        <v>90</v>
      </c>
      <c r="P578" s="66" t="s">
        <v>42</v>
      </c>
      <c r="Q578" s="66" t="str">
        <f t="shared" si="666"/>
        <v>0..1</v>
      </c>
      <c r="R578" s="6" t="s">
        <v>2406</v>
      </c>
      <c r="S578" s="67" t="s">
        <v>2407</v>
      </c>
      <c r="T578" s="66" t="s">
        <v>55</v>
      </c>
      <c r="U578" s="68" t="str">
        <f t="shared" si="765"/>
        <v>E</v>
      </c>
      <c r="V578" s="62" t="s">
        <v>42</v>
      </c>
      <c r="W578" s="66"/>
      <c r="X578" s="248"/>
      <c r="Y578" s="38"/>
      <c r="Z578" s="351" t="str">
        <f t="shared" si="771"/>
        <v>-</v>
      </c>
      <c r="AA578" s="70" t="str">
        <f t="shared" ref="AA578:AF578" si="819">IF(Z578="X","X",IF($AI578=AA$4,"X","-"))</f>
        <v>-</v>
      </c>
      <c r="AB578" s="70" t="str">
        <f t="shared" si="819"/>
        <v>-</v>
      </c>
      <c r="AC578" s="70" t="str">
        <f t="shared" si="819"/>
        <v>-</v>
      </c>
      <c r="AD578" s="70" t="str">
        <f t="shared" si="819"/>
        <v>-</v>
      </c>
      <c r="AE578" s="70" t="str">
        <f t="shared" si="819"/>
        <v>-</v>
      </c>
      <c r="AF578" s="352" t="str">
        <f t="shared" si="819"/>
        <v>X</v>
      </c>
      <c r="AG578" s="38"/>
      <c r="AH578" s="70" t="s">
        <v>47</v>
      </c>
      <c r="AI578" s="70" t="s">
        <v>47</v>
      </c>
      <c r="AJ578" s="38"/>
      <c r="AK578" s="13" t="str">
        <f t="shared" si="793"/>
        <v>/rsm:CrossIndustryInvoice/rsm:SupplyChainTradeTransaction/ram:ApplicableHeaderTradeAgreement/ram:SellerTaxRepresentativeTradeParty/ram:SpecifiedLegalOrganization</v>
      </c>
      <c r="AL578" s="13" t="str">
        <f t="shared" si="794"/>
        <v>/ram:ID</v>
      </c>
      <c r="AM578" s="14">
        <f>COUNTIFS(S$4:S578,AK578)</f>
        <v>1</v>
      </c>
      <c r="AO578" s="188" t="str">
        <f t="shared" si="791"/>
        <v>SCT_HTA</v>
      </c>
      <c r="AP578" s="61" t="str">
        <f t="shared" si="795"/>
        <v>BT-X-118</v>
      </c>
      <c r="AQ578" s="281" t="str">
        <f t="shared" si="796"/>
        <v/>
      </c>
      <c r="AR578" s="62">
        <f t="shared" si="789"/>
        <v>5</v>
      </c>
      <c r="AS578" s="62" t="str">
        <f t="shared" si="797"/>
        <v>0..1</v>
      </c>
      <c r="AT578" s="64" t="s">
        <v>2105</v>
      </c>
      <c r="AU578" s="64" t="s">
        <v>6401</v>
      </c>
      <c r="AV578" s="65"/>
      <c r="AW578" s="423" t="s">
        <v>7238</v>
      </c>
      <c r="AX578" s="65"/>
      <c r="AY578" s="65"/>
      <c r="AZ578" s="64" t="s">
        <v>99</v>
      </c>
      <c r="BA578" s="66" t="str">
        <f t="shared" si="817"/>
        <v>0..1</v>
      </c>
      <c r="BB578" s="66" t="str">
        <f t="shared" si="818"/>
        <v>0..1</v>
      </c>
      <c r="BC578" s="6" t="str">
        <f t="shared" si="781"/>
        <v>/rsm:CrossIndustryInvoice
/rsm:SupplyChainTradeTransaction
/ram:ApplicableHeaderTradeAgreement
/ram:SellerTaxRepresentativeTradeParty
/ram:SpecifiedLegalOrganization
/ram:ID</v>
      </c>
      <c r="BD578" s="67" t="str">
        <f t="shared" si="782"/>
        <v>/rsm:CrossIndustryInvoice/rsm:SupplyChainTradeTransaction/ram:ApplicableHeaderTradeAgreement/ram:SellerTaxRepresentativeTradeParty/ram:SpecifiedLegalOrganization/ram:ID</v>
      </c>
      <c r="BE578" s="66" t="str">
        <f t="shared" si="730"/>
        <v>I</v>
      </c>
      <c r="BF578" s="68" t="str">
        <f t="shared" si="731"/>
        <v>E</v>
      </c>
      <c r="BG578" s="62" t="str">
        <f t="shared" si="732"/>
        <v>0..1</v>
      </c>
      <c r="BH578" s="66" t="str">
        <f t="shared" si="733"/>
        <v/>
      </c>
      <c r="BI578" s="248" t="str">
        <f t="shared" si="734"/>
        <v/>
      </c>
      <c r="BJ578" s="7"/>
      <c r="BK578" s="351" t="str">
        <f t="shared" si="735"/>
        <v>-</v>
      </c>
      <c r="BL578" s="70" t="str">
        <f t="shared" si="736"/>
        <v>-</v>
      </c>
      <c r="BM578" s="70" t="str">
        <f t="shared" si="737"/>
        <v>-</v>
      </c>
      <c r="BN578" s="70" t="str">
        <f t="shared" si="738"/>
        <v>-</v>
      </c>
      <c r="BO578" s="70" t="str">
        <f t="shared" si="739"/>
        <v>-</v>
      </c>
      <c r="BP578" s="70" t="str">
        <f t="shared" si="740"/>
        <v>-</v>
      </c>
      <c r="BQ578" s="352" t="str">
        <f t="shared" si="741"/>
        <v>X</v>
      </c>
      <c r="BR578" s="7"/>
      <c r="BS578" s="70" t="str">
        <f t="shared" si="742"/>
        <v>EXTENDED</v>
      </c>
      <c r="BT578" s="70" t="str">
        <f t="shared" si="743"/>
        <v>EXTENDED</v>
      </c>
      <c r="BU578" s="15"/>
      <c r="BV578" s="57"/>
      <c r="BW578" s="57"/>
      <c r="BX578" s="57"/>
      <c r="BY578" s="57"/>
      <c r="BZ578" s="57"/>
      <c r="CA578" s="57" t="s">
        <v>6542</v>
      </c>
      <c r="CC578" s="417"/>
      <c r="CD578" s="15"/>
      <c r="CE578" s="15"/>
    </row>
    <row r="579" spans="1:83" s="59" customFormat="1" ht="102">
      <c r="A579" s="45" t="str">
        <f t="shared" si="773"/>
        <v>YES</v>
      </c>
      <c r="B579" s="45"/>
      <c r="C579" s="45"/>
      <c r="D579" s="45"/>
      <c r="E579" s="188" t="s">
        <v>1526</v>
      </c>
      <c r="F579" s="61" t="s">
        <v>5412</v>
      </c>
      <c r="G579" s="281"/>
      <c r="H579" s="62">
        <f t="shared" si="799"/>
        <v>6</v>
      </c>
      <c r="I579" s="62" t="s">
        <v>42</v>
      </c>
      <c r="J579" s="64" t="s">
        <v>443</v>
      </c>
      <c r="K579" s="64" t="s">
        <v>2408</v>
      </c>
      <c r="L579" s="65" t="s">
        <v>6027</v>
      </c>
      <c r="M579" s="65" t="s">
        <v>916</v>
      </c>
      <c r="N579" s="65" t="s">
        <v>35</v>
      </c>
      <c r="O579" s="64" t="s">
        <v>5953</v>
      </c>
      <c r="P579" s="66" t="s">
        <v>42</v>
      </c>
      <c r="Q579" s="66" t="str">
        <f t="shared" si="666"/>
        <v>0..1</v>
      </c>
      <c r="R579" s="6" t="s">
        <v>2409</v>
      </c>
      <c r="S579" s="67" t="s">
        <v>2410</v>
      </c>
      <c r="T579" s="66" t="s">
        <v>329</v>
      </c>
      <c r="U579" s="68" t="str">
        <f t="shared" si="765"/>
        <v>A</v>
      </c>
      <c r="V579" s="62" t="s">
        <v>42</v>
      </c>
      <c r="W579" s="66"/>
      <c r="X579" s="248"/>
      <c r="Y579" s="38"/>
      <c r="Z579" s="351" t="str">
        <f t="shared" si="771"/>
        <v>-</v>
      </c>
      <c r="AA579" s="70" t="str">
        <f t="shared" ref="AA579:AF579" si="820">IF(Z579="X","X",IF($AI579=AA$4,"X","-"))</f>
        <v>-</v>
      </c>
      <c r="AB579" s="70" t="str">
        <f t="shared" si="820"/>
        <v>-</v>
      </c>
      <c r="AC579" s="70" t="str">
        <f t="shared" si="820"/>
        <v>-</v>
      </c>
      <c r="AD579" s="70" t="str">
        <f t="shared" si="820"/>
        <v>-</v>
      </c>
      <c r="AE579" s="70" t="str">
        <f t="shared" si="820"/>
        <v>-</v>
      </c>
      <c r="AF579" s="352" t="str">
        <f t="shared" si="820"/>
        <v>X</v>
      </c>
      <c r="AG579" s="38"/>
      <c r="AH579" s="70" t="s">
        <v>47</v>
      </c>
      <c r="AI579" s="70" t="s">
        <v>47</v>
      </c>
      <c r="AJ579" s="38"/>
      <c r="AK579" s="13" t="str">
        <f t="shared" si="793"/>
        <v>/rsm:CrossIndustryInvoice/rsm:SupplyChainTradeTransaction/ram:ApplicableHeaderTradeAgreement/ram:SellerTaxRepresentativeTradeParty/ram:SpecifiedLegalOrganization/ram:ID</v>
      </c>
      <c r="AL579" s="13" t="str">
        <f t="shared" si="794"/>
        <v>/@schemeID</v>
      </c>
      <c r="AM579" s="14">
        <f>COUNTIFS(S$4:S579,AK579)</f>
        <v>1</v>
      </c>
      <c r="AO579" s="188" t="str">
        <f t="shared" si="791"/>
        <v>SCT_HTA</v>
      </c>
      <c r="AP579" s="61" t="str">
        <f t="shared" si="795"/>
        <v>BT-X-118-0</v>
      </c>
      <c r="AQ579" s="281" t="str">
        <f t="shared" si="796"/>
        <v/>
      </c>
      <c r="AR579" s="62">
        <f t="shared" si="789"/>
        <v>6</v>
      </c>
      <c r="AS579" s="62" t="str">
        <f t="shared" si="797"/>
        <v>0..1</v>
      </c>
      <c r="AT579" s="64" t="s">
        <v>330</v>
      </c>
      <c r="AU579" s="64" t="s">
        <v>1898</v>
      </c>
      <c r="AV579" s="65" t="s">
        <v>1899</v>
      </c>
      <c r="AW579" s="423" t="s">
        <v>7238</v>
      </c>
      <c r="AX579" s="65"/>
      <c r="AY579" s="65"/>
      <c r="AZ579" s="64"/>
      <c r="BA579" s="66" t="str">
        <f t="shared" si="817"/>
        <v>0..1</v>
      </c>
      <c r="BB579" s="66" t="str">
        <f t="shared" si="818"/>
        <v>0..1</v>
      </c>
      <c r="BC579" s="6" t="str">
        <f t="shared" si="781"/>
        <v>/rsm:CrossIndustryInvoice
/rsm:SupplyChainTradeTransaction
/ram:ApplicableHeaderTradeAgreement
/ram:SellerTaxRepresentativeTradeParty
/ram:SpecifiedLegalOrganization
/ram:ID
/@schemeID</v>
      </c>
      <c r="BD579" s="67" t="str">
        <f t="shared" si="782"/>
        <v>/rsm:CrossIndustryInvoice/rsm:SupplyChainTradeTransaction/ram:ApplicableHeaderTradeAgreement/ram:SellerTaxRepresentativeTradeParty/ram:SpecifiedLegalOrganization/ram:ID/@schemeID</v>
      </c>
      <c r="BE579" s="66" t="str">
        <f t="shared" si="730"/>
        <v>S</v>
      </c>
      <c r="BF579" s="68" t="str">
        <f t="shared" si="731"/>
        <v>A</v>
      </c>
      <c r="BG579" s="62" t="str">
        <f t="shared" si="732"/>
        <v>0..1</v>
      </c>
      <c r="BH579" s="66" t="str">
        <f t="shared" si="733"/>
        <v/>
      </c>
      <c r="BI579" s="248" t="str">
        <f t="shared" si="734"/>
        <v/>
      </c>
      <c r="BJ579" s="7"/>
      <c r="BK579" s="351" t="str">
        <f t="shared" si="735"/>
        <v>-</v>
      </c>
      <c r="BL579" s="70" t="str">
        <f t="shared" si="736"/>
        <v>-</v>
      </c>
      <c r="BM579" s="70" t="str">
        <f t="shared" si="737"/>
        <v>-</v>
      </c>
      <c r="BN579" s="70" t="str">
        <f t="shared" si="738"/>
        <v>-</v>
      </c>
      <c r="BO579" s="70" t="str">
        <f t="shared" si="739"/>
        <v>-</v>
      </c>
      <c r="BP579" s="70" t="str">
        <f t="shared" si="740"/>
        <v>-</v>
      </c>
      <c r="BQ579" s="352" t="str">
        <f t="shared" si="741"/>
        <v>X</v>
      </c>
      <c r="BR579" s="7"/>
      <c r="BS579" s="70" t="str">
        <f t="shared" si="742"/>
        <v>EXTENDED</v>
      </c>
      <c r="BT579" s="70" t="str">
        <f t="shared" si="743"/>
        <v>EXTENDED</v>
      </c>
      <c r="BU579" s="15"/>
      <c r="BV579" s="57"/>
      <c r="BW579" s="57"/>
      <c r="BX579" s="57"/>
      <c r="BY579" s="57"/>
      <c r="BZ579" s="57"/>
      <c r="CA579" s="57" t="s">
        <v>6542</v>
      </c>
      <c r="CC579" s="417"/>
      <c r="CD579" s="15"/>
      <c r="CE579" s="15"/>
    </row>
    <row r="580" spans="1:83" s="59" customFormat="1" ht="99.75">
      <c r="A580" s="45" t="str">
        <f t="shared" si="773"/>
        <v>YES</v>
      </c>
      <c r="B580" s="45"/>
      <c r="C580" s="45"/>
      <c r="D580" s="45"/>
      <c r="E580" s="188" t="s">
        <v>1526</v>
      </c>
      <c r="F580" s="61" t="s">
        <v>5413</v>
      </c>
      <c r="G580" s="281"/>
      <c r="H580" s="62">
        <f t="shared" si="799"/>
        <v>5</v>
      </c>
      <c r="I580" s="62" t="s">
        <v>42</v>
      </c>
      <c r="J580" s="64" t="s">
        <v>6163</v>
      </c>
      <c r="K580" s="64" t="s">
        <v>6025</v>
      </c>
      <c r="L580" s="65" t="s">
        <v>6026</v>
      </c>
      <c r="M580" s="65"/>
      <c r="N580" s="65"/>
      <c r="O580" s="64" t="s">
        <v>70</v>
      </c>
      <c r="P580" s="66" t="s">
        <v>42</v>
      </c>
      <c r="Q580" s="66" t="str">
        <f t="shared" si="666"/>
        <v>0..1</v>
      </c>
      <c r="R580" s="6" t="s">
        <v>2411</v>
      </c>
      <c r="S580" s="67" t="s">
        <v>2412</v>
      </c>
      <c r="T580" s="66" t="s">
        <v>73</v>
      </c>
      <c r="U580" s="68" t="str">
        <f t="shared" si="765"/>
        <v>E</v>
      </c>
      <c r="V580" s="62" t="s">
        <v>42</v>
      </c>
      <c r="W580" s="66"/>
      <c r="X580" s="248"/>
      <c r="Y580" s="38"/>
      <c r="Z580" s="351" t="str">
        <f t="shared" si="771"/>
        <v>-</v>
      </c>
      <c r="AA580" s="70" t="str">
        <f t="shared" ref="AA580:AF580" si="821">IF(Z580="X","X",IF($AI580=AA$4,"X","-"))</f>
        <v>-</v>
      </c>
      <c r="AB580" s="70" t="str">
        <f t="shared" si="821"/>
        <v>-</v>
      </c>
      <c r="AC580" s="70" t="str">
        <f t="shared" si="821"/>
        <v>-</v>
      </c>
      <c r="AD580" s="70" t="str">
        <f t="shared" si="821"/>
        <v>-</v>
      </c>
      <c r="AE580" s="70" t="str">
        <f t="shared" si="821"/>
        <v>-</v>
      </c>
      <c r="AF580" s="352" t="str">
        <f t="shared" si="821"/>
        <v>X</v>
      </c>
      <c r="AG580" s="38"/>
      <c r="AH580" s="70" t="s">
        <v>47</v>
      </c>
      <c r="AI580" s="70" t="s">
        <v>47</v>
      </c>
      <c r="AJ580" s="38"/>
      <c r="AK580" s="13" t="str">
        <f t="shared" si="793"/>
        <v>/rsm:CrossIndustryInvoice/rsm:SupplyChainTradeTransaction/ram:ApplicableHeaderTradeAgreement/ram:SellerTaxRepresentativeTradeParty/ram:SpecifiedLegalOrganization</v>
      </c>
      <c r="AL580" s="13" t="str">
        <f t="shared" si="794"/>
        <v>/ram:TradingBusinessName</v>
      </c>
      <c r="AM580" s="14">
        <f>COUNTIFS(S$4:S580,AK580)</f>
        <v>1</v>
      </c>
      <c r="AO580" s="188" t="str">
        <f t="shared" si="791"/>
        <v>SCT_HTA</v>
      </c>
      <c r="AP580" s="61" t="str">
        <f t="shared" si="795"/>
        <v>BT-X-119</v>
      </c>
      <c r="AQ580" s="281" t="str">
        <f t="shared" si="796"/>
        <v/>
      </c>
      <c r="AR580" s="62">
        <f t="shared" si="789"/>
        <v>5</v>
      </c>
      <c r="AS580" s="62" t="str">
        <f t="shared" si="797"/>
        <v>0..1</v>
      </c>
      <c r="AT580" s="64" t="s">
        <v>2112</v>
      </c>
      <c r="AU580" s="64" t="s">
        <v>6402</v>
      </c>
      <c r="AV580" s="65" t="s">
        <v>6403</v>
      </c>
      <c r="AW580" s="423" t="s">
        <v>7238</v>
      </c>
      <c r="AX580" s="65"/>
      <c r="AY580" s="65"/>
      <c r="AZ580" s="64"/>
      <c r="BA580" s="66" t="str">
        <f t="shared" si="817"/>
        <v>0..1</v>
      </c>
      <c r="BB580" s="66" t="str">
        <f t="shared" si="818"/>
        <v>0..1</v>
      </c>
      <c r="BC580" s="6" t="str">
        <f t="shared" si="781"/>
        <v>/rsm:CrossIndustryInvoice
/rsm:SupplyChainTradeTransaction
/ram:ApplicableHeaderTradeAgreement
/ram:SellerTaxRepresentativeTradeParty
/ram:SpecifiedLegalOrganization
/ram:TradingBusinessName</v>
      </c>
      <c r="BD580" s="67" t="str">
        <f t="shared" si="782"/>
        <v>/rsm:CrossIndustryInvoice/rsm:SupplyChainTradeTransaction/ram:ApplicableHeaderTradeAgreement/ram:SellerTaxRepresentativeTradeParty/ram:SpecifiedLegalOrganization/ram:TradingBusinessName</v>
      </c>
      <c r="BE580" s="66" t="str">
        <f t="shared" si="730"/>
        <v>T</v>
      </c>
      <c r="BF580" s="68" t="str">
        <f t="shared" si="731"/>
        <v>E</v>
      </c>
      <c r="BG580" s="62" t="str">
        <f t="shared" si="732"/>
        <v>0..1</v>
      </c>
      <c r="BH580" s="66" t="str">
        <f t="shared" si="733"/>
        <v/>
      </c>
      <c r="BI580" s="248" t="str">
        <f t="shared" si="734"/>
        <v/>
      </c>
      <c r="BJ580" s="7"/>
      <c r="BK580" s="351" t="str">
        <f t="shared" si="735"/>
        <v>-</v>
      </c>
      <c r="BL580" s="70" t="str">
        <f t="shared" si="736"/>
        <v>-</v>
      </c>
      <c r="BM580" s="70" t="str">
        <f t="shared" si="737"/>
        <v>-</v>
      </c>
      <c r="BN580" s="70" t="str">
        <f t="shared" si="738"/>
        <v>-</v>
      </c>
      <c r="BO580" s="70" t="str">
        <f t="shared" si="739"/>
        <v>-</v>
      </c>
      <c r="BP580" s="70" t="str">
        <f t="shared" si="740"/>
        <v>-</v>
      </c>
      <c r="BQ580" s="352" t="str">
        <f t="shared" si="741"/>
        <v>X</v>
      </c>
      <c r="BR580" s="7"/>
      <c r="BS580" s="70" t="str">
        <f t="shared" si="742"/>
        <v>EXTENDED</v>
      </c>
      <c r="BT580" s="70" t="str">
        <f t="shared" si="743"/>
        <v>EXTENDED</v>
      </c>
      <c r="BU580" s="15"/>
      <c r="BV580" s="57"/>
      <c r="BW580" s="57"/>
      <c r="BX580" s="57"/>
      <c r="BY580" s="57"/>
      <c r="BZ580" s="57"/>
      <c r="CA580" s="57" t="s">
        <v>6542</v>
      </c>
      <c r="CC580" s="417"/>
      <c r="CD580" s="15"/>
      <c r="CE580" s="15"/>
    </row>
    <row r="581" spans="1:83" s="59" customFormat="1" ht="99.75">
      <c r="A581" s="45" t="str">
        <f t="shared" si="773"/>
        <v>NO</v>
      </c>
      <c r="B581" s="400"/>
      <c r="C581" s="45"/>
      <c r="D581" s="45"/>
      <c r="E581" s="188" t="s">
        <v>1526</v>
      </c>
      <c r="F581" s="161" t="s">
        <v>5414</v>
      </c>
      <c r="G581" s="297"/>
      <c r="H581" s="162">
        <f t="shared" si="799"/>
        <v>5</v>
      </c>
      <c r="I581" s="162" t="s">
        <v>42</v>
      </c>
      <c r="J581" s="163" t="s">
        <v>2413</v>
      </c>
      <c r="K581" s="163" t="s">
        <v>2414</v>
      </c>
      <c r="L581" s="164"/>
      <c r="M581" s="164"/>
      <c r="N581" s="164"/>
      <c r="O581" s="163"/>
      <c r="P581" s="66" t="s">
        <v>42</v>
      </c>
      <c r="Q581" s="66" t="str">
        <f t="shared" si="666"/>
        <v>0..1</v>
      </c>
      <c r="R581" s="166" t="s">
        <v>2415</v>
      </c>
      <c r="S581" s="167" t="s">
        <v>2416</v>
      </c>
      <c r="T581" s="165"/>
      <c r="U581" s="168" t="str">
        <f t="shared" si="765"/>
        <v>EG</v>
      </c>
      <c r="V581" s="162" t="s">
        <v>42</v>
      </c>
      <c r="W581" s="165"/>
      <c r="X581" s="389"/>
      <c r="Y581" s="38"/>
      <c r="Z581" s="367" t="str">
        <f t="shared" si="771"/>
        <v>-</v>
      </c>
      <c r="AA581" s="170" t="str">
        <f t="shared" ref="AA581:AF581" si="822">IF(Z581="X","X",IF($AI581=AA$4,"X","-"))</f>
        <v>-</v>
      </c>
      <c r="AB581" s="170" t="str">
        <f t="shared" si="822"/>
        <v>-</v>
      </c>
      <c r="AC581" s="170" t="str">
        <f t="shared" si="822"/>
        <v>-</v>
      </c>
      <c r="AD581" s="170" t="str">
        <f t="shared" si="822"/>
        <v>-</v>
      </c>
      <c r="AE581" s="170" t="str">
        <f t="shared" si="822"/>
        <v>-</v>
      </c>
      <c r="AF581" s="368" t="str">
        <f t="shared" si="822"/>
        <v>X</v>
      </c>
      <c r="AG581" s="38"/>
      <c r="AH581" s="170" t="s">
        <v>47</v>
      </c>
      <c r="AI581" s="170" t="s">
        <v>47</v>
      </c>
      <c r="AJ581" s="38"/>
      <c r="AK581" s="13" t="str">
        <f t="shared" si="793"/>
        <v>/rsm:CrossIndustryInvoice/rsm:SupplyChainTradeTransaction/ram:ApplicableHeaderTradeAgreement/ram:SellerTaxRepresentativeTradeParty/ram:SpecifiedLegalOrganization</v>
      </c>
      <c r="AL581" s="13" t="str">
        <f t="shared" si="794"/>
        <v>/ram:PostalTradeAddress</v>
      </c>
      <c r="AM581" s="14">
        <f>COUNTIFS(S$4:S581,AK581)</f>
        <v>1</v>
      </c>
      <c r="AO581" s="188" t="str">
        <f t="shared" si="791"/>
        <v>SCT_HTA</v>
      </c>
      <c r="AP581" s="161" t="str">
        <f t="shared" si="795"/>
        <v>BG-X-59</v>
      </c>
      <c r="AQ581" s="297" t="str">
        <f t="shared" si="796"/>
        <v/>
      </c>
      <c r="AR581" s="162">
        <f t="shared" si="789"/>
        <v>5</v>
      </c>
      <c r="AS581" s="162" t="str">
        <f t="shared" si="797"/>
        <v>0..1</v>
      </c>
      <c r="AT581" s="163" t="s">
        <v>1632</v>
      </c>
      <c r="AU581" s="163" t="s">
        <v>1633</v>
      </c>
      <c r="AV581" s="164"/>
      <c r="AW581" s="164"/>
      <c r="AX581" s="164"/>
      <c r="AY581" s="164"/>
      <c r="AZ581" s="163"/>
      <c r="BA581" s="66" t="str">
        <f t="shared" si="817"/>
        <v>0..1</v>
      </c>
      <c r="BB581" s="66" t="str">
        <f t="shared" si="818"/>
        <v>0..1</v>
      </c>
      <c r="BC581" s="166" t="str">
        <f t="shared" si="781"/>
        <v>/rsm:CrossIndustryInvoice
/rsm:SupplyChainTradeTransaction
/ram:ApplicableHeaderTradeAgreement
/ram:SellerTaxRepresentativeTradeParty
/ram:SpecifiedLegalOrganization
/ram:PostalTradeAddress</v>
      </c>
      <c r="BD581" s="167" t="str">
        <f t="shared" si="782"/>
        <v>/rsm:CrossIndustryInvoice/rsm:SupplyChainTradeTransaction/ram:ApplicableHeaderTradeAgreement/ram:SellerTaxRepresentativeTradeParty/ram:SpecifiedLegalOrganization/ram:PostalTradeAddress</v>
      </c>
      <c r="BE581" s="165" t="str">
        <f t="shared" ref="BE581:BE644" si="823">IF(T581="","",T581)</f>
        <v/>
      </c>
      <c r="BF581" s="168" t="str">
        <f t="shared" ref="BF581:BF644" si="824">IF(U581="","",U581)</f>
        <v>EG</v>
      </c>
      <c r="BG581" s="162" t="str">
        <f t="shared" ref="BG581:BG644" si="825">IF(V581="","",V581)</f>
        <v>0..1</v>
      </c>
      <c r="BH581" s="165" t="str">
        <f t="shared" ref="BH581:BH644" si="826">IF(W581="","",W581)</f>
        <v/>
      </c>
      <c r="BI581" s="389" t="str">
        <f t="shared" ref="BI581:BI644" si="827">IF(X581="","",X581)</f>
        <v/>
      </c>
      <c r="BJ581" s="7"/>
      <c r="BK581" s="367" t="str">
        <f t="shared" ref="BK581:BK644" si="828">Z581</f>
        <v>-</v>
      </c>
      <c r="BL581" s="170" t="str">
        <f t="shared" ref="BL581:BL644" si="829">AA581</f>
        <v>-</v>
      </c>
      <c r="BM581" s="170" t="str">
        <f t="shared" ref="BM581:BM644" si="830">AB581</f>
        <v>-</v>
      </c>
      <c r="BN581" s="170" t="str">
        <f t="shared" ref="BN581:BN644" si="831">AC581</f>
        <v>-</v>
      </c>
      <c r="BO581" s="170" t="str">
        <f t="shared" ref="BO581:BO644" si="832">AD581</f>
        <v>-</v>
      </c>
      <c r="BP581" s="170" t="str">
        <f t="shared" ref="BP581:BP644" si="833">AE581</f>
        <v>-</v>
      </c>
      <c r="BQ581" s="368" t="str">
        <f t="shared" ref="BQ581:BQ644" si="834">AF581</f>
        <v>X</v>
      </c>
      <c r="BR581" s="7"/>
      <c r="BS581" s="170" t="str">
        <f t="shared" ref="BS581:BS644" si="835">AH581</f>
        <v>EXTENDED</v>
      </c>
      <c r="BT581" s="170" t="str">
        <f t="shared" ref="BT581:BT644" si="836">AI581</f>
        <v>EXTENDED</v>
      </c>
      <c r="BU581" s="15"/>
      <c r="BV581" s="57"/>
      <c r="BW581" s="57"/>
      <c r="BX581" s="57"/>
      <c r="BY581" s="57"/>
      <c r="BZ581" s="57"/>
      <c r="CA581" s="57" t="s">
        <v>6542</v>
      </c>
      <c r="CC581" s="417"/>
      <c r="CD581" s="15"/>
      <c r="CE581" s="15"/>
    </row>
    <row r="582" spans="1:83" s="59" customFormat="1" ht="114">
      <c r="A582" s="45" t="str">
        <f t="shared" si="773"/>
        <v>YES</v>
      </c>
      <c r="B582" s="400"/>
      <c r="C582" s="45"/>
      <c r="D582" s="45"/>
      <c r="E582" s="188" t="s">
        <v>1526</v>
      </c>
      <c r="F582" s="61" t="s">
        <v>5415</v>
      </c>
      <c r="G582" s="281"/>
      <c r="H582" s="62">
        <f t="shared" si="799"/>
        <v>6</v>
      </c>
      <c r="I582" s="62" t="s">
        <v>42</v>
      </c>
      <c r="J582" s="64" t="s">
        <v>6035</v>
      </c>
      <c r="K582" s="64" t="s">
        <v>1635</v>
      </c>
      <c r="L582" s="65" t="s">
        <v>1636</v>
      </c>
      <c r="M582" s="65"/>
      <c r="N582" s="65"/>
      <c r="O582" s="64" t="s">
        <v>70</v>
      </c>
      <c r="P582" s="66" t="s">
        <v>42</v>
      </c>
      <c r="Q582" s="66" t="str">
        <f t="shared" si="666"/>
        <v>0..1</v>
      </c>
      <c r="R582" s="6" t="s">
        <v>2417</v>
      </c>
      <c r="S582" s="67" t="s">
        <v>2418</v>
      </c>
      <c r="T582" s="66" t="s">
        <v>73</v>
      </c>
      <c r="U582" s="68" t="str">
        <f t="shared" si="765"/>
        <v>E</v>
      </c>
      <c r="V582" s="62" t="s">
        <v>42</v>
      </c>
      <c r="W582" s="66"/>
      <c r="X582" s="248"/>
      <c r="Y582" s="38"/>
      <c r="Z582" s="351" t="str">
        <f t="shared" si="771"/>
        <v>-</v>
      </c>
      <c r="AA582" s="70" t="str">
        <f t="shared" ref="AA582:AF582" si="837">IF(Z582="X","X",IF($AI582=AA$4,"X","-"))</f>
        <v>-</v>
      </c>
      <c r="AB582" s="70" t="str">
        <f t="shared" si="837"/>
        <v>-</v>
      </c>
      <c r="AC582" s="70" t="str">
        <f t="shared" si="837"/>
        <v>-</v>
      </c>
      <c r="AD582" s="70" t="str">
        <f t="shared" si="837"/>
        <v>-</v>
      </c>
      <c r="AE582" s="70" t="str">
        <f t="shared" si="837"/>
        <v>-</v>
      </c>
      <c r="AF582" s="352" t="str">
        <f t="shared" si="837"/>
        <v>X</v>
      </c>
      <c r="AG582" s="38"/>
      <c r="AH582" s="70" t="s">
        <v>47</v>
      </c>
      <c r="AI582" s="70" t="s">
        <v>47</v>
      </c>
      <c r="AJ582" s="38"/>
      <c r="AK582" s="13" t="str">
        <f t="shared" si="793"/>
        <v>/rsm:CrossIndustryInvoice/rsm:SupplyChainTradeTransaction/ram:ApplicableHeaderTradeAgreement/ram:SellerTaxRepresentativeTradeParty/ram:SpecifiedLegalOrganization/ram:PostalTradeAddress</v>
      </c>
      <c r="AL582" s="13" t="str">
        <f t="shared" si="794"/>
        <v>/ram:PostcodeCode</v>
      </c>
      <c r="AM582" s="14">
        <f>COUNTIFS(S$4:S582,AK582)</f>
        <v>1</v>
      </c>
      <c r="AO582" s="188" t="str">
        <f t="shared" si="791"/>
        <v>SCT_HTA</v>
      </c>
      <c r="AP582" s="61" t="str">
        <f t="shared" si="795"/>
        <v>BT-X-389</v>
      </c>
      <c r="AQ582" s="281" t="str">
        <f t="shared" si="796"/>
        <v/>
      </c>
      <c r="AR582" s="62">
        <f t="shared" si="789"/>
        <v>6</v>
      </c>
      <c r="AS582" s="62" t="str">
        <f t="shared" si="797"/>
        <v>0..1</v>
      </c>
      <c r="AT582" s="64" t="s">
        <v>2419</v>
      </c>
      <c r="AU582" s="64" t="s">
        <v>1747</v>
      </c>
      <c r="AV582" s="65" t="s">
        <v>1748</v>
      </c>
      <c r="AW582" s="423" t="s">
        <v>7238</v>
      </c>
      <c r="AX582" s="65"/>
      <c r="AY582" s="65"/>
      <c r="AZ582" s="64"/>
      <c r="BA582" s="66" t="str">
        <f t="shared" si="817"/>
        <v>0..1</v>
      </c>
      <c r="BB582" s="66" t="str">
        <f t="shared" si="818"/>
        <v>0..1</v>
      </c>
      <c r="BC582" s="6" t="str">
        <f t="shared" si="781"/>
        <v>/rsm:CrossIndustryInvoice
/rsm:SupplyChainTradeTransaction
/ram:ApplicableHeaderTradeAgreement
/ram:SellerTaxRepresentativeTradeParty
/ram:SpecifiedLegalOrganization
/ram:PostalTradeAddress
/ram:PostcodeCode</v>
      </c>
      <c r="BD582" s="67" t="str">
        <f t="shared" si="782"/>
        <v>/rsm:CrossIndustryInvoice/rsm:SupplyChainTradeTransaction/ram:ApplicableHeaderTradeAgreement/ram:SellerTaxRepresentativeTradeParty/ram:SpecifiedLegalOrganization/ram:PostalTradeAddress/ram:PostcodeCode</v>
      </c>
      <c r="BE582" s="66" t="str">
        <f t="shared" si="823"/>
        <v>T</v>
      </c>
      <c r="BF582" s="68" t="str">
        <f t="shared" si="824"/>
        <v>E</v>
      </c>
      <c r="BG582" s="62" t="str">
        <f t="shared" si="825"/>
        <v>0..1</v>
      </c>
      <c r="BH582" s="66" t="str">
        <f t="shared" si="826"/>
        <v/>
      </c>
      <c r="BI582" s="248" t="str">
        <f t="shared" si="827"/>
        <v/>
      </c>
      <c r="BJ582" s="7"/>
      <c r="BK582" s="351" t="str">
        <f t="shared" si="828"/>
        <v>-</v>
      </c>
      <c r="BL582" s="70" t="str">
        <f t="shared" si="829"/>
        <v>-</v>
      </c>
      <c r="BM582" s="70" t="str">
        <f t="shared" si="830"/>
        <v>-</v>
      </c>
      <c r="BN582" s="70" t="str">
        <f t="shared" si="831"/>
        <v>-</v>
      </c>
      <c r="BO582" s="70" t="str">
        <f t="shared" si="832"/>
        <v>-</v>
      </c>
      <c r="BP582" s="70" t="str">
        <f t="shared" si="833"/>
        <v>-</v>
      </c>
      <c r="BQ582" s="352" t="str">
        <f t="shared" si="834"/>
        <v>X</v>
      </c>
      <c r="BR582" s="7"/>
      <c r="BS582" s="70" t="str">
        <f t="shared" si="835"/>
        <v>EXTENDED</v>
      </c>
      <c r="BT582" s="70" t="str">
        <f t="shared" si="836"/>
        <v>EXTENDED</v>
      </c>
      <c r="BU582" s="15"/>
      <c r="BV582" s="57"/>
      <c r="BW582" s="57"/>
      <c r="BX582" s="57"/>
      <c r="BY582" s="57"/>
      <c r="BZ582" s="57"/>
      <c r="CA582" s="57" t="s">
        <v>6542</v>
      </c>
      <c r="CC582" s="417"/>
      <c r="CD582" s="15"/>
      <c r="CE582" s="15"/>
    </row>
    <row r="583" spans="1:83" s="59" customFormat="1" ht="114">
      <c r="A583" s="45" t="str">
        <f t="shared" si="773"/>
        <v>YES</v>
      </c>
      <c r="B583" s="400"/>
      <c r="C583" s="45"/>
      <c r="D583" s="45"/>
      <c r="E583" s="188" t="s">
        <v>1526</v>
      </c>
      <c r="F583" s="61" t="s">
        <v>5416</v>
      </c>
      <c r="G583" s="281"/>
      <c r="H583" s="62">
        <f t="shared" si="799"/>
        <v>6</v>
      </c>
      <c r="I583" s="62" t="s">
        <v>42</v>
      </c>
      <c r="J583" s="64" t="s">
        <v>6036</v>
      </c>
      <c r="K583" s="64" t="s">
        <v>1641</v>
      </c>
      <c r="L583" s="65" t="s">
        <v>1642</v>
      </c>
      <c r="M583" s="65"/>
      <c r="N583" s="65"/>
      <c r="O583" s="64" t="s">
        <v>70</v>
      </c>
      <c r="P583" s="66" t="s">
        <v>42</v>
      </c>
      <c r="Q583" s="66" t="str">
        <f t="shared" si="666"/>
        <v>0..1</v>
      </c>
      <c r="R583" s="6" t="s">
        <v>2420</v>
      </c>
      <c r="S583" s="67" t="s">
        <v>2421</v>
      </c>
      <c r="T583" s="66" t="s">
        <v>73</v>
      </c>
      <c r="U583" s="68" t="str">
        <f t="shared" si="765"/>
        <v>E</v>
      </c>
      <c r="V583" s="62" t="s">
        <v>42</v>
      </c>
      <c r="W583" s="66"/>
      <c r="X583" s="248"/>
      <c r="Y583" s="38"/>
      <c r="Z583" s="351" t="str">
        <f t="shared" si="771"/>
        <v>-</v>
      </c>
      <c r="AA583" s="70" t="str">
        <f t="shared" ref="AA583:AF583" si="838">IF(Z583="X","X",IF($AI583=AA$4,"X","-"))</f>
        <v>-</v>
      </c>
      <c r="AB583" s="70" t="str">
        <f t="shared" si="838"/>
        <v>-</v>
      </c>
      <c r="AC583" s="70" t="str">
        <f t="shared" si="838"/>
        <v>-</v>
      </c>
      <c r="AD583" s="70" t="str">
        <f t="shared" si="838"/>
        <v>-</v>
      </c>
      <c r="AE583" s="70" t="str">
        <f t="shared" si="838"/>
        <v>-</v>
      </c>
      <c r="AF583" s="352" t="str">
        <f t="shared" si="838"/>
        <v>X</v>
      </c>
      <c r="AG583" s="38"/>
      <c r="AH583" s="70" t="s">
        <v>47</v>
      </c>
      <c r="AI583" s="70" t="s">
        <v>47</v>
      </c>
      <c r="AJ583" s="38"/>
      <c r="AK583" s="13" t="str">
        <f t="shared" si="793"/>
        <v>/rsm:CrossIndustryInvoice/rsm:SupplyChainTradeTransaction/ram:ApplicableHeaderTradeAgreement/ram:SellerTaxRepresentativeTradeParty/ram:SpecifiedLegalOrganization/ram:PostalTradeAddress</v>
      </c>
      <c r="AL583" s="13" t="str">
        <f t="shared" si="794"/>
        <v>/ram:LineOne</v>
      </c>
      <c r="AM583" s="14">
        <f>COUNTIFS(S$4:S583,AK583)</f>
        <v>1</v>
      </c>
      <c r="AO583" s="188" t="str">
        <f t="shared" si="791"/>
        <v>SCT_HTA</v>
      </c>
      <c r="AP583" s="61" t="str">
        <f t="shared" si="795"/>
        <v>BT-X-390</v>
      </c>
      <c r="AQ583" s="281" t="str">
        <f t="shared" si="796"/>
        <v/>
      </c>
      <c r="AR583" s="62">
        <f t="shared" si="789"/>
        <v>6</v>
      </c>
      <c r="AS583" s="62" t="str">
        <f t="shared" si="797"/>
        <v>0..1</v>
      </c>
      <c r="AT583" s="64" t="s">
        <v>2422</v>
      </c>
      <c r="AU583" s="64" t="s">
        <v>1754</v>
      </c>
      <c r="AV583" s="65" t="s">
        <v>1755</v>
      </c>
      <c r="AW583" s="423" t="s">
        <v>7238</v>
      </c>
      <c r="AX583" s="65"/>
      <c r="AY583" s="65"/>
      <c r="AZ583" s="64"/>
      <c r="BA583" s="66" t="str">
        <f t="shared" si="817"/>
        <v>0..1</v>
      </c>
      <c r="BB583" s="66" t="str">
        <f t="shared" si="818"/>
        <v>0..1</v>
      </c>
      <c r="BC583" s="6" t="str">
        <f t="shared" si="781"/>
        <v>/rsm:CrossIndustryInvoice
/rsm:SupplyChainTradeTransaction
/ram:ApplicableHeaderTradeAgreement
/ram:SellerTaxRepresentativeTradeParty
/ram:SpecifiedLegalOrganization
/ram:PostalTradeAddress
/ram:LineOne</v>
      </c>
      <c r="BD583" s="67" t="str">
        <f t="shared" si="782"/>
        <v>/rsm:CrossIndustryInvoice/rsm:SupplyChainTradeTransaction/ram:ApplicableHeaderTradeAgreement/ram:SellerTaxRepresentativeTradeParty/ram:SpecifiedLegalOrganization/ram:PostalTradeAddress/ram:LineOne</v>
      </c>
      <c r="BE583" s="66" t="str">
        <f t="shared" si="823"/>
        <v>T</v>
      </c>
      <c r="BF583" s="68" t="str">
        <f t="shared" si="824"/>
        <v>E</v>
      </c>
      <c r="BG583" s="62" t="str">
        <f t="shared" si="825"/>
        <v>0..1</v>
      </c>
      <c r="BH583" s="66" t="str">
        <f t="shared" si="826"/>
        <v/>
      </c>
      <c r="BI583" s="248" t="str">
        <f t="shared" si="827"/>
        <v/>
      </c>
      <c r="BJ583" s="7"/>
      <c r="BK583" s="351" t="str">
        <f t="shared" si="828"/>
        <v>-</v>
      </c>
      <c r="BL583" s="70" t="str">
        <f t="shared" si="829"/>
        <v>-</v>
      </c>
      <c r="BM583" s="70" t="str">
        <f t="shared" si="830"/>
        <v>-</v>
      </c>
      <c r="BN583" s="70" t="str">
        <f t="shared" si="831"/>
        <v>-</v>
      </c>
      <c r="BO583" s="70" t="str">
        <f t="shared" si="832"/>
        <v>-</v>
      </c>
      <c r="BP583" s="70" t="str">
        <f t="shared" si="833"/>
        <v>-</v>
      </c>
      <c r="BQ583" s="352" t="str">
        <f t="shared" si="834"/>
        <v>X</v>
      </c>
      <c r="BR583" s="7"/>
      <c r="BS583" s="70" t="str">
        <f t="shared" si="835"/>
        <v>EXTENDED</v>
      </c>
      <c r="BT583" s="70" t="str">
        <f t="shared" si="836"/>
        <v>EXTENDED</v>
      </c>
      <c r="BU583" s="15"/>
      <c r="BV583" s="57"/>
      <c r="BW583" s="57"/>
      <c r="BX583" s="57"/>
      <c r="BY583" s="57"/>
      <c r="BZ583" s="57"/>
      <c r="CA583" s="57" t="s">
        <v>6542</v>
      </c>
      <c r="CC583" s="417"/>
      <c r="CD583" s="15"/>
      <c r="CE583" s="15"/>
    </row>
    <row r="584" spans="1:83" s="59" customFormat="1" ht="114">
      <c r="A584" s="45" t="str">
        <f t="shared" si="773"/>
        <v>YES</v>
      </c>
      <c r="B584" s="400"/>
      <c r="C584" s="45"/>
      <c r="D584" s="45"/>
      <c r="E584" s="188" t="s">
        <v>1526</v>
      </c>
      <c r="F584" s="61" t="s">
        <v>5417</v>
      </c>
      <c r="G584" s="281"/>
      <c r="H584" s="62">
        <f t="shared" si="799"/>
        <v>6</v>
      </c>
      <c r="I584" s="62" t="s">
        <v>42</v>
      </c>
      <c r="J584" s="64" t="s">
        <v>6037</v>
      </c>
      <c r="K584" s="64" t="s">
        <v>1647</v>
      </c>
      <c r="L584" s="65"/>
      <c r="M584" s="65"/>
      <c r="N584" s="65"/>
      <c r="O584" s="64" t="s">
        <v>70</v>
      </c>
      <c r="P584" s="66" t="s">
        <v>42</v>
      </c>
      <c r="Q584" s="66" t="str">
        <f t="shared" si="666"/>
        <v>0..1</v>
      </c>
      <c r="R584" s="6" t="s">
        <v>2423</v>
      </c>
      <c r="S584" s="67" t="s">
        <v>2424</v>
      </c>
      <c r="T584" s="66" t="s">
        <v>73</v>
      </c>
      <c r="U584" s="68" t="str">
        <f t="shared" si="765"/>
        <v>E</v>
      </c>
      <c r="V584" s="62" t="s">
        <v>42</v>
      </c>
      <c r="W584" s="66"/>
      <c r="X584" s="248"/>
      <c r="Y584" s="38"/>
      <c r="Z584" s="351" t="str">
        <f t="shared" si="771"/>
        <v>-</v>
      </c>
      <c r="AA584" s="70" t="str">
        <f t="shared" ref="AA584:AF584" si="839">IF(Z584="X","X",IF($AI584=AA$4,"X","-"))</f>
        <v>-</v>
      </c>
      <c r="AB584" s="70" t="str">
        <f t="shared" si="839"/>
        <v>-</v>
      </c>
      <c r="AC584" s="70" t="str">
        <f t="shared" si="839"/>
        <v>-</v>
      </c>
      <c r="AD584" s="70" t="str">
        <f t="shared" si="839"/>
        <v>-</v>
      </c>
      <c r="AE584" s="70" t="str">
        <f t="shared" si="839"/>
        <v>-</v>
      </c>
      <c r="AF584" s="352" t="str">
        <f t="shared" si="839"/>
        <v>X</v>
      </c>
      <c r="AG584" s="38"/>
      <c r="AH584" s="70" t="s">
        <v>47</v>
      </c>
      <c r="AI584" s="70" t="s">
        <v>47</v>
      </c>
      <c r="AJ584" s="38"/>
      <c r="AK584" s="13" t="str">
        <f t="shared" si="793"/>
        <v>/rsm:CrossIndustryInvoice/rsm:SupplyChainTradeTransaction/ram:ApplicableHeaderTradeAgreement/ram:SellerTaxRepresentativeTradeParty/ram:SpecifiedLegalOrganization/ram:PostalTradeAddress</v>
      </c>
      <c r="AL584" s="13" t="str">
        <f t="shared" si="794"/>
        <v>/ram:LineTwo</v>
      </c>
      <c r="AM584" s="14">
        <f>COUNTIFS(S$4:S584,AK584)</f>
        <v>1</v>
      </c>
      <c r="AO584" s="188" t="str">
        <f t="shared" si="791"/>
        <v>SCT_HTA</v>
      </c>
      <c r="AP584" s="61" t="str">
        <f t="shared" si="795"/>
        <v>BT-X-391</v>
      </c>
      <c r="AQ584" s="281" t="str">
        <f t="shared" si="796"/>
        <v/>
      </c>
      <c r="AR584" s="62">
        <f t="shared" si="789"/>
        <v>6</v>
      </c>
      <c r="AS584" s="62" t="str">
        <f t="shared" si="797"/>
        <v>0..1</v>
      </c>
      <c r="AT584" s="64" t="s">
        <v>2425</v>
      </c>
      <c r="AU584" s="64" t="s">
        <v>1761</v>
      </c>
      <c r="AV584" s="65"/>
      <c r="AW584" s="423" t="s">
        <v>7238</v>
      </c>
      <c r="AX584" s="65"/>
      <c r="AY584" s="65"/>
      <c r="AZ584" s="64"/>
      <c r="BA584" s="66" t="str">
        <f t="shared" si="817"/>
        <v>0..1</v>
      </c>
      <c r="BB584" s="66" t="str">
        <f t="shared" si="818"/>
        <v>0..1</v>
      </c>
      <c r="BC584" s="6" t="str">
        <f t="shared" si="781"/>
        <v>/rsm:CrossIndustryInvoice
/rsm:SupplyChainTradeTransaction
/ram:ApplicableHeaderTradeAgreement
/ram:SellerTaxRepresentativeTradeParty
/ram:SpecifiedLegalOrganization
/ram:PostalTradeAddress
/ram:LineTwo</v>
      </c>
      <c r="BD584" s="67" t="str">
        <f t="shared" si="782"/>
        <v>/rsm:CrossIndustryInvoice/rsm:SupplyChainTradeTransaction/ram:ApplicableHeaderTradeAgreement/ram:SellerTaxRepresentativeTradeParty/ram:SpecifiedLegalOrganization/ram:PostalTradeAddress/ram:LineTwo</v>
      </c>
      <c r="BE584" s="66" t="str">
        <f t="shared" si="823"/>
        <v>T</v>
      </c>
      <c r="BF584" s="68" t="str">
        <f t="shared" si="824"/>
        <v>E</v>
      </c>
      <c r="BG584" s="62" t="str">
        <f t="shared" si="825"/>
        <v>0..1</v>
      </c>
      <c r="BH584" s="66" t="str">
        <f t="shared" si="826"/>
        <v/>
      </c>
      <c r="BI584" s="248" t="str">
        <f t="shared" si="827"/>
        <v/>
      </c>
      <c r="BJ584" s="7"/>
      <c r="BK584" s="351" t="str">
        <f t="shared" si="828"/>
        <v>-</v>
      </c>
      <c r="BL584" s="70" t="str">
        <f t="shared" si="829"/>
        <v>-</v>
      </c>
      <c r="BM584" s="70" t="str">
        <f t="shared" si="830"/>
        <v>-</v>
      </c>
      <c r="BN584" s="70" t="str">
        <f t="shared" si="831"/>
        <v>-</v>
      </c>
      <c r="BO584" s="70" t="str">
        <f t="shared" si="832"/>
        <v>-</v>
      </c>
      <c r="BP584" s="70" t="str">
        <f t="shared" si="833"/>
        <v>-</v>
      </c>
      <c r="BQ584" s="352" t="str">
        <f t="shared" si="834"/>
        <v>X</v>
      </c>
      <c r="BR584" s="7"/>
      <c r="BS584" s="70" t="str">
        <f t="shared" si="835"/>
        <v>EXTENDED</v>
      </c>
      <c r="BT584" s="70" t="str">
        <f t="shared" si="836"/>
        <v>EXTENDED</v>
      </c>
      <c r="BU584" s="15"/>
      <c r="BV584" s="57"/>
      <c r="BW584" s="57"/>
      <c r="BX584" s="57"/>
      <c r="BY584" s="57"/>
      <c r="BZ584" s="57"/>
      <c r="CA584" s="57" t="s">
        <v>6542</v>
      </c>
      <c r="CC584" s="417"/>
      <c r="CD584" s="15"/>
      <c r="CE584" s="15"/>
    </row>
    <row r="585" spans="1:83" s="59" customFormat="1" ht="114">
      <c r="A585" s="45" t="str">
        <f t="shared" si="773"/>
        <v>YES</v>
      </c>
      <c r="B585" s="400"/>
      <c r="C585" s="45"/>
      <c r="D585" s="45"/>
      <c r="E585" s="188" t="s">
        <v>1526</v>
      </c>
      <c r="F585" s="61" t="s">
        <v>5418</v>
      </c>
      <c r="G585" s="281"/>
      <c r="H585" s="62">
        <f t="shared" si="799"/>
        <v>6</v>
      </c>
      <c r="I585" s="62" t="s">
        <v>42</v>
      </c>
      <c r="J585" s="64" t="s">
        <v>6038</v>
      </c>
      <c r="K585" s="64" t="s">
        <v>1647</v>
      </c>
      <c r="L585" s="65"/>
      <c r="M585" s="65"/>
      <c r="N585" s="65"/>
      <c r="O585" s="64" t="s">
        <v>70</v>
      </c>
      <c r="P585" s="66" t="s">
        <v>42</v>
      </c>
      <c r="Q585" s="66" t="str">
        <f t="shared" si="666"/>
        <v>0..1</v>
      </c>
      <c r="R585" s="6" t="s">
        <v>2426</v>
      </c>
      <c r="S585" s="67" t="s">
        <v>2427</v>
      </c>
      <c r="T585" s="66" t="s">
        <v>73</v>
      </c>
      <c r="U585" s="68" t="str">
        <f t="shared" si="765"/>
        <v>E</v>
      </c>
      <c r="V585" s="62" t="s">
        <v>42</v>
      </c>
      <c r="W585" s="66"/>
      <c r="X585" s="248"/>
      <c r="Y585" s="38"/>
      <c r="Z585" s="351" t="str">
        <f t="shared" si="771"/>
        <v>-</v>
      </c>
      <c r="AA585" s="70" t="str">
        <f t="shared" ref="AA585:AF585" si="840">IF(Z585="X","X",IF($AI585=AA$4,"X","-"))</f>
        <v>-</v>
      </c>
      <c r="AB585" s="70" t="str">
        <f t="shared" si="840"/>
        <v>-</v>
      </c>
      <c r="AC585" s="70" t="str">
        <f t="shared" si="840"/>
        <v>-</v>
      </c>
      <c r="AD585" s="70" t="str">
        <f t="shared" si="840"/>
        <v>-</v>
      </c>
      <c r="AE585" s="70" t="str">
        <f t="shared" si="840"/>
        <v>-</v>
      </c>
      <c r="AF585" s="352" t="str">
        <f t="shared" si="840"/>
        <v>X</v>
      </c>
      <c r="AG585" s="38"/>
      <c r="AH585" s="70" t="s">
        <v>47</v>
      </c>
      <c r="AI585" s="70" t="s">
        <v>47</v>
      </c>
      <c r="AJ585" s="38"/>
      <c r="AK585" s="13" t="str">
        <f t="shared" si="793"/>
        <v>/rsm:CrossIndustryInvoice/rsm:SupplyChainTradeTransaction/ram:ApplicableHeaderTradeAgreement/ram:SellerTaxRepresentativeTradeParty/ram:SpecifiedLegalOrganization/ram:PostalTradeAddress</v>
      </c>
      <c r="AL585" s="13" t="str">
        <f t="shared" si="794"/>
        <v>/ram:LineThree</v>
      </c>
      <c r="AM585" s="14">
        <f>COUNTIFS(S$4:S585,AK585)</f>
        <v>1</v>
      </c>
      <c r="AO585" s="188" t="str">
        <f t="shared" si="791"/>
        <v>SCT_HTA</v>
      </c>
      <c r="AP585" s="61" t="str">
        <f t="shared" si="795"/>
        <v>BT-X-392</v>
      </c>
      <c r="AQ585" s="281" t="str">
        <f t="shared" si="796"/>
        <v/>
      </c>
      <c r="AR585" s="62">
        <f t="shared" si="789"/>
        <v>6</v>
      </c>
      <c r="AS585" s="62" t="str">
        <f t="shared" si="797"/>
        <v>0..1</v>
      </c>
      <c r="AT585" s="64" t="s">
        <v>2428</v>
      </c>
      <c r="AU585" s="64" t="s">
        <v>1761</v>
      </c>
      <c r="AV585" s="65"/>
      <c r="AW585" s="423" t="s">
        <v>7238</v>
      </c>
      <c r="AX585" s="65"/>
      <c r="AY585" s="65"/>
      <c r="AZ585" s="64"/>
      <c r="BA585" s="66" t="str">
        <f t="shared" si="817"/>
        <v>0..1</v>
      </c>
      <c r="BB585" s="66" t="str">
        <f t="shared" si="818"/>
        <v>0..1</v>
      </c>
      <c r="BC585" s="6" t="str">
        <f t="shared" si="781"/>
        <v>/rsm:CrossIndustryInvoice
/rsm:SupplyChainTradeTransaction
/ram:ApplicableHeaderTradeAgreement
/ram:SellerTaxRepresentativeTradeParty
/ram:SpecifiedLegalOrganization
/ram:PostalTradeAddress
/ram:LineThree</v>
      </c>
      <c r="BD585" s="67" t="str">
        <f t="shared" si="782"/>
        <v>/rsm:CrossIndustryInvoice/rsm:SupplyChainTradeTransaction/ram:ApplicableHeaderTradeAgreement/ram:SellerTaxRepresentativeTradeParty/ram:SpecifiedLegalOrganization/ram:PostalTradeAddress/ram:LineThree</v>
      </c>
      <c r="BE585" s="66" t="str">
        <f t="shared" si="823"/>
        <v>T</v>
      </c>
      <c r="BF585" s="68" t="str">
        <f t="shared" si="824"/>
        <v>E</v>
      </c>
      <c r="BG585" s="62" t="str">
        <f t="shared" si="825"/>
        <v>0..1</v>
      </c>
      <c r="BH585" s="66" t="str">
        <f t="shared" si="826"/>
        <v/>
      </c>
      <c r="BI585" s="248" t="str">
        <f t="shared" si="827"/>
        <v/>
      </c>
      <c r="BJ585" s="7"/>
      <c r="BK585" s="351" t="str">
        <f t="shared" si="828"/>
        <v>-</v>
      </c>
      <c r="BL585" s="70" t="str">
        <f t="shared" si="829"/>
        <v>-</v>
      </c>
      <c r="BM585" s="70" t="str">
        <f t="shared" si="830"/>
        <v>-</v>
      </c>
      <c r="BN585" s="70" t="str">
        <f t="shared" si="831"/>
        <v>-</v>
      </c>
      <c r="BO585" s="70" t="str">
        <f t="shared" si="832"/>
        <v>-</v>
      </c>
      <c r="BP585" s="70" t="str">
        <f t="shared" si="833"/>
        <v>-</v>
      </c>
      <c r="BQ585" s="352" t="str">
        <f t="shared" si="834"/>
        <v>X</v>
      </c>
      <c r="BR585" s="7"/>
      <c r="BS585" s="70" t="str">
        <f t="shared" si="835"/>
        <v>EXTENDED</v>
      </c>
      <c r="BT585" s="70" t="str">
        <f t="shared" si="836"/>
        <v>EXTENDED</v>
      </c>
      <c r="BU585" s="15"/>
      <c r="BV585" s="57"/>
      <c r="BW585" s="57"/>
      <c r="BX585" s="57"/>
      <c r="BY585" s="57"/>
      <c r="BZ585" s="57"/>
      <c r="CA585" s="57" t="s">
        <v>6542</v>
      </c>
      <c r="CC585" s="417"/>
      <c r="CD585" s="15"/>
      <c r="CE585" s="15"/>
    </row>
    <row r="586" spans="1:83" s="59" customFormat="1" ht="114">
      <c r="A586" s="45" t="str">
        <f t="shared" si="773"/>
        <v>YES</v>
      </c>
      <c r="B586" s="400"/>
      <c r="C586" s="45"/>
      <c r="D586" s="45"/>
      <c r="E586" s="188" t="s">
        <v>1526</v>
      </c>
      <c r="F586" s="61" t="s">
        <v>5419</v>
      </c>
      <c r="G586" s="281"/>
      <c r="H586" s="62">
        <f t="shared" si="799"/>
        <v>6</v>
      </c>
      <c r="I586" s="62" t="s">
        <v>42</v>
      </c>
      <c r="J586" s="64" t="s">
        <v>6039</v>
      </c>
      <c r="K586" s="64" t="s">
        <v>6031</v>
      </c>
      <c r="L586" s="65"/>
      <c r="M586" s="65"/>
      <c r="N586" s="65"/>
      <c r="O586" s="64" t="s">
        <v>70</v>
      </c>
      <c r="P586" s="66" t="s">
        <v>42</v>
      </c>
      <c r="Q586" s="66" t="str">
        <f t="shared" si="666"/>
        <v>0..1</v>
      </c>
      <c r="R586" s="6" t="s">
        <v>2429</v>
      </c>
      <c r="S586" s="67" t="s">
        <v>2430</v>
      </c>
      <c r="T586" s="66" t="s">
        <v>73</v>
      </c>
      <c r="U586" s="68" t="str">
        <f t="shared" si="765"/>
        <v>E</v>
      </c>
      <c r="V586" s="62" t="s">
        <v>42</v>
      </c>
      <c r="W586" s="66"/>
      <c r="X586" s="248"/>
      <c r="Y586" s="38"/>
      <c r="Z586" s="351" t="str">
        <f t="shared" si="771"/>
        <v>-</v>
      </c>
      <c r="AA586" s="70" t="str">
        <f t="shared" ref="AA586:AF586" si="841">IF(Z586="X","X",IF($AI586=AA$4,"X","-"))</f>
        <v>-</v>
      </c>
      <c r="AB586" s="70" t="str">
        <f t="shared" si="841"/>
        <v>-</v>
      </c>
      <c r="AC586" s="70" t="str">
        <f t="shared" si="841"/>
        <v>-</v>
      </c>
      <c r="AD586" s="70" t="str">
        <f t="shared" si="841"/>
        <v>-</v>
      </c>
      <c r="AE586" s="70" t="str">
        <f t="shared" si="841"/>
        <v>-</v>
      </c>
      <c r="AF586" s="352" t="str">
        <f t="shared" si="841"/>
        <v>X</v>
      </c>
      <c r="AG586" s="38"/>
      <c r="AH586" s="70" t="s">
        <v>47</v>
      </c>
      <c r="AI586" s="70" t="s">
        <v>47</v>
      </c>
      <c r="AJ586" s="38"/>
      <c r="AK586" s="13" t="str">
        <f t="shared" si="793"/>
        <v>/rsm:CrossIndustryInvoice/rsm:SupplyChainTradeTransaction/ram:ApplicableHeaderTradeAgreement/ram:SellerTaxRepresentativeTradeParty/ram:SpecifiedLegalOrganization/ram:PostalTradeAddress</v>
      </c>
      <c r="AL586" s="13" t="str">
        <f t="shared" si="794"/>
        <v>/ram:CityName</v>
      </c>
      <c r="AM586" s="14">
        <f>COUNTIFS(S$4:S586,AK586)</f>
        <v>1</v>
      </c>
      <c r="AO586" s="188" t="str">
        <f t="shared" si="791"/>
        <v>SCT_HTA</v>
      </c>
      <c r="AP586" s="61" t="str">
        <f t="shared" si="795"/>
        <v>BT-X-393</v>
      </c>
      <c r="AQ586" s="281" t="str">
        <f t="shared" si="796"/>
        <v/>
      </c>
      <c r="AR586" s="62">
        <f t="shared" si="789"/>
        <v>6</v>
      </c>
      <c r="AS586" s="62" t="str">
        <f t="shared" si="797"/>
        <v>0..1</v>
      </c>
      <c r="AT586" s="64" t="s">
        <v>2431</v>
      </c>
      <c r="AU586" s="64" t="s">
        <v>6415</v>
      </c>
      <c r="AV586" s="65"/>
      <c r="AW586" s="423" t="s">
        <v>7238</v>
      </c>
      <c r="AX586" s="65"/>
      <c r="AY586" s="65"/>
      <c r="AZ586" s="64"/>
      <c r="BA586" s="66" t="str">
        <f t="shared" si="817"/>
        <v>0..1</v>
      </c>
      <c r="BB586" s="66" t="str">
        <f t="shared" si="818"/>
        <v>0..1</v>
      </c>
      <c r="BC586" s="6" t="str">
        <f t="shared" si="781"/>
        <v>/rsm:CrossIndustryInvoice
/rsm:SupplyChainTradeTransaction
/ram:ApplicableHeaderTradeAgreement
/ram:SellerTaxRepresentativeTradeParty
/ram:SpecifiedLegalOrganization
/ram:PostalTradeAddress
/ram:CityName</v>
      </c>
      <c r="BD586" s="67" t="str">
        <f t="shared" si="782"/>
        <v>/rsm:CrossIndustryInvoice/rsm:SupplyChainTradeTransaction/ram:ApplicableHeaderTradeAgreement/ram:SellerTaxRepresentativeTradeParty/ram:SpecifiedLegalOrganization/ram:PostalTradeAddress/ram:CityName</v>
      </c>
      <c r="BE586" s="66" t="str">
        <f t="shared" si="823"/>
        <v>T</v>
      </c>
      <c r="BF586" s="68" t="str">
        <f t="shared" si="824"/>
        <v>E</v>
      </c>
      <c r="BG586" s="62" t="str">
        <f t="shared" si="825"/>
        <v>0..1</v>
      </c>
      <c r="BH586" s="66" t="str">
        <f t="shared" si="826"/>
        <v/>
      </c>
      <c r="BI586" s="248" t="str">
        <f t="shared" si="827"/>
        <v/>
      </c>
      <c r="BJ586" s="7"/>
      <c r="BK586" s="351" t="str">
        <f t="shared" si="828"/>
        <v>-</v>
      </c>
      <c r="BL586" s="70" t="str">
        <f t="shared" si="829"/>
        <v>-</v>
      </c>
      <c r="BM586" s="70" t="str">
        <f t="shared" si="830"/>
        <v>-</v>
      </c>
      <c r="BN586" s="70" t="str">
        <f t="shared" si="831"/>
        <v>-</v>
      </c>
      <c r="BO586" s="70" t="str">
        <f t="shared" si="832"/>
        <v>-</v>
      </c>
      <c r="BP586" s="70" t="str">
        <f t="shared" si="833"/>
        <v>-</v>
      </c>
      <c r="BQ586" s="352" t="str">
        <f t="shared" si="834"/>
        <v>X</v>
      </c>
      <c r="BR586" s="7"/>
      <c r="BS586" s="70" t="str">
        <f t="shared" si="835"/>
        <v>EXTENDED</v>
      </c>
      <c r="BT586" s="70" t="str">
        <f t="shared" si="836"/>
        <v>EXTENDED</v>
      </c>
      <c r="BU586" s="15"/>
      <c r="BV586" s="57"/>
      <c r="BW586" s="57"/>
      <c r="BX586" s="57"/>
      <c r="BY586" s="57"/>
      <c r="BZ586" s="57"/>
      <c r="CA586" s="57" t="s">
        <v>6542</v>
      </c>
      <c r="CC586" s="417"/>
      <c r="CD586" s="15"/>
      <c r="CE586" s="15"/>
    </row>
    <row r="587" spans="1:83" s="59" customFormat="1" ht="114">
      <c r="A587" s="45" t="str">
        <f t="shared" si="773"/>
        <v>YES</v>
      </c>
      <c r="B587" s="400"/>
      <c r="C587" s="45"/>
      <c r="D587" s="45"/>
      <c r="E587" s="188" t="s">
        <v>1526</v>
      </c>
      <c r="F587" s="61" t="s">
        <v>5420</v>
      </c>
      <c r="G587" s="281"/>
      <c r="H587" s="62">
        <f t="shared" si="799"/>
        <v>6</v>
      </c>
      <c r="I587" s="62" t="s">
        <v>32</v>
      </c>
      <c r="J587" s="64" t="s">
        <v>6040</v>
      </c>
      <c r="K587" s="64" t="s">
        <v>1661</v>
      </c>
      <c r="L587" s="65" t="s">
        <v>5989</v>
      </c>
      <c r="M587" s="65"/>
      <c r="N587" s="65"/>
      <c r="O587" s="64" t="s">
        <v>128</v>
      </c>
      <c r="P587" s="66" t="s">
        <v>32</v>
      </c>
      <c r="Q587" s="66" t="str">
        <f t="shared" si="666"/>
        <v>1..1</v>
      </c>
      <c r="R587" s="6" t="s">
        <v>2432</v>
      </c>
      <c r="S587" s="67" t="s">
        <v>2433</v>
      </c>
      <c r="T587" s="66" t="s">
        <v>131</v>
      </c>
      <c r="U587" s="68" t="str">
        <f t="shared" si="765"/>
        <v>E</v>
      </c>
      <c r="V587" s="62" t="s">
        <v>42</v>
      </c>
      <c r="W587" s="66"/>
      <c r="X587" s="248"/>
      <c r="Y587" s="38"/>
      <c r="Z587" s="351" t="str">
        <f t="shared" si="771"/>
        <v>-</v>
      </c>
      <c r="AA587" s="70" t="str">
        <f t="shared" ref="AA587:AF587" si="842">IF(Z587="X","X",IF($AI587=AA$4,"X","-"))</f>
        <v>-</v>
      </c>
      <c r="AB587" s="70" t="str">
        <f t="shared" si="842"/>
        <v>-</v>
      </c>
      <c r="AC587" s="70" t="str">
        <f t="shared" si="842"/>
        <v>-</v>
      </c>
      <c r="AD587" s="70" t="str">
        <f t="shared" si="842"/>
        <v>-</v>
      </c>
      <c r="AE587" s="70" t="str">
        <f t="shared" si="842"/>
        <v>-</v>
      </c>
      <c r="AF587" s="352" t="str">
        <f t="shared" si="842"/>
        <v>X</v>
      </c>
      <c r="AG587" s="38"/>
      <c r="AH587" s="70" t="s">
        <v>47</v>
      </c>
      <c r="AI587" s="70" t="s">
        <v>47</v>
      </c>
      <c r="AJ587" s="38"/>
      <c r="AK587" s="13" t="str">
        <f t="shared" si="793"/>
        <v>/rsm:CrossIndustryInvoice/rsm:SupplyChainTradeTransaction/ram:ApplicableHeaderTradeAgreement/ram:SellerTaxRepresentativeTradeParty/ram:SpecifiedLegalOrganization/ram:PostalTradeAddress</v>
      </c>
      <c r="AL587" s="13" t="str">
        <f t="shared" si="794"/>
        <v>/ram:CountryID</v>
      </c>
      <c r="AM587" s="14">
        <f>COUNTIFS(S$4:S587,AK587)</f>
        <v>1</v>
      </c>
      <c r="AO587" s="188" t="str">
        <f t="shared" si="791"/>
        <v>SCT_HTA</v>
      </c>
      <c r="AP587" s="61" t="str">
        <f t="shared" si="795"/>
        <v>BT-X-394</v>
      </c>
      <c r="AQ587" s="281" t="str">
        <f t="shared" si="796"/>
        <v/>
      </c>
      <c r="AR587" s="62">
        <f t="shared" si="789"/>
        <v>6</v>
      </c>
      <c r="AS587" s="62" t="str">
        <f t="shared" si="797"/>
        <v>1..1</v>
      </c>
      <c r="AT587" s="64" t="s">
        <v>2434</v>
      </c>
      <c r="AU587" s="64" t="s">
        <v>1777</v>
      </c>
      <c r="AV587" s="65" t="s">
        <v>485</v>
      </c>
      <c r="AW587" s="423" t="s">
        <v>7238</v>
      </c>
      <c r="AX587" s="65"/>
      <c r="AY587" s="65"/>
      <c r="AZ587" s="64" t="s">
        <v>128</v>
      </c>
      <c r="BA587" s="66" t="str">
        <f t="shared" si="817"/>
        <v>1..1</v>
      </c>
      <c r="BB587" s="66" t="str">
        <f t="shared" si="818"/>
        <v>1..1</v>
      </c>
      <c r="BC587" s="6" t="str">
        <f t="shared" si="781"/>
        <v>/rsm:CrossIndustryInvoice
/rsm:SupplyChainTradeTransaction
/ram:ApplicableHeaderTradeAgreement
/ram:SellerTaxRepresentativeTradeParty
/ram:SpecifiedLegalOrganization
/ram:PostalTradeAddress
/ram:CountryID</v>
      </c>
      <c r="BD587" s="67" t="str">
        <f t="shared" si="782"/>
        <v>/rsm:CrossIndustryInvoice/rsm:SupplyChainTradeTransaction/ram:ApplicableHeaderTradeAgreement/ram:SellerTaxRepresentativeTradeParty/ram:SpecifiedLegalOrganization/ram:PostalTradeAddress/ram:CountryID</v>
      </c>
      <c r="BE587" s="66" t="str">
        <f t="shared" si="823"/>
        <v>C</v>
      </c>
      <c r="BF587" s="68" t="str">
        <f t="shared" si="824"/>
        <v>E</v>
      </c>
      <c r="BG587" s="62" t="str">
        <f t="shared" si="825"/>
        <v>0..1</v>
      </c>
      <c r="BH587" s="66" t="str">
        <f t="shared" si="826"/>
        <v/>
      </c>
      <c r="BI587" s="248" t="str">
        <f t="shared" si="827"/>
        <v/>
      </c>
      <c r="BJ587" s="7"/>
      <c r="BK587" s="351" t="str">
        <f t="shared" si="828"/>
        <v>-</v>
      </c>
      <c r="BL587" s="70" t="str">
        <f t="shared" si="829"/>
        <v>-</v>
      </c>
      <c r="BM587" s="70" t="str">
        <f t="shared" si="830"/>
        <v>-</v>
      </c>
      <c r="BN587" s="70" t="str">
        <f t="shared" si="831"/>
        <v>-</v>
      </c>
      <c r="BO587" s="70" t="str">
        <f t="shared" si="832"/>
        <v>-</v>
      </c>
      <c r="BP587" s="70" t="str">
        <f t="shared" si="833"/>
        <v>-</v>
      </c>
      <c r="BQ587" s="352" t="str">
        <f t="shared" si="834"/>
        <v>X</v>
      </c>
      <c r="BR587" s="7"/>
      <c r="BS587" s="70" t="str">
        <f t="shared" si="835"/>
        <v>EXTENDED</v>
      </c>
      <c r="BT587" s="70" t="str">
        <f t="shared" si="836"/>
        <v>EXTENDED</v>
      </c>
      <c r="BU587" s="15"/>
      <c r="BV587" s="57"/>
      <c r="BW587" s="57"/>
      <c r="BX587" s="57"/>
      <c r="BY587" s="57"/>
      <c r="BZ587" s="57"/>
      <c r="CA587" s="57" t="s">
        <v>6542</v>
      </c>
      <c r="CC587" s="417"/>
      <c r="CD587" s="15"/>
      <c r="CE587" s="15"/>
    </row>
    <row r="588" spans="1:83" s="59" customFormat="1" ht="114">
      <c r="A588" s="45" t="str">
        <f t="shared" si="773"/>
        <v>YES</v>
      </c>
      <c r="B588" s="400"/>
      <c r="C588" s="45"/>
      <c r="D588" s="45"/>
      <c r="E588" s="188" t="s">
        <v>1526</v>
      </c>
      <c r="F588" s="61" t="s">
        <v>5421</v>
      </c>
      <c r="G588" s="281"/>
      <c r="H588" s="62">
        <f t="shared" si="799"/>
        <v>6</v>
      </c>
      <c r="I588" s="62" t="s">
        <v>42</v>
      </c>
      <c r="J588" s="64" t="s">
        <v>6054</v>
      </c>
      <c r="K588" s="64" t="s">
        <v>1667</v>
      </c>
      <c r="L588" s="65" t="s">
        <v>1668</v>
      </c>
      <c r="M588" s="65"/>
      <c r="N588" s="65" t="s">
        <v>35</v>
      </c>
      <c r="O588" s="64" t="s">
        <v>70</v>
      </c>
      <c r="P588" s="66" t="s">
        <v>42</v>
      </c>
      <c r="Q588" s="66" t="str">
        <f t="shared" si="666"/>
        <v>0..1</v>
      </c>
      <c r="R588" s="6" t="s">
        <v>2435</v>
      </c>
      <c r="S588" s="67" t="s">
        <v>2436</v>
      </c>
      <c r="T588" s="66" t="s">
        <v>73</v>
      </c>
      <c r="U588" s="68" t="str">
        <f t="shared" si="765"/>
        <v>E</v>
      </c>
      <c r="V588" s="62" t="s">
        <v>62</v>
      </c>
      <c r="W588" s="66"/>
      <c r="X588" s="248" t="s">
        <v>35</v>
      </c>
      <c r="Y588" s="38"/>
      <c r="Z588" s="351" t="str">
        <f t="shared" si="771"/>
        <v>-</v>
      </c>
      <c r="AA588" s="70" t="str">
        <f t="shared" ref="AA588:AF588" si="843">IF(Z588="X","X",IF($AI588=AA$4,"X","-"))</f>
        <v>-</v>
      </c>
      <c r="AB588" s="70" t="str">
        <f t="shared" si="843"/>
        <v>-</v>
      </c>
      <c r="AC588" s="70" t="str">
        <f t="shared" si="843"/>
        <v>-</v>
      </c>
      <c r="AD588" s="70" t="str">
        <f t="shared" si="843"/>
        <v>-</v>
      </c>
      <c r="AE588" s="70" t="str">
        <f t="shared" si="843"/>
        <v>-</v>
      </c>
      <c r="AF588" s="352" t="str">
        <f t="shared" si="843"/>
        <v>X</v>
      </c>
      <c r="AG588" s="38"/>
      <c r="AH588" s="70" t="s">
        <v>47</v>
      </c>
      <c r="AI588" s="70" t="s">
        <v>47</v>
      </c>
      <c r="AJ588" s="38"/>
      <c r="AK588" s="13" t="str">
        <f t="shared" si="793"/>
        <v>/rsm:CrossIndustryInvoice/rsm:SupplyChainTradeTransaction/ram:ApplicableHeaderTradeAgreement/ram:SellerTaxRepresentativeTradeParty/ram:SpecifiedLegalOrganization/ram:PostalTradeAddress</v>
      </c>
      <c r="AL588" s="13" t="str">
        <f t="shared" si="794"/>
        <v>/ram:CountrySubDivisionName</v>
      </c>
      <c r="AM588" s="14">
        <f>COUNTIFS(S$4:S588,AK588)</f>
        <v>1</v>
      </c>
      <c r="AO588" s="188" t="str">
        <f t="shared" si="791"/>
        <v>SCT_HTA</v>
      </c>
      <c r="AP588" s="61" t="str">
        <f t="shared" si="795"/>
        <v>BT-X-395</v>
      </c>
      <c r="AQ588" s="281" t="str">
        <f t="shared" si="796"/>
        <v/>
      </c>
      <c r="AR588" s="62">
        <f t="shared" si="789"/>
        <v>6</v>
      </c>
      <c r="AS588" s="62" t="str">
        <f t="shared" si="797"/>
        <v>0..1</v>
      </c>
      <c r="AT588" s="64" t="s">
        <v>2437</v>
      </c>
      <c r="AU588" s="64" t="s">
        <v>1671</v>
      </c>
      <c r="AV588" s="65" t="s">
        <v>1672</v>
      </c>
      <c r="AW588" s="423" t="s">
        <v>7238</v>
      </c>
      <c r="AX588" s="65"/>
      <c r="AY588" s="65" t="s">
        <v>35</v>
      </c>
      <c r="AZ588" s="64" t="s">
        <v>78</v>
      </c>
      <c r="BA588" s="66" t="str">
        <f t="shared" si="817"/>
        <v>0..1</v>
      </c>
      <c r="BB588" s="66" t="str">
        <f t="shared" si="818"/>
        <v>0..1</v>
      </c>
      <c r="BC588" s="6" t="str">
        <f t="shared" si="781"/>
        <v>/rsm:CrossIndustryInvoice
/rsm:SupplyChainTradeTransaction
/ram:ApplicableHeaderTradeAgreement
/ram:SellerTaxRepresentativeTradeParty
/ram:SpecifiedLegalOrganization
/ram:PostalTradeAddress
/ram:CountrySubDivisionName</v>
      </c>
      <c r="BD588" s="67" t="str">
        <f t="shared" si="782"/>
        <v>/rsm:CrossIndustryInvoice/rsm:SupplyChainTradeTransaction/ram:ApplicableHeaderTradeAgreement/ram:SellerTaxRepresentativeTradeParty/ram:SpecifiedLegalOrganization/ram:PostalTradeAddress/ram:CountrySubDivisionName</v>
      </c>
      <c r="BE588" s="66" t="str">
        <f t="shared" si="823"/>
        <v>T</v>
      </c>
      <c r="BF588" s="68" t="str">
        <f t="shared" si="824"/>
        <v>E</v>
      </c>
      <c r="BG588" s="62" t="str">
        <f t="shared" si="825"/>
        <v>0..n</v>
      </c>
      <c r="BH588" s="66" t="str">
        <f t="shared" si="826"/>
        <v/>
      </c>
      <c r="BI588" s="248" t="str">
        <f t="shared" si="827"/>
        <v/>
      </c>
      <c r="BJ588" s="7"/>
      <c r="BK588" s="351" t="str">
        <f t="shared" si="828"/>
        <v>-</v>
      </c>
      <c r="BL588" s="70" t="str">
        <f t="shared" si="829"/>
        <v>-</v>
      </c>
      <c r="BM588" s="70" t="str">
        <f t="shared" si="830"/>
        <v>-</v>
      </c>
      <c r="BN588" s="70" t="str">
        <f t="shared" si="831"/>
        <v>-</v>
      </c>
      <c r="BO588" s="70" t="str">
        <f t="shared" si="832"/>
        <v>-</v>
      </c>
      <c r="BP588" s="70" t="str">
        <f t="shared" si="833"/>
        <v>-</v>
      </c>
      <c r="BQ588" s="352" t="str">
        <f t="shared" si="834"/>
        <v>X</v>
      </c>
      <c r="BR588" s="7"/>
      <c r="BS588" s="70" t="str">
        <f t="shared" si="835"/>
        <v>EXTENDED</v>
      </c>
      <c r="BT588" s="70" t="str">
        <f t="shared" si="836"/>
        <v>EXTENDED</v>
      </c>
      <c r="BU588" s="15"/>
      <c r="BV588" s="57"/>
      <c r="BW588" s="57"/>
      <c r="BX588" s="57"/>
      <c r="BY588" s="57"/>
      <c r="BZ588" s="57"/>
      <c r="CA588" s="57" t="s">
        <v>6542</v>
      </c>
      <c r="CC588" s="417"/>
      <c r="CD588" s="15"/>
      <c r="CE588" s="15"/>
    </row>
    <row r="589" spans="1:83" s="59" customFormat="1" ht="85.5">
      <c r="A589" s="45" t="str">
        <f t="shared" si="773"/>
        <v>NO</v>
      </c>
      <c r="B589" s="45"/>
      <c r="C589" s="45"/>
      <c r="D589" s="45"/>
      <c r="E589" s="188" t="s">
        <v>1526</v>
      </c>
      <c r="F589" s="139" t="s">
        <v>5422</v>
      </c>
      <c r="G589" s="295"/>
      <c r="H589" s="140">
        <f t="shared" si="799"/>
        <v>4</v>
      </c>
      <c r="I589" s="140" t="s">
        <v>42</v>
      </c>
      <c r="J589" s="125" t="s">
        <v>2438</v>
      </c>
      <c r="K589" s="125"/>
      <c r="L589" s="126"/>
      <c r="M589" s="126"/>
      <c r="N589" s="126"/>
      <c r="O589" s="125"/>
      <c r="P589" s="124" t="s">
        <v>62</v>
      </c>
      <c r="Q589" s="124" t="s">
        <v>62</v>
      </c>
      <c r="R589" s="141" t="s">
        <v>2439</v>
      </c>
      <c r="S589" s="142" t="s">
        <v>2440</v>
      </c>
      <c r="T589" s="124" t="s">
        <v>35</v>
      </c>
      <c r="U589" s="129" t="str">
        <f t="shared" si="765"/>
        <v>EG</v>
      </c>
      <c r="V589" s="140" t="s">
        <v>62</v>
      </c>
      <c r="W589" s="124"/>
      <c r="X589" s="388"/>
      <c r="Y589" s="38"/>
      <c r="Z589" s="365" t="str">
        <f t="shared" si="771"/>
        <v>-</v>
      </c>
      <c r="AA589" s="143" t="str">
        <f t="shared" ref="AA589:AF589" si="844">IF(Z589="X","X",IF($AI589=AA$4,"X","-"))</f>
        <v>-</v>
      </c>
      <c r="AB589" s="143" t="str">
        <f t="shared" si="844"/>
        <v>-</v>
      </c>
      <c r="AC589" s="143" t="str">
        <f t="shared" si="844"/>
        <v>-</v>
      </c>
      <c r="AD589" s="143" t="str">
        <f t="shared" si="844"/>
        <v>-</v>
      </c>
      <c r="AE589" s="143" t="str">
        <f t="shared" si="844"/>
        <v>-</v>
      </c>
      <c r="AF589" s="366" t="str">
        <f t="shared" si="844"/>
        <v>X</v>
      </c>
      <c r="AG589" s="38"/>
      <c r="AH589" s="143" t="s">
        <v>47</v>
      </c>
      <c r="AI589" s="143" t="s">
        <v>47</v>
      </c>
      <c r="AJ589" s="38"/>
      <c r="AK589" s="13" t="str">
        <f t="shared" si="793"/>
        <v>/rsm:CrossIndustryInvoice/rsm:SupplyChainTradeTransaction/ram:ApplicableHeaderTradeAgreement/ram:SellerTaxRepresentativeTradeParty</v>
      </c>
      <c r="AL589" s="13" t="str">
        <f t="shared" si="794"/>
        <v>/ram:DefinedTradeContact</v>
      </c>
      <c r="AM589" s="14">
        <f>COUNTIFS(S$4:S589,AK589)</f>
        <v>1</v>
      </c>
      <c r="AO589" s="188" t="str">
        <f t="shared" si="791"/>
        <v>SCT_HTA</v>
      </c>
      <c r="AP589" s="139" t="str">
        <f t="shared" si="795"/>
        <v>BG-X-17</v>
      </c>
      <c r="AQ589" s="295" t="str">
        <f t="shared" si="796"/>
        <v/>
      </c>
      <c r="AR589" s="140">
        <f t="shared" si="789"/>
        <v>4</v>
      </c>
      <c r="AS589" s="140" t="str">
        <f t="shared" si="797"/>
        <v>0..1</v>
      </c>
      <c r="AT589" s="125" t="s">
        <v>2297</v>
      </c>
      <c r="AU589" s="125"/>
      <c r="AV589" s="126"/>
      <c r="AW589" s="126"/>
      <c r="AX589" s="126"/>
      <c r="AY589" s="126"/>
      <c r="AZ589" s="125"/>
      <c r="BA589" s="124" t="str">
        <f t="shared" si="817"/>
        <v>0..n</v>
      </c>
      <c r="BB589" s="124" t="str">
        <f t="shared" si="818"/>
        <v>0..n</v>
      </c>
      <c r="BC589" s="141" t="str">
        <f t="shared" si="781"/>
        <v>/rsm:CrossIndustryInvoice
/rsm:SupplyChainTradeTransaction
/ram:ApplicableHeaderTradeAgreement
/ram:SellerTaxRepresentativeTradeParty
/ram:DefinedTradeContact</v>
      </c>
      <c r="BD589" s="142" t="str">
        <f t="shared" si="782"/>
        <v>/rsm:CrossIndustryInvoice/rsm:SupplyChainTradeTransaction/ram:ApplicableHeaderTradeAgreement/ram:SellerTaxRepresentativeTradeParty/ram:DefinedTradeContact</v>
      </c>
      <c r="BE589" s="124" t="str">
        <f t="shared" si="823"/>
        <v/>
      </c>
      <c r="BF589" s="129" t="str">
        <f t="shared" si="824"/>
        <v>EG</v>
      </c>
      <c r="BG589" s="140" t="str">
        <f t="shared" si="825"/>
        <v>0..n</v>
      </c>
      <c r="BH589" s="124" t="str">
        <f t="shared" si="826"/>
        <v/>
      </c>
      <c r="BI589" s="388" t="str">
        <f t="shared" si="827"/>
        <v/>
      </c>
      <c r="BJ589" s="7"/>
      <c r="BK589" s="365" t="str">
        <f t="shared" si="828"/>
        <v>-</v>
      </c>
      <c r="BL589" s="143" t="str">
        <f t="shared" si="829"/>
        <v>-</v>
      </c>
      <c r="BM589" s="143" t="str">
        <f t="shared" si="830"/>
        <v>-</v>
      </c>
      <c r="BN589" s="143" t="str">
        <f t="shared" si="831"/>
        <v>-</v>
      </c>
      <c r="BO589" s="143" t="str">
        <f t="shared" si="832"/>
        <v>-</v>
      </c>
      <c r="BP589" s="143" t="str">
        <f t="shared" si="833"/>
        <v>-</v>
      </c>
      <c r="BQ589" s="366" t="str">
        <f t="shared" si="834"/>
        <v>X</v>
      </c>
      <c r="BR589" s="7"/>
      <c r="BS589" s="143" t="str">
        <f t="shared" si="835"/>
        <v>EXTENDED</v>
      </c>
      <c r="BT589" s="143" t="str">
        <f t="shared" si="836"/>
        <v>EXTENDED</v>
      </c>
      <c r="BU589" s="15"/>
      <c r="BV589" s="57"/>
      <c r="BW589" s="57"/>
      <c r="BX589" s="57"/>
      <c r="BY589" s="57"/>
      <c r="BZ589" s="57"/>
      <c r="CA589" s="57" t="s">
        <v>6542</v>
      </c>
      <c r="CC589" s="417"/>
      <c r="CD589" s="15"/>
      <c r="CE589" s="15"/>
    </row>
    <row r="590" spans="1:83" s="59" customFormat="1" ht="99.75">
      <c r="A590" s="45" t="str">
        <f t="shared" si="773"/>
        <v>YES</v>
      </c>
      <c r="B590" s="45"/>
      <c r="C590" s="45"/>
      <c r="D590" s="45"/>
      <c r="E590" s="188" t="s">
        <v>1526</v>
      </c>
      <c r="F590" s="61" t="s">
        <v>5423</v>
      </c>
      <c r="G590" s="281"/>
      <c r="H590" s="62">
        <f t="shared" si="799"/>
        <v>5</v>
      </c>
      <c r="I590" s="62" t="s">
        <v>42</v>
      </c>
      <c r="J590" s="64" t="s">
        <v>2142</v>
      </c>
      <c r="K590" s="64"/>
      <c r="L590" s="65"/>
      <c r="M590" s="65"/>
      <c r="N590" s="65"/>
      <c r="O590" s="64" t="s">
        <v>70</v>
      </c>
      <c r="P590" s="66" t="s">
        <v>42</v>
      </c>
      <c r="Q590" s="66" t="str">
        <f t="shared" si="666"/>
        <v>0..1</v>
      </c>
      <c r="R590" s="6" t="s">
        <v>2441</v>
      </c>
      <c r="S590" s="67" t="s">
        <v>2442</v>
      </c>
      <c r="T590" s="66" t="s">
        <v>73</v>
      </c>
      <c r="U590" s="68" t="str">
        <f t="shared" si="765"/>
        <v>E</v>
      </c>
      <c r="V590" s="62" t="s">
        <v>42</v>
      </c>
      <c r="W590" s="66"/>
      <c r="X590" s="248"/>
      <c r="Y590" s="38"/>
      <c r="Z590" s="351" t="str">
        <f t="shared" si="771"/>
        <v>-</v>
      </c>
      <c r="AA590" s="70" t="str">
        <f t="shared" ref="AA590:AF590" si="845">IF(Z590="X","X",IF($AI590=AA$4,"X","-"))</f>
        <v>-</v>
      </c>
      <c r="AB590" s="70" t="str">
        <f t="shared" si="845"/>
        <v>-</v>
      </c>
      <c r="AC590" s="70" t="str">
        <f t="shared" si="845"/>
        <v>-</v>
      </c>
      <c r="AD590" s="70" t="str">
        <f t="shared" si="845"/>
        <v>-</v>
      </c>
      <c r="AE590" s="70" t="str">
        <f t="shared" si="845"/>
        <v>-</v>
      </c>
      <c r="AF590" s="352" t="str">
        <f t="shared" si="845"/>
        <v>X</v>
      </c>
      <c r="AG590" s="38"/>
      <c r="AH590" s="70" t="s">
        <v>47</v>
      </c>
      <c r="AI590" s="70" t="s">
        <v>47</v>
      </c>
      <c r="AJ590" s="38"/>
      <c r="AK590" s="13" t="str">
        <f t="shared" si="793"/>
        <v>/rsm:CrossIndustryInvoice/rsm:SupplyChainTradeTransaction/ram:ApplicableHeaderTradeAgreement/ram:SellerTaxRepresentativeTradeParty/ram:DefinedTradeContact</v>
      </c>
      <c r="AL590" s="13" t="str">
        <f t="shared" si="794"/>
        <v>/ram:PersonName</v>
      </c>
      <c r="AM590" s="14">
        <f>COUNTIFS(S$4:S590,AK590)</f>
        <v>1</v>
      </c>
      <c r="AO590" s="188" t="str">
        <f t="shared" si="791"/>
        <v>SCT_HTA</v>
      </c>
      <c r="AP590" s="61" t="str">
        <f t="shared" si="795"/>
        <v>BT-X-120</v>
      </c>
      <c r="AQ590" s="281" t="str">
        <f t="shared" si="796"/>
        <v/>
      </c>
      <c r="AR590" s="62">
        <f t="shared" si="789"/>
        <v>5</v>
      </c>
      <c r="AS590" s="62" t="str">
        <f t="shared" si="797"/>
        <v>0..1</v>
      </c>
      <c r="AT590" s="64" t="s">
        <v>2145</v>
      </c>
      <c r="AU590" s="64"/>
      <c r="AV590" s="65"/>
      <c r="AW590" s="423" t="s">
        <v>7238</v>
      </c>
      <c r="AX590" s="65"/>
      <c r="AY590" s="65"/>
      <c r="AZ590" s="64"/>
      <c r="BA590" s="66" t="str">
        <f t="shared" si="817"/>
        <v>0..1</v>
      </c>
      <c r="BB590" s="66" t="str">
        <f t="shared" si="818"/>
        <v>0..1</v>
      </c>
      <c r="BC590" s="6" t="str">
        <f t="shared" si="781"/>
        <v>/rsm:CrossIndustryInvoice
/rsm:SupplyChainTradeTransaction
/ram:ApplicableHeaderTradeAgreement
/ram:SellerTaxRepresentativeTradeParty
/ram:DefinedTradeContact
/ram:PersonName</v>
      </c>
      <c r="BD590" s="67" t="str">
        <f t="shared" si="782"/>
        <v>/rsm:CrossIndustryInvoice/rsm:SupplyChainTradeTransaction/ram:ApplicableHeaderTradeAgreement/ram:SellerTaxRepresentativeTradeParty/ram:DefinedTradeContact/ram:PersonName</v>
      </c>
      <c r="BE590" s="66" t="str">
        <f t="shared" si="823"/>
        <v>T</v>
      </c>
      <c r="BF590" s="68" t="str">
        <f t="shared" si="824"/>
        <v>E</v>
      </c>
      <c r="BG590" s="62" t="str">
        <f t="shared" si="825"/>
        <v>0..1</v>
      </c>
      <c r="BH590" s="66" t="str">
        <f t="shared" si="826"/>
        <v/>
      </c>
      <c r="BI590" s="248" t="str">
        <f t="shared" si="827"/>
        <v/>
      </c>
      <c r="BJ590" s="7"/>
      <c r="BK590" s="351" t="str">
        <f t="shared" si="828"/>
        <v>-</v>
      </c>
      <c r="BL590" s="70" t="str">
        <f t="shared" si="829"/>
        <v>-</v>
      </c>
      <c r="BM590" s="70" t="str">
        <f t="shared" si="830"/>
        <v>-</v>
      </c>
      <c r="BN590" s="70" t="str">
        <f t="shared" si="831"/>
        <v>-</v>
      </c>
      <c r="BO590" s="70" t="str">
        <f t="shared" si="832"/>
        <v>-</v>
      </c>
      <c r="BP590" s="70" t="str">
        <f t="shared" si="833"/>
        <v>-</v>
      </c>
      <c r="BQ590" s="352" t="str">
        <f t="shared" si="834"/>
        <v>X</v>
      </c>
      <c r="BR590" s="7"/>
      <c r="BS590" s="70" t="str">
        <f t="shared" si="835"/>
        <v>EXTENDED</v>
      </c>
      <c r="BT590" s="70" t="str">
        <f t="shared" si="836"/>
        <v>EXTENDED</v>
      </c>
      <c r="BU590" s="15"/>
      <c r="BV590" s="57"/>
      <c r="BW590" s="57"/>
      <c r="BX590" s="57"/>
      <c r="BY590" s="57"/>
      <c r="BZ590" s="57"/>
      <c r="CA590" s="57" t="s">
        <v>6542</v>
      </c>
      <c r="CC590" s="417"/>
      <c r="CD590" s="15"/>
      <c r="CE590" s="15"/>
    </row>
    <row r="591" spans="1:83" s="59" customFormat="1" ht="99.75">
      <c r="A591" s="45" t="str">
        <f t="shared" si="773"/>
        <v>YES</v>
      </c>
      <c r="B591" s="45"/>
      <c r="C591" s="45"/>
      <c r="D591" s="45"/>
      <c r="E591" s="188" t="s">
        <v>1526</v>
      </c>
      <c r="F591" s="61" t="s">
        <v>5424</v>
      </c>
      <c r="G591" s="281"/>
      <c r="H591" s="62">
        <f t="shared" si="799"/>
        <v>5</v>
      </c>
      <c r="I591" s="62" t="s">
        <v>42</v>
      </c>
      <c r="J591" s="64" t="s">
        <v>2146</v>
      </c>
      <c r="K591" s="64"/>
      <c r="L591" s="65"/>
      <c r="M591" s="65"/>
      <c r="N591" s="65"/>
      <c r="O591" s="64" t="s">
        <v>70</v>
      </c>
      <c r="P591" s="66" t="s">
        <v>42</v>
      </c>
      <c r="Q591" s="66" t="str">
        <f t="shared" si="666"/>
        <v>0..1</v>
      </c>
      <c r="R591" s="6" t="s">
        <v>2443</v>
      </c>
      <c r="S591" s="67" t="s">
        <v>2444</v>
      </c>
      <c r="T591" s="66" t="s">
        <v>73</v>
      </c>
      <c r="U591" s="68" t="str">
        <f t="shared" si="765"/>
        <v>E</v>
      </c>
      <c r="V591" s="62" t="s">
        <v>42</v>
      </c>
      <c r="W591" s="66"/>
      <c r="X591" s="248"/>
      <c r="Y591" s="38"/>
      <c r="Z591" s="351" t="str">
        <f t="shared" si="771"/>
        <v>-</v>
      </c>
      <c r="AA591" s="70" t="str">
        <f t="shared" ref="AA591:AF591" si="846">IF(Z591="X","X",IF($AI591=AA$4,"X","-"))</f>
        <v>-</v>
      </c>
      <c r="AB591" s="70" t="str">
        <f t="shared" si="846"/>
        <v>-</v>
      </c>
      <c r="AC591" s="70" t="str">
        <f t="shared" si="846"/>
        <v>-</v>
      </c>
      <c r="AD591" s="70" t="str">
        <f t="shared" si="846"/>
        <v>-</v>
      </c>
      <c r="AE591" s="70" t="str">
        <f t="shared" si="846"/>
        <v>-</v>
      </c>
      <c r="AF591" s="352" t="str">
        <f t="shared" si="846"/>
        <v>X</v>
      </c>
      <c r="AG591" s="38"/>
      <c r="AH591" s="70" t="s">
        <v>47</v>
      </c>
      <c r="AI591" s="70" t="s">
        <v>47</v>
      </c>
      <c r="AJ591" s="38"/>
      <c r="AK591" s="13" t="str">
        <f t="shared" si="793"/>
        <v>/rsm:CrossIndustryInvoice/rsm:SupplyChainTradeTransaction/ram:ApplicableHeaderTradeAgreement/ram:SellerTaxRepresentativeTradeParty/ram:DefinedTradeContact</v>
      </c>
      <c r="AL591" s="13" t="str">
        <f t="shared" si="794"/>
        <v>/ram:DepartmentName</v>
      </c>
      <c r="AM591" s="14">
        <f>COUNTIFS(S$4:S591,AK591)</f>
        <v>1</v>
      </c>
      <c r="AO591" s="188" t="str">
        <f t="shared" si="791"/>
        <v>SCT_HTA</v>
      </c>
      <c r="AP591" s="61" t="str">
        <f t="shared" si="795"/>
        <v>BT-X-121</v>
      </c>
      <c r="AQ591" s="281" t="str">
        <f t="shared" si="796"/>
        <v/>
      </c>
      <c r="AR591" s="62">
        <f t="shared" si="789"/>
        <v>5</v>
      </c>
      <c r="AS591" s="62" t="str">
        <f t="shared" si="797"/>
        <v>0..1</v>
      </c>
      <c r="AT591" s="64" t="s">
        <v>2145</v>
      </c>
      <c r="AU591" s="64"/>
      <c r="AV591" s="65"/>
      <c r="AW591" s="423" t="s">
        <v>7238</v>
      </c>
      <c r="AX591" s="65"/>
      <c r="AY591" s="65"/>
      <c r="AZ591" s="64"/>
      <c r="BA591" s="66" t="str">
        <f t="shared" si="817"/>
        <v>0..1</v>
      </c>
      <c r="BB591" s="66" t="str">
        <f t="shared" si="818"/>
        <v>0..1</v>
      </c>
      <c r="BC591" s="6" t="str">
        <f t="shared" si="781"/>
        <v>/rsm:CrossIndustryInvoice
/rsm:SupplyChainTradeTransaction
/ram:ApplicableHeaderTradeAgreement
/ram:SellerTaxRepresentativeTradeParty
/ram:DefinedTradeContact
/ram:DepartmentName</v>
      </c>
      <c r="BD591" s="67" t="str">
        <f t="shared" si="782"/>
        <v>/rsm:CrossIndustryInvoice/rsm:SupplyChainTradeTransaction/ram:ApplicableHeaderTradeAgreement/ram:SellerTaxRepresentativeTradeParty/ram:DefinedTradeContact/ram:DepartmentName</v>
      </c>
      <c r="BE591" s="66" t="str">
        <f t="shared" si="823"/>
        <v>T</v>
      </c>
      <c r="BF591" s="68" t="str">
        <f t="shared" si="824"/>
        <v>E</v>
      </c>
      <c r="BG591" s="62" t="str">
        <f t="shared" si="825"/>
        <v>0..1</v>
      </c>
      <c r="BH591" s="66" t="str">
        <f t="shared" si="826"/>
        <v/>
      </c>
      <c r="BI591" s="248" t="str">
        <f t="shared" si="827"/>
        <v/>
      </c>
      <c r="BJ591" s="7"/>
      <c r="BK591" s="351" t="str">
        <f t="shared" si="828"/>
        <v>-</v>
      </c>
      <c r="BL591" s="70" t="str">
        <f t="shared" si="829"/>
        <v>-</v>
      </c>
      <c r="BM591" s="70" t="str">
        <f t="shared" si="830"/>
        <v>-</v>
      </c>
      <c r="BN591" s="70" t="str">
        <f t="shared" si="831"/>
        <v>-</v>
      </c>
      <c r="BO591" s="70" t="str">
        <f t="shared" si="832"/>
        <v>-</v>
      </c>
      <c r="BP591" s="70" t="str">
        <f t="shared" si="833"/>
        <v>-</v>
      </c>
      <c r="BQ591" s="352" t="str">
        <f t="shared" si="834"/>
        <v>X</v>
      </c>
      <c r="BR591" s="7"/>
      <c r="BS591" s="70" t="str">
        <f t="shared" si="835"/>
        <v>EXTENDED</v>
      </c>
      <c r="BT591" s="70" t="str">
        <f t="shared" si="836"/>
        <v>EXTENDED</v>
      </c>
      <c r="BU591" s="15"/>
      <c r="BV591" s="57"/>
      <c r="BW591" s="57"/>
      <c r="BX591" s="57"/>
      <c r="BY591" s="57"/>
      <c r="BZ591" s="57"/>
      <c r="CA591" s="57" t="s">
        <v>6542</v>
      </c>
      <c r="CC591" s="417"/>
      <c r="CD591" s="15"/>
      <c r="CE591" s="15"/>
    </row>
    <row r="592" spans="1:83" s="59" customFormat="1" ht="99.75">
      <c r="A592" s="45" t="str">
        <f t="shared" si="773"/>
        <v>YES</v>
      </c>
      <c r="B592" s="400"/>
      <c r="C592" s="45"/>
      <c r="D592" s="45"/>
      <c r="E592" s="188" t="s">
        <v>1526</v>
      </c>
      <c r="F592" s="61" t="s">
        <v>5425</v>
      </c>
      <c r="G592" s="281"/>
      <c r="H592" s="62">
        <f t="shared" si="799"/>
        <v>5</v>
      </c>
      <c r="I592" s="62" t="s">
        <v>42</v>
      </c>
      <c r="J592" s="64" t="s">
        <v>6118</v>
      </c>
      <c r="K592" s="64" t="s">
        <v>6030</v>
      </c>
      <c r="L592" s="65" t="s">
        <v>6029</v>
      </c>
      <c r="M592" s="65"/>
      <c r="N592" s="65" t="s">
        <v>35</v>
      </c>
      <c r="O592" s="64" t="s">
        <v>128</v>
      </c>
      <c r="P592" s="66" t="s">
        <v>42</v>
      </c>
      <c r="Q592" s="66" t="str">
        <f t="shared" si="666"/>
        <v>0..1</v>
      </c>
      <c r="R592" s="6" t="s">
        <v>2446</v>
      </c>
      <c r="S592" s="67" t="s">
        <v>2447</v>
      </c>
      <c r="T592" s="66" t="s">
        <v>131</v>
      </c>
      <c r="U592" s="68" t="str">
        <f t="shared" si="765"/>
        <v>E</v>
      </c>
      <c r="V592" s="62" t="s">
        <v>42</v>
      </c>
      <c r="W592" s="66"/>
      <c r="X592" s="248" t="s">
        <v>35</v>
      </c>
      <c r="Y592" s="38"/>
      <c r="Z592" s="351" t="str">
        <f t="shared" si="771"/>
        <v>-</v>
      </c>
      <c r="AA592" s="70" t="str">
        <f t="shared" ref="AA592:AF592" si="847">IF(Z592="X","X",IF($AI592=AA$4,"X","-"))</f>
        <v>-</v>
      </c>
      <c r="AB592" s="70" t="str">
        <f t="shared" si="847"/>
        <v>-</v>
      </c>
      <c r="AC592" s="70" t="str">
        <f t="shared" si="847"/>
        <v>-</v>
      </c>
      <c r="AD592" s="70" t="str">
        <f t="shared" si="847"/>
        <v>-</v>
      </c>
      <c r="AE592" s="70" t="str">
        <f t="shared" si="847"/>
        <v>-</v>
      </c>
      <c r="AF592" s="352" t="str">
        <f t="shared" si="847"/>
        <v>X</v>
      </c>
      <c r="AG592" s="38"/>
      <c r="AH592" s="70" t="s">
        <v>47</v>
      </c>
      <c r="AI592" s="70" t="s">
        <v>47</v>
      </c>
      <c r="AJ592" s="38"/>
      <c r="AK592" s="13" t="str">
        <f t="shared" si="793"/>
        <v>/rsm:CrossIndustryInvoice/rsm:SupplyChainTradeTransaction/ram:ApplicableHeaderTradeAgreement/ram:SellerTaxRepresentativeTradeParty/ram:DefinedTradeContact</v>
      </c>
      <c r="AL592" s="13" t="str">
        <f t="shared" si="794"/>
        <v>/ram:TypeCode</v>
      </c>
      <c r="AM592" s="14">
        <f>COUNTIFS(S$4:S592,AK592)</f>
        <v>1</v>
      </c>
      <c r="AO592" s="188" t="str">
        <f t="shared" si="791"/>
        <v>SCT_HTA</v>
      </c>
      <c r="AP592" s="61" t="str">
        <f t="shared" si="795"/>
        <v>BT-X-319</v>
      </c>
      <c r="AQ592" s="281" t="str">
        <f t="shared" si="796"/>
        <v/>
      </c>
      <c r="AR592" s="62">
        <f t="shared" si="789"/>
        <v>5</v>
      </c>
      <c r="AS592" s="62" t="str">
        <f t="shared" si="797"/>
        <v>0..1</v>
      </c>
      <c r="AT592" s="64" t="s">
        <v>2448</v>
      </c>
      <c r="AU592" s="64" t="s">
        <v>6409</v>
      </c>
      <c r="AV592" s="65" t="s">
        <v>6405</v>
      </c>
      <c r="AW592" s="423" t="s">
        <v>7238</v>
      </c>
      <c r="AX592" s="65"/>
      <c r="AY592" s="65" t="s">
        <v>35</v>
      </c>
      <c r="AZ592" s="64" t="s">
        <v>128</v>
      </c>
      <c r="BA592" s="66" t="str">
        <f t="shared" si="817"/>
        <v>0..1</v>
      </c>
      <c r="BB592" s="66" t="str">
        <f t="shared" si="818"/>
        <v>0..1</v>
      </c>
      <c r="BC592" s="6" t="str">
        <f t="shared" si="781"/>
        <v>/rsm:CrossIndustryInvoice
/rsm:SupplyChainTradeTransaction
/ram:ApplicableHeaderTradeAgreement
/ram:SellerTaxRepresentativeTradeParty
/ram:DefinedTradeContact
/ram:TypeCode</v>
      </c>
      <c r="BD592" s="67" t="str">
        <f t="shared" si="782"/>
        <v>/rsm:CrossIndustryInvoice/rsm:SupplyChainTradeTransaction/ram:ApplicableHeaderTradeAgreement/ram:SellerTaxRepresentativeTradeParty/ram:DefinedTradeContact/ram:TypeCode</v>
      </c>
      <c r="BE592" s="66" t="str">
        <f t="shared" si="823"/>
        <v>C</v>
      </c>
      <c r="BF592" s="68" t="str">
        <f t="shared" si="824"/>
        <v>E</v>
      </c>
      <c r="BG592" s="62" t="str">
        <f t="shared" si="825"/>
        <v>0..1</v>
      </c>
      <c r="BH592" s="66" t="str">
        <f t="shared" si="826"/>
        <v/>
      </c>
      <c r="BI592" s="248" t="str">
        <f t="shared" si="827"/>
        <v/>
      </c>
      <c r="BJ592" s="7"/>
      <c r="BK592" s="351" t="str">
        <f t="shared" si="828"/>
        <v>-</v>
      </c>
      <c r="BL592" s="70" t="str">
        <f t="shared" si="829"/>
        <v>-</v>
      </c>
      <c r="BM592" s="70" t="str">
        <f t="shared" si="830"/>
        <v>-</v>
      </c>
      <c r="BN592" s="70" t="str">
        <f t="shared" si="831"/>
        <v>-</v>
      </c>
      <c r="BO592" s="70" t="str">
        <f t="shared" si="832"/>
        <v>-</v>
      </c>
      <c r="BP592" s="70" t="str">
        <f t="shared" si="833"/>
        <v>-</v>
      </c>
      <c r="BQ592" s="352" t="str">
        <f t="shared" si="834"/>
        <v>X</v>
      </c>
      <c r="BR592" s="7"/>
      <c r="BS592" s="70" t="str">
        <f t="shared" si="835"/>
        <v>EXTENDED</v>
      </c>
      <c r="BT592" s="70" t="str">
        <f t="shared" si="836"/>
        <v>EXTENDED</v>
      </c>
      <c r="BU592" s="15"/>
      <c r="BV592" s="57"/>
      <c r="BW592" s="57"/>
      <c r="BX592" s="57"/>
      <c r="BY592" s="57"/>
      <c r="BZ592" s="57"/>
      <c r="CA592" s="57" t="s">
        <v>6542</v>
      </c>
      <c r="CC592" s="417"/>
      <c r="CD592" s="15"/>
      <c r="CE592" s="15"/>
    </row>
    <row r="593" spans="1:83" s="59" customFormat="1" ht="99.75">
      <c r="A593" s="45" t="str">
        <f t="shared" si="773"/>
        <v>NO</v>
      </c>
      <c r="B593" s="45"/>
      <c r="C593" s="45"/>
      <c r="D593" s="45"/>
      <c r="E593" s="188" t="s">
        <v>1526</v>
      </c>
      <c r="F593" s="161" t="s">
        <v>5426</v>
      </c>
      <c r="G593" s="297"/>
      <c r="H593" s="162">
        <f t="shared" si="799"/>
        <v>5</v>
      </c>
      <c r="I593" s="162" t="s">
        <v>42</v>
      </c>
      <c r="J593" s="192" t="s">
        <v>6150</v>
      </c>
      <c r="K593" s="163" t="s">
        <v>1706</v>
      </c>
      <c r="L593" s="164"/>
      <c r="M593" s="164"/>
      <c r="N593" s="164"/>
      <c r="O593" s="163"/>
      <c r="P593" s="66" t="s">
        <v>42</v>
      </c>
      <c r="Q593" s="66" t="str">
        <f t="shared" si="666"/>
        <v>0..1</v>
      </c>
      <c r="R593" s="166" t="s">
        <v>2449</v>
      </c>
      <c r="S593" s="167" t="s">
        <v>2450</v>
      </c>
      <c r="T593" s="165"/>
      <c r="U593" s="168" t="str">
        <f t="shared" si="765"/>
        <v/>
      </c>
      <c r="V593" s="162" t="s">
        <v>42</v>
      </c>
      <c r="W593" s="165"/>
      <c r="X593" s="389"/>
      <c r="Y593" s="38"/>
      <c r="Z593" s="367" t="str">
        <f t="shared" si="771"/>
        <v>-</v>
      </c>
      <c r="AA593" s="170" t="str">
        <f t="shared" ref="AA593:AF593" si="848">IF(Z593="X","X",IF($AI593=AA$4,"X","-"))</f>
        <v>-</v>
      </c>
      <c r="AB593" s="170" t="str">
        <f t="shared" si="848"/>
        <v>-</v>
      </c>
      <c r="AC593" s="170" t="str">
        <f t="shared" si="848"/>
        <v>-</v>
      </c>
      <c r="AD593" s="170" t="str">
        <f t="shared" si="848"/>
        <v>-</v>
      </c>
      <c r="AE593" s="170" t="str">
        <f t="shared" si="848"/>
        <v>-</v>
      </c>
      <c r="AF593" s="368" t="str">
        <f t="shared" si="848"/>
        <v>X</v>
      </c>
      <c r="AG593" s="38"/>
      <c r="AH593" s="170" t="s">
        <v>47</v>
      </c>
      <c r="AI593" s="170" t="s">
        <v>47</v>
      </c>
      <c r="AJ593" s="38"/>
      <c r="AK593" s="13" t="str">
        <f t="shared" si="793"/>
        <v>/rsm:CrossIndustryInvoice/rsm:SupplyChainTradeTransaction/ram:ApplicableHeaderTradeAgreement/ram:SellerTaxRepresentativeTradeParty/ram:DefinedTradeContact</v>
      </c>
      <c r="AL593" s="13" t="str">
        <f t="shared" si="794"/>
        <v>/ram:TelephoneUniversalCommunication</v>
      </c>
      <c r="AM593" s="14">
        <f>COUNTIFS(S$4:S593,AK593)</f>
        <v>1</v>
      </c>
      <c r="AO593" s="188" t="str">
        <f t="shared" si="791"/>
        <v>SCT_HTA</v>
      </c>
      <c r="AP593" s="161" t="str">
        <f t="shared" si="795"/>
        <v>BT-X-122-00</v>
      </c>
      <c r="AQ593" s="297" t="str">
        <f t="shared" si="796"/>
        <v/>
      </c>
      <c r="AR593" s="162">
        <f t="shared" si="789"/>
        <v>5</v>
      </c>
      <c r="AS593" s="162" t="str">
        <f t="shared" si="797"/>
        <v>0..1</v>
      </c>
      <c r="AT593" s="192" t="s">
        <v>946</v>
      </c>
      <c r="AU593" s="163"/>
      <c r="AV593" s="164"/>
      <c r="AW593" s="164"/>
      <c r="AX593" s="164"/>
      <c r="AY593" s="164"/>
      <c r="AZ593" s="163"/>
      <c r="BA593" s="66" t="str">
        <f t="shared" si="817"/>
        <v>0..1</v>
      </c>
      <c r="BB593" s="66" t="str">
        <f t="shared" si="818"/>
        <v>0..1</v>
      </c>
      <c r="BC593" s="166" t="str">
        <f t="shared" si="781"/>
        <v>/rsm:CrossIndustryInvoice
/rsm:SupplyChainTradeTransaction
/ram:ApplicableHeaderTradeAgreement
/ram:SellerTaxRepresentativeTradeParty
/ram:DefinedTradeContact
/ram:TelephoneUniversalCommunication</v>
      </c>
      <c r="BD593" s="167" t="str">
        <f t="shared" si="782"/>
        <v>/rsm:CrossIndustryInvoice/rsm:SupplyChainTradeTransaction/ram:ApplicableHeaderTradeAgreement/ram:SellerTaxRepresentativeTradeParty/ram:DefinedTradeContact/ram:TelephoneUniversalCommunication</v>
      </c>
      <c r="BE593" s="165" t="str">
        <f t="shared" si="823"/>
        <v/>
      </c>
      <c r="BF593" s="168" t="str">
        <f t="shared" si="824"/>
        <v/>
      </c>
      <c r="BG593" s="162" t="str">
        <f t="shared" si="825"/>
        <v>0..1</v>
      </c>
      <c r="BH593" s="165" t="str">
        <f t="shared" si="826"/>
        <v/>
      </c>
      <c r="BI593" s="389" t="str">
        <f t="shared" si="827"/>
        <v/>
      </c>
      <c r="BJ593" s="7"/>
      <c r="BK593" s="367" t="str">
        <f t="shared" si="828"/>
        <v>-</v>
      </c>
      <c r="BL593" s="170" t="str">
        <f t="shared" si="829"/>
        <v>-</v>
      </c>
      <c r="BM593" s="170" t="str">
        <f t="shared" si="830"/>
        <v>-</v>
      </c>
      <c r="BN593" s="170" t="str">
        <f t="shared" si="831"/>
        <v>-</v>
      </c>
      <c r="BO593" s="170" t="str">
        <f t="shared" si="832"/>
        <v>-</v>
      </c>
      <c r="BP593" s="170" t="str">
        <f t="shared" si="833"/>
        <v>-</v>
      </c>
      <c r="BQ593" s="368" t="str">
        <f t="shared" si="834"/>
        <v>X</v>
      </c>
      <c r="BR593" s="7"/>
      <c r="BS593" s="170" t="str">
        <f t="shared" si="835"/>
        <v>EXTENDED</v>
      </c>
      <c r="BT593" s="170" t="str">
        <f t="shared" si="836"/>
        <v>EXTENDED</v>
      </c>
      <c r="BU593" s="15"/>
      <c r="BV593" s="57"/>
      <c r="BW593" s="57"/>
      <c r="BX593" s="57"/>
      <c r="BY593" s="57"/>
      <c r="BZ593" s="57"/>
      <c r="CA593" s="57" t="s">
        <v>6542</v>
      </c>
      <c r="CC593" s="417"/>
      <c r="CD593" s="15"/>
      <c r="CE593" s="15"/>
    </row>
    <row r="594" spans="1:83" s="59" customFormat="1" ht="114">
      <c r="A594" s="45" t="str">
        <f t="shared" si="773"/>
        <v>YES</v>
      </c>
      <c r="B594" s="45"/>
      <c r="C594" s="45"/>
      <c r="D594" s="45"/>
      <c r="E594" s="188" t="s">
        <v>1526</v>
      </c>
      <c r="F594" s="61" t="s">
        <v>5427</v>
      </c>
      <c r="G594" s="281"/>
      <c r="H594" s="62">
        <f t="shared" si="799"/>
        <v>6</v>
      </c>
      <c r="I594" s="62" t="s">
        <v>32</v>
      </c>
      <c r="J594" s="64" t="s">
        <v>6147</v>
      </c>
      <c r="K594" s="64" t="s">
        <v>1706</v>
      </c>
      <c r="L594" s="65"/>
      <c r="M594" s="65"/>
      <c r="N594" s="65"/>
      <c r="O594" s="64" t="s">
        <v>70</v>
      </c>
      <c r="P594" s="66" t="s">
        <v>32</v>
      </c>
      <c r="Q594" s="66" t="str">
        <f t="shared" si="666"/>
        <v>1..1</v>
      </c>
      <c r="R594" s="6" t="s">
        <v>2451</v>
      </c>
      <c r="S594" s="67" t="s">
        <v>2452</v>
      </c>
      <c r="T594" s="66" t="s">
        <v>73</v>
      </c>
      <c r="U594" s="68" t="str">
        <f t="shared" si="765"/>
        <v>E</v>
      </c>
      <c r="V594" s="62" t="s">
        <v>42</v>
      </c>
      <c r="W594" s="66"/>
      <c r="X594" s="248"/>
      <c r="Y594" s="38"/>
      <c r="Z594" s="351" t="str">
        <f t="shared" si="771"/>
        <v>-</v>
      </c>
      <c r="AA594" s="70" t="str">
        <f t="shared" ref="AA594:AF594" si="849">IF(Z594="X","X",IF($AI594=AA$4,"X","-"))</f>
        <v>-</v>
      </c>
      <c r="AB594" s="70" t="str">
        <f t="shared" si="849"/>
        <v>-</v>
      </c>
      <c r="AC594" s="70" t="str">
        <f t="shared" si="849"/>
        <v>-</v>
      </c>
      <c r="AD594" s="70" t="str">
        <f t="shared" si="849"/>
        <v>-</v>
      </c>
      <c r="AE594" s="70" t="str">
        <f t="shared" si="849"/>
        <v>-</v>
      </c>
      <c r="AF594" s="352" t="str">
        <f t="shared" si="849"/>
        <v>X</v>
      </c>
      <c r="AG594" s="38"/>
      <c r="AH594" s="70" t="s">
        <v>47</v>
      </c>
      <c r="AI594" s="70" t="s">
        <v>47</v>
      </c>
      <c r="AJ594" s="38"/>
      <c r="AK594" s="13" t="str">
        <f t="shared" si="793"/>
        <v>/rsm:CrossIndustryInvoice/rsm:SupplyChainTradeTransaction/ram:ApplicableHeaderTradeAgreement/ram:SellerTaxRepresentativeTradeParty/ram:DefinedTradeContact/ram:TelephoneUniversalCommunication</v>
      </c>
      <c r="AL594" s="13" t="str">
        <f t="shared" si="794"/>
        <v>/ram:CompleteNumber</v>
      </c>
      <c r="AM594" s="14">
        <f>COUNTIFS(S$4:S594,AK594)</f>
        <v>1</v>
      </c>
      <c r="AO594" s="188" t="str">
        <f t="shared" si="791"/>
        <v>SCT_HTA</v>
      </c>
      <c r="AP594" s="61" t="str">
        <f t="shared" si="795"/>
        <v>BT-X-122</v>
      </c>
      <c r="AQ594" s="281" t="str">
        <f t="shared" si="796"/>
        <v/>
      </c>
      <c r="AR594" s="62">
        <f t="shared" si="789"/>
        <v>6</v>
      </c>
      <c r="AS594" s="62" t="str">
        <f t="shared" si="797"/>
        <v>1..1</v>
      </c>
      <c r="AT594" s="64" t="s">
        <v>950</v>
      </c>
      <c r="AU594" s="64" t="s">
        <v>1710</v>
      </c>
      <c r="AV594" s="65"/>
      <c r="AW594" s="423" t="s">
        <v>7238</v>
      </c>
      <c r="AX594" s="65"/>
      <c r="AY594" s="65"/>
      <c r="AZ594" s="64"/>
      <c r="BA594" s="66" t="str">
        <f t="shared" si="817"/>
        <v>1..1</v>
      </c>
      <c r="BB594" s="66" t="str">
        <f t="shared" si="818"/>
        <v>1..1</v>
      </c>
      <c r="BC594" s="6" t="str">
        <f t="shared" si="781"/>
        <v>/rsm:CrossIndustryInvoice
/rsm:SupplyChainTradeTransaction
/ram:ApplicableHeaderTradeAgreement
/ram:SellerTaxRepresentativeTradeParty
/ram:DefinedTradeContact
/ram:TelephoneUniversalCommunication
/ram:CompleteNumber</v>
      </c>
      <c r="BD594" s="67" t="str">
        <f t="shared" si="782"/>
        <v>/rsm:CrossIndustryInvoice/rsm:SupplyChainTradeTransaction/ram:ApplicableHeaderTradeAgreement/ram:SellerTaxRepresentativeTradeParty/ram:DefinedTradeContact/ram:TelephoneUniversalCommunication/ram:CompleteNumber</v>
      </c>
      <c r="BE594" s="66" t="str">
        <f t="shared" si="823"/>
        <v>T</v>
      </c>
      <c r="BF594" s="68" t="str">
        <f t="shared" si="824"/>
        <v>E</v>
      </c>
      <c r="BG594" s="62" t="str">
        <f t="shared" si="825"/>
        <v>0..1</v>
      </c>
      <c r="BH594" s="66" t="str">
        <f t="shared" si="826"/>
        <v/>
      </c>
      <c r="BI594" s="248" t="str">
        <f t="shared" si="827"/>
        <v/>
      </c>
      <c r="BJ594" s="7"/>
      <c r="BK594" s="351" t="str">
        <f t="shared" si="828"/>
        <v>-</v>
      </c>
      <c r="BL594" s="70" t="str">
        <f t="shared" si="829"/>
        <v>-</v>
      </c>
      <c r="BM594" s="70" t="str">
        <f t="shared" si="830"/>
        <v>-</v>
      </c>
      <c r="BN594" s="70" t="str">
        <f t="shared" si="831"/>
        <v>-</v>
      </c>
      <c r="BO594" s="70" t="str">
        <f t="shared" si="832"/>
        <v>-</v>
      </c>
      <c r="BP594" s="70" t="str">
        <f t="shared" si="833"/>
        <v>-</v>
      </c>
      <c r="BQ594" s="352" t="str">
        <f t="shared" si="834"/>
        <v>X</v>
      </c>
      <c r="BR594" s="7"/>
      <c r="BS594" s="70" t="str">
        <f t="shared" si="835"/>
        <v>EXTENDED</v>
      </c>
      <c r="BT594" s="70" t="str">
        <f t="shared" si="836"/>
        <v>EXTENDED</v>
      </c>
      <c r="BU594" s="15"/>
      <c r="BV594" s="57"/>
      <c r="BW594" s="57"/>
      <c r="BX594" s="57"/>
      <c r="BY594" s="57"/>
      <c r="BZ594" s="57"/>
      <c r="CA594" s="57" t="s">
        <v>6542</v>
      </c>
      <c r="CC594" s="417"/>
      <c r="CD594" s="15"/>
      <c r="CE594" s="15"/>
    </row>
    <row r="595" spans="1:83" s="59" customFormat="1" ht="99.75">
      <c r="A595" s="45" t="str">
        <f t="shared" si="773"/>
        <v>NO</v>
      </c>
      <c r="B595" s="45"/>
      <c r="C595" s="45"/>
      <c r="D595" s="45"/>
      <c r="E595" s="188" t="s">
        <v>1526</v>
      </c>
      <c r="F595" s="161" t="s">
        <v>5428</v>
      </c>
      <c r="G595" s="297"/>
      <c r="H595" s="162">
        <f t="shared" si="799"/>
        <v>5</v>
      </c>
      <c r="I595" s="162" t="s">
        <v>42</v>
      </c>
      <c r="J595" s="192" t="s">
        <v>6148</v>
      </c>
      <c r="K595" s="163"/>
      <c r="L595" s="164"/>
      <c r="M595" s="164"/>
      <c r="N595" s="164"/>
      <c r="O595" s="163"/>
      <c r="P595" s="66" t="s">
        <v>42</v>
      </c>
      <c r="Q595" s="66" t="str">
        <f t="shared" si="666"/>
        <v>0..1</v>
      </c>
      <c r="R595" s="166" t="s">
        <v>2453</v>
      </c>
      <c r="S595" s="167" t="s">
        <v>2454</v>
      </c>
      <c r="T595" s="165"/>
      <c r="U595" s="168" t="str">
        <f t="shared" si="765"/>
        <v/>
      </c>
      <c r="V595" s="162" t="s">
        <v>42</v>
      </c>
      <c r="W595" s="165"/>
      <c r="X595" s="389"/>
      <c r="Y595" s="38"/>
      <c r="Z595" s="367" t="str">
        <f t="shared" si="771"/>
        <v>-</v>
      </c>
      <c r="AA595" s="170" t="str">
        <f t="shared" ref="AA595:AF595" si="850">IF(Z595="X","X",IF($AI595=AA$4,"X","-"))</f>
        <v>-</v>
      </c>
      <c r="AB595" s="170" t="str">
        <f t="shared" si="850"/>
        <v>-</v>
      </c>
      <c r="AC595" s="170" t="str">
        <f t="shared" si="850"/>
        <v>-</v>
      </c>
      <c r="AD595" s="170" t="str">
        <f t="shared" si="850"/>
        <v>-</v>
      </c>
      <c r="AE595" s="170" t="str">
        <f t="shared" si="850"/>
        <v>-</v>
      </c>
      <c r="AF595" s="368" t="str">
        <f t="shared" si="850"/>
        <v>X</v>
      </c>
      <c r="AG595" s="38"/>
      <c r="AH595" s="170" t="s">
        <v>47</v>
      </c>
      <c r="AI595" s="170" t="s">
        <v>47</v>
      </c>
      <c r="AJ595" s="38"/>
      <c r="AK595" s="13" t="str">
        <f t="shared" si="793"/>
        <v>/rsm:CrossIndustryInvoice/rsm:SupplyChainTradeTransaction/ram:ApplicableHeaderTradeAgreement/ram:SellerTaxRepresentativeTradeParty/ram:DefinedTradeContact</v>
      </c>
      <c r="AL595" s="13" t="str">
        <f t="shared" si="794"/>
        <v>/ram:FaxUniversalCommunication</v>
      </c>
      <c r="AM595" s="14">
        <f>COUNTIFS(S$4:S595,AK595)</f>
        <v>1</v>
      </c>
      <c r="AO595" s="188" t="str">
        <f t="shared" si="791"/>
        <v>SCT_HTA</v>
      </c>
      <c r="AP595" s="161" t="str">
        <f t="shared" si="795"/>
        <v>BT-X-123-00</v>
      </c>
      <c r="AQ595" s="297" t="str">
        <f t="shared" si="796"/>
        <v/>
      </c>
      <c r="AR595" s="162">
        <f t="shared" si="789"/>
        <v>5</v>
      </c>
      <c r="AS595" s="162" t="str">
        <f t="shared" si="797"/>
        <v>0..1</v>
      </c>
      <c r="AT595" s="192" t="s">
        <v>954</v>
      </c>
      <c r="AU595" s="163"/>
      <c r="AV595" s="164"/>
      <c r="AW595" s="164"/>
      <c r="AX595" s="164"/>
      <c r="AY595" s="164"/>
      <c r="AZ595" s="163"/>
      <c r="BA595" s="66" t="str">
        <f t="shared" si="817"/>
        <v>0..1</v>
      </c>
      <c r="BB595" s="66" t="str">
        <f t="shared" si="818"/>
        <v>0..1</v>
      </c>
      <c r="BC595" s="166" t="str">
        <f t="shared" si="781"/>
        <v>/rsm:CrossIndustryInvoice
/rsm:SupplyChainTradeTransaction
/ram:ApplicableHeaderTradeAgreement
/ram:SellerTaxRepresentativeTradeParty
/ram:DefinedTradeContact
/ram:FaxUniversalCommunication</v>
      </c>
      <c r="BD595" s="167" t="str">
        <f t="shared" si="782"/>
        <v>/rsm:CrossIndustryInvoice/rsm:SupplyChainTradeTransaction/ram:ApplicableHeaderTradeAgreement/ram:SellerTaxRepresentativeTradeParty/ram:DefinedTradeContact/ram:FaxUniversalCommunication</v>
      </c>
      <c r="BE595" s="165" t="str">
        <f t="shared" si="823"/>
        <v/>
      </c>
      <c r="BF595" s="168" t="str">
        <f t="shared" si="824"/>
        <v/>
      </c>
      <c r="BG595" s="162" t="str">
        <f t="shared" si="825"/>
        <v>0..1</v>
      </c>
      <c r="BH595" s="165" t="str">
        <f t="shared" si="826"/>
        <v/>
      </c>
      <c r="BI595" s="389" t="str">
        <f t="shared" si="827"/>
        <v/>
      </c>
      <c r="BJ595" s="7"/>
      <c r="BK595" s="367" t="str">
        <f t="shared" si="828"/>
        <v>-</v>
      </c>
      <c r="BL595" s="170" t="str">
        <f t="shared" si="829"/>
        <v>-</v>
      </c>
      <c r="BM595" s="170" t="str">
        <f t="shared" si="830"/>
        <v>-</v>
      </c>
      <c r="BN595" s="170" t="str">
        <f t="shared" si="831"/>
        <v>-</v>
      </c>
      <c r="BO595" s="170" t="str">
        <f t="shared" si="832"/>
        <v>-</v>
      </c>
      <c r="BP595" s="170" t="str">
        <f t="shared" si="833"/>
        <v>-</v>
      </c>
      <c r="BQ595" s="368" t="str">
        <f t="shared" si="834"/>
        <v>X</v>
      </c>
      <c r="BR595" s="7"/>
      <c r="BS595" s="170" t="str">
        <f t="shared" si="835"/>
        <v>EXTENDED</v>
      </c>
      <c r="BT595" s="170" t="str">
        <f t="shared" si="836"/>
        <v>EXTENDED</v>
      </c>
      <c r="BU595" s="15"/>
      <c r="BV595" s="57"/>
      <c r="BW595" s="57"/>
      <c r="BX595" s="57"/>
      <c r="BY595" s="57"/>
      <c r="BZ595" s="57"/>
      <c r="CA595" s="57" t="s">
        <v>6542</v>
      </c>
      <c r="CC595" s="417"/>
      <c r="CD595" s="15"/>
      <c r="CE595" s="15"/>
    </row>
    <row r="596" spans="1:83" s="59" customFormat="1" ht="114">
      <c r="A596" s="45" t="str">
        <f t="shared" si="773"/>
        <v>YES</v>
      </c>
      <c r="B596" s="45"/>
      <c r="C596" s="45"/>
      <c r="D596" s="45"/>
      <c r="E596" s="188" t="s">
        <v>1526</v>
      </c>
      <c r="F596" s="61" t="s">
        <v>5429</v>
      </c>
      <c r="G596" s="281"/>
      <c r="H596" s="62">
        <f t="shared" si="799"/>
        <v>6</v>
      </c>
      <c r="I596" s="62" t="s">
        <v>32</v>
      </c>
      <c r="J596" s="64" t="s">
        <v>6149</v>
      </c>
      <c r="K596" s="64"/>
      <c r="L596" s="65"/>
      <c r="M596" s="65"/>
      <c r="N596" s="65"/>
      <c r="O596" s="64" t="s">
        <v>70</v>
      </c>
      <c r="P596" s="66" t="s">
        <v>32</v>
      </c>
      <c r="Q596" s="66" t="str">
        <f t="shared" si="666"/>
        <v>1..1</v>
      </c>
      <c r="R596" s="6" t="s">
        <v>2455</v>
      </c>
      <c r="S596" s="67" t="s">
        <v>2456</v>
      </c>
      <c r="T596" s="66" t="s">
        <v>73</v>
      </c>
      <c r="U596" s="68" t="str">
        <f t="shared" si="765"/>
        <v>E</v>
      </c>
      <c r="V596" s="62" t="s">
        <v>42</v>
      </c>
      <c r="W596" s="66"/>
      <c r="X596" s="248"/>
      <c r="Y596" s="38"/>
      <c r="Z596" s="351" t="str">
        <f t="shared" si="771"/>
        <v>-</v>
      </c>
      <c r="AA596" s="70" t="str">
        <f t="shared" ref="AA596:AF596" si="851">IF(Z596="X","X",IF($AI596=AA$4,"X","-"))</f>
        <v>-</v>
      </c>
      <c r="AB596" s="70" t="str">
        <f t="shared" si="851"/>
        <v>-</v>
      </c>
      <c r="AC596" s="70" t="str">
        <f t="shared" si="851"/>
        <v>-</v>
      </c>
      <c r="AD596" s="70" t="str">
        <f t="shared" si="851"/>
        <v>-</v>
      </c>
      <c r="AE596" s="70" t="str">
        <f t="shared" si="851"/>
        <v>-</v>
      </c>
      <c r="AF596" s="352" t="str">
        <f t="shared" si="851"/>
        <v>X</v>
      </c>
      <c r="AG596" s="38"/>
      <c r="AH596" s="70" t="s">
        <v>47</v>
      </c>
      <c r="AI596" s="70" t="s">
        <v>47</v>
      </c>
      <c r="AJ596" s="38"/>
      <c r="AK596" s="13" t="str">
        <f t="shared" si="793"/>
        <v>/rsm:CrossIndustryInvoice/rsm:SupplyChainTradeTransaction/ram:ApplicableHeaderTradeAgreement/ram:SellerTaxRepresentativeTradeParty/ram:DefinedTradeContact/ram:FaxUniversalCommunication</v>
      </c>
      <c r="AL596" s="13" t="str">
        <f t="shared" si="794"/>
        <v>/ram:CompleteNumber</v>
      </c>
      <c r="AM596" s="14">
        <f>COUNTIFS(S$4:S596,AK596)</f>
        <v>1</v>
      </c>
      <c r="AO596" s="188" t="str">
        <f t="shared" si="791"/>
        <v>SCT_HTA</v>
      </c>
      <c r="AP596" s="61" t="str">
        <f t="shared" si="795"/>
        <v>BT-X-123</v>
      </c>
      <c r="AQ596" s="281" t="str">
        <f t="shared" si="796"/>
        <v/>
      </c>
      <c r="AR596" s="62">
        <f t="shared" si="789"/>
        <v>6</v>
      </c>
      <c r="AS596" s="62" t="str">
        <f t="shared" si="797"/>
        <v>1..1</v>
      </c>
      <c r="AT596" s="64" t="s">
        <v>2165</v>
      </c>
      <c r="AU596" s="64"/>
      <c r="AV596" s="65"/>
      <c r="AW596" s="423" t="s">
        <v>7238</v>
      </c>
      <c r="AX596" s="65"/>
      <c r="AY596" s="65"/>
      <c r="AZ596" s="64"/>
      <c r="BA596" s="66" t="str">
        <f t="shared" si="817"/>
        <v>1..1</v>
      </c>
      <c r="BB596" s="66" t="str">
        <f t="shared" si="818"/>
        <v>1..1</v>
      </c>
      <c r="BC596" s="6" t="str">
        <f t="shared" si="781"/>
        <v>/rsm:CrossIndustryInvoice
/rsm:SupplyChainTradeTransaction
/ram:ApplicableHeaderTradeAgreement
/ram:SellerTaxRepresentativeTradeParty
/ram:DefinedTradeContact
/ram:FaxUniversalCommunication
/ram:CompleteNumber</v>
      </c>
      <c r="BD596" s="67" t="str">
        <f t="shared" si="782"/>
        <v>/rsm:CrossIndustryInvoice/rsm:SupplyChainTradeTransaction/ram:ApplicableHeaderTradeAgreement/ram:SellerTaxRepresentativeTradeParty/ram:DefinedTradeContact/ram:FaxUniversalCommunication/ram:CompleteNumber</v>
      </c>
      <c r="BE596" s="66" t="str">
        <f t="shared" si="823"/>
        <v>T</v>
      </c>
      <c r="BF596" s="68" t="str">
        <f t="shared" si="824"/>
        <v>E</v>
      </c>
      <c r="BG596" s="62" t="str">
        <f t="shared" si="825"/>
        <v>0..1</v>
      </c>
      <c r="BH596" s="66" t="str">
        <f t="shared" si="826"/>
        <v/>
      </c>
      <c r="BI596" s="248" t="str">
        <f t="shared" si="827"/>
        <v/>
      </c>
      <c r="BJ596" s="7"/>
      <c r="BK596" s="351" t="str">
        <f t="shared" si="828"/>
        <v>-</v>
      </c>
      <c r="BL596" s="70" t="str">
        <f t="shared" si="829"/>
        <v>-</v>
      </c>
      <c r="BM596" s="70" t="str">
        <f t="shared" si="830"/>
        <v>-</v>
      </c>
      <c r="BN596" s="70" t="str">
        <f t="shared" si="831"/>
        <v>-</v>
      </c>
      <c r="BO596" s="70" t="str">
        <f t="shared" si="832"/>
        <v>-</v>
      </c>
      <c r="BP596" s="70" t="str">
        <f t="shared" si="833"/>
        <v>-</v>
      </c>
      <c r="BQ596" s="352" t="str">
        <f t="shared" si="834"/>
        <v>X</v>
      </c>
      <c r="BR596" s="7"/>
      <c r="BS596" s="70" t="str">
        <f t="shared" si="835"/>
        <v>EXTENDED</v>
      </c>
      <c r="BT596" s="70" t="str">
        <f t="shared" si="836"/>
        <v>EXTENDED</v>
      </c>
      <c r="BU596" s="15"/>
      <c r="BV596" s="57"/>
      <c r="BW596" s="57"/>
      <c r="BX596" s="57"/>
      <c r="BY596" s="57"/>
      <c r="BZ596" s="57"/>
      <c r="CA596" s="57" t="s">
        <v>6542</v>
      </c>
      <c r="CC596" s="417"/>
      <c r="CD596" s="15"/>
      <c r="CE596" s="15"/>
    </row>
    <row r="597" spans="1:83" s="59" customFormat="1" ht="99.75">
      <c r="A597" s="45" t="str">
        <f t="shared" si="773"/>
        <v>NO</v>
      </c>
      <c r="B597" s="45"/>
      <c r="C597" s="45"/>
      <c r="D597" s="45"/>
      <c r="E597" s="188" t="s">
        <v>1526</v>
      </c>
      <c r="F597" s="161" t="s">
        <v>5430</v>
      </c>
      <c r="G597" s="297"/>
      <c r="H597" s="162">
        <f t="shared" si="799"/>
        <v>5</v>
      </c>
      <c r="I597" s="162" t="s">
        <v>42</v>
      </c>
      <c r="J597" s="192" t="s">
        <v>6151</v>
      </c>
      <c r="K597" s="163" t="s">
        <v>1725</v>
      </c>
      <c r="L597" s="164"/>
      <c r="M597" s="164"/>
      <c r="N597" s="164"/>
      <c r="O597" s="163"/>
      <c r="P597" s="66" t="s">
        <v>42</v>
      </c>
      <c r="Q597" s="66" t="str">
        <f t="shared" si="666"/>
        <v>0..1</v>
      </c>
      <c r="R597" s="166" t="s">
        <v>2457</v>
      </c>
      <c r="S597" s="167" t="s">
        <v>2458</v>
      </c>
      <c r="T597" s="165"/>
      <c r="U597" s="168" t="str">
        <f t="shared" si="765"/>
        <v/>
      </c>
      <c r="V597" s="162" t="s">
        <v>42</v>
      </c>
      <c r="W597" s="165"/>
      <c r="X597" s="389"/>
      <c r="Y597" s="38"/>
      <c r="Z597" s="367" t="str">
        <f t="shared" si="771"/>
        <v>-</v>
      </c>
      <c r="AA597" s="170" t="str">
        <f t="shared" ref="AA597:AF597" si="852">IF(Z597="X","X",IF($AI597=AA$4,"X","-"))</f>
        <v>-</v>
      </c>
      <c r="AB597" s="170" t="str">
        <f t="shared" si="852"/>
        <v>-</v>
      </c>
      <c r="AC597" s="170" t="str">
        <f t="shared" si="852"/>
        <v>-</v>
      </c>
      <c r="AD597" s="170" t="str">
        <f t="shared" si="852"/>
        <v>-</v>
      </c>
      <c r="AE597" s="170" t="str">
        <f t="shared" si="852"/>
        <v>-</v>
      </c>
      <c r="AF597" s="368" t="str">
        <f t="shared" si="852"/>
        <v>X</v>
      </c>
      <c r="AG597" s="38"/>
      <c r="AH597" s="170" t="s">
        <v>47</v>
      </c>
      <c r="AI597" s="170" t="s">
        <v>47</v>
      </c>
      <c r="AJ597" s="38"/>
      <c r="AK597" s="13" t="str">
        <f t="shared" si="793"/>
        <v>/rsm:CrossIndustryInvoice/rsm:SupplyChainTradeTransaction/ram:ApplicableHeaderTradeAgreement/ram:SellerTaxRepresentativeTradeParty/ram:DefinedTradeContact</v>
      </c>
      <c r="AL597" s="13" t="str">
        <f t="shared" si="794"/>
        <v>/ram:EmailURIUniversalCommunication</v>
      </c>
      <c r="AM597" s="14">
        <f>COUNTIFS(S$4:S597,AK597)</f>
        <v>1</v>
      </c>
      <c r="AO597" s="188" t="str">
        <f t="shared" si="791"/>
        <v>SCT_HTA</v>
      </c>
      <c r="AP597" s="161" t="str">
        <f t="shared" si="795"/>
        <v>BT-X-124-00</v>
      </c>
      <c r="AQ597" s="297" t="str">
        <f t="shared" si="796"/>
        <v/>
      </c>
      <c r="AR597" s="162">
        <f t="shared" si="789"/>
        <v>5</v>
      </c>
      <c r="AS597" s="162" t="str">
        <f t="shared" si="797"/>
        <v>0..1</v>
      </c>
      <c r="AT597" s="192" t="s">
        <v>962</v>
      </c>
      <c r="AU597" s="163"/>
      <c r="AV597" s="164"/>
      <c r="AW597" s="164"/>
      <c r="AX597" s="164"/>
      <c r="AY597" s="164"/>
      <c r="AZ597" s="163"/>
      <c r="BA597" s="66" t="str">
        <f t="shared" si="817"/>
        <v>0..1</v>
      </c>
      <c r="BB597" s="66" t="str">
        <f t="shared" si="818"/>
        <v>0..1</v>
      </c>
      <c r="BC597" s="166" t="str">
        <f t="shared" si="781"/>
        <v>/rsm:CrossIndustryInvoice
/rsm:SupplyChainTradeTransaction
/ram:ApplicableHeaderTradeAgreement
/ram:SellerTaxRepresentativeTradeParty
/ram:DefinedTradeContact
/ram:EmailURIUniversalCommunication</v>
      </c>
      <c r="BD597" s="167" t="str">
        <f t="shared" si="782"/>
        <v>/rsm:CrossIndustryInvoice/rsm:SupplyChainTradeTransaction/ram:ApplicableHeaderTradeAgreement/ram:SellerTaxRepresentativeTradeParty/ram:DefinedTradeContact/ram:EmailURIUniversalCommunication</v>
      </c>
      <c r="BE597" s="165" t="str">
        <f t="shared" si="823"/>
        <v/>
      </c>
      <c r="BF597" s="168" t="str">
        <f t="shared" si="824"/>
        <v/>
      </c>
      <c r="BG597" s="162" t="str">
        <f t="shared" si="825"/>
        <v>0..1</v>
      </c>
      <c r="BH597" s="165" t="str">
        <f t="shared" si="826"/>
        <v/>
      </c>
      <c r="BI597" s="389" t="str">
        <f t="shared" si="827"/>
        <v/>
      </c>
      <c r="BJ597" s="7"/>
      <c r="BK597" s="367" t="str">
        <f t="shared" si="828"/>
        <v>-</v>
      </c>
      <c r="BL597" s="170" t="str">
        <f t="shared" si="829"/>
        <v>-</v>
      </c>
      <c r="BM597" s="170" t="str">
        <f t="shared" si="830"/>
        <v>-</v>
      </c>
      <c r="BN597" s="170" t="str">
        <f t="shared" si="831"/>
        <v>-</v>
      </c>
      <c r="BO597" s="170" t="str">
        <f t="shared" si="832"/>
        <v>-</v>
      </c>
      <c r="BP597" s="170" t="str">
        <f t="shared" si="833"/>
        <v>-</v>
      </c>
      <c r="BQ597" s="368" t="str">
        <f t="shared" si="834"/>
        <v>X</v>
      </c>
      <c r="BR597" s="7"/>
      <c r="BS597" s="170" t="str">
        <f t="shared" si="835"/>
        <v>EXTENDED</v>
      </c>
      <c r="BT597" s="170" t="str">
        <f t="shared" si="836"/>
        <v>EXTENDED</v>
      </c>
      <c r="BU597" s="15"/>
      <c r="BV597" s="57"/>
      <c r="BW597" s="57"/>
      <c r="BX597" s="57"/>
      <c r="BY597" s="57"/>
      <c r="BZ597" s="57"/>
      <c r="CA597" s="57" t="s">
        <v>6542</v>
      </c>
      <c r="CC597" s="417"/>
      <c r="CD597" s="15"/>
      <c r="CE597" s="15"/>
    </row>
    <row r="598" spans="1:83" s="59" customFormat="1" ht="114">
      <c r="A598" s="45" t="str">
        <f t="shared" si="773"/>
        <v>YES</v>
      </c>
      <c r="B598" s="45"/>
      <c r="C598" s="45"/>
      <c r="D598" s="45"/>
      <c r="E598" s="188" t="s">
        <v>1526</v>
      </c>
      <c r="F598" s="61" t="s">
        <v>5431</v>
      </c>
      <c r="G598" s="281"/>
      <c r="H598" s="62">
        <f t="shared" si="799"/>
        <v>6</v>
      </c>
      <c r="I598" s="62" t="s">
        <v>32</v>
      </c>
      <c r="J598" s="64" t="s">
        <v>6152</v>
      </c>
      <c r="K598" s="64" t="s">
        <v>1725</v>
      </c>
      <c r="L598" s="65"/>
      <c r="M598" s="65"/>
      <c r="N598" s="65"/>
      <c r="O598" s="64" t="s">
        <v>70</v>
      </c>
      <c r="P598" s="66" t="s">
        <v>32</v>
      </c>
      <c r="Q598" s="66" t="str">
        <f t="shared" si="666"/>
        <v>1..1</v>
      </c>
      <c r="R598" s="6" t="s">
        <v>2459</v>
      </c>
      <c r="S598" s="67" t="s">
        <v>2460</v>
      </c>
      <c r="T598" s="66" t="s">
        <v>73</v>
      </c>
      <c r="U598" s="68" t="str">
        <f t="shared" si="765"/>
        <v>E</v>
      </c>
      <c r="V598" s="62" t="s">
        <v>42</v>
      </c>
      <c r="W598" s="66"/>
      <c r="X598" s="248"/>
      <c r="Y598" s="38"/>
      <c r="Z598" s="351" t="str">
        <f t="shared" si="771"/>
        <v>-</v>
      </c>
      <c r="AA598" s="70" t="str">
        <f t="shared" ref="AA598:AF598" si="853">IF(Z598="X","X",IF($AI598=AA$4,"X","-"))</f>
        <v>-</v>
      </c>
      <c r="AB598" s="70" t="str">
        <f t="shared" si="853"/>
        <v>-</v>
      </c>
      <c r="AC598" s="70" t="str">
        <f t="shared" si="853"/>
        <v>-</v>
      </c>
      <c r="AD598" s="70" t="str">
        <f t="shared" si="853"/>
        <v>-</v>
      </c>
      <c r="AE598" s="70" t="str">
        <f t="shared" si="853"/>
        <v>-</v>
      </c>
      <c r="AF598" s="352" t="str">
        <f t="shared" si="853"/>
        <v>X</v>
      </c>
      <c r="AG598" s="38"/>
      <c r="AH598" s="70" t="s">
        <v>47</v>
      </c>
      <c r="AI598" s="70" t="s">
        <v>47</v>
      </c>
      <c r="AJ598" s="38"/>
      <c r="AK598" s="13" t="str">
        <f t="shared" si="793"/>
        <v>/rsm:CrossIndustryInvoice/rsm:SupplyChainTradeTransaction/ram:ApplicableHeaderTradeAgreement/ram:SellerTaxRepresentativeTradeParty/ram:DefinedTradeContact/ram:EmailURIUniversalCommunication</v>
      </c>
      <c r="AL598" s="13" t="str">
        <f t="shared" si="794"/>
        <v>/ram:URIID</v>
      </c>
      <c r="AM598" s="14">
        <f>COUNTIFS(S$4:S598,AK598)</f>
        <v>1</v>
      </c>
      <c r="AO598" s="188" t="str">
        <f t="shared" si="791"/>
        <v>SCT_HTA</v>
      </c>
      <c r="AP598" s="61" t="str">
        <f t="shared" si="795"/>
        <v>BT-X-124</v>
      </c>
      <c r="AQ598" s="281" t="str">
        <f t="shared" si="796"/>
        <v/>
      </c>
      <c r="AR598" s="62">
        <f t="shared" si="789"/>
        <v>6</v>
      </c>
      <c r="AS598" s="62" t="str">
        <f t="shared" si="797"/>
        <v>1..1</v>
      </c>
      <c r="AT598" s="64" t="s">
        <v>6414</v>
      </c>
      <c r="AU598" s="64" t="s">
        <v>1729</v>
      </c>
      <c r="AV598" s="65"/>
      <c r="AW598" s="423" t="s">
        <v>7238</v>
      </c>
      <c r="AX598" s="65"/>
      <c r="AY598" s="65"/>
      <c r="AZ598" s="64"/>
      <c r="BA598" s="66" t="str">
        <f t="shared" si="817"/>
        <v>1..1</v>
      </c>
      <c r="BB598" s="66" t="str">
        <f t="shared" si="818"/>
        <v>1..1</v>
      </c>
      <c r="BC598" s="6" t="str">
        <f t="shared" si="781"/>
        <v>/rsm:CrossIndustryInvoice
/rsm:SupplyChainTradeTransaction
/ram:ApplicableHeaderTradeAgreement
/ram:SellerTaxRepresentativeTradeParty
/ram:DefinedTradeContact
/ram:EmailURIUniversalCommunication
/ram:URIID</v>
      </c>
      <c r="BD598" s="67" t="str">
        <f t="shared" si="782"/>
        <v>/rsm:CrossIndustryInvoice/rsm:SupplyChainTradeTransaction/ram:ApplicableHeaderTradeAgreement/ram:SellerTaxRepresentativeTradeParty/ram:DefinedTradeContact/ram:EmailURIUniversalCommunication/ram:URIID</v>
      </c>
      <c r="BE598" s="66" t="str">
        <f t="shared" si="823"/>
        <v>T</v>
      </c>
      <c r="BF598" s="68" t="str">
        <f t="shared" si="824"/>
        <v>E</v>
      </c>
      <c r="BG598" s="62" t="str">
        <f t="shared" si="825"/>
        <v>0..1</v>
      </c>
      <c r="BH598" s="66" t="str">
        <f t="shared" si="826"/>
        <v/>
      </c>
      <c r="BI598" s="248" t="str">
        <f t="shared" si="827"/>
        <v/>
      </c>
      <c r="BJ598" s="7"/>
      <c r="BK598" s="351" t="str">
        <f t="shared" si="828"/>
        <v>-</v>
      </c>
      <c r="BL598" s="70" t="str">
        <f t="shared" si="829"/>
        <v>-</v>
      </c>
      <c r="BM598" s="70" t="str">
        <f t="shared" si="830"/>
        <v>-</v>
      </c>
      <c r="BN598" s="70" t="str">
        <f t="shared" si="831"/>
        <v>-</v>
      </c>
      <c r="BO598" s="70" t="str">
        <f t="shared" si="832"/>
        <v>-</v>
      </c>
      <c r="BP598" s="70" t="str">
        <f t="shared" si="833"/>
        <v>-</v>
      </c>
      <c r="BQ598" s="352" t="str">
        <f t="shared" si="834"/>
        <v>X</v>
      </c>
      <c r="BR598" s="7"/>
      <c r="BS598" s="70" t="str">
        <f t="shared" si="835"/>
        <v>EXTENDED</v>
      </c>
      <c r="BT598" s="70" t="str">
        <f t="shared" si="836"/>
        <v>EXTENDED</v>
      </c>
      <c r="BU598" s="15"/>
      <c r="BV598" s="57"/>
      <c r="BW598" s="57"/>
      <c r="BX598" s="57"/>
      <c r="BY598" s="57"/>
      <c r="BZ598" s="57"/>
      <c r="CA598" s="57" t="s">
        <v>6542</v>
      </c>
      <c r="CC598" s="417"/>
      <c r="CD598" s="15"/>
      <c r="CE598" s="15"/>
    </row>
    <row r="599" spans="1:83" s="59" customFormat="1" ht="85.5">
      <c r="A599" s="45" t="str">
        <f t="shared" si="773"/>
        <v>NO</v>
      </c>
      <c r="B599" s="45"/>
      <c r="C599" s="45"/>
      <c r="D599" s="45"/>
      <c r="E599" s="184" t="s">
        <v>1526</v>
      </c>
      <c r="F599" s="187" t="s">
        <v>2461</v>
      </c>
      <c r="G599" s="302" t="s">
        <v>2461</v>
      </c>
      <c r="H599" s="124">
        <f t="shared" si="799"/>
        <v>4</v>
      </c>
      <c r="I599" s="124" t="s">
        <v>32</v>
      </c>
      <c r="J599" s="137" t="s">
        <v>2462</v>
      </c>
      <c r="K599" s="125" t="s">
        <v>2319</v>
      </c>
      <c r="L599" s="126" t="s">
        <v>6164</v>
      </c>
      <c r="M599" s="126" t="s">
        <v>2464</v>
      </c>
      <c r="N599" s="126" t="s">
        <v>2465</v>
      </c>
      <c r="O599" s="125"/>
      <c r="P599" s="124" t="s">
        <v>32</v>
      </c>
      <c r="Q599" s="124" t="str">
        <f t="shared" si="666"/>
        <v>1..1</v>
      </c>
      <c r="R599" s="127" t="s">
        <v>2466</v>
      </c>
      <c r="S599" s="128" t="s">
        <v>2467</v>
      </c>
      <c r="T599" s="124" t="s">
        <v>35</v>
      </c>
      <c r="U599" s="129" t="str">
        <f t="shared" si="765"/>
        <v>G</v>
      </c>
      <c r="V599" s="124" t="s">
        <v>42</v>
      </c>
      <c r="W599" s="124" t="s">
        <v>35</v>
      </c>
      <c r="X599" s="388" t="s">
        <v>35</v>
      </c>
      <c r="Y599" s="38"/>
      <c r="Z599" s="363" t="str">
        <f t="shared" si="771"/>
        <v>-</v>
      </c>
      <c r="AA599" s="129" t="str">
        <f t="shared" ref="AA599:AF599" si="854">IF(Z599="X","X",IF($AI599=AA$4,"X","-"))</f>
        <v>X</v>
      </c>
      <c r="AB599" s="129" t="str">
        <f t="shared" si="854"/>
        <v>X</v>
      </c>
      <c r="AC599" s="129" t="str">
        <f t="shared" si="854"/>
        <v>X</v>
      </c>
      <c r="AD599" s="129" t="str">
        <f t="shared" si="854"/>
        <v>X</v>
      </c>
      <c r="AE599" s="129" t="str">
        <f t="shared" si="854"/>
        <v>X</v>
      </c>
      <c r="AF599" s="364" t="str">
        <f t="shared" si="854"/>
        <v>X</v>
      </c>
      <c r="AG599" s="38"/>
      <c r="AH599" s="129" t="s">
        <v>185</v>
      </c>
      <c r="AI599" s="129" t="s">
        <v>185</v>
      </c>
      <c r="AJ599" s="38"/>
      <c r="AK599" s="13" t="str">
        <f t="shared" si="793"/>
        <v>/rsm:CrossIndustryInvoice/rsm:SupplyChainTradeTransaction/ram:ApplicableHeaderTradeAgreement/ram:SellerTaxRepresentativeTradeParty</v>
      </c>
      <c r="AL599" s="13" t="str">
        <f t="shared" si="794"/>
        <v>/ram:PostalTradeAddress</v>
      </c>
      <c r="AM599" s="14">
        <f>COUNTIFS(S$4:S599,AK599)</f>
        <v>1</v>
      </c>
      <c r="AO599" s="184" t="str">
        <f t="shared" si="791"/>
        <v>SCT_HTA</v>
      </c>
      <c r="AP599" s="187" t="str">
        <f t="shared" si="795"/>
        <v>BG-12</v>
      </c>
      <c r="AQ599" s="302" t="str">
        <f t="shared" si="796"/>
        <v>BG-12</v>
      </c>
      <c r="AR599" s="124">
        <f t="shared" si="789"/>
        <v>4</v>
      </c>
      <c r="AS599" s="124" t="str">
        <f t="shared" si="797"/>
        <v>1..1</v>
      </c>
      <c r="AT599" s="137" t="s">
        <v>2323</v>
      </c>
      <c r="AU599" s="125" t="s">
        <v>2324</v>
      </c>
      <c r="AV599" s="126" t="s">
        <v>2468</v>
      </c>
      <c r="AW599" s="126"/>
      <c r="AX599" s="126" t="s">
        <v>2469</v>
      </c>
      <c r="AY599" s="126" t="s">
        <v>2470</v>
      </c>
      <c r="AZ599" s="125"/>
      <c r="BA599" s="124" t="str">
        <f t="shared" si="817"/>
        <v>1..1</v>
      </c>
      <c r="BB599" s="124" t="str">
        <f t="shared" si="818"/>
        <v>1..1</v>
      </c>
      <c r="BC599" s="127" t="str">
        <f t="shared" si="781"/>
        <v>/rsm:CrossIndustryInvoice
/rsm:SupplyChainTradeTransaction
/ram:ApplicableHeaderTradeAgreement
/ram:SellerTaxRepresentativeTradeParty
/ram:PostalTradeAddress</v>
      </c>
      <c r="BD599" s="128" t="str">
        <f t="shared" si="782"/>
        <v>/rsm:CrossIndustryInvoice/rsm:SupplyChainTradeTransaction/ram:ApplicableHeaderTradeAgreement/ram:SellerTaxRepresentativeTradeParty/ram:PostalTradeAddress</v>
      </c>
      <c r="BE599" s="124" t="str">
        <f t="shared" si="823"/>
        <v/>
      </c>
      <c r="BF599" s="129" t="str">
        <f t="shared" si="824"/>
        <v>G</v>
      </c>
      <c r="BG599" s="124" t="str">
        <f t="shared" si="825"/>
        <v>0..1</v>
      </c>
      <c r="BH599" s="124" t="str">
        <f t="shared" si="826"/>
        <v/>
      </c>
      <c r="BI599" s="388" t="str">
        <f t="shared" si="827"/>
        <v/>
      </c>
      <c r="BJ599" s="7"/>
      <c r="BK599" s="363" t="str">
        <f t="shared" si="828"/>
        <v>-</v>
      </c>
      <c r="BL599" s="129" t="str">
        <f t="shared" si="829"/>
        <v>X</v>
      </c>
      <c r="BM599" s="129" t="str">
        <f t="shared" si="830"/>
        <v>X</v>
      </c>
      <c r="BN599" s="129" t="str">
        <f t="shared" si="831"/>
        <v>X</v>
      </c>
      <c r="BO599" s="129" t="str">
        <f t="shared" si="832"/>
        <v>X</v>
      </c>
      <c r="BP599" s="129" t="str">
        <f t="shared" si="833"/>
        <v>X</v>
      </c>
      <c r="BQ599" s="364" t="str">
        <f t="shared" si="834"/>
        <v>X</v>
      </c>
      <c r="BR599" s="7"/>
      <c r="BS599" s="129" t="str">
        <f t="shared" si="835"/>
        <v>BASIC WL</v>
      </c>
      <c r="BT599" s="129" t="str">
        <f t="shared" si="836"/>
        <v>BASIC WL</v>
      </c>
      <c r="BU599" s="15"/>
      <c r="BV599" s="57"/>
      <c r="BW599" s="57"/>
      <c r="BX599" s="57"/>
      <c r="BY599" s="57"/>
      <c r="BZ599" s="57"/>
      <c r="CA599" s="57" t="s">
        <v>6542</v>
      </c>
      <c r="CC599" s="417"/>
      <c r="CD599" s="15"/>
      <c r="CE599" s="15"/>
    </row>
    <row r="600" spans="1:83" s="59" customFormat="1" ht="99.75">
      <c r="A600" s="45" t="str">
        <f t="shared" si="773"/>
        <v>YES</v>
      </c>
      <c r="B600" s="45"/>
      <c r="C600" s="45"/>
      <c r="D600" s="45"/>
      <c r="E600" s="184" t="s">
        <v>1526</v>
      </c>
      <c r="F600" s="185" t="s">
        <v>2471</v>
      </c>
      <c r="G600" s="300" t="s">
        <v>2471</v>
      </c>
      <c r="H600" s="66">
        <f t="shared" si="799"/>
        <v>5</v>
      </c>
      <c r="I600" s="66" t="s">
        <v>42</v>
      </c>
      <c r="J600" s="64" t="s">
        <v>2326</v>
      </c>
      <c r="K600" s="64" t="s">
        <v>1635</v>
      </c>
      <c r="L600" s="65" t="s">
        <v>1636</v>
      </c>
      <c r="M600" s="65"/>
      <c r="N600" s="65" t="s">
        <v>35</v>
      </c>
      <c r="O600" s="64" t="s">
        <v>70</v>
      </c>
      <c r="P600" s="66" t="s">
        <v>42</v>
      </c>
      <c r="Q600" s="66" t="str">
        <f t="shared" si="666"/>
        <v>0..1</v>
      </c>
      <c r="R600" s="2" t="s">
        <v>2472</v>
      </c>
      <c r="S600" s="75" t="s">
        <v>2473</v>
      </c>
      <c r="T600" s="66" t="s">
        <v>73</v>
      </c>
      <c r="U600" s="68" t="str">
        <f t="shared" si="765"/>
        <v>E</v>
      </c>
      <c r="V600" s="66" t="s">
        <v>42</v>
      </c>
      <c r="W600" s="66" t="s">
        <v>35</v>
      </c>
      <c r="X600" s="248" t="s">
        <v>35</v>
      </c>
      <c r="Y600" s="38"/>
      <c r="Z600" s="353" t="str">
        <f t="shared" si="771"/>
        <v>-</v>
      </c>
      <c r="AA600" s="68" t="str">
        <f t="shared" ref="AA600:AF600" si="855">IF(Z600="X","X",IF($AI600=AA$4,"X","-"))</f>
        <v>X</v>
      </c>
      <c r="AB600" s="68" t="str">
        <f t="shared" si="855"/>
        <v>X</v>
      </c>
      <c r="AC600" s="68" t="str">
        <f t="shared" si="855"/>
        <v>X</v>
      </c>
      <c r="AD600" s="68" t="str">
        <f t="shared" si="855"/>
        <v>X</v>
      </c>
      <c r="AE600" s="68" t="str">
        <f t="shared" si="855"/>
        <v>X</v>
      </c>
      <c r="AF600" s="354" t="str">
        <f t="shared" si="855"/>
        <v>X</v>
      </c>
      <c r="AG600" s="38"/>
      <c r="AH600" s="68" t="s">
        <v>185</v>
      </c>
      <c r="AI600" s="68" t="s">
        <v>185</v>
      </c>
      <c r="AJ600" s="38"/>
      <c r="AK600" s="13" t="str">
        <f t="shared" si="793"/>
        <v>/rsm:CrossIndustryInvoice/rsm:SupplyChainTradeTransaction/ram:ApplicableHeaderTradeAgreement/ram:SellerTaxRepresentativeTradeParty/ram:PostalTradeAddress</v>
      </c>
      <c r="AL600" s="13" t="str">
        <f t="shared" si="794"/>
        <v>/ram:PostcodeCode</v>
      </c>
      <c r="AM600" s="14">
        <f>COUNTIFS(S$4:S600,AK600)</f>
        <v>1</v>
      </c>
      <c r="AO600" s="184" t="str">
        <f t="shared" si="791"/>
        <v>SCT_HTA</v>
      </c>
      <c r="AP600" s="185" t="str">
        <f t="shared" si="795"/>
        <v>BT-67</v>
      </c>
      <c r="AQ600" s="300" t="str">
        <f t="shared" si="796"/>
        <v>BT-67</v>
      </c>
      <c r="AR600" s="66">
        <f t="shared" si="789"/>
        <v>5</v>
      </c>
      <c r="AS600" s="66" t="str">
        <f t="shared" si="797"/>
        <v>0..1</v>
      </c>
      <c r="AT600" s="64" t="s">
        <v>2329</v>
      </c>
      <c r="AU600" s="64" t="s">
        <v>1747</v>
      </c>
      <c r="AV600" s="65" t="s">
        <v>1748</v>
      </c>
      <c r="AW600" s="427" t="s">
        <v>7312</v>
      </c>
      <c r="AX600" s="65"/>
      <c r="AY600" s="65" t="s">
        <v>35</v>
      </c>
      <c r="AZ600" s="64" t="s">
        <v>78</v>
      </c>
      <c r="BA600" s="66" t="str">
        <f t="shared" si="817"/>
        <v>0..1</v>
      </c>
      <c r="BB600" s="66" t="str">
        <f t="shared" si="818"/>
        <v>0..1</v>
      </c>
      <c r="BC600" s="2" t="str">
        <f t="shared" si="781"/>
        <v>/rsm:CrossIndustryInvoice
/rsm:SupplyChainTradeTransaction
/ram:ApplicableHeaderTradeAgreement
/ram:SellerTaxRepresentativeTradeParty
/ram:PostalTradeAddress
/ram:PostcodeCode</v>
      </c>
      <c r="BD600" s="75" t="str">
        <f t="shared" si="782"/>
        <v>/rsm:CrossIndustryInvoice/rsm:SupplyChainTradeTransaction/ram:ApplicableHeaderTradeAgreement/ram:SellerTaxRepresentativeTradeParty/ram:PostalTradeAddress/ram:PostcodeCode</v>
      </c>
      <c r="BE600" s="66" t="str">
        <f t="shared" si="823"/>
        <v>T</v>
      </c>
      <c r="BF600" s="68" t="str">
        <f t="shared" si="824"/>
        <v>E</v>
      </c>
      <c r="BG600" s="66" t="str">
        <f t="shared" si="825"/>
        <v>0..1</v>
      </c>
      <c r="BH600" s="66" t="str">
        <f t="shared" si="826"/>
        <v/>
      </c>
      <c r="BI600" s="248" t="str">
        <f t="shared" si="827"/>
        <v/>
      </c>
      <c r="BJ600" s="7"/>
      <c r="BK600" s="353" t="str">
        <f t="shared" si="828"/>
        <v>-</v>
      </c>
      <c r="BL600" s="68" t="str">
        <f t="shared" si="829"/>
        <v>X</v>
      </c>
      <c r="BM600" s="68" t="str">
        <f t="shared" si="830"/>
        <v>X</v>
      </c>
      <c r="BN600" s="68" t="str">
        <f t="shared" si="831"/>
        <v>X</v>
      </c>
      <c r="BO600" s="68" t="str">
        <f t="shared" si="832"/>
        <v>X</v>
      </c>
      <c r="BP600" s="68" t="str">
        <f t="shared" si="833"/>
        <v>X</v>
      </c>
      <c r="BQ600" s="354" t="str">
        <f t="shared" si="834"/>
        <v>X</v>
      </c>
      <c r="BR600" s="7"/>
      <c r="BS600" s="68" t="str">
        <f t="shared" si="835"/>
        <v>BASIC WL</v>
      </c>
      <c r="BT600" s="68" t="str">
        <f t="shared" si="836"/>
        <v>BASIC WL</v>
      </c>
      <c r="BU600" s="15"/>
      <c r="BV600" s="57"/>
      <c r="BW600" s="57"/>
      <c r="BX600" s="57"/>
      <c r="BY600" s="57"/>
      <c r="BZ600" s="57"/>
      <c r="CA600" s="57" t="s">
        <v>6542</v>
      </c>
      <c r="CC600" s="417"/>
      <c r="CD600" s="15"/>
      <c r="CE600" s="15"/>
    </row>
    <row r="601" spans="1:83" s="59" customFormat="1" ht="99.75">
      <c r="A601" s="45" t="str">
        <f t="shared" si="773"/>
        <v>YES</v>
      </c>
      <c r="B601" s="45"/>
      <c r="C601" s="45"/>
      <c r="D601" s="45"/>
      <c r="E601" s="184" t="s">
        <v>1526</v>
      </c>
      <c r="F601" s="185" t="s">
        <v>2474</v>
      </c>
      <c r="G601" s="300" t="s">
        <v>2474</v>
      </c>
      <c r="H601" s="66">
        <f t="shared" si="799"/>
        <v>5</v>
      </c>
      <c r="I601" s="66" t="s">
        <v>42</v>
      </c>
      <c r="J601" s="64" t="s">
        <v>2330</v>
      </c>
      <c r="K601" s="64" t="s">
        <v>1641</v>
      </c>
      <c r="L601" s="65" t="s">
        <v>2184</v>
      </c>
      <c r="M601" s="65"/>
      <c r="N601" s="65" t="s">
        <v>35</v>
      </c>
      <c r="O601" s="64" t="s">
        <v>70</v>
      </c>
      <c r="P601" s="66" t="s">
        <v>42</v>
      </c>
      <c r="Q601" s="66" t="str">
        <f t="shared" si="666"/>
        <v>0..1</v>
      </c>
      <c r="R601" s="2" t="s">
        <v>2475</v>
      </c>
      <c r="S601" s="75" t="s">
        <v>2476</v>
      </c>
      <c r="T601" s="66" t="s">
        <v>73</v>
      </c>
      <c r="U601" s="68" t="str">
        <f t="shared" si="765"/>
        <v>E</v>
      </c>
      <c r="V601" s="66" t="s">
        <v>42</v>
      </c>
      <c r="W601" s="66" t="s">
        <v>35</v>
      </c>
      <c r="X601" s="248" t="s">
        <v>35</v>
      </c>
      <c r="Y601" s="38"/>
      <c r="Z601" s="353" t="str">
        <f t="shared" si="771"/>
        <v>-</v>
      </c>
      <c r="AA601" s="68" t="str">
        <f t="shared" ref="AA601:AF601" si="856">IF(Z601="X","X",IF($AI601=AA$4,"X","-"))</f>
        <v>X</v>
      </c>
      <c r="AB601" s="68" t="str">
        <f t="shared" si="856"/>
        <v>X</v>
      </c>
      <c r="AC601" s="68" t="str">
        <f t="shared" si="856"/>
        <v>X</v>
      </c>
      <c r="AD601" s="68" t="str">
        <f t="shared" si="856"/>
        <v>X</v>
      </c>
      <c r="AE601" s="68" t="str">
        <f t="shared" si="856"/>
        <v>X</v>
      </c>
      <c r="AF601" s="354" t="str">
        <f t="shared" si="856"/>
        <v>X</v>
      </c>
      <c r="AG601" s="38"/>
      <c r="AH601" s="68" t="s">
        <v>185</v>
      </c>
      <c r="AI601" s="68" t="s">
        <v>185</v>
      </c>
      <c r="AJ601" s="38"/>
      <c r="AK601" s="13" t="str">
        <f t="shared" si="793"/>
        <v>/rsm:CrossIndustryInvoice/rsm:SupplyChainTradeTransaction/ram:ApplicableHeaderTradeAgreement/ram:SellerTaxRepresentativeTradeParty/ram:PostalTradeAddress</v>
      </c>
      <c r="AL601" s="13" t="str">
        <f t="shared" si="794"/>
        <v>/ram:LineOne</v>
      </c>
      <c r="AM601" s="14">
        <f>COUNTIFS(S$4:S601,AK601)</f>
        <v>1</v>
      </c>
      <c r="AO601" s="184" t="str">
        <f t="shared" si="791"/>
        <v>SCT_HTA</v>
      </c>
      <c r="AP601" s="185" t="str">
        <f t="shared" si="795"/>
        <v>BT-64</v>
      </c>
      <c r="AQ601" s="300" t="str">
        <f t="shared" si="796"/>
        <v>BT-64</v>
      </c>
      <c r="AR601" s="66">
        <f t="shared" si="789"/>
        <v>5</v>
      </c>
      <c r="AS601" s="66" t="str">
        <f t="shared" si="797"/>
        <v>0..1</v>
      </c>
      <c r="AT601" s="64" t="s">
        <v>2333</v>
      </c>
      <c r="AU601" s="64" t="s">
        <v>1754</v>
      </c>
      <c r="AV601" s="65" t="s">
        <v>1755</v>
      </c>
      <c r="AW601" s="427" t="s">
        <v>7313</v>
      </c>
      <c r="AX601" s="65"/>
      <c r="AY601" s="65" t="s">
        <v>35</v>
      </c>
      <c r="AZ601" s="64" t="s">
        <v>78</v>
      </c>
      <c r="BA601" s="66" t="str">
        <f t="shared" si="817"/>
        <v>0..1</v>
      </c>
      <c r="BB601" s="66" t="str">
        <f t="shared" si="818"/>
        <v>0..1</v>
      </c>
      <c r="BC601" s="2" t="str">
        <f t="shared" si="781"/>
        <v>/rsm:CrossIndustryInvoice
/rsm:SupplyChainTradeTransaction
/ram:ApplicableHeaderTradeAgreement
/ram:SellerTaxRepresentativeTradeParty
/ram:PostalTradeAddress
/ram:LineOne</v>
      </c>
      <c r="BD601" s="75" t="str">
        <f t="shared" si="782"/>
        <v>/rsm:CrossIndustryInvoice/rsm:SupplyChainTradeTransaction/ram:ApplicableHeaderTradeAgreement/ram:SellerTaxRepresentativeTradeParty/ram:PostalTradeAddress/ram:LineOne</v>
      </c>
      <c r="BE601" s="66" t="str">
        <f t="shared" si="823"/>
        <v>T</v>
      </c>
      <c r="BF601" s="68" t="str">
        <f t="shared" si="824"/>
        <v>E</v>
      </c>
      <c r="BG601" s="66" t="str">
        <f t="shared" si="825"/>
        <v>0..1</v>
      </c>
      <c r="BH601" s="66" t="str">
        <f t="shared" si="826"/>
        <v/>
      </c>
      <c r="BI601" s="248" t="str">
        <f t="shared" si="827"/>
        <v/>
      </c>
      <c r="BJ601" s="7"/>
      <c r="BK601" s="353" t="str">
        <f t="shared" si="828"/>
        <v>-</v>
      </c>
      <c r="BL601" s="68" t="str">
        <f t="shared" si="829"/>
        <v>X</v>
      </c>
      <c r="BM601" s="68" t="str">
        <f t="shared" si="830"/>
        <v>X</v>
      </c>
      <c r="BN601" s="68" t="str">
        <f t="shared" si="831"/>
        <v>X</v>
      </c>
      <c r="BO601" s="68" t="str">
        <f t="shared" si="832"/>
        <v>X</v>
      </c>
      <c r="BP601" s="68" t="str">
        <f t="shared" si="833"/>
        <v>X</v>
      </c>
      <c r="BQ601" s="354" t="str">
        <f t="shared" si="834"/>
        <v>X</v>
      </c>
      <c r="BR601" s="7"/>
      <c r="BS601" s="68" t="str">
        <f t="shared" si="835"/>
        <v>BASIC WL</v>
      </c>
      <c r="BT601" s="68" t="str">
        <f t="shared" si="836"/>
        <v>BASIC WL</v>
      </c>
      <c r="BU601" s="15"/>
      <c r="BV601" s="57"/>
      <c r="BW601" s="57"/>
      <c r="BX601" s="57"/>
      <c r="BY601" s="57"/>
      <c r="BZ601" s="57"/>
      <c r="CA601" s="57" t="s">
        <v>6542</v>
      </c>
      <c r="CC601" s="417"/>
      <c r="CD601" s="15"/>
      <c r="CE601" s="15"/>
    </row>
    <row r="602" spans="1:83" s="59" customFormat="1" ht="99.75">
      <c r="A602" s="45" t="str">
        <f t="shared" si="773"/>
        <v>YES</v>
      </c>
      <c r="B602" s="45"/>
      <c r="C602" s="45"/>
      <c r="D602" s="45"/>
      <c r="E602" s="184" t="s">
        <v>1526</v>
      </c>
      <c r="F602" s="185" t="s">
        <v>2477</v>
      </c>
      <c r="G602" s="300" t="s">
        <v>2477</v>
      </c>
      <c r="H602" s="66">
        <f t="shared" si="799"/>
        <v>5</v>
      </c>
      <c r="I602" s="66" t="s">
        <v>42</v>
      </c>
      <c r="J602" s="64" t="s">
        <v>2334</v>
      </c>
      <c r="K602" s="64" t="s">
        <v>1647</v>
      </c>
      <c r="L602" s="65"/>
      <c r="M602" s="65"/>
      <c r="N602" s="65" t="s">
        <v>35</v>
      </c>
      <c r="O602" s="64" t="s">
        <v>70</v>
      </c>
      <c r="P602" s="66" t="s">
        <v>42</v>
      </c>
      <c r="Q602" s="66" t="str">
        <f t="shared" si="666"/>
        <v>0..1</v>
      </c>
      <c r="R602" s="2" t="s">
        <v>2478</v>
      </c>
      <c r="S602" s="75" t="s">
        <v>2479</v>
      </c>
      <c r="T602" s="66" t="s">
        <v>73</v>
      </c>
      <c r="U602" s="68" t="str">
        <f t="shared" si="765"/>
        <v>E</v>
      </c>
      <c r="V602" s="66" t="s">
        <v>42</v>
      </c>
      <c r="W602" s="66" t="s">
        <v>35</v>
      </c>
      <c r="X602" s="248" t="s">
        <v>35</v>
      </c>
      <c r="Y602" s="38"/>
      <c r="Z602" s="353" t="str">
        <f t="shared" si="771"/>
        <v>-</v>
      </c>
      <c r="AA602" s="68" t="str">
        <f t="shared" ref="AA602:AF602" si="857">IF(Z602="X","X",IF($AI602=AA$4,"X","-"))</f>
        <v>X</v>
      </c>
      <c r="AB602" s="68" t="str">
        <f t="shared" si="857"/>
        <v>X</v>
      </c>
      <c r="AC602" s="68" t="str">
        <f t="shared" si="857"/>
        <v>X</v>
      </c>
      <c r="AD602" s="68" t="str">
        <f t="shared" si="857"/>
        <v>X</v>
      </c>
      <c r="AE602" s="68" t="str">
        <f t="shared" si="857"/>
        <v>X</v>
      </c>
      <c r="AF602" s="354" t="str">
        <f t="shared" si="857"/>
        <v>X</v>
      </c>
      <c r="AG602" s="38"/>
      <c r="AH602" s="68" t="s">
        <v>185</v>
      </c>
      <c r="AI602" s="68" t="s">
        <v>185</v>
      </c>
      <c r="AJ602" s="38"/>
      <c r="AK602" s="13" t="str">
        <f t="shared" si="793"/>
        <v>/rsm:CrossIndustryInvoice/rsm:SupplyChainTradeTransaction/ram:ApplicableHeaderTradeAgreement/ram:SellerTaxRepresentativeTradeParty/ram:PostalTradeAddress</v>
      </c>
      <c r="AL602" s="13" t="str">
        <f t="shared" si="794"/>
        <v>/ram:LineTwo</v>
      </c>
      <c r="AM602" s="14">
        <f>COUNTIFS(S$4:S602,AK602)</f>
        <v>1</v>
      </c>
      <c r="AO602" s="184" t="str">
        <f t="shared" si="791"/>
        <v>SCT_HTA</v>
      </c>
      <c r="AP602" s="185" t="str">
        <f t="shared" si="795"/>
        <v>BT-65</v>
      </c>
      <c r="AQ602" s="300" t="str">
        <f t="shared" si="796"/>
        <v>BT-65</v>
      </c>
      <c r="AR602" s="66">
        <f t="shared" si="789"/>
        <v>5</v>
      </c>
      <c r="AS602" s="66" t="str">
        <f t="shared" si="797"/>
        <v>0..1</v>
      </c>
      <c r="AT602" s="64" t="s">
        <v>2337</v>
      </c>
      <c r="AU602" s="64" t="s">
        <v>1761</v>
      </c>
      <c r="AV602" s="65"/>
      <c r="AW602" s="427" t="s">
        <v>7314</v>
      </c>
      <c r="AX602" s="65"/>
      <c r="AY602" s="65" t="s">
        <v>35</v>
      </c>
      <c r="AZ602" s="64" t="s">
        <v>78</v>
      </c>
      <c r="BA602" s="66" t="str">
        <f t="shared" si="817"/>
        <v>0..1</v>
      </c>
      <c r="BB602" s="66" t="str">
        <f t="shared" si="818"/>
        <v>0..1</v>
      </c>
      <c r="BC602" s="2" t="str">
        <f t="shared" si="781"/>
        <v>/rsm:CrossIndustryInvoice
/rsm:SupplyChainTradeTransaction
/ram:ApplicableHeaderTradeAgreement
/ram:SellerTaxRepresentativeTradeParty
/ram:PostalTradeAddress
/ram:LineTwo</v>
      </c>
      <c r="BD602" s="75" t="str">
        <f t="shared" si="782"/>
        <v>/rsm:CrossIndustryInvoice/rsm:SupplyChainTradeTransaction/ram:ApplicableHeaderTradeAgreement/ram:SellerTaxRepresentativeTradeParty/ram:PostalTradeAddress/ram:LineTwo</v>
      </c>
      <c r="BE602" s="66" t="str">
        <f t="shared" si="823"/>
        <v>T</v>
      </c>
      <c r="BF602" s="68" t="str">
        <f t="shared" si="824"/>
        <v>E</v>
      </c>
      <c r="BG602" s="66" t="str">
        <f t="shared" si="825"/>
        <v>0..1</v>
      </c>
      <c r="BH602" s="66" t="str">
        <f t="shared" si="826"/>
        <v/>
      </c>
      <c r="BI602" s="248" t="str">
        <f t="shared" si="827"/>
        <v/>
      </c>
      <c r="BJ602" s="7"/>
      <c r="BK602" s="353" t="str">
        <f t="shared" si="828"/>
        <v>-</v>
      </c>
      <c r="BL602" s="68" t="str">
        <f t="shared" si="829"/>
        <v>X</v>
      </c>
      <c r="BM602" s="68" t="str">
        <f t="shared" si="830"/>
        <v>X</v>
      </c>
      <c r="BN602" s="68" t="str">
        <f t="shared" si="831"/>
        <v>X</v>
      </c>
      <c r="BO602" s="68" t="str">
        <f t="shared" si="832"/>
        <v>X</v>
      </c>
      <c r="BP602" s="68" t="str">
        <f t="shared" si="833"/>
        <v>X</v>
      </c>
      <c r="BQ602" s="354" t="str">
        <f t="shared" si="834"/>
        <v>X</v>
      </c>
      <c r="BR602" s="7"/>
      <c r="BS602" s="68" t="str">
        <f t="shared" si="835"/>
        <v>BASIC WL</v>
      </c>
      <c r="BT602" s="68" t="str">
        <f t="shared" si="836"/>
        <v>BASIC WL</v>
      </c>
      <c r="BU602" s="15"/>
      <c r="BV602" s="57"/>
      <c r="BW602" s="57"/>
      <c r="BX602" s="57"/>
      <c r="BY602" s="57"/>
      <c r="BZ602" s="57"/>
      <c r="CA602" s="57" t="s">
        <v>6542</v>
      </c>
      <c r="CC602" s="417"/>
      <c r="CD602" s="15"/>
      <c r="CE602" s="15"/>
    </row>
    <row r="603" spans="1:83" s="59" customFormat="1" ht="99.75">
      <c r="A603" s="45" t="str">
        <f t="shared" si="773"/>
        <v>YES</v>
      </c>
      <c r="B603" s="45"/>
      <c r="C603" s="45"/>
      <c r="D603" s="45"/>
      <c r="E603" s="184" t="s">
        <v>1526</v>
      </c>
      <c r="F603" s="185" t="s">
        <v>2480</v>
      </c>
      <c r="G603" s="300" t="s">
        <v>2480</v>
      </c>
      <c r="H603" s="66">
        <f t="shared" si="799"/>
        <v>5</v>
      </c>
      <c r="I603" s="66" t="s">
        <v>42</v>
      </c>
      <c r="J603" s="64" t="s">
        <v>2338</v>
      </c>
      <c r="K603" s="64" t="s">
        <v>1647</v>
      </c>
      <c r="L603" s="65"/>
      <c r="M603" s="65"/>
      <c r="N603" s="65" t="s">
        <v>35</v>
      </c>
      <c r="O603" s="64" t="s">
        <v>70</v>
      </c>
      <c r="P603" s="66" t="s">
        <v>42</v>
      </c>
      <c r="Q603" s="66" t="str">
        <f t="shared" si="666"/>
        <v>0..1</v>
      </c>
      <c r="R603" s="2" t="s">
        <v>2481</v>
      </c>
      <c r="S603" s="75" t="s">
        <v>2482</v>
      </c>
      <c r="T603" s="66" t="s">
        <v>73</v>
      </c>
      <c r="U603" s="68" t="str">
        <f t="shared" ref="U603:U667" si="858">IF($F603="","",IF(ISERROR(SEARCH("@",$S603)),IF(LEFT($F603,4)="BG-X","EG",IF(LEFT($F603,2)="BG","G",IF(LEFT($F603,4)="BT-X",IF(LEN($F603)-LEN(SUBSTITUTE($F603,"-",))&gt;2,"","E"),IF(LEN($F603)-LEN(SUBSTITUTE($F603,"-",))&gt;1,"","E")))),"A"))</f>
        <v>E</v>
      </c>
      <c r="V603" s="66" t="s">
        <v>42</v>
      </c>
      <c r="W603" s="66" t="s">
        <v>35</v>
      </c>
      <c r="X603" s="248" t="s">
        <v>35</v>
      </c>
      <c r="Y603" s="38"/>
      <c r="Z603" s="353" t="str">
        <f t="shared" si="771"/>
        <v>-</v>
      </c>
      <c r="AA603" s="68" t="str">
        <f t="shared" ref="AA603:AF603" si="859">IF(Z603="X","X",IF($AI603=AA$4,"X","-"))</f>
        <v>X</v>
      </c>
      <c r="AB603" s="68" t="str">
        <f t="shared" si="859"/>
        <v>X</v>
      </c>
      <c r="AC603" s="68" t="str">
        <f t="shared" si="859"/>
        <v>X</v>
      </c>
      <c r="AD603" s="68" t="str">
        <f t="shared" si="859"/>
        <v>X</v>
      </c>
      <c r="AE603" s="68" t="str">
        <f t="shared" si="859"/>
        <v>X</v>
      </c>
      <c r="AF603" s="354" t="str">
        <f t="shared" si="859"/>
        <v>X</v>
      </c>
      <c r="AG603" s="38"/>
      <c r="AH603" s="68" t="s">
        <v>185</v>
      </c>
      <c r="AI603" s="68" t="s">
        <v>185</v>
      </c>
      <c r="AJ603" s="38"/>
      <c r="AK603" s="13" t="str">
        <f t="shared" si="793"/>
        <v>/rsm:CrossIndustryInvoice/rsm:SupplyChainTradeTransaction/ram:ApplicableHeaderTradeAgreement/ram:SellerTaxRepresentativeTradeParty/ram:PostalTradeAddress</v>
      </c>
      <c r="AL603" s="13" t="str">
        <f t="shared" si="794"/>
        <v>/ram:LineThree</v>
      </c>
      <c r="AM603" s="14">
        <f>COUNTIFS(S$4:S603,AK603)</f>
        <v>1</v>
      </c>
      <c r="AO603" s="184" t="str">
        <f t="shared" si="791"/>
        <v>SCT_HTA</v>
      </c>
      <c r="AP603" s="185" t="str">
        <f t="shared" si="795"/>
        <v>BT-164</v>
      </c>
      <c r="AQ603" s="300" t="str">
        <f t="shared" si="796"/>
        <v>BT-164</v>
      </c>
      <c r="AR603" s="66">
        <f t="shared" si="789"/>
        <v>5</v>
      </c>
      <c r="AS603" s="66" t="str">
        <f t="shared" si="797"/>
        <v>0..1</v>
      </c>
      <c r="AT603" s="64" t="s">
        <v>2341</v>
      </c>
      <c r="AU603" s="64" t="s">
        <v>1761</v>
      </c>
      <c r="AV603" s="65" t="s">
        <v>35</v>
      </c>
      <c r="AW603" s="427" t="s">
        <v>7315</v>
      </c>
      <c r="AX603" s="65"/>
      <c r="AY603" s="65" t="s">
        <v>35</v>
      </c>
      <c r="AZ603" s="64" t="s">
        <v>78</v>
      </c>
      <c r="BA603" s="66" t="str">
        <f t="shared" si="817"/>
        <v>0..1</v>
      </c>
      <c r="BB603" s="66" t="str">
        <f t="shared" si="818"/>
        <v>0..1</v>
      </c>
      <c r="BC603" s="2" t="str">
        <f t="shared" si="781"/>
        <v>/rsm:CrossIndustryInvoice
/rsm:SupplyChainTradeTransaction
/ram:ApplicableHeaderTradeAgreement
/ram:SellerTaxRepresentativeTradeParty
/ram:PostalTradeAddress
/ram:LineThree</v>
      </c>
      <c r="BD603" s="75" t="str">
        <f t="shared" si="782"/>
        <v>/rsm:CrossIndustryInvoice/rsm:SupplyChainTradeTransaction/ram:ApplicableHeaderTradeAgreement/ram:SellerTaxRepresentativeTradeParty/ram:PostalTradeAddress/ram:LineThree</v>
      </c>
      <c r="BE603" s="66" t="str">
        <f t="shared" si="823"/>
        <v>T</v>
      </c>
      <c r="BF603" s="68" t="str">
        <f t="shared" si="824"/>
        <v>E</v>
      </c>
      <c r="BG603" s="66" t="str">
        <f t="shared" si="825"/>
        <v>0..1</v>
      </c>
      <c r="BH603" s="66" t="str">
        <f t="shared" si="826"/>
        <v/>
      </c>
      <c r="BI603" s="248" t="str">
        <f t="shared" si="827"/>
        <v/>
      </c>
      <c r="BJ603" s="7"/>
      <c r="BK603" s="353" t="str">
        <f t="shared" si="828"/>
        <v>-</v>
      </c>
      <c r="BL603" s="68" t="str">
        <f t="shared" si="829"/>
        <v>X</v>
      </c>
      <c r="BM603" s="68" t="str">
        <f t="shared" si="830"/>
        <v>X</v>
      </c>
      <c r="BN603" s="68" t="str">
        <f t="shared" si="831"/>
        <v>X</v>
      </c>
      <c r="BO603" s="68" t="str">
        <f t="shared" si="832"/>
        <v>X</v>
      </c>
      <c r="BP603" s="68" t="str">
        <f t="shared" si="833"/>
        <v>X</v>
      </c>
      <c r="BQ603" s="354" t="str">
        <f t="shared" si="834"/>
        <v>X</v>
      </c>
      <c r="BR603" s="7"/>
      <c r="BS603" s="68" t="str">
        <f t="shared" si="835"/>
        <v>BASIC WL</v>
      </c>
      <c r="BT603" s="68" t="str">
        <f t="shared" si="836"/>
        <v>BASIC WL</v>
      </c>
      <c r="BU603" s="15"/>
      <c r="BV603" s="57"/>
      <c r="BW603" s="57"/>
      <c r="BX603" s="57"/>
      <c r="BY603" s="57"/>
      <c r="BZ603" s="57"/>
      <c r="CA603" s="57" t="s">
        <v>6542</v>
      </c>
      <c r="CC603" s="417"/>
      <c r="CD603" s="15"/>
      <c r="CE603" s="15"/>
    </row>
    <row r="604" spans="1:83" s="59" customFormat="1" ht="99.75">
      <c r="A604" s="45" t="str">
        <f t="shared" si="773"/>
        <v>YES</v>
      </c>
      <c r="B604" s="45"/>
      <c r="C604" s="45"/>
      <c r="D604" s="45"/>
      <c r="E604" s="184" t="s">
        <v>1526</v>
      </c>
      <c r="F604" s="185" t="s">
        <v>2483</v>
      </c>
      <c r="G604" s="300" t="s">
        <v>2483</v>
      </c>
      <c r="H604" s="66">
        <f t="shared" si="799"/>
        <v>5</v>
      </c>
      <c r="I604" s="66" t="s">
        <v>42</v>
      </c>
      <c r="J604" s="64" t="s">
        <v>2342</v>
      </c>
      <c r="K604" s="64" t="s">
        <v>2197</v>
      </c>
      <c r="L604" s="65"/>
      <c r="M604" s="65"/>
      <c r="N604" s="65" t="s">
        <v>35</v>
      </c>
      <c r="O604" s="64" t="s">
        <v>70</v>
      </c>
      <c r="P604" s="66" t="s">
        <v>42</v>
      </c>
      <c r="Q604" s="66" t="str">
        <f t="shared" si="666"/>
        <v>0..1</v>
      </c>
      <c r="R604" s="2" t="s">
        <v>2484</v>
      </c>
      <c r="S604" s="75" t="s">
        <v>2485</v>
      </c>
      <c r="T604" s="66" t="s">
        <v>73</v>
      </c>
      <c r="U604" s="68" t="str">
        <f t="shared" si="858"/>
        <v>E</v>
      </c>
      <c r="V604" s="66" t="s">
        <v>42</v>
      </c>
      <c r="W604" s="66" t="s">
        <v>35</v>
      </c>
      <c r="X604" s="248" t="s">
        <v>35</v>
      </c>
      <c r="Y604" s="38"/>
      <c r="Z604" s="353" t="str">
        <f t="shared" si="771"/>
        <v>-</v>
      </c>
      <c r="AA604" s="68" t="str">
        <f t="shared" ref="AA604:AF604" si="860">IF(Z604="X","X",IF($AI604=AA$4,"X","-"))</f>
        <v>X</v>
      </c>
      <c r="AB604" s="68" t="str">
        <f t="shared" si="860"/>
        <v>X</v>
      </c>
      <c r="AC604" s="68" t="str">
        <f t="shared" si="860"/>
        <v>X</v>
      </c>
      <c r="AD604" s="68" t="str">
        <f t="shared" si="860"/>
        <v>X</v>
      </c>
      <c r="AE604" s="68" t="str">
        <f t="shared" si="860"/>
        <v>X</v>
      </c>
      <c r="AF604" s="354" t="str">
        <f t="shared" si="860"/>
        <v>X</v>
      </c>
      <c r="AG604" s="38"/>
      <c r="AH604" s="68" t="s">
        <v>185</v>
      </c>
      <c r="AI604" s="68" t="s">
        <v>185</v>
      </c>
      <c r="AJ604" s="38"/>
      <c r="AK604" s="13" t="str">
        <f t="shared" si="793"/>
        <v>/rsm:CrossIndustryInvoice/rsm:SupplyChainTradeTransaction/ram:ApplicableHeaderTradeAgreement/ram:SellerTaxRepresentativeTradeParty/ram:PostalTradeAddress</v>
      </c>
      <c r="AL604" s="13" t="str">
        <f t="shared" si="794"/>
        <v>/ram:CityName</v>
      </c>
      <c r="AM604" s="14">
        <f>COUNTIFS(S$4:S604,AK604)</f>
        <v>1</v>
      </c>
      <c r="AO604" s="184" t="str">
        <f t="shared" si="791"/>
        <v>SCT_HTA</v>
      </c>
      <c r="AP604" s="185" t="str">
        <f t="shared" si="795"/>
        <v>BT-66</v>
      </c>
      <c r="AQ604" s="300" t="str">
        <f t="shared" si="796"/>
        <v>BT-66</v>
      </c>
      <c r="AR604" s="66">
        <f t="shared" si="789"/>
        <v>5</v>
      </c>
      <c r="AS604" s="66" t="str">
        <f t="shared" si="797"/>
        <v>0..1</v>
      </c>
      <c r="AT604" s="64" t="s">
        <v>2345</v>
      </c>
      <c r="AU604" s="64" t="s">
        <v>2201</v>
      </c>
      <c r="AV604" s="65"/>
      <c r="AW604" s="427" t="s">
        <v>7312</v>
      </c>
      <c r="AX604" s="65"/>
      <c r="AY604" s="65" t="s">
        <v>35</v>
      </c>
      <c r="AZ604" s="64" t="s">
        <v>78</v>
      </c>
      <c r="BA604" s="66" t="str">
        <f t="shared" si="817"/>
        <v>0..1</v>
      </c>
      <c r="BB604" s="66" t="str">
        <f t="shared" si="818"/>
        <v>0..1</v>
      </c>
      <c r="BC604" s="2" t="str">
        <f t="shared" si="781"/>
        <v>/rsm:CrossIndustryInvoice
/rsm:SupplyChainTradeTransaction
/ram:ApplicableHeaderTradeAgreement
/ram:SellerTaxRepresentativeTradeParty
/ram:PostalTradeAddress
/ram:CityName</v>
      </c>
      <c r="BD604" s="75" t="str">
        <f t="shared" si="782"/>
        <v>/rsm:CrossIndustryInvoice/rsm:SupplyChainTradeTransaction/ram:ApplicableHeaderTradeAgreement/ram:SellerTaxRepresentativeTradeParty/ram:PostalTradeAddress/ram:CityName</v>
      </c>
      <c r="BE604" s="66" t="str">
        <f t="shared" si="823"/>
        <v>T</v>
      </c>
      <c r="BF604" s="68" t="str">
        <f t="shared" si="824"/>
        <v>E</v>
      </c>
      <c r="BG604" s="66" t="str">
        <f t="shared" si="825"/>
        <v>0..1</v>
      </c>
      <c r="BH604" s="66" t="str">
        <f t="shared" si="826"/>
        <v/>
      </c>
      <c r="BI604" s="248" t="str">
        <f t="shared" si="827"/>
        <v/>
      </c>
      <c r="BJ604" s="7"/>
      <c r="BK604" s="353" t="str">
        <f t="shared" si="828"/>
        <v>-</v>
      </c>
      <c r="BL604" s="68" t="str">
        <f t="shared" si="829"/>
        <v>X</v>
      </c>
      <c r="BM604" s="68" t="str">
        <f t="shared" si="830"/>
        <v>X</v>
      </c>
      <c r="BN604" s="68" t="str">
        <f t="shared" si="831"/>
        <v>X</v>
      </c>
      <c r="BO604" s="68" t="str">
        <f t="shared" si="832"/>
        <v>X</v>
      </c>
      <c r="BP604" s="68" t="str">
        <f t="shared" si="833"/>
        <v>X</v>
      </c>
      <c r="BQ604" s="354" t="str">
        <f t="shared" si="834"/>
        <v>X</v>
      </c>
      <c r="BR604" s="7"/>
      <c r="BS604" s="68" t="str">
        <f t="shared" si="835"/>
        <v>BASIC WL</v>
      </c>
      <c r="BT604" s="68" t="str">
        <f t="shared" si="836"/>
        <v>BASIC WL</v>
      </c>
      <c r="BU604" s="15"/>
      <c r="BV604" s="57"/>
      <c r="BW604" s="57"/>
      <c r="BX604" s="57"/>
      <c r="BY604" s="57"/>
      <c r="BZ604" s="57"/>
      <c r="CA604" s="57" t="s">
        <v>6542</v>
      </c>
      <c r="CC604" s="417"/>
      <c r="CD604" s="15"/>
      <c r="CE604" s="15"/>
    </row>
    <row r="605" spans="1:83" s="59" customFormat="1" ht="99.75">
      <c r="A605" s="45" t="str">
        <f t="shared" si="773"/>
        <v>YES</v>
      </c>
      <c r="B605" s="45"/>
      <c r="C605" s="45"/>
      <c r="D605" s="45"/>
      <c r="E605" s="184" t="s">
        <v>1526</v>
      </c>
      <c r="F605" s="185" t="s">
        <v>2486</v>
      </c>
      <c r="G605" s="300" t="s">
        <v>2486</v>
      </c>
      <c r="H605" s="66">
        <f t="shared" si="799"/>
        <v>5</v>
      </c>
      <c r="I605" s="66" t="s">
        <v>32</v>
      </c>
      <c r="J605" s="64" t="s">
        <v>2346</v>
      </c>
      <c r="K605" s="64" t="s">
        <v>1661</v>
      </c>
      <c r="L605" s="65" t="s">
        <v>6165</v>
      </c>
      <c r="M605" s="65"/>
      <c r="N605" s="65" t="s">
        <v>2347</v>
      </c>
      <c r="O605" s="64" t="s">
        <v>128</v>
      </c>
      <c r="P605" s="66" t="s">
        <v>32</v>
      </c>
      <c r="Q605" s="66" t="str">
        <f t="shared" si="666"/>
        <v>1..1</v>
      </c>
      <c r="R605" s="2" t="s">
        <v>2487</v>
      </c>
      <c r="S605" s="75" t="s">
        <v>2488</v>
      </c>
      <c r="T605" s="66" t="s">
        <v>131</v>
      </c>
      <c r="U605" s="68" t="str">
        <f t="shared" si="858"/>
        <v>E</v>
      </c>
      <c r="V605" s="66" t="s">
        <v>42</v>
      </c>
      <c r="W605" s="66" t="s">
        <v>35</v>
      </c>
      <c r="X605" s="248" t="s">
        <v>35</v>
      </c>
      <c r="Y605" s="38"/>
      <c r="Z605" s="353" t="str">
        <f t="shared" si="771"/>
        <v>-</v>
      </c>
      <c r="AA605" s="68" t="str">
        <f t="shared" ref="AA605:AF605" si="861">IF(Z605="X","X",IF($AI605=AA$4,"X","-"))</f>
        <v>X</v>
      </c>
      <c r="AB605" s="68" t="str">
        <f t="shared" si="861"/>
        <v>X</v>
      </c>
      <c r="AC605" s="68" t="str">
        <f t="shared" si="861"/>
        <v>X</v>
      </c>
      <c r="AD605" s="68" t="str">
        <f t="shared" si="861"/>
        <v>X</v>
      </c>
      <c r="AE605" s="68" t="str">
        <f t="shared" si="861"/>
        <v>X</v>
      </c>
      <c r="AF605" s="354" t="str">
        <f t="shared" si="861"/>
        <v>X</v>
      </c>
      <c r="AG605" s="38"/>
      <c r="AH605" s="68" t="s">
        <v>185</v>
      </c>
      <c r="AI605" s="68" t="s">
        <v>185</v>
      </c>
      <c r="AJ605" s="38"/>
      <c r="AK605" s="13" t="str">
        <f t="shared" si="793"/>
        <v>/rsm:CrossIndustryInvoice/rsm:SupplyChainTradeTransaction/ram:ApplicableHeaderTradeAgreement/ram:SellerTaxRepresentativeTradeParty/ram:PostalTradeAddress</v>
      </c>
      <c r="AL605" s="13" t="str">
        <f t="shared" si="794"/>
        <v>/ram:CountryID</v>
      </c>
      <c r="AM605" s="14">
        <f>COUNTIFS(S$4:S605,AK605)</f>
        <v>1</v>
      </c>
      <c r="AO605" s="184" t="str">
        <f t="shared" si="791"/>
        <v>SCT_HTA</v>
      </c>
      <c r="AP605" s="185" t="str">
        <f t="shared" si="795"/>
        <v>BT-69</v>
      </c>
      <c r="AQ605" s="300" t="str">
        <f t="shared" si="796"/>
        <v>BT-69</v>
      </c>
      <c r="AR605" s="66">
        <f t="shared" si="789"/>
        <v>5</v>
      </c>
      <c r="AS605" s="66" t="str">
        <f t="shared" si="797"/>
        <v>1..1</v>
      </c>
      <c r="AT605" s="64" t="s">
        <v>2350</v>
      </c>
      <c r="AU605" s="64" t="s">
        <v>1777</v>
      </c>
      <c r="AV605" s="65" t="s">
        <v>485</v>
      </c>
      <c r="AW605" s="427" t="s">
        <v>7316</v>
      </c>
      <c r="AX605" s="65"/>
      <c r="AY605" s="65" t="s">
        <v>2351</v>
      </c>
      <c r="AZ605" s="64" t="s">
        <v>128</v>
      </c>
      <c r="BA605" s="66" t="str">
        <f t="shared" si="817"/>
        <v>1..1</v>
      </c>
      <c r="BB605" s="66" t="str">
        <f t="shared" si="818"/>
        <v>1..1</v>
      </c>
      <c r="BC605" s="2" t="str">
        <f t="shared" si="781"/>
        <v>/rsm:CrossIndustryInvoice
/rsm:SupplyChainTradeTransaction
/ram:ApplicableHeaderTradeAgreement
/ram:SellerTaxRepresentativeTradeParty
/ram:PostalTradeAddress
/ram:CountryID</v>
      </c>
      <c r="BD605" s="75" t="str">
        <f t="shared" si="782"/>
        <v>/rsm:CrossIndustryInvoice/rsm:SupplyChainTradeTransaction/ram:ApplicableHeaderTradeAgreement/ram:SellerTaxRepresentativeTradeParty/ram:PostalTradeAddress/ram:CountryID</v>
      </c>
      <c r="BE605" s="66" t="str">
        <f t="shared" si="823"/>
        <v>C</v>
      </c>
      <c r="BF605" s="68" t="str">
        <f t="shared" si="824"/>
        <v>E</v>
      </c>
      <c r="BG605" s="66" t="str">
        <f t="shared" si="825"/>
        <v>0..1</v>
      </c>
      <c r="BH605" s="66" t="str">
        <f t="shared" si="826"/>
        <v/>
      </c>
      <c r="BI605" s="248" t="str">
        <f t="shared" si="827"/>
        <v/>
      </c>
      <c r="BJ605" s="7"/>
      <c r="BK605" s="353" t="str">
        <f t="shared" si="828"/>
        <v>-</v>
      </c>
      <c r="BL605" s="68" t="str">
        <f t="shared" si="829"/>
        <v>X</v>
      </c>
      <c r="BM605" s="68" t="str">
        <f t="shared" si="830"/>
        <v>X</v>
      </c>
      <c r="BN605" s="68" t="str">
        <f t="shared" si="831"/>
        <v>X</v>
      </c>
      <c r="BO605" s="68" t="str">
        <f t="shared" si="832"/>
        <v>X</v>
      </c>
      <c r="BP605" s="68" t="str">
        <f t="shared" si="833"/>
        <v>X</v>
      </c>
      <c r="BQ605" s="354" t="str">
        <f t="shared" si="834"/>
        <v>X</v>
      </c>
      <c r="BR605" s="7"/>
      <c r="BS605" s="68" t="str">
        <f t="shared" si="835"/>
        <v>BASIC WL</v>
      </c>
      <c r="BT605" s="68" t="str">
        <f t="shared" si="836"/>
        <v>BASIC WL</v>
      </c>
      <c r="BU605" s="15"/>
      <c r="BV605" s="57"/>
      <c r="BW605" s="57"/>
      <c r="BX605" s="57"/>
      <c r="BY605" s="57"/>
      <c r="BZ605" s="57"/>
      <c r="CA605" s="57" t="s">
        <v>6542</v>
      </c>
      <c r="CC605" s="417"/>
      <c r="CD605" s="15"/>
      <c r="CE605" s="15"/>
    </row>
    <row r="606" spans="1:83" s="59" customFormat="1" ht="99.75">
      <c r="A606" s="45" t="str">
        <f t="shared" si="773"/>
        <v>YES</v>
      </c>
      <c r="B606" s="45"/>
      <c r="C606" s="45"/>
      <c r="D606" s="45"/>
      <c r="E606" s="184" t="s">
        <v>1526</v>
      </c>
      <c r="F606" s="185" t="s">
        <v>2489</v>
      </c>
      <c r="G606" s="300" t="s">
        <v>2489</v>
      </c>
      <c r="H606" s="66">
        <f t="shared" si="799"/>
        <v>5</v>
      </c>
      <c r="I606" s="66" t="s">
        <v>42</v>
      </c>
      <c r="J606" s="64" t="s">
        <v>2352</v>
      </c>
      <c r="K606" s="64" t="s">
        <v>1667</v>
      </c>
      <c r="L606" s="65" t="s">
        <v>1668</v>
      </c>
      <c r="M606" s="65"/>
      <c r="N606" s="65" t="s">
        <v>35</v>
      </c>
      <c r="O606" s="64" t="s">
        <v>70</v>
      </c>
      <c r="P606" s="66" t="s">
        <v>42</v>
      </c>
      <c r="Q606" s="66" t="str">
        <f t="shared" si="666"/>
        <v>0..1</v>
      </c>
      <c r="R606" s="2" t="s">
        <v>2490</v>
      </c>
      <c r="S606" s="75" t="s">
        <v>2491</v>
      </c>
      <c r="T606" s="66" t="s">
        <v>73</v>
      </c>
      <c r="U606" s="68" t="str">
        <f t="shared" si="858"/>
        <v>E</v>
      </c>
      <c r="V606" s="66" t="s">
        <v>62</v>
      </c>
      <c r="W606" s="66" t="s">
        <v>200</v>
      </c>
      <c r="X606" s="248" t="s">
        <v>35</v>
      </c>
      <c r="Y606" s="38"/>
      <c r="Z606" s="353" t="str">
        <f t="shared" si="771"/>
        <v>-</v>
      </c>
      <c r="AA606" s="68" t="str">
        <f t="shared" ref="AA606:AF606" si="862">IF(Z606="X","X",IF($AI606=AA$4,"X","-"))</f>
        <v>X</v>
      </c>
      <c r="AB606" s="68" t="str">
        <f t="shared" si="862"/>
        <v>X</v>
      </c>
      <c r="AC606" s="68" t="str">
        <f t="shared" si="862"/>
        <v>X</v>
      </c>
      <c r="AD606" s="68" t="str">
        <f t="shared" si="862"/>
        <v>X</v>
      </c>
      <c r="AE606" s="68" t="str">
        <f t="shared" si="862"/>
        <v>X</v>
      </c>
      <c r="AF606" s="354" t="str">
        <f t="shared" si="862"/>
        <v>X</v>
      </c>
      <c r="AG606" s="38"/>
      <c r="AH606" s="68" t="s">
        <v>185</v>
      </c>
      <c r="AI606" s="68" t="s">
        <v>185</v>
      </c>
      <c r="AJ606" s="38"/>
      <c r="AK606" s="13" t="str">
        <f t="shared" si="793"/>
        <v>/rsm:CrossIndustryInvoice/rsm:SupplyChainTradeTransaction/ram:ApplicableHeaderTradeAgreement/ram:SellerTaxRepresentativeTradeParty/ram:PostalTradeAddress</v>
      </c>
      <c r="AL606" s="13" t="str">
        <f t="shared" si="794"/>
        <v>/ram:CountrySubDivisionName</v>
      </c>
      <c r="AM606" s="14">
        <f>COUNTIFS(S$4:S606,AK606)</f>
        <v>1</v>
      </c>
      <c r="AO606" s="184" t="str">
        <f t="shared" si="791"/>
        <v>SCT_HTA</v>
      </c>
      <c r="AP606" s="185" t="str">
        <f t="shared" si="795"/>
        <v>BT-68</v>
      </c>
      <c r="AQ606" s="300" t="str">
        <f t="shared" si="796"/>
        <v>BT-68</v>
      </c>
      <c r="AR606" s="66">
        <f t="shared" si="789"/>
        <v>5</v>
      </c>
      <c r="AS606" s="66" t="str">
        <f t="shared" si="797"/>
        <v>0..1</v>
      </c>
      <c r="AT606" s="64" t="s">
        <v>2355</v>
      </c>
      <c r="AU606" s="64" t="s">
        <v>1671</v>
      </c>
      <c r="AV606" s="65" t="s">
        <v>1672</v>
      </c>
      <c r="AW606" s="423" t="s">
        <v>7238</v>
      </c>
      <c r="AX606" s="65"/>
      <c r="AY606" s="65" t="s">
        <v>35</v>
      </c>
      <c r="AZ606" s="64" t="s">
        <v>78</v>
      </c>
      <c r="BA606" s="66" t="str">
        <f t="shared" si="817"/>
        <v>0..1</v>
      </c>
      <c r="BB606" s="66" t="str">
        <f t="shared" si="818"/>
        <v>0..1</v>
      </c>
      <c r="BC606" s="2" t="str">
        <f t="shared" si="781"/>
        <v>/rsm:CrossIndustryInvoice
/rsm:SupplyChainTradeTransaction
/ram:ApplicableHeaderTradeAgreement
/ram:SellerTaxRepresentativeTradeParty
/ram:PostalTradeAddress
/ram:CountrySubDivisionName</v>
      </c>
      <c r="BD606" s="75" t="str">
        <f t="shared" si="782"/>
        <v>/rsm:CrossIndustryInvoice/rsm:SupplyChainTradeTransaction/ram:ApplicableHeaderTradeAgreement/ram:SellerTaxRepresentativeTradeParty/ram:PostalTradeAddress/ram:CountrySubDivisionName</v>
      </c>
      <c r="BE606" s="66" t="str">
        <f t="shared" si="823"/>
        <v>T</v>
      </c>
      <c r="BF606" s="68" t="str">
        <f t="shared" si="824"/>
        <v>E</v>
      </c>
      <c r="BG606" s="66" t="str">
        <f t="shared" si="825"/>
        <v>0..n</v>
      </c>
      <c r="BH606" s="66" t="str">
        <f t="shared" si="826"/>
        <v>CAR-3</v>
      </c>
      <c r="BI606" s="248" t="str">
        <f t="shared" si="827"/>
        <v/>
      </c>
      <c r="BJ606" s="7"/>
      <c r="BK606" s="353" t="str">
        <f t="shared" si="828"/>
        <v>-</v>
      </c>
      <c r="BL606" s="68" t="str">
        <f t="shared" si="829"/>
        <v>X</v>
      </c>
      <c r="BM606" s="68" t="str">
        <f t="shared" si="830"/>
        <v>X</v>
      </c>
      <c r="BN606" s="68" t="str">
        <f t="shared" si="831"/>
        <v>X</v>
      </c>
      <c r="BO606" s="68" t="str">
        <f t="shared" si="832"/>
        <v>X</v>
      </c>
      <c r="BP606" s="68" t="str">
        <f t="shared" si="833"/>
        <v>X</v>
      </c>
      <c r="BQ606" s="354" t="str">
        <f t="shared" si="834"/>
        <v>X</v>
      </c>
      <c r="BR606" s="7"/>
      <c r="BS606" s="68" t="str">
        <f t="shared" si="835"/>
        <v>BASIC WL</v>
      </c>
      <c r="BT606" s="68" t="str">
        <f t="shared" si="836"/>
        <v>BASIC WL</v>
      </c>
      <c r="BU606" s="15"/>
      <c r="BV606" s="57"/>
      <c r="BW606" s="57"/>
      <c r="BX606" s="57"/>
      <c r="BY606" s="57"/>
      <c r="BZ606" s="57"/>
      <c r="CA606" s="57" t="s">
        <v>6542</v>
      </c>
      <c r="CC606" s="417"/>
      <c r="CD606" s="15"/>
      <c r="CE606" s="15"/>
    </row>
    <row r="607" spans="1:83" s="59" customFormat="1" ht="85.5">
      <c r="A607" s="45" t="str">
        <f t="shared" si="773"/>
        <v>NO</v>
      </c>
      <c r="B607" s="45"/>
      <c r="C607" s="45"/>
      <c r="D607" s="45"/>
      <c r="E607" s="188" t="s">
        <v>1526</v>
      </c>
      <c r="F607" s="139" t="s">
        <v>5432</v>
      </c>
      <c r="G607" s="295"/>
      <c r="H607" s="140">
        <f t="shared" si="799"/>
        <v>4</v>
      </c>
      <c r="I607" s="140" t="s">
        <v>42</v>
      </c>
      <c r="J607" s="125" t="s">
        <v>6166</v>
      </c>
      <c r="K607" s="125"/>
      <c r="L607" s="126"/>
      <c r="M607" s="126"/>
      <c r="N607" s="126"/>
      <c r="O607" s="125"/>
      <c r="P607" s="124" t="s">
        <v>42</v>
      </c>
      <c r="Q607" s="124" t="str">
        <f t="shared" si="666"/>
        <v>0..1</v>
      </c>
      <c r="R607" s="141" t="s">
        <v>2492</v>
      </c>
      <c r="S607" s="142" t="s">
        <v>2493</v>
      </c>
      <c r="T607" s="124"/>
      <c r="U607" s="129" t="str">
        <f t="shared" si="858"/>
        <v/>
      </c>
      <c r="V607" s="140" t="s">
        <v>62</v>
      </c>
      <c r="W607" s="124"/>
      <c r="X607" s="388"/>
      <c r="Y607" s="38"/>
      <c r="Z607" s="365" t="str">
        <f t="shared" si="771"/>
        <v>-</v>
      </c>
      <c r="AA607" s="143" t="str">
        <f t="shared" ref="AA607:AF607" si="863">IF(Z607="X","X",IF($AI607=AA$4,"X","-"))</f>
        <v>-</v>
      </c>
      <c r="AB607" s="143" t="str">
        <f t="shared" si="863"/>
        <v>-</v>
      </c>
      <c r="AC607" s="143" t="str">
        <f t="shared" si="863"/>
        <v>-</v>
      </c>
      <c r="AD607" s="143" t="str">
        <f t="shared" si="863"/>
        <v>-</v>
      </c>
      <c r="AE607" s="143" t="str">
        <f t="shared" si="863"/>
        <v>-</v>
      </c>
      <c r="AF607" s="366" t="str">
        <f t="shared" si="863"/>
        <v>X</v>
      </c>
      <c r="AG607" s="38"/>
      <c r="AH607" s="143" t="s">
        <v>47</v>
      </c>
      <c r="AI607" s="143" t="s">
        <v>47</v>
      </c>
      <c r="AJ607" s="38"/>
      <c r="AK607" s="13" t="str">
        <f t="shared" si="793"/>
        <v>/rsm:CrossIndustryInvoice/rsm:SupplyChainTradeTransaction/ram:ApplicableHeaderTradeAgreement/ram:SellerTaxRepresentativeTradeParty</v>
      </c>
      <c r="AL607" s="13" t="str">
        <f t="shared" si="794"/>
        <v>/ram:URIUniversalCommunication</v>
      </c>
      <c r="AM607" s="14">
        <f>COUNTIFS(S$4:S607,AK607)</f>
        <v>1</v>
      </c>
      <c r="AO607" s="188" t="str">
        <f t="shared" si="791"/>
        <v>SCT_HTA</v>
      </c>
      <c r="AP607" s="139" t="str">
        <f t="shared" si="795"/>
        <v>BT-X-125-00</v>
      </c>
      <c r="AQ607" s="295" t="str">
        <f t="shared" si="796"/>
        <v/>
      </c>
      <c r="AR607" s="140">
        <f t="shared" si="789"/>
        <v>4</v>
      </c>
      <c r="AS607" s="140" t="str">
        <f t="shared" si="797"/>
        <v>0..1</v>
      </c>
      <c r="AT607" s="125" t="s">
        <v>1001</v>
      </c>
      <c r="AU607" s="125"/>
      <c r="AV607" s="126"/>
      <c r="AW607" s="126"/>
      <c r="AX607" s="126"/>
      <c r="AY607" s="126"/>
      <c r="AZ607" s="125"/>
      <c r="BA607" s="124" t="str">
        <f t="shared" si="817"/>
        <v>0..1</v>
      </c>
      <c r="BB607" s="124" t="str">
        <f t="shared" si="818"/>
        <v>0..1</v>
      </c>
      <c r="BC607" s="141" t="str">
        <f t="shared" si="781"/>
        <v>/rsm:CrossIndustryInvoice
/rsm:SupplyChainTradeTransaction
/ram:ApplicableHeaderTradeAgreement
/ram:SellerTaxRepresentativeTradeParty
/ram:URIUniversalCommunication</v>
      </c>
      <c r="BD607" s="142" t="str">
        <f t="shared" si="782"/>
        <v>/rsm:CrossIndustryInvoice/rsm:SupplyChainTradeTransaction/ram:ApplicableHeaderTradeAgreement/ram:SellerTaxRepresentativeTradeParty/ram:URIUniversalCommunication</v>
      </c>
      <c r="BE607" s="124" t="str">
        <f t="shared" si="823"/>
        <v/>
      </c>
      <c r="BF607" s="129" t="str">
        <f t="shared" si="824"/>
        <v/>
      </c>
      <c r="BG607" s="140" t="str">
        <f t="shared" si="825"/>
        <v>0..n</v>
      </c>
      <c r="BH607" s="124" t="str">
        <f t="shared" si="826"/>
        <v/>
      </c>
      <c r="BI607" s="388" t="str">
        <f t="shared" si="827"/>
        <v/>
      </c>
      <c r="BJ607" s="7"/>
      <c r="BK607" s="365" t="str">
        <f t="shared" si="828"/>
        <v>-</v>
      </c>
      <c r="BL607" s="143" t="str">
        <f t="shared" si="829"/>
        <v>-</v>
      </c>
      <c r="BM607" s="143" t="str">
        <f t="shared" si="830"/>
        <v>-</v>
      </c>
      <c r="BN607" s="143" t="str">
        <f t="shared" si="831"/>
        <v>-</v>
      </c>
      <c r="BO607" s="143" t="str">
        <f t="shared" si="832"/>
        <v>-</v>
      </c>
      <c r="BP607" s="143" t="str">
        <f t="shared" si="833"/>
        <v>-</v>
      </c>
      <c r="BQ607" s="366" t="str">
        <f t="shared" si="834"/>
        <v>X</v>
      </c>
      <c r="BR607" s="7"/>
      <c r="BS607" s="143" t="str">
        <f t="shared" si="835"/>
        <v>EXTENDED</v>
      </c>
      <c r="BT607" s="143" t="str">
        <f t="shared" si="836"/>
        <v>EXTENDED</v>
      </c>
      <c r="BU607" s="15"/>
      <c r="BV607" s="57"/>
      <c r="BW607" s="57"/>
      <c r="BX607" s="57"/>
      <c r="BY607" s="57"/>
      <c r="BZ607" s="57"/>
      <c r="CA607" s="57" t="s">
        <v>6542</v>
      </c>
      <c r="CC607" s="417"/>
      <c r="CD607" s="15"/>
      <c r="CE607" s="15"/>
    </row>
    <row r="608" spans="1:83" s="59" customFormat="1" ht="99.75">
      <c r="A608" s="45" t="str">
        <f t="shared" si="773"/>
        <v>YES</v>
      </c>
      <c r="B608" s="45"/>
      <c r="C608" s="45"/>
      <c r="D608" s="45"/>
      <c r="E608" s="188" t="s">
        <v>1526</v>
      </c>
      <c r="F608" s="61" t="s">
        <v>5433</v>
      </c>
      <c r="G608" s="281"/>
      <c r="H608" s="62">
        <f t="shared" si="799"/>
        <v>5</v>
      </c>
      <c r="I608" s="62" t="s">
        <v>32</v>
      </c>
      <c r="J608" s="64" t="s">
        <v>6167</v>
      </c>
      <c r="K608" s="64"/>
      <c r="L608" s="65"/>
      <c r="M608" s="65"/>
      <c r="N608" s="65"/>
      <c r="O608" s="64" t="s">
        <v>90</v>
      </c>
      <c r="P608" s="66" t="s">
        <v>32</v>
      </c>
      <c r="Q608" s="66" t="str">
        <f t="shared" si="666"/>
        <v>1..1</v>
      </c>
      <c r="R608" s="6" t="s">
        <v>2494</v>
      </c>
      <c r="S608" s="67" t="s">
        <v>2495</v>
      </c>
      <c r="T608" s="66" t="s">
        <v>55</v>
      </c>
      <c r="U608" s="68" t="str">
        <f t="shared" si="858"/>
        <v>E</v>
      </c>
      <c r="V608" s="62" t="s">
        <v>42</v>
      </c>
      <c r="W608" s="66"/>
      <c r="X608" s="248"/>
      <c r="Y608" s="38"/>
      <c r="Z608" s="351" t="str">
        <f t="shared" ref="Z608:Z674" si="864">IF(AI608=Z$4,"X","-")</f>
        <v>-</v>
      </c>
      <c r="AA608" s="70" t="str">
        <f t="shared" ref="AA608:AF608" si="865">IF(Z608="X","X",IF($AI608=AA$4,"X","-"))</f>
        <v>-</v>
      </c>
      <c r="AB608" s="70" t="str">
        <f t="shared" si="865"/>
        <v>-</v>
      </c>
      <c r="AC608" s="70" t="str">
        <f t="shared" si="865"/>
        <v>-</v>
      </c>
      <c r="AD608" s="70" t="str">
        <f t="shared" si="865"/>
        <v>-</v>
      </c>
      <c r="AE608" s="70" t="str">
        <f t="shared" si="865"/>
        <v>-</v>
      </c>
      <c r="AF608" s="352" t="str">
        <f t="shared" si="865"/>
        <v>X</v>
      </c>
      <c r="AG608" s="38"/>
      <c r="AH608" s="70" t="s">
        <v>47</v>
      </c>
      <c r="AI608" s="70" t="s">
        <v>47</v>
      </c>
      <c r="AJ608" s="38"/>
      <c r="AK608" s="13" t="str">
        <f t="shared" si="793"/>
        <v>/rsm:CrossIndustryInvoice/rsm:SupplyChainTradeTransaction/ram:ApplicableHeaderTradeAgreement/ram:SellerTaxRepresentativeTradeParty/ram:URIUniversalCommunication</v>
      </c>
      <c r="AL608" s="13" t="str">
        <f t="shared" si="794"/>
        <v>/ram:URIID</v>
      </c>
      <c r="AM608" s="14">
        <f>COUNTIFS(S$4:S608,AK608)</f>
        <v>1</v>
      </c>
      <c r="AO608" s="188" t="str">
        <f t="shared" si="791"/>
        <v>SCT_HTA</v>
      </c>
      <c r="AP608" s="61" t="str">
        <f t="shared" si="795"/>
        <v>BT-X-125</v>
      </c>
      <c r="AQ608" s="281" t="str">
        <f t="shared" si="796"/>
        <v/>
      </c>
      <c r="AR608" s="62">
        <f t="shared" si="789"/>
        <v>5</v>
      </c>
      <c r="AS608" s="62" t="str">
        <f t="shared" si="797"/>
        <v>1..1</v>
      </c>
      <c r="AT608" s="64" t="s">
        <v>2172</v>
      </c>
      <c r="AU608" s="64"/>
      <c r="AV608" s="65"/>
      <c r="AW608" s="423" t="s">
        <v>7238</v>
      </c>
      <c r="AX608" s="65"/>
      <c r="AY608" s="65"/>
      <c r="AZ608" s="64" t="s">
        <v>99</v>
      </c>
      <c r="BA608" s="66" t="str">
        <f t="shared" si="817"/>
        <v>1..1</v>
      </c>
      <c r="BB608" s="66" t="str">
        <f t="shared" si="818"/>
        <v>1..1</v>
      </c>
      <c r="BC608" s="6" t="str">
        <f t="shared" si="781"/>
        <v>/rsm:CrossIndustryInvoice
/rsm:SupplyChainTradeTransaction
/ram:ApplicableHeaderTradeAgreement
/ram:SellerTaxRepresentativeTradeParty
/ram:URIUniversalCommunication
/ram:URIID</v>
      </c>
      <c r="BD608" s="67" t="str">
        <f t="shared" si="782"/>
        <v>/rsm:CrossIndustryInvoice/rsm:SupplyChainTradeTransaction/ram:ApplicableHeaderTradeAgreement/ram:SellerTaxRepresentativeTradeParty/ram:URIUniversalCommunication/ram:URIID</v>
      </c>
      <c r="BE608" s="66" t="str">
        <f t="shared" si="823"/>
        <v>I</v>
      </c>
      <c r="BF608" s="68" t="str">
        <f t="shared" si="824"/>
        <v>E</v>
      </c>
      <c r="BG608" s="62" t="str">
        <f t="shared" si="825"/>
        <v>0..1</v>
      </c>
      <c r="BH608" s="66" t="str">
        <f t="shared" si="826"/>
        <v/>
      </c>
      <c r="BI608" s="248" t="str">
        <f t="shared" si="827"/>
        <v/>
      </c>
      <c r="BJ608" s="7"/>
      <c r="BK608" s="351" t="str">
        <f t="shared" si="828"/>
        <v>-</v>
      </c>
      <c r="BL608" s="70" t="str">
        <f t="shared" si="829"/>
        <v>-</v>
      </c>
      <c r="BM608" s="70" t="str">
        <f t="shared" si="830"/>
        <v>-</v>
      </c>
      <c r="BN608" s="70" t="str">
        <f t="shared" si="831"/>
        <v>-</v>
      </c>
      <c r="BO608" s="70" t="str">
        <f t="shared" si="832"/>
        <v>-</v>
      </c>
      <c r="BP608" s="70" t="str">
        <f t="shared" si="833"/>
        <v>-</v>
      </c>
      <c r="BQ608" s="352" t="str">
        <f t="shared" si="834"/>
        <v>X</v>
      </c>
      <c r="BR608" s="7"/>
      <c r="BS608" s="70" t="str">
        <f t="shared" si="835"/>
        <v>EXTENDED</v>
      </c>
      <c r="BT608" s="70" t="str">
        <f t="shared" si="836"/>
        <v>EXTENDED</v>
      </c>
      <c r="BU608" s="15"/>
      <c r="BV608" s="57"/>
      <c r="BW608" s="57"/>
      <c r="BX608" s="57"/>
      <c r="BY608" s="57"/>
      <c r="BZ608" s="57"/>
      <c r="CA608" s="57" t="s">
        <v>6542</v>
      </c>
      <c r="CC608" s="417"/>
      <c r="CD608" s="15"/>
      <c r="CE608" s="15"/>
    </row>
    <row r="609" spans="1:83" s="59" customFormat="1" ht="102">
      <c r="A609" s="45" t="str">
        <f t="shared" ref="A609:A675" si="866">IF(OR(U609="E",U609="A"),"YES","NO")</f>
        <v>YES</v>
      </c>
      <c r="B609" s="45"/>
      <c r="C609" s="45"/>
      <c r="D609" s="45"/>
      <c r="E609" s="188" t="s">
        <v>1526</v>
      </c>
      <c r="F609" s="61" t="s">
        <v>5434</v>
      </c>
      <c r="G609" s="281"/>
      <c r="H609" s="62">
        <f t="shared" si="799"/>
        <v>6</v>
      </c>
      <c r="I609" s="62" t="s">
        <v>32</v>
      </c>
      <c r="J609" s="64" t="s">
        <v>443</v>
      </c>
      <c r="K609" s="64"/>
      <c r="L609" s="65"/>
      <c r="M609" s="65"/>
      <c r="N609" s="65"/>
      <c r="O609" s="64" t="s">
        <v>5953</v>
      </c>
      <c r="P609" s="66" t="s">
        <v>32</v>
      </c>
      <c r="Q609" s="66" t="str">
        <f t="shared" si="666"/>
        <v>1..1</v>
      </c>
      <c r="R609" s="6" t="s">
        <v>2496</v>
      </c>
      <c r="S609" s="67" t="s">
        <v>2497</v>
      </c>
      <c r="T609" s="66" t="s">
        <v>329</v>
      </c>
      <c r="U609" s="68" t="str">
        <f t="shared" si="858"/>
        <v>A</v>
      </c>
      <c r="V609" s="62" t="s">
        <v>42</v>
      </c>
      <c r="W609" s="66"/>
      <c r="X609" s="248"/>
      <c r="Y609" s="38"/>
      <c r="Z609" s="351" t="str">
        <f t="shared" si="864"/>
        <v>-</v>
      </c>
      <c r="AA609" s="70" t="str">
        <f t="shared" ref="AA609:AF609" si="867">IF(Z609="X","X",IF($AI609=AA$4,"X","-"))</f>
        <v>-</v>
      </c>
      <c r="AB609" s="70" t="str">
        <f t="shared" si="867"/>
        <v>-</v>
      </c>
      <c r="AC609" s="70" t="str">
        <f t="shared" si="867"/>
        <v>-</v>
      </c>
      <c r="AD609" s="70" t="str">
        <f t="shared" si="867"/>
        <v>-</v>
      </c>
      <c r="AE609" s="70" t="str">
        <f t="shared" si="867"/>
        <v>-</v>
      </c>
      <c r="AF609" s="352" t="str">
        <f t="shared" si="867"/>
        <v>X</v>
      </c>
      <c r="AG609" s="38"/>
      <c r="AH609" s="70" t="s">
        <v>47</v>
      </c>
      <c r="AI609" s="70" t="s">
        <v>47</v>
      </c>
      <c r="AJ609" s="38"/>
      <c r="AK609" s="13" t="str">
        <f t="shared" si="793"/>
        <v>/rsm:CrossIndustryInvoice/rsm:SupplyChainTradeTransaction/ram:ApplicableHeaderTradeAgreement/ram:SellerTaxRepresentativeTradeParty/ram:URIUniversalCommunication/ram:URIID</v>
      </c>
      <c r="AL609" s="13" t="str">
        <f t="shared" si="794"/>
        <v>/@schemeID</v>
      </c>
      <c r="AM609" s="14">
        <f>COUNTIFS(S$4:S609,AK609)</f>
        <v>1</v>
      </c>
      <c r="AO609" s="188" t="str">
        <f t="shared" si="791"/>
        <v>SCT_HTA</v>
      </c>
      <c r="AP609" s="61" t="str">
        <f t="shared" si="795"/>
        <v>BT-X-125-0</v>
      </c>
      <c r="AQ609" s="281" t="str">
        <f t="shared" si="796"/>
        <v/>
      </c>
      <c r="AR609" s="62">
        <f t="shared" si="789"/>
        <v>6</v>
      </c>
      <c r="AS609" s="62" t="str">
        <f t="shared" si="797"/>
        <v>1..1</v>
      </c>
      <c r="AT609" s="64" t="s">
        <v>330</v>
      </c>
      <c r="AU609" s="64"/>
      <c r="AV609" s="65"/>
      <c r="AW609" s="423" t="s">
        <v>7238</v>
      </c>
      <c r="AX609" s="65"/>
      <c r="AY609" s="65"/>
      <c r="AZ609" s="64"/>
      <c r="BA609" s="66" t="str">
        <f t="shared" si="817"/>
        <v>1..1</v>
      </c>
      <c r="BB609" s="66" t="str">
        <f t="shared" si="818"/>
        <v>1..1</v>
      </c>
      <c r="BC609" s="6" t="str">
        <f t="shared" si="781"/>
        <v>/rsm:CrossIndustryInvoice
/rsm:SupplyChainTradeTransaction
/ram:ApplicableHeaderTradeAgreement
/ram:SellerTaxRepresentativeTradeParty
/ram:URIUniversalCommunication
/ram:URIID
/@schemeID</v>
      </c>
      <c r="BD609" s="67" t="str">
        <f t="shared" si="782"/>
        <v>/rsm:CrossIndustryInvoice/rsm:SupplyChainTradeTransaction/ram:ApplicableHeaderTradeAgreement/ram:SellerTaxRepresentativeTradeParty/ram:URIUniversalCommunication/ram:URIID/@schemeID</v>
      </c>
      <c r="BE609" s="66" t="str">
        <f t="shared" si="823"/>
        <v>S</v>
      </c>
      <c r="BF609" s="68" t="str">
        <f t="shared" si="824"/>
        <v>A</v>
      </c>
      <c r="BG609" s="62" t="str">
        <f t="shared" si="825"/>
        <v>0..1</v>
      </c>
      <c r="BH609" s="66" t="str">
        <f t="shared" si="826"/>
        <v/>
      </c>
      <c r="BI609" s="248" t="str">
        <f t="shared" si="827"/>
        <v/>
      </c>
      <c r="BJ609" s="7"/>
      <c r="BK609" s="351" t="str">
        <f t="shared" si="828"/>
        <v>-</v>
      </c>
      <c r="BL609" s="70" t="str">
        <f t="shared" si="829"/>
        <v>-</v>
      </c>
      <c r="BM609" s="70" t="str">
        <f t="shared" si="830"/>
        <v>-</v>
      </c>
      <c r="BN609" s="70" t="str">
        <f t="shared" si="831"/>
        <v>-</v>
      </c>
      <c r="BO609" s="70" t="str">
        <f t="shared" si="832"/>
        <v>-</v>
      </c>
      <c r="BP609" s="70" t="str">
        <f t="shared" si="833"/>
        <v>-</v>
      </c>
      <c r="BQ609" s="352" t="str">
        <f t="shared" si="834"/>
        <v>X</v>
      </c>
      <c r="BR609" s="7"/>
      <c r="BS609" s="70" t="str">
        <f t="shared" si="835"/>
        <v>EXTENDED</v>
      </c>
      <c r="BT609" s="70" t="str">
        <f t="shared" si="836"/>
        <v>EXTENDED</v>
      </c>
      <c r="BU609" s="15"/>
      <c r="BV609" s="57"/>
      <c r="BW609" s="57"/>
      <c r="BX609" s="57"/>
      <c r="BY609" s="57"/>
      <c r="BZ609" s="57"/>
      <c r="CA609" s="57" t="s">
        <v>6542</v>
      </c>
      <c r="CC609" s="417"/>
      <c r="CD609" s="15"/>
      <c r="CE609" s="15"/>
    </row>
    <row r="610" spans="1:83" s="59" customFormat="1" ht="85.5">
      <c r="A610" s="45" t="str">
        <f t="shared" si="866"/>
        <v>NO</v>
      </c>
      <c r="B610" s="45"/>
      <c r="C610" s="45"/>
      <c r="D610" s="45"/>
      <c r="E610" s="184" t="s">
        <v>1526</v>
      </c>
      <c r="F610" s="187" t="s">
        <v>2498</v>
      </c>
      <c r="G610" s="302"/>
      <c r="H610" s="124">
        <f t="shared" si="799"/>
        <v>4</v>
      </c>
      <c r="I610" s="124" t="s">
        <v>32</v>
      </c>
      <c r="J610" s="137" t="s">
        <v>2499</v>
      </c>
      <c r="K610" s="125"/>
      <c r="L610" s="126"/>
      <c r="M610" s="126"/>
      <c r="N610" s="126"/>
      <c r="O610" s="125"/>
      <c r="P610" s="124" t="s">
        <v>32</v>
      </c>
      <c r="Q610" s="124" t="str">
        <f t="shared" si="666"/>
        <v>1..1</v>
      </c>
      <c r="R610" s="127" t="s">
        <v>2500</v>
      </c>
      <c r="S610" s="128" t="s">
        <v>2501</v>
      </c>
      <c r="T610" s="124"/>
      <c r="U610" s="129" t="str">
        <f t="shared" si="858"/>
        <v/>
      </c>
      <c r="V610" s="124" t="s">
        <v>62</v>
      </c>
      <c r="W610" s="124"/>
      <c r="X610" s="388"/>
      <c r="Y610" s="38"/>
      <c r="Z610" s="363" t="str">
        <f t="shared" si="864"/>
        <v>-</v>
      </c>
      <c r="AA610" s="129" t="str">
        <f t="shared" ref="AA610:AF610" si="868">IF(Z610="X","X",IF($AI610=AA$4,"X","-"))</f>
        <v>X</v>
      </c>
      <c r="AB610" s="129" t="str">
        <f t="shared" si="868"/>
        <v>X</v>
      </c>
      <c r="AC610" s="129" t="str">
        <f t="shared" si="868"/>
        <v>X</v>
      </c>
      <c r="AD610" s="129" t="str">
        <f t="shared" si="868"/>
        <v>X</v>
      </c>
      <c r="AE610" s="129" t="str">
        <f t="shared" si="868"/>
        <v>X</v>
      </c>
      <c r="AF610" s="364" t="str">
        <f t="shared" si="868"/>
        <v>X</v>
      </c>
      <c r="AG610" s="38"/>
      <c r="AH610" s="129" t="s">
        <v>185</v>
      </c>
      <c r="AI610" s="129" t="s">
        <v>185</v>
      </c>
      <c r="AJ610" s="38"/>
      <c r="AK610" s="13" t="str">
        <f t="shared" si="793"/>
        <v>/rsm:CrossIndustryInvoice/rsm:SupplyChainTradeTransaction/ram:ApplicableHeaderTradeAgreement/ram:SellerTaxRepresentativeTradeParty</v>
      </c>
      <c r="AL610" s="13" t="str">
        <f t="shared" si="794"/>
        <v>/ram:SpecifiedTaxRegistration</v>
      </c>
      <c r="AM610" s="14">
        <f>COUNTIFS(S$4:S610,AK610)</f>
        <v>1</v>
      </c>
      <c r="AO610" s="184" t="str">
        <f t="shared" si="791"/>
        <v>SCT_HTA</v>
      </c>
      <c r="AP610" s="187" t="str">
        <f t="shared" si="795"/>
        <v>BT-63-00</v>
      </c>
      <c r="AQ610" s="302" t="str">
        <f t="shared" si="796"/>
        <v/>
      </c>
      <c r="AR610" s="124">
        <f t="shared" si="789"/>
        <v>4</v>
      </c>
      <c r="AS610" s="124" t="str">
        <f t="shared" si="797"/>
        <v>1..1</v>
      </c>
      <c r="AT610" s="137" t="s">
        <v>2502</v>
      </c>
      <c r="AU610" s="125"/>
      <c r="AV610" s="126"/>
      <c r="AW610" s="126"/>
      <c r="AX610" s="126"/>
      <c r="AY610" s="126" t="s">
        <v>35</v>
      </c>
      <c r="AZ610" s="125"/>
      <c r="BA610" s="124" t="str">
        <f t="shared" ref="BA610:BA673" si="869">P610</f>
        <v>1..1</v>
      </c>
      <c r="BB610" s="124" t="s">
        <v>4694</v>
      </c>
      <c r="BC610" s="127" t="str">
        <f t="shared" si="781"/>
        <v>/rsm:CrossIndustryInvoice
/rsm:SupplyChainTradeTransaction
/ram:ApplicableHeaderTradeAgreement
/ram:SellerTaxRepresentativeTradeParty
/ram:SpecifiedTaxRegistration</v>
      </c>
      <c r="BD610" s="128" t="str">
        <f t="shared" si="782"/>
        <v>/rsm:CrossIndustryInvoice/rsm:SupplyChainTradeTransaction/ram:ApplicableHeaderTradeAgreement/ram:SellerTaxRepresentativeTradeParty/ram:SpecifiedTaxRegistration</v>
      </c>
      <c r="BE610" s="124" t="str">
        <f t="shared" si="823"/>
        <v/>
      </c>
      <c r="BF610" s="129" t="str">
        <f t="shared" si="824"/>
        <v/>
      </c>
      <c r="BG610" s="124" t="str">
        <f t="shared" si="825"/>
        <v>0..n</v>
      </c>
      <c r="BH610" s="124" t="str">
        <f t="shared" si="826"/>
        <v/>
      </c>
      <c r="BI610" s="388" t="str">
        <f t="shared" si="827"/>
        <v/>
      </c>
      <c r="BJ610" s="7"/>
      <c r="BK610" s="363" t="str">
        <f t="shared" si="828"/>
        <v>-</v>
      </c>
      <c r="BL610" s="129" t="str">
        <f t="shared" si="829"/>
        <v>X</v>
      </c>
      <c r="BM610" s="129" t="str">
        <f t="shared" si="830"/>
        <v>X</v>
      </c>
      <c r="BN610" s="129" t="str">
        <f t="shared" si="831"/>
        <v>X</v>
      </c>
      <c r="BO610" s="129" t="str">
        <f t="shared" si="832"/>
        <v>X</v>
      </c>
      <c r="BP610" s="129" t="str">
        <f t="shared" si="833"/>
        <v>X</v>
      </c>
      <c r="BQ610" s="364" t="str">
        <f t="shared" si="834"/>
        <v>X</v>
      </c>
      <c r="BR610" s="7"/>
      <c r="BS610" s="129" t="str">
        <f t="shared" si="835"/>
        <v>BASIC WL</v>
      </c>
      <c r="BT610" s="129" t="str">
        <f t="shared" si="836"/>
        <v>BASIC WL</v>
      </c>
      <c r="BU610" s="15"/>
      <c r="BV610" s="57"/>
      <c r="BW610" s="57"/>
      <c r="BX610" s="57"/>
      <c r="BY610" s="57"/>
      <c r="BZ610" s="57"/>
      <c r="CA610" s="57" t="s">
        <v>6542</v>
      </c>
      <c r="CC610" s="417"/>
      <c r="CD610" s="15"/>
      <c r="CE610" s="15"/>
    </row>
    <row r="611" spans="1:83" s="59" customFormat="1" ht="140.25">
      <c r="A611" s="45" t="str">
        <f t="shared" si="866"/>
        <v>YES</v>
      </c>
      <c r="B611" s="45"/>
      <c r="C611" s="45"/>
      <c r="D611" s="45"/>
      <c r="E611" s="184" t="s">
        <v>1526</v>
      </c>
      <c r="F611" s="185" t="s">
        <v>2503</v>
      </c>
      <c r="G611" s="300" t="s">
        <v>2503</v>
      </c>
      <c r="H611" s="66">
        <f t="shared" si="799"/>
        <v>5</v>
      </c>
      <c r="I611" s="66" t="s">
        <v>32</v>
      </c>
      <c r="J611" s="64" t="s">
        <v>2504</v>
      </c>
      <c r="K611" s="64" t="s">
        <v>2505</v>
      </c>
      <c r="L611" s="65" t="s">
        <v>2226</v>
      </c>
      <c r="M611" s="65"/>
      <c r="N611" s="65" t="s">
        <v>2370</v>
      </c>
      <c r="O611" s="64" t="s">
        <v>90</v>
      </c>
      <c r="P611" s="66" t="s">
        <v>32</v>
      </c>
      <c r="Q611" s="66" t="str">
        <f t="shared" si="666"/>
        <v>1..1</v>
      </c>
      <c r="R611" s="2" t="s">
        <v>2506</v>
      </c>
      <c r="S611" s="75" t="s">
        <v>2507</v>
      </c>
      <c r="T611" s="66" t="s">
        <v>55</v>
      </c>
      <c r="U611" s="68" t="str">
        <f t="shared" si="858"/>
        <v>E</v>
      </c>
      <c r="V611" s="66" t="s">
        <v>42</v>
      </c>
      <c r="W611" s="66" t="s">
        <v>200</v>
      </c>
      <c r="X611" s="248" t="s">
        <v>1016</v>
      </c>
      <c r="Y611" s="38"/>
      <c r="Z611" s="353" t="str">
        <f t="shared" si="864"/>
        <v>-</v>
      </c>
      <c r="AA611" s="68" t="str">
        <f t="shared" ref="AA611:AF611" si="870">IF(Z611="X","X",IF($AI611=AA$4,"X","-"))</f>
        <v>X</v>
      </c>
      <c r="AB611" s="68" t="str">
        <f t="shared" si="870"/>
        <v>X</v>
      </c>
      <c r="AC611" s="68" t="str">
        <f t="shared" si="870"/>
        <v>X</v>
      </c>
      <c r="AD611" s="68" t="str">
        <f t="shared" si="870"/>
        <v>X</v>
      </c>
      <c r="AE611" s="68" t="str">
        <f t="shared" si="870"/>
        <v>X</v>
      </c>
      <c r="AF611" s="354" t="str">
        <f t="shared" si="870"/>
        <v>X</v>
      </c>
      <c r="AG611" s="38"/>
      <c r="AH611" s="68" t="s">
        <v>185</v>
      </c>
      <c r="AI611" s="68" t="s">
        <v>185</v>
      </c>
      <c r="AJ611" s="38"/>
      <c r="AK611" s="13" t="str">
        <f t="shared" si="793"/>
        <v>/rsm:CrossIndustryInvoice/rsm:SupplyChainTradeTransaction/ram:ApplicableHeaderTradeAgreement/ram:SellerTaxRepresentativeTradeParty/ram:SpecifiedTaxRegistration</v>
      </c>
      <c r="AL611" s="13" t="str">
        <f t="shared" si="794"/>
        <v>/ram:ID</v>
      </c>
      <c r="AM611" s="14">
        <f>COUNTIFS(S$4:S611,AK611)</f>
        <v>1</v>
      </c>
      <c r="AO611" s="184" t="str">
        <f t="shared" si="791"/>
        <v>SCT_HTA</v>
      </c>
      <c r="AP611" s="185" t="str">
        <f t="shared" si="795"/>
        <v>BT-63</v>
      </c>
      <c r="AQ611" s="300" t="str">
        <f t="shared" si="796"/>
        <v>BT-63</v>
      </c>
      <c r="AR611" s="66">
        <f t="shared" si="789"/>
        <v>5</v>
      </c>
      <c r="AS611" s="66" t="str">
        <f t="shared" si="797"/>
        <v>1..1</v>
      </c>
      <c r="AT611" s="64" t="s">
        <v>2508</v>
      </c>
      <c r="AU611" s="64" t="s">
        <v>2509</v>
      </c>
      <c r="AV611" s="65" t="s">
        <v>2231</v>
      </c>
      <c r="AW611" s="427" t="s">
        <v>7317</v>
      </c>
      <c r="AX611" s="65"/>
      <c r="AY611" s="65" t="s">
        <v>2374</v>
      </c>
      <c r="AZ611" s="64" t="s">
        <v>99</v>
      </c>
      <c r="BA611" s="66" t="str">
        <f t="shared" si="869"/>
        <v>1..1</v>
      </c>
      <c r="BB611" s="66" t="str">
        <f t="shared" ref="BB611:BB674" si="871">Q611</f>
        <v>1..1</v>
      </c>
      <c r="BC611" s="2" t="str">
        <f t="shared" si="781"/>
        <v>/rsm:CrossIndustryInvoice
/rsm:SupplyChainTradeTransaction
/ram:ApplicableHeaderTradeAgreement
/ram:SellerTaxRepresentativeTradeParty
/ram:SpecifiedTaxRegistration
/ram:ID</v>
      </c>
      <c r="BD611" s="75" t="str">
        <f t="shared" si="782"/>
        <v>/rsm:CrossIndustryInvoice/rsm:SupplyChainTradeTransaction/ram:ApplicableHeaderTradeAgreement/ram:SellerTaxRepresentativeTradeParty/ram:SpecifiedTaxRegistration/ram:ID</v>
      </c>
      <c r="BE611" s="66" t="str">
        <f t="shared" si="823"/>
        <v>I</v>
      </c>
      <c r="BF611" s="68" t="str">
        <f t="shared" si="824"/>
        <v>E</v>
      </c>
      <c r="BG611" s="66" t="str">
        <f t="shared" si="825"/>
        <v>0..1</v>
      </c>
      <c r="BH611" s="66" t="str">
        <f t="shared" si="826"/>
        <v>CAR-3</v>
      </c>
      <c r="BI611" s="248" t="str">
        <f t="shared" si="827"/>
        <v>@schemeID="VA"</v>
      </c>
      <c r="BJ611" s="7"/>
      <c r="BK611" s="353" t="str">
        <f t="shared" si="828"/>
        <v>-</v>
      </c>
      <c r="BL611" s="68" t="str">
        <f t="shared" si="829"/>
        <v>X</v>
      </c>
      <c r="BM611" s="68" t="str">
        <f t="shared" si="830"/>
        <v>X</v>
      </c>
      <c r="BN611" s="68" t="str">
        <f t="shared" si="831"/>
        <v>X</v>
      </c>
      <c r="BO611" s="68" t="str">
        <f t="shared" si="832"/>
        <v>X</v>
      </c>
      <c r="BP611" s="68" t="str">
        <f t="shared" si="833"/>
        <v>X</v>
      </c>
      <c r="BQ611" s="354" t="str">
        <f t="shared" si="834"/>
        <v>X</v>
      </c>
      <c r="BR611" s="7"/>
      <c r="BS611" s="68" t="str">
        <f t="shared" si="835"/>
        <v>BASIC WL</v>
      </c>
      <c r="BT611" s="68" t="str">
        <f t="shared" si="836"/>
        <v>BASIC WL</v>
      </c>
      <c r="BU611" s="15"/>
      <c r="BV611" s="57"/>
      <c r="BW611" s="57"/>
      <c r="BX611" s="57"/>
      <c r="BY611" s="57"/>
      <c r="BZ611" s="57"/>
      <c r="CA611" s="57" t="s">
        <v>6542</v>
      </c>
      <c r="CC611" s="417"/>
      <c r="CD611" s="15"/>
      <c r="CE611" s="15"/>
    </row>
    <row r="612" spans="1:83" s="59" customFormat="1" ht="102">
      <c r="A612" s="45" t="str">
        <f t="shared" si="866"/>
        <v>YES</v>
      </c>
      <c r="B612" s="45"/>
      <c r="C612" s="45"/>
      <c r="D612" s="45"/>
      <c r="E612" s="184" t="s">
        <v>1526</v>
      </c>
      <c r="F612" s="185" t="s">
        <v>2510</v>
      </c>
      <c r="G612" s="300" t="s">
        <v>5078</v>
      </c>
      <c r="H612" s="66">
        <f t="shared" si="799"/>
        <v>6</v>
      </c>
      <c r="I612" s="66" t="s">
        <v>32</v>
      </c>
      <c r="J612" s="97" t="s">
        <v>6044</v>
      </c>
      <c r="K612" s="64" t="s">
        <v>2511</v>
      </c>
      <c r="L612" s="65" t="s">
        <v>1015</v>
      </c>
      <c r="M612" s="65"/>
      <c r="N612" s="65" t="s">
        <v>1016</v>
      </c>
      <c r="O612" s="64" t="s">
        <v>5953</v>
      </c>
      <c r="P612" s="66" t="s">
        <v>32</v>
      </c>
      <c r="Q612" s="66" t="str">
        <f t="shared" si="666"/>
        <v>1..1</v>
      </c>
      <c r="R612" s="2" t="s">
        <v>2512</v>
      </c>
      <c r="S612" s="75" t="s">
        <v>2513</v>
      </c>
      <c r="T612" s="66" t="s">
        <v>329</v>
      </c>
      <c r="U612" s="68" t="str">
        <f t="shared" si="858"/>
        <v>A</v>
      </c>
      <c r="V612" s="66" t="s">
        <v>42</v>
      </c>
      <c r="W612" s="66" t="s">
        <v>35</v>
      </c>
      <c r="X612" s="248" t="s">
        <v>1016</v>
      </c>
      <c r="Y612" s="38"/>
      <c r="Z612" s="353" t="str">
        <f t="shared" si="864"/>
        <v>-</v>
      </c>
      <c r="AA612" s="68" t="str">
        <f t="shared" ref="AA612:AF612" si="872">IF(Z612="X","X",IF($AI612=AA$4,"X","-"))</f>
        <v>X</v>
      </c>
      <c r="AB612" s="68" t="str">
        <f t="shared" si="872"/>
        <v>X</v>
      </c>
      <c r="AC612" s="68" t="str">
        <f t="shared" si="872"/>
        <v>X</v>
      </c>
      <c r="AD612" s="68" t="str">
        <f t="shared" si="872"/>
        <v>X</v>
      </c>
      <c r="AE612" s="68" t="str">
        <f t="shared" si="872"/>
        <v>X</v>
      </c>
      <c r="AF612" s="354" t="str">
        <f t="shared" si="872"/>
        <v>X</v>
      </c>
      <c r="AG612" s="38"/>
      <c r="AH612" s="68" t="s">
        <v>185</v>
      </c>
      <c r="AI612" s="68" t="s">
        <v>185</v>
      </c>
      <c r="AJ612" s="38"/>
      <c r="AK612" s="13" t="str">
        <f t="shared" si="793"/>
        <v>/rsm:CrossIndustryInvoice/rsm:SupplyChainTradeTransaction/ram:ApplicableHeaderTradeAgreement/ram:SellerTaxRepresentativeTradeParty/ram:SpecifiedTaxRegistration/ram:ID</v>
      </c>
      <c r="AL612" s="13" t="str">
        <f t="shared" si="794"/>
        <v>/@schemeID</v>
      </c>
      <c r="AM612" s="14">
        <f>COUNTIFS(S$4:S612,AK612)</f>
        <v>1</v>
      </c>
      <c r="AO612" s="184" t="str">
        <f t="shared" si="791"/>
        <v>SCT_HTA</v>
      </c>
      <c r="AP612" s="185" t="str">
        <f t="shared" si="795"/>
        <v>BT-63-0</v>
      </c>
      <c r="AQ612" s="300" t="str">
        <f t="shared" si="796"/>
        <v>BT-63-1</v>
      </c>
      <c r="AR612" s="66">
        <f t="shared" si="789"/>
        <v>6</v>
      </c>
      <c r="AS612" s="66" t="str">
        <f t="shared" si="797"/>
        <v>1..1</v>
      </c>
      <c r="AT612" s="97" t="s">
        <v>330</v>
      </c>
      <c r="AU612" s="64" t="s">
        <v>2235</v>
      </c>
      <c r="AV612" s="65" t="s">
        <v>6417</v>
      </c>
      <c r="AW612" s="427" t="s">
        <v>7296</v>
      </c>
      <c r="AX612" s="65"/>
      <c r="AY612" s="65" t="s">
        <v>1828</v>
      </c>
      <c r="AZ612" s="64"/>
      <c r="BA612" s="66" t="str">
        <f t="shared" si="869"/>
        <v>1..1</v>
      </c>
      <c r="BB612" s="66" t="str">
        <f t="shared" si="871"/>
        <v>1..1</v>
      </c>
      <c r="BC612" s="2" t="str">
        <f t="shared" si="781"/>
        <v>/rsm:CrossIndustryInvoice
/rsm:SupplyChainTradeTransaction
/ram:ApplicableHeaderTradeAgreement
/ram:SellerTaxRepresentativeTradeParty
/ram:SpecifiedTaxRegistration
/ram:ID
/@schemeID</v>
      </c>
      <c r="BD612" s="75" t="str">
        <f t="shared" si="782"/>
        <v>/rsm:CrossIndustryInvoice/rsm:SupplyChainTradeTransaction/ram:ApplicableHeaderTradeAgreement/ram:SellerTaxRepresentativeTradeParty/ram:SpecifiedTaxRegistration/ram:ID/@schemeID</v>
      </c>
      <c r="BE612" s="66" t="str">
        <f t="shared" si="823"/>
        <v>S</v>
      </c>
      <c r="BF612" s="68" t="str">
        <f t="shared" si="824"/>
        <v>A</v>
      </c>
      <c r="BG612" s="66" t="str">
        <f t="shared" si="825"/>
        <v>0..1</v>
      </c>
      <c r="BH612" s="66" t="str">
        <f t="shared" si="826"/>
        <v/>
      </c>
      <c r="BI612" s="248" t="str">
        <f t="shared" si="827"/>
        <v>@schemeID="VA"</v>
      </c>
      <c r="BJ612" s="7"/>
      <c r="BK612" s="353" t="str">
        <f t="shared" si="828"/>
        <v>-</v>
      </c>
      <c r="BL612" s="68" t="str">
        <f t="shared" si="829"/>
        <v>X</v>
      </c>
      <c r="BM612" s="68" t="str">
        <f t="shared" si="830"/>
        <v>X</v>
      </c>
      <c r="BN612" s="68" t="str">
        <f t="shared" si="831"/>
        <v>X</v>
      </c>
      <c r="BO612" s="68" t="str">
        <f t="shared" si="832"/>
        <v>X</v>
      </c>
      <c r="BP612" s="68" t="str">
        <f t="shared" si="833"/>
        <v>X</v>
      </c>
      <c r="BQ612" s="354" t="str">
        <f t="shared" si="834"/>
        <v>X</v>
      </c>
      <c r="BR612" s="7"/>
      <c r="BS612" s="68" t="str">
        <f t="shared" si="835"/>
        <v>BASIC WL</v>
      </c>
      <c r="BT612" s="68" t="str">
        <f t="shared" si="836"/>
        <v>BASIC WL</v>
      </c>
      <c r="BU612" s="15"/>
      <c r="BV612" s="57"/>
      <c r="BW612" s="57"/>
      <c r="BX612" s="57"/>
      <c r="BY612" s="57"/>
      <c r="BZ612" s="57"/>
      <c r="CA612" s="57" t="s">
        <v>6542</v>
      </c>
      <c r="CC612" s="417"/>
      <c r="CD612" s="15"/>
      <c r="CE612" s="15"/>
    </row>
    <row r="613" spans="1:83" s="59" customFormat="1" ht="85.5">
      <c r="A613" s="45" t="str">
        <f t="shared" si="866"/>
        <v>NO</v>
      </c>
      <c r="B613" s="45"/>
      <c r="C613" s="45"/>
      <c r="D613" s="45"/>
      <c r="E613" s="193" t="s">
        <v>1526</v>
      </c>
      <c r="F613" s="99" t="s">
        <v>5435</v>
      </c>
      <c r="G613" s="288"/>
      <c r="H613" s="100">
        <f t="shared" si="799"/>
        <v>3</v>
      </c>
      <c r="I613" s="100" t="s">
        <v>42</v>
      </c>
      <c r="J613" s="125" t="s">
        <v>2514</v>
      </c>
      <c r="K613" s="125" t="s">
        <v>2515</v>
      </c>
      <c r="L613" s="126"/>
      <c r="M613" s="126"/>
      <c r="N613" s="126"/>
      <c r="O613" s="125"/>
      <c r="P613" s="124" t="s">
        <v>42</v>
      </c>
      <c r="Q613" s="124" t="str">
        <f t="shared" si="666"/>
        <v>0..1</v>
      </c>
      <c r="R613" s="102" t="s">
        <v>2516</v>
      </c>
      <c r="S613" s="103" t="s">
        <v>2517</v>
      </c>
      <c r="T613" s="124" t="s">
        <v>35</v>
      </c>
      <c r="U613" s="129" t="str">
        <f t="shared" si="858"/>
        <v>EG</v>
      </c>
      <c r="V613" s="100" t="s">
        <v>42</v>
      </c>
      <c r="W613" s="124"/>
      <c r="X613" s="388"/>
      <c r="Y613" s="38"/>
      <c r="Z613" s="359" t="str">
        <f t="shared" si="864"/>
        <v>-</v>
      </c>
      <c r="AA613" s="104" t="str">
        <f t="shared" ref="AA613:AF613" si="873">IF(Z613="X","X",IF($AI613=AA$4,"X","-"))</f>
        <v>-</v>
      </c>
      <c r="AB613" s="104" t="str">
        <f t="shared" si="873"/>
        <v>-</v>
      </c>
      <c r="AC613" s="104" t="str">
        <f t="shared" si="873"/>
        <v>-</v>
      </c>
      <c r="AD613" s="104" t="str">
        <f t="shared" si="873"/>
        <v>-</v>
      </c>
      <c r="AE613" s="104" t="str">
        <f t="shared" si="873"/>
        <v>-</v>
      </c>
      <c r="AF613" s="360" t="str">
        <f t="shared" si="873"/>
        <v>X</v>
      </c>
      <c r="AG613" s="38"/>
      <c r="AH613" s="104" t="s">
        <v>47</v>
      </c>
      <c r="AI613" s="104" t="s">
        <v>47</v>
      </c>
      <c r="AJ613" s="38"/>
      <c r="AK613" s="13" t="str">
        <f t="shared" si="793"/>
        <v>/rsm:CrossIndustryInvoice/rsm:SupplyChainTradeTransaction/ram:ApplicableHeaderTradeAgreement</v>
      </c>
      <c r="AL613" s="13" t="str">
        <f t="shared" si="794"/>
        <v>/ram:ProductEndUserTradeParty</v>
      </c>
      <c r="AM613" s="14">
        <f>COUNTIFS(S$4:S613,AK613)</f>
        <v>1</v>
      </c>
      <c r="AO613" s="193" t="str">
        <f t="shared" si="791"/>
        <v>SCT_HTA</v>
      </c>
      <c r="AP613" s="99" t="str">
        <f t="shared" si="795"/>
        <v>BG-X-18</v>
      </c>
      <c r="AQ613" s="288" t="str">
        <f t="shared" si="796"/>
        <v/>
      </c>
      <c r="AR613" s="100">
        <f t="shared" si="789"/>
        <v>3</v>
      </c>
      <c r="AS613" s="100" t="str">
        <f t="shared" si="797"/>
        <v>0..1</v>
      </c>
      <c r="AT613" s="125" t="s">
        <v>2518</v>
      </c>
      <c r="AU613" s="125"/>
      <c r="AV613" s="126"/>
      <c r="AW613" s="126"/>
      <c r="AX613" s="126"/>
      <c r="AY613" s="126"/>
      <c r="AZ613" s="125"/>
      <c r="BA613" s="124" t="str">
        <f t="shared" si="869"/>
        <v>0..1</v>
      </c>
      <c r="BB613" s="124" t="str">
        <f t="shared" si="871"/>
        <v>0..1</v>
      </c>
      <c r="BC613" s="102" t="str">
        <f t="shared" si="781"/>
        <v>/rsm:CrossIndustryInvoice
/rsm:SupplyChainTradeTransaction
/ram:ApplicableHeaderTradeAgreement
/ram:ProductEndUserTradeParty</v>
      </c>
      <c r="BD613" s="103" t="str">
        <f t="shared" si="782"/>
        <v>/rsm:CrossIndustryInvoice/rsm:SupplyChainTradeTransaction/ram:ApplicableHeaderTradeAgreement/ram:ProductEndUserTradeParty</v>
      </c>
      <c r="BE613" s="124" t="str">
        <f t="shared" si="823"/>
        <v/>
      </c>
      <c r="BF613" s="129" t="str">
        <f t="shared" si="824"/>
        <v>EG</v>
      </c>
      <c r="BG613" s="100" t="str">
        <f t="shared" si="825"/>
        <v>0..1</v>
      </c>
      <c r="BH613" s="124" t="str">
        <f t="shared" si="826"/>
        <v/>
      </c>
      <c r="BI613" s="388" t="str">
        <f t="shared" si="827"/>
        <v/>
      </c>
      <c r="BJ613" s="7"/>
      <c r="BK613" s="359" t="str">
        <f t="shared" si="828"/>
        <v>-</v>
      </c>
      <c r="BL613" s="104" t="str">
        <f t="shared" si="829"/>
        <v>-</v>
      </c>
      <c r="BM613" s="104" t="str">
        <f t="shared" si="830"/>
        <v>-</v>
      </c>
      <c r="BN613" s="104" t="str">
        <f t="shared" si="831"/>
        <v>-</v>
      </c>
      <c r="BO613" s="104" t="str">
        <f t="shared" si="832"/>
        <v>-</v>
      </c>
      <c r="BP613" s="104" t="str">
        <f t="shared" si="833"/>
        <v>-</v>
      </c>
      <c r="BQ613" s="360" t="str">
        <f t="shared" si="834"/>
        <v>X</v>
      </c>
      <c r="BR613" s="7"/>
      <c r="BS613" s="104" t="str">
        <f t="shared" si="835"/>
        <v>EXTENDED</v>
      </c>
      <c r="BT613" s="104" t="str">
        <f t="shared" si="836"/>
        <v>EXTENDED</v>
      </c>
      <c r="BU613" s="15"/>
      <c r="BV613" s="57"/>
      <c r="BW613" s="57"/>
      <c r="BX613" s="57"/>
      <c r="BY613" s="57"/>
      <c r="BZ613" s="57"/>
      <c r="CA613" s="57" t="s">
        <v>6542</v>
      </c>
      <c r="CC613" s="417"/>
      <c r="CD613" s="15"/>
      <c r="CE613" s="15"/>
    </row>
    <row r="614" spans="1:83" s="59" customFormat="1" ht="85.5">
      <c r="A614" s="45" t="str">
        <f t="shared" si="866"/>
        <v>YES</v>
      </c>
      <c r="B614" s="45"/>
      <c r="C614" s="45"/>
      <c r="D614" s="45"/>
      <c r="E614" s="188" t="s">
        <v>1526</v>
      </c>
      <c r="F614" s="61" t="s">
        <v>5436</v>
      </c>
      <c r="G614" s="281"/>
      <c r="H614" s="62">
        <f t="shared" si="799"/>
        <v>4</v>
      </c>
      <c r="I614" s="62" t="s">
        <v>42</v>
      </c>
      <c r="J614" s="64" t="s">
        <v>6168</v>
      </c>
      <c r="K614" s="64"/>
      <c r="L614" s="65" t="s">
        <v>6020</v>
      </c>
      <c r="M614" s="65"/>
      <c r="N614" s="65"/>
      <c r="O614" s="64" t="s">
        <v>90</v>
      </c>
      <c r="P614" s="66" t="s">
        <v>42</v>
      </c>
      <c r="Q614" s="66" t="str">
        <f t="shared" si="666"/>
        <v>0..1</v>
      </c>
      <c r="R614" s="6" t="s">
        <v>2519</v>
      </c>
      <c r="S614" s="67" t="s">
        <v>2520</v>
      </c>
      <c r="T614" s="66" t="s">
        <v>55</v>
      </c>
      <c r="U614" s="68" t="str">
        <f t="shared" si="858"/>
        <v>E</v>
      </c>
      <c r="V614" s="62" t="s">
        <v>62</v>
      </c>
      <c r="W614" s="66"/>
      <c r="X614" s="248"/>
      <c r="Y614" s="38"/>
      <c r="Z614" s="351" t="str">
        <f t="shared" si="864"/>
        <v>-</v>
      </c>
      <c r="AA614" s="70" t="str">
        <f t="shared" ref="AA614:AF614" si="874">IF(Z614="X","X",IF($AI614=AA$4,"X","-"))</f>
        <v>-</v>
      </c>
      <c r="AB614" s="70" t="str">
        <f t="shared" si="874"/>
        <v>-</v>
      </c>
      <c r="AC614" s="70" t="str">
        <f t="shared" si="874"/>
        <v>-</v>
      </c>
      <c r="AD614" s="70" t="str">
        <f t="shared" si="874"/>
        <v>-</v>
      </c>
      <c r="AE614" s="70" t="str">
        <f t="shared" si="874"/>
        <v>-</v>
      </c>
      <c r="AF614" s="352" t="str">
        <f t="shared" si="874"/>
        <v>X</v>
      </c>
      <c r="AG614" s="38"/>
      <c r="AH614" s="70" t="s">
        <v>47</v>
      </c>
      <c r="AI614" s="70" t="s">
        <v>47</v>
      </c>
      <c r="AJ614" s="38"/>
      <c r="AK614" s="13" t="str">
        <f t="shared" si="793"/>
        <v>/rsm:CrossIndustryInvoice/rsm:SupplyChainTradeTransaction/ram:ApplicableHeaderTradeAgreement/ram:ProductEndUserTradeParty</v>
      </c>
      <c r="AL614" s="13" t="str">
        <f t="shared" si="794"/>
        <v>/ram:ID</v>
      </c>
      <c r="AM614" s="14">
        <f>COUNTIFS(S$4:S614,AK614)</f>
        <v>1</v>
      </c>
      <c r="AO614" s="188" t="str">
        <f t="shared" si="791"/>
        <v>SCT_HTA</v>
      </c>
      <c r="AP614" s="61" t="str">
        <f t="shared" si="795"/>
        <v>BT-X-126</v>
      </c>
      <c r="AQ614" s="281" t="str">
        <f t="shared" si="796"/>
        <v/>
      </c>
      <c r="AR614" s="62">
        <f t="shared" si="789"/>
        <v>4</v>
      </c>
      <c r="AS614" s="62" t="str">
        <f t="shared" si="797"/>
        <v>0..1</v>
      </c>
      <c r="AT614" s="64" t="s">
        <v>2521</v>
      </c>
      <c r="AU614" s="64"/>
      <c r="AV614" s="65" t="s">
        <v>6395</v>
      </c>
      <c r="AW614" s="423" t="s">
        <v>7238</v>
      </c>
      <c r="AX614" s="65"/>
      <c r="AY614" s="65"/>
      <c r="AZ614" s="64" t="s">
        <v>99</v>
      </c>
      <c r="BA614" s="66" t="str">
        <f t="shared" si="869"/>
        <v>0..1</v>
      </c>
      <c r="BB614" s="66" t="str">
        <f t="shared" si="871"/>
        <v>0..1</v>
      </c>
      <c r="BC614" s="6" t="str">
        <f t="shared" si="781"/>
        <v>/rsm:CrossIndustryInvoice
/rsm:SupplyChainTradeTransaction
/ram:ApplicableHeaderTradeAgreement
/ram:ProductEndUserTradeParty
/ram:ID</v>
      </c>
      <c r="BD614" s="67" t="str">
        <f t="shared" si="782"/>
        <v>/rsm:CrossIndustryInvoice/rsm:SupplyChainTradeTransaction/ram:ApplicableHeaderTradeAgreement/ram:ProductEndUserTradeParty/ram:ID</v>
      </c>
      <c r="BE614" s="66" t="str">
        <f t="shared" si="823"/>
        <v>I</v>
      </c>
      <c r="BF614" s="68" t="str">
        <f t="shared" si="824"/>
        <v>E</v>
      </c>
      <c r="BG614" s="62" t="str">
        <f t="shared" si="825"/>
        <v>0..n</v>
      </c>
      <c r="BH614" s="66" t="str">
        <f t="shared" si="826"/>
        <v/>
      </c>
      <c r="BI614" s="248" t="str">
        <f t="shared" si="827"/>
        <v/>
      </c>
      <c r="BJ614" s="7"/>
      <c r="BK614" s="351" t="str">
        <f t="shared" si="828"/>
        <v>-</v>
      </c>
      <c r="BL614" s="70" t="str">
        <f t="shared" si="829"/>
        <v>-</v>
      </c>
      <c r="BM614" s="70" t="str">
        <f t="shared" si="830"/>
        <v>-</v>
      </c>
      <c r="BN614" s="70" t="str">
        <f t="shared" si="831"/>
        <v>-</v>
      </c>
      <c r="BO614" s="70" t="str">
        <f t="shared" si="832"/>
        <v>-</v>
      </c>
      <c r="BP614" s="70" t="str">
        <f t="shared" si="833"/>
        <v>-</v>
      </c>
      <c r="BQ614" s="352" t="str">
        <f t="shared" si="834"/>
        <v>X</v>
      </c>
      <c r="BR614" s="7"/>
      <c r="BS614" s="70" t="str">
        <f t="shared" si="835"/>
        <v>EXTENDED</v>
      </c>
      <c r="BT614" s="70" t="str">
        <f t="shared" si="836"/>
        <v>EXTENDED</v>
      </c>
      <c r="BU614" s="15"/>
      <c r="BV614" s="57"/>
      <c r="BW614" s="57"/>
      <c r="BX614" s="57"/>
      <c r="BY614" s="57"/>
      <c r="BZ614" s="57"/>
      <c r="CA614" s="57" t="s">
        <v>6542</v>
      </c>
      <c r="CC614" s="417"/>
      <c r="CD614" s="15"/>
      <c r="CE614" s="15"/>
    </row>
    <row r="615" spans="1:83" s="59" customFormat="1" ht="85.5">
      <c r="A615" s="45" t="str">
        <f t="shared" si="866"/>
        <v>YES</v>
      </c>
      <c r="B615" s="45"/>
      <c r="C615" s="45"/>
      <c r="D615" s="45"/>
      <c r="E615" s="188" t="s">
        <v>1526</v>
      </c>
      <c r="F615" s="61" t="s">
        <v>5437</v>
      </c>
      <c r="G615" s="281"/>
      <c r="H615" s="62">
        <f t="shared" si="799"/>
        <v>4</v>
      </c>
      <c r="I615" s="62" t="s">
        <v>62</v>
      </c>
      <c r="J615" s="64" t="s">
        <v>6169</v>
      </c>
      <c r="K615" s="64"/>
      <c r="L615" s="65" t="s">
        <v>6021</v>
      </c>
      <c r="M615" s="65"/>
      <c r="N615" s="65"/>
      <c r="O615" s="64" t="s">
        <v>90</v>
      </c>
      <c r="P615" s="66" t="s">
        <v>62</v>
      </c>
      <c r="Q615" s="66" t="str">
        <f t="shared" si="666"/>
        <v>0..n</v>
      </c>
      <c r="R615" s="6" t="s">
        <v>2522</v>
      </c>
      <c r="S615" s="67" t="s">
        <v>2523</v>
      </c>
      <c r="T615" s="66" t="s">
        <v>55</v>
      </c>
      <c r="U615" s="68" t="str">
        <f t="shared" si="858"/>
        <v>E</v>
      </c>
      <c r="V615" s="62" t="s">
        <v>62</v>
      </c>
      <c r="W615" s="66"/>
      <c r="X615" s="248"/>
      <c r="Y615" s="38"/>
      <c r="Z615" s="351" t="str">
        <f t="shared" si="864"/>
        <v>-</v>
      </c>
      <c r="AA615" s="70" t="str">
        <f t="shared" ref="AA615:AF615" si="875">IF(Z615="X","X",IF($AI615=AA$4,"X","-"))</f>
        <v>-</v>
      </c>
      <c r="AB615" s="70" t="str">
        <f t="shared" si="875"/>
        <v>-</v>
      </c>
      <c r="AC615" s="70" t="str">
        <f t="shared" si="875"/>
        <v>-</v>
      </c>
      <c r="AD615" s="70" t="str">
        <f t="shared" si="875"/>
        <v>-</v>
      </c>
      <c r="AE615" s="70" t="str">
        <f t="shared" si="875"/>
        <v>-</v>
      </c>
      <c r="AF615" s="352" t="str">
        <f t="shared" si="875"/>
        <v>X</v>
      </c>
      <c r="AG615" s="38"/>
      <c r="AH615" s="70" t="s">
        <v>47</v>
      </c>
      <c r="AI615" s="70" t="s">
        <v>47</v>
      </c>
      <c r="AJ615" s="38"/>
      <c r="AK615" s="13" t="str">
        <f t="shared" si="793"/>
        <v>/rsm:CrossIndustryInvoice/rsm:SupplyChainTradeTransaction/ram:ApplicableHeaderTradeAgreement/ram:ProductEndUserTradeParty</v>
      </c>
      <c r="AL615" s="13" t="str">
        <f t="shared" si="794"/>
        <v>/ram:GlobalID</v>
      </c>
      <c r="AM615" s="14">
        <f>COUNTIFS(S$4:S615,AK615)</f>
        <v>1</v>
      </c>
      <c r="AO615" s="188" t="str">
        <f t="shared" si="791"/>
        <v>SCT_HTA</v>
      </c>
      <c r="AP615" s="61" t="str">
        <f t="shared" si="795"/>
        <v>BT-X-127</v>
      </c>
      <c r="AQ615" s="281" t="str">
        <f t="shared" si="796"/>
        <v/>
      </c>
      <c r="AR615" s="62">
        <f t="shared" si="789"/>
        <v>4</v>
      </c>
      <c r="AS615" s="62" t="str">
        <f t="shared" si="797"/>
        <v>0..n</v>
      </c>
      <c r="AT615" s="64" t="s">
        <v>2524</v>
      </c>
      <c r="AU615" s="64"/>
      <c r="AV615" s="65" t="s">
        <v>1569</v>
      </c>
      <c r="AW615" s="423" t="s">
        <v>7238</v>
      </c>
      <c r="AX615" s="65"/>
      <c r="AY615" s="65"/>
      <c r="AZ615" s="64" t="s">
        <v>99</v>
      </c>
      <c r="BA615" s="66" t="str">
        <f t="shared" si="869"/>
        <v>0..n</v>
      </c>
      <c r="BB615" s="66" t="str">
        <f t="shared" si="871"/>
        <v>0..n</v>
      </c>
      <c r="BC615" s="6" t="str">
        <f t="shared" ref="BC615:BC678" si="876">R615</f>
        <v>/rsm:CrossIndustryInvoice
/rsm:SupplyChainTradeTransaction
/ram:ApplicableHeaderTradeAgreement
/ram:ProductEndUserTradeParty
/ram:GlobalID</v>
      </c>
      <c r="BD615" s="67" t="str">
        <f t="shared" ref="BD615:BD678" si="877">S615</f>
        <v>/rsm:CrossIndustryInvoice/rsm:SupplyChainTradeTransaction/ram:ApplicableHeaderTradeAgreement/ram:ProductEndUserTradeParty/ram:GlobalID</v>
      </c>
      <c r="BE615" s="66" t="str">
        <f t="shared" si="823"/>
        <v>I</v>
      </c>
      <c r="BF615" s="68" t="str">
        <f t="shared" si="824"/>
        <v>E</v>
      </c>
      <c r="BG615" s="62" t="str">
        <f t="shared" si="825"/>
        <v>0..n</v>
      </c>
      <c r="BH615" s="66" t="str">
        <f t="shared" si="826"/>
        <v/>
      </c>
      <c r="BI615" s="248" t="str">
        <f t="shared" si="827"/>
        <v/>
      </c>
      <c r="BJ615" s="7"/>
      <c r="BK615" s="351" t="str">
        <f t="shared" si="828"/>
        <v>-</v>
      </c>
      <c r="BL615" s="70" t="str">
        <f t="shared" si="829"/>
        <v>-</v>
      </c>
      <c r="BM615" s="70" t="str">
        <f t="shared" si="830"/>
        <v>-</v>
      </c>
      <c r="BN615" s="70" t="str">
        <f t="shared" si="831"/>
        <v>-</v>
      </c>
      <c r="BO615" s="70" t="str">
        <f t="shared" si="832"/>
        <v>-</v>
      </c>
      <c r="BP615" s="70" t="str">
        <f t="shared" si="833"/>
        <v>-</v>
      </c>
      <c r="BQ615" s="352" t="str">
        <f t="shared" si="834"/>
        <v>X</v>
      </c>
      <c r="BR615" s="7"/>
      <c r="BS615" s="70" t="str">
        <f t="shared" si="835"/>
        <v>EXTENDED</v>
      </c>
      <c r="BT615" s="70" t="str">
        <f t="shared" si="836"/>
        <v>EXTENDED</v>
      </c>
      <c r="BU615" s="15"/>
      <c r="BV615" s="57"/>
      <c r="BW615" s="57"/>
      <c r="BX615" s="57"/>
      <c r="BY615" s="57"/>
      <c r="BZ615" s="57"/>
      <c r="CA615" s="57" t="s">
        <v>6542</v>
      </c>
      <c r="CC615" s="417"/>
      <c r="CD615" s="15"/>
      <c r="CE615" s="15"/>
    </row>
    <row r="616" spans="1:83" s="59" customFormat="1" ht="89.25">
      <c r="A616" s="45" t="str">
        <f t="shared" si="866"/>
        <v>YES</v>
      </c>
      <c r="B616" s="45"/>
      <c r="C616" s="45"/>
      <c r="D616" s="45"/>
      <c r="E616" s="188" t="s">
        <v>1526</v>
      </c>
      <c r="F616" s="61" t="s">
        <v>5438</v>
      </c>
      <c r="G616" s="281"/>
      <c r="H616" s="62">
        <f t="shared" si="799"/>
        <v>5</v>
      </c>
      <c r="I616" s="62" t="s">
        <v>32</v>
      </c>
      <c r="J616" s="64" t="s">
        <v>443</v>
      </c>
      <c r="K616" s="64"/>
      <c r="L616" s="65" t="s">
        <v>6022</v>
      </c>
      <c r="M616" s="65"/>
      <c r="N616" s="65"/>
      <c r="O616" s="64" t="s">
        <v>5953</v>
      </c>
      <c r="P616" s="66" t="s">
        <v>32</v>
      </c>
      <c r="Q616" s="66" t="str">
        <f t="shared" si="666"/>
        <v>1..1</v>
      </c>
      <c r="R616" s="6" t="s">
        <v>2525</v>
      </c>
      <c r="S616" s="67" t="s">
        <v>2526</v>
      </c>
      <c r="T616" s="66" t="s">
        <v>329</v>
      </c>
      <c r="U616" s="68" t="str">
        <f t="shared" si="858"/>
        <v>A</v>
      </c>
      <c r="V616" s="62" t="s">
        <v>42</v>
      </c>
      <c r="W616" s="66"/>
      <c r="X616" s="248"/>
      <c r="Y616" s="38"/>
      <c r="Z616" s="351" t="str">
        <f t="shared" si="864"/>
        <v>-</v>
      </c>
      <c r="AA616" s="70" t="str">
        <f t="shared" ref="AA616:AF616" si="878">IF(Z616="X","X",IF($AI616=AA$4,"X","-"))</f>
        <v>-</v>
      </c>
      <c r="AB616" s="70" t="str">
        <f t="shared" si="878"/>
        <v>-</v>
      </c>
      <c r="AC616" s="70" t="str">
        <f t="shared" si="878"/>
        <v>-</v>
      </c>
      <c r="AD616" s="70" t="str">
        <f t="shared" si="878"/>
        <v>-</v>
      </c>
      <c r="AE616" s="70" t="str">
        <f t="shared" si="878"/>
        <v>-</v>
      </c>
      <c r="AF616" s="352" t="str">
        <f t="shared" si="878"/>
        <v>X</v>
      </c>
      <c r="AG616" s="38"/>
      <c r="AH616" s="70" t="s">
        <v>47</v>
      </c>
      <c r="AI616" s="70" t="s">
        <v>47</v>
      </c>
      <c r="AJ616" s="38"/>
      <c r="AK616" s="13" t="str">
        <f t="shared" si="793"/>
        <v>/rsm:CrossIndustryInvoice/rsm:SupplyChainTradeTransaction/ram:ApplicableHeaderTradeAgreement/ram:ProductEndUserTradeParty/ram:GlobalID</v>
      </c>
      <c r="AL616" s="13" t="str">
        <f t="shared" si="794"/>
        <v>/@schemeID</v>
      </c>
      <c r="AM616" s="14">
        <f>COUNTIFS(S$4:S616,AK616)</f>
        <v>1</v>
      </c>
      <c r="AO616" s="188" t="str">
        <f t="shared" si="791"/>
        <v>SCT_HTA</v>
      </c>
      <c r="AP616" s="61" t="str">
        <f t="shared" si="795"/>
        <v>BT-X-127-0</v>
      </c>
      <c r="AQ616" s="281" t="str">
        <f t="shared" si="796"/>
        <v/>
      </c>
      <c r="AR616" s="62">
        <f t="shared" si="789"/>
        <v>5</v>
      </c>
      <c r="AS616" s="62" t="str">
        <f t="shared" si="797"/>
        <v>1..1</v>
      </c>
      <c r="AT616" s="64" t="s">
        <v>330</v>
      </c>
      <c r="AU616" s="64"/>
      <c r="AV616" s="65" t="s">
        <v>331</v>
      </c>
      <c r="AW616" s="423" t="s">
        <v>7238</v>
      </c>
      <c r="AX616" s="65"/>
      <c r="AY616" s="65"/>
      <c r="AZ616" s="64"/>
      <c r="BA616" s="66" t="str">
        <f t="shared" si="869"/>
        <v>1..1</v>
      </c>
      <c r="BB616" s="66" t="str">
        <f t="shared" si="871"/>
        <v>1..1</v>
      </c>
      <c r="BC616" s="6" t="str">
        <f t="shared" si="876"/>
        <v>/rsm:CrossIndustryInvoice
/rsm:SupplyChainTradeTransaction
/ram:ApplicableHeaderTradeAgreement
/ram:ProductEndUserTradeParty
/ram:GlobalID
/@schemeID</v>
      </c>
      <c r="BD616" s="67" t="str">
        <f t="shared" si="877"/>
        <v>/rsm:CrossIndustryInvoice/rsm:SupplyChainTradeTransaction/ram:ApplicableHeaderTradeAgreement/ram:ProductEndUserTradeParty/ram:GlobalID/@schemeID</v>
      </c>
      <c r="BE616" s="66" t="str">
        <f t="shared" si="823"/>
        <v>S</v>
      </c>
      <c r="BF616" s="68" t="str">
        <f t="shared" si="824"/>
        <v>A</v>
      </c>
      <c r="BG616" s="62" t="str">
        <f t="shared" si="825"/>
        <v>0..1</v>
      </c>
      <c r="BH616" s="66" t="str">
        <f t="shared" si="826"/>
        <v/>
      </c>
      <c r="BI616" s="248" t="str">
        <f t="shared" si="827"/>
        <v/>
      </c>
      <c r="BJ616" s="7"/>
      <c r="BK616" s="351" t="str">
        <f t="shared" si="828"/>
        <v>-</v>
      </c>
      <c r="BL616" s="70" t="str">
        <f t="shared" si="829"/>
        <v>-</v>
      </c>
      <c r="BM616" s="70" t="str">
        <f t="shared" si="830"/>
        <v>-</v>
      </c>
      <c r="BN616" s="70" t="str">
        <f t="shared" si="831"/>
        <v>-</v>
      </c>
      <c r="BO616" s="70" t="str">
        <f t="shared" si="832"/>
        <v>-</v>
      </c>
      <c r="BP616" s="70" t="str">
        <f t="shared" si="833"/>
        <v>-</v>
      </c>
      <c r="BQ616" s="352" t="str">
        <f t="shared" si="834"/>
        <v>X</v>
      </c>
      <c r="BR616" s="7"/>
      <c r="BS616" s="70" t="str">
        <f t="shared" si="835"/>
        <v>EXTENDED</v>
      </c>
      <c r="BT616" s="70" t="str">
        <f t="shared" si="836"/>
        <v>EXTENDED</v>
      </c>
      <c r="BU616" s="15"/>
      <c r="BV616" s="57"/>
      <c r="BW616" s="57"/>
      <c r="BX616" s="57"/>
      <c r="BY616" s="57"/>
      <c r="BZ616" s="57"/>
      <c r="CA616" s="57" t="s">
        <v>6542</v>
      </c>
      <c r="CC616" s="417"/>
      <c r="CD616" s="15"/>
      <c r="CE616" s="15"/>
    </row>
    <row r="617" spans="1:83" s="59" customFormat="1" ht="85.5">
      <c r="A617" s="45" t="str">
        <f t="shared" si="866"/>
        <v>YES</v>
      </c>
      <c r="B617" s="45"/>
      <c r="C617" s="45"/>
      <c r="D617" s="45"/>
      <c r="E617" s="188" t="s">
        <v>1526</v>
      </c>
      <c r="F617" s="61" t="s">
        <v>5439</v>
      </c>
      <c r="G617" s="281"/>
      <c r="H617" s="62">
        <f t="shared" si="799"/>
        <v>4</v>
      </c>
      <c r="I617" s="62" t="s">
        <v>32</v>
      </c>
      <c r="J617" s="64" t="s">
        <v>6170</v>
      </c>
      <c r="K617" s="64"/>
      <c r="L617" s="65"/>
      <c r="M617" s="65"/>
      <c r="N617" s="65"/>
      <c r="O617" s="64" t="s">
        <v>70</v>
      </c>
      <c r="P617" s="66" t="s">
        <v>32</v>
      </c>
      <c r="Q617" s="66" t="str">
        <f t="shared" si="666"/>
        <v>1..1</v>
      </c>
      <c r="R617" s="6" t="s">
        <v>2527</v>
      </c>
      <c r="S617" s="67" t="s">
        <v>2528</v>
      </c>
      <c r="T617" s="66" t="s">
        <v>73</v>
      </c>
      <c r="U617" s="68" t="str">
        <f t="shared" si="858"/>
        <v>E</v>
      </c>
      <c r="V617" s="62" t="s">
        <v>42</v>
      </c>
      <c r="W617" s="66"/>
      <c r="X617" s="248"/>
      <c r="Y617" s="38"/>
      <c r="Z617" s="351" t="str">
        <f t="shared" si="864"/>
        <v>-</v>
      </c>
      <c r="AA617" s="70" t="str">
        <f t="shared" ref="AA617:AF617" si="879">IF(Z617="X","X",IF($AI617=AA$4,"X","-"))</f>
        <v>-</v>
      </c>
      <c r="AB617" s="70" t="str">
        <f t="shared" si="879"/>
        <v>-</v>
      </c>
      <c r="AC617" s="70" t="str">
        <f t="shared" si="879"/>
        <v>-</v>
      </c>
      <c r="AD617" s="70" t="str">
        <f t="shared" si="879"/>
        <v>-</v>
      </c>
      <c r="AE617" s="70" t="str">
        <f t="shared" si="879"/>
        <v>-</v>
      </c>
      <c r="AF617" s="352" t="str">
        <f t="shared" si="879"/>
        <v>X</v>
      </c>
      <c r="AG617" s="38"/>
      <c r="AH617" s="70" t="s">
        <v>47</v>
      </c>
      <c r="AI617" s="70" t="s">
        <v>47</v>
      </c>
      <c r="AJ617" s="38"/>
      <c r="AK617" s="13" t="str">
        <f t="shared" si="793"/>
        <v>/rsm:CrossIndustryInvoice/rsm:SupplyChainTradeTransaction/ram:ApplicableHeaderTradeAgreement/ram:ProductEndUserTradeParty</v>
      </c>
      <c r="AL617" s="13" t="str">
        <f t="shared" si="794"/>
        <v>/ram:Name</v>
      </c>
      <c r="AM617" s="14">
        <f>COUNTIFS(S$4:S617,AK617)</f>
        <v>1</v>
      </c>
      <c r="AO617" s="188" t="str">
        <f t="shared" si="791"/>
        <v>SCT_HTA</v>
      </c>
      <c r="AP617" s="61" t="str">
        <f t="shared" si="795"/>
        <v>BT-X-128</v>
      </c>
      <c r="AQ617" s="281" t="str">
        <f t="shared" si="796"/>
        <v/>
      </c>
      <c r="AR617" s="62">
        <f t="shared" si="789"/>
        <v>4</v>
      </c>
      <c r="AS617" s="62" t="str">
        <f t="shared" si="797"/>
        <v>1..1</v>
      </c>
      <c r="AT617" s="64" t="s">
        <v>2529</v>
      </c>
      <c r="AU617" s="64" t="s">
        <v>6438</v>
      </c>
      <c r="AV617" s="65"/>
      <c r="AW617" s="423" t="s">
        <v>7238</v>
      </c>
      <c r="AX617" s="65"/>
      <c r="AY617" s="65"/>
      <c r="AZ617" s="64"/>
      <c r="BA617" s="66" t="str">
        <f t="shared" si="869"/>
        <v>1..1</v>
      </c>
      <c r="BB617" s="66" t="str">
        <f t="shared" si="871"/>
        <v>1..1</v>
      </c>
      <c r="BC617" s="6" t="str">
        <f t="shared" si="876"/>
        <v>/rsm:CrossIndustryInvoice
/rsm:SupplyChainTradeTransaction
/ram:ApplicableHeaderTradeAgreement
/ram:ProductEndUserTradeParty
/ram:Name</v>
      </c>
      <c r="BD617" s="67" t="str">
        <f t="shared" si="877"/>
        <v>/rsm:CrossIndustryInvoice/rsm:SupplyChainTradeTransaction/ram:ApplicableHeaderTradeAgreement/ram:ProductEndUserTradeParty/ram:Name</v>
      </c>
      <c r="BE617" s="66" t="str">
        <f t="shared" si="823"/>
        <v>T</v>
      </c>
      <c r="BF617" s="68" t="str">
        <f t="shared" si="824"/>
        <v>E</v>
      </c>
      <c r="BG617" s="62" t="str">
        <f t="shared" si="825"/>
        <v>0..1</v>
      </c>
      <c r="BH617" s="66" t="str">
        <f t="shared" si="826"/>
        <v/>
      </c>
      <c r="BI617" s="248" t="str">
        <f t="shared" si="827"/>
        <v/>
      </c>
      <c r="BJ617" s="7"/>
      <c r="BK617" s="351" t="str">
        <f t="shared" si="828"/>
        <v>-</v>
      </c>
      <c r="BL617" s="70" t="str">
        <f t="shared" si="829"/>
        <v>-</v>
      </c>
      <c r="BM617" s="70" t="str">
        <f t="shared" si="830"/>
        <v>-</v>
      </c>
      <c r="BN617" s="70" t="str">
        <f t="shared" si="831"/>
        <v>-</v>
      </c>
      <c r="BO617" s="70" t="str">
        <f t="shared" si="832"/>
        <v>-</v>
      </c>
      <c r="BP617" s="70" t="str">
        <f t="shared" si="833"/>
        <v>-</v>
      </c>
      <c r="BQ617" s="352" t="str">
        <f t="shared" si="834"/>
        <v>X</v>
      </c>
      <c r="BR617" s="7"/>
      <c r="BS617" s="70" t="str">
        <f t="shared" si="835"/>
        <v>EXTENDED</v>
      </c>
      <c r="BT617" s="70" t="str">
        <f t="shared" si="836"/>
        <v>EXTENDED</v>
      </c>
      <c r="BU617" s="15"/>
      <c r="BV617" s="57"/>
      <c r="BW617" s="57"/>
      <c r="BX617" s="57"/>
      <c r="BY617" s="57"/>
      <c r="BZ617" s="57"/>
      <c r="CA617" s="57" t="s">
        <v>6542</v>
      </c>
      <c r="CC617" s="417"/>
      <c r="CD617" s="15"/>
      <c r="CE617" s="15"/>
    </row>
    <row r="618" spans="1:83" customFormat="1" ht="85.5">
      <c r="A618" s="45" t="str">
        <f t="shared" si="866"/>
        <v>YES</v>
      </c>
      <c r="B618" s="400"/>
      <c r="C618" s="45"/>
      <c r="D618" s="45"/>
      <c r="E618" s="184" t="s">
        <v>1526</v>
      </c>
      <c r="F618" s="61" t="s">
        <v>6312</v>
      </c>
      <c r="G618" s="281"/>
      <c r="H618" s="62">
        <f t="shared" si="799"/>
        <v>4</v>
      </c>
      <c r="I618" s="62" t="s">
        <v>42</v>
      </c>
      <c r="J618" s="64" t="s">
        <v>5932</v>
      </c>
      <c r="K618" s="64" t="s">
        <v>5933</v>
      </c>
      <c r="L618" s="65" t="s">
        <v>6318</v>
      </c>
      <c r="M618" s="65"/>
      <c r="N618" s="65"/>
      <c r="O618" s="64" t="s">
        <v>128</v>
      </c>
      <c r="P618" s="66" t="s">
        <v>42</v>
      </c>
      <c r="Q618" s="66" t="str">
        <f t="shared" si="666"/>
        <v>0..1</v>
      </c>
      <c r="R618" s="277" t="s">
        <v>4871</v>
      </c>
      <c r="S618" s="278" t="s">
        <v>4872</v>
      </c>
      <c r="T618" s="66" t="s">
        <v>131</v>
      </c>
      <c r="U618" s="68" t="str">
        <f t="shared" si="858"/>
        <v>E</v>
      </c>
      <c r="V618" s="62" t="s">
        <v>62</v>
      </c>
      <c r="W618" s="66"/>
      <c r="X618" s="248" t="s">
        <v>35</v>
      </c>
      <c r="Y618" s="38"/>
      <c r="Z618" s="351" t="str">
        <f t="shared" si="864"/>
        <v>-</v>
      </c>
      <c r="AA618" s="70" t="str">
        <f t="shared" ref="AA618:AF618" si="880">IF(Z618="X","X",IF($AI618=AA$4,"X","-"))</f>
        <v>-</v>
      </c>
      <c r="AB618" s="70" t="str">
        <f t="shared" si="880"/>
        <v>-</v>
      </c>
      <c r="AC618" s="70" t="str">
        <f t="shared" si="880"/>
        <v>-</v>
      </c>
      <c r="AD618" s="70" t="str">
        <f t="shared" si="880"/>
        <v>-</v>
      </c>
      <c r="AE618" s="70" t="str">
        <f t="shared" si="880"/>
        <v>-</v>
      </c>
      <c r="AF618" s="352" t="str">
        <f t="shared" si="880"/>
        <v>X</v>
      </c>
      <c r="AG618" s="38"/>
      <c r="AH618" s="70" t="s">
        <v>47</v>
      </c>
      <c r="AI618" s="70" t="s">
        <v>47</v>
      </c>
      <c r="AJ618" s="38"/>
      <c r="AK618" s="13" t="str">
        <f t="shared" si="793"/>
        <v>/rsm:CrossIndustryInvoice/rsm:SupplyChainTradeTransaction/ram:ApplicableHeaderTradeAgreement/ram:ProductEndUserTradeParty</v>
      </c>
      <c r="AL618" s="13" t="str">
        <f t="shared" si="794"/>
        <v>/ram:RoleCode</v>
      </c>
      <c r="AM618" s="14">
        <f>COUNTIFS(S$4:S618,AK618)</f>
        <v>1</v>
      </c>
      <c r="AN618" s="59"/>
      <c r="AO618" s="184" t="str">
        <f t="shared" si="791"/>
        <v>SCT_HTA</v>
      </c>
      <c r="AP618" s="61" t="str">
        <f t="shared" si="795"/>
        <v>BT-X-548</v>
      </c>
      <c r="AQ618" s="281" t="str">
        <f t="shared" si="796"/>
        <v/>
      </c>
      <c r="AR618" s="62">
        <f t="shared" si="789"/>
        <v>4</v>
      </c>
      <c r="AS618" s="62" t="str">
        <f t="shared" si="797"/>
        <v>0..1</v>
      </c>
      <c r="AT618" s="64" t="s">
        <v>4873</v>
      </c>
      <c r="AU618" s="64" t="s">
        <v>6398</v>
      </c>
      <c r="AV618" s="65" t="s">
        <v>6399</v>
      </c>
      <c r="AW618" s="423" t="s">
        <v>7238</v>
      </c>
      <c r="AX618" s="65"/>
      <c r="AY618" s="65"/>
      <c r="AZ618" s="64" t="s">
        <v>128</v>
      </c>
      <c r="BA618" s="66" t="str">
        <f t="shared" si="869"/>
        <v>0..1</v>
      </c>
      <c r="BB618" s="66" t="str">
        <f t="shared" si="871"/>
        <v>0..1</v>
      </c>
      <c r="BC618" s="277" t="str">
        <f t="shared" si="876"/>
        <v>/rsm:CrossIndustryInvoice
/rsm:SupplyChainTradeTransaction
/ram:ApplicableHeaderTradeAgreement
/ram:ProductEndUserTradeParty
/ram:RoleCode</v>
      </c>
      <c r="BD618" s="278" t="str">
        <f t="shared" si="877"/>
        <v>/rsm:CrossIndustryInvoice/rsm:SupplyChainTradeTransaction/ram:ApplicableHeaderTradeAgreement/ram:ProductEndUserTradeParty/ram:RoleCode</v>
      </c>
      <c r="BE618" s="66" t="str">
        <f t="shared" si="823"/>
        <v>C</v>
      </c>
      <c r="BF618" s="68" t="str">
        <f t="shared" si="824"/>
        <v>E</v>
      </c>
      <c r="BG618" s="66" t="str">
        <f t="shared" si="825"/>
        <v>0..n</v>
      </c>
      <c r="BH618" s="66" t="str">
        <f t="shared" si="826"/>
        <v/>
      </c>
      <c r="BI618" s="248" t="str">
        <f t="shared" si="827"/>
        <v/>
      </c>
      <c r="BJ618" s="7"/>
      <c r="BK618" s="351" t="str">
        <f t="shared" si="828"/>
        <v>-</v>
      </c>
      <c r="BL618" s="70" t="str">
        <f t="shared" si="829"/>
        <v>-</v>
      </c>
      <c r="BM618" s="70" t="str">
        <f t="shared" si="830"/>
        <v>-</v>
      </c>
      <c r="BN618" s="70" t="str">
        <f t="shared" si="831"/>
        <v>-</v>
      </c>
      <c r="BO618" s="70" t="str">
        <f t="shared" si="832"/>
        <v>-</v>
      </c>
      <c r="BP618" s="70" t="str">
        <f t="shared" si="833"/>
        <v>-</v>
      </c>
      <c r="BQ618" s="352" t="str">
        <f t="shared" si="834"/>
        <v>X</v>
      </c>
      <c r="BR618" s="7"/>
      <c r="BS618" s="70" t="str">
        <f t="shared" si="835"/>
        <v>EXTENDED</v>
      </c>
      <c r="BT618" s="70" t="str">
        <f t="shared" si="836"/>
        <v>EXTENDED</v>
      </c>
      <c r="BU618" s="15"/>
      <c r="BV618" s="57"/>
      <c r="BW618" s="57"/>
      <c r="BX618" s="57"/>
      <c r="BY618" s="57"/>
      <c r="BZ618" s="57"/>
      <c r="CA618" s="57" t="s">
        <v>6542</v>
      </c>
      <c r="CC618" s="417"/>
      <c r="CD618" s="15"/>
      <c r="CE618" s="15"/>
    </row>
    <row r="619" spans="1:83" s="59" customFormat="1" ht="85.5">
      <c r="A619" s="45" t="str">
        <f t="shared" si="866"/>
        <v>NO</v>
      </c>
      <c r="B619" s="45"/>
      <c r="C619" s="45"/>
      <c r="D619" s="45"/>
      <c r="E619" s="188" t="s">
        <v>1526</v>
      </c>
      <c r="F619" s="139" t="s">
        <v>5440</v>
      </c>
      <c r="G619" s="295"/>
      <c r="H619" s="140">
        <f t="shared" si="799"/>
        <v>4</v>
      </c>
      <c r="I619" s="140" t="s">
        <v>42</v>
      </c>
      <c r="J619" s="125" t="s">
        <v>2530</v>
      </c>
      <c r="K619" s="125"/>
      <c r="L619" s="126"/>
      <c r="M619" s="126"/>
      <c r="N619" s="126"/>
      <c r="O619" s="125"/>
      <c r="P619" s="124" t="s">
        <v>42</v>
      </c>
      <c r="Q619" s="124" t="str">
        <f t="shared" si="666"/>
        <v>0..1</v>
      </c>
      <c r="R619" s="141" t="s">
        <v>2531</v>
      </c>
      <c r="S619" s="142" t="s">
        <v>2532</v>
      </c>
      <c r="T619" s="124"/>
      <c r="U619" s="129" t="str">
        <f t="shared" si="858"/>
        <v>EG</v>
      </c>
      <c r="V619" s="140" t="s">
        <v>42</v>
      </c>
      <c r="W619" s="124"/>
      <c r="X619" s="388"/>
      <c r="Y619" s="38"/>
      <c r="Z619" s="365" t="str">
        <f t="shared" si="864"/>
        <v>-</v>
      </c>
      <c r="AA619" s="143" t="str">
        <f t="shared" ref="AA619:AF619" si="881">IF(Z619="X","X",IF($AI619=AA$4,"X","-"))</f>
        <v>-</v>
      </c>
      <c r="AB619" s="143" t="str">
        <f t="shared" si="881"/>
        <v>-</v>
      </c>
      <c r="AC619" s="143" t="str">
        <f t="shared" si="881"/>
        <v>-</v>
      </c>
      <c r="AD619" s="143" t="str">
        <f t="shared" si="881"/>
        <v>-</v>
      </c>
      <c r="AE619" s="143" t="str">
        <f t="shared" si="881"/>
        <v>-</v>
      </c>
      <c r="AF619" s="366" t="str">
        <f t="shared" si="881"/>
        <v>X</v>
      </c>
      <c r="AG619" s="38"/>
      <c r="AH619" s="143" t="s">
        <v>47</v>
      </c>
      <c r="AI619" s="143" t="s">
        <v>47</v>
      </c>
      <c r="AJ619" s="38"/>
      <c r="AK619" s="13" t="str">
        <f t="shared" si="793"/>
        <v>/rsm:CrossIndustryInvoice/rsm:SupplyChainTradeTransaction/ram:ApplicableHeaderTradeAgreement/ram:ProductEndUserTradeParty</v>
      </c>
      <c r="AL619" s="13" t="str">
        <f t="shared" si="794"/>
        <v>/ram:SpecifiedLegalOrganization</v>
      </c>
      <c r="AM619" s="14">
        <f>COUNTIFS(S$4:S619,AK619)</f>
        <v>1</v>
      </c>
      <c r="AO619" s="188" t="str">
        <f t="shared" si="791"/>
        <v>SCT_HTA</v>
      </c>
      <c r="AP619" s="139" t="str">
        <f t="shared" si="795"/>
        <v>BG-X-19</v>
      </c>
      <c r="AQ619" s="295" t="str">
        <f t="shared" si="796"/>
        <v/>
      </c>
      <c r="AR619" s="140">
        <f t="shared" si="789"/>
        <v>4</v>
      </c>
      <c r="AS619" s="140" t="str">
        <f t="shared" si="797"/>
        <v>0..1</v>
      </c>
      <c r="AT619" s="125" t="s">
        <v>2102</v>
      </c>
      <c r="AU619" s="125" t="s">
        <v>6418</v>
      </c>
      <c r="AV619" s="126"/>
      <c r="AW619" s="126"/>
      <c r="AX619" s="126"/>
      <c r="AY619" s="126"/>
      <c r="AZ619" s="125"/>
      <c r="BA619" s="124" t="str">
        <f t="shared" si="869"/>
        <v>0..1</v>
      </c>
      <c r="BB619" s="124" t="str">
        <f t="shared" si="871"/>
        <v>0..1</v>
      </c>
      <c r="BC619" s="141" t="str">
        <f t="shared" si="876"/>
        <v>/rsm:CrossIndustryInvoice
/rsm:SupplyChainTradeTransaction
/ram:ApplicableHeaderTradeAgreement
/ram:ProductEndUserTradeParty
/ram:SpecifiedLegalOrganization</v>
      </c>
      <c r="BD619" s="142" t="str">
        <f t="shared" si="877"/>
        <v>/rsm:CrossIndustryInvoice/rsm:SupplyChainTradeTransaction/ram:ApplicableHeaderTradeAgreement/ram:ProductEndUserTradeParty/ram:SpecifiedLegalOrganization</v>
      </c>
      <c r="BE619" s="124" t="str">
        <f t="shared" si="823"/>
        <v/>
      </c>
      <c r="BF619" s="129" t="str">
        <f t="shared" si="824"/>
        <v>EG</v>
      </c>
      <c r="BG619" s="140" t="str">
        <f t="shared" si="825"/>
        <v>0..1</v>
      </c>
      <c r="BH619" s="124" t="str">
        <f t="shared" si="826"/>
        <v/>
      </c>
      <c r="BI619" s="388" t="str">
        <f t="shared" si="827"/>
        <v/>
      </c>
      <c r="BJ619" s="7"/>
      <c r="BK619" s="365" t="str">
        <f t="shared" si="828"/>
        <v>-</v>
      </c>
      <c r="BL619" s="143" t="str">
        <f t="shared" si="829"/>
        <v>-</v>
      </c>
      <c r="BM619" s="143" t="str">
        <f t="shared" si="830"/>
        <v>-</v>
      </c>
      <c r="BN619" s="143" t="str">
        <f t="shared" si="831"/>
        <v>-</v>
      </c>
      <c r="BO619" s="143" t="str">
        <f t="shared" si="832"/>
        <v>-</v>
      </c>
      <c r="BP619" s="143" t="str">
        <f t="shared" si="833"/>
        <v>-</v>
      </c>
      <c r="BQ619" s="366" t="str">
        <f t="shared" si="834"/>
        <v>X</v>
      </c>
      <c r="BR619" s="7"/>
      <c r="BS619" s="143" t="str">
        <f t="shared" si="835"/>
        <v>EXTENDED</v>
      </c>
      <c r="BT619" s="143" t="str">
        <f t="shared" si="836"/>
        <v>EXTENDED</v>
      </c>
      <c r="BU619" s="15"/>
      <c r="BV619" s="57"/>
      <c r="BW619" s="57"/>
      <c r="BX619" s="57"/>
      <c r="BY619" s="57"/>
      <c r="BZ619" s="57"/>
      <c r="CA619" s="57" t="s">
        <v>6542</v>
      </c>
      <c r="CC619" s="417"/>
      <c r="CD619" s="15"/>
      <c r="CE619" s="15"/>
    </row>
    <row r="620" spans="1:83" s="59" customFormat="1" ht="99.75">
      <c r="A620" s="45" t="str">
        <f t="shared" si="866"/>
        <v>YES</v>
      </c>
      <c r="B620" s="45"/>
      <c r="C620" s="45"/>
      <c r="D620" s="45"/>
      <c r="E620" s="188" t="s">
        <v>1526</v>
      </c>
      <c r="F620" s="61" t="s">
        <v>5441</v>
      </c>
      <c r="G620" s="281"/>
      <c r="H620" s="62">
        <f t="shared" si="799"/>
        <v>5</v>
      </c>
      <c r="I620" s="62" t="s">
        <v>42</v>
      </c>
      <c r="J620" s="64" t="s">
        <v>6050</v>
      </c>
      <c r="K620" s="64" t="s">
        <v>6023</v>
      </c>
      <c r="L620" s="65"/>
      <c r="M620" s="65"/>
      <c r="N620" s="65"/>
      <c r="O620" s="64" t="s">
        <v>90</v>
      </c>
      <c r="P620" s="66" t="s">
        <v>42</v>
      </c>
      <c r="Q620" s="66" t="str">
        <f t="shared" si="666"/>
        <v>0..1</v>
      </c>
      <c r="R620" s="6" t="s">
        <v>2533</v>
      </c>
      <c r="S620" s="67" t="s">
        <v>2534</v>
      </c>
      <c r="T620" s="66" t="s">
        <v>55</v>
      </c>
      <c r="U620" s="68" t="str">
        <f t="shared" si="858"/>
        <v>E</v>
      </c>
      <c r="V620" s="62" t="s">
        <v>42</v>
      </c>
      <c r="W620" s="66"/>
      <c r="X620" s="248"/>
      <c r="Y620" s="38"/>
      <c r="Z620" s="351" t="str">
        <f t="shared" si="864"/>
        <v>-</v>
      </c>
      <c r="AA620" s="70" t="str">
        <f t="shared" ref="AA620:AF620" si="882">IF(Z620="X","X",IF($AI620=AA$4,"X","-"))</f>
        <v>-</v>
      </c>
      <c r="AB620" s="70" t="str">
        <f t="shared" si="882"/>
        <v>-</v>
      </c>
      <c r="AC620" s="70" t="str">
        <f t="shared" si="882"/>
        <v>-</v>
      </c>
      <c r="AD620" s="70" t="str">
        <f t="shared" si="882"/>
        <v>-</v>
      </c>
      <c r="AE620" s="70" t="str">
        <f t="shared" si="882"/>
        <v>-</v>
      </c>
      <c r="AF620" s="352" t="str">
        <f t="shared" si="882"/>
        <v>X</v>
      </c>
      <c r="AG620" s="38"/>
      <c r="AH620" s="70" t="s">
        <v>47</v>
      </c>
      <c r="AI620" s="70" t="s">
        <v>47</v>
      </c>
      <c r="AJ620" s="38"/>
      <c r="AK620" s="13" t="str">
        <f t="shared" si="793"/>
        <v>/rsm:CrossIndustryInvoice/rsm:SupplyChainTradeTransaction/ram:ApplicableHeaderTradeAgreement/ram:ProductEndUserTradeParty/ram:SpecifiedLegalOrganization</v>
      </c>
      <c r="AL620" s="13" t="str">
        <f t="shared" si="794"/>
        <v>/ram:ID</v>
      </c>
      <c r="AM620" s="14">
        <f>COUNTIFS(S$4:S620,AK620)</f>
        <v>1</v>
      </c>
      <c r="AO620" s="188" t="str">
        <f t="shared" si="791"/>
        <v>SCT_HTA</v>
      </c>
      <c r="AP620" s="61" t="str">
        <f t="shared" si="795"/>
        <v>BT-X-129</v>
      </c>
      <c r="AQ620" s="281" t="str">
        <f t="shared" si="796"/>
        <v/>
      </c>
      <c r="AR620" s="62">
        <f t="shared" si="789"/>
        <v>5</v>
      </c>
      <c r="AS620" s="62" t="str">
        <f t="shared" si="797"/>
        <v>0..1</v>
      </c>
      <c r="AT620" s="64" t="s">
        <v>2105</v>
      </c>
      <c r="AU620" s="64" t="s">
        <v>6401</v>
      </c>
      <c r="AV620" s="65"/>
      <c r="AW620" s="423" t="s">
        <v>7238</v>
      </c>
      <c r="AX620" s="65"/>
      <c r="AY620" s="65"/>
      <c r="AZ620" s="64" t="s">
        <v>99</v>
      </c>
      <c r="BA620" s="66" t="str">
        <f t="shared" si="869"/>
        <v>0..1</v>
      </c>
      <c r="BB620" s="66" t="str">
        <f t="shared" si="871"/>
        <v>0..1</v>
      </c>
      <c r="BC620" s="6" t="str">
        <f t="shared" si="876"/>
        <v>/rsm:CrossIndustryInvoice
/rsm:SupplyChainTradeTransaction
/ram:ApplicableHeaderTradeAgreement
/ram:ProductEndUserTradeParty
/ram:SpecifiedLegalOrganization
/ram:ID</v>
      </c>
      <c r="BD620" s="67" t="str">
        <f t="shared" si="877"/>
        <v>/rsm:CrossIndustryInvoice/rsm:SupplyChainTradeTransaction/ram:ApplicableHeaderTradeAgreement/ram:ProductEndUserTradeParty/ram:SpecifiedLegalOrganization/ram:ID</v>
      </c>
      <c r="BE620" s="66" t="str">
        <f t="shared" si="823"/>
        <v>I</v>
      </c>
      <c r="BF620" s="68" t="str">
        <f t="shared" si="824"/>
        <v>E</v>
      </c>
      <c r="BG620" s="62" t="str">
        <f t="shared" si="825"/>
        <v>0..1</v>
      </c>
      <c r="BH620" s="66" t="str">
        <f t="shared" si="826"/>
        <v/>
      </c>
      <c r="BI620" s="248" t="str">
        <f t="shared" si="827"/>
        <v/>
      </c>
      <c r="BJ620" s="7"/>
      <c r="BK620" s="351" t="str">
        <f t="shared" si="828"/>
        <v>-</v>
      </c>
      <c r="BL620" s="70" t="str">
        <f t="shared" si="829"/>
        <v>-</v>
      </c>
      <c r="BM620" s="70" t="str">
        <f t="shared" si="830"/>
        <v>-</v>
      </c>
      <c r="BN620" s="70" t="str">
        <f t="shared" si="831"/>
        <v>-</v>
      </c>
      <c r="BO620" s="70" t="str">
        <f t="shared" si="832"/>
        <v>-</v>
      </c>
      <c r="BP620" s="70" t="str">
        <f t="shared" si="833"/>
        <v>-</v>
      </c>
      <c r="BQ620" s="352" t="str">
        <f t="shared" si="834"/>
        <v>X</v>
      </c>
      <c r="BR620" s="7"/>
      <c r="BS620" s="70" t="str">
        <f t="shared" si="835"/>
        <v>EXTENDED</v>
      </c>
      <c r="BT620" s="70" t="str">
        <f t="shared" si="836"/>
        <v>EXTENDED</v>
      </c>
      <c r="BU620" s="15"/>
      <c r="BV620" s="57"/>
      <c r="BW620" s="57"/>
      <c r="BX620" s="57"/>
      <c r="BY620" s="57"/>
      <c r="BZ620" s="57"/>
      <c r="CA620" s="57" t="s">
        <v>6542</v>
      </c>
      <c r="CC620" s="417"/>
      <c r="CD620" s="15"/>
      <c r="CE620" s="15"/>
    </row>
    <row r="621" spans="1:83" s="59" customFormat="1" ht="102">
      <c r="A621" s="45" t="str">
        <f t="shared" si="866"/>
        <v>YES</v>
      </c>
      <c r="B621" s="45"/>
      <c r="C621" s="45"/>
      <c r="D621" s="45"/>
      <c r="E621" s="188" t="s">
        <v>1526</v>
      </c>
      <c r="F621" s="61" t="s">
        <v>5442</v>
      </c>
      <c r="G621" s="281"/>
      <c r="H621" s="62">
        <f t="shared" si="799"/>
        <v>6</v>
      </c>
      <c r="I621" s="62" t="s">
        <v>42</v>
      </c>
      <c r="J621" s="64" t="s">
        <v>443</v>
      </c>
      <c r="K621" s="64" t="s">
        <v>6024</v>
      </c>
      <c r="L621" s="65" t="s">
        <v>6027</v>
      </c>
      <c r="M621" s="65" t="s">
        <v>916</v>
      </c>
      <c r="N621" s="65" t="s">
        <v>35</v>
      </c>
      <c r="O621" s="64" t="s">
        <v>5953</v>
      </c>
      <c r="P621" s="66" t="s">
        <v>42</v>
      </c>
      <c r="Q621" s="66" t="str">
        <f t="shared" si="666"/>
        <v>0..1</v>
      </c>
      <c r="R621" s="6" t="s">
        <v>2535</v>
      </c>
      <c r="S621" s="67" t="s">
        <v>2536</v>
      </c>
      <c r="T621" s="66" t="s">
        <v>329</v>
      </c>
      <c r="U621" s="68" t="str">
        <f t="shared" si="858"/>
        <v>A</v>
      </c>
      <c r="V621" s="62" t="s">
        <v>42</v>
      </c>
      <c r="W621" s="66"/>
      <c r="X621" s="248"/>
      <c r="Y621" s="38"/>
      <c r="Z621" s="351" t="str">
        <f t="shared" si="864"/>
        <v>-</v>
      </c>
      <c r="AA621" s="70" t="str">
        <f t="shared" ref="AA621:AF621" si="883">IF(Z621="X","X",IF($AI621=AA$4,"X","-"))</f>
        <v>-</v>
      </c>
      <c r="AB621" s="70" t="str">
        <f t="shared" si="883"/>
        <v>-</v>
      </c>
      <c r="AC621" s="70" t="str">
        <f t="shared" si="883"/>
        <v>-</v>
      </c>
      <c r="AD621" s="70" t="str">
        <f t="shared" si="883"/>
        <v>-</v>
      </c>
      <c r="AE621" s="70" t="str">
        <f t="shared" si="883"/>
        <v>-</v>
      </c>
      <c r="AF621" s="352" t="str">
        <f t="shared" si="883"/>
        <v>X</v>
      </c>
      <c r="AG621" s="38"/>
      <c r="AH621" s="70" t="s">
        <v>47</v>
      </c>
      <c r="AI621" s="70" t="s">
        <v>47</v>
      </c>
      <c r="AJ621" s="38"/>
      <c r="AK621" s="13" t="str">
        <f t="shared" si="793"/>
        <v>/rsm:CrossIndustryInvoice/rsm:SupplyChainTradeTransaction/ram:ApplicableHeaderTradeAgreement/ram:ProductEndUserTradeParty/ram:SpecifiedLegalOrganization/ram:ID</v>
      </c>
      <c r="AL621" s="13" t="str">
        <f t="shared" si="794"/>
        <v>/@schemeID</v>
      </c>
      <c r="AM621" s="14">
        <f>COUNTIFS(S$4:S621,AK621)</f>
        <v>1</v>
      </c>
      <c r="AO621" s="188" t="str">
        <f t="shared" si="791"/>
        <v>SCT_HTA</v>
      </c>
      <c r="AP621" s="61" t="str">
        <f t="shared" si="795"/>
        <v>BT-X-129-0</v>
      </c>
      <c r="AQ621" s="281" t="str">
        <f t="shared" si="796"/>
        <v/>
      </c>
      <c r="AR621" s="62">
        <f t="shared" si="789"/>
        <v>6</v>
      </c>
      <c r="AS621" s="62" t="str">
        <f t="shared" si="797"/>
        <v>0..1</v>
      </c>
      <c r="AT621" s="64" t="s">
        <v>330</v>
      </c>
      <c r="AU621" s="64" t="s">
        <v>1898</v>
      </c>
      <c r="AV621" s="65" t="s">
        <v>1899</v>
      </c>
      <c r="AW621" s="423" t="s">
        <v>7238</v>
      </c>
      <c r="AX621" s="65"/>
      <c r="AY621" s="65"/>
      <c r="AZ621" s="64"/>
      <c r="BA621" s="66" t="str">
        <f t="shared" si="869"/>
        <v>0..1</v>
      </c>
      <c r="BB621" s="66" t="str">
        <f t="shared" si="871"/>
        <v>0..1</v>
      </c>
      <c r="BC621" s="6" t="str">
        <f t="shared" si="876"/>
        <v>/rsm:CrossIndustryInvoice
/rsm:SupplyChainTradeTransaction
/ram:ApplicableHeaderTradeAgreement
/ram:ProductEndUserTradeParty
/ram:SpecifiedLegalOrganization
/ram:ID
/@schemeID</v>
      </c>
      <c r="BD621" s="67" t="str">
        <f t="shared" si="877"/>
        <v>/rsm:CrossIndustryInvoice/rsm:SupplyChainTradeTransaction/ram:ApplicableHeaderTradeAgreement/ram:ProductEndUserTradeParty/ram:SpecifiedLegalOrganization/ram:ID/@schemeID</v>
      </c>
      <c r="BE621" s="66" t="str">
        <f t="shared" si="823"/>
        <v>S</v>
      </c>
      <c r="BF621" s="68" t="str">
        <f t="shared" si="824"/>
        <v>A</v>
      </c>
      <c r="BG621" s="62" t="str">
        <f t="shared" si="825"/>
        <v>0..1</v>
      </c>
      <c r="BH621" s="66" t="str">
        <f t="shared" si="826"/>
        <v/>
      </c>
      <c r="BI621" s="248" t="str">
        <f t="shared" si="827"/>
        <v/>
      </c>
      <c r="BJ621" s="7"/>
      <c r="BK621" s="351" t="str">
        <f t="shared" si="828"/>
        <v>-</v>
      </c>
      <c r="BL621" s="70" t="str">
        <f t="shared" si="829"/>
        <v>-</v>
      </c>
      <c r="BM621" s="70" t="str">
        <f t="shared" si="830"/>
        <v>-</v>
      </c>
      <c r="BN621" s="70" t="str">
        <f t="shared" si="831"/>
        <v>-</v>
      </c>
      <c r="BO621" s="70" t="str">
        <f t="shared" si="832"/>
        <v>-</v>
      </c>
      <c r="BP621" s="70" t="str">
        <f t="shared" si="833"/>
        <v>-</v>
      </c>
      <c r="BQ621" s="352" t="str">
        <f t="shared" si="834"/>
        <v>X</v>
      </c>
      <c r="BR621" s="7"/>
      <c r="BS621" s="70" t="str">
        <f t="shared" si="835"/>
        <v>EXTENDED</v>
      </c>
      <c r="BT621" s="70" t="str">
        <f t="shared" si="836"/>
        <v>EXTENDED</v>
      </c>
      <c r="BU621" s="15"/>
      <c r="BV621" s="57"/>
      <c r="BW621" s="57"/>
      <c r="BX621" s="57"/>
      <c r="BY621" s="57"/>
      <c r="BZ621" s="57"/>
      <c r="CA621" s="57" t="s">
        <v>6542</v>
      </c>
      <c r="CC621" s="417"/>
      <c r="CD621" s="15"/>
      <c r="CE621" s="15"/>
    </row>
    <row r="622" spans="1:83" s="59" customFormat="1" ht="99.75">
      <c r="A622" s="45" t="str">
        <f t="shared" si="866"/>
        <v>YES</v>
      </c>
      <c r="B622" s="45"/>
      <c r="C622" s="45"/>
      <c r="D622" s="45"/>
      <c r="E622" s="188" t="s">
        <v>1526</v>
      </c>
      <c r="F622" s="61" t="s">
        <v>5443</v>
      </c>
      <c r="G622" s="281"/>
      <c r="H622" s="62">
        <f t="shared" si="799"/>
        <v>5</v>
      </c>
      <c r="I622" s="62" t="s">
        <v>42</v>
      </c>
      <c r="J622" s="64" t="s">
        <v>3069</v>
      </c>
      <c r="K622" s="64" t="s">
        <v>6025</v>
      </c>
      <c r="L622" s="65" t="s">
        <v>6026</v>
      </c>
      <c r="M622" s="65"/>
      <c r="N622" s="65"/>
      <c r="O622" s="64" t="s">
        <v>70</v>
      </c>
      <c r="P622" s="66" t="s">
        <v>42</v>
      </c>
      <c r="Q622" s="66" t="str">
        <f t="shared" si="666"/>
        <v>0..1</v>
      </c>
      <c r="R622" s="6" t="s">
        <v>2537</v>
      </c>
      <c r="S622" s="67" t="s">
        <v>2538</v>
      </c>
      <c r="T622" s="66" t="s">
        <v>73</v>
      </c>
      <c r="U622" s="68" t="str">
        <f t="shared" si="858"/>
        <v>E</v>
      </c>
      <c r="V622" s="62" t="s">
        <v>42</v>
      </c>
      <c r="W622" s="66"/>
      <c r="X622" s="248"/>
      <c r="Y622" s="38"/>
      <c r="Z622" s="351" t="str">
        <f t="shared" si="864"/>
        <v>-</v>
      </c>
      <c r="AA622" s="70" t="str">
        <f t="shared" ref="AA622:AF622" si="884">IF(Z622="X","X",IF($AI622=AA$4,"X","-"))</f>
        <v>-</v>
      </c>
      <c r="AB622" s="70" t="str">
        <f t="shared" si="884"/>
        <v>-</v>
      </c>
      <c r="AC622" s="70" t="str">
        <f t="shared" si="884"/>
        <v>-</v>
      </c>
      <c r="AD622" s="70" t="str">
        <f t="shared" si="884"/>
        <v>-</v>
      </c>
      <c r="AE622" s="70" t="str">
        <f t="shared" si="884"/>
        <v>-</v>
      </c>
      <c r="AF622" s="352" t="str">
        <f t="shared" si="884"/>
        <v>X</v>
      </c>
      <c r="AG622" s="38"/>
      <c r="AH622" s="70" t="s">
        <v>47</v>
      </c>
      <c r="AI622" s="70" t="s">
        <v>47</v>
      </c>
      <c r="AJ622" s="38"/>
      <c r="AK622" s="13" t="str">
        <f t="shared" si="793"/>
        <v>/rsm:CrossIndustryInvoice/rsm:SupplyChainTradeTransaction/ram:ApplicableHeaderTradeAgreement/ram:ProductEndUserTradeParty/ram:SpecifiedLegalOrganization</v>
      </c>
      <c r="AL622" s="13" t="str">
        <f t="shared" si="794"/>
        <v>/ram:TradingBusinessName</v>
      </c>
      <c r="AM622" s="14">
        <f>COUNTIFS(S$4:S622,AK622)</f>
        <v>1</v>
      </c>
      <c r="AO622" s="188" t="str">
        <f t="shared" ref="AO622:AO685" si="885">E622</f>
        <v>SCT_HTA</v>
      </c>
      <c r="AP622" s="61" t="str">
        <f t="shared" si="795"/>
        <v>BT-X-130</v>
      </c>
      <c r="AQ622" s="281" t="str">
        <f t="shared" si="796"/>
        <v/>
      </c>
      <c r="AR622" s="62">
        <f t="shared" si="789"/>
        <v>5</v>
      </c>
      <c r="AS622" s="62" t="str">
        <f t="shared" si="797"/>
        <v>0..1</v>
      </c>
      <c r="AT622" s="64" t="s">
        <v>2112</v>
      </c>
      <c r="AU622" s="64" t="s">
        <v>6402</v>
      </c>
      <c r="AV622" s="65" t="s">
        <v>6403</v>
      </c>
      <c r="AW622" s="423" t="s">
        <v>7238</v>
      </c>
      <c r="AX622" s="65"/>
      <c r="AY622" s="65"/>
      <c r="AZ622" s="64"/>
      <c r="BA622" s="66" t="str">
        <f t="shared" si="869"/>
        <v>0..1</v>
      </c>
      <c r="BB622" s="66" t="str">
        <f t="shared" si="871"/>
        <v>0..1</v>
      </c>
      <c r="BC622" s="6" t="str">
        <f t="shared" si="876"/>
        <v>/rsm:CrossIndustryInvoice
/rsm:SupplyChainTradeTransaction
/ram:ApplicableHeaderTradeAgreement
/ram:ProductEndUserTradeParty
/ram:SpecifiedLegalOrganization
/ram:TradingBusinessName</v>
      </c>
      <c r="BD622" s="67" t="str">
        <f t="shared" si="877"/>
        <v>/rsm:CrossIndustryInvoice/rsm:SupplyChainTradeTransaction/ram:ApplicableHeaderTradeAgreement/ram:ProductEndUserTradeParty/ram:SpecifiedLegalOrganization/ram:TradingBusinessName</v>
      </c>
      <c r="BE622" s="66" t="str">
        <f t="shared" si="823"/>
        <v>T</v>
      </c>
      <c r="BF622" s="68" t="str">
        <f t="shared" si="824"/>
        <v>E</v>
      </c>
      <c r="BG622" s="62" t="str">
        <f t="shared" si="825"/>
        <v>0..1</v>
      </c>
      <c r="BH622" s="66" t="str">
        <f t="shared" si="826"/>
        <v/>
      </c>
      <c r="BI622" s="248" t="str">
        <f t="shared" si="827"/>
        <v/>
      </c>
      <c r="BJ622" s="7"/>
      <c r="BK622" s="351" t="str">
        <f t="shared" si="828"/>
        <v>-</v>
      </c>
      <c r="BL622" s="70" t="str">
        <f t="shared" si="829"/>
        <v>-</v>
      </c>
      <c r="BM622" s="70" t="str">
        <f t="shared" si="830"/>
        <v>-</v>
      </c>
      <c r="BN622" s="70" t="str">
        <f t="shared" si="831"/>
        <v>-</v>
      </c>
      <c r="BO622" s="70" t="str">
        <f t="shared" si="832"/>
        <v>-</v>
      </c>
      <c r="BP622" s="70" t="str">
        <f t="shared" si="833"/>
        <v>-</v>
      </c>
      <c r="BQ622" s="352" t="str">
        <f t="shared" si="834"/>
        <v>X</v>
      </c>
      <c r="BR622" s="7"/>
      <c r="BS622" s="70" t="str">
        <f t="shared" si="835"/>
        <v>EXTENDED</v>
      </c>
      <c r="BT622" s="70" t="str">
        <f t="shared" si="836"/>
        <v>EXTENDED</v>
      </c>
      <c r="BU622" s="15"/>
      <c r="BV622" s="57"/>
      <c r="BW622" s="57"/>
      <c r="BX622" s="57"/>
      <c r="BY622" s="57"/>
      <c r="BZ622" s="57"/>
      <c r="CA622" s="57" t="s">
        <v>6542</v>
      </c>
      <c r="CC622" s="417"/>
      <c r="CD622" s="15"/>
      <c r="CE622" s="15"/>
    </row>
    <row r="623" spans="1:83" s="59" customFormat="1" ht="99.75">
      <c r="A623" s="45" t="str">
        <f t="shared" si="866"/>
        <v>NO</v>
      </c>
      <c r="B623" s="400"/>
      <c r="C623" s="45"/>
      <c r="D623" s="45"/>
      <c r="E623" s="188" t="s">
        <v>1526</v>
      </c>
      <c r="F623" s="161" t="s">
        <v>5444</v>
      </c>
      <c r="G623" s="297"/>
      <c r="H623" s="162">
        <f t="shared" si="799"/>
        <v>5</v>
      </c>
      <c r="I623" s="162" t="s">
        <v>42</v>
      </c>
      <c r="J623" s="163" t="s">
        <v>2539</v>
      </c>
      <c r="K623" s="163" t="s">
        <v>2114</v>
      </c>
      <c r="L623" s="164"/>
      <c r="M623" s="164"/>
      <c r="N623" s="164"/>
      <c r="O623" s="163"/>
      <c r="P623" s="66" t="s">
        <v>42</v>
      </c>
      <c r="Q623" s="66" t="str">
        <f t="shared" si="666"/>
        <v>0..1</v>
      </c>
      <c r="R623" s="166" t="s">
        <v>2540</v>
      </c>
      <c r="S623" s="167" t="s">
        <v>2541</v>
      </c>
      <c r="T623" s="165"/>
      <c r="U623" s="168" t="str">
        <f t="shared" si="858"/>
        <v>EG</v>
      </c>
      <c r="V623" s="162" t="s">
        <v>42</v>
      </c>
      <c r="W623" s="165"/>
      <c r="X623" s="389"/>
      <c r="Y623" s="38"/>
      <c r="Z623" s="367" t="str">
        <f t="shared" si="864"/>
        <v>-</v>
      </c>
      <c r="AA623" s="170" t="str">
        <f t="shared" ref="AA623:AF623" si="886">IF(Z623="X","X",IF($AI623=AA$4,"X","-"))</f>
        <v>-</v>
      </c>
      <c r="AB623" s="170" t="str">
        <f t="shared" si="886"/>
        <v>-</v>
      </c>
      <c r="AC623" s="170" t="str">
        <f t="shared" si="886"/>
        <v>-</v>
      </c>
      <c r="AD623" s="170" t="str">
        <f t="shared" si="886"/>
        <v>-</v>
      </c>
      <c r="AE623" s="170" t="str">
        <f t="shared" si="886"/>
        <v>-</v>
      </c>
      <c r="AF623" s="368" t="str">
        <f t="shared" si="886"/>
        <v>X</v>
      </c>
      <c r="AG623" s="38"/>
      <c r="AH623" s="170" t="s">
        <v>47</v>
      </c>
      <c r="AI623" s="170" t="s">
        <v>47</v>
      </c>
      <c r="AJ623" s="38"/>
      <c r="AK623" s="13" t="str">
        <f t="shared" ref="AK623:AK686" si="887">IF(ISERROR(FIND("/",S623)),S623,LEFT(S623,FIND(CHAR(1),SUBSTITUTE(S623,"/",CHAR(1),LEN(S623)-LEN(SUBSTITUTE(S623,"/",""))))-1))</f>
        <v>/rsm:CrossIndustryInvoice/rsm:SupplyChainTradeTransaction/ram:ApplicableHeaderTradeAgreement/ram:ProductEndUserTradeParty/ram:SpecifiedLegalOrganization</v>
      </c>
      <c r="AL623" s="13" t="str">
        <f t="shared" ref="AL623:AL686" si="888">IF(ISERROR(FIND("/",S623)),S623,MID(S623, FIND(CHAR(1),SUBSTITUTE(S623,"/",CHAR(1), LEN(S623)-LEN(SUBSTITUTE(S623,"/","")))), LEN(S623)))</f>
        <v>/ram:PostalTradeAddress</v>
      </c>
      <c r="AM623" s="14">
        <f>COUNTIFS(S$4:S623,AK623)</f>
        <v>1</v>
      </c>
      <c r="AO623" s="188" t="str">
        <f t="shared" si="885"/>
        <v>SCT_HTA</v>
      </c>
      <c r="AP623" s="161" t="str">
        <f t="shared" ref="AP623:AP686" si="889">F623</f>
        <v>BG-X-60</v>
      </c>
      <c r="AQ623" s="297" t="str">
        <f t="shared" ref="AQ623:AQ686" si="890">IF(G623="","",G623)</f>
        <v/>
      </c>
      <c r="AR623" s="162">
        <f t="shared" ref="AR623:AR689" si="891">LEN(BD623)-LEN(SUBSTITUTE(BD623,"/",""))-1</f>
        <v>5</v>
      </c>
      <c r="AS623" s="162" t="str">
        <f t="shared" ref="AS623:AS686" si="892">I623</f>
        <v>0..1</v>
      </c>
      <c r="AT623" s="163" t="s">
        <v>1632</v>
      </c>
      <c r="AU623" s="163" t="s">
        <v>1633</v>
      </c>
      <c r="AV623" s="164"/>
      <c r="AW623" s="424" t="s">
        <v>7238</v>
      </c>
      <c r="AX623" s="164"/>
      <c r="AY623" s="164"/>
      <c r="AZ623" s="163"/>
      <c r="BA623" s="66" t="str">
        <f t="shared" si="869"/>
        <v>0..1</v>
      </c>
      <c r="BB623" s="66" t="str">
        <f t="shared" si="871"/>
        <v>0..1</v>
      </c>
      <c r="BC623" s="166" t="str">
        <f t="shared" si="876"/>
        <v>/rsm:CrossIndustryInvoice
/rsm:SupplyChainTradeTransaction
/ram:ApplicableHeaderTradeAgreement
/ram:ProductEndUserTradeParty
/ram:SpecifiedLegalOrganization
/ram:PostalTradeAddress</v>
      </c>
      <c r="BD623" s="167" t="str">
        <f t="shared" si="877"/>
        <v>/rsm:CrossIndustryInvoice/rsm:SupplyChainTradeTransaction/ram:ApplicableHeaderTradeAgreement/ram:ProductEndUserTradeParty/ram:SpecifiedLegalOrganization/ram:PostalTradeAddress</v>
      </c>
      <c r="BE623" s="165" t="str">
        <f t="shared" si="823"/>
        <v/>
      </c>
      <c r="BF623" s="168" t="str">
        <f t="shared" si="824"/>
        <v>EG</v>
      </c>
      <c r="BG623" s="162" t="str">
        <f t="shared" si="825"/>
        <v>0..1</v>
      </c>
      <c r="BH623" s="165" t="str">
        <f t="shared" si="826"/>
        <v/>
      </c>
      <c r="BI623" s="389" t="str">
        <f t="shared" si="827"/>
        <v/>
      </c>
      <c r="BJ623" s="7"/>
      <c r="BK623" s="367" t="str">
        <f t="shared" si="828"/>
        <v>-</v>
      </c>
      <c r="BL623" s="170" t="str">
        <f t="shared" si="829"/>
        <v>-</v>
      </c>
      <c r="BM623" s="170" t="str">
        <f t="shared" si="830"/>
        <v>-</v>
      </c>
      <c r="BN623" s="170" t="str">
        <f t="shared" si="831"/>
        <v>-</v>
      </c>
      <c r="BO623" s="170" t="str">
        <f t="shared" si="832"/>
        <v>-</v>
      </c>
      <c r="BP623" s="170" t="str">
        <f t="shared" si="833"/>
        <v>-</v>
      </c>
      <c r="BQ623" s="368" t="str">
        <f t="shared" si="834"/>
        <v>X</v>
      </c>
      <c r="BR623" s="7"/>
      <c r="BS623" s="170" t="str">
        <f t="shared" si="835"/>
        <v>EXTENDED</v>
      </c>
      <c r="BT623" s="170" t="str">
        <f t="shared" si="836"/>
        <v>EXTENDED</v>
      </c>
      <c r="BU623" s="15"/>
      <c r="BV623" s="57"/>
      <c r="BW623" s="57"/>
      <c r="BX623" s="57"/>
      <c r="BY623" s="57"/>
      <c r="BZ623" s="57"/>
      <c r="CA623" s="57" t="s">
        <v>6542</v>
      </c>
      <c r="CC623" s="417"/>
      <c r="CD623" s="15"/>
      <c r="CE623" s="15"/>
    </row>
    <row r="624" spans="1:83" s="59" customFormat="1" ht="114">
      <c r="A624" s="45" t="str">
        <f t="shared" si="866"/>
        <v>YES</v>
      </c>
      <c r="B624" s="400"/>
      <c r="C624" s="45"/>
      <c r="D624" s="45"/>
      <c r="E624" s="188" t="s">
        <v>1526</v>
      </c>
      <c r="F624" s="61" t="s">
        <v>5445</v>
      </c>
      <c r="G624" s="281"/>
      <c r="H624" s="62">
        <f t="shared" si="799"/>
        <v>6</v>
      </c>
      <c r="I624" s="62" t="s">
        <v>42</v>
      </c>
      <c r="J624" s="64" t="s">
        <v>6035</v>
      </c>
      <c r="K624" s="64" t="s">
        <v>1635</v>
      </c>
      <c r="L624" s="65" t="s">
        <v>1636</v>
      </c>
      <c r="M624" s="65"/>
      <c r="N624" s="65"/>
      <c r="O624" s="64" t="s">
        <v>70</v>
      </c>
      <c r="P624" s="66" t="s">
        <v>42</v>
      </c>
      <c r="Q624" s="66" t="str">
        <f t="shared" si="666"/>
        <v>0..1</v>
      </c>
      <c r="R624" s="6" t="s">
        <v>2542</v>
      </c>
      <c r="S624" s="67" t="s">
        <v>2543</v>
      </c>
      <c r="T624" s="66" t="s">
        <v>73</v>
      </c>
      <c r="U624" s="68" t="str">
        <f t="shared" si="858"/>
        <v>E</v>
      </c>
      <c r="V624" s="62" t="s">
        <v>42</v>
      </c>
      <c r="W624" s="66"/>
      <c r="X624" s="248"/>
      <c r="Y624" s="38"/>
      <c r="Z624" s="351" t="str">
        <f t="shared" si="864"/>
        <v>-</v>
      </c>
      <c r="AA624" s="70" t="str">
        <f t="shared" ref="AA624:AF624" si="893">IF(Z624="X","X",IF($AI624=AA$4,"X","-"))</f>
        <v>-</v>
      </c>
      <c r="AB624" s="70" t="str">
        <f t="shared" si="893"/>
        <v>-</v>
      </c>
      <c r="AC624" s="70" t="str">
        <f t="shared" si="893"/>
        <v>-</v>
      </c>
      <c r="AD624" s="70" t="str">
        <f t="shared" si="893"/>
        <v>-</v>
      </c>
      <c r="AE624" s="70" t="str">
        <f t="shared" si="893"/>
        <v>-</v>
      </c>
      <c r="AF624" s="352" t="str">
        <f t="shared" si="893"/>
        <v>X</v>
      </c>
      <c r="AG624" s="38"/>
      <c r="AH624" s="70" t="s">
        <v>47</v>
      </c>
      <c r="AI624" s="70" t="s">
        <v>47</v>
      </c>
      <c r="AJ624" s="38"/>
      <c r="AK624" s="13" t="str">
        <f t="shared" si="887"/>
        <v>/rsm:CrossIndustryInvoice/rsm:SupplyChainTradeTransaction/ram:ApplicableHeaderTradeAgreement/ram:ProductEndUserTradeParty/ram:SpecifiedLegalOrganization/ram:PostalTradeAddress</v>
      </c>
      <c r="AL624" s="13" t="str">
        <f t="shared" si="888"/>
        <v>/ram:PostcodeCode</v>
      </c>
      <c r="AM624" s="14">
        <f>COUNTIFS(S$4:S624,AK624)</f>
        <v>1</v>
      </c>
      <c r="AO624" s="188" t="str">
        <f t="shared" si="885"/>
        <v>SCT_HTA</v>
      </c>
      <c r="AP624" s="61" t="str">
        <f t="shared" si="889"/>
        <v>BT-X-396</v>
      </c>
      <c r="AQ624" s="281" t="str">
        <f t="shared" si="890"/>
        <v/>
      </c>
      <c r="AR624" s="62">
        <f t="shared" si="891"/>
        <v>6</v>
      </c>
      <c r="AS624" s="62" t="str">
        <f t="shared" si="892"/>
        <v>0..1</v>
      </c>
      <c r="AT624" s="64" t="s">
        <v>2544</v>
      </c>
      <c r="AU624" s="64" t="s">
        <v>1747</v>
      </c>
      <c r="AV624" s="65" t="s">
        <v>1748</v>
      </c>
      <c r="AW624" s="423" t="s">
        <v>7238</v>
      </c>
      <c r="AX624" s="65"/>
      <c r="AY624" s="65"/>
      <c r="AZ624" s="64"/>
      <c r="BA624" s="66" t="str">
        <f t="shared" si="869"/>
        <v>0..1</v>
      </c>
      <c r="BB624" s="66" t="str">
        <f t="shared" si="871"/>
        <v>0..1</v>
      </c>
      <c r="BC624" s="6" t="str">
        <f t="shared" si="876"/>
        <v>/rsm:CrossIndustryInvoice
/rsm:SupplyChainTradeTransaction
/ram:ApplicableHeaderTradeAgreement
/ram:ProductEndUserTradeParty
/ram:SpecifiedLegalOrganization
/ram:PostalTradeAddress
/ram:PostcodeCode</v>
      </c>
      <c r="BD624" s="67" t="str">
        <f t="shared" si="877"/>
        <v>/rsm:CrossIndustryInvoice/rsm:SupplyChainTradeTransaction/ram:ApplicableHeaderTradeAgreement/ram:ProductEndUserTradeParty/ram:SpecifiedLegalOrganization/ram:PostalTradeAddress/ram:PostcodeCode</v>
      </c>
      <c r="BE624" s="66" t="str">
        <f t="shared" si="823"/>
        <v>T</v>
      </c>
      <c r="BF624" s="68" t="str">
        <f t="shared" si="824"/>
        <v>E</v>
      </c>
      <c r="BG624" s="62" t="str">
        <f t="shared" si="825"/>
        <v>0..1</v>
      </c>
      <c r="BH624" s="66" t="str">
        <f t="shared" si="826"/>
        <v/>
      </c>
      <c r="BI624" s="248" t="str">
        <f t="shared" si="827"/>
        <v/>
      </c>
      <c r="BJ624" s="7"/>
      <c r="BK624" s="351" t="str">
        <f t="shared" si="828"/>
        <v>-</v>
      </c>
      <c r="BL624" s="70" t="str">
        <f t="shared" si="829"/>
        <v>-</v>
      </c>
      <c r="BM624" s="70" t="str">
        <f t="shared" si="830"/>
        <v>-</v>
      </c>
      <c r="BN624" s="70" t="str">
        <f t="shared" si="831"/>
        <v>-</v>
      </c>
      <c r="BO624" s="70" t="str">
        <f t="shared" si="832"/>
        <v>-</v>
      </c>
      <c r="BP624" s="70" t="str">
        <f t="shared" si="833"/>
        <v>-</v>
      </c>
      <c r="BQ624" s="352" t="str">
        <f t="shared" si="834"/>
        <v>X</v>
      </c>
      <c r="BR624" s="7"/>
      <c r="BS624" s="70" t="str">
        <f t="shared" si="835"/>
        <v>EXTENDED</v>
      </c>
      <c r="BT624" s="70" t="str">
        <f t="shared" si="836"/>
        <v>EXTENDED</v>
      </c>
      <c r="BU624" s="15"/>
      <c r="BV624" s="57"/>
      <c r="BW624" s="57"/>
      <c r="BX624" s="57"/>
      <c r="BY624" s="57"/>
      <c r="BZ624" s="57"/>
      <c r="CA624" s="57" t="s">
        <v>6542</v>
      </c>
      <c r="CC624" s="417"/>
      <c r="CD624" s="15"/>
      <c r="CE624" s="15"/>
    </row>
    <row r="625" spans="1:83" s="59" customFormat="1" ht="114">
      <c r="A625" s="45" t="str">
        <f t="shared" si="866"/>
        <v>YES</v>
      </c>
      <c r="B625" s="400"/>
      <c r="C625" s="45"/>
      <c r="D625" s="45"/>
      <c r="E625" s="188" t="s">
        <v>1526</v>
      </c>
      <c r="F625" s="61" t="s">
        <v>5446</v>
      </c>
      <c r="G625" s="281"/>
      <c r="H625" s="62">
        <f t="shared" si="799"/>
        <v>6</v>
      </c>
      <c r="I625" s="62" t="s">
        <v>42</v>
      </c>
      <c r="J625" s="64" t="s">
        <v>6036</v>
      </c>
      <c r="K625" s="64" t="s">
        <v>1641</v>
      </c>
      <c r="L625" s="65" t="s">
        <v>1642</v>
      </c>
      <c r="M625" s="65"/>
      <c r="N625" s="65"/>
      <c r="O625" s="64" t="s">
        <v>70</v>
      </c>
      <c r="P625" s="66" t="s">
        <v>42</v>
      </c>
      <c r="Q625" s="66" t="str">
        <f t="shared" si="666"/>
        <v>0..1</v>
      </c>
      <c r="R625" s="6" t="s">
        <v>2545</v>
      </c>
      <c r="S625" s="67" t="s">
        <v>2546</v>
      </c>
      <c r="T625" s="66" t="s">
        <v>73</v>
      </c>
      <c r="U625" s="68" t="str">
        <f t="shared" si="858"/>
        <v>E</v>
      </c>
      <c r="V625" s="62" t="s">
        <v>42</v>
      </c>
      <c r="W625" s="66"/>
      <c r="X625" s="248"/>
      <c r="Y625" s="38"/>
      <c r="Z625" s="351" t="str">
        <f t="shared" si="864"/>
        <v>-</v>
      </c>
      <c r="AA625" s="70" t="str">
        <f t="shared" ref="AA625:AF625" si="894">IF(Z625="X","X",IF($AI625=AA$4,"X","-"))</f>
        <v>-</v>
      </c>
      <c r="AB625" s="70" t="str">
        <f t="shared" si="894"/>
        <v>-</v>
      </c>
      <c r="AC625" s="70" t="str">
        <f t="shared" si="894"/>
        <v>-</v>
      </c>
      <c r="AD625" s="70" t="str">
        <f t="shared" si="894"/>
        <v>-</v>
      </c>
      <c r="AE625" s="70" t="str">
        <f t="shared" si="894"/>
        <v>-</v>
      </c>
      <c r="AF625" s="352" t="str">
        <f t="shared" si="894"/>
        <v>X</v>
      </c>
      <c r="AG625" s="38"/>
      <c r="AH625" s="70" t="s">
        <v>47</v>
      </c>
      <c r="AI625" s="70" t="s">
        <v>47</v>
      </c>
      <c r="AJ625" s="38"/>
      <c r="AK625" s="13" t="str">
        <f t="shared" si="887"/>
        <v>/rsm:CrossIndustryInvoice/rsm:SupplyChainTradeTransaction/ram:ApplicableHeaderTradeAgreement/ram:ProductEndUserTradeParty/ram:SpecifiedLegalOrganization/ram:PostalTradeAddress</v>
      </c>
      <c r="AL625" s="13" t="str">
        <f t="shared" si="888"/>
        <v>/ram:LineOne</v>
      </c>
      <c r="AM625" s="14">
        <f>COUNTIFS(S$4:S625,AK625)</f>
        <v>1</v>
      </c>
      <c r="AO625" s="188" t="str">
        <f t="shared" si="885"/>
        <v>SCT_HTA</v>
      </c>
      <c r="AP625" s="61" t="str">
        <f t="shared" si="889"/>
        <v>BT-X-397</v>
      </c>
      <c r="AQ625" s="281" t="str">
        <f t="shared" si="890"/>
        <v/>
      </c>
      <c r="AR625" s="62">
        <f t="shared" si="891"/>
        <v>6</v>
      </c>
      <c r="AS625" s="62" t="str">
        <f t="shared" si="892"/>
        <v>0..1</v>
      </c>
      <c r="AT625" s="64" t="s">
        <v>2547</v>
      </c>
      <c r="AU625" s="64" t="s">
        <v>1754</v>
      </c>
      <c r="AV625" s="65" t="s">
        <v>1755</v>
      </c>
      <c r="AW625" s="423" t="s">
        <v>7238</v>
      </c>
      <c r="AX625" s="65"/>
      <c r="AY625" s="65"/>
      <c r="AZ625" s="64"/>
      <c r="BA625" s="66" t="str">
        <f t="shared" si="869"/>
        <v>0..1</v>
      </c>
      <c r="BB625" s="66" t="str">
        <f t="shared" si="871"/>
        <v>0..1</v>
      </c>
      <c r="BC625" s="6" t="str">
        <f t="shared" si="876"/>
        <v>/rsm:CrossIndustryInvoice
/rsm:SupplyChainTradeTransaction
/ram:ApplicableHeaderTradeAgreement
/ram:ProductEndUserTradeParty
/ram:SpecifiedLegalOrganization
/ram:PostalTradeAddress
/ram:LineOne</v>
      </c>
      <c r="BD625" s="67" t="str">
        <f t="shared" si="877"/>
        <v>/rsm:CrossIndustryInvoice/rsm:SupplyChainTradeTransaction/ram:ApplicableHeaderTradeAgreement/ram:ProductEndUserTradeParty/ram:SpecifiedLegalOrganization/ram:PostalTradeAddress/ram:LineOne</v>
      </c>
      <c r="BE625" s="66" t="str">
        <f t="shared" si="823"/>
        <v>T</v>
      </c>
      <c r="BF625" s="68" t="str">
        <f t="shared" si="824"/>
        <v>E</v>
      </c>
      <c r="BG625" s="62" t="str">
        <f t="shared" si="825"/>
        <v>0..1</v>
      </c>
      <c r="BH625" s="66" t="str">
        <f t="shared" si="826"/>
        <v/>
      </c>
      <c r="BI625" s="248" t="str">
        <f t="shared" si="827"/>
        <v/>
      </c>
      <c r="BJ625" s="7"/>
      <c r="BK625" s="351" t="str">
        <f t="shared" si="828"/>
        <v>-</v>
      </c>
      <c r="BL625" s="70" t="str">
        <f t="shared" si="829"/>
        <v>-</v>
      </c>
      <c r="BM625" s="70" t="str">
        <f t="shared" si="830"/>
        <v>-</v>
      </c>
      <c r="BN625" s="70" t="str">
        <f t="shared" si="831"/>
        <v>-</v>
      </c>
      <c r="BO625" s="70" t="str">
        <f t="shared" si="832"/>
        <v>-</v>
      </c>
      <c r="BP625" s="70" t="str">
        <f t="shared" si="833"/>
        <v>-</v>
      </c>
      <c r="BQ625" s="352" t="str">
        <f t="shared" si="834"/>
        <v>X</v>
      </c>
      <c r="BR625" s="7"/>
      <c r="BS625" s="70" t="str">
        <f t="shared" si="835"/>
        <v>EXTENDED</v>
      </c>
      <c r="BT625" s="70" t="str">
        <f t="shared" si="836"/>
        <v>EXTENDED</v>
      </c>
      <c r="BU625" s="15"/>
      <c r="BV625" s="57"/>
      <c r="BW625" s="57"/>
      <c r="BX625" s="57"/>
      <c r="BY625" s="57"/>
      <c r="BZ625" s="57"/>
      <c r="CA625" s="57" t="s">
        <v>6542</v>
      </c>
      <c r="CC625" s="417"/>
      <c r="CD625" s="15"/>
      <c r="CE625" s="15"/>
    </row>
    <row r="626" spans="1:83" s="59" customFormat="1" ht="114">
      <c r="A626" s="45" t="str">
        <f t="shared" si="866"/>
        <v>YES</v>
      </c>
      <c r="B626" s="400"/>
      <c r="C626" s="45"/>
      <c r="D626" s="45"/>
      <c r="E626" s="188" t="s">
        <v>1526</v>
      </c>
      <c r="F626" s="61" t="s">
        <v>5447</v>
      </c>
      <c r="G626" s="281"/>
      <c r="H626" s="62">
        <f t="shared" si="799"/>
        <v>6</v>
      </c>
      <c r="I626" s="62" t="s">
        <v>42</v>
      </c>
      <c r="J626" s="64" t="s">
        <v>6037</v>
      </c>
      <c r="K626" s="64" t="s">
        <v>1647</v>
      </c>
      <c r="L626" s="65"/>
      <c r="M626" s="65"/>
      <c r="N626" s="65"/>
      <c r="O626" s="64" t="s">
        <v>70</v>
      </c>
      <c r="P626" s="66" t="s">
        <v>42</v>
      </c>
      <c r="Q626" s="66" t="str">
        <f t="shared" si="666"/>
        <v>0..1</v>
      </c>
      <c r="R626" s="6" t="s">
        <v>2548</v>
      </c>
      <c r="S626" s="67" t="s">
        <v>2549</v>
      </c>
      <c r="T626" s="66" t="s">
        <v>73</v>
      </c>
      <c r="U626" s="68" t="str">
        <f t="shared" si="858"/>
        <v>E</v>
      </c>
      <c r="V626" s="62" t="s">
        <v>42</v>
      </c>
      <c r="W626" s="66"/>
      <c r="X626" s="248"/>
      <c r="Y626" s="38"/>
      <c r="Z626" s="351" t="str">
        <f t="shared" si="864"/>
        <v>-</v>
      </c>
      <c r="AA626" s="70" t="str">
        <f t="shared" ref="AA626:AF626" si="895">IF(Z626="X","X",IF($AI626=AA$4,"X","-"))</f>
        <v>-</v>
      </c>
      <c r="AB626" s="70" t="str">
        <f t="shared" si="895"/>
        <v>-</v>
      </c>
      <c r="AC626" s="70" t="str">
        <f t="shared" si="895"/>
        <v>-</v>
      </c>
      <c r="AD626" s="70" t="str">
        <f t="shared" si="895"/>
        <v>-</v>
      </c>
      <c r="AE626" s="70" t="str">
        <f t="shared" si="895"/>
        <v>-</v>
      </c>
      <c r="AF626" s="352" t="str">
        <f t="shared" si="895"/>
        <v>X</v>
      </c>
      <c r="AG626" s="38"/>
      <c r="AH626" s="70" t="s">
        <v>47</v>
      </c>
      <c r="AI626" s="70" t="s">
        <v>47</v>
      </c>
      <c r="AJ626" s="38"/>
      <c r="AK626" s="13" t="str">
        <f t="shared" si="887"/>
        <v>/rsm:CrossIndustryInvoice/rsm:SupplyChainTradeTransaction/ram:ApplicableHeaderTradeAgreement/ram:ProductEndUserTradeParty/ram:SpecifiedLegalOrganization/ram:PostalTradeAddress</v>
      </c>
      <c r="AL626" s="13" t="str">
        <f t="shared" si="888"/>
        <v>/ram:LineTwo</v>
      </c>
      <c r="AM626" s="14">
        <f>COUNTIFS(S$4:S626,AK626)</f>
        <v>1</v>
      </c>
      <c r="AO626" s="188" t="str">
        <f t="shared" si="885"/>
        <v>SCT_HTA</v>
      </c>
      <c r="AP626" s="61" t="str">
        <f t="shared" si="889"/>
        <v>BT-X-398</v>
      </c>
      <c r="AQ626" s="281" t="str">
        <f t="shared" si="890"/>
        <v/>
      </c>
      <c r="AR626" s="62">
        <f t="shared" si="891"/>
        <v>6</v>
      </c>
      <c r="AS626" s="62" t="str">
        <f t="shared" si="892"/>
        <v>0..1</v>
      </c>
      <c r="AT626" s="64" t="s">
        <v>2550</v>
      </c>
      <c r="AU626" s="64" t="s">
        <v>1761</v>
      </c>
      <c r="AV626" s="65"/>
      <c r="AW626" s="423" t="s">
        <v>7238</v>
      </c>
      <c r="AX626" s="65"/>
      <c r="AY626" s="65"/>
      <c r="AZ626" s="64"/>
      <c r="BA626" s="66" t="str">
        <f t="shared" si="869"/>
        <v>0..1</v>
      </c>
      <c r="BB626" s="66" t="str">
        <f t="shared" si="871"/>
        <v>0..1</v>
      </c>
      <c r="BC626" s="6" t="str">
        <f t="shared" si="876"/>
        <v>/rsm:CrossIndustryInvoice
/rsm:SupplyChainTradeTransaction
/ram:ApplicableHeaderTradeAgreement
/ram:ProductEndUserTradeParty
/ram:SpecifiedLegalOrganization
/ram:PostalTradeAddress
/ram:LineTwo</v>
      </c>
      <c r="BD626" s="67" t="str">
        <f t="shared" si="877"/>
        <v>/rsm:CrossIndustryInvoice/rsm:SupplyChainTradeTransaction/ram:ApplicableHeaderTradeAgreement/ram:ProductEndUserTradeParty/ram:SpecifiedLegalOrganization/ram:PostalTradeAddress/ram:LineTwo</v>
      </c>
      <c r="BE626" s="66" t="str">
        <f t="shared" si="823"/>
        <v>T</v>
      </c>
      <c r="BF626" s="68" t="str">
        <f t="shared" si="824"/>
        <v>E</v>
      </c>
      <c r="BG626" s="62" t="str">
        <f t="shared" si="825"/>
        <v>0..1</v>
      </c>
      <c r="BH626" s="66" t="str">
        <f t="shared" si="826"/>
        <v/>
      </c>
      <c r="BI626" s="248" t="str">
        <f t="shared" si="827"/>
        <v/>
      </c>
      <c r="BJ626" s="7"/>
      <c r="BK626" s="351" t="str">
        <f t="shared" si="828"/>
        <v>-</v>
      </c>
      <c r="BL626" s="70" t="str">
        <f t="shared" si="829"/>
        <v>-</v>
      </c>
      <c r="BM626" s="70" t="str">
        <f t="shared" si="830"/>
        <v>-</v>
      </c>
      <c r="BN626" s="70" t="str">
        <f t="shared" si="831"/>
        <v>-</v>
      </c>
      <c r="BO626" s="70" t="str">
        <f t="shared" si="832"/>
        <v>-</v>
      </c>
      <c r="BP626" s="70" t="str">
        <f t="shared" si="833"/>
        <v>-</v>
      </c>
      <c r="BQ626" s="352" t="str">
        <f t="shared" si="834"/>
        <v>X</v>
      </c>
      <c r="BR626" s="7"/>
      <c r="BS626" s="70" t="str">
        <f t="shared" si="835"/>
        <v>EXTENDED</v>
      </c>
      <c r="BT626" s="70" t="str">
        <f t="shared" si="836"/>
        <v>EXTENDED</v>
      </c>
      <c r="BU626" s="15"/>
      <c r="BV626" s="57"/>
      <c r="BW626" s="57"/>
      <c r="BX626" s="57"/>
      <c r="BY626" s="57"/>
      <c r="BZ626" s="57"/>
      <c r="CA626" s="57" t="s">
        <v>6542</v>
      </c>
      <c r="CC626" s="417"/>
      <c r="CD626" s="15"/>
      <c r="CE626" s="15"/>
    </row>
    <row r="627" spans="1:83" s="59" customFormat="1" ht="114">
      <c r="A627" s="45" t="str">
        <f t="shared" si="866"/>
        <v>YES</v>
      </c>
      <c r="B627" s="400"/>
      <c r="C627" s="45"/>
      <c r="D627" s="45"/>
      <c r="E627" s="188" t="s">
        <v>1526</v>
      </c>
      <c r="F627" s="61" t="s">
        <v>5448</v>
      </c>
      <c r="G627" s="281"/>
      <c r="H627" s="62">
        <f t="shared" si="799"/>
        <v>6</v>
      </c>
      <c r="I627" s="62" t="s">
        <v>42</v>
      </c>
      <c r="J627" s="64" t="s">
        <v>6038</v>
      </c>
      <c r="K627" s="64" t="s">
        <v>1647</v>
      </c>
      <c r="L627" s="65"/>
      <c r="M627" s="65"/>
      <c r="N627" s="65"/>
      <c r="O627" s="64" t="s">
        <v>70</v>
      </c>
      <c r="P627" s="66" t="s">
        <v>42</v>
      </c>
      <c r="Q627" s="66" t="str">
        <f t="shared" si="666"/>
        <v>0..1</v>
      </c>
      <c r="R627" s="6" t="s">
        <v>2551</v>
      </c>
      <c r="S627" s="67" t="s">
        <v>2552</v>
      </c>
      <c r="T627" s="66" t="s">
        <v>73</v>
      </c>
      <c r="U627" s="68" t="str">
        <f t="shared" si="858"/>
        <v>E</v>
      </c>
      <c r="V627" s="62" t="s">
        <v>42</v>
      </c>
      <c r="W627" s="66"/>
      <c r="X627" s="248"/>
      <c r="Y627" s="38"/>
      <c r="Z627" s="351" t="str">
        <f t="shared" si="864"/>
        <v>-</v>
      </c>
      <c r="AA627" s="70" t="str">
        <f t="shared" ref="AA627:AF627" si="896">IF(Z627="X","X",IF($AI627=AA$4,"X","-"))</f>
        <v>-</v>
      </c>
      <c r="AB627" s="70" t="str">
        <f t="shared" si="896"/>
        <v>-</v>
      </c>
      <c r="AC627" s="70" t="str">
        <f t="shared" si="896"/>
        <v>-</v>
      </c>
      <c r="AD627" s="70" t="str">
        <f t="shared" si="896"/>
        <v>-</v>
      </c>
      <c r="AE627" s="70" t="str">
        <f t="shared" si="896"/>
        <v>-</v>
      </c>
      <c r="AF627" s="352" t="str">
        <f t="shared" si="896"/>
        <v>X</v>
      </c>
      <c r="AG627" s="38"/>
      <c r="AH627" s="70" t="s">
        <v>47</v>
      </c>
      <c r="AI627" s="70" t="s">
        <v>47</v>
      </c>
      <c r="AJ627" s="38"/>
      <c r="AK627" s="13" t="str">
        <f t="shared" si="887"/>
        <v>/rsm:CrossIndustryInvoice/rsm:SupplyChainTradeTransaction/ram:ApplicableHeaderTradeAgreement/ram:ProductEndUserTradeParty/ram:SpecifiedLegalOrganization/ram:PostalTradeAddress</v>
      </c>
      <c r="AL627" s="13" t="str">
        <f t="shared" si="888"/>
        <v>/ram:LineThree</v>
      </c>
      <c r="AM627" s="14">
        <f>COUNTIFS(S$4:S627,AK627)</f>
        <v>1</v>
      </c>
      <c r="AO627" s="188" t="str">
        <f t="shared" si="885"/>
        <v>SCT_HTA</v>
      </c>
      <c r="AP627" s="61" t="str">
        <f t="shared" si="889"/>
        <v>BT-X-399</v>
      </c>
      <c r="AQ627" s="281" t="str">
        <f t="shared" si="890"/>
        <v/>
      </c>
      <c r="AR627" s="62">
        <f t="shared" si="891"/>
        <v>6</v>
      </c>
      <c r="AS627" s="62" t="str">
        <f t="shared" si="892"/>
        <v>0..1</v>
      </c>
      <c r="AT627" s="64" t="s">
        <v>2553</v>
      </c>
      <c r="AU627" s="64" t="s">
        <v>1761</v>
      </c>
      <c r="AV627" s="65"/>
      <c r="AW627" s="423" t="s">
        <v>7238</v>
      </c>
      <c r="AX627" s="65"/>
      <c r="AY627" s="65"/>
      <c r="AZ627" s="64"/>
      <c r="BA627" s="66" t="str">
        <f t="shared" si="869"/>
        <v>0..1</v>
      </c>
      <c r="BB627" s="66" t="str">
        <f t="shared" si="871"/>
        <v>0..1</v>
      </c>
      <c r="BC627" s="6" t="str">
        <f t="shared" si="876"/>
        <v>/rsm:CrossIndustryInvoice
/rsm:SupplyChainTradeTransaction
/ram:ApplicableHeaderTradeAgreement
/ram:ProductEndUserTradeParty
/ram:SpecifiedLegalOrganization
/ram:PostalTradeAddress
/ram:LineThree</v>
      </c>
      <c r="BD627" s="67" t="str">
        <f t="shared" si="877"/>
        <v>/rsm:CrossIndustryInvoice/rsm:SupplyChainTradeTransaction/ram:ApplicableHeaderTradeAgreement/ram:ProductEndUserTradeParty/ram:SpecifiedLegalOrganization/ram:PostalTradeAddress/ram:LineThree</v>
      </c>
      <c r="BE627" s="66" t="str">
        <f t="shared" si="823"/>
        <v>T</v>
      </c>
      <c r="BF627" s="68" t="str">
        <f t="shared" si="824"/>
        <v>E</v>
      </c>
      <c r="BG627" s="62" t="str">
        <f t="shared" si="825"/>
        <v>0..1</v>
      </c>
      <c r="BH627" s="66" t="str">
        <f t="shared" si="826"/>
        <v/>
      </c>
      <c r="BI627" s="248" t="str">
        <f t="shared" si="827"/>
        <v/>
      </c>
      <c r="BJ627" s="7"/>
      <c r="BK627" s="351" t="str">
        <f t="shared" si="828"/>
        <v>-</v>
      </c>
      <c r="BL627" s="70" t="str">
        <f t="shared" si="829"/>
        <v>-</v>
      </c>
      <c r="BM627" s="70" t="str">
        <f t="shared" si="830"/>
        <v>-</v>
      </c>
      <c r="BN627" s="70" t="str">
        <f t="shared" si="831"/>
        <v>-</v>
      </c>
      <c r="BO627" s="70" t="str">
        <f t="shared" si="832"/>
        <v>-</v>
      </c>
      <c r="BP627" s="70" t="str">
        <f t="shared" si="833"/>
        <v>-</v>
      </c>
      <c r="BQ627" s="352" t="str">
        <f t="shared" si="834"/>
        <v>X</v>
      </c>
      <c r="BR627" s="7"/>
      <c r="BS627" s="70" t="str">
        <f t="shared" si="835"/>
        <v>EXTENDED</v>
      </c>
      <c r="BT627" s="70" t="str">
        <f t="shared" si="836"/>
        <v>EXTENDED</v>
      </c>
      <c r="BU627" s="15"/>
      <c r="BV627" s="57"/>
      <c r="BW627" s="57"/>
      <c r="BX627" s="57"/>
      <c r="BY627" s="57"/>
      <c r="BZ627" s="57"/>
      <c r="CA627" s="57" t="s">
        <v>6542</v>
      </c>
      <c r="CC627" s="417"/>
      <c r="CD627" s="15"/>
      <c r="CE627" s="15"/>
    </row>
    <row r="628" spans="1:83" s="59" customFormat="1" ht="114">
      <c r="A628" s="45" t="str">
        <f t="shared" si="866"/>
        <v>YES</v>
      </c>
      <c r="B628" s="400"/>
      <c r="C628" s="45"/>
      <c r="D628" s="45"/>
      <c r="E628" s="188" t="s">
        <v>1526</v>
      </c>
      <c r="F628" s="61" t="s">
        <v>5449</v>
      </c>
      <c r="G628" s="281"/>
      <c r="H628" s="62">
        <f t="shared" si="799"/>
        <v>6</v>
      </c>
      <c r="I628" s="62" t="s">
        <v>42</v>
      </c>
      <c r="J628" s="64" t="s">
        <v>6039</v>
      </c>
      <c r="K628" s="64" t="s">
        <v>6031</v>
      </c>
      <c r="L628" s="65"/>
      <c r="M628" s="65"/>
      <c r="N628" s="65"/>
      <c r="O628" s="64" t="s">
        <v>70</v>
      </c>
      <c r="P628" s="66" t="s">
        <v>42</v>
      </c>
      <c r="Q628" s="66" t="str">
        <f t="shared" si="666"/>
        <v>0..1</v>
      </c>
      <c r="R628" s="6" t="s">
        <v>2554</v>
      </c>
      <c r="S628" s="67" t="s">
        <v>2555</v>
      </c>
      <c r="T628" s="66" t="s">
        <v>73</v>
      </c>
      <c r="U628" s="68" t="str">
        <f t="shared" si="858"/>
        <v>E</v>
      </c>
      <c r="V628" s="62" t="s">
        <v>42</v>
      </c>
      <c r="W628" s="66"/>
      <c r="X628" s="248"/>
      <c r="Y628" s="38"/>
      <c r="Z628" s="351" t="str">
        <f t="shared" si="864"/>
        <v>-</v>
      </c>
      <c r="AA628" s="70" t="str">
        <f t="shared" ref="AA628:AF628" si="897">IF(Z628="X","X",IF($AI628=AA$4,"X","-"))</f>
        <v>-</v>
      </c>
      <c r="AB628" s="70" t="str">
        <f t="shared" si="897"/>
        <v>-</v>
      </c>
      <c r="AC628" s="70" t="str">
        <f t="shared" si="897"/>
        <v>-</v>
      </c>
      <c r="AD628" s="70" t="str">
        <f t="shared" si="897"/>
        <v>-</v>
      </c>
      <c r="AE628" s="70" t="str">
        <f t="shared" si="897"/>
        <v>-</v>
      </c>
      <c r="AF628" s="352" t="str">
        <f t="shared" si="897"/>
        <v>X</v>
      </c>
      <c r="AG628" s="38"/>
      <c r="AH628" s="70" t="s">
        <v>47</v>
      </c>
      <c r="AI628" s="70" t="s">
        <v>47</v>
      </c>
      <c r="AJ628" s="38"/>
      <c r="AK628" s="13" t="str">
        <f t="shared" si="887"/>
        <v>/rsm:CrossIndustryInvoice/rsm:SupplyChainTradeTransaction/ram:ApplicableHeaderTradeAgreement/ram:ProductEndUserTradeParty/ram:SpecifiedLegalOrganization/ram:PostalTradeAddress</v>
      </c>
      <c r="AL628" s="13" t="str">
        <f t="shared" si="888"/>
        <v>/ram:CityName</v>
      </c>
      <c r="AM628" s="14">
        <f>COUNTIFS(S$4:S628,AK628)</f>
        <v>1</v>
      </c>
      <c r="AO628" s="188" t="str">
        <f t="shared" si="885"/>
        <v>SCT_HTA</v>
      </c>
      <c r="AP628" s="61" t="str">
        <f t="shared" si="889"/>
        <v>BT-X-400</v>
      </c>
      <c r="AQ628" s="281" t="str">
        <f t="shared" si="890"/>
        <v/>
      </c>
      <c r="AR628" s="62">
        <f t="shared" si="891"/>
        <v>6</v>
      </c>
      <c r="AS628" s="62" t="str">
        <f t="shared" si="892"/>
        <v>0..1</v>
      </c>
      <c r="AT628" s="64" t="s">
        <v>2556</v>
      </c>
      <c r="AU628" s="64" t="s">
        <v>6415</v>
      </c>
      <c r="AV628" s="65"/>
      <c r="AW628" s="423" t="s">
        <v>7238</v>
      </c>
      <c r="AX628" s="65"/>
      <c r="AY628" s="65"/>
      <c r="AZ628" s="64"/>
      <c r="BA628" s="66" t="str">
        <f t="shared" si="869"/>
        <v>0..1</v>
      </c>
      <c r="BB628" s="66" t="str">
        <f t="shared" si="871"/>
        <v>0..1</v>
      </c>
      <c r="BC628" s="6" t="str">
        <f t="shared" si="876"/>
        <v>/rsm:CrossIndustryInvoice
/rsm:SupplyChainTradeTransaction
/ram:ApplicableHeaderTradeAgreement
/ram:ProductEndUserTradeParty
/ram:SpecifiedLegalOrganization
/ram:PostalTradeAddress
/ram:CityName</v>
      </c>
      <c r="BD628" s="67" t="str">
        <f t="shared" si="877"/>
        <v>/rsm:CrossIndustryInvoice/rsm:SupplyChainTradeTransaction/ram:ApplicableHeaderTradeAgreement/ram:ProductEndUserTradeParty/ram:SpecifiedLegalOrganization/ram:PostalTradeAddress/ram:CityName</v>
      </c>
      <c r="BE628" s="66" t="str">
        <f t="shared" si="823"/>
        <v>T</v>
      </c>
      <c r="BF628" s="68" t="str">
        <f t="shared" si="824"/>
        <v>E</v>
      </c>
      <c r="BG628" s="62" t="str">
        <f t="shared" si="825"/>
        <v>0..1</v>
      </c>
      <c r="BH628" s="66" t="str">
        <f t="shared" si="826"/>
        <v/>
      </c>
      <c r="BI628" s="248" t="str">
        <f t="shared" si="827"/>
        <v/>
      </c>
      <c r="BJ628" s="7"/>
      <c r="BK628" s="351" t="str">
        <f t="shared" si="828"/>
        <v>-</v>
      </c>
      <c r="BL628" s="70" t="str">
        <f t="shared" si="829"/>
        <v>-</v>
      </c>
      <c r="BM628" s="70" t="str">
        <f t="shared" si="830"/>
        <v>-</v>
      </c>
      <c r="BN628" s="70" t="str">
        <f t="shared" si="831"/>
        <v>-</v>
      </c>
      <c r="BO628" s="70" t="str">
        <f t="shared" si="832"/>
        <v>-</v>
      </c>
      <c r="BP628" s="70" t="str">
        <f t="shared" si="833"/>
        <v>-</v>
      </c>
      <c r="BQ628" s="352" t="str">
        <f t="shared" si="834"/>
        <v>X</v>
      </c>
      <c r="BR628" s="7"/>
      <c r="BS628" s="70" t="str">
        <f t="shared" si="835"/>
        <v>EXTENDED</v>
      </c>
      <c r="BT628" s="70" t="str">
        <f t="shared" si="836"/>
        <v>EXTENDED</v>
      </c>
      <c r="BU628" s="15"/>
      <c r="BV628" s="57"/>
      <c r="BW628" s="57"/>
      <c r="BX628" s="57"/>
      <c r="BY628" s="57"/>
      <c r="BZ628" s="57"/>
      <c r="CA628" s="57" t="s">
        <v>6542</v>
      </c>
      <c r="CC628" s="417"/>
      <c r="CD628" s="15"/>
      <c r="CE628" s="15"/>
    </row>
    <row r="629" spans="1:83" s="59" customFormat="1" ht="114">
      <c r="A629" s="45" t="str">
        <f t="shared" si="866"/>
        <v>YES</v>
      </c>
      <c r="B629" s="400"/>
      <c r="C629" s="45"/>
      <c r="D629" s="45"/>
      <c r="E629" s="188" t="s">
        <v>1526</v>
      </c>
      <c r="F629" s="61" t="s">
        <v>5450</v>
      </c>
      <c r="G629" s="281"/>
      <c r="H629" s="62">
        <f t="shared" si="799"/>
        <v>6</v>
      </c>
      <c r="I629" s="62" t="s">
        <v>32</v>
      </c>
      <c r="J629" s="64" t="s">
        <v>6040</v>
      </c>
      <c r="K629" s="64" t="s">
        <v>1661</v>
      </c>
      <c r="L629" s="65" t="s">
        <v>5989</v>
      </c>
      <c r="M629" s="65"/>
      <c r="N629" s="65"/>
      <c r="O629" s="64" t="s">
        <v>128</v>
      </c>
      <c r="P629" s="66" t="s">
        <v>32</v>
      </c>
      <c r="Q629" s="66" t="str">
        <f t="shared" si="666"/>
        <v>1..1</v>
      </c>
      <c r="R629" s="6" t="s">
        <v>2557</v>
      </c>
      <c r="S629" s="67" t="s">
        <v>2558</v>
      </c>
      <c r="T629" s="66" t="s">
        <v>131</v>
      </c>
      <c r="U629" s="68" t="str">
        <f t="shared" si="858"/>
        <v>E</v>
      </c>
      <c r="V629" s="62" t="s">
        <v>42</v>
      </c>
      <c r="W629" s="66"/>
      <c r="X629" s="248"/>
      <c r="Y629" s="38"/>
      <c r="Z629" s="351" t="str">
        <f t="shared" si="864"/>
        <v>-</v>
      </c>
      <c r="AA629" s="70" t="str">
        <f t="shared" ref="AA629:AF629" si="898">IF(Z629="X","X",IF($AI629=AA$4,"X","-"))</f>
        <v>-</v>
      </c>
      <c r="AB629" s="70" t="str">
        <f t="shared" si="898"/>
        <v>-</v>
      </c>
      <c r="AC629" s="70" t="str">
        <f t="shared" si="898"/>
        <v>-</v>
      </c>
      <c r="AD629" s="70" t="str">
        <f t="shared" si="898"/>
        <v>-</v>
      </c>
      <c r="AE629" s="70" t="str">
        <f t="shared" si="898"/>
        <v>-</v>
      </c>
      <c r="AF629" s="352" t="str">
        <f t="shared" si="898"/>
        <v>X</v>
      </c>
      <c r="AG629" s="38"/>
      <c r="AH629" s="70" t="s">
        <v>47</v>
      </c>
      <c r="AI629" s="70" t="s">
        <v>47</v>
      </c>
      <c r="AJ629" s="38"/>
      <c r="AK629" s="13" t="str">
        <f t="shared" si="887"/>
        <v>/rsm:CrossIndustryInvoice/rsm:SupplyChainTradeTransaction/ram:ApplicableHeaderTradeAgreement/ram:ProductEndUserTradeParty/ram:SpecifiedLegalOrganization/ram:PostalTradeAddress</v>
      </c>
      <c r="AL629" s="13" t="str">
        <f t="shared" si="888"/>
        <v>/ram:CountryID</v>
      </c>
      <c r="AM629" s="14">
        <f>COUNTIFS(S$4:S629,AK629)</f>
        <v>1</v>
      </c>
      <c r="AO629" s="188" t="str">
        <f t="shared" si="885"/>
        <v>SCT_HTA</v>
      </c>
      <c r="AP629" s="61" t="str">
        <f t="shared" si="889"/>
        <v>BT-X-401</v>
      </c>
      <c r="AQ629" s="281" t="str">
        <f t="shared" si="890"/>
        <v/>
      </c>
      <c r="AR629" s="62">
        <f t="shared" si="891"/>
        <v>6</v>
      </c>
      <c r="AS629" s="62" t="str">
        <f t="shared" si="892"/>
        <v>1..1</v>
      </c>
      <c r="AT629" s="64" t="s">
        <v>2559</v>
      </c>
      <c r="AU629" s="64" t="s">
        <v>1777</v>
      </c>
      <c r="AV629" s="65" t="s">
        <v>485</v>
      </c>
      <c r="AW629" s="423" t="s">
        <v>7238</v>
      </c>
      <c r="AX629" s="65"/>
      <c r="AY629" s="65"/>
      <c r="AZ629" s="64" t="s">
        <v>128</v>
      </c>
      <c r="BA629" s="66" t="str">
        <f t="shared" si="869"/>
        <v>1..1</v>
      </c>
      <c r="BB629" s="66" t="str">
        <f t="shared" si="871"/>
        <v>1..1</v>
      </c>
      <c r="BC629" s="6" t="str">
        <f t="shared" si="876"/>
        <v>/rsm:CrossIndustryInvoice
/rsm:SupplyChainTradeTransaction
/ram:ApplicableHeaderTradeAgreement
/ram:ProductEndUserTradeParty
/ram:SpecifiedLegalOrganization
/ram:PostalTradeAddress
/ram:CountryID</v>
      </c>
      <c r="BD629" s="67" t="str">
        <f t="shared" si="877"/>
        <v>/rsm:CrossIndustryInvoice/rsm:SupplyChainTradeTransaction/ram:ApplicableHeaderTradeAgreement/ram:ProductEndUserTradeParty/ram:SpecifiedLegalOrganization/ram:PostalTradeAddress/ram:CountryID</v>
      </c>
      <c r="BE629" s="66" t="str">
        <f t="shared" si="823"/>
        <v>C</v>
      </c>
      <c r="BF629" s="68" t="str">
        <f t="shared" si="824"/>
        <v>E</v>
      </c>
      <c r="BG629" s="62" t="str">
        <f t="shared" si="825"/>
        <v>0..1</v>
      </c>
      <c r="BH629" s="66" t="str">
        <f t="shared" si="826"/>
        <v/>
      </c>
      <c r="BI629" s="248" t="str">
        <f t="shared" si="827"/>
        <v/>
      </c>
      <c r="BJ629" s="7"/>
      <c r="BK629" s="351" t="str">
        <f t="shared" si="828"/>
        <v>-</v>
      </c>
      <c r="BL629" s="70" t="str">
        <f t="shared" si="829"/>
        <v>-</v>
      </c>
      <c r="BM629" s="70" t="str">
        <f t="shared" si="830"/>
        <v>-</v>
      </c>
      <c r="BN629" s="70" t="str">
        <f t="shared" si="831"/>
        <v>-</v>
      </c>
      <c r="BO629" s="70" t="str">
        <f t="shared" si="832"/>
        <v>-</v>
      </c>
      <c r="BP629" s="70" t="str">
        <f t="shared" si="833"/>
        <v>-</v>
      </c>
      <c r="BQ629" s="352" t="str">
        <f t="shared" si="834"/>
        <v>X</v>
      </c>
      <c r="BR629" s="7"/>
      <c r="BS629" s="70" t="str">
        <f t="shared" si="835"/>
        <v>EXTENDED</v>
      </c>
      <c r="BT629" s="70" t="str">
        <f t="shared" si="836"/>
        <v>EXTENDED</v>
      </c>
      <c r="BU629" s="15"/>
      <c r="BV629" s="57"/>
      <c r="BW629" s="57"/>
      <c r="BX629" s="57"/>
      <c r="BY629" s="57"/>
      <c r="BZ629" s="57"/>
      <c r="CA629" s="57" t="s">
        <v>6542</v>
      </c>
      <c r="CC629" s="417"/>
      <c r="CD629" s="15"/>
      <c r="CE629" s="15"/>
    </row>
    <row r="630" spans="1:83" s="59" customFormat="1" ht="114">
      <c r="A630" s="45" t="str">
        <f t="shared" si="866"/>
        <v>YES</v>
      </c>
      <c r="B630" s="400"/>
      <c r="C630" s="45"/>
      <c r="D630" s="45"/>
      <c r="E630" s="188" t="s">
        <v>1526</v>
      </c>
      <c r="F630" s="61" t="s">
        <v>5451</v>
      </c>
      <c r="G630" s="281"/>
      <c r="H630" s="62">
        <f t="shared" si="799"/>
        <v>6</v>
      </c>
      <c r="I630" s="62" t="s">
        <v>42</v>
      </c>
      <c r="J630" s="64" t="s">
        <v>6054</v>
      </c>
      <c r="K630" s="64" t="s">
        <v>1667</v>
      </c>
      <c r="L630" s="65" t="s">
        <v>1668</v>
      </c>
      <c r="M630" s="65"/>
      <c r="N630" s="65" t="s">
        <v>35</v>
      </c>
      <c r="O630" s="64" t="s">
        <v>70</v>
      </c>
      <c r="P630" s="66" t="s">
        <v>42</v>
      </c>
      <c r="Q630" s="66" t="str">
        <f t="shared" si="666"/>
        <v>0..1</v>
      </c>
      <c r="R630" s="6" t="s">
        <v>2560</v>
      </c>
      <c r="S630" s="67" t="s">
        <v>2561</v>
      </c>
      <c r="T630" s="66" t="s">
        <v>73</v>
      </c>
      <c r="U630" s="68" t="str">
        <f t="shared" si="858"/>
        <v>E</v>
      </c>
      <c r="V630" s="62" t="s">
        <v>62</v>
      </c>
      <c r="W630" s="66"/>
      <c r="X630" s="248" t="s">
        <v>35</v>
      </c>
      <c r="Y630" s="38"/>
      <c r="Z630" s="351" t="str">
        <f t="shared" si="864"/>
        <v>-</v>
      </c>
      <c r="AA630" s="70" t="str">
        <f t="shared" ref="AA630:AF630" si="899">IF(Z630="X","X",IF($AI630=AA$4,"X","-"))</f>
        <v>-</v>
      </c>
      <c r="AB630" s="70" t="str">
        <f t="shared" si="899"/>
        <v>-</v>
      </c>
      <c r="AC630" s="70" t="str">
        <f t="shared" si="899"/>
        <v>-</v>
      </c>
      <c r="AD630" s="70" t="str">
        <f t="shared" si="899"/>
        <v>-</v>
      </c>
      <c r="AE630" s="70" t="str">
        <f t="shared" si="899"/>
        <v>-</v>
      </c>
      <c r="AF630" s="352" t="str">
        <f t="shared" si="899"/>
        <v>X</v>
      </c>
      <c r="AG630" s="38"/>
      <c r="AH630" s="70" t="s">
        <v>47</v>
      </c>
      <c r="AI630" s="70" t="s">
        <v>47</v>
      </c>
      <c r="AJ630" s="38"/>
      <c r="AK630" s="13" t="str">
        <f t="shared" si="887"/>
        <v>/rsm:CrossIndustryInvoice/rsm:SupplyChainTradeTransaction/ram:ApplicableHeaderTradeAgreement/ram:ProductEndUserTradeParty/ram:SpecifiedLegalOrganization/ram:PostalTradeAddress</v>
      </c>
      <c r="AL630" s="13" t="str">
        <f t="shared" si="888"/>
        <v>/ram:CountrySubDivisionName</v>
      </c>
      <c r="AM630" s="14">
        <f>COUNTIFS(S$4:S630,AK630)</f>
        <v>1</v>
      </c>
      <c r="AO630" s="188" t="str">
        <f t="shared" si="885"/>
        <v>SCT_HTA</v>
      </c>
      <c r="AP630" s="61" t="str">
        <f t="shared" si="889"/>
        <v>BT-X-402</v>
      </c>
      <c r="AQ630" s="281" t="str">
        <f t="shared" si="890"/>
        <v/>
      </c>
      <c r="AR630" s="62">
        <f t="shared" si="891"/>
        <v>6</v>
      </c>
      <c r="AS630" s="62" t="str">
        <f t="shared" si="892"/>
        <v>0..1</v>
      </c>
      <c r="AT630" s="64" t="s">
        <v>2562</v>
      </c>
      <c r="AU630" s="64" t="s">
        <v>1671</v>
      </c>
      <c r="AV630" s="65" t="s">
        <v>1672</v>
      </c>
      <c r="AW630" s="423" t="s">
        <v>7238</v>
      </c>
      <c r="AX630" s="65"/>
      <c r="AY630" s="65" t="s">
        <v>35</v>
      </c>
      <c r="AZ630" s="64" t="s">
        <v>78</v>
      </c>
      <c r="BA630" s="66" t="str">
        <f t="shared" si="869"/>
        <v>0..1</v>
      </c>
      <c r="BB630" s="66" t="str">
        <f t="shared" si="871"/>
        <v>0..1</v>
      </c>
      <c r="BC630" s="6" t="str">
        <f t="shared" si="876"/>
        <v>/rsm:CrossIndustryInvoice
/rsm:SupplyChainTradeTransaction
/ram:ApplicableHeaderTradeAgreement
/ram:ProductEndUserTradeParty
/ram:SpecifiedLegalOrganization
/ram:PostalTradeAddress
/ram:CountrySubDivisionName</v>
      </c>
      <c r="BD630" s="67" t="str">
        <f t="shared" si="877"/>
        <v>/rsm:CrossIndustryInvoice/rsm:SupplyChainTradeTransaction/ram:ApplicableHeaderTradeAgreement/ram:ProductEndUserTradeParty/ram:SpecifiedLegalOrganization/ram:PostalTradeAddress/ram:CountrySubDivisionName</v>
      </c>
      <c r="BE630" s="66" t="str">
        <f t="shared" si="823"/>
        <v>T</v>
      </c>
      <c r="BF630" s="68" t="str">
        <f t="shared" si="824"/>
        <v>E</v>
      </c>
      <c r="BG630" s="62" t="str">
        <f t="shared" si="825"/>
        <v>0..n</v>
      </c>
      <c r="BH630" s="66" t="str">
        <f t="shared" si="826"/>
        <v/>
      </c>
      <c r="BI630" s="248" t="str">
        <f t="shared" si="827"/>
        <v/>
      </c>
      <c r="BJ630" s="7"/>
      <c r="BK630" s="351" t="str">
        <f t="shared" si="828"/>
        <v>-</v>
      </c>
      <c r="BL630" s="70" t="str">
        <f t="shared" si="829"/>
        <v>-</v>
      </c>
      <c r="BM630" s="70" t="str">
        <f t="shared" si="830"/>
        <v>-</v>
      </c>
      <c r="BN630" s="70" t="str">
        <f t="shared" si="831"/>
        <v>-</v>
      </c>
      <c r="BO630" s="70" t="str">
        <f t="shared" si="832"/>
        <v>-</v>
      </c>
      <c r="BP630" s="70" t="str">
        <f t="shared" si="833"/>
        <v>-</v>
      </c>
      <c r="BQ630" s="352" t="str">
        <f t="shared" si="834"/>
        <v>X</v>
      </c>
      <c r="BR630" s="7"/>
      <c r="BS630" s="70" t="str">
        <f t="shared" si="835"/>
        <v>EXTENDED</v>
      </c>
      <c r="BT630" s="70" t="str">
        <f t="shared" si="836"/>
        <v>EXTENDED</v>
      </c>
      <c r="BU630" s="15"/>
      <c r="BV630" s="57"/>
      <c r="BW630" s="57"/>
      <c r="BX630" s="57"/>
      <c r="BY630" s="57"/>
      <c r="BZ630" s="57"/>
      <c r="CA630" s="57" t="s">
        <v>6542</v>
      </c>
      <c r="CC630" s="417"/>
      <c r="CD630" s="15"/>
      <c r="CE630" s="15"/>
    </row>
    <row r="631" spans="1:83" s="59" customFormat="1" ht="85.5">
      <c r="A631" s="45" t="str">
        <f t="shared" si="866"/>
        <v>NO</v>
      </c>
      <c r="B631" s="45"/>
      <c r="C631" s="45"/>
      <c r="D631" s="45"/>
      <c r="E631" s="188" t="s">
        <v>1526</v>
      </c>
      <c r="F631" s="139" t="s">
        <v>5452</v>
      </c>
      <c r="G631" s="295"/>
      <c r="H631" s="140">
        <f t="shared" si="799"/>
        <v>4</v>
      </c>
      <c r="I631" s="140" t="s">
        <v>42</v>
      </c>
      <c r="J631" s="125" t="s">
        <v>2563</v>
      </c>
      <c r="K631" s="125"/>
      <c r="L631" s="126"/>
      <c r="M631" s="126"/>
      <c r="N631" s="126"/>
      <c r="O631" s="125"/>
      <c r="P631" s="124" t="s">
        <v>62</v>
      </c>
      <c r="Q631" s="124" t="s">
        <v>62</v>
      </c>
      <c r="R631" s="141" t="s">
        <v>2564</v>
      </c>
      <c r="S631" s="142" t="s">
        <v>2565</v>
      </c>
      <c r="T631" s="124"/>
      <c r="U631" s="129" t="str">
        <f t="shared" si="858"/>
        <v>EG</v>
      </c>
      <c r="V631" s="140" t="s">
        <v>62</v>
      </c>
      <c r="W631" s="124"/>
      <c r="X631" s="388"/>
      <c r="Y631" s="38"/>
      <c r="Z631" s="365" t="str">
        <f t="shared" si="864"/>
        <v>-</v>
      </c>
      <c r="AA631" s="143" t="str">
        <f t="shared" ref="AA631:AF631" si="900">IF(Z631="X","X",IF($AI631=AA$4,"X","-"))</f>
        <v>-</v>
      </c>
      <c r="AB631" s="143" t="str">
        <f t="shared" si="900"/>
        <v>-</v>
      </c>
      <c r="AC631" s="143" t="str">
        <f t="shared" si="900"/>
        <v>-</v>
      </c>
      <c r="AD631" s="143" t="str">
        <f t="shared" si="900"/>
        <v>-</v>
      </c>
      <c r="AE631" s="143" t="str">
        <f t="shared" si="900"/>
        <v>-</v>
      </c>
      <c r="AF631" s="366" t="str">
        <f t="shared" si="900"/>
        <v>X</v>
      </c>
      <c r="AG631" s="38"/>
      <c r="AH631" s="143" t="s">
        <v>47</v>
      </c>
      <c r="AI631" s="143" t="s">
        <v>47</v>
      </c>
      <c r="AJ631" s="38"/>
      <c r="AK631" s="13" t="str">
        <f t="shared" si="887"/>
        <v>/rsm:CrossIndustryInvoice/rsm:SupplyChainTradeTransaction/ram:ApplicableHeaderTradeAgreement/ram:ProductEndUserTradeParty</v>
      </c>
      <c r="AL631" s="13" t="str">
        <f t="shared" si="888"/>
        <v>/ram:DefinedTradeContact</v>
      </c>
      <c r="AM631" s="14">
        <f>COUNTIFS(S$4:S631,AK631)</f>
        <v>1</v>
      </c>
      <c r="AO631" s="188" t="str">
        <f t="shared" si="885"/>
        <v>SCT_HTA</v>
      </c>
      <c r="AP631" s="139" t="str">
        <f t="shared" si="889"/>
        <v>BG-X-20</v>
      </c>
      <c r="AQ631" s="295" t="str">
        <f t="shared" si="890"/>
        <v/>
      </c>
      <c r="AR631" s="140">
        <f t="shared" si="891"/>
        <v>4</v>
      </c>
      <c r="AS631" s="140" t="str">
        <f t="shared" si="892"/>
        <v>0..1</v>
      </c>
      <c r="AT631" s="125" t="s">
        <v>2566</v>
      </c>
      <c r="AU631" s="125"/>
      <c r="AV631" s="126"/>
      <c r="AW631" s="126"/>
      <c r="AX631" s="126"/>
      <c r="AY631" s="126"/>
      <c r="AZ631" s="125"/>
      <c r="BA631" s="124" t="str">
        <f t="shared" si="869"/>
        <v>0..n</v>
      </c>
      <c r="BB631" s="124" t="str">
        <f t="shared" si="871"/>
        <v>0..n</v>
      </c>
      <c r="BC631" s="141" t="str">
        <f t="shared" si="876"/>
        <v>/rsm:CrossIndustryInvoice
/rsm:SupplyChainTradeTransaction
/ram:ApplicableHeaderTradeAgreement
/ram:ProductEndUserTradeParty
/ram:DefinedTradeContact</v>
      </c>
      <c r="BD631" s="142" t="str">
        <f t="shared" si="877"/>
        <v>/rsm:CrossIndustryInvoice/rsm:SupplyChainTradeTransaction/ram:ApplicableHeaderTradeAgreement/ram:ProductEndUserTradeParty/ram:DefinedTradeContact</v>
      </c>
      <c r="BE631" s="124" t="str">
        <f t="shared" si="823"/>
        <v/>
      </c>
      <c r="BF631" s="129" t="str">
        <f t="shared" si="824"/>
        <v>EG</v>
      </c>
      <c r="BG631" s="140" t="str">
        <f t="shared" si="825"/>
        <v>0..n</v>
      </c>
      <c r="BH631" s="124" t="str">
        <f t="shared" si="826"/>
        <v/>
      </c>
      <c r="BI631" s="388" t="str">
        <f t="shared" si="827"/>
        <v/>
      </c>
      <c r="BJ631" s="7"/>
      <c r="BK631" s="365" t="str">
        <f t="shared" si="828"/>
        <v>-</v>
      </c>
      <c r="BL631" s="143" t="str">
        <f t="shared" si="829"/>
        <v>-</v>
      </c>
      <c r="BM631" s="143" t="str">
        <f t="shared" si="830"/>
        <v>-</v>
      </c>
      <c r="BN631" s="143" t="str">
        <f t="shared" si="831"/>
        <v>-</v>
      </c>
      <c r="BO631" s="143" t="str">
        <f t="shared" si="832"/>
        <v>-</v>
      </c>
      <c r="BP631" s="143" t="str">
        <f t="shared" si="833"/>
        <v>-</v>
      </c>
      <c r="BQ631" s="366" t="str">
        <f t="shared" si="834"/>
        <v>X</v>
      </c>
      <c r="BR631" s="7"/>
      <c r="BS631" s="143" t="str">
        <f t="shared" si="835"/>
        <v>EXTENDED</v>
      </c>
      <c r="BT631" s="143" t="str">
        <f t="shared" si="836"/>
        <v>EXTENDED</v>
      </c>
      <c r="BU631" s="15"/>
      <c r="BV631" s="57"/>
      <c r="BW631" s="57"/>
      <c r="BX631" s="57"/>
      <c r="BY631" s="57"/>
      <c r="BZ631" s="57"/>
      <c r="CA631" s="57" t="s">
        <v>6542</v>
      </c>
      <c r="CC631" s="417"/>
      <c r="CD631" s="15"/>
      <c r="CE631" s="15"/>
    </row>
    <row r="632" spans="1:83" s="59" customFormat="1" ht="99.75">
      <c r="A632" s="45" t="str">
        <f t="shared" si="866"/>
        <v>YES</v>
      </c>
      <c r="B632" s="45"/>
      <c r="C632" s="45"/>
      <c r="D632" s="45"/>
      <c r="E632" s="188" t="s">
        <v>1526</v>
      </c>
      <c r="F632" s="61" t="s">
        <v>5453</v>
      </c>
      <c r="G632" s="281"/>
      <c r="H632" s="62">
        <f t="shared" si="799"/>
        <v>5</v>
      </c>
      <c r="I632" s="62" t="s">
        <v>42</v>
      </c>
      <c r="J632" s="64" t="s">
        <v>2142</v>
      </c>
      <c r="K632" s="64"/>
      <c r="L632" s="65" t="s">
        <v>6028</v>
      </c>
      <c r="M632" s="65"/>
      <c r="N632" s="65"/>
      <c r="O632" s="64" t="s">
        <v>70</v>
      </c>
      <c r="P632" s="66" t="s">
        <v>42</v>
      </c>
      <c r="Q632" s="66" t="str">
        <f t="shared" si="666"/>
        <v>0..1</v>
      </c>
      <c r="R632" s="6" t="s">
        <v>2567</v>
      </c>
      <c r="S632" s="67" t="s">
        <v>2568</v>
      </c>
      <c r="T632" s="66" t="s">
        <v>73</v>
      </c>
      <c r="U632" s="68" t="str">
        <f t="shared" si="858"/>
        <v>E</v>
      </c>
      <c r="V632" s="62" t="s">
        <v>42</v>
      </c>
      <c r="W632" s="66"/>
      <c r="X632" s="248"/>
      <c r="Y632" s="38"/>
      <c r="Z632" s="351" t="str">
        <f t="shared" si="864"/>
        <v>-</v>
      </c>
      <c r="AA632" s="70" t="str">
        <f t="shared" ref="AA632:AF632" si="901">IF(Z632="X","X",IF($AI632=AA$4,"X","-"))</f>
        <v>-</v>
      </c>
      <c r="AB632" s="70" t="str">
        <f t="shared" si="901"/>
        <v>-</v>
      </c>
      <c r="AC632" s="70" t="str">
        <f t="shared" si="901"/>
        <v>-</v>
      </c>
      <c r="AD632" s="70" t="str">
        <f t="shared" si="901"/>
        <v>-</v>
      </c>
      <c r="AE632" s="70" t="str">
        <f t="shared" si="901"/>
        <v>-</v>
      </c>
      <c r="AF632" s="352" t="str">
        <f t="shared" si="901"/>
        <v>X</v>
      </c>
      <c r="AG632" s="38"/>
      <c r="AH632" s="70" t="s">
        <v>47</v>
      </c>
      <c r="AI632" s="70" t="s">
        <v>47</v>
      </c>
      <c r="AJ632" s="38"/>
      <c r="AK632" s="13" t="str">
        <f t="shared" si="887"/>
        <v>/rsm:CrossIndustryInvoice/rsm:SupplyChainTradeTransaction/ram:ApplicableHeaderTradeAgreement/ram:ProductEndUserTradeParty/ram:DefinedTradeContact</v>
      </c>
      <c r="AL632" s="13" t="str">
        <f t="shared" si="888"/>
        <v>/ram:PersonName</v>
      </c>
      <c r="AM632" s="14">
        <f>COUNTIFS(S$4:S632,AK632)</f>
        <v>1</v>
      </c>
      <c r="AO632" s="188" t="str">
        <f t="shared" si="885"/>
        <v>SCT_HTA</v>
      </c>
      <c r="AP632" s="61" t="str">
        <f t="shared" si="889"/>
        <v>BT-X-131</v>
      </c>
      <c r="AQ632" s="281" t="str">
        <f t="shared" si="890"/>
        <v/>
      </c>
      <c r="AR632" s="62">
        <f t="shared" si="891"/>
        <v>5</v>
      </c>
      <c r="AS632" s="62" t="str">
        <f t="shared" si="892"/>
        <v>0..1</v>
      </c>
      <c r="AT632" s="64" t="s">
        <v>2569</v>
      </c>
      <c r="AU632" s="64"/>
      <c r="AV632" s="65" t="s">
        <v>6404</v>
      </c>
      <c r="AW632" s="423" t="s">
        <v>7238</v>
      </c>
      <c r="AX632" s="65"/>
      <c r="AY632" s="65"/>
      <c r="AZ632" s="64"/>
      <c r="BA632" s="66" t="str">
        <f t="shared" si="869"/>
        <v>0..1</v>
      </c>
      <c r="BB632" s="66" t="str">
        <f t="shared" si="871"/>
        <v>0..1</v>
      </c>
      <c r="BC632" s="6" t="str">
        <f t="shared" si="876"/>
        <v>/rsm:CrossIndustryInvoice
/rsm:SupplyChainTradeTransaction
/ram:ApplicableHeaderTradeAgreement
/ram:ProductEndUserTradeParty
/ram:DefinedTradeContact
/ram:PersonName</v>
      </c>
      <c r="BD632" s="67" t="str">
        <f t="shared" si="877"/>
        <v>/rsm:CrossIndustryInvoice/rsm:SupplyChainTradeTransaction/ram:ApplicableHeaderTradeAgreement/ram:ProductEndUserTradeParty/ram:DefinedTradeContact/ram:PersonName</v>
      </c>
      <c r="BE632" s="66" t="str">
        <f t="shared" si="823"/>
        <v>T</v>
      </c>
      <c r="BF632" s="68" t="str">
        <f t="shared" si="824"/>
        <v>E</v>
      </c>
      <c r="BG632" s="62" t="str">
        <f t="shared" si="825"/>
        <v>0..1</v>
      </c>
      <c r="BH632" s="66" t="str">
        <f t="shared" si="826"/>
        <v/>
      </c>
      <c r="BI632" s="248" t="str">
        <f t="shared" si="827"/>
        <v/>
      </c>
      <c r="BJ632" s="7"/>
      <c r="BK632" s="351" t="str">
        <f t="shared" si="828"/>
        <v>-</v>
      </c>
      <c r="BL632" s="70" t="str">
        <f t="shared" si="829"/>
        <v>-</v>
      </c>
      <c r="BM632" s="70" t="str">
        <f t="shared" si="830"/>
        <v>-</v>
      </c>
      <c r="BN632" s="70" t="str">
        <f t="shared" si="831"/>
        <v>-</v>
      </c>
      <c r="BO632" s="70" t="str">
        <f t="shared" si="832"/>
        <v>-</v>
      </c>
      <c r="BP632" s="70" t="str">
        <f t="shared" si="833"/>
        <v>-</v>
      </c>
      <c r="BQ632" s="352" t="str">
        <f t="shared" si="834"/>
        <v>X</v>
      </c>
      <c r="BR632" s="7"/>
      <c r="BS632" s="70" t="str">
        <f t="shared" si="835"/>
        <v>EXTENDED</v>
      </c>
      <c r="BT632" s="70" t="str">
        <f t="shared" si="836"/>
        <v>EXTENDED</v>
      </c>
      <c r="BU632" s="15"/>
      <c r="BV632" s="57"/>
      <c r="BW632" s="57"/>
      <c r="BX632" s="57"/>
      <c r="BY632" s="57"/>
      <c r="BZ632" s="57"/>
      <c r="CA632" s="57" t="s">
        <v>6542</v>
      </c>
      <c r="CC632" s="417"/>
      <c r="CD632" s="15"/>
      <c r="CE632" s="15"/>
    </row>
    <row r="633" spans="1:83" s="59" customFormat="1" ht="99.75">
      <c r="A633" s="45" t="str">
        <f t="shared" si="866"/>
        <v>YES</v>
      </c>
      <c r="B633" s="45"/>
      <c r="C633" s="45"/>
      <c r="D633" s="45"/>
      <c r="E633" s="188" t="s">
        <v>1526</v>
      </c>
      <c r="F633" s="61" t="s">
        <v>5454</v>
      </c>
      <c r="G633" s="281"/>
      <c r="H633" s="62">
        <f t="shared" si="799"/>
        <v>5</v>
      </c>
      <c r="I633" s="62" t="s">
        <v>42</v>
      </c>
      <c r="J633" s="64" t="s">
        <v>2146</v>
      </c>
      <c r="K633" s="64"/>
      <c r="L633" s="65" t="s">
        <v>6028</v>
      </c>
      <c r="M633" s="65"/>
      <c r="N633" s="65"/>
      <c r="O633" s="64" t="s">
        <v>70</v>
      </c>
      <c r="P633" s="66" t="s">
        <v>42</v>
      </c>
      <c r="Q633" s="66" t="str">
        <f t="shared" si="666"/>
        <v>0..1</v>
      </c>
      <c r="R633" s="6" t="s">
        <v>2570</v>
      </c>
      <c r="S633" s="67" t="s">
        <v>2571</v>
      </c>
      <c r="T633" s="66" t="s">
        <v>73</v>
      </c>
      <c r="U633" s="68" t="str">
        <f t="shared" si="858"/>
        <v>E</v>
      </c>
      <c r="V633" s="62" t="s">
        <v>42</v>
      </c>
      <c r="W633" s="66"/>
      <c r="X633" s="248"/>
      <c r="Y633" s="38"/>
      <c r="Z633" s="351" t="str">
        <f t="shared" si="864"/>
        <v>-</v>
      </c>
      <c r="AA633" s="70" t="str">
        <f t="shared" ref="AA633:AF633" si="902">IF(Z633="X","X",IF($AI633=AA$4,"X","-"))</f>
        <v>-</v>
      </c>
      <c r="AB633" s="70" t="str">
        <f t="shared" si="902"/>
        <v>-</v>
      </c>
      <c r="AC633" s="70" t="str">
        <f t="shared" si="902"/>
        <v>-</v>
      </c>
      <c r="AD633" s="70" t="str">
        <f t="shared" si="902"/>
        <v>-</v>
      </c>
      <c r="AE633" s="70" t="str">
        <f t="shared" si="902"/>
        <v>-</v>
      </c>
      <c r="AF633" s="352" t="str">
        <f t="shared" si="902"/>
        <v>X</v>
      </c>
      <c r="AG633" s="38"/>
      <c r="AH633" s="70" t="s">
        <v>47</v>
      </c>
      <c r="AI633" s="70" t="s">
        <v>47</v>
      </c>
      <c r="AJ633" s="38"/>
      <c r="AK633" s="13" t="str">
        <f t="shared" si="887"/>
        <v>/rsm:CrossIndustryInvoice/rsm:SupplyChainTradeTransaction/ram:ApplicableHeaderTradeAgreement/ram:ProductEndUserTradeParty/ram:DefinedTradeContact</v>
      </c>
      <c r="AL633" s="13" t="str">
        <f t="shared" si="888"/>
        <v>/ram:DepartmentName</v>
      </c>
      <c r="AM633" s="14">
        <f>COUNTIFS(S$4:S633,AK633)</f>
        <v>1</v>
      </c>
      <c r="AO633" s="188" t="str">
        <f t="shared" si="885"/>
        <v>SCT_HTA</v>
      </c>
      <c r="AP633" s="61" t="str">
        <f t="shared" si="889"/>
        <v>BT-X-132</v>
      </c>
      <c r="AQ633" s="281" t="str">
        <f t="shared" si="890"/>
        <v/>
      </c>
      <c r="AR633" s="62">
        <f t="shared" si="891"/>
        <v>5</v>
      </c>
      <c r="AS633" s="62" t="str">
        <f t="shared" si="892"/>
        <v>0..1</v>
      </c>
      <c r="AT633" s="64" t="s">
        <v>2569</v>
      </c>
      <c r="AU633" s="64"/>
      <c r="AV633" s="65" t="s">
        <v>6404</v>
      </c>
      <c r="AW633" s="423" t="s">
        <v>7238</v>
      </c>
      <c r="AX633" s="65"/>
      <c r="AY633" s="65"/>
      <c r="AZ633" s="64"/>
      <c r="BA633" s="66" t="str">
        <f t="shared" si="869"/>
        <v>0..1</v>
      </c>
      <c r="BB633" s="66" t="str">
        <f t="shared" si="871"/>
        <v>0..1</v>
      </c>
      <c r="BC633" s="6" t="str">
        <f t="shared" si="876"/>
        <v>/rsm:CrossIndustryInvoice
/rsm:SupplyChainTradeTransaction
/ram:ApplicableHeaderTradeAgreement
/ram:ProductEndUserTradeParty
/ram:DefinedTradeContact
/ram:DepartmentName</v>
      </c>
      <c r="BD633" s="67" t="str">
        <f t="shared" si="877"/>
        <v>/rsm:CrossIndustryInvoice/rsm:SupplyChainTradeTransaction/ram:ApplicableHeaderTradeAgreement/ram:ProductEndUserTradeParty/ram:DefinedTradeContact/ram:DepartmentName</v>
      </c>
      <c r="BE633" s="66" t="str">
        <f t="shared" si="823"/>
        <v>T</v>
      </c>
      <c r="BF633" s="68" t="str">
        <f t="shared" si="824"/>
        <v>E</v>
      </c>
      <c r="BG633" s="62" t="str">
        <f t="shared" si="825"/>
        <v>0..1</v>
      </c>
      <c r="BH633" s="66" t="str">
        <f t="shared" si="826"/>
        <v/>
      </c>
      <c r="BI633" s="248" t="str">
        <f t="shared" si="827"/>
        <v/>
      </c>
      <c r="BJ633" s="7"/>
      <c r="BK633" s="351" t="str">
        <f t="shared" si="828"/>
        <v>-</v>
      </c>
      <c r="BL633" s="70" t="str">
        <f t="shared" si="829"/>
        <v>-</v>
      </c>
      <c r="BM633" s="70" t="str">
        <f t="shared" si="830"/>
        <v>-</v>
      </c>
      <c r="BN633" s="70" t="str">
        <f t="shared" si="831"/>
        <v>-</v>
      </c>
      <c r="BO633" s="70" t="str">
        <f t="shared" si="832"/>
        <v>-</v>
      </c>
      <c r="BP633" s="70" t="str">
        <f t="shared" si="833"/>
        <v>-</v>
      </c>
      <c r="BQ633" s="352" t="str">
        <f t="shared" si="834"/>
        <v>X</v>
      </c>
      <c r="BR633" s="7"/>
      <c r="BS633" s="70" t="str">
        <f t="shared" si="835"/>
        <v>EXTENDED</v>
      </c>
      <c r="BT633" s="70" t="str">
        <f t="shared" si="836"/>
        <v>EXTENDED</v>
      </c>
      <c r="BU633" s="15"/>
      <c r="BV633" s="57"/>
      <c r="BW633" s="57"/>
      <c r="BX633" s="57"/>
      <c r="BY633" s="57"/>
      <c r="BZ633" s="57"/>
      <c r="CA633" s="57" t="s">
        <v>6542</v>
      </c>
      <c r="CC633" s="417"/>
      <c r="CD633" s="15"/>
      <c r="CE633" s="15"/>
    </row>
    <row r="634" spans="1:83" s="59" customFormat="1" ht="99.75">
      <c r="A634" s="45" t="str">
        <f t="shared" si="866"/>
        <v>YES</v>
      </c>
      <c r="B634" s="400"/>
      <c r="C634" s="45"/>
      <c r="D634" s="45"/>
      <c r="E634" s="188" t="s">
        <v>1526</v>
      </c>
      <c r="F634" s="61" t="s">
        <v>5455</v>
      </c>
      <c r="G634" s="281"/>
      <c r="H634" s="62">
        <f t="shared" si="799"/>
        <v>5</v>
      </c>
      <c r="I634" s="62" t="s">
        <v>42</v>
      </c>
      <c r="J634" s="64" t="s">
        <v>6118</v>
      </c>
      <c r="K634" s="64" t="s">
        <v>6030</v>
      </c>
      <c r="L634" s="65" t="s">
        <v>6029</v>
      </c>
      <c r="M634" s="65"/>
      <c r="N634" s="65"/>
      <c r="O634" s="64" t="s">
        <v>128</v>
      </c>
      <c r="P634" s="66" t="s">
        <v>42</v>
      </c>
      <c r="Q634" s="66" t="str">
        <f t="shared" si="666"/>
        <v>0..1</v>
      </c>
      <c r="R634" s="6" t="s">
        <v>2573</v>
      </c>
      <c r="S634" s="67" t="s">
        <v>2574</v>
      </c>
      <c r="T634" s="66" t="s">
        <v>131</v>
      </c>
      <c r="U634" s="68" t="str">
        <f t="shared" si="858"/>
        <v>E</v>
      </c>
      <c r="V634" s="62" t="s">
        <v>42</v>
      </c>
      <c r="W634" s="66"/>
      <c r="X634" s="248"/>
      <c r="Y634" s="38"/>
      <c r="Z634" s="351" t="str">
        <f t="shared" si="864"/>
        <v>-</v>
      </c>
      <c r="AA634" s="70" t="str">
        <f t="shared" ref="AA634:AF634" si="903">IF(Z634="X","X",IF($AI634=AA$4,"X","-"))</f>
        <v>-</v>
      </c>
      <c r="AB634" s="70" t="str">
        <f t="shared" si="903"/>
        <v>-</v>
      </c>
      <c r="AC634" s="70" t="str">
        <f t="shared" si="903"/>
        <v>-</v>
      </c>
      <c r="AD634" s="70" t="str">
        <f t="shared" si="903"/>
        <v>-</v>
      </c>
      <c r="AE634" s="70" t="str">
        <f t="shared" si="903"/>
        <v>-</v>
      </c>
      <c r="AF634" s="352" t="str">
        <f t="shared" si="903"/>
        <v>X</v>
      </c>
      <c r="AG634" s="38"/>
      <c r="AH634" s="70" t="s">
        <v>47</v>
      </c>
      <c r="AI634" s="70" t="s">
        <v>47</v>
      </c>
      <c r="AJ634" s="38"/>
      <c r="AK634" s="13" t="str">
        <f t="shared" si="887"/>
        <v>/rsm:CrossIndustryInvoice/rsm:SupplyChainTradeTransaction/ram:ApplicableHeaderTradeAgreement/ram:ProductEndUserTradeParty/ram:DefinedTradeContact</v>
      </c>
      <c r="AL634" s="13" t="str">
        <f t="shared" si="888"/>
        <v>/ram:TypeCode</v>
      </c>
      <c r="AM634" s="14">
        <f>COUNTIFS(S$4:S634,AK634)</f>
        <v>1</v>
      </c>
      <c r="AO634" s="188" t="str">
        <f t="shared" si="885"/>
        <v>SCT_HTA</v>
      </c>
      <c r="AP634" s="61" t="str">
        <f t="shared" si="889"/>
        <v>BT-X-320</v>
      </c>
      <c r="AQ634" s="281" t="str">
        <f t="shared" si="890"/>
        <v/>
      </c>
      <c r="AR634" s="62">
        <f t="shared" si="891"/>
        <v>5</v>
      </c>
      <c r="AS634" s="62" t="str">
        <f t="shared" si="892"/>
        <v>0..1</v>
      </c>
      <c r="AT634" s="64" t="s">
        <v>2575</v>
      </c>
      <c r="AU634" s="64" t="s">
        <v>6409</v>
      </c>
      <c r="AV634" s="65" t="s">
        <v>6405</v>
      </c>
      <c r="AW634" s="423" t="s">
        <v>7238</v>
      </c>
      <c r="AX634" s="65"/>
      <c r="AY634" s="65"/>
      <c r="AZ634" s="64" t="s">
        <v>128</v>
      </c>
      <c r="BA634" s="66" t="str">
        <f t="shared" si="869"/>
        <v>0..1</v>
      </c>
      <c r="BB634" s="66" t="str">
        <f t="shared" si="871"/>
        <v>0..1</v>
      </c>
      <c r="BC634" s="6" t="str">
        <f t="shared" si="876"/>
        <v>/rsm:CrossIndustryInvoice
/rsm:SupplyChainTradeTransaction
/ram:ApplicableHeaderTradeAgreement
/ram:ProductEndUserTradeParty
/ram:DefinedTradeContact
/ram:TypeCode</v>
      </c>
      <c r="BD634" s="67" t="str">
        <f t="shared" si="877"/>
        <v>/rsm:CrossIndustryInvoice/rsm:SupplyChainTradeTransaction/ram:ApplicableHeaderTradeAgreement/ram:ProductEndUserTradeParty/ram:DefinedTradeContact/ram:TypeCode</v>
      </c>
      <c r="BE634" s="66" t="str">
        <f t="shared" si="823"/>
        <v>C</v>
      </c>
      <c r="BF634" s="68" t="str">
        <f t="shared" si="824"/>
        <v>E</v>
      </c>
      <c r="BG634" s="62" t="str">
        <f t="shared" si="825"/>
        <v>0..1</v>
      </c>
      <c r="BH634" s="66" t="str">
        <f t="shared" si="826"/>
        <v/>
      </c>
      <c r="BI634" s="248" t="str">
        <f t="shared" si="827"/>
        <v/>
      </c>
      <c r="BJ634" s="7"/>
      <c r="BK634" s="351" t="str">
        <f t="shared" si="828"/>
        <v>-</v>
      </c>
      <c r="BL634" s="70" t="str">
        <f t="shared" si="829"/>
        <v>-</v>
      </c>
      <c r="BM634" s="70" t="str">
        <f t="shared" si="830"/>
        <v>-</v>
      </c>
      <c r="BN634" s="70" t="str">
        <f t="shared" si="831"/>
        <v>-</v>
      </c>
      <c r="BO634" s="70" t="str">
        <f t="shared" si="832"/>
        <v>-</v>
      </c>
      <c r="BP634" s="70" t="str">
        <f t="shared" si="833"/>
        <v>-</v>
      </c>
      <c r="BQ634" s="352" t="str">
        <f t="shared" si="834"/>
        <v>X</v>
      </c>
      <c r="BR634" s="7"/>
      <c r="BS634" s="70" t="str">
        <f t="shared" si="835"/>
        <v>EXTENDED</v>
      </c>
      <c r="BT634" s="70" t="str">
        <f t="shared" si="836"/>
        <v>EXTENDED</v>
      </c>
      <c r="BU634" s="15"/>
      <c r="BV634" s="57"/>
      <c r="BW634" s="57"/>
      <c r="BX634" s="57"/>
      <c r="BY634" s="57"/>
      <c r="BZ634" s="57"/>
      <c r="CA634" s="57" t="s">
        <v>6542</v>
      </c>
      <c r="CC634" s="417"/>
      <c r="CD634" s="15"/>
      <c r="CE634" s="15"/>
    </row>
    <row r="635" spans="1:83" s="59" customFormat="1" ht="99.75">
      <c r="A635" s="45" t="str">
        <f t="shared" si="866"/>
        <v>NO</v>
      </c>
      <c r="B635" s="45"/>
      <c r="C635" s="45"/>
      <c r="D635" s="45"/>
      <c r="E635" s="188" t="s">
        <v>1526</v>
      </c>
      <c r="F635" s="161" t="s">
        <v>5456</v>
      </c>
      <c r="G635" s="297"/>
      <c r="H635" s="162">
        <f t="shared" ref="H635:H702" si="904">LEN(S635)-LEN(SUBSTITUTE(S635,"/",""))-1</f>
        <v>5</v>
      </c>
      <c r="I635" s="162" t="s">
        <v>42</v>
      </c>
      <c r="J635" s="192" t="s">
        <v>6150</v>
      </c>
      <c r="K635" s="163" t="s">
        <v>1706</v>
      </c>
      <c r="L635" s="164"/>
      <c r="M635" s="164"/>
      <c r="N635" s="164"/>
      <c r="O635" s="163"/>
      <c r="P635" s="66" t="s">
        <v>42</v>
      </c>
      <c r="Q635" s="66" t="str">
        <f t="shared" si="666"/>
        <v>0..1</v>
      </c>
      <c r="R635" s="166" t="s">
        <v>2576</v>
      </c>
      <c r="S635" s="167" t="s">
        <v>2577</v>
      </c>
      <c r="T635" s="165"/>
      <c r="U635" s="168" t="str">
        <f t="shared" si="858"/>
        <v/>
      </c>
      <c r="V635" s="162" t="s">
        <v>42</v>
      </c>
      <c r="W635" s="165"/>
      <c r="X635" s="389"/>
      <c r="Y635" s="38"/>
      <c r="Z635" s="367" t="str">
        <f t="shared" si="864"/>
        <v>-</v>
      </c>
      <c r="AA635" s="170" t="str">
        <f t="shared" ref="AA635:AF635" si="905">IF(Z635="X","X",IF($AI635=AA$4,"X","-"))</f>
        <v>-</v>
      </c>
      <c r="AB635" s="170" t="str">
        <f t="shared" si="905"/>
        <v>-</v>
      </c>
      <c r="AC635" s="170" t="str">
        <f t="shared" si="905"/>
        <v>-</v>
      </c>
      <c r="AD635" s="170" t="str">
        <f t="shared" si="905"/>
        <v>-</v>
      </c>
      <c r="AE635" s="170" t="str">
        <f t="shared" si="905"/>
        <v>-</v>
      </c>
      <c r="AF635" s="368" t="str">
        <f t="shared" si="905"/>
        <v>X</v>
      </c>
      <c r="AG635" s="38"/>
      <c r="AH635" s="170" t="s">
        <v>47</v>
      </c>
      <c r="AI635" s="170" t="s">
        <v>47</v>
      </c>
      <c r="AJ635" s="38"/>
      <c r="AK635" s="13" t="str">
        <f t="shared" si="887"/>
        <v>/rsm:CrossIndustryInvoice/rsm:SupplyChainTradeTransaction/ram:ApplicableHeaderTradeAgreement/ram:ProductEndUserTradeParty/ram:DefinedTradeContact</v>
      </c>
      <c r="AL635" s="13" t="str">
        <f t="shared" si="888"/>
        <v>/ram:TelephoneUniversalCommunication</v>
      </c>
      <c r="AM635" s="14">
        <f>COUNTIFS(S$4:S635,AK635)</f>
        <v>1</v>
      </c>
      <c r="AO635" s="188" t="str">
        <f t="shared" si="885"/>
        <v>SCT_HTA</v>
      </c>
      <c r="AP635" s="161" t="str">
        <f t="shared" si="889"/>
        <v>BT-X-133-00</v>
      </c>
      <c r="AQ635" s="297" t="str">
        <f t="shared" si="890"/>
        <v/>
      </c>
      <c r="AR635" s="162">
        <f t="shared" si="891"/>
        <v>5</v>
      </c>
      <c r="AS635" s="162" t="str">
        <f t="shared" si="892"/>
        <v>0..1</v>
      </c>
      <c r="AT635" s="192" t="s">
        <v>946</v>
      </c>
      <c r="AU635" s="163"/>
      <c r="AV635" s="164"/>
      <c r="AW635" s="164"/>
      <c r="AX635" s="164"/>
      <c r="AY635" s="164"/>
      <c r="AZ635" s="163"/>
      <c r="BA635" s="66" t="str">
        <f t="shared" si="869"/>
        <v>0..1</v>
      </c>
      <c r="BB635" s="66" t="str">
        <f t="shared" si="871"/>
        <v>0..1</v>
      </c>
      <c r="BC635" s="166" t="str">
        <f t="shared" si="876"/>
        <v>/rsm:CrossIndustryInvoice
/rsm:SupplyChainTradeTransaction
/ram:ApplicableHeaderTradeAgreement
/ram:ProductEndUserTradeParty
/ram:DefinedTradeContact
/ram:TelephoneUniversalCommunication</v>
      </c>
      <c r="BD635" s="167" t="str">
        <f t="shared" si="877"/>
        <v>/rsm:CrossIndustryInvoice/rsm:SupplyChainTradeTransaction/ram:ApplicableHeaderTradeAgreement/ram:ProductEndUserTradeParty/ram:DefinedTradeContact/ram:TelephoneUniversalCommunication</v>
      </c>
      <c r="BE635" s="165" t="str">
        <f t="shared" si="823"/>
        <v/>
      </c>
      <c r="BF635" s="168" t="str">
        <f t="shared" si="824"/>
        <v/>
      </c>
      <c r="BG635" s="162" t="str">
        <f t="shared" si="825"/>
        <v>0..1</v>
      </c>
      <c r="BH635" s="165" t="str">
        <f t="shared" si="826"/>
        <v/>
      </c>
      <c r="BI635" s="389" t="str">
        <f t="shared" si="827"/>
        <v/>
      </c>
      <c r="BJ635" s="7"/>
      <c r="BK635" s="367" t="str">
        <f t="shared" si="828"/>
        <v>-</v>
      </c>
      <c r="BL635" s="170" t="str">
        <f t="shared" si="829"/>
        <v>-</v>
      </c>
      <c r="BM635" s="170" t="str">
        <f t="shared" si="830"/>
        <v>-</v>
      </c>
      <c r="BN635" s="170" t="str">
        <f t="shared" si="831"/>
        <v>-</v>
      </c>
      <c r="BO635" s="170" t="str">
        <f t="shared" si="832"/>
        <v>-</v>
      </c>
      <c r="BP635" s="170" t="str">
        <f t="shared" si="833"/>
        <v>-</v>
      </c>
      <c r="BQ635" s="368" t="str">
        <f t="shared" si="834"/>
        <v>X</v>
      </c>
      <c r="BR635" s="7"/>
      <c r="BS635" s="170" t="str">
        <f t="shared" si="835"/>
        <v>EXTENDED</v>
      </c>
      <c r="BT635" s="170" t="str">
        <f t="shared" si="836"/>
        <v>EXTENDED</v>
      </c>
      <c r="BU635" s="15"/>
      <c r="BV635" s="57"/>
      <c r="BW635" s="57"/>
      <c r="BX635" s="57"/>
      <c r="BY635" s="57"/>
      <c r="BZ635" s="57"/>
      <c r="CA635" s="57" t="s">
        <v>6542</v>
      </c>
      <c r="CC635" s="417"/>
      <c r="CD635" s="15"/>
      <c r="CE635" s="15"/>
    </row>
    <row r="636" spans="1:83" s="59" customFormat="1" ht="114">
      <c r="A636" s="45" t="str">
        <f t="shared" si="866"/>
        <v>YES</v>
      </c>
      <c r="B636" s="45"/>
      <c r="C636" s="45"/>
      <c r="D636" s="45"/>
      <c r="E636" s="188" t="s">
        <v>1526</v>
      </c>
      <c r="F636" s="61" t="s">
        <v>5457</v>
      </c>
      <c r="G636" s="281"/>
      <c r="H636" s="62">
        <f t="shared" si="904"/>
        <v>6</v>
      </c>
      <c r="I636" s="62" t="s">
        <v>32</v>
      </c>
      <c r="J636" s="64" t="s">
        <v>6147</v>
      </c>
      <c r="K636" s="64" t="s">
        <v>1706</v>
      </c>
      <c r="L636" s="65"/>
      <c r="M636" s="65"/>
      <c r="N636" s="65"/>
      <c r="O636" s="64" t="s">
        <v>70</v>
      </c>
      <c r="P636" s="66" t="s">
        <v>32</v>
      </c>
      <c r="Q636" s="66" t="str">
        <f t="shared" si="666"/>
        <v>1..1</v>
      </c>
      <c r="R636" s="6" t="s">
        <v>2578</v>
      </c>
      <c r="S636" s="67" t="s">
        <v>2579</v>
      </c>
      <c r="T636" s="66" t="s">
        <v>73</v>
      </c>
      <c r="U636" s="68" t="str">
        <f t="shared" si="858"/>
        <v>E</v>
      </c>
      <c r="V636" s="62" t="s">
        <v>42</v>
      </c>
      <c r="W636" s="66"/>
      <c r="X636" s="248"/>
      <c r="Y636" s="38"/>
      <c r="Z636" s="351" t="str">
        <f t="shared" si="864"/>
        <v>-</v>
      </c>
      <c r="AA636" s="70" t="str">
        <f t="shared" ref="AA636:AF636" si="906">IF(Z636="X","X",IF($AI636=AA$4,"X","-"))</f>
        <v>-</v>
      </c>
      <c r="AB636" s="70" t="str">
        <f t="shared" si="906"/>
        <v>-</v>
      </c>
      <c r="AC636" s="70" t="str">
        <f t="shared" si="906"/>
        <v>-</v>
      </c>
      <c r="AD636" s="70" t="str">
        <f t="shared" si="906"/>
        <v>-</v>
      </c>
      <c r="AE636" s="70" t="str">
        <f t="shared" si="906"/>
        <v>-</v>
      </c>
      <c r="AF636" s="352" t="str">
        <f t="shared" si="906"/>
        <v>X</v>
      </c>
      <c r="AG636" s="38"/>
      <c r="AH636" s="70" t="s">
        <v>47</v>
      </c>
      <c r="AI636" s="70" t="s">
        <v>47</v>
      </c>
      <c r="AJ636" s="38"/>
      <c r="AK636" s="13" t="str">
        <f t="shared" si="887"/>
        <v>/rsm:CrossIndustryInvoice/rsm:SupplyChainTradeTransaction/ram:ApplicableHeaderTradeAgreement/ram:ProductEndUserTradeParty/ram:DefinedTradeContact/ram:TelephoneUniversalCommunication</v>
      </c>
      <c r="AL636" s="13" t="str">
        <f t="shared" si="888"/>
        <v>/ram:CompleteNumber</v>
      </c>
      <c r="AM636" s="14">
        <f>COUNTIFS(S$4:S636,AK636)</f>
        <v>1</v>
      </c>
      <c r="AO636" s="188" t="str">
        <f t="shared" si="885"/>
        <v>SCT_HTA</v>
      </c>
      <c r="AP636" s="61" t="str">
        <f t="shared" si="889"/>
        <v>BT-X-133</v>
      </c>
      <c r="AQ636" s="281" t="str">
        <f t="shared" si="890"/>
        <v/>
      </c>
      <c r="AR636" s="62">
        <f t="shared" si="891"/>
        <v>6</v>
      </c>
      <c r="AS636" s="62" t="str">
        <f t="shared" si="892"/>
        <v>1..1</v>
      </c>
      <c r="AT636" s="64" t="s">
        <v>2580</v>
      </c>
      <c r="AU636" s="64"/>
      <c r="AV636" s="65"/>
      <c r="AW636" s="423" t="s">
        <v>7238</v>
      </c>
      <c r="AX636" s="65"/>
      <c r="AY636" s="65"/>
      <c r="AZ636" s="64"/>
      <c r="BA636" s="66" t="str">
        <f t="shared" si="869"/>
        <v>1..1</v>
      </c>
      <c r="BB636" s="66" t="str">
        <f t="shared" si="871"/>
        <v>1..1</v>
      </c>
      <c r="BC636" s="6" t="str">
        <f t="shared" si="876"/>
        <v>/rsm:CrossIndustryInvoice
/rsm:SupplyChainTradeTransaction
/ram:ApplicableHeaderTradeAgreement
/ram:ProductEndUserTradeParty
/ram:DefinedTradeContact
/ram:TelephoneUniversalCommunication
/ram:CompleteNumber</v>
      </c>
      <c r="BD636" s="67" t="str">
        <f t="shared" si="877"/>
        <v>/rsm:CrossIndustryInvoice/rsm:SupplyChainTradeTransaction/ram:ApplicableHeaderTradeAgreement/ram:ProductEndUserTradeParty/ram:DefinedTradeContact/ram:TelephoneUniversalCommunication/ram:CompleteNumber</v>
      </c>
      <c r="BE636" s="66" t="str">
        <f t="shared" si="823"/>
        <v>T</v>
      </c>
      <c r="BF636" s="68" t="str">
        <f t="shared" si="824"/>
        <v>E</v>
      </c>
      <c r="BG636" s="62" t="str">
        <f t="shared" si="825"/>
        <v>0..1</v>
      </c>
      <c r="BH636" s="66" t="str">
        <f t="shared" si="826"/>
        <v/>
      </c>
      <c r="BI636" s="248" t="str">
        <f t="shared" si="827"/>
        <v/>
      </c>
      <c r="BJ636" s="7"/>
      <c r="BK636" s="351" t="str">
        <f t="shared" si="828"/>
        <v>-</v>
      </c>
      <c r="BL636" s="70" t="str">
        <f t="shared" si="829"/>
        <v>-</v>
      </c>
      <c r="BM636" s="70" t="str">
        <f t="shared" si="830"/>
        <v>-</v>
      </c>
      <c r="BN636" s="70" t="str">
        <f t="shared" si="831"/>
        <v>-</v>
      </c>
      <c r="BO636" s="70" t="str">
        <f t="shared" si="832"/>
        <v>-</v>
      </c>
      <c r="BP636" s="70" t="str">
        <f t="shared" si="833"/>
        <v>-</v>
      </c>
      <c r="BQ636" s="352" t="str">
        <f t="shared" si="834"/>
        <v>X</v>
      </c>
      <c r="BR636" s="7"/>
      <c r="BS636" s="70" t="str">
        <f t="shared" si="835"/>
        <v>EXTENDED</v>
      </c>
      <c r="BT636" s="70" t="str">
        <f t="shared" si="836"/>
        <v>EXTENDED</v>
      </c>
      <c r="BU636" s="15"/>
      <c r="BV636" s="57"/>
      <c r="BW636" s="57"/>
      <c r="BX636" s="57"/>
      <c r="BY636" s="57"/>
      <c r="BZ636" s="57"/>
      <c r="CA636" s="57" t="s">
        <v>6542</v>
      </c>
      <c r="CC636" s="417"/>
      <c r="CD636" s="15"/>
      <c r="CE636" s="15"/>
    </row>
    <row r="637" spans="1:83" s="59" customFormat="1" ht="99.75">
      <c r="A637" s="45" t="str">
        <f t="shared" si="866"/>
        <v>NO</v>
      </c>
      <c r="B637" s="45"/>
      <c r="C637" s="45"/>
      <c r="D637" s="45"/>
      <c r="E637" s="188" t="s">
        <v>1526</v>
      </c>
      <c r="F637" s="161" t="s">
        <v>5458</v>
      </c>
      <c r="G637" s="297"/>
      <c r="H637" s="162">
        <f t="shared" si="904"/>
        <v>5</v>
      </c>
      <c r="I637" s="162" t="s">
        <v>42</v>
      </c>
      <c r="J637" s="192" t="s">
        <v>6148</v>
      </c>
      <c r="K637" s="163"/>
      <c r="L637" s="164"/>
      <c r="M637" s="164"/>
      <c r="N637" s="164"/>
      <c r="O637" s="163"/>
      <c r="P637" s="66" t="s">
        <v>42</v>
      </c>
      <c r="Q637" s="66" t="str">
        <f t="shared" si="666"/>
        <v>0..1</v>
      </c>
      <c r="R637" s="166" t="s">
        <v>2581</v>
      </c>
      <c r="S637" s="167" t="s">
        <v>2582</v>
      </c>
      <c r="T637" s="165"/>
      <c r="U637" s="168" t="str">
        <f t="shared" si="858"/>
        <v/>
      </c>
      <c r="V637" s="162" t="s">
        <v>42</v>
      </c>
      <c r="W637" s="165"/>
      <c r="X637" s="389"/>
      <c r="Y637" s="38"/>
      <c r="Z637" s="367" t="str">
        <f t="shared" si="864"/>
        <v>-</v>
      </c>
      <c r="AA637" s="170" t="str">
        <f t="shared" ref="AA637:AF637" si="907">IF(Z637="X","X",IF($AI637=AA$4,"X","-"))</f>
        <v>-</v>
      </c>
      <c r="AB637" s="170" t="str">
        <f t="shared" si="907"/>
        <v>-</v>
      </c>
      <c r="AC637" s="170" t="str">
        <f t="shared" si="907"/>
        <v>-</v>
      </c>
      <c r="AD637" s="170" t="str">
        <f t="shared" si="907"/>
        <v>-</v>
      </c>
      <c r="AE637" s="170" t="str">
        <f t="shared" si="907"/>
        <v>-</v>
      </c>
      <c r="AF637" s="368" t="str">
        <f t="shared" si="907"/>
        <v>X</v>
      </c>
      <c r="AG637" s="38"/>
      <c r="AH637" s="170" t="s">
        <v>47</v>
      </c>
      <c r="AI637" s="170" t="s">
        <v>47</v>
      </c>
      <c r="AJ637" s="38"/>
      <c r="AK637" s="13" t="str">
        <f t="shared" si="887"/>
        <v>/rsm:CrossIndustryInvoice/rsm:SupplyChainTradeTransaction/ram:ApplicableHeaderTradeAgreement/ram:ProductEndUserTradeParty/ram:DefinedTradeContact</v>
      </c>
      <c r="AL637" s="13" t="str">
        <f t="shared" si="888"/>
        <v>/ram:FaxUniversalCommunication</v>
      </c>
      <c r="AM637" s="14">
        <f>COUNTIFS(S$4:S637,AK637)</f>
        <v>1</v>
      </c>
      <c r="AO637" s="188" t="str">
        <f t="shared" si="885"/>
        <v>SCT_HTA</v>
      </c>
      <c r="AP637" s="161" t="str">
        <f t="shared" si="889"/>
        <v>BT-X-134-00</v>
      </c>
      <c r="AQ637" s="297" t="str">
        <f t="shared" si="890"/>
        <v/>
      </c>
      <c r="AR637" s="162">
        <f t="shared" si="891"/>
        <v>5</v>
      </c>
      <c r="AS637" s="162" t="str">
        <f t="shared" si="892"/>
        <v>0..1</v>
      </c>
      <c r="AT637" s="192" t="s">
        <v>954</v>
      </c>
      <c r="AU637" s="163"/>
      <c r="AV637" s="164"/>
      <c r="AW637" s="164"/>
      <c r="AX637" s="164"/>
      <c r="AY637" s="164"/>
      <c r="AZ637" s="163"/>
      <c r="BA637" s="66" t="str">
        <f t="shared" si="869"/>
        <v>0..1</v>
      </c>
      <c r="BB637" s="66" t="str">
        <f t="shared" si="871"/>
        <v>0..1</v>
      </c>
      <c r="BC637" s="166" t="str">
        <f t="shared" si="876"/>
        <v>/rsm:CrossIndustryInvoice
/rsm:SupplyChainTradeTransaction
/ram:ApplicableHeaderTradeAgreement
/ram:ProductEndUserTradeParty
/ram:DefinedTradeContact
/ram:FaxUniversalCommunication</v>
      </c>
      <c r="BD637" s="167" t="str">
        <f t="shared" si="877"/>
        <v>/rsm:CrossIndustryInvoice/rsm:SupplyChainTradeTransaction/ram:ApplicableHeaderTradeAgreement/ram:ProductEndUserTradeParty/ram:DefinedTradeContact/ram:FaxUniversalCommunication</v>
      </c>
      <c r="BE637" s="165" t="str">
        <f t="shared" si="823"/>
        <v/>
      </c>
      <c r="BF637" s="168" t="str">
        <f t="shared" si="824"/>
        <v/>
      </c>
      <c r="BG637" s="162" t="str">
        <f t="shared" si="825"/>
        <v>0..1</v>
      </c>
      <c r="BH637" s="165" t="str">
        <f t="shared" si="826"/>
        <v/>
      </c>
      <c r="BI637" s="389" t="str">
        <f t="shared" si="827"/>
        <v/>
      </c>
      <c r="BJ637" s="7"/>
      <c r="BK637" s="367" t="str">
        <f t="shared" si="828"/>
        <v>-</v>
      </c>
      <c r="BL637" s="170" t="str">
        <f t="shared" si="829"/>
        <v>-</v>
      </c>
      <c r="BM637" s="170" t="str">
        <f t="shared" si="830"/>
        <v>-</v>
      </c>
      <c r="BN637" s="170" t="str">
        <f t="shared" si="831"/>
        <v>-</v>
      </c>
      <c r="BO637" s="170" t="str">
        <f t="shared" si="832"/>
        <v>-</v>
      </c>
      <c r="BP637" s="170" t="str">
        <f t="shared" si="833"/>
        <v>-</v>
      </c>
      <c r="BQ637" s="368" t="str">
        <f t="shared" si="834"/>
        <v>X</v>
      </c>
      <c r="BR637" s="7"/>
      <c r="BS637" s="170" t="str">
        <f t="shared" si="835"/>
        <v>EXTENDED</v>
      </c>
      <c r="BT637" s="170" t="str">
        <f t="shared" si="836"/>
        <v>EXTENDED</v>
      </c>
      <c r="BU637" s="15"/>
      <c r="BV637" s="57"/>
      <c r="BW637" s="57"/>
      <c r="BX637" s="57"/>
      <c r="BY637" s="57"/>
      <c r="BZ637" s="57"/>
      <c r="CA637" s="57" t="s">
        <v>6542</v>
      </c>
      <c r="CC637" s="417"/>
      <c r="CD637" s="15"/>
      <c r="CE637" s="15"/>
    </row>
    <row r="638" spans="1:83" s="59" customFormat="1" ht="114">
      <c r="A638" s="45" t="str">
        <f t="shared" si="866"/>
        <v>YES</v>
      </c>
      <c r="B638" s="45"/>
      <c r="C638" s="45"/>
      <c r="D638" s="45"/>
      <c r="E638" s="188" t="s">
        <v>1526</v>
      </c>
      <c r="F638" s="61" t="s">
        <v>5459</v>
      </c>
      <c r="G638" s="281"/>
      <c r="H638" s="62">
        <f t="shared" si="904"/>
        <v>6</v>
      </c>
      <c r="I638" s="62" t="s">
        <v>32</v>
      </c>
      <c r="J638" s="64" t="s">
        <v>6149</v>
      </c>
      <c r="K638" s="64"/>
      <c r="L638" s="65"/>
      <c r="M638" s="65"/>
      <c r="N638" s="65"/>
      <c r="O638" s="64" t="s">
        <v>70</v>
      </c>
      <c r="P638" s="66" t="s">
        <v>32</v>
      </c>
      <c r="Q638" s="66" t="str">
        <f t="shared" ref="Q638:Q752" si="908">P638</f>
        <v>1..1</v>
      </c>
      <c r="R638" s="6" t="s">
        <v>2583</v>
      </c>
      <c r="S638" s="67" t="s">
        <v>2584</v>
      </c>
      <c r="T638" s="66" t="s">
        <v>73</v>
      </c>
      <c r="U638" s="68" t="str">
        <f t="shared" si="858"/>
        <v>E</v>
      </c>
      <c r="V638" s="62" t="s">
        <v>42</v>
      </c>
      <c r="W638" s="66"/>
      <c r="X638" s="248"/>
      <c r="Y638" s="38"/>
      <c r="Z638" s="351" t="str">
        <f t="shared" si="864"/>
        <v>-</v>
      </c>
      <c r="AA638" s="70" t="str">
        <f t="shared" ref="AA638:AF638" si="909">IF(Z638="X","X",IF($AI638=AA$4,"X","-"))</f>
        <v>-</v>
      </c>
      <c r="AB638" s="70" t="str">
        <f t="shared" si="909"/>
        <v>-</v>
      </c>
      <c r="AC638" s="70" t="str">
        <f t="shared" si="909"/>
        <v>-</v>
      </c>
      <c r="AD638" s="70" t="str">
        <f t="shared" si="909"/>
        <v>-</v>
      </c>
      <c r="AE638" s="70" t="str">
        <f t="shared" si="909"/>
        <v>-</v>
      </c>
      <c r="AF638" s="352" t="str">
        <f t="shared" si="909"/>
        <v>X</v>
      </c>
      <c r="AG638" s="38"/>
      <c r="AH638" s="70" t="s">
        <v>47</v>
      </c>
      <c r="AI638" s="70" t="s">
        <v>47</v>
      </c>
      <c r="AJ638" s="38"/>
      <c r="AK638" s="13" t="str">
        <f t="shared" si="887"/>
        <v>/rsm:CrossIndustryInvoice/rsm:SupplyChainTradeTransaction/ram:ApplicableHeaderTradeAgreement/ram:ProductEndUserTradeParty/ram:DefinedTradeContact/ram:FaxUniversalCommunication</v>
      </c>
      <c r="AL638" s="13" t="str">
        <f t="shared" si="888"/>
        <v>/ram:CompleteNumber</v>
      </c>
      <c r="AM638" s="14">
        <f>COUNTIFS(S$4:S638,AK638)</f>
        <v>1</v>
      </c>
      <c r="AO638" s="188" t="str">
        <f t="shared" si="885"/>
        <v>SCT_HTA</v>
      </c>
      <c r="AP638" s="61" t="str">
        <f t="shared" si="889"/>
        <v>BT-X-134</v>
      </c>
      <c r="AQ638" s="281" t="str">
        <f t="shared" si="890"/>
        <v/>
      </c>
      <c r="AR638" s="62">
        <f t="shared" si="891"/>
        <v>6</v>
      </c>
      <c r="AS638" s="62" t="str">
        <f t="shared" si="892"/>
        <v>1..1</v>
      </c>
      <c r="AT638" s="64" t="s">
        <v>2585</v>
      </c>
      <c r="AU638" s="64"/>
      <c r="AV638" s="65"/>
      <c r="AW638" s="423" t="s">
        <v>7238</v>
      </c>
      <c r="AX638" s="65"/>
      <c r="AY638" s="65"/>
      <c r="AZ638" s="64"/>
      <c r="BA638" s="66" t="str">
        <f t="shared" si="869"/>
        <v>1..1</v>
      </c>
      <c r="BB638" s="66" t="str">
        <f t="shared" si="871"/>
        <v>1..1</v>
      </c>
      <c r="BC638" s="6" t="str">
        <f t="shared" si="876"/>
        <v>/rsm:CrossIndustryInvoice
/rsm:SupplyChainTradeTransaction
/ram:ApplicableHeaderTradeAgreement
/ram:ProductEndUserTradeParty
/ram:DefinedTradeContact
/ram:FaxUniversalCommunication
/ram:CompleteNumber</v>
      </c>
      <c r="BD638" s="67" t="str">
        <f t="shared" si="877"/>
        <v>/rsm:CrossIndustryInvoice/rsm:SupplyChainTradeTransaction/ram:ApplicableHeaderTradeAgreement/ram:ProductEndUserTradeParty/ram:DefinedTradeContact/ram:FaxUniversalCommunication/ram:CompleteNumber</v>
      </c>
      <c r="BE638" s="66" t="str">
        <f t="shared" si="823"/>
        <v>T</v>
      </c>
      <c r="BF638" s="68" t="str">
        <f t="shared" si="824"/>
        <v>E</v>
      </c>
      <c r="BG638" s="62" t="str">
        <f t="shared" si="825"/>
        <v>0..1</v>
      </c>
      <c r="BH638" s="66" t="str">
        <f t="shared" si="826"/>
        <v/>
      </c>
      <c r="BI638" s="248" t="str">
        <f t="shared" si="827"/>
        <v/>
      </c>
      <c r="BJ638" s="7"/>
      <c r="BK638" s="351" t="str">
        <f t="shared" si="828"/>
        <v>-</v>
      </c>
      <c r="BL638" s="70" t="str">
        <f t="shared" si="829"/>
        <v>-</v>
      </c>
      <c r="BM638" s="70" t="str">
        <f t="shared" si="830"/>
        <v>-</v>
      </c>
      <c r="BN638" s="70" t="str">
        <f t="shared" si="831"/>
        <v>-</v>
      </c>
      <c r="BO638" s="70" t="str">
        <f t="shared" si="832"/>
        <v>-</v>
      </c>
      <c r="BP638" s="70" t="str">
        <f t="shared" si="833"/>
        <v>-</v>
      </c>
      <c r="BQ638" s="352" t="str">
        <f t="shared" si="834"/>
        <v>X</v>
      </c>
      <c r="BR638" s="7"/>
      <c r="BS638" s="70" t="str">
        <f t="shared" si="835"/>
        <v>EXTENDED</v>
      </c>
      <c r="BT638" s="70" t="str">
        <f t="shared" si="836"/>
        <v>EXTENDED</v>
      </c>
      <c r="BU638" s="15"/>
      <c r="BV638" s="57"/>
      <c r="BW638" s="57"/>
      <c r="BX638" s="57"/>
      <c r="BY638" s="57"/>
      <c r="BZ638" s="57"/>
      <c r="CA638" s="57" t="s">
        <v>6542</v>
      </c>
      <c r="CC638" s="417"/>
      <c r="CD638" s="15"/>
      <c r="CE638" s="15"/>
    </row>
    <row r="639" spans="1:83" s="59" customFormat="1" ht="99.75">
      <c r="A639" s="45" t="str">
        <f t="shared" si="866"/>
        <v>NO</v>
      </c>
      <c r="B639" s="45"/>
      <c r="C639" s="45"/>
      <c r="D639" s="45"/>
      <c r="E639" s="188" t="s">
        <v>1526</v>
      </c>
      <c r="F639" s="161" t="s">
        <v>5460</v>
      </c>
      <c r="G639" s="297"/>
      <c r="H639" s="162">
        <f t="shared" si="904"/>
        <v>5</v>
      </c>
      <c r="I639" s="162" t="s">
        <v>42</v>
      </c>
      <c r="J639" s="192" t="s">
        <v>6151</v>
      </c>
      <c r="K639" s="163" t="s">
        <v>1725</v>
      </c>
      <c r="L639" s="164"/>
      <c r="M639" s="164"/>
      <c r="N639" s="164"/>
      <c r="O639" s="163"/>
      <c r="P639" s="66" t="s">
        <v>42</v>
      </c>
      <c r="Q639" s="66" t="str">
        <f t="shared" si="908"/>
        <v>0..1</v>
      </c>
      <c r="R639" s="166" t="s">
        <v>2586</v>
      </c>
      <c r="S639" s="167" t="s">
        <v>2587</v>
      </c>
      <c r="T639" s="165"/>
      <c r="U639" s="168" t="str">
        <f t="shared" si="858"/>
        <v/>
      </c>
      <c r="V639" s="162" t="s">
        <v>42</v>
      </c>
      <c r="W639" s="165"/>
      <c r="X639" s="389"/>
      <c r="Y639" s="38"/>
      <c r="Z639" s="367" t="str">
        <f t="shared" si="864"/>
        <v>-</v>
      </c>
      <c r="AA639" s="170" t="str">
        <f t="shared" ref="AA639:AF639" si="910">IF(Z639="X","X",IF($AI639=AA$4,"X","-"))</f>
        <v>-</v>
      </c>
      <c r="AB639" s="170" t="str">
        <f t="shared" si="910"/>
        <v>-</v>
      </c>
      <c r="AC639" s="170" t="str">
        <f t="shared" si="910"/>
        <v>-</v>
      </c>
      <c r="AD639" s="170" t="str">
        <f t="shared" si="910"/>
        <v>-</v>
      </c>
      <c r="AE639" s="170" t="str">
        <f t="shared" si="910"/>
        <v>-</v>
      </c>
      <c r="AF639" s="368" t="str">
        <f t="shared" si="910"/>
        <v>X</v>
      </c>
      <c r="AG639" s="38"/>
      <c r="AH639" s="170" t="s">
        <v>47</v>
      </c>
      <c r="AI639" s="170" t="s">
        <v>47</v>
      </c>
      <c r="AJ639" s="38"/>
      <c r="AK639" s="13" t="str">
        <f t="shared" si="887"/>
        <v>/rsm:CrossIndustryInvoice/rsm:SupplyChainTradeTransaction/ram:ApplicableHeaderTradeAgreement/ram:ProductEndUserTradeParty/ram:DefinedTradeContact</v>
      </c>
      <c r="AL639" s="13" t="str">
        <f t="shared" si="888"/>
        <v>/ram:EmailURIUniversalCommunication</v>
      </c>
      <c r="AM639" s="14">
        <f>COUNTIFS(S$4:S639,AK639)</f>
        <v>1</v>
      </c>
      <c r="AO639" s="188" t="str">
        <f t="shared" si="885"/>
        <v>SCT_HTA</v>
      </c>
      <c r="AP639" s="161" t="str">
        <f t="shared" si="889"/>
        <v>BT-X-135-00</v>
      </c>
      <c r="AQ639" s="297" t="str">
        <f t="shared" si="890"/>
        <v/>
      </c>
      <c r="AR639" s="162">
        <f t="shared" si="891"/>
        <v>5</v>
      </c>
      <c r="AS639" s="162" t="str">
        <f t="shared" si="892"/>
        <v>0..1</v>
      </c>
      <c r="AT639" s="192" t="s">
        <v>962</v>
      </c>
      <c r="AU639" s="163"/>
      <c r="AV639" s="164"/>
      <c r="AW639" s="164"/>
      <c r="AX639" s="164"/>
      <c r="AY639" s="164"/>
      <c r="AZ639" s="163"/>
      <c r="BA639" s="66" t="str">
        <f t="shared" si="869"/>
        <v>0..1</v>
      </c>
      <c r="BB639" s="66" t="str">
        <f t="shared" si="871"/>
        <v>0..1</v>
      </c>
      <c r="BC639" s="166" t="str">
        <f t="shared" si="876"/>
        <v>/rsm:CrossIndustryInvoice
/rsm:SupplyChainTradeTransaction
/ram:ApplicableHeaderTradeAgreement
/ram:ProductEndUserTradeParty
/ram:DefinedTradeContact
/ram:EmailURIUniversalCommunication</v>
      </c>
      <c r="BD639" s="167" t="str">
        <f t="shared" si="877"/>
        <v>/rsm:CrossIndustryInvoice/rsm:SupplyChainTradeTransaction/ram:ApplicableHeaderTradeAgreement/ram:ProductEndUserTradeParty/ram:DefinedTradeContact/ram:EmailURIUniversalCommunication</v>
      </c>
      <c r="BE639" s="165" t="str">
        <f t="shared" si="823"/>
        <v/>
      </c>
      <c r="BF639" s="168" t="str">
        <f t="shared" si="824"/>
        <v/>
      </c>
      <c r="BG639" s="162" t="str">
        <f t="shared" si="825"/>
        <v>0..1</v>
      </c>
      <c r="BH639" s="165" t="str">
        <f t="shared" si="826"/>
        <v/>
      </c>
      <c r="BI639" s="389" t="str">
        <f t="shared" si="827"/>
        <v/>
      </c>
      <c r="BJ639" s="7"/>
      <c r="BK639" s="367" t="str">
        <f t="shared" si="828"/>
        <v>-</v>
      </c>
      <c r="BL639" s="170" t="str">
        <f t="shared" si="829"/>
        <v>-</v>
      </c>
      <c r="BM639" s="170" t="str">
        <f t="shared" si="830"/>
        <v>-</v>
      </c>
      <c r="BN639" s="170" t="str">
        <f t="shared" si="831"/>
        <v>-</v>
      </c>
      <c r="BO639" s="170" t="str">
        <f t="shared" si="832"/>
        <v>-</v>
      </c>
      <c r="BP639" s="170" t="str">
        <f t="shared" si="833"/>
        <v>-</v>
      </c>
      <c r="BQ639" s="368" t="str">
        <f t="shared" si="834"/>
        <v>X</v>
      </c>
      <c r="BR639" s="7"/>
      <c r="BS639" s="170" t="str">
        <f t="shared" si="835"/>
        <v>EXTENDED</v>
      </c>
      <c r="BT639" s="170" t="str">
        <f t="shared" si="836"/>
        <v>EXTENDED</v>
      </c>
      <c r="BU639" s="15"/>
      <c r="BV639" s="57"/>
      <c r="BW639" s="57"/>
      <c r="BX639" s="57"/>
      <c r="BY639" s="57"/>
      <c r="BZ639" s="57"/>
      <c r="CA639" s="57" t="s">
        <v>6542</v>
      </c>
      <c r="CC639" s="417"/>
      <c r="CD639" s="15"/>
      <c r="CE639" s="15"/>
    </row>
    <row r="640" spans="1:83" s="59" customFormat="1" ht="114">
      <c r="A640" s="45" t="str">
        <f t="shared" si="866"/>
        <v>YES</v>
      </c>
      <c r="B640" s="45"/>
      <c r="C640" s="45"/>
      <c r="D640" s="45"/>
      <c r="E640" s="188" t="s">
        <v>1526</v>
      </c>
      <c r="F640" s="61" t="s">
        <v>5461</v>
      </c>
      <c r="G640" s="281"/>
      <c r="H640" s="62">
        <f t="shared" si="904"/>
        <v>6</v>
      </c>
      <c r="I640" s="62" t="s">
        <v>32</v>
      </c>
      <c r="J640" s="64" t="s">
        <v>6152</v>
      </c>
      <c r="K640" s="64" t="s">
        <v>1725</v>
      </c>
      <c r="L640" s="65"/>
      <c r="M640" s="65"/>
      <c r="N640" s="65"/>
      <c r="O640" s="64" t="s">
        <v>70</v>
      </c>
      <c r="P640" s="66" t="s">
        <v>32</v>
      </c>
      <c r="Q640" s="66" t="str">
        <f t="shared" si="908"/>
        <v>1..1</v>
      </c>
      <c r="R640" s="6" t="s">
        <v>2588</v>
      </c>
      <c r="S640" s="67" t="s">
        <v>2589</v>
      </c>
      <c r="T640" s="66" t="s">
        <v>73</v>
      </c>
      <c r="U640" s="68" t="str">
        <f t="shared" si="858"/>
        <v>E</v>
      </c>
      <c r="V640" s="62" t="s">
        <v>42</v>
      </c>
      <c r="W640" s="66"/>
      <c r="X640" s="248"/>
      <c r="Y640" s="38"/>
      <c r="Z640" s="351" t="str">
        <f t="shared" si="864"/>
        <v>-</v>
      </c>
      <c r="AA640" s="70" t="str">
        <f t="shared" ref="AA640:AF640" si="911">IF(Z640="X","X",IF($AI640=AA$4,"X","-"))</f>
        <v>-</v>
      </c>
      <c r="AB640" s="70" t="str">
        <f t="shared" si="911"/>
        <v>-</v>
      </c>
      <c r="AC640" s="70" t="str">
        <f t="shared" si="911"/>
        <v>-</v>
      </c>
      <c r="AD640" s="70" t="str">
        <f t="shared" si="911"/>
        <v>-</v>
      </c>
      <c r="AE640" s="70" t="str">
        <f t="shared" si="911"/>
        <v>-</v>
      </c>
      <c r="AF640" s="352" t="str">
        <f t="shared" si="911"/>
        <v>X</v>
      </c>
      <c r="AG640" s="38"/>
      <c r="AH640" s="70" t="s">
        <v>47</v>
      </c>
      <c r="AI640" s="70" t="s">
        <v>47</v>
      </c>
      <c r="AJ640" s="38"/>
      <c r="AK640" s="13" t="str">
        <f t="shared" si="887"/>
        <v>/rsm:CrossIndustryInvoice/rsm:SupplyChainTradeTransaction/ram:ApplicableHeaderTradeAgreement/ram:ProductEndUserTradeParty/ram:DefinedTradeContact/ram:EmailURIUniversalCommunication</v>
      </c>
      <c r="AL640" s="13" t="str">
        <f t="shared" si="888"/>
        <v>/ram:URIID</v>
      </c>
      <c r="AM640" s="14">
        <f>COUNTIFS(S$4:S640,AK640)</f>
        <v>1</v>
      </c>
      <c r="AO640" s="188" t="str">
        <f t="shared" si="885"/>
        <v>SCT_HTA</v>
      </c>
      <c r="AP640" s="61" t="str">
        <f t="shared" si="889"/>
        <v>BT-X-135</v>
      </c>
      <c r="AQ640" s="281" t="str">
        <f t="shared" si="890"/>
        <v/>
      </c>
      <c r="AR640" s="62">
        <f t="shared" si="891"/>
        <v>6</v>
      </c>
      <c r="AS640" s="62" t="str">
        <f t="shared" si="892"/>
        <v>1..1</v>
      </c>
      <c r="AT640" s="64" t="s">
        <v>2590</v>
      </c>
      <c r="AU640" s="64" t="s">
        <v>1729</v>
      </c>
      <c r="AV640" s="65"/>
      <c r="AW640" s="423" t="s">
        <v>7238</v>
      </c>
      <c r="AX640" s="65"/>
      <c r="AY640" s="65"/>
      <c r="AZ640" s="64"/>
      <c r="BA640" s="66" t="str">
        <f t="shared" si="869"/>
        <v>1..1</v>
      </c>
      <c r="BB640" s="66" t="str">
        <f t="shared" si="871"/>
        <v>1..1</v>
      </c>
      <c r="BC640" s="6" t="str">
        <f t="shared" si="876"/>
        <v>/rsm:CrossIndustryInvoice
/rsm:SupplyChainTradeTransaction
/ram:ApplicableHeaderTradeAgreement
/ram:ProductEndUserTradeParty
/ram:DefinedTradeContact
/ram:EmailURIUniversalCommunication
/ram:URIID</v>
      </c>
      <c r="BD640" s="67" t="str">
        <f t="shared" si="877"/>
        <v>/rsm:CrossIndustryInvoice/rsm:SupplyChainTradeTransaction/ram:ApplicableHeaderTradeAgreement/ram:ProductEndUserTradeParty/ram:DefinedTradeContact/ram:EmailURIUniversalCommunication/ram:URIID</v>
      </c>
      <c r="BE640" s="66" t="str">
        <f t="shared" si="823"/>
        <v>T</v>
      </c>
      <c r="BF640" s="68" t="str">
        <f t="shared" si="824"/>
        <v>E</v>
      </c>
      <c r="BG640" s="62" t="str">
        <f t="shared" si="825"/>
        <v>0..1</v>
      </c>
      <c r="BH640" s="66" t="str">
        <f t="shared" si="826"/>
        <v/>
      </c>
      <c r="BI640" s="248" t="str">
        <f t="shared" si="827"/>
        <v/>
      </c>
      <c r="BJ640" s="7"/>
      <c r="BK640" s="351" t="str">
        <f t="shared" si="828"/>
        <v>-</v>
      </c>
      <c r="BL640" s="70" t="str">
        <f t="shared" si="829"/>
        <v>-</v>
      </c>
      <c r="BM640" s="70" t="str">
        <f t="shared" si="830"/>
        <v>-</v>
      </c>
      <c r="BN640" s="70" t="str">
        <f t="shared" si="831"/>
        <v>-</v>
      </c>
      <c r="BO640" s="70" t="str">
        <f t="shared" si="832"/>
        <v>-</v>
      </c>
      <c r="BP640" s="70" t="str">
        <f t="shared" si="833"/>
        <v>-</v>
      </c>
      <c r="BQ640" s="352" t="str">
        <f t="shared" si="834"/>
        <v>X</v>
      </c>
      <c r="BR640" s="7"/>
      <c r="BS640" s="70" t="str">
        <f t="shared" si="835"/>
        <v>EXTENDED</v>
      </c>
      <c r="BT640" s="70" t="str">
        <f t="shared" si="836"/>
        <v>EXTENDED</v>
      </c>
      <c r="BU640" s="15"/>
      <c r="BV640" s="57"/>
      <c r="BW640" s="57"/>
      <c r="BX640" s="57"/>
      <c r="BY640" s="57"/>
      <c r="BZ640" s="57"/>
      <c r="CA640" s="57" t="s">
        <v>6542</v>
      </c>
      <c r="CC640" s="417"/>
      <c r="CD640" s="15"/>
      <c r="CE640" s="15"/>
    </row>
    <row r="641" spans="1:83" s="59" customFormat="1" ht="85.5">
      <c r="A641" s="45" t="str">
        <f t="shared" si="866"/>
        <v>NO</v>
      </c>
      <c r="B641" s="400"/>
      <c r="C641" s="45"/>
      <c r="D641" s="45"/>
      <c r="E641" s="188" t="s">
        <v>1526</v>
      </c>
      <c r="F641" s="139" t="s">
        <v>5462</v>
      </c>
      <c r="G641" s="295"/>
      <c r="H641" s="140">
        <f t="shared" si="904"/>
        <v>4</v>
      </c>
      <c r="I641" s="140" t="s">
        <v>42</v>
      </c>
      <c r="J641" s="125" t="s">
        <v>2591</v>
      </c>
      <c r="K641" s="125"/>
      <c r="L641" s="126"/>
      <c r="M641" s="126"/>
      <c r="N641" s="126"/>
      <c r="O641" s="125"/>
      <c r="P641" s="124" t="s">
        <v>42</v>
      </c>
      <c r="Q641" s="124" t="str">
        <f t="shared" si="908"/>
        <v>0..1</v>
      </c>
      <c r="R641" s="141" t="s">
        <v>2592</v>
      </c>
      <c r="S641" s="142" t="s">
        <v>2593</v>
      </c>
      <c r="T641" s="124"/>
      <c r="U641" s="129" t="str">
        <f t="shared" si="858"/>
        <v>EG</v>
      </c>
      <c r="V641" s="140" t="s">
        <v>42</v>
      </c>
      <c r="W641" s="124"/>
      <c r="X641" s="388"/>
      <c r="Y641" s="38"/>
      <c r="Z641" s="365" t="str">
        <f t="shared" si="864"/>
        <v>-</v>
      </c>
      <c r="AA641" s="143" t="str">
        <f t="shared" ref="AA641:AF641" si="912">IF(Z641="X","X",IF($AI641=AA$4,"X","-"))</f>
        <v>-</v>
      </c>
      <c r="AB641" s="143" t="str">
        <f t="shared" si="912"/>
        <v>-</v>
      </c>
      <c r="AC641" s="143" t="str">
        <f t="shared" si="912"/>
        <v>-</v>
      </c>
      <c r="AD641" s="143" t="str">
        <f t="shared" si="912"/>
        <v>-</v>
      </c>
      <c r="AE641" s="143" t="str">
        <f t="shared" si="912"/>
        <v>-</v>
      </c>
      <c r="AF641" s="366" t="str">
        <f t="shared" si="912"/>
        <v>X</v>
      </c>
      <c r="AG641" s="38"/>
      <c r="AH641" s="143" t="s">
        <v>47</v>
      </c>
      <c r="AI641" s="143" t="s">
        <v>47</v>
      </c>
      <c r="AJ641" s="38"/>
      <c r="AK641" s="13" t="str">
        <f t="shared" si="887"/>
        <v>/rsm:CrossIndustryInvoice/rsm:SupplyChainTradeTransaction/ram:ApplicableHeaderTradeAgreement/ram:ProductEndUserTradeParty</v>
      </c>
      <c r="AL641" s="13" t="str">
        <f t="shared" si="888"/>
        <v>/ram:PostalTradeAddress</v>
      </c>
      <c r="AM641" s="14">
        <f>COUNTIFS(S$4:S641,AK641)</f>
        <v>1</v>
      </c>
      <c r="AO641" s="188" t="str">
        <f t="shared" si="885"/>
        <v>SCT_HTA</v>
      </c>
      <c r="AP641" s="139" t="str">
        <f t="shared" si="889"/>
        <v>BG-X-21</v>
      </c>
      <c r="AQ641" s="295" t="str">
        <f t="shared" si="890"/>
        <v/>
      </c>
      <c r="AR641" s="140">
        <f t="shared" si="891"/>
        <v>4</v>
      </c>
      <c r="AS641" s="140" t="str">
        <f t="shared" si="892"/>
        <v>0..1</v>
      </c>
      <c r="AT641" s="125" t="s">
        <v>2594</v>
      </c>
      <c r="AU641" s="125" t="s">
        <v>6439</v>
      </c>
      <c r="AV641" s="126" t="s">
        <v>1740</v>
      </c>
      <c r="AW641" s="126"/>
      <c r="AX641" s="126"/>
      <c r="AY641" s="126"/>
      <c r="AZ641" s="125"/>
      <c r="BA641" s="124" t="str">
        <f t="shared" si="869"/>
        <v>0..1</v>
      </c>
      <c r="BB641" s="124" t="str">
        <f t="shared" si="871"/>
        <v>0..1</v>
      </c>
      <c r="BC641" s="141" t="str">
        <f t="shared" si="876"/>
        <v>/rsm:CrossIndustryInvoice
/rsm:SupplyChainTradeTransaction
/ram:ApplicableHeaderTradeAgreement
/ram:ProductEndUserTradeParty
/ram:PostalTradeAddress</v>
      </c>
      <c r="BD641" s="142" t="str">
        <f t="shared" si="877"/>
        <v>/rsm:CrossIndustryInvoice/rsm:SupplyChainTradeTransaction/ram:ApplicableHeaderTradeAgreement/ram:ProductEndUserTradeParty/ram:PostalTradeAddress</v>
      </c>
      <c r="BE641" s="124" t="str">
        <f t="shared" si="823"/>
        <v/>
      </c>
      <c r="BF641" s="129" t="str">
        <f t="shared" si="824"/>
        <v>EG</v>
      </c>
      <c r="BG641" s="140" t="str">
        <f t="shared" si="825"/>
        <v>0..1</v>
      </c>
      <c r="BH641" s="124" t="str">
        <f t="shared" si="826"/>
        <v/>
      </c>
      <c r="BI641" s="388" t="str">
        <f t="shared" si="827"/>
        <v/>
      </c>
      <c r="BJ641" s="7"/>
      <c r="BK641" s="365" t="str">
        <f t="shared" si="828"/>
        <v>-</v>
      </c>
      <c r="BL641" s="143" t="str">
        <f t="shared" si="829"/>
        <v>-</v>
      </c>
      <c r="BM641" s="143" t="str">
        <f t="shared" si="830"/>
        <v>-</v>
      </c>
      <c r="BN641" s="143" t="str">
        <f t="shared" si="831"/>
        <v>-</v>
      </c>
      <c r="BO641" s="143" t="str">
        <f t="shared" si="832"/>
        <v>-</v>
      </c>
      <c r="BP641" s="143" t="str">
        <f t="shared" si="833"/>
        <v>-</v>
      </c>
      <c r="BQ641" s="366" t="str">
        <f t="shared" si="834"/>
        <v>X</v>
      </c>
      <c r="BR641" s="7"/>
      <c r="BS641" s="143" t="str">
        <f t="shared" si="835"/>
        <v>EXTENDED</v>
      </c>
      <c r="BT641" s="143" t="str">
        <f t="shared" si="836"/>
        <v>EXTENDED</v>
      </c>
      <c r="BU641" s="15"/>
      <c r="BV641" s="57"/>
      <c r="BW641" s="57"/>
      <c r="BX641" s="57"/>
      <c r="BY641" s="57"/>
      <c r="BZ641" s="57"/>
      <c r="CA641" s="57" t="s">
        <v>6542</v>
      </c>
      <c r="CC641" s="417"/>
      <c r="CD641" s="15"/>
      <c r="CE641" s="15"/>
    </row>
    <row r="642" spans="1:83" s="59" customFormat="1" ht="89.25">
      <c r="A642" s="45" t="str">
        <f t="shared" si="866"/>
        <v>YES</v>
      </c>
      <c r="B642" s="45"/>
      <c r="C642" s="45"/>
      <c r="D642" s="45"/>
      <c r="E642" s="188" t="s">
        <v>1526</v>
      </c>
      <c r="F642" s="61" t="s">
        <v>5463</v>
      </c>
      <c r="G642" s="281"/>
      <c r="H642" s="62">
        <f t="shared" si="904"/>
        <v>5</v>
      </c>
      <c r="I642" s="62" t="s">
        <v>42</v>
      </c>
      <c r="J642" s="64" t="s">
        <v>6035</v>
      </c>
      <c r="K642" s="64" t="s">
        <v>1635</v>
      </c>
      <c r="L642" s="65" t="s">
        <v>1636</v>
      </c>
      <c r="M642" s="65"/>
      <c r="N642" s="65"/>
      <c r="O642" s="64" t="s">
        <v>70</v>
      </c>
      <c r="P642" s="66" t="s">
        <v>42</v>
      </c>
      <c r="Q642" s="66" t="str">
        <f t="shared" si="908"/>
        <v>0..1</v>
      </c>
      <c r="R642" s="6" t="s">
        <v>2595</v>
      </c>
      <c r="S642" s="67" t="s">
        <v>2596</v>
      </c>
      <c r="T642" s="66" t="s">
        <v>73</v>
      </c>
      <c r="U642" s="68" t="str">
        <f t="shared" si="858"/>
        <v>E</v>
      </c>
      <c r="V642" s="62" t="s">
        <v>42</v>
      </c>
      <c r="W642" s="66"/>
      <c r="X642" s="248"/>
      <c r="Y642" s="38"/>
      <c r="Z642" s="351" t="str">
        <f t="shared" si="864"/>
        <v>-</v>
      </c>
      <c r="AA642" s="70" t="str">
        <f t="shared" ref="AA642:AF642" si="913">IF(Z642="X","X",IF($AI642=AA$4,"X","-"))</f>
        <v>-</v>
      </c>
      <c r="AB642" s="70" t="str">
        <f t="shared" si="913"/>
        <v>-</v>
      </c>
      <c r="AC642" s="70" t="str">
        <f t="shared" si="913"/>
        <v>-</v>
      </c>
      <c r="AD642" s="70" t="str">
        <f t="shared" si="913"/>
        <v>-</v>
      </c>
      <c r="AE642" s="70" t="str">
        <f t="shared" si="913"/>
        <v>-</v>
      </c>
      <c r="AF642" s="352" t="str">
        <f t="shared" si="913"/>
        <v>X</v>
      </c>
      <c r="AG642" s="38"/>
      <c r="AH642" s="70" t="s">
        <v>47</v>
      </c>
      <c r="AI642" s="70" t="s">
        <v>47</v>
      </c>
      <c r="AJ642" s="38"/>
      <c r="AK642" s="13" t="str">
        <f t="shared" si="887"/>
        <v>/rsm:CrossIndustryInvoice/rsm:SupplyChainTradeTransaction/ram:ApplicableHeaderTradeAgreement/ram:ProductEndUserTradeParty/ram:PostalTradeAddress</v>
      </c>
      <c r="AL642" s="13" t="str">
        <f t="shared" si="888"/>
        <v>/ram:PostcodeCode</v>
      </c>
      <c r="AM642" s="14">
        <f>COUNTIFS(S$4:S642,AK642)</f>
        <v>1</v>
      </c>
      <c r="AO642" s="188" t="str">
        <f t="shared" si="885"/>
        <v>SCT_HTA</v>
      </c>
      <c r="AP642" s="61" t="str">
        <f t="shared" si="889"/>
        <v>BT-X-136</v>
      </c>
      <c r="AQ642" s="281" t="str">
        <f t="shared" si="890"/>
        <v/>
      </c>
      <c r="AR642" s="62">
        <f t="shared" si="891"/>
        <v>5</v>
      </c>
      <c r="AS642" s="62" t="str">
        <f t="shared" si="892"/>
        <v>0..1</v>
      </c>
      <c r="AT642" s="64" t="s">
        <v>2597</v>
      </c>
      <c r="AU642" s="64" t="s">
        <v>1747</v>
      </c>
      <c r="AV642" s="65" t="s">
        <v>1748</v>
      </c>
      <c r="AW642" s="423" t="s">
        <v>7238</v>
      </c>
      <c r="AX642" s="65"/>
      <c r="AY642" s="65"/>
      <c r="AZ642" s="64"/>
      <c r="BA642" s="66" t="str">
        <f t="shared" si="869"/>
        <v>0..1</v>
      </c>
      <c r="BB642" s="66" t="str">
        <f t="shared" si="871"/>
        <v>0..1</v>
      </c>
      <c r="BC642" s="6" t="str">
        <f t="shared" si="876"/>
        <v>/rsm:CrossIndustryInvoice
/rsm:SupplyChainTradeTransaction
/ram:ApplicableHeaderTradeAgreement
/ram:ProductEndUserTradeParty
/ram:PostalTradeAddress
/ram:PostcodeCode</v>
      </c>
      <c r="BD642" s="67" t="str">
        <f t="shared" si="877"/>
        <v>/rsm:CrossIndustryInvoice/rsm:SupplyChainTradeTransaction/ram:ApplicableHeaderTradeAgreement/ram:ProductEndUserTradeParty/ram:PostalTradeAddress/ram:PostcodeCode</v>
      </c>
      <c r="BE642" s="66" t="str">
        <f t="shared" si="823"/>
        <v>T</v>
      </c>
      <c r="BF642" s="68" t="str">
        <f t="shared" si="824"/>
        <v>E</v>
      </c>
      <c r="BG642" s="62" t="str">
        <f t="shared" si="825"/>
        <v>0..1</v>
      </c>
      <c r="BH642" s="66" t="str">
        <f t="shared" si="826"/>
        <v/>
      </c>
      <c r="BI642" s="248" t="str">
        <f t="shared" si="827"/>
        <v/>
      </c>
      <c r="BJ642" s="7"/>
      <c r="BK642" s="351" t="str">
        <f t="shared" si="828"/>
        <v>-</v>
      </c>
      <c r="BL642" s="70" t="str">
        <f t="shared" si="829"/>
        <v>-</v>
      </c>
      <c r="BM642" s="70" t="str">
        <f t="shared" si="830"/>
        <v>-</v>
      </c>
      <c r="BN642" s="70" t="str">
        <f t="shared" si="831"/>
        <v>-</v>
      </c>
      <c r="BO642" s="70" t="str">
        <f t="shared" si="832"/>
        <v>-</v>
      </c>
      <c r="BP642" s="70" t="str">
        <f t="shared" si="833"/>
        <v>-</v>
      </c>
      <c r="BQ642" s="352" t="str">
        <f t="shared" si="834"/>
        <v>X</v>
      </c>
      <c r="BR642" s="7"/>
      <c r="BS642" s="70" t="str">
        <f t="shared" si="835"/>
        <v>EXTENDED</v>
      </c>
      <c r="BT642" s="70" t="str">
        <f t="shared" si="836"/>
        <v>EXTENDED</v>
      </c>
      <c r="BU642" s="15"/>
      <c r="BV642" s="57"/>
      <c r="BW642" s="57"/>
      <c r="BX642" s="57"/>
      <c r="BY642" s="57"/>
      <c r="BZ642" s="57"/>
      <c r="CA642" s="57" t="s">
        <v>6542</v>
      </c>
      <c r="CC642" s="417"/>
      <c r="CD642" s="15"/>
      <c r="CE642" s="15"/>
    </row>
    <row r="643" spans="1:83" s="59" customFormat="1" ht="89.25">
      <c r="A643" s="45" t="str">
        <f t="shared" si="866"/>
        <v>YES</v>
      </c>
      <c r="B643" s="45"/>
      <c r="C643" s="45"/>
      <c r="D643" s="45"/>
      <c r="E643" s="188" t="s">
        <v>1526</v>
      </c>
      <c r="F643" s="61" t="s">
        <v>5464</v>
      </c>
      <c r="G643" s="281"/>
      <c r="H643" s="62">
        <f t="shared" si="904"/>
        <v>5</v>
      </c>
      <c r="I643" s="62" t="s">
        <v>42</v>
      </c>
      <c r="J643" s="64" t="s">
        <v>6036</v>
      </c>
      <c r="K643" s="64" t="s">
        <v>1641</v>
      </c>
      <c r="L643" s="65" t="s">
        <v>1642</v>
      </c>
      <c r="M643" s="65"/>
      <c r="N643" s="65"/>
      <c r="O643" s="64" t="s">
        <v>70</v>
      </c>
      <c r="P643" s="66" t="s">
        <v>42</v>
      </c>
      <c r="Q643" s="66" t="str">
        <f t="shared" si="908"/>
        <v>0..1</v>
      </c>
      <c r="R643" s="6" t="s">
        <v>2598</v>
      </c>
      <c r="S643" s="67" t="s">
        <v>2599</v>
      </c>
      <c r="T643" s="66" t="s">
        <v>73</v>
      </c>
      <c r="U643" s="68" t="str">
        <f t="shared" si="858"/>
        <v>E</v>
      </c>
      <c r="V643" s="62" t="s">
        <v>42</v>
      </c>
      <c r="W643" s="66"/>
      <c r="X643" s="248"/>
      <c r="Y643" s="38"/>
      <c r="Z643" s="351" t="str">
        <f t="shared" si="864"/>
        <v>-</v>
      </c>
      <c r="AA643" s="70" t="str">
        <f t="shared" ref="AA643:AF643" si="914">IF(Z643="X","X",IF($AI643=AA$4,"X","-"))</f>
        <v>-</v>
      </c>
      <c r="AB643" s="70" t="str">
        <f t="shared" si="914"/>
        <v>-</v>
      </c>
      <c r="AC643" s="70" t="str">
        <f t="shared" si="914"/>
        <v>-</v>
      </c>
      <c r="AD643" s="70" t="str">
        <f t="shared" si="914"/>
        <v>-</v>
      </c>
      <c r="AE643" s="70" t="str">
        <f t="shared" si="914"/>
        <v>-</v>
      </c>
      <c r="AF643" s="352" t="str">
        <f t="shared" si="914"/>
        <v>X</v>
      </c>
      <c r="AG643" s="38"/>
      <c r="AH643" s="70" t="s">
        <v>47</v>
      </c>
      <c r="AI643" s="70" t="s">
        <v>47</v>
      </c>
      <c r="AJ643" s="38"/>
      <c r="AK643" s="13" t="str">
        <f t="shared" si="887"/>
        <v>/rsm:CrossIndustryInvoice/rsm:SupplyChainTradeTransaction/ram:ApplicableHeaderTradeAgreement/ram:ProductEndUserTradeParty/ram:PostalTradeAddress</v>
      </c>
      <c r="AL643" s="13" t="str">
        <f t="shared" si="888"/>
        <v>/ram:LineOne</v>
      </c>
      <c r="AM643" s="14">
        <f>COUNTIFS(S$4:S643,AK643)</f>
        <v>1</v>
      </c>
      <c r="AO643" s="188" t="str">
        <f t="shared" si="885"/>
        <v>SCT_HTA</v>
      </c>
      <c r="AP643" s="61" t="str">
        <f t="shared" si="889"/>
        <v>BT-X-137</v>
      </c>
      <c r="AQ643" s="281" t="str">
        <f t="shared" si="890"/>
        <v/>
      </c>
      <c r="AR643" s="62">
        <f t="shared" si="891"/>
        <v>5</v>
      </c>
      <c r="AS643" s="62" t="str">
        <f t="shared" si="892"/>
        <v>0..1</v>
      </c>
      <c r="AT643" s="64" t="s">
        <v>2600</v>
      </c>
      <c r="AU643" s="64" t="s">
        <v>1754</v>
      </c>
      <c r="AV643" s="65" t="s">
        <v>1755</v>
      </c>
      <c r="AW643" s="423" t="s">
        <v>7238</v>
      </c>
      <c r="AX643" s="65"/>
      <c r="AY643" s="65"/>
      <c r="AZ643" s="64"/>
      <c r="BA643" s="66" t="str">
        <f t="shared" si="869"/>
        <v>0..1</v>
      </c>
      <c r="BB643" s="66" t="str">
        <f t="shared" si="871"/>
        <v>0..1</v>
      </c>
      <c r="BC643" s="6" t="str">
        <f t="shared" si="876"/>
        <v>/rsm:CrossIndustryInvoice
/rsm:SupplyChainTradeTransaction
/ram:ApplicableHeaderTradeAgreement
/ram:ProductEndUserTradeParty
/ram:PostalTradeAddress
/ram:LineOne</v>
      </c>
      <c r="BD643" s="67" t="str">
        <f t="shared" si="877"/>
        <v>/rsm:CrossIndustryInvoice/rsm:SupplyChainTradeTransaction/ram:ApplicableHeaderTradeAgreement/ram:ProductEndUserTradeParty/ram:PostalTradeAddress/ram:LineOne</v>
      </c>
      <c r="BE643" s="66" t="str">
        <f t="shared" si="823"/>
        <v>T</v>
      </c>
      <c r="BF643" s="68" t="str">
        <f t="shared" si="824"/>
        <v>E</v>
      </c>
      <c r="BG643" s="62" t="str">
        <f t="shared" si="825"/>
        <v>0..1</v>
      </c>
      <c r="BH643" s="66" t="str">
        <f t="shared" si="826"/>
        <v/>
      </c>
      <c r="BI643" s="248" t="str">
        <f t="shared" si="827"/>
        <v/>
      </c>
      <c r="BJ643" s="7"/>
      <c r="BK643" s="351" t="str">
        <f t="shared" si="828"/>
        <v>-</v>
      </c>
      <c r="BL643" s="70" t="str">
        <f t="shared" si="829"/>
        <v>-</v>
      </c>
      <c r="BM643" s="70" t="str">
        <f t="shared" si="830"/>
        <v>-</v>
      </c>
      <c r="BN643" s="70" t="str">
        <f t="shared" si="831"/>
        <v>-</v>
      </c>
      <c r="BO643" s="70" t="str">
        <f t="shared" si="832"/>
        <v>-</v>
      </c>
      <c r="BP643" s="70" t="str">
        <f t="shared" si="833"/>
        <v>-</v>
      </c>
      <c r="BQ643" s="352" t="str">
        <f t="shared" si="834"/>
        <v>X</v>
      </c>
      <c r="BR643" s="7"/>
      <c r="BS643" s="70" t="str">
        <f t="shared" si="835"/>
        <v>EXTENDED</v>
      </c>
      <c r="BT643" s="70" t="str">
        <f t="shared" si="836"/>
        <v>EXTENDED</v>
      </c>
      <c r="BU643" s="15"/>
      <c r="BV643" s="57"/>
      <c r="BW643" s="57"/>
      <c r="BX643" s="57"/>
      <c r="BY643" s="57"/>
      <c r="BZ643" s="57"/>
      <c r="CA643" s="57" t="s">
        <v>6542</v>
      </c>
      <c r="CC643" s="417"/>
      <c r="CD643" s="15"/>
      <c r="CE643" s="15"/>
    </row>
    <row r="644" spans="1:83" s="59" customFormat="1" ht="89.25">
      <c r="A644" s="45" t="str">
        <f t="shared" si="866"/>
        <v>YES</v>
      </c>
      <c r="B644" s="45"/>
      <c r="C644" s="45"/>
      <c r="D644" s="45"/>
      <c r="E644" s="188" t="s">
        <v>1526</v>
      </c>
      <c r="F644" s="61" t="s">
        <v>5465</v>
      </c>
      <c r="G644" s="281"/>
      <c r="H644" s="62">
        <f t="shared" si="904"/>
        <v>5</v>
      </c>
      <c r="I644" s="62" t="s">
        <v>42</v>
      </c>
      <c r="J644" s="64" t="s">
        <v>6037</v>
      </c>
      <c r="K644" s="64" t="s">
        <v>1647</v>
      </c>
      <c r="L644" s="65"/>
      <c r="M644" s="65"/>
      <c r="N644" s="65"/>
      <c r="O644" s="64" t="s">
        <v>70</v>
      </c>
      <c r="P644" s="66" t="s">
        <v>42</v>
      </c>
      <c r="Q644" s="66" t="str">
        <f t="shared" si="908"/>
        <v>0..1</v>
      </c>
      <c r="R644" s="6" t="s">
        <v>2601</v>
      </c>
      <c r="S644" s="67" t="s">
        <v>2602</v>
      </c>
      <c r="T644" s="66" t="s">
        <v>73</v>
      </c>
      <c r="U644" s="68" t="str">
        <f t="shared" si="858"/>
        <v>E</v>
      </c>
      <c r="V644" s="62" t="s">
        <v>42</v>
      </c>
      <c r="W644" s="66"/>
      <c r="X644" s="248"/>
      <c r="Y644" s="38"/>
      <c r="Z644" s="351" t="str">
        <f t="shared" si="864"/>
        <v>-</v>
      </c>
      <c r="AA644" s="70" t="str">
        <f t="shared" ref="AA644:AF644" si="915">IF(Z644="X","X",IF($AI644=AA$4,"X","-"))</f>
        <v>-</v>
      </c>
      <c r="AB644" s="70" t="str">
        <f t="shared" si="915"/>
        <v>-</v>
      </c>
      <c r="AC644" s="70" t="str">
        <f t="shared" si="915"/>
        <v>-</v>
      </c>
      <c r="AD644" s="70" t="str">
        <f t="shared" si="915"/>
        <v>-</v>
      </c>
      <c r="AE644" s="70" t="str">
        <f t="shared" si="915"/>
        <v>-</v>
      </c>
      <c r="AF644" s="352" t="str">
        <f t="shared" si="915"/>
        <v>X</v>
      </c>
      <c r="AG644" s="38"/>
      <c r="AH644" s="70" t="s">
        <v>47</v>
      </c>
      <c r="AI644" s="70" t="s">
        <v>47</v>
      </c>
      <c r="AJ644" s="38"/>
      <c r="AK644" s="13" t="str">
        <f t="shared" si="887"/>
        <v>/rsm:CrossIndustryInvoice/rsm:SupplyChainTradeTransaction/ram:ApplicableHeaderTradeAgreement/ram:ProductEndUserTradeParty/ram:PostalTradeAddress</v>
      </c>
      <c r="AL644" s="13" t="str">
        <f t="shared" si="888"/>
        <v>/ram:LineTwo</v>
      </c>
      <c r="AM644" s="14">
        <f>COUNTIFS(S$4:S644,AK644)</f>
        <v>1</v>
      </c>
      <c r="AO644" s="188" t="str">
        <f t="shared" si="885"/>
        <v>SCT_HTA</v>
      </c>
      <c r="AP644" s="61" t="str">
        <f t="shared" si="889"/>
        <v>BT-X-138</v>
      </c>
      <c r="AQ644" s="281" t="str">
        <f t="shared" si="890"/>
        <v/>
      </c>
      <c r="AR644" s="62">
        <f t="shared" si="891"/>
        <v>5</v>
      </c>
      <c r="AS644" s="62" t="str">
        <f t="shared" si="892"/>
        <v>0..1</v>
      </c>
      <c r="AT644" s="64" t="s">
        <v>2603</v>
      </c>
      <c r="AU644" s="64" t="s">
        <v>1761</v>
      </c>
      <c r="AV644" s="65"/>
      <c r="AW644" s="423" t="s">
        <v>7238</v>
      </c>
      <c r="AX644" s="65"/>
      <c r="AY644" s="65"/>
      <c r="AZ644" s="64"/>
      <c r="BA644" s="66" t="str">
        <f t="shared" si="869"/>
        <v>0..1</v>
      </c>
      <c r="BB644" s="66" t="str">
        <f t="shared" si="871"/>
        <v>0..1</v>
      </c>
      <c r="BC644" s="6" t="str">
        <f t="shared" si="876"/>
        <v>/rsm:CrossIndustryInvoice
/rsm:SupplyChainTradeTransaction
/ram:ApplicableHeaderTradeAgreement
/ram:ProductEndUserTradeParty
/ram:PostalTradeAddress
/ram:LineTwo</v>
      </c>
      <c r="BD644" s="67" t="str">
        <f t="shared" si="877"/>
        <v>/rsm:CrossIndustryInvoice/rsm:SupplyChainTradeTransaction/ram:ApplicableHeaderTradeAgreement/ram:ProductEndUserTradeParty/ram:PostalTradeAddress/ram:LineTwo</v>
      </c>
      <c r="BE644" s="66" t="str">
        <f t="shared" si="823"/>
        <v>T</v>
      </c>
      <c r="BF644" s="68" t="str">
        <f t="shared" si="824"/>
        <v>E</v>
      </c>
      <c r="BG644" s="62" t="str">
        <f t="shared" si="825"/>
        <v>0..1</v>
      </c>
      <c r="BH644" s="66" t="str">
        <f t="shared" si="826"/>
        <v/>
      </c>
      <c r="BI644" s="248" t="str">
        <f t="shared" si="827"/>
        <v/>
      </c>
      <c r="BJ644" s="7"/>
      <c r="BK644" s="351" t="str">
        <f t="shared" si="828"/>
        <v>-</v>
      </c>
      <c r="BL644" s="70" t="str">
        <f t="shared" si="829"/>
        <v>-</v>
      </c>
      <c r="BM644" s="70" t="str">
        <f t="shared" si="830"/>
        <v>-</v>
      </c>
      <c r="BN644" s="70" t="str">
        <f t="shared" si="831"/>
        <v>-</v>
      </c>
      <c r="BO644" s="70" t="str">
        <f t="shared" si="832"/>
        <v>-</v>
      </c>
      <c r="BP644" s="70" t="str">
        <f t="shared" si="833"/>
        <v>-</v>
      </c>
      <c r="BQ644" s="352" t="str">
        <f t="shared" si="834"/>
        <v>X</v>
      </c>
      <c r="BR644" s="7"/>
      <c r="BS644" s="70" t="str">
        <f t="shared" si="835"/>
        <v>EXTENDED</v>
      </c>
      <c r="BT644" s="70" t="str">
        <f t="shared" si="836"/>
        <v>EXTENDED</v>
      </c>
      <c r="BU644" s="15"/>
      <c r="BV644" s="57"/>
      <c r="BW644" s="57"/>
      <c r="BX644" s="57"/>
      <c r="BY644" s="57"/>
      <c r="BZ644" s="57"/>
      <c r="CA644" s="57" t="s">
        <v>6542</v>
      </c>
      <c r="CC644" s="417"/>
      <c r="CD644" s="15"/>
      <c r="CE644" s="15"/>
    </row>
    <row r="645" spans="1:83" s="59" customFormat="1" ht="89.25">
      <c r="A645" s="45" t="str">
        <f t="shared" si="866"/>
        <v>YES</v>
      </c>
      <c r="B645" s="45"/>
      <c r="C645" s="45"/>
      <c r="D645" s="45"/>
      <c r="E645" s="188" t="s">
        <v>1526</v>
      </c>
      <c r="F645" s="61" t="s">
        <v>5466</v>
      </c>
      <c r="G645" s="281"/>
      <c r="H645" s="62">
        <f t="shared" si="904"/>
        <v>5</v>
      </c>
      <c r="I645" s="62" t="s">
        <v>42</v>
      </c>
      <c r="J645" s="64" t="s">
        <v>6038</v>
      </c>
      <c r="K645" s="64" t="s">
        <v>1647</v>
      </c>
      <c r="L645" s="65"/>
      <c r="M645" s="65"/>
      <c r="N645" s="65"/>
      <c r="O645" s="64" t="s">
        <v>70</v>
      </c>
      <c r="P645" s="66" t="s">
        <v>42</v>
      </c>
      <c r="Q645" s="66" t="str">
        <f t="shared" si="908"/>
        <v>0..1</v>
      </c>
      <c r="R645" s="6" t="s">
        <v>2604</v>
      </c>
      <c r="S645" s="67" t="s">
        <v>2605</v>
      </c>
      <c r="T645" s="66" t="s">
        <v>73</v>
      </c>
      <c r="U645" s="68" t="str">
        <f t="shared" si="858"/>
        <v>E</v>
      </c>
      <c r="V645" s="62" t="s">
        <v>42</v>
      </c>
      <c r="W645" s="66"/>
      <c r="X645" s="248"/>
      <c r="Y645" s="38"/>
      <c r="Z645" s="351" t="str">
        <f t="shared" si="864"/>
        <v>-</v>
      </c>
      <c r="AA645" s="70" t="str">
        <f t="shared" ref="AA645:AF645" si="916">IF(Z645="X","X",IF($AI645=AA$4,"X","-"))</f>
        <v>-</v>
      </c>
      <c r="AB645" s="70" t="str">
        <f t="shared" si="916"/>
        <v>-</v>
      </c>
      <c r="AC645" s="70" t="str">
        <f t="shared" si="916"/>
        <v>-</v>
      </c>
      <c r="AD645" s="70" t="str">
        <f t="shared" si="916"/>
        <v>-</v>
      </c>
      <c r="AE645" s="70" t="str">
        <f t="shared" si="916"/>
        <v>-</v>
      </c>
      <c r="AF645" s="352" t="str">
        <f t="shared" si="916"/>
        <v>X</v>
      </c>
      <c r="AG645" s="38"/>
      <c r="AH645" s="70" t="s">
        <v>47</v>
      </c>
      <c r="AI645" s="70" t="s">
        <v>47</v>
      </c>
      <c r="AJ645" s="38"/>
      <c r="AK645" s="13" t="str">
        <f t="shared" si="887"/>
        <v>/rsm:CrossIndustryInvoice/rsm:SupplyChainTradeTransaction/ram:ApplicableHeaderTradeAgreement/ram:ProductEndUserTradeParty/ram:PostalTradeAddress</v>
      </c>
      <c r="AL645" s="13" t="str">
        <f t="shared" si="888"/>
        <v>/ram:LineThree</v>
      </c>
      <c r="AM645" s="14">
        <f>COUNTIFS(S$4:S645,AK645)</f>
        <v>1</v>
      </c>
      <c r="AO645" s="188" t="str">
        <f t="shared" si="885"/>
        <v>SCT_HTA</v>
      </c>
      <c r="AP645" s="61" t="str">
        <f t="shared" si="889"/>
        <v>BT-X-139</v>
      </c>
      <c r="AQ645" s="281" t="str">
        <f t="shared" si="890"/>
        <v/>
      </c>
      <c r="AR645" s="62">
        <f t="shared" si="891"/>
        <v>5</v>
      </c>
      <c r="AS645" s="62" t="str">
        <f t="shared" si="892"/>
        <v>0..1</v>
      </c>
      <c r="AT645" s="64" t="s">
        <v>2606</v>
      </c>
      <c r="AU645" s="64" t="s">
        <v>1761</v>
      </c>
      <c r="AV645" s="65"/>
      <c r="AW645" s="423" t="s">
        <v>7238</v>
      </c>
      <c r="AX645" s="65"/>
      <c r="AY645" s="65"/>
      <c r="AZ645" s="64"/>
      <c r="BA645" s="66" t="str">
        <f t="shared" si="869"/>
        <v>0..1</v>
      </c>
      <c r="BB645" s="66" t="str">
        <f t="shared" si="871"/>
        <v>0..1</v>
      </c>
      <c r="BC645" s="6" t="str">
        <f t="shared" si="876"/>
        <v>/rsm:CrossIndustryInvoice
/rsm:SupplyChainTradeTransaction
/ram:ApplicableHeaderTradeAgreement
/ram:ProductEndUserTradeParty
/ram:PostalTradeAddress
/ram:LineThree</v>
      </c>
      <c r="BD645" s="67" t="str">
        <f t="shared" si="877"/>
        <v>/rsm:CrossIndustryInvoice/rsm:SupplyChainTradeTransaction/ram:ApplicableHeaderTradeAgreement/ram:ProductEndUserTradeParty/ram:PostalTradeAddress/ram:LineThree</v>
      </c>
      <c r="BE645" s="66" t="str">
        <f t="shared" ref="BE645:BE708" si="917">IF(T645="","",T645)</f>
        <v>T</v>
      </c>
      <c r="BF645" s="68" t="str">
        <f t="shared" ref="BF645:BF708" si="918">IF(U645="","",U645)</f>
        <v>E</v>
      </c>
      <c r="BG645" s="62" t="str">
        <f t="shared" ref="BG645:BG708" si="919">IF(V645="","",V645)</f>
        <v>0..1</v>
      </c>
      <c r="BH645" s="66" t="str">
        <f t="shared" ref="BH645:BH708" si="920">IF(W645="","",W645)</f>
        <v/>
      </c>
      <c r="BI645" s="248" t="str">
        <f t="shared" ref="BI645:BI708" si="921">IF(X645="","",X645)</f>
        <v/>
      </c>
      <c r="BJ645" s="7"/>
      <c r="BK645" s="351" t="str">
        <f t="shared" ref="BK645:BK708" si="922">Z645</f>
        <v>-</v>
      </c>
      <c r="BL645" s="70" t="str">
        <f t="shared" ref="BL645:BL708" si="923">AA645</f>
        <v>-</v>
      </c>
      <c r="BM645" s="70" t="str">
        <f t="shared" ref="BM645:BM708" si="924">AB645</f>
        <v>-</v>
      </c>
      <c r="BN645" s="70" t="str">
        <f t="shared" ref="BN645:BN708" si="925">AC645</f>
        <v>-</v>
      </c>
      <c r="BO645" s="70" t="str">
        <f t="shared" ref="BO645:BO708" si="926">AD645</f>
        <v>-</v>
      </c>
      <c r="BP645" s="70" t="str">
        <f t="shared" ref="BP645:BP708" si="927">AE645</f>
        <v>-</v>
      </c>
      <c r="BQ645" s="352" t="str">
        <f t="shared" ref="BQ645:BQ708" si="928">AF645</f>
        <v>X</v>
      </c>
      <c r="BR645" s="7"/>
      <c r="BS645" s="70" t="str">
        <f t="shared" ref="BS645:BS708" si="929">AH645</f>
        <v>EXTENDED</v>
      </c>
      <c r="BT645" s="70" t="str">
        <f t="shared" ref="BT645:BT708" si="930">AI645</f>
        <v>EXTENDED</v>
      </c>
      <c r="BU645" s="15"/>
      <c r="BV645" s="57"/>
      <c r="BW645" s="57"/>
      <c r="BX645" s="57"/>
      <c r="BY645" s="57"/>
      <c r="BZ645" s="57"/>
      <c r="CA645" s="57" t="s">
        <v>6542</v>
      </c>
      <c r="CC645" s="417"/>
      <c r="CD645" s="15"/>
      <c r="CE645" s="15"/>
    </row>
    <row r="646" spans="1:83" s="59" customFormat="1" ht="89.25">
      <c r="A646" s="45" t="str">
        <f t="shared" si="866"/>
        <v>YES</v>
      </c>
      <c r="B646" s="45"/>
      <c r="C646" s="45"/>
      <c r="D646" s="45"/>
      <c r="E646" s="188" t="s">
        <v>1526</v>
      </c>
      <c r="F646" s="61" t="s">
        <v>5467</v>
      </c>
      <c r="G646" s="281"/>
      <c r="H646" s="62">
        <f t="shared" si="904"/>
        <v>5</v>
      </c>
      <c r="I646" s="62" t="s">
        <v>42</v>
      </c>
      <c r="J646" s="64" t="s">
        <v>6039</v>
      </c>
      <c r="K646" s="64" t="s">
        <v>6031</v>
      </c>
      <c r="L646" s="65"/>
      <c r="M646" s="65"/>
      <c r="N646" s="65"/>
      <c r="O646" s="64" t="s">
        <v>70</v>
      </c>
      <c r="P646" s="66" t="s">
        <v>42</v>
      </c>
      <c r="Q646" s="66" t="str">
        <f t="shared" si="908"/>
        <v>0..1</v>
      </c>
      <c r="R646" s="6" t="s">
        <v>2607</v>
      </c>
      <c r="S646" s="67" t="s">
        <v>2608</v>
      </c>
      <c r="T646" s="66" t="s">
        <v>73</v>
      </c>
      <c r="U646" s="68" t="str">
        <f t="shared" si="858"/>
        <v>E</v>
      </c>
      <c r="V646" s="62" t="s">
        <v>42</v>
      </c>
      <c r="W646" s="66"/>
      <c r="X646" s="248"/>
      <c r="Y646" s="38"/>
      <c r="Z646" s="351" t="str">
        <f t="shared" si="864"/>
        <v>-</v>
      </c>
      <c r="AA646" s="70" t="str">
        <f t="shared" ref="AA646:AF646" si="931">IF(Z646="X","X",IF($AI646=AA$4,"X","-"))</f>
        <v>-</v>
      </c>
      <c r="AB646" s="70" t="str">
        <f t="shared" si="931"/>
        <v>-</v>
      </c>
      <c r="AC646" s="70" t="str">
        <f t="shared" si="931"/>
        <v>-</v>
      </c>
      <c r="AD646" s="70" t="str">
        <f t="shared" si="931"/>
        <v>-</v>
      </c>
      <c r="AE646" s="70" t="str">
        <f t="shared" si="931"/>
        <v>-</v>
      </c>
      <c r="AF646" s="352" t="str">
        <f t="shared" si="931"/>
        <v>X</v>
      </c>
      <c r="AG646" s="38"/>
      <c r="AH646" s="70" t="s">
        <v>47</v>
      </c>
      <c r="AI646" s="70" t="s">
        <v>47</v>
      </c>
      <c r="AJ646" s="38"/>
      <c r="AK646" s="13" t="str">
        <f t="shared" si="887"/>
        <v>/rsm:CrossIndustryInvoice/rsm:SupplyChainTradeTransaction/ram:ApplicableHeaderTradeAgreement/ram:ProductEndUserTradeParty/ram:PostalTradeAddress</v>
      </c>
      <c r="AL646" s="13" t="str">
        <f t="shared" si="888"/>
        <v>/ram:CityName</v>
      </c>
      <c r="AM646" s="14">
        <f>COUNTIFS(S$4:S646,AK646)</f>
        <v>1</v>
      </c>
      <c r="AO646" s="188" t="str">
        <f t="shared" si="885"/>
        <v>SCT_HTA</v>
      </c>
      <c r="AP646" s="61" t="str">
        <f t="shared" si="889"/>
        <v>BT-X-140</v>
      </c>
      <c r="AQ646" s="281" t="str">
        <f t="shared" si="890"/>
        <v/>
      </c>
      <c r="AR646" s="62">
        <f t="shared" si="891"/>
        <v>5</v>
      </c>
      <c r="AS646" s="62" t="str">
        <f t="shared" si="892"/>
        <v>0..1</v>
      </c>
      <c r="AT646" s="64" t="s">
        <v>2609</v>
      </c>
      <c r="AU646" s="64" t="s">
        <v>6415</v>
      </c>
      <c r="AV646" s="65"/>
      <c r="AW646" s="423" t="s">
        <v>7238</v>
      </c>
      <c r="AX646" s="65"/>
      <c r="AY646" s="65"/>
      <c r="AZ646" s="64"/>
      <c r="BA646" s="66" t="str">
        <f t="shared" si="869"/>
        <v>0..1</v>
      </c>
      <c r="BB646" s="66" t="str">
        <f t="shared" si="871"/>
        <v>0..1</v>
      </c>
      <c r="BC646" s="6" t="str">
        <f t="shared" si="876"/>
        <v>/rsm:CrossIndustryInvoice
/rsm:SupplyChainTradeTransaction
/ram:ApplicableHeaderTradeAgreement
/ram:ProductEndUserTradeParty
/ram:PostalTradeAddress
/ram:CityName</v>
      </c>
      <c r="BD646" s="67" t="str">
        <f t="shared" si="877"/>
        <v>/rsm:CrossIndustryInvoice/rsm:SupplyChainTradeTransaction/ram:ApplicableHeaderTradeAgreement/ram:ProductEndUserTradeParty/ram:PostalTradeAddress/ram:CityName</v>
      </c>
      <c r="BE646" s="66" t="str">
        <f t="shared" si="917"/>
        <v>T</v>
      </c>
      <c r="BF646" s="68" t="str">
        <f t="shared" si="918"/>
        <v>E</v>
      </c>
      <c r="BG646" s="62" t="str">
        <f t="shared" si="919"/>
        <v>0..1</v>
      </c>
      <c r="BH646" s="66" t="str">
        <f t="shared" si="920"/>
        <v/>
      </c>
      <c r="BI646" s="248" t="str">
        <f t="shared" si="921"/>
        <v/>
      </c>
      <c r="BJ646" s="7"/>
      <c r="BK646" s="351" t="str">
        <f t="shared" si="922"/>
        <v>-</v>
      </c>
      <c r="BL646" s="70" t="str">
        <f t="shared" si="923"/>
        <v>-</v>
      </c>
      <c r="BM646" s="70" t="str">
        <f t="shared" si="924"/>
        <v>-</v>
      </c>
      <c r="BN646" s="70" t="str">
        <f t="shared" si="925"/>
        <v>-</v>
      </c>
      <c r="BO646" s="70" t="str">
        <f t="shared" si="926"/>
        <v>-</v>
      </c>
      <c r="BP646" s="70" t="str">
        <f t="shared" si="927"/>
        <v>-</v>
      </c>
      <c r="BQ646" s="352" t="str">
        <f t="shared" si="928"/>
        <v>X</v>
      </c>
      <c r="BR646" s="7"/>
      <c r="BS646" s="70" t="str">
        <f t="shared" si="929"/>
        <v>EXTENDED</v>
      </c>
      <c r="BT646" s="70" t="str">
        <f t="shared" si="930"/>
        <v>EXTENDED</v>
      </c>
      <c r="BU646" s="15"/>
      <c r="BV646" s="57"/>
      <c r="BW646" s="57"/>
      <c r="BX646" s="57"/>
      <c r="BY646" s="57"/>
      <c r="BZ646" s="57"/>
      <c r="CA646" s="57" t="s">
        <v>6542</v>
      </c>
      <c r="CC646" s="417"/>
      <c r="CD646" s="15"/>
      <c r="CE646" s="15"/>
    </row>
    <row r="647" spans="1:83" s="59" customFormat="1" ht="89.25">
      <c r="A647" s="45" t="str">
        <f t="shared" si="866"/>
        <v>YES</v>
      </c>
      <c r="B647" s="45"/>
      <c r="C647" s="45"/>
      <c r="D647" s="45"/>
      <c r="E647" s="188" t="s">
        <v>1526</v>
      </c>
      <c r="F647" s="61" t="s">
        <v>5468</v>
      </c>
      <c r="G647" s="281"/>
      <c r="H647" s="62">
        <f t="shared" si="904"/>
        <v>5</v>
      </c>
      <c r="I647" s="62" t="s">
        <v>32</v>
      </c>
      <c r="J647" s="64" t="s">
        <v>6040</v>
      </c>
      <c r="K647" s="64" t="s">
        <v>1661</v>
      </c>
      <c r="L647" s="65" t="s">
        <v>5989</v>
      </c>
      <c r="M647" s="65"/>
      <c r="N647" s="65"/>
      <c r="O647" s="64" t="s">
        <v>128</v>
      </c>
      <c r="P647" s="66" t="s">
        <v>32</v>
      </c>
      <c r="Q647" s="66" t="str">
        <f t="shared" si="908"/>
        <v>1..1</v>
      </c>
      <c r="R647" s="6" t="s">
        <v>2610</v>
      </c>
      <c r="S647" s="67" t="s">
        <v>2611</v>
      </c>
      <c r="T647" s="66" t="s">
        <v>131</v>
      </c>
      <c r="U647" s="68" t="str">
        <f t="shared" si="858"/>
        <v>E</v>
      </c>
      <c r="V647" s="62" t="s">
        <v>42</v>
      </c>
      <c r="W647" s="66"/>
      <c r="X647" s="248"/>
      <c r="Y647" s="38"/>
      <c r="Z647" s="351" t="str">
        <f t="shared" si="864"/>
        <v>-</v>
      </c>
      <c r="AA647" s="70" t="str">
        <f t="shared" ref="AA647:AF647" si="932">IF(Z647="X","X",IF($AI647=AA$4,"X","-"))</f>
        <v>-</v>
      </c>
      <c r="AB647" s="70" t="str">
        <f t="shared" si="932"/>
        <v>-</v>
      </c>
      <c r="AC647" s="70" t="str">
        <f t="shared" si="932"/>
        <v>-</v>
      </c>
      <c r="AD647" s="70" t="str">
        <f t="shared" si="932"/>
        <v>-</v>
      </c>
      <c r="AE647" s="70" t="str">
        <f t="shared" si="932"/>
        <v>-</v>
      </c>
      <c r="AF647" s="352" t="str">
        <f t="shared" si="932"/>
        <v>X</v>
      </c>
      <c r="AG647" s="38"/>
      <c r="AH647" s="70" t="s">
        <v>47</v>
      </c>
      <c r="AI647" s="70" t="s">
        <v>47</v>
      </c>
      <c r="AJ647" s="38"/>
      <c r="AK647" s="13" t="str">
        <f t="shared" si="887"/>
        <v>/rsm:CrossIndustryInvoice/rsm:SupplyChainTradeTransaction/ram:ApplicableHeaderTradeAgreement/ram:ProductEndUserTradeParty/ram:PostalTradeAddress</v>
      </c>
      <c r="AL647" s="13" t="str">
        <f t="shared" si="888"/>
        <v>/ram:CountryID</v>
      </c>
      <c r="AM647" s="14">
        <f>COUNTIFS(S$4:S647,AK647)</f>
        <v>1</v>
      </c>
      <c r="AO647" s="188" t="str">
        <f t="shared" si="885"/>
        <v>SCT_HTA</v>
      </c>
      <c r="AP647" s="61" t="str">
        <f t="shared" si="889"/>
        <v>BT-X-141</v>
      </c>
      <c r="AQ647" s="281" t="str">
        <f t="shared" si="890"/>
        <v/>
      </c>
      <c r="AR647" s="62">
        <f t="shared" si="891"/>
        <v>5</v>
      </c>
      <c r="AS647" s="62" t="str">
        <f t="shared" si="892"/>
        <v>1..1</v>
      </c>
      <c r="AT647" s="64" t="s">
        <v>2612</v>
      </c>
      <c r="AU647" s="64" t="s">
        <v>1777</v>
      </c>
      <c r="AV647" s="65" t="s">
        <v>485</v>
      </c>
      <c r="AW647" s="423" t="s">
        <v>7238</v>
      </c>
      <c r="AX647" s="65"/>
      <c r="AY647" s="65"/>
      <c r="AZ647" s="64" t="s">
        <v>128</v>
      </c>
      <c r="BA647" s="66" t="str">
        <f t="shared" si="869"/>
        <v>1..1</v>
      </c>
      <c r="BB647" s="66" t="str">
        <f t="shared" si="871"/>
        <v>1..1</v>
      </c>
      <c r="BC647" s="6" t="str">
        <f t="shared" si="876"/>
        <v>/rsm:CrossIndustryInvoice
/rsm:SupplyChainTradeTransaction
/ram:ApplicableHeaderTradeAgreement
/ram:ProductEndUserTradeParty
/ram:PostalTradeAddress
/ram:CountryID</v>
      </c>
      <c r="BD647" s="67" t="str">
        <f t="shared" si="877"/>
        <v>/rsm:CrossIndustryInvoice/rsm:SupplyChainTradeTransaction/ram:ApplicableHeaderTradeAgreement/ram:ProductEndUserTradeParty/ram:PostalTradeAddress/ram:CountryID</v>
      </c>
      <c r="BE647" s="66" t="str">
        <f t="shared" si="917"/>
        <v>C</v>
      </c>
      <c r="BF647" s="68" t="str">
        <f t="shared" si="918"/>
        <v>E</v>
      </c>
      <c r="BG647" s="62" t="str">
        <f t="shared" si="919"/>
        <v>0..1</v>
      </c>
      <c r="BH647" s="66" t="str">
        <f t="shared" si="920"/>
        <v/>
      </c>
      <c r="BI647" s="248" t="str">
        <f t="shared" si="921"/>
        <v/>
      </c>
      <c r="BJ647" s="7"/>
      <c r="BK647" s="351" t="str">
        <f t="shared" si="922"/>
        <v>-</v>
      </c>
      <c r="BL647" s="70" t="str">
        <f t="shared" si="923"/>
        <v>-</v>
      </c>
      <c r="BM647" s="70" t="str">
        <f t="shared" si="924"/>
        <v>-</v>
      </c>
      <c r="BN647" s="70" t="str">
        <f t="shared" si="925"/>
        <v>-</v>
      </c>
      <c r="BO647" s="70" t="str">
        <f t="shared" si="926"/>
        <v>-</v>
      </c>
      <c r="BP647" s="70" t="str">
        <f t="shared" si="927"/>
        <v>-</v>
      </c>
      <c r="BQ647" s="352" t="str">
        <f t="shared" si="928"/>
        <v>X</v>
      </c>
      <c r="BR647" s="7"/>
      <c r="BS647" s="70" t="str">
        <f t="shared" si="929"/>
        <v>EXTENDED</v>
      </c>
      <c r="BT647" s="70" t="str">
        <f t="shared" si="930"/>
        <v>EXTENDED</v>
      </c>
      <c r="BU647" s="15"/>
      <c r="BV647" s="57"/>
      <c r="BW647" s="57"/>
      <c r="BX647" s="57"/>
      <c r="BY647" s="57"/>
      <c r="BZ647" s="57"/>
      <c r="CA647" s="57" t="s">
        <v>6542</v>
      </c>
      <c r="CC647" s="417"/>
      <c r="CD647" s="15"/>
      <c r="CE647" s="15"/>
    </row>
    <row r="648" spans="1:83" s="59" customFormat="1" ht="89.25">
      <c r="A648" s="45" t="str">
        <f t="shared" si="866"/>
        <v>YES</v>
      </c>
      <c r="B648" s="45"/>
      <c r="C648" s="45"/>
      <c r="D648" s="45"/>
      <c r="E648" s="188" t="s">
        <v>1526</v>
      </c>
      <c r="F648" s="61" t="s">
        <v>5469</v>
      </c>
      <c r="G648" s="281"/>
      <c r="H648" s="62">
        <f t="shared" si="904"/>
        <v>5</v>
      </c>
      <c r="I648" s="62" t="s">
        <v>42</v>
      </c>
      <c r="J648" s="64" t="s">
        <v>6054</v>
      </c>
      <c r="K648" s="64" t="s">
        <v>1667</v>
      </c>
      <c r="L648" s="65" t="s">
        <v>1668</v>
      </c>
      <c r="M648" s="65"/>
      <c r="N648" s="65" t="s">
        <v>35</v>
      </c>
      <c r="O648" s="64" t="s">
        <v>70</v>
      </c>
      <c r="P648" s="66" t="s">
        <v>42</v>
      </c>
      <c r="Q648" s="66" t="str">
        <f t="shared" si="908"/>
        <v>0..1</v>
      </c>
      <c r="R648" s="6" t="s">
        <v>2613</v>
      </c>
      <c r="S648" s="67" t="s">
        <v>2614</v>
      </c>
      <c r="T648" s="66" t="s">
        <v>73</v>
      </c>
      <c r="U648" s="68" t="str">
        <f t="shared" si="858"/>
        <v>E</v>
      </c>
      <c r="V648" s="62" t="s">
        <v>62</v>
      </c>
      <c r="W648" s="66"/>
      <c r="X648" s="248" t="s">
        <v>35</v>
      </c>
      <c r="Y648" s="38"/>
      <c r="Z648" s="351" t="str">
        <f t="shared" si="864"/>
        <v>-</v>
      </c>
      <c r="AA648" s="70" t="str">
        <f t="shared" ref="AA648:AF648" si="933">IF(Z648="X","X",IF($AI648=AA$4,"X","-"))</f>
        <v>-</v>
      </c>
      <c r="AB648" s="70" t="str">
        <f t="shared" si="933"/>
        <v>-</v>
      </c>
      <c r="AC648" s="70" t="str">
        <f t="shared" si="933"/>
        <v>-</v>
      </c>
      <c r="AD648" s="70" t="str">
        <f t="shared" si="933"/>
        <v>-</v>
      </c>
      <c r="AE648" s="70" t="str">
        <f t="shared" si="933"/>
        <v>-</v>
      </c>
      <c r="AF648" s="352" t="str">
        <f t="shared" si="933"/>
        <v>X</v>
      </c>
      <c r="AG648" s="38"/>
      <c r="AH648" s="70" t="s">
        <v>47</v>
      </c>
      <c r="AI648" s="70" t="s">
        <v>47</v>
      </c>
      <c r="AJ648" s="38"/>
      <c r="AK648" s="13" t="str">
        <f t="shared" si="887"/>
        <v>/rsm:CrossIndustryInvoice/rsm:SupplyChainTradeTransaction/ram:ApplicableHeaderTradeAgreement/ram:ProductEndUserTradeParty/ram:PostalTradeAddress</v>
      </c>
      <c r="AL648" s="13" t="str">
        <f t="shared" si="888"/>
        <v>/ram:CountrySubDivisionName</v>
      </c>
      <c r="AM648" s="14">
        <f>COUNTIFS(S$4:S648,AK648)</f>
        <v>1</v>
      </c>
      <c r="AO648" s="188" t="str">
        <f t="shared" si="885"/>
        <v>SCT_HTA</v>
      </c>
      <c r="AP648" s="61" t="str">
        <f t="shared" si="889"/>
        <v>BT-X-142</v>
      </c>
      <c r="AQ648" s="281" t="str">
        <f t="shared" si="890"/>
        <v/>
      </c>
      <c r="AR648" s="62">
        <f t="shared" si="891"/>
        <v>5</v>
      </c>
      <c r="AS648" s="62" t="str">
        <f t="shared" si="892"/>
        <v>0..1</v>
      </c>
      <c r="AT648" s="64" t="s">
        <v>2615</v>
      </c>
      <c r="AU648" s="64" t="s">
        <v>1671</v>
      </c>
      <c r="AV648" s="65" t="s">
        <v>1672</v>
      </c>
      <c r="AW648" s="423" t="s">
        <v>7238</v>
      </c>
      <c r="AX648" s="65"/>
      <c r="AY648" s="65" t="s">
        <v>35</v>
      </c>
      <c r="AZ648" s="64" t="s">
        <v>78</v>
      </c>
      <c r="BA648" s="66" t="str">
        <f t="shared" si="869"/>
        <v>0..1</v>
      </c>
      <c r="BB648" s="66" t="str">
        <f t="shared" si="871"/>
        <v>0..1</v>
      </c>
      <c r="BC648" s="6" t="str">
        <f t="shared" si="876"/>
        <v>/rsm:CrossIndustryInvoice
/rsm:SupplyChainTradeTransaction
/ram:ApplicableHeaderTradeAgreement
/ram:ProductEndUserTradeParty
/ram:PostalTradeAddress
/ram:CountrySubDivisionName</v>
      </c>
      <c r="BD648" s="67" t="str">
        <f t="shared" si="877"/>
        <v>/rsm:CrossIndustryInvoice/rsm:SupplyChainTradeTransaction/ram:ApplicableHeaderTradeAgreement/ram:ProductEndUserTradeParty/ram:PostalTradeAddress/ram:CountrySubDivisionName</v>
      </c>
      <c r="BE648" s="66" t="str">
        <f t="shared" si="917"/>
        <v>T</v>
      </c>
      <c r="BF648" s="68" t="str">
        <f t="shared" si="918"/>
        <v>E</v>
      </c>
      <c r="BG648" s="62" t="str">
        <f t="shared" si="919"/>
        <v>0..n</v>
      </c>
      <c r="BH648" s="66" t="str">
        <f t="shared" si="920"/>
        <v/>
      </c>
      <c r="BI648" s="248" t="str">
        <f t="shared" si="921"/>
        <v/>
      </c>
      <c r="BJ648" s="7"/>
      <c r="BK648" s="351" t="str">
        <f t="shared" si="922"/>
        <v>-</v>
      </c>
      <c r="BL648" s="70" t="str">
        <f t="shared" si="923"/>
        <v>-</v>
      </c>
      <c r="BM648" s="70" t="str">
        <f t="shared" si="924"/>
        <v>-</v>
      </c>
      <c r="BN648" s="70" t="str">
        <f t="shared" si="925"/>
        <v>-</v>
      </c>
      <c r="BO648" s="70" t="str">
        <f t="shared" si="926"/>
        <v>-</v>
      </c>
      <c r="BP648" s="70" t="str">
        <f t="shared" si="927"/>
        <v>-</v>
      </c>
      <c r="BQ648" s="352" t="str">
        <f t="shared" si="928"/>
        <v>X</v>
      </c>
      <c r="BR648" s="7"/>
      <c r="BS648" s="70" t="str">
        <f t="shared" si="929"/>
        <v>EXTENDED</v>
      </c>
      <c r="BT648" s="70" t="str">
        <f t="shared" si="930"/>
        <v>EXTENDED</v>
      </c>
      <c r="BU648" s="15"/>
      <c r="BV648" s="57"/>
      <c r="BW648" s="57"/>
      <c r="BX648" s="57"/>
      <c r="BY648" s="57"/>
      <c r="BZ648" s="57"/>
      <c r="CA648" s="57" t="s">
        <v>6542</v>
      </c>
      <c r="CC648" s="417"/>
      <c r="CD648" s="15"/>
      <c r="CE648" s="15"/>
    </row>
    <row r="649" spans="1:83" s="59" customFormat="1" ht="85.5">
      <c r="A649" s="45" t="str">
        <f t="shared" si="866"/>
        <v>NO</v>
      </c>
      <c r="B649" s="45"/>
      <c r="C649" s="45"/>
      <c r="D649" s="45"/>
      <c r="E649" s="188" t="s">
        <v>1526</v>
      </c>
      <c r="F649" s="139" t="s">
        <v>5470</v>
      </c>
      <c r="G649" s="295"/>
      <c r="H649" s="140">
        <f t="shared" si="904"/>
        <v>4</v>
      </c>
      <c r="I649" s="140" t="s">
        <v>42</v>
      </c>
      <c r="J649" s="125" t="s">
        <v>2616</v>
      </c>
      <c r="K649" s="125"/>
      <c r="L649" s="126"/>
      <c r="M649" s="126"/>
      <c r="N649" s="126"/>
      <c r="O649" s="125"/>
      <c r="P649" s="124" t="s">
        <v>42</v>
      </c>
      <c r="Q649" s="124" t="str">
        <f t="shared" si="908"/>
        <v>0..1</v>
      </c>
      <c r="R649" s="141" t="s">
        <v>2617</v>
      </c>
      <c r="S649" s="142" t="s">
        <v>2618</v>
      </c>
      <c r="T649" s="124"/>
      <c r="U649" s="129" t="str">
        <f t="shared" si="858"/>
        <v/>
      </c>
      <c r="V649" s="140" t="s">
        <v>62</v>
      </c>
      <c r="W649" s="124"/>
      <c r="X649" s="388"/>
      <c r="Y649" s="38"/>
      <c r="Z649" s="365" t="str">
        <f t="shared" si="864"/>
        <v>-</v>
      </c>
      <c r="AA649" s="143" t="str">
        <f t="shared" ref="AA649:AF649" si="934">IF(Z649="X","X",IF($AI649=AA$4,"X","-"))</f>
        <v>-</v>
      </c>
      <c r="AB649" s="143" t="str">
        <f t="shared" si="934"/>
        <v>-</v>
      </c>
      <c r="AC649" s="143" t="str">
        <f t="shared" si="934"/>
        <v>-</v>
      </c>
      <c r="AD649" s="143" t="str">
        <f t="shared" si="934"/>
        <v>-</v>
      </c>
      <c r="AE649" s="143" t="str">
        <f t="shared" si="934"/>
        <v>-</v>
      </c>
      <c r="AF649" s="366" t="str">
        <f t="shared" si="934"/>
        <v>X</v>
      </c>
      <c r="AG649" s="38"/>
      <c r="AH649" s="143" t="s">
        <v>47</v>
      </c>
      <c r="AI649" s="143" t="s">
        <v>47</v>
      </c>
      <c r="AJ649" s="38"/>
      <c r="AK649" s="13" t="str">
        <f t="shared" si="887"/>
        <v>/rsm:CrossIndustryInvoice/rsm:SupplyChainTradeTransaction/ram:ApplicableHeaderTradeAgreement/ram:ProductEndUserTradeParty</v>
      </c>
      <c r="AL649" s="13" t="str">
        <f t="shared" si="888"/>
        <v>/ram:URIUniversalCommunication</v>
      </c>
      <c r="AM649" s="14">
        <f>COUNTIFS(S$4:S649,AK649)</f>
        <v>1</v>
      </c>
      <c r="AO649" s="188" t="str">
        <f t="shared" si="885"/>
        <v>SCT_HTA</v>
      </c>
      <c r="AP649" s="139" t="str">
        <f t="shared" si="889"/>
        <v>BT-X-143-00</v>
      </c>
      <c r="AQ649" s="295" t="str">
        <f t="shared" si="890"/>
        <v/>
      </c>
      <c r="AR649" s="140">
        <f t="shared" si="891"/>
        <v>4</v>
      </c>
      <c r="AS649" s="140" t="str">
        <f t="shared" si="892"/>
        <v>0..1</v>
      </c>
      <c r="AT649" s="125" t="s">
        <v>1001</v>
      </c>
      <c r="AU649" s="125"/>
      <c r="AV649" s="126"/>
      <c r="AW649" s="126"/>
      <c r="AX649" s="126"/>
      <c r="AY649" s="126"/>
      <c r="AZ649" s="125"/>
      <c r="BA649" s="124" t="str">
        <f t="shared" si="869"/>
        <v>0..1</v>
      </c>
      <c r="BB649" s="124" t="str">
        <f t="shared" si="871"/>
        <v>0..1</v>
      </c>
      <c r="BC649" s="141" t="str">
        <f t="shared" si="876"/>
        <v>/rsm:CrossIndustryInvoice
/rsm:SupplyChainTradeTransaction
/ram:ApplicableHeaderTradeAgreement
/ram:ProductEndUserTradeParty
/ram:URIUniversalCommunication</v>
      </c>
      <c r="BD649" s="142" t="str">
        <f t="shared" si="877"/>
        <v>/rsm:CrossIndustryInvoice/rsm:SupplyChainTradeTransaction/ram:ApplicableHeaderTradeAgreement/ram:ProductEndUserTradeParty/ram:URIUniversalCommunication</v>
      </c>
      <c r="BE649" s="124" t="str">
        <f t="shared" si="917"/>
        <v/>
      </c>
      <c r="BF649" s="129" t="str">
        <f t="shared" si="918"/>
        <v/>
      </c>
      <c r="BG649" s="140" t="str">
        <f t="shared" si="919"/>
        <v>0..n</v>
      </c>
      <c r="BH649" s="124" t="str">
        <f t="shared" si="920"/>
        <v/>
      </c>
      <c r="BI649" s="388" t="str">
        <f t="shared" si="921"/>
        <v/>
      </c>
      <c r="BJ649" s="7"/>
      <c r="BK649" s="365" t="str">
        <f t="shared" si="922"/>
        <v>-</v>
      </c>
      <c r="BL649" s="143" t="str">
        <f t="shared" si="923"/>
        <v>-</v>
      </c>
      <c r="BM649" s="143" t="str">
        <f t="shared" si="924"/>
        <v>-</v>
      </c>
      <c r="BN649" s="143" t="str">
        <f t="shared" si="925"/>
        <v>-</v>
      </c>
      <c r="BO649" s="143" t="str">
        <f t="shared" si="926"/>
        <v>-</v>
      </c>
      <c r="BP649" s="143" t="str">
        <f t="shared" si="927"/>
        <v>-</v>
      </c>
      <c r="BQ649" s="366" t="str">
        <f t="shared" si="928"/>
        <v>X</v>
      </c>
      <c r="BR649" s="7"/>
      <c r="BS649" s="143" t="str">
        <f t="shared" si="929"/>
        <v>EXTENDED</v>
      </c>
      <c r="BT649" s="143" t="str">
        <f t="shared" si="930"/>
        <v>EXTENDED</v>
      </c>
      <c r="BU649" s="15"/>
      <c r="BV649" s="57"/>
      <c r="BW649" s="57"/>
      <c r="BX649" s="57"/>
      <c r="BY649" s="57"/>
      <c r="BZ649" s="57"/>
      <c r="CA649" s="57" t="s">
        <v>6542</v>
      </c>
      <c r="CC649" s="417"/>
      <c r="CD649" s="15"/>
      <c r="CE649" s="15"/>
    </row>
    <row r="650" spans="1:83" s="59" customFormat="1" ht="99.75">
      <c r="A650" s="45" t="str">
        <f t="shared" si="866"/>
        <v>YES</v>
      </c>
      <c r="B650" s="45"/>
      <c r="C650" s="45"/>
      <c r="D650" s="45"/>
      <c r="E650" s="188" t="s">
        <v>1526</v>
      </c>
      <c r="F650" s="61" t="s">
        <v>5471</v>
      </c>
      <c r="G650" s="281"/>
      <c r="H650" s="62">
        <f t="shared" si="904"/>
        <v>5</v>
      </c>
      <c r="I650" s="62" t="s">
        <v>32</v>
      </c>
      <c r="J650" s="64" t="s">
        <v>6171</v>
      </c>
      <c r="K650" s="64"/>
      <c r="L650" s="65"/>
      <c r="M650" s="65"/>
      <c r="N650" s="65"/>
      <c r="O650" s="64" t="s">
        <v>90</v>
      </c>
      <c r="P650" s="66" t="s">
        <v>32</v>
      </c>
      <c r="Q650" s="66" t="str">
        <f t="shared" si="908"/>
        <v>1..1</v>
      </c>
      <c r="R650" s="6" t="s">
        <v>2619</v>
      </c>
      <c r="S650" s="67" t="s">
        <v>2620</v>
      </c>
      <c r="T650" s="66" t="s">
        <v>55</v>
      </c>
      <c r="U650" s="68" t="str">
        <f t="shared" si="858"/>
        <v>E</v>
      </c>
      <c r="V650" s="62" t="s">
        <v>42</v>
      </c>
      <c r="W650" s="66"/>
      <c r="X650" s="248"/>
      <c r="Y650" s="38"/>
      <c r="Z650" s="351" t="str">
        <f t="shared" si="864"/>
        <v>-</v>
      </c>
      <c r="AA650" s="70" t="str">
        <f t="shared" ref="AA650:AF650" si="935">IF(Z650="X","X",IF($AI650=AA$4,"X","-"))</f>
        <v>-</v>
      </c>
      <c r="AB650" s="70" t="str">
        <f t="shared" si="935"/>
        <v>-</v>
      </c>
      <c r="AC650" s="70" t="str">
        <f t="shared" si="935"/>
        <v>-</v>
      </c>
      <c r="AD650" s="70" t="str">
        <f t="shared" si="935"/>
        <v>-</v>
      </c>
      <c r="AE650" s="70" t="str">
        <f t="shared" si="935"/>
        <v>-</v>
      </c>
      <c r="AF650" s="352" t="str">
        <f t="shared" si="935"/>
        <v>X</v>
      </c>
      <c r="AG650" s="38"/>
      <c r="AH650" s="70" t="s">
        <v>47</v>
      </c>
      <c r="AI650" s="70" t="s">
        <v>47</v>
      </c>
      <c r="AJ650" s="38"/>
      <c r="AK650" s="13" t="str">
        <f t="shared" si="887"/>
        <v>/rsm:CrossIndustryInvoice/rsm:SupplyChainTradeTransaction/ram:ApplicableHeaderTradeAgreement/ram:ProductEndUserTradeParty/ram:URIUniversalCommunication</v>
      </c>
      <c r="AL650" s="13" t="str">
        <f t="shared" si="888"/>
        <v>/ram:URIID</v>
      </c>
      <c r="AM650" s="14">
        <f>COUNTIFS(S$4:S650,AK650)</f>
        <v>1</v>
      </c>
      <c r="AO650" s="188" t="str">
        <f t="shared" si="885"/>
        <v>SCT_HTA</v>
      </c>
      <c r="AP650" s="61" t="str">
        <f t="shared" si="889"/>
        <v>BT-X-143</v>
      </c>
      <c r="AQ650" s="281" t="str">
        <f t="shared" si="890"/>
        <v/>
      </c>
      <c r="AR650" s="62">
        <f t="shared" si="891"/>
        <v>5</v>
      </c>
      <c r="AS650" s="62" t="str">
        <f t="shared" si="892"/>
        <v>1..1</v>
      </c>
      <c r="AT650" s="64" t="s">
        <v>2172</v>
      </c>
      <c r="AU650" s="64"/>
      <c r="AV650" s="65"/>
      <c r="AW650" s="423" t="s">
        <v>7238</v>
      </c>
      <c r="AX650" s="65"/>
      <c r="AY650" s="65"/>
      <c r="AZ650" s="64" t="s">
        <v>99</v>
      </c>
      <c r="BA650" s="66" t="str">
        <f t="shared" si="869"/>
        <v>1..1</v>
      </c>
      <c r="BB650" s="66" t="str">
        <f t="shared" si="871"/>
        <v>1..1</v>
      </c>
      <c r="BC650" s="6" t="str">
        <f t="shared" si="876"/>
        <v>/rsm:CrossIndustryInvoice
/rsm:SupplyChainTradeTransaction
/ram:ApplicableHeaderTradeAgreement
/ram:ProductEndUserTradeParty
/ram:URIUniversalCommunication
/ram:URIID</v>
      </c>
      <c r="BD650" s="67" t="str">
        <f t="shared" si="877"/>
        <v>/rsm:CrossIndustryInvoice/rsm:SupplyChainTradeTransaction/ram:ApplicableHeaderTradeAgreement/ram:ProductEndUserTradeParty/ram:URIUniversalCommunication/ram:URIID</v>
      </c>
      <c r="BE650" s="66" t="str">
        <f t="shared" si="917"/>
        <v>I</v>
      </c>
      <c r="BF650" s="68" t="str">
        <f t="shared" si="918"/>
        <v>E</v>
      </c>
      <c r="BG650" s="62" t="str">
        <f t="shared" si="919"/>
        <v>0..1</v>
      </c>
      <c r="BH650" s="66" t="str">
        <f t="shared" si="920"/>
        <v/>
      </c>
      <c r="BI650" s="248" t="str">
        <f t="shared" si="921"/>
        <v/>
      </c>
      <c r="BJ650" s="7"/>
      <c r="BK650" s="351" t="str">
        <f t="shared" si="922"/>
        <v>-</v>
      </c>
      <c r="BL650" s="70" t="str">
        <f t="shared" si="923"/>
        <v>-</v>
      </c>
      <c r="BM650" s="70" t="str">
        <f t="shared" si="924"/>
        <v>-</v>
      </c>
      <c r="BN650" s="70" t="str">
        <f t="shared" si="925"/>
        <v>-</v>
      </c>
      <c r="BO650" s="70" t="str">
        <f t="shared" si="926"/>
        <v>-</v>
      </c>
      <c r="BP650" s="70" t="str">
        <f t="shared" si="927"/>
        <v>-</v>
      </c>
      <c r="BQ650" s="352" t="str">
        <f t="shared" si="928"/>
        <v>X</v>
      </c>
      <c r="BR650" s="7"/>
      <c r="BS650" s="70" t="str">
        <f t="shared" si="929"/>
        <v>EXTENDED</v>
      </c>
      <c r="BT650" s="70" t="str">
        <f t="shared" si="930"/>
        <v>EXTENDED</v>
      </c>
      <c r="BU650" s="15"/>
      <c r="BV650" s="57"/>
      <c r="BW650" s="57"/>
      <c r="BX650" s="57"/>
      <c r="BY650" s="57"/>
      <c r="BZ650" s="57"/>
      <c r="CA650" s="57" t="s">
        <v>6542</v>
      </c>
      <c r="CC650" s="417"/>
      <c r="CD650" s="15"/>
      <c r="CE650" s="15"/>
    </row>
    <row r="651" spans="1:83" s="59" customFormat="1" ht="102">
      <c r="A651" s="45" t="str">
        <f t="shared" si="866"/>
        <v>YES</v>
      </c>
      <c r="B651" s="45"/>
      <c r="C651" s="45"/>
      <c r="D651" s="45"/>
      <c r="E651" s="188" t="s">
        <v>1526</v>
      </c>
      <c r="F651" s="61" t="s">
        <v>5472</v>
      </c>
      <c r="G651" s="281"/>
      <c r="H651" s="62">
        <f t="shared" si="904"/>
        <v>6</v>
      </c>
      <c r="I651" s="62" t="s">
        <v>32</v>
      </c>
      <c r="J651" s="64" t="s">
        <v>443</v>
      </c>
      <c r="K651" s="64"/>
      <c r="L651" s="65"/>
      <c r="M651" s="65"/>
      <c r="N651" s="65"/>
      <c r="O651" s="64" t="s">
        <v>5953</v>
      </c>
      <c r="P651" s="66" t="s">
        <v>32</v>
      </c>
      <c r="Q651" s="66" t="str">
        <f t="shared" si="908"/>
        <v>1..1</v>
      </c>
      <c r="R651" s="6" t="s">
        <v>2621</v>
      </c>
      <c r="S651" s="67" t="s">
        <v>2622</v>
      </c>
      <c r="T651" s="66" t="s">
        <v>329</v>
      </c>
      <c r="U651" s="68" t="str">
        <f t="shared" si="858"/>
        <v>A</v>
      </c>
      <c r="V651" s="62" t="s">
        <v>42</v>
      </c>
      <c r="W651" s="66"/>
      <c r="X651" s="248"/>
      <c r="Y651" s="38"/>
      <c r="Z651" s="351" t="str">
        <f t="shared" si="864"/>
        <v>-</v>
      </c>
      <c r="AA651" s="70" t="str">
        <f t="shared" ref="AA651:AF651" si="936">IF(Z651="X","X",IF($AI651=AA$4,"X","-"))</f>
        <v>-</v>
      </c>
      <c r="AB651" s="70" t="str">
        <f t="shared" si="936"/>
        <v>-</v>
      </c>
      <c r="AC651" s="70" t="str">
        <f t="shared" si="936"/>
        <v>-</v>
      </c>
      <c r="AD651" s="70" t="str">
        <f t="shared" si="936"/>
        <v>-</v>
      </c>
      <c r="AE651" s="70" t="str">
        <f t="shared" si="936"/>
        <v>-</v>
      </c>
      <c r="AF651" s="352" t="str">
        <f t="shared" si="936"/>
        <v>X</v>
      </c>
      <c r="AG651" s="38"/>
      <c r="AH651" s="70" t="s">
        <v>47</v>
      </c>
      <c r="AI651" s="70" t="s">
        <v>47</v>
      </c>
      <c r="AJ651" s="38"/>
      <c r="AK651" s="13" t="str">
        <f t="shared" si="887"/>
        <v>/rsm:CrossIndustryInvoice/rsm:SupplyChainTradeTransaction/ram:ApplicableHeaderTradeAgreement/ram:ProductEndUserTradeParty/ram:URIUniversalCommunication/ram:URIID</v>
      </c>
      <c r="AL651" s="13" t="str">
        <f t="shared" si="888"/>
        <v>/@schemeID</v>
      </c>
      <c r="AM651" s="14">
        <f>COUNTIFS(S$4:S651,AK651)</f>
        <v>1</v>
      </c>
      <c r="AO651" s="188" t="str">
        <f t="shared" si="885"/>
        <v>SCT_HTA</v>
      </c>
      <c r="AP651" s="61" t="str">
        <f t="shared" si="889"/>
        <v>BT-X-143-0</v>
      </c>
      <c r="AQ651" s="281" t="str">
        <f t="shared" si="890"/>
        <v/>
      </c>
      <c r="AR651" s="62">
        <f t="shared" si="891"/>
        <v>6</v>
      </c>
      <c r="AS651" s="62" t="str">
        <f t="shared" si="892"/>
        <v>1..1</v>
      </c>
      <c r="AT651" s="64" t="s">
        <v>330</v>
      </c>
      <c r="AU651" s="64"/>
      <c r="AV651" s="65"/>
      <c r="AW651" s="423" t="s">
        <v>7238</v>
      </c>
      <c r="AX651" s="65"/>
      <c r="AY651" s="65"/>
      <c r="AZ651" s="64"/>
      <c r="BA651" s="66" t="str">
        <f t="shared" si="869"/>
        <v>1..1</v>
      </c>
      <c r="BB651" s="66" t="str">
        <f t="shared" si="871"/>
        <v>1..1</v>
      </c>
      <c r="BC651" s="6" t="str">
        <f t="shared" si="876"/>
        <v>/rsm:CrossIndustryInvoice
/rsm:SupplyChainTradeTransaction
/ram:ApplicableHeaderTradeAgreement
/ram:ProductEndUserTradeParty
/ram:URIUniversalCommunication
/ram:URIID
/@schemeID</v>
      </c>
      <c r="BD651" s="67" t="str">
        <f t="shared" si="877"/>
        <v>/rsm:CrossIndustryInvoice/rsm:SupplyChainTradeTransaction/ram:ApplicableHeaderTradeAgreement/ram:ProductEndUserTradeParty/ram:URIUniversalCommunication/ram:URIID/@schemeID</v>
      </c>
      <c r="BE651" s="66" t="str">
        <f t="shared" si="917"/>
        <v>S</v>
      </c>
      <c r="BF651" s="68" t="str">
        <f t="shared" si="918"/>
        <v>A</v>
      </c>
      <c r="BG651" s="62" t="str">
        <f t="shared" si="919"/>
        <v>0..1</v>
      </c>
      <c r="BH651" s="66" t="str">
        <f t="shared" si="920"/>
        <v/>
      </c>
      <c r="BI651" s="248" t="str">
        <f t="shared" si="921"/>
        <v/>
      </c>
      <c r="BJ651" s="7"/>
      <c r="BK651" s="351" t="str">
        <f t="shared" si="922"/>
        <v>-</v>
      </c>
      <c r="BL651" s="70" t="str">
        <f t="shared" si="923"/>
        <v>-</v>
      </c>
      <c r="BM651" s="70" t="str">
        <f t="shared" si="924"/>
        <v>-</v>
      </c>
      <c r="BN651" s="70" t="str">
        <f t="shared" si="925"/>
        <v>-</v>
      </c>
      <c r="BO651" s="70" t="str">
        <f t="shared" si="926"/>
        <v>-</v>
      </c>
      <c r="BP651" s="70" t="str">
        <f t="shared" si="927"/>
        <v>-</v>
      </c>
      <c r="BQ651" s="352" t="str">
        <f t="shared" si="928"/>
        <v>X</v>
      </c>
      <c r="BR651" s="7"/>
      <c r="BS651" s="70" t="str">
        <f t="shared" si="929"/>
        <v>EXTENDED</v>
      </c>
      <c r="BT651" s="70" t="str">
        <f t="shared" si="930"/>
        <v>EXTENDED</v>
      </c>
      <c r="BU651" s="15"/>
      <c r="BV651" s="57"/>
      <c r="BW651" s="57"/>
      <c r="BX651" s="57"/>
      <c r="BY651" s="57"/>
      <c r="BZ651" s="57"/>
      <c r="CA651" s="57" t="s">
        <v>6542</v>
      </c>
      <c r="CC651" s="417"/>
      <c r="CD651" s="15"/>
      <c r="CE651" s="15"/>
    </row>
    <row r="652" spans="1:83" s="59" customFormat="1" ht="85.5">
      <c r="A652" s="45" t="str">
        <f t="shared" si="866"/>
        <v>NO</v>
      </c>
      <c r="B652" s="400"/>
      <c r="C652" s="45"/>
      <c r="D652" s="45"/>
      <c r="E652" s="188" t="s">
        <v>1526</v>
      </c>
      <c r="F652" s="139" t="s">
        <v>5095</v>
      </c>
      <c r="G652" s="295"/>
      <c r="H652" s="140">
        <f t="shared" si="904"/>
        <v>4</v>
      </c>
      <c r="I652" s="140" t="s">
        <v>42</v>
      </c>
      <c r="J652" s="125" t="s">
        <v>2623</v>
      </c>
      <c r="K652" s="125"/>
      <c r="L652" s="126"/>
      <c r="M652" s="126"/>
      <c r="N652" s="126"/>
      <c r="O652" s="125"/>
      <c r="P652" s="124" t="s">
        <v>42</v>
      </c>
      <c r="Q652" s="66" t="str">
        <f t="shared" si="908"/>
        <v>0..1</v>
      </c>
      <c r="R652" s="141" t="s">
        <v>2624</v>
      </c>
      <c r="S652" s="142" t="s">
        <v>2625</v>
      </c>
      <c r="T652" s="124"/>
      <c r="U652" s="129" t="str">
        <f t="shared" si="858"/>
        <v/>
      </c>
      <c r="V652" s="140" t="s">
        <v>62</v>
      </c>
      <c r="W652" s="124"/>
      <c r="X652" s="388"/>
      <c r="Y652" s="38"/>
      <c r="Z652" s="365" t="str">
        <f t="shared" si="864"/>
        <v>-</v>
      </c>
      <c r="AA652" s="143" t="str">
        <f t="shared" ref="AA652:AF652" si="937">IF(Z652="X","X",IF($AI652=AA$4,"X","-"))</f>
        <v>-</v>
      </c>
      <c r="AB652" s="143" t="str">
        <f t="shared" si="937"/>
        <v>-</v>
      </c>
      <c r="AC652" s="143" t="str">
        <f t="shared" si="937"/>
        <v>-</v>
      </c>
      <c r="AD652" s="143" t="str">
        <f t="shared" si="937"/>
        <v>-</v>
      </c>
      <c r="AE652" s="143" t="str">
        <f t="shared" si="937"/>
        <v>-</v>
      </c>
      <c r="AF652" s="366" t="str">
        <f t="shared" si="937"/>
        <v>X</v>
      </c>
      <c r="AG652" s="38"/>
      <c r="AH652" s="143" t="s">
        <v>47</v>
      </c>
      <c r="AI652" s="143" t="s">
        <v>47</v>
      </c>
      <c r="AJ652" s="38"/>
      <c r="AK652" s="13" t="str">
        <f t="shared" si="887"/>
        <v>/rsm:CrossIndustryInvoice/rsm:SupplyChainTradeTransaction/ram:ApplicableHeaderTradeAgreement/ram:ProductEndUserTradeParty</v>
      </c>
      <c r="AL652" s="13" t="str">
        <f t="shared" si="888"/>
        <v>/ram:SpecifiedTaxRegistration</v>
      </c>
      <c r="AM652" s="14">
        <f>COUNTIFS(S$4:S652,AK652)</f>
        <v>1</v>
      </c>
      <c r="AO652" s="188" t="str">
        <f t="shared" si="885"/>
        <v>SCT_HTA</v>
      </c>
      <c r="AP652" s="139" t="str">
        <f t="shared" si="889"/>
        <v>BT-X-144-00</v>
      </c>
      <c r="AQ652" s="295" t="str">
        <f t="shared" si="890"/>
        <v/>
      </c>
      <c r="AR652" s="140">
        <f t="shared" si="891"/>
        <v>4</v>
      </c>
      <c r="AS652" s="140" t="str">
        <f t="shared" si="892"/>
        <v>0..1</v>
      </c>
      <c r="AT652" s="125" t="s">
        <v>2626</v>
      </c>
      <c r="AU652" s="125"/>
      <c r="AV652" s="126"/>
      <c r="AW652" s="126"/>
      <c r="AX652" s="126"/>
      <c r="AY652" s="126"/>
      <c r="AZ652" s="125"/>
      <c r="BA652" s="124" t="str">
        <f t="shared" si="869"/>
        <v>0..1</v>
      </c>
      <c r="BB652" s="124" t="str">
        <f t="shared" si="871"/>
        <v>0..1</v>
      </c>
      <c r="BC652" s="141" t="str">
        <f t="shared" si="876"/>
        <v>/rsm:CrossIndustryInvoice
/rsm:SupplyChainTradeTransaction
/ram:ApplicableHeaderTradeAgreement
/ram:ProductEndUserTradeParty
/ram:SpecifiedTaxRegistration</v>
      </c>
      <c r="BD652" s="142" t="str">
        <f t="shared" si="877"/>
        <v>/rsm:CrossIndustryInvoice/rsm:SupplyChainTradeTransaction/ram:ApplicableHeaderTradeAgreement/ram:ProductEndUserTradeParty/ram:SpecifiedTaxRegistration</v>
      </c>
      <c r="BE652" s="124" t="str">
        <f t="shared" si="917"/>
        <v/>
      </c>
      <c r="BF652" s="129" t="str">
        <f t="shared" si="918"/>
        <v/>
      </c>
      <c r="BG652" s="140" t="str">
        <f t="shared" si="919"/>
        <v>0..n</v>
      </c>
      <c r="BH652" s="124" t="str">
        <f t="shared" si="920"/>
        <v/>
      </c>
      <c r="BI652" s="388" t="str">
        <f t="shared" si="921"/>
        <v/>
      </c>
      <c r="BJ652" s="7"/>
      <c r="BK652" s="365" t="str">
        <f t="shared" si="922"/>
        <v>-</v>
      </c>
      <c r="BL652" s="143" t="str">
        <f t="shared" si="923"/>
        <v>-</v>
      </c>
      <c r="BM652" s="143" t="str">
        <f t="shared" si="924"/>
        <v>-</v>
      </c>
      <c r="BN652" s="143" t="str">
        <f t="shared" si="925"/>
        <v>-</v>
      </c>
      <c r="BO652" s="143" t="str">
        <f t="shared" si="926"/>
        <v>-</v>
      </c>
      <c r="BP652" s="143" t="str">
        <f t="shared" si="927"/>
        <v>-</v>
      </c>
      <c r="BQ652" s="366" t="str">
        <f t="shared" si="928"/>
        <v>X</v>
      </c>
      <c r="BR652" s="7"/>
      <c r="BS652" s="143" t="str">
        <f t="shared" si="929"/>
        <v>EXTENDED</v>
      </c>
      <c r="BT652" s="143" t="str">
        <f t="shared" si="930"/>
        <v>EXTENDED</v>
      </c>
      <c r="BU652" s="15"/>
      <c r="BV652" s="57"/>
      <c r="BW652" s="57"/>
      <c r="BX652" s="57"/>
      <c r="BY652" s="57"/>
      <c r="BZ652" s="57"/>
      <c r="CA652" s="57" t="s">
        <v>6542</v>
      </c>
      <c r="CC652" s="417"/>
      <c r="CD652" s="15"/>
      <c r="CE652" s="15"/>
    </row>
    <row r="653" spans="1:83" s="59" customFormat="1" ht="99.75">
      <c r="A653" s="45" t="str">
        <f t="shared" si="866"/>
        <v>YES</v>
      </c>
      <c r="B653" s="45"/>
      <c r="C653" s="45"/>
      <c r="D653" s="45"/>
      <c r="E653" s="188" t="s">
        <v>1526</v>
      </c>
      <c r="F653" s="61" t="s">
        <v>5096</v>
      </c>
      <c r="G653" s="281"/>
      <c r="H653" s="62">
        <f t="shared" si="904"/>
        <v>5</v>
      </c>
      <c r="I653" s="62" t="s">
        <v>32</v>
      </c>
      <c r="J653" s="64" t="s">
        <v>6045</v>
      </c>
      <c r="K653" s="64"/>
      <c r="L653" s="65"/>
      <c r="M653" s="65"/>
      <c r="N653" s="65"/>
      <c r="O653" s="64" t="s">
        <v>90</v>
      </c>
      <c r="P653" s="66" t="s">
        <v>32</v>
      </c>
      <c r="Q653" s="66" t="str">
        <f t="shared" si="908"/>
        <v>1..1</v>
      </c>
      <c r="R653" s="6" t="s">
        <v>2627</v>
      </c>
      <c r="S653" s="67" t="s">
        <v>2628</v>
      </c>
      <c r="T653" s="66" t="s">
        <v>55</v>
      </c>
      <c r="U653" s="68" t="str">
        <f t="shared" si="858"/>
        <v>E</v>
      </c>
      <c r="V653" s="62" t="s">
        <v>42</v>
      </c>
      <c r="W653" s="66"/>
      <c r="X653" s="390"/>
      <c r="Y653" s="38"/>
      <c r="Z653" s="351" t="str">
        <f t="shared" si="864"/>
        <v>-</v>
      </c>
      <c r="AA653" s="70" t="str">
        <f t="shared" ref="AA653:AF653" si="938">IF(Z653="X","X",IF($AI653=AA$4,"X","-"))</f>
        <v>-</v>
      </c>
      <c r="AB653" s="70" t="str">
        <f t="shared" si="938"/>
        <v>-</v>
      </c>
      <c r="AC653" s="70" t="str">
        <f t="shared" si="938"/>
        <v>-</v>
      </c>
      <c r="AD653" s="70" t="str">
        <f t="shared" si="938"/>
        <v>-</v>
      </c>
      <c r="AE653" s="70" t="str">
        <f t="shared" si="938"/>
        <v>-</v>
      </c>
      <c r="AF653" s="352" t="str">
        <f t="shared" si="938"/>
        <v>X</v>
      </c>
      <c r="AG653" s="38"/>
      <c r="AH653" s="70" t="s">
        <v>47</v>
      </c>
      <c r="AI653" s="70" t="s">
        <v>47</v>
      </c>
      <c r="AJ653" s="38"/>
      <c r="AK653" s="13" t="str">
        <f t="shared" si="887"/>
        <v>/rsm:CrossIndustryInvoice/rsm:SupplyChainTradeTransaction/ram:ApplicableHeaderTradeAgreement/ram:ProductEndUserTradeParty/ram:SpecifiedTaxRegistration</v>
      </c>
      <c r="AL653" s="13" t="str">
        <f t="shared" si="888"/>
        <v>/ram:ID</v>
      </c>
      <c r="AM653" s="14">
        <f>COUNTIFS(S$4:S653,AK653)</f>
        <v>1</v>
      </c>
      <c r="AO653" s="188" t="str">
        <f t="shared" si="885"/>
        <v>SCT_HTA</v>
      </c>
      <c r="AP653" s="61" t="str">
        <f t="shared" si="889"/>
        <v>BT-X-144</v>
      </c>
      <c r="AQ653" s="281" t="str">
        <f t="shared" si="890"/>
        <v/>
      </c>
      <c r="AR653" s="62">
        <f t="shared" si="891"/>
        <v>5</v>
      </c>
      <c r="AS653" s="62" t="str">
        <f t="shared" si="892"/>
        <v>1..1</v>
      </c>
      <c r="AT653" s="64" t="s">
        <v>2629</v>
      </c>
      <c r="AU653" s="64"/>
      <c r="AV653" s="65"/>
      <c r="AW653" s="423" t="s">
        <v>7238</v>
      </c>
      <c r="AX653" s="65"/>
      <c r="AY653" s="65"/>
      <c r="AZ653" s="64" t="s">
        <v>99</v>
      </c>
      <c r="BA653" s="66" t="str">
        <f t="shared" si="869"/>
        <v>1..1</v>
      </c>
      <c r="BB653" s="66" t="str">
        <f t="shared" si="871"/>
        <v>1..1</v>
      </c>
      <c r="BC653" s="6" t="str">
        <f t="shared" si="876"/>
        <v>/rsm:CrossIndustryInvoice
/rsm:SupplyChainTradeTransaction
/ram:ApplicableHeaderTradeAgreement
/ram:ProductEndUserTradeParty
/ram:SpecifiedTaxRegistration
/ram:ID</v>
      </c>
      <c r="BD653" s="67" t="str">
        <f t="shared" si="877"/>
        <v>/rsm:CrossIndustryInvoice/rsm:SupplyChainTradeTransaction/ram:ApplicableHeaderTradeAgreement/ram:ProductEndUserTradeParty/ram:SpecifiedTaxRegistration/ram:ID</v>
      </c>
      <c r="BE653" s="66" t="str">
        <f t="shared" si="917"/>
        <v>I</v>
      </c>
      <c r="BF653" s="68" t="str">
        <f t="shared" si="918"/>
        <v>E</v>
      </c>
      <c r="BG653" s="62" t="str">
        <f t="shared" si="919"/>
        <v>0..1</v>
      </c>
      <c r="BH653" s="66" t="str">
        <f t="shared" si="920"/>
        <v/>
      </c>
      <c r="BI653" s="248" t="str">
        <f t="shared" si="921"/>
        <v/>
      </c>
      <c r="BJ653" s="7"/>
      <c r="BK653" s="351" t="str">
        <f t="shared" si="922"/>
        <v>-</v>
      </c>
      <c r="BL653" s="70" t="str">
        <f t="shared" si="923"/>
        <v>-</v>
      </c>
      <c r="BM653" s="70" t="str">
        <f t="shared" si="924"/>
        <v>-</v>
      </c>
      <c r="BN653" s="70" t="str">
        <f t="shared" si="925"/>
        <v>-</v>
      </c>
      <c r="BO653" s="70" t="str">
        <f t="shared" si="926"/>
        <v>-</v>
      </c>
      <c r="BP653" s="70" t="str">
        <f t="shared" si="927"/>
        <v>-</v>
      </c>
      <c r="BQ653" s="352" t="str">
        <f t="shared" si="928"/>
        <v>X</v>
      </c>
      <c r="BR653" s="7"/>
      <c r="BS653" s="70" t="str">
        <f t="shared" si="929"/>
        <v>EXTENDED</v>
      </c>
      <c r="BT653" s="70" t="str">
        <f t="shared" si="930"/>
        <v>EXTENDED</v>
      </c>
      <c r="BU653" s="15"/>
      <c r="BV653" s="57"/>
      <c r="BW653" s="57"/>
      <c r="BX653" s="57"/>
      <c r="BY653" s="57"/>
      <c r="BZ653" s="57"/>
      <c r="CA653" s="57" t="s">
        <v>6542</v>
      </c>
      <c r="CC653" s="417"/>
      <c r="CD653" s="15"/>
      <c r="CE653" s="15"/>
    </row>
    <row r="654" spans="1:83" s="59" customFormat="1" ht="102">
      <c r="A654" s="45" t="str">
        <f t="shared" si="866"/>
        <v>YES</v>
      </c>
      <c r="B654" s="45"/>
      <c r="C654" s="45"/>
      <c r="D654" s="45"/>
      <c r="E654" s="188" t="s">
        <v>1526</v>
      </c>
      <c r="F654" s="61" t="s">
        <v>5097</v>
      </c>
      <c r="G654" s="281"/>
      <c r="H654" s="62">
        <f t="shared" si="904"/>
        <v>6</v>
      </c>
      <c r="I654" s="62" t="s">
        <v>32</v>
      </c>
      <c r="J654" s="64" t="s">
        <v>6044</v>
      </c>
      <c r="K654" s="64"/>
      <c r="L654" s="65" t="s">
        <v>1015</v>
      </c>
      <c r="M654" s="65"/>
      <c r="N654" s="65" t="s">
        <v>1016</v>
      </c>
      <c r="O654" s="64" t="s">
        <v>5953</v>
      </c>
      <c r="P654" s="66" t="s">
        <v>32</v>
      </c>
      <c r="Q654" s="66" t="str">
        <f t="shared" si="908"/>
        <v>1..1</v>
      </c>
      <c r="R654" s="6" t="s">
        <v>2630</v>
      </c>
      <c r="S654" s="67" t="s">
        <v>2631</v>
      </c>
      <c r="T654" s="66" t="s">
        <v>329</v>
      </c>
      <c r="U654" s="68" t="str">
        <f t="shared" si="858"/>
        <v>A</v>
      </c>
      <c r="V654" s="62" t="s">
        <v>42</v>
      </c>
      <c r="W654" s="66"/>
      <c r="X654" s="390" t="s">
        <v>1016</v>
      </c>
      <c r="Y654" s="38"/>
      <c r="Z654" s="351" t="str">
        <f t="shared" si="864"/>
        <v>-</v>
      </c>
      <c r="AA654" s="70" t="str">
        <f t="shared" ref="AA654:AF654" si="939">IF(Z654="X","X",IF($AI654=AA$4,"X","-"))</f>
        <v>-</v>
      </c>
      <c r="AB654" s="70" t="str">
        <f t="shared" si="939"/>
        <v>-</v>
      </c>
      <c r="AC654" s="70" t="str">
        <f t="shared" si="939"/>
        <v>-</v>
      </c>
      <c r="AD654" s="70" t="str">
        <f t="shared" si="939"/>
        <v>-</v>
      </c>
      <c r="AE654" s="70" t="str">
        <f t="shared" si="939"/>
        <v>-</v>
      </c>
      <c r="AF654" s="352" t="str">
        <f t="shared" si="939"/>
        <v>X</v>
      </c>
      <c r="AG654" s="38"/>
      <c r="AH654" s="70" t="s">
        <v>47</v>
      </c>
      <c r="AI654" s="70" t="s">
        <v>47</v>
      </c>
      <c r="AJ654" s="38"/>
      <c r="AK654" s="13" t="str">
        <f t="shared" si="887"/>
        <v>/rsm:CrossIndustryInvoice/rsm:SupplyChainTradeTransaction/ram:ApplicableHeaderTradeAgreement/ram:ProductEndUserTradeParty/ram:SpecifiedTaxRegistration/ram:ID</v>
      </c>
      <c r="AL654" s="13" t="str">
        <f t="shared" si="888"/>
        <v>/@schemeID</v>
      </c>
      <c r="AM654" s="14">
        <f>COUNTIFS(S$4:S654,AK654)</f>
        <v>1</v>
      </c>
      <c r="AO654" s="188" t="str">
        <f t="shared" si="885"/>
        <v>SCT_HTA</v>
      </c>
      <c r="AP654" s="61" t="str">
        <f t="shared" si="889"/>
        <v>BT-X-144-0</v>
      </c>
      <c r="AQ654" s="281" t="str">
        <f t="shared" si="890"/>
        <v/>
      </c>
      <c r="AR654" s="62">
        <f t="shared" si="891"/>
        <v>6</v>
      </c>
      <c r="AS654" s="62" t="str">
        <f t="shared" si="892"/>
        <v>1..1</v>
      </c>
      <c r="AT654" s="64" t="s">
        <v>330</v>
      </c>
      <c r="AU654" s="64"/>
      <c r="AV654" s="65" t="s">
        <v>6416</v>
      </c>
      <c r="AW654" s="423" t="s">
        <v>7238</v>
      </c>
      <c r="AX654" s="65"/>
      <c r="AY654" s="65"/>
      <c r="AZ654" s="64"/>
      <c r="BA654" s="66" t="str">
        <f t="shared" si="869"/>
        <v>1..1</v>
      </c>
      <c r="BB654" s="66" t="str">
        <f t="shared" si="871"/>
        <v>1..1</v>
      </c>
      <c r="BC654" s="6" t="str">
        <f t="shared" si="876"/>
        <v>/rsm:CrossIndustryInvoice
/rsm:SupplyChainTradeTransaction
/ram:ApplicableHeaderTradeAgreement
/ram:ProductEndUserTradeParty
/ram:SpecifiedTaxRegistration
/ram:ID
/@schemeID</v>
      </c>
      <c r="BD654" s="67" t="str">
        <f t="shared" si="877"/>
        <v>/rsm:CrossIndustryInvoice/rsm:SupplyChainTradeTransaction/ram:ApplicableHeaderTradeAgreement/ram:ProductEndUserTradeParty/ram:SpecifiedTaxRegistration/ram:ID/@schemeID</v>
      </c>
      <c r="BE654" s="66" t="str">
        <f t="shared" si="917"/>
        <v>S</v>
      </c>
      <c r="BF654" s="68" t="str">
        <f t="shared" si="918"/>
        <v>A</v>
      </c>
      <c r="BG654" s="62" t="str">
        <f t="shared" si="919"/>
        <v>0..1</v>
      </c>
      <c r="BH654" s="66" t="str">
        <f t="shared" si="920"/>
        <v/>
      </c>
      <c r="BI654" s="248" t="str">
        <f t="shared" si="921"/>
        <v>@schemeID="VA"</v>
      </c>
      <c r="BJ654" s="7"/>
      <c r="BK654" s="351" t="str">
        <f t="shared" si="922"/>
        <v>-</v>
      </c>
      <c r="BL654" s="70" t="str">
        <f t="shared" si="923"/>
        <v>-</v>
      </c>
      <c r="BM654" s="70" t="str">
        <f t="shared" si="924"/>
        <v>-</v>
      </c>
      <c r="BN654" s="70" t="str">
        <f t="shared" si="925"/>
        <v>-</v>
      </c>
      <c r="BO654" s="70" t="str">
        <f t="shared" si="926"/>
        <v>-</v>
      </c>
      <c r="BP654" s="70" t="str">
        <f t="shared" si="927"/>
        <v>-</v>
      </c>
      <c r="BQ654" s="352" t="str">
        <f t="shared" si="928"/>
        <v>X</v>
      </c>
      <c r="BR654" s="7"/>
      <c r="BS654" s="70" t="str">
        <f t="shared" si="929"/>
        <v>EXTENDED</v>
      </c>
      <c r="BT654" s="70" t="str">
        <f t="shared" si="930"/>
        <v>EXTENDED</v>
      </c>
      <c r="BU654" s="15"/>
      <c r="BV654" s="57"/>
      <c r="BW654" s="57"/>
      <c r="BX654" s="57"/>
      <c r="BY654" s="57"/>
      <c r="BZ654" s="57"/>
      <c r="CA654" s="57" t="s">
        <v>6542</v>
      </c>
      <c r="CC654" s="417"/>
      <c r="CD654" s="15"/>
      <c r="CE654" s="15"/>
    </row>
    <row r="655" spans="1:83" s="59" customFormat="1" ht="85.5">
      <c r="A655" s="45" t="str">
        <f t="shared" si="866"/>
        <v>NO</v>
      </c>
      <c r="B655" s="120" t="s">
        <v>6618</v>
      </c>
      <c r="C655" s="45"/>
      <c r="D655" s="45"/>
      <c r="E655" s="193" t="s">
        <v>1526</v>
      </c>
      <c r="F655" s="99" t="s">
        <v>5473</v>
      </c>
      <c r="G655" s="288" t="s">
        <v>6617</v>
      </c>
      <c r="H655" s="100">
        <f t="shared" si="904"/>
        <v>3</v>
      </c>
      <c r="I655" s="100" t="s">
        <v>42</v>
      </c>
      <c r="J655" s="125" t="s">
        <v>2632</v>
      </c>
      <c r="K655" s="125"/>
      <c r="L655" s="126"/>
      <c r="M655" s="126"/>
      <c r="N655" s="126"/>
      <c r="O655" s="125"/>
      <c r="P655" s="124" t="s">
        <v>42</v>
      </c>
      <c r="Q655" s="124" t="str">
        <f t="shared" si="908"/>
        <v>0..1</v>
      </c>
      <c r="R655" s="102" t="s">
        <v>2633</v>
      </c>
      <c r="S655" s="103" t="s">
        <v>2634</v>
      </c>
      <c r="T655" s="124"/>
      <c r="U655" s="129" t="str">
        <f t="shared" si="858"/>
        <v>EG</v>
      </c>
      <c r="V655" s="100" t="s">
        <v>42</v>
      </c>
      <c r="W655" s="124"/>
      <c r="X655" s="388"/>
      <c r="Y655" s="38"/>
      <c r="Z655" s="359" t="str">
        <f t="shared" si="864"/>
        <v>-</v>
      </c>
      <c r="AA655" s="104" t="str">
        <f t="shared" ref="AA655:AF655" si="940">IF(Z655="X","X",IF($AI655=AA$4,"X","-"))</f>
        <v>-</v>
      </c>
      <c r="AB655" s="104" t="str">
        <f t="shared" si="940"/>
        <v>-</v>
      </c>
      <c r="AC655" s="104" t="str">
        <f t="shared" si="940"/>
        <v>-</v>
      </c>
      <c r="AD655" s="104" t="str">
        <f t="shared" si="940"/>
        <v>X</v>
      </c>
      <c r="AE655" s="104" t="str">
        <f t="shared" si="940"/>
        <v>X</v>
      </c>
      <c r="AF655" s="360" t="str">
        <f t="shared" si="940"/>
        <v>X</v>
      </c>
      <c r="AG655" s="38"/>
      <c r="AH655" s="104" t="s">
        <v>47</v>
      </c>
      <c r="AI655" s="104" t="s">
        <v>5895</v>
      </c>
      <c r="AJ655" s="38"/>
      <c r="AK655" s="13" t="str">
        <f t="shared" si="887"/>
        <v>/rsm:CrossIndustryInvoice/rsm:SupplyChainTradeTransaction/ram:ApplicableHeaderTradeAgreement</v>
      </c>
      <c r="AL655" s="13" t="str">
        <f t="shared" si="888"/>
        <v>/ram:ApplicableTradeDeliveryTerms</v>
      </c>
      <c r="AM655" s="14">
        <f>COUNTIFS(S$4:S655,AK655)</f>
        <v>1</v>
      </c>
      <c r="AO655" s="193" t="str">
        <f t="shared" si="885"/>
        <v>SCT_HTA</v>
      </c>
      <c r="AP655" s="99" t="str">
        <f t="shared" si="889"/>
        <v>BG-X-22</v>
      </c>
      <c r="AQ655" s="288" t="str">
        <f t="shared" si="890"/>
        <v>EXT-FR-FE-BG-14</v>
      </c>
      <c r="AR655" s="100">
        <f t="shared" si="891"/>
        <v>3</v>
      </c>
      <c r="AS655" s="100" t="str">
        <f t="shared" si="892"/>
        <v>0..1</v>
      </c>
      <c r="AT655" s="125" t="s">
        <v>2635</v>
      </c>
      <c r="AU655" s="125"/>
      <c r="AV655" s="126"/>
      <c r="AW655" s="126"/>
      <c r="AX655" s="126"/>
      <c r="AY655" s="126"/>
      <c r="AZ655" s="125"/>
      <c r="BA655" s="124" t="str">
        <f t="shared" si="869"/>
        <v>0..1</v>
      </c>
      <c r="BB655" s="124" t="str">
        <f t="shared" si="871"/>
        <v>0..1</v>
      </c>
      <c r="BC655" s="102" t="str">
        <f t="shared" si="876"/>
        <v>/rsm:CrossIndustryInvoice
/rsm:SupplyChainTradeTransaction
/ram:ApplicableHeaderTradeAgreement
/ram:ApplicableTradeDeliveryTerms</v>
      </c>
      <c r="BD655" s="103" t="str">
        <f t="shared" si="877"/>
        <v>/rsm:CrossIndustryInvoice/rsm:SupplyChainTradeTransaction/ram:ApplicableHeaderTradeAgreement/ram:ApplicableTradeDeliveryTerms</v>
      </c>
      <c r="BE655" s="124" t="str">
        <f t="shared" si="917"/>
        <v/>
      </c>
      <c r="BF655" s="129" t="str">
        <f t="shared" si="918"/>
        <v>EG</v>
      </c>
      <c r="BG655" s="100" t="str">
        <f t="shared" si="919"/>
        <v>0..1</v>
      </c>
      <c r="BH655" s="124" t="str">
        <f t="shared" si="920"/>
        <v/>
      </c>
      <c r="BI655" s="388" t="str">
        <f t="shared" si="921"/>
        <v/>
      </c>
      <c r="BJ655" s="7"/>
      <c r="BK655" s="359" t="str">
        <f t="shared" si="922"/>
        <v>-</v>
      </c>
      <c r="BL655" s="104" t="str">
        <f t="shared" si="923"/>
        <v>-</v>
      </c>
      <c r="BM655" s="104" t="str">
        <f t="shared" si="924"/>
        <v>-</v>
      </c>
      <c r="BN655" s="104" t="str">
        <f t="shared" si="925"/>
        <v>-</v>
      </c>
      <c r="BO655" s="104" t="str">
        <f t="shared" si="926"/>
        <v>X</v>
      </c>
      <c r="BP655" s="104" t="str">
        <f t="shared" si="927"/>
        <v>X</v>
      </c>
      <c r="BQ655" s="360" t="str">
        <f t="shared" si="928"/>
        <v>X</v>
      </c>
      <c r="BR655" s="7"/>
      <c r="BS655" s="104" t="str">
        <f t="shared" si="929"/>
        <v>EXTENDED</v>
      </c>
      <c r="BT655" s="104" t="str">
        <f t="shared" si="930"/>
        <v>EXTENDED-CTC-FR</v>
      </c>
      <c r="BU655" s="15"/>
      <c r="BV655" s="57"/>
      <c r="BW655" s="57"/>
      <c r="BX655" s="57"/>
      <c r="BY655" s="57"/>
      <c r="BZ655" s="57"/>
      <c r="CA655" s="57" t="s">
        <v>6542</v>
      </c>
      <c r="CC655" s="417"/>
      <c r="CD655" s="15"/>
      <c r="CE655" s="15"/>
    </row>
    <row r="656" spans="1:83" s="59" customFormat="1" ht="344.25">
      <c r="A656" s="45" t="str">
        <f t="shared" si="866"/>
        <v>YES</v>
      </c>
      <c r="B656" s="120" t="s">
        <v>6618</v>
      </c>
      <c r="C656" s="45"/>
      <c r="D656" s="45"/>
      <c r="E656" s="188" t="s">
        <v>1526</v>
      </c>
      <c r="F656" s="61" t="s">
        <v>5474</v>
      </c>
      <c r="G656" s="281" t="s">
        <v>6630</v>
      </c>
      <c r="H656" s="62">
        <f t="shared" si="904"/>
        <v>4</v>
      </c>
      <c r="I656" s="62" t="s">
        <v>42</v>
      </c>
      <c r="J656" s="64" t="s">
        <v>2636</v>
      </c>
      <c r="K656" s="64" t="s">
        <v>2637</v>
      </c>
      <c r="L656" s="65" t="s">
        <v>5939</v>
      </c>
      <c r="M656" s="65"/>
      <c r="N656" s="65"/>
      <c r="O656" s="64" t="s">
        <v>128</v>
      </c>
      <c r="P656" s="66" t="s">
        <v>32</v>
      </c>
      <c r="Q656" s="66" t="str">
        <f t="shared" si="908"/>
        <v>1..1</v>
      </c>
      <c r="R656" s="6" t="s">
        <v>2638</v>
      </c>
      <c r="S656" s="67" t="s">
        <v>2639</v>
      </c>
      <c r="T656" s="66" t="s">
        <v>131</v>
      </c>
      <c r="U656" s="68" t="str">
        <f t="shared" si="858"/>
        <v>E</v>
      </c>
      <c r="V656" s="62" t="s">
        <v>42</v>
      </c>
      <c r="W656" s="66"/>
      <c r="X656" s="248"/>
      <c r="Y656" s="38"/>
      <c r="Z656" s="351" t="str">
        <f t="shared" si="864"/>
        <v>-</v>
      </c>
      <c r="AA656" s="70" t="str">
        <f t="shared" ref="AA656:AF656" si="941">IF(Z656="X","X",IF($AI656=AA$4,"X","-"))</f>
        <v>-</v>
      </c>
      <c r="AB656" s="70" t="str">
        <f t="shared" si="941"/>
        <v>-</v>
      </c>
      <c r="AC656" s="70" t="str">
        <f t="shared" si="941"/>
        <v>-</v>
      </c>
      <c r="AD656" s="70" t="str">
        <f t="shared" si="941"/>
        <v>X</v>
      </c>
      <c r="AE656" s="70" t="str">
        <f t="shared" si="941"/>
        <v>X</v>
      </c>
      <c r="AF656" s="352" t="str">
        <f t="shared" si="941"/>
        <v>X</v>
      </c>
      <c r="AG656" s="38"/>
      <c r="AH656" s="70" t="s">
        <v>47</v>
      </c>
      <c r="AI656" s="70" t="s">
        <v>5895</v>
      </c>
      <c r="AJ656" s="38"/>
      <c r="AK656" s="13" t="str">
        <f t="shared" si="887"/>
        <v>/rsm:CrossIndustryInvoice/rsm:SupplyChainTradeTransaction/ram:ApplicableHeaderTradeAgreement/ram:ApplicableTradeDeliveryTerms</v>
      </c>
      <c r="AL656" s="13" t="str">
        <f t="shared" si="888"/>
        <v>/ram:DeliveryTypeCode</v>
      </c>
      <c r="AM656" s="14">
        <f>COUNTIFS(S$4:S656,AK656)</f>
        <v>1</v>
      </c>
      <c r="AO656" s="188" t="str">
        <f t="shared" si="885"/>
        <v>SCT_HTA</v>
      </c>
      <c r="AP656" s="61" t="str">
        <f t="shared" si="889"/>
        <v>BT-X-145</v>
      </c>
      <c r="AQ656" s="281" t="str">
        <f t="shared" si="890"/>
        <v>EXT-FR-FE-185</v>
      </c>
      <c r="AR656" s="62">
        <f t="shared" si="891"/>
        <v>4</v>
      </c>
      <c r="AS656" s="62" t="str">
        <f t="shared" si="892"/>
        <v>0..1</v>
      </c>
      <c r="AT656" s="64" t="s">
        <v>2640</v>
      </c>
      <c r="AU656" s="64" t="s">
        <v>6441</v>
      </c>
      <c r="AV656" s="65" t="s">
        <v>6440</v>
      </c>
      <c r="AW656" s="423" t="s">
        <v>7318</v>
      </c>
      <c r="AX656" s="65"/>
      <c r="AY656" s="65"/>
      <c r="AZ656" s="64" t="s">
        <v>128</v>
      </c>
      <c r="BA656" s="66" t="str">
        <f t="shared" si="869"/>
        <v>1..1</v>
      </c>
      <c r="BB656" s="66" t="str">
        <f t="shared" si="871"/>
        <v>1..1</v>
      </c>
      <c r="BC656" s="6" t="str">
        <f t="shared" si="876"/>
        <v>/rsm:CrossIndustryInvoice
/rsm:SupplyChainTradeTransaction
/ram:ApplicableHeaderTradeAgreement
/ram:ApplicableTradeDeliveryTerms
/ram:DeliveryTypeCode</v>
      </c>
      <c r="BD656" s="67" t="str">
        <f t="shared" si="877"/>
        <v>/rsm:CrossIndustryInvoice/rsm:SupplyChainTradeTransaction/ram:ApplicableHeaderTradeAgreement/ram:ApplicableTradeDeliveryTerms/ram:DeliveryTypeCode</v>
      </c>
      <c r="BE656" s="66" t="str">
        <f t="shared" si="917"/>
        <v>C</v>
      </c>
      <c r="BF656" s="68" t="str">
        <f t="shared" si="918"/>
        <v>E</v>
      </c>
      <c r="BG656" s="62" t="str">
        <f t="shared" si="919"/>
        <v>0..1</v>
      </c>
      <c r="BH656" s="66" t="str">
        <f t="shared" si="920"/>
        <v/>
      </c>
      <c r="BI656" s="248" t="str">
        <f t="shared" si="921"/>
        <v/>
      </c>
      <c r="BJ656" s="7"/>
      <c r="BK656" s="351" t="str">
        <f t="shared" si="922"/>
        <v>-</v>
      </c>
      <c r="BL656" s="70" t="str">
        <f t="shared" si="923"/>
        <v>-</v>
      </c>
      <c r="BM656" s="70" t="str">
        <f t="shared" si="924"/>
        <v>-</v>
      </c>
      <c r="BN656" s="70" t="str">
        <f t="shared" si="925"/>
        <v>-</v>
      </c>
      <c r="BO656" s="70" t="str">
        <f t="shared" si="926"/>
        <v>X</v>
      </c>
      <c r="BP656" s="70" t="str">
        <f t="shared" si="927"/>
        <v>X</v>
      </c>
      <c r="BQ656" s="352" t="str">
        <f t="shared" si="928"/>
        <v>X</v>
      </c>
      <c r="BR656" s="7"/>
      <c r="BS656" s="70" t="str">
        <f t="shared" si="929"/>
        <v>EXTENDED</v>
      </c>
      <c r="BT656" s="70" t="str">
        <f t="shared" si="930"/>
        <v>EXTENDED-CTC-FR</v>
      </c>
      <c r="BU656" s="15"/>
      <c r="BV656" s="57"/>
      <c r="BW656" s="57"/>
      <c r="BX656" s="57"/>
      <c r="BY656" s="57"/>
      <c r="BZ656" s="57"/>
      <c r="CA656" s="57" t="s">
        <v>6542</v>
      </c>
      <c r="CC656" s="417"/>
      <c r="CD656" s="15"/>
      <c r="CE656" s="15"/>
    </row>
    <row r="657" spans="1:83" s="59" customFormat="1" ht="85.5">
      <c r="A657" s="45" t="str">
        <f>IF(OR(U657="E",U657="A"),"YES","NO")</f>
        <v>NO</v>
      </c>
      <c r="B657" s="120" t="s">
        <v>6599</v>
      </c>
      <c r="C657" s="45"/>
      <c r="D657" s="45"/>
      <c r="E657" s="188" t="s">
        <v>1526</v>
      </c>
      <c r="F657" s="402" t="s">
        <v>6878</v>
      </c>
      <c r="G657" s="403" t="s">
        <v>6624</v>
      </c>
      <c r="H657" s="62">
        <f>LEN(S657)-LEN(SUBSTITUTE(S657,"/",""))-1</f>
        <v>4</v>
      </c>
      <c r="I657" s="62" t="s">
        <v>42</v>
      </c>
      <c r="J657" s="64"/>
      <c r="K657" s="64"/>
      <c r="L657" s="65"/>
      <c r="M657" s="65"/>
      <c r="N657" s="65"/>
      <c r="O657" s="64"/>
      <c r="P657" s="66" t="s">
        <v>42</v>
      </c>
      <c r="Q657" s="66" t="str">
        <f>P657</f>
        <v>0..1</v>
      </c>
      <c r="R657" s="6" t="s">
        <v>6626</v>
      </c>
      <c r="S657" s="67" t="s">
        <v>6627</v>
      </c>
      <c r="T657" s="66"/>
      <c r="U657" s="68" t="str">
        <f t="shared" si="858"/>
        <v>EG</v>
      </c>
      <c r="V657" s="62" t="s">
        <v>42</v>
      </c>
      <c r="W657" s="66"/>
      <c r="X657" s="248"/>
      <c r="Y657" s="38"/>
      <c r="Z657" s="351" t="str">
        <f>IF(AI657=Z$4,"X","-")</f>
        <v>-</v>
      </c>
      <c r="AA657" s="70" t="str">
        <f t="shared" ref="AA657:AF659" si="942">IF(Z657="X","X",IF($AI657=AA$4,"X","-"))</f>
        <v>-</v>
      </c>
      <c r="AB657" s="70" t="str">
        <f t="shared" si="942"/>
        <v>-</v>
      </c>
      <c r="AC657" s="70" t="str">
        <f t="shared" si="942"/>
        <v>-</v>
      </c>
      <c r="AD657" s="70" t="str">
        <f t="shared" si="942"/>
        <v>X</v>
      </c>
      <c r="AE657" s="70" t="str">
        <f t="shared" si="942"/>
        <v>X</v>
      </c>
      <c r="AF657" s="352" t="str">
        <f t="shared" si="942"/>
        <v>X</v>
      </c>
      <c r="AG657" s="38"/>
      <c r="AH657" s="70" t="s">
        <v>47</v>
      </c>
      <c r="AI657" s="70" t="s">
        <v>5895</v>
      </c>
      <c r="AJ657" s="38"/>
      <c r="AK657" s="13" t="str">
        <f t="shared" si="887"/>
        <v>/rsm:CrossIndustryInvoice/rsm:SupplyChainTradeTransaction/ram:ApplicableHeaderTradeAgreement/ram:ApplicableTradeDeliveryTerms</v>
      </c>
      <c r="AL657" s="13" t="str">
        <f t="shared" si="888"/>
        <v>/ram:RelevantTradeLocation</v>
      </c>
      <c r="AM657" s="14">
        <f>COUNTIFS(S$4:S657,AK657)</f>
        <v>1</v>
      </c>
      <c r="AO657" s="188" t="str">
        <f t="shared" si="885"/>
        <v>SCT_HTA</v>
      </c>
      <c r="AP657" s="402" t="str">
        <f t="shared" si="889"/>
        <v>BG-X-88</v>
      </c>
      <c r="AQ657" s="403" t="str">
        <f t="shared" si="890"/>
        <v>EXT-FR-FE-186-00</v>
      </c>
      <c r="AR657" s="62">
        <f>LEN(BD657)-LEN(SUBSTITUTE(BD657,"/",""))-1</f>
        <v>4</v>
      </c>
      <c r="AS657" s="62" t="str">
        <f t="shared" si="892"/>
        <v>0..1</v>
      </c>
      <c r="AT657" s="64"/>
      <c r="AU657" s="64"/>
      <c r="AV657" s="65"/>
      <c r="AW657" s="65"/>
      <c r="AX657" s="65"/>
      <c r="AY657" s="65"/>
      <c r="AZ657" s="64"/>
      <c r="BA657" s="66" t="str">
        <f t="shared" si="869"/>
        <v>0..1</v>
      </c>
      <c r="BB657" s="66" t="str">
        <f t="shared" si="871"/>
        <v>0..1</v>
      </c>
      <c r="BC657" s="6" t="str">
        <f t="shared" si="876"/>
        <v>/rsm:CrossIndustryInvoice
/rsm:SupplyChainTradeTransaction
/ram:ApplicableHeaderTradeAgreement
/ram:ApplicableTradeDeliveryTerms
/ram:RelevantTradeLocation</v>
      </c>
      <c r="BD657" s="67" t="str">
        <f t="shared" si="877"/>
        <v>/rsm:CrossIndustryInvoice/rsm:SupplyChainTradeTransaction/ram:ApplicableHeaderTradeAgreement/ram:ApplicableTradeDeliveryTerms/ram:RelevantTradeLocation</v>
      </c>
      <c r="BE657" s="66" t="str">
        <f t="shared" si="917"/>
        <v/>
      </c>
      <c r="BF657" s="68" t="str">
        <f t="shared" si="918"/>
        <v>EG</v>
      </c>
      <c r="BG657" s="62" t="str">
        <f t="shared" si="919"/>
        <v>0..1</v>
      </c>
      <c r="BH657" s="66" t="str">
        <f t="shared" si="920"/>
        <v/>
      </c>
      <c r="BI657" s="248" t="str">
        <f t="shared" si="921"/>
        <v/>
      </c>
      <c r="BJ657" s="7"/>
      <c r="BK657" s="351" t="str">
        <f t="shared" si="922"/>
        <v>-</v>
      </c>
      <c r="BL657" s="70" t="str">
        <f t="shared" si="923"/>
        <v>-</v>
      </c>
      <c r="BM657" s="70" t="str">
        <f t="shared" si="924"/>
        <v>-</v>
      </c>
      <c r="BN657" s="70" t="str">
        <f t="shared" si="925"/>
        <v>-</v>
      </c>
      <c r="BO657" s="70" t="str">
        <f t="shared" si="926"/>
        <v>X</v>
      </c>
      <c r="BP657" s="70" t="str">
        <f t="shared" si="927"/>
        <v>X</v>
      </c>
      <c r="BQ657" s="352" t="str">
        <f t="shared" si="928"/>
        <v>X</v>
      </c>
      <c r="BR657" s="7"/>
      <c r="BS657" s="70" t="str">
        <f t="shared" si="929"/>
        <v>EXTENDED</v>
      </c>
      <c r="BT657" s="70" t="str">
        <f t="shared" si="930"/>
        <v>EXTENDED-CTC-FR</v>
      </c>
      <c r="BU657" s="420" t="s">
        <v>7180</v>
      </c>
      <c r="BV657" s="57"/>
      <c r="BW657" s="57"/>
      <c r="BX657" s="57"/>
      <c r="BY657" s="57"/>
      <c r="BZ657" s="57"/>
      <c r="CA657" s="57" t="s">
        <v>6542</v>
      </c>
      <c r="CC657" s="417"/>
      <c r="CD657" s="15"/>
      <c r="CE657" s="15"/>
    </row>
    <row r="658" spans="1:83" s="59" customFormat="1" ht="99.75">
      <c r="A658" s="45" t="str">
        <f>IF(OR(U658="E",U658="A"),"YES","NO")</f>
        <v>YES</v>
      </c>
      <c r="B658" s="120" t="s">
        <v>6599</v>
      </c>
      <c r="C658" s="45"/>
      <c r="D658" s="45"/>
      <c r="E658" s="188" t="s">
        <v>1526</v>
      </c>
      <c r="F658" s="404" t="s">
        <v>6879</v>
      </c>
      <c r="G658" s="405"/>
      <c r="H658" s="62">
        <f>LEN(S658)-LEN(SUBSTITUTE(S658,"/",""))-1</f>
        <v>5</v>
      </c>
      <c r="I658" s="62" t="s">
        <v>42</v>
      </c>
      <c r="J658" s="64" t="s">
        <v>6798</v>
      </c>
      <c r="K658" s="64" t="s">
        <v>6799</v>
      </c>
      <c r="L658" s="65" t="s">
        <v>6800</v>
      </c>
      <c r="M658" s="65"/>
      <c r="N658" s="65"/>
      <c r="O658" s="64" t="s">
        <v>128</v>
      </c>
      <c r="P658" s="66" t="s">
        <v>42</v>
      </c>
      <c r="Q658" s="66" t="str">
        <f>P658</f>
        <v>0..1</v>
      </c>
      <c r="R658" s="6" t="s">
        <v>6802</v>
      </c>
      <c r="S658" s="67" t="s">
        <v>6801</v>
      </c>
      <c r="T658" s="66" t="s">
        <v>131</v>
      </c>
      <c r="U658" s="68" t="str">
        <f t="shared" si="858"/>
        <v>E</v>
      </c>
      <c r="V658" s="62" t="s">
        <v>42</v>
      </c>
      <c r="W658" s="66"/>
      <c r="X658" s="248"/>
      <c r="Y658" s="38"/>
      <c r="Z658" s="351" t="str">
        <f>IF(AI658=Z$4,"X","-")</f>
        <v>-</v>
      </c>
      <c r="AA658" s="70" t="str">
        <f t="shared" si="942"/>
        <v>-</v>
      </c>
      <c r="AB658" s="70" t="str">
        <f t="shared" si="942"/>
        <v>-</v>
      </c>
      <c r="AC658" s="70" t="str">
        <f t="shared" si="942"/>
        <v>-</v>
      </c>
      <c r="AD658" s="70" t="str">
        <f t="shared" si="942"/>
        <v>X</v>
      </c>
      <c r="AE658" s="70" t="str">
        <f t="shared" si="942"/>
        <v>X</v>
      </c>
      <c r="AF658" s="352" t="str">
        <f t="shared" si="942"/>
        <v>X</v>
      </c>
      <c r="AG658" s="38"/>
      <c r="AH658" s="70" t="s">
        <v>47</v>
      </c>
      <c r="AI658" s="70" t="s">
        <v>5895</v>
      </c>
      <c r="AJ658" s="38"/>
      <c r="AK658" s="13" t="str">
        <f t="shared" si="887"/>
        <v>/rsm:CrossIndustryInvoice/rsm:SupplyChainTradeTransaction/ram:ApplicableHeaderTradeAgreement/ram:ApplicableTradeDeliveryTerms/ram:RelevantTradeLocation</v>
      </c>
      <c r="AL658" s="13" t="str">
        <f t="shared" si="888"/>
        <v>/ram:CountryID</v>
      </c>
      <c r="AM658" s="14">
        <f>COUNTIFS(S$4:S658,AK658)</f>
        <v>1</v>
      </c>
      <c r="AO658" s="188" t="str">
        <f t="shared" si="885"/>
        <v>SCT_HTA</v>
      </c>
      <c r="AP658" s="61" t="str">
        <f t="shared" si="889"/>
        <v>BT-X-563</v>
      </c>
      <c r="AQ658" s="281" t="str">
        <f t="shared" si="890"/>
        <v/>
      </c>
      <c r="AR658" s="62">
        <f>LEN(BD658)-LEN(SUBSTITUTE(BD658,"/",""))-1</f>
        <v>5</v>
      </c>
      <c r="AS658" s="62" t="str">
        <f t="shared" si="892"/>
        <v>0..1</v>
      </c>
      <c r="AT658" s="64" t="s">
        <v>907</v>
      </c>
      <c r="AU658" s="64" t="s">
        <v>6804</v>
      </c>
      <c r="AV658" s="65" t="s">
        <v>6796</v>
      </c>
      <c r="AW658" s="423" t="s">
        <v>7238</v>
      </c>
      <c r="AX658" s="65"/>
      <c r="AY658" s="65"/>
      <c r="AZ658" s="64" t="s">
        <v>128</v>
      </c>
      <c r="BA658" s="66" t="str">
        <f t="shared" si="869"/>
        <v>0..1</v>
      </c>
      <c r="BB658" s="66" t="str">
        <f t="shared" si="871"/>
        <v>0..1</v>
      </c>
      <c r="BC658" s="6" t="str">
        <f t="shared" si="876"/>
        <v>/rsm:CrossIndustryInvoice
/rsm:SupplyChainTradeTransaction
/ram:ApplicableHeaderTradeAgreement
/ram:ApplicableTradeDeliveryTerms
/ram:RelevantTradeLocation
/ram:CountryID</v>
      </c>
      <c r="BD658" s="67" t="str">
        <f t="shared" si="877"/>
        <v>/rsm:CrossIndustryInvoice/rsm:SupplyChainTradeTransaction/ram:ApplicableHeaderTradeAgreement/ram:ApplicableTradeDeliveryTerms/ram:RelevantTradeLocation/ram:CountryID</v>
      </c>
      <c r="BE658" s="66" t="str">
        <f t="shared" si="917"/>
        <v>C</v>
      </c>
      <c r="BF658" s="68" t="str">
        <f t="shared" si="918"/>
        <v>E</v>
      </c>
      <c r="BG658" s="62" t="str">
        <f t="shared" si="919"/>
        <v>0..1</v>
      </c>
      <c r="BH658" s="66" t="str">
        <f t="shared" si="920"/>
        <v/>
      </c>
      <c r="BI658" s="248" t="str">
        <f t="shared" si="921"/>
        <v/>
      </c>
      <c r="BJ658" s="7"/>
      <c r="BK658" s="351" t="str">
        <f t="shared" si="922"/>
        <v>-</v>
      </c>
      <c r="BL658" s="70" t="str">
        <f t="shared" si="923"/>
        <v>-</v>
      </c>
      <c r="BM658" s="70" t="str">
        <f t="shared" si="924"/>
        <v>-</v>
      </c>
      <c r="BN658" s="70" t="str">
        <f t="shared" si="925"/>
        <v>-</v>
      </c>
      <c r="BO658" s="70" t="str">
        <f t="shared" si="926"/>
        <v>X</v>
      </c>
      <c r="BP658" s="70" t="str">
        <f t="shared" si="927"/>
        <v>X</v>
      </c>
      <c r="BQ658" s="352" t="str">
        <f t="shared" si="928"/>
        <v>X</v>
      </c>
      <c r="BR658" s="7"/>
      <c r="BS658" s="70" t="str">
        <f t="shared" si="929"/>
        <v>EXTENDED</v>
      </c>
      <c r="BT658" s="70" t="str">
        <f t="shared" si="930"/>
        <v>EXTENDED-CTC-FR</v>
      </c>
      <c r="BU658" s="15"/>
      <c r="BV658" s="57"/>
      <c r="BW658" s="57"/>
      <c r="BX658" s="57"/>
      <c r="BY658" s="57"/>
      <c r="BZ658" s="57"/>
      <c r="CA658" s="57" t="s">
        <v>6542</v>
      </c>
      <c r="CC658" s="417"/>
      <c r="CD658" s="15"/>
      <c r="CE658" s="15"/>
    </row>
    <row r="659" spans="1:83" s="59" customFormat="1" ht="99.75">
      <c r="A659" s="45" t="str">
        <f>IF(OR(U659="E",U659="A"),"YES","NO")</f>
        <v>YES</v>
      </c>
      <c r="B659" s="120" t="s">
        <v>6599</v>
      </c>
      <c r="C659" s="45"/>
      <c r="D659" s="45"/>
      <c r="E659" s="188" t="s">
        <v>1526</v>
      </c>
      <c r="F659" s="404" t="s">
        <v>6880</v>
      </c>
      <c r="G659" s="405" t="s">
        <v>6625</v>
      </c>
      <c r="H659" s="62">
        <f>LEN(S659)-LEN(SUBSTITUTE(S659,"/",""))-1</f>
        <v>5</v>
      </c>
      <c r="I659" s="62" t="s">
        <v>42</v>
      </c>
      <c r="J659" s="64" t="s">
        <v>6619</v>
      </c>
      <c r="K659" s="64" t="s">
        <v>6620</v>
      </c>
      <c r="L659" s="65" t="s">
        <v>6621</v>
      </c>
      <c r="M659" s="65"/>
      <c r="N659" s="65"/>
      <c r="O659" s="64" t="s">
        <v>70</v>
      </c>
      <c r="P659" s="66" t="s">
        <v>42</v>
      </c>
      <c r="Q659" s="66" t="str">
        <f>P659</f>
        <v>0..1</v>
      </c>
      <c r="R659" s="6" t="s">
        <v>6628</v>
      </c>
      <c r="S659" s="67" t="s">
        <v>6629</v>
      </c>
      <c r="T659" s="66" t="s">
        <v>73</v>
      </c>
      <c r="U659" s="68" t="str">
        <f t="shared" si="858"/>
        <v>E</v>
      </c>
      <c r="V659" s="62" t="s">
        <v>42</v>
      </c>
      <c r="W659" s="66"/>
      <c r="X659" s="248"/>
      <c r="Y659" s="38"/>
      <c r="Z659" s="351" t="str">
        <f>IF(AI659=Z$4,"X","-")</f>
        <v>-</v>
      </c>
      <c r="AA659" s="70" t="str">
        <f t="shared" si="942"/>
        <v>-</v>
      </c>
      <c r="AB659" s="70" t="str">
        <f t="shared" si="942"/>
        <v>-</v>
      </c>
      <c r="AC659" s="70" t="str">
        <f t="shared" si="942"/>
        <v>-</v>
      </c>
      <c r="AD659" s="70" t="str">
        <f t="shared" si="942"/>
        <v>X</v>
      </c>
      <c r="AE659" s="70" t="str">
        <f t="shared" si="942"/>
        <v>X</v>
      </c>
      <c r="AF659" s="352" t="str">
        <f t="shared" si="942"/>
        <v>X</v>
      </c>
      <c r="AG659" s="38"/>
      <c r="AH659" s="70" t="s">
        <v>47</v>
      </c>
      <c r="AI659" s="70" t="s">
        <v>5895</v>
      </c>
      <c r="AJ659" s="38"/>
      <c r="AK659" s="13" t="str">
        <f t="shared" si="887"/>
        <v>/rsm:CrossIndustryInvoice/rsm:SupplyChainTradeTransaction/ram:ApplicableHeaderTradeAgreement/ram:ApplicableTradeDeliveryTerms/ram:RelevantTradeLocation</v>
      </c>
      <c r="AL659" s="13" t="str">
        <f t="shared" si="888"/>
        <v>/ram:Name</v>
      </c>
      <c r="AM659" s="14">
        <f>COUNTIFS(S$4:S659,AK659)</f>
        <v>1</v>
      </c>
      <c r="AO659" s="188" t="str">
        <f t="shared" si="885"/>
        <v>SCT_HTA</v>
      </c>
      <c r="AP659" s="61" t="str">
        <f t="shared" si="889"/>
        <v>BT-X-564</v>
      </c>
      <c r="AQ659" s="281" t="str">
        <f t="shared" si="890"/>
        <v>EXT-FR-FE-186</v>
      </c>
      <c r="AR659" s="62">
        <f>LEN(BD659)-LEN(SUBSTITUTE(BD659,"/",""))-1</f>
        <v>5</v>
      </c>
      <c r="AS659" s="62" t="str">
        <f t="shared" si="892"/>
        <v>0..1</v>
      </c>
      <c r="AT659" s="64" t="s">
        <v>907</v>
      </c>
      <c r="AU659" s="64" t="s">
        <v>6622</v>
      </c>
      <c r="AV659" s="65" t="s">
        <v>6623</v>
      </c>
      <c r="AW659" s="423" t="s">
        <v>7319</v>
      </c>
      <c r="AX659" s="65"/>
      <c r="AY659" s="65"/>
      <c r="AZ659" s="64" t="s">
        <v>128</v>
      </c>
      <c r="BA659" s="66" t="str">
        <f t="shared" si="869"/>
        <v>0..1</v>
      </c>
      <c r="BB659" s="66" t="str">
        <f t="shared" si="871"/>
        <v>0..1</v>
      </c>
      <c r="BC659" s="6" t="str">
        <f t="shared" si="876"/>
        <v>/rsm:CrossIndustryInvoice
/rsm:SupplyChainTradeTransaction
/ram:ApplicableHeaderTradeAgreement
/ram:ApplicableTradeDeliveryTerms
/ram:RelevantTradeLocation
/ram:Name</v>
      </c>
      <c r="BD659" s="67" t="str">
        <f t="shared" si="877"/>
        <v>/rsm:CrossIndustryInvoice/rsm:SupplyChainTradeTransaction/ram:ApplicableHeaderTradeAgreement/ram:ApplicableTradeDeliveryTerms/ram:RelevantTradeLocation/ram:Name</v>
      </c>
      <c r="BE659" s="66" t="str">
        <f t="shared" si="917"/>
        <v>T</v>
      </c>
      <c r="BF659" s="68" t="str">
        <f t="shared" si="918"/>
        <v>E</v>
      </c>
      <c r="BG659" s="62" t="str">
        <f t="shared" si="919"/>
        <v>0..1</v>
      </c>
      <c r="BH659" s="66" t="str">
        <f t="shared" si="920"/>
        <v/>
      </c>
      <c r="BI659" s="248" t="str">
        <f t="shared" si="921"/>
        <v/>
      </c>
      <c r="BJ659" s="7"/>
      <c r="BK659" s="351" t="str">
        <f t="shared" si="922"/>
        <v>-</v>
      </c>
      <c r="BL659" s="70" t="str">
        <f t="shared" si="923"/>
        <v>-</v>
      </c>
      <c r="BM659" s="70" t="str">
        <f t="shared" si="924"/>
        <v>-</v>
      </c>
      <c r="BN659" s="70" t="str">
        <f t="shared" si="925"/>
        <v>-</v>
      </c>
      <c r="BO659" s="70" t="str">
        <f t="shared" si="926"/>
        <v>X</v>
      </c>
      <c r="BP659" s="70" t="str">
        <f t="shared" si="927"/>
        <v>X</v>
      </c>
      <c r="BQ659" s="352" t="str">
        <f t="shared" si="928"/>
        <v>X</v>
      </c>
      <c r="BR659" s="7"/>
      <c r="BS659" s="70" t="str">
        <f t="shared" si="929"/>
        <v>EXTENDED</v>
      </c>
      <c r="BT659" s="70" t="str">
        <f t="shared" si="930"/>
        <v>EXTENDED-CTC-FR</v>
      </c>
      <c r="BU659" s="15"/>
      <c r="BV659" s="57"/>
      <c r="BW659" s="57"/>
      <c r="BX659" s="57"/>
      <c r="BY659" s="57"/>
      <c r="BZ659" s="57"/>
      <c r="CA659" s="57" t="s">
        <v>6542</v>
      </c>
      <c r="CC659" s="417"/>
      <c r="CD659" s="15"/>
      <c r="CE659" s="15"/>
    </row>
    <row r="660" spans="1:83" s="59" customFormat="1" ht="85.5">
      <c r="A660" s="45" t="str">
        <f t="shared" si="866"/>
        <v>NO</v>
      </c>
      <c r="B660" s="45"/>
      <c r="C660" s="45"/>
      <c r="D660" s="45"/>
      <c r="E660" s="181" t="s">
        <v>1526</v>
      </c>
      <c r="F660" s="186" t="s">
        <v>2641</v>
      </c>
      <c r="G660" s="301"/>
      <c r="H660" s="110">
        <f t="shared" si="904"/>
        <v>3</v>
      </c>
      <c r="I660" s="110" t="s">
        <v>42</v>
      </c>
      <c r="J660" s="111" t="s">
        <v>2642</v>
      </c>
      <c r="K660" s="112"/>
      <c r="L660" s="113"/>
      <c r="M660" s="113"/>
      <c r="N660" s="113"/>
      <c r="O660" s="112"/>
      <c r="P660" s="110" t="s">
        <v>42</v>
      </c>
      <c r="Q660" s="110" t="str">
        <f t="shared" si="908"/>
        <v>0..1</v>
      </c>
      <c r="R660" s="114" t="s">
        <v>2643</v>
      </c>
      <c r="S660" s="115" t="s">
        <v>2644</v>
      </c>
      <c r="T660" s="110"/>
      <c r="U660" s="116" t="str">
        <f t="shared" si="858"/>
        <v/>
      </c>
      <c r="V660" s="110" t="s">
        <v>42</v>
      </c>
      <c r="W660" s="110"/>
      <c r="X660" s="387"/>
      <c r="Y660" s="38"/>
      <c r="Z660" s="361" t="str">
        <f t="shared" si="864"/>
        <v>-</v>
      </c>
      <c r="AA660" s="116" t="str">
        <f t="shared" ref="AA660:AF660" si="943">IF(Z660="X","X",IF($AI660=AA$4,"X","-"))</f>
        <v>-</v>
      </c>
      <c r="AB660" s="116" t="str">
        <f t="shared" si="943"/>
        <v>-</v>
      </c>
      <c r="AC660" s="116" t="str">
        <f t="shared" si="943"/>
        <v>X</v>
      </c>
      <c r="AD660" s="116" t="str">
        <f t="shared" si="943"/>
        <v>X</v>
      </c>
      <c r="AE660" s="116" t="str">
        <f t="shared" si="943"/>
        <v>X</v>
      </c>
      <c r="AF660" s="362" t="str">
        <f t="shared" si="943"/>
        <v>X</v>
      </c>
      <c r="AG660" s="38"/>
      <c r="AH660" s="116" t="s">
        <v>282</v>
      </c>
      <c r="AI660" s="116" t="s">
        <v>282</v>
      </c>
      <c r="AJ660" s="38"/>
      <c r="AK660" s="13" t="str">
        <f t="shared" si="887"/>
        <v>/rsm:CrossIndustryInvoice/rsm:SupplyChainTradeTransaction/ram:ApplicableHeaderTradeAgreement</v>
      </c>
      <c r="AL660" s="13" t="str">
        <f t="shared" si="888"/>
        <v>/ram:SellerOrderReferencedDocument</v>
      </c>
      <c r="AM660" s="14">
        <f>COUNTIFS(S$4:S660,AK660)</f>
        <v>1</v>
      </c>
      <c r="AO660" s="181" t="str">
        <f t="shared" si="885"/>
        <v>SCT_HTA</v>
      </c>
      <c r="AP660" s="186" t="str">
        <f t="shared" si="889"/>
        <v>BT-14-00</v>
      </c>
      <c r="AQ660" s="301" t="str">
        <f t="shared" si="890"/>
        <v/>
      </c>
      <c r="AR660" s="110">
        <f t="shared" si="891"/>
        <v>3</v>
      </c>
      <c r="AS660" s="110" t="str">
        <f t="shared" si="892"/>
        <v>0..1</v>
      </c>
      <c r="AT660" s="111" t="s">
        <v>2645</v>
      </c>
      <c r="AU660" s="112"/>
      <c r="AV660" s="113"/>
      <c r="AW660" s="113"/>
      <c r="AX660" s="113"/>
      <c r="AY660" s="113" t="s">
        <v>35</v>
      </c>
      <c r="AZ660" s="112"/>
      <c r="BA660" s="110" t="str">
        <f t="shared" si="869"/>
        <v>0..1</v>
      </c>
      <c r="BB660" s="110" t="str">
        <f t="shared" si="871"/>
        <v>0..1</v>
      </c>
      <c r="BC660" s="114" t="str">
        <f t="shared" si="876"/>
        <v>/rsm:CrossIndustryInvoice
/rsm:SupplyChainTradeTransaction
/ram:ApplicableHeaderTradeAgreement
/ram:SellerOrderReferencedDocument</v>
      </c>
      <c r="BD660" s="115" t="str">
        <f t="shared" si="877"/>
        <v>/rsm:CrossIndustryInvoice/rsm:SupplyChainTradeTransaction/ram:ApplicableHeaderTradeAgreement/ram:SellerOrderReferencedDocument</v>
      </c>
      <c r="BE660" s="110" t="str">
        <f t="shared" si="917"/>
        <v/>
      </c>
      <c r="BF660" s="116" t="str">
        <f t="shared" si="918"/>
        <v/>
      </c>
      <c r="BG660" s="110" t="str">
        <f t="shared" si="919"/>
        <v>0..1</v>
      </c>
      <c r="BH660" s="110" t="str">
        <f t="shared" si="920"/>
        <v/>
      </c>
      <c r="BI660" s="387" t="str">
        <f t="shared" si="921"/>
        <v/>
      </c>
      <c r="BJ660" s="7"/>
      <c r="BK660" s="361" t="str">
        <f t="shared" si="922"/>
        <v>-</v>
      </c>
      <c r="BL660" s="116" t="str">
        <f t="shared" si="923"/>
        <v>-</v>
      </c>
      <c r="BM660" s="116" t="str">
        <f t="shared" si="924"/>
        <v>-</v>
      </c>
      <c r="BN660" s="116" t="str">
        <f t="shared" si="925"/>
        <v>X</v>
      </c>
      <c r="BO660" s="116" t="str">
        <f t="shared" si="926"/>
        <v>X</v>
      </c>
      <c r="BP660" s="116" t="str">
        <f t="shared" si="927"/>
        <v>X</v>
      </c>
      <c r="BQ660" s="362" t="str">
        <f t="shared" si="928"/>
        <v>X</v>
      </c>
      <c r="BR660" s="7"/>
      <c r="BS660" s="116" t="str">
        <f t="shared" si="929"/>
        <v>EN 16931</v>
      </c>
      <c r="BT660" s="116" t="str">
        <f t="shared" si="930"/>
        <v>EN 16931</v>
      </c>
      <c r="BU660" s="15"/>
      <c r="BV660" s="57"/>
      <c r="BW660" s="57"/>
      <c r="BX660" s="57"/>
      <c r="BY660" s="57"/>
      <c r="BZ660" s="57"/>
      <c r="CA660" s="57" t="s">
        <v>6542</v>
      </c>
      <c r="CC660" s="417"/>
      <c r="CD660" s="15"/>
      <c r="CE660" s="15"/>
    </row>
    <row r="661" spans="1:83" s="59" customFormat="1" ht="85.5">
      <c r="A661" s="45" t="str">
        <f t="shared" si="866"/>
        <v>YES</v>
      </c>
      <c r="B661" s="45"/>
      <c r="C661" s="45"/>
      <c r="D661" s="45"/>
      <c r="E661" s="184" t="s">
        <v>1526</v>
      </c>
      <c r="F661" s="185" t="s">
        <v>2646</v>
      </c>
      <c r="G661" s="300" t="s">
        <v>2646</v>
      </c>
      <c r="H661" s="66">
        <f t="shared" si="904"/>
        <v>4</v>
      </c>
      <c r="I661" s="66" t="s">
        <v>42</v>
      </c>
      <c r="J661" s="64" t="s">
        <v>2647</v>
      </c>
      <c r="K661" s="64" t="s">
        <v>2648</v>
      </c>
      <c r="L661" s="65"/>
      <c r="M661" s="65"/>
      <c r="N661" s="65" t="s">
        <v>35</v>
      </c>
      <c r="O661" s="149" t="s">
        <v>548</v>
      </c>
      <c r="P661" s="66" t="s">
        <v>32</v>
      </c>
      <c r="Q661" s="66" t="str">
        <f t="shared" si="908"/>
        <v>1..1</v>
      </c>
      <c r="R661" s="2" t="s">
        <v>2649</v>
      </c>
      <c r="S661" s="75" t="s">
        <v>2650</v>
      </c>
      <c r="T661" s="66" t="s">
        <v>5945</v>
      </c>
      <c r="U661" s="68" t="str">
        <f t="shared" si="858"/>
        <v>E</v>
      </c>
      <c r="V661" s="66" t="s">
        <v>42</v>
      </c>
      <c r="W661" s="66" t="s">
        <v>35</v>
      </c>
      <c r="X661" s="248" t="s">
        <v>35</v>
      </c>
      <c r="Y661" s="38"/>
      <c r="Z661" s="353" t="str">
        <f t="shared" si="864"/>
        <v>-</v>
      </c>
      <c r="AA661" s="68" t="str">
        <f t="shared" ref="AA661:AF661" si="944">IF(Z661="X","X",IF($AI661=AA$4,"X","-"))</f>
        <v>-</v>
      </c>
      <c r="AB661" s="68" t="str">
        <f t="shared" si="944"/>
        <v>-</v>
      </c>
      <c r="AC661" s="68" t="str">
        <f t="shared" si="944"/>
        <v>X</v>
      </c>
      <c r="AD661" s="68" t="str">
        <f t="shared" si="944"/>
        <v>X</v>
      </c>
      <c r="AE661" s="68" t="str">
        <f t="shared" si="944"/>
        <v>X</v>
      </c>
      <c r="AF661" s="354" t="str">
        <f t="shared" si="944"/>
        <v>X</v>
      </c>
      <c r="AG661" s="38"/>
      <c r="AH661" s="68" t="s">
        <v>282</v>
      </c>
      <c r="AI661" s="68" t="s">
        <v>282</v>
      </c>
      <c r="AJ661" s="38"/>
      <c r="AK661" s="13" t="str">
        <f t="shared" si="887"/>
        <v>/rsm:CrossIndustryInvoice/rsm:SupplyChainTradeTransaction/ram:ApplicableHeaderTradeAgreement/ram:SellerOrderReferencedDocument</v>
      </c>
      <c r="AL661" s="13" t="str">
        <f t="shared" si="888"/>
        <v>/ram:IssuerAssignedID</v>
      </c>
      <c r="AM661" s="14">
        <f>COUNTIFS(S$4:S661,AK661)</f>
        <v>1</v>
      </c>
      <c r="AO661" s="184" t="str">
        <f t="shared" si="885"/>
        <v>SCT_HTA</v>
      </c>
      <c r="AP661" s="185" t="str">
        <f t="shared" si="889"/>
        <v>BT-14</v>
      </c>
      <c r="AQ661" s="300" t="str">
        <f t="shared" si="890"/>
        <v>BT-14</v>
      </c>
      <c r="AR661" s="66">
        <f t="shared" si="891"/>
        <v>4</v>
      </c>
      <c r="AS661" s="66" t="str">
        <f t="shared" si="892"/>
        <v>0..1</v>
      </c>
      <c r="AT661" s="64" t="s">
        <v>2651</v>
      </c>
      <c r="AU661" s="64" t="s">
        <v>2652</v>
      </c>
      <c r="AV661" s="65"/>
      <c r="AW661" s="423" t="s">
        <v>7320</v>
      </c>
      <c r="AX661" s="65"/>
      <c r="AY661" s="65" t="s">
        <v>35</v>
      </c>
      <c r="AZ661" s="149" t="s">
        <v>555</v>
      </c>
      <c r="BA661" s="66" t="str">
        <f t="shared" si="869"/>
        <v>1..1</v>
      </c>
      <c r="BB661" s="66" t="str">
        <f t="shared" si="871"/>
        <v>1..1</v>
      </c>
      <c r="BC661" s="2" t="str">
        <f t="shared" si="876"/>
        <v>/rsm:CrossIndustryInvoice
/rsm:SupplyChainTradeTransaction
/ram:ApplicableHeaderTradeAgreement
/ram:SellerOrderReferencedDocument
/ram:IssuerAssignedID</v>
      </c>
      <c r="BD661" s="75" t="str">
        <f t="shared" si="877"/>
        <v>/rsm:CrossIndustryInvoice/rsm:SupplyChainTradeTransaction/ram:ApplicableHeaderTradeAgreement/ram:SellerOrderReferencedDocument/ram:IssuerAssignedID</v>
      </c>
      <c r="BE661" s="66" t="str">
        <f t="shared" si="917"/>
        <v>R</v>
      </c>
      <c r="BF661" s="68" t="str">
        <f t="shared" si="918"/>
        <v>E</v>
      </c>
      <c r="BG661" s="66" t="str">
        <f t="shared" si="919"/>
        <v>0..1</v>
      </c>
      <c r="BH661" s="66" t="str">
        <f t="shared" si="920"/>
        <v/>
      </c>
      <c r="BI661" s="248" t="str">
        <f t="shared" si="921"/>
        <v/>
      </c>
      <c r="BJ661" s="7"/>
      <c r="BK661" s="353" t="str">
        <f t="shared" si="922"/>
        <v>-</v>
      </c>
      <c r="BL661" s="68" t="str">
        <f t="shared" si="923"/>
        <v>-</v>
      </c>
      <c r="BM661" s="68" t="str">
        <f t="shared" si="924"/>
        <v>-</v>
      </c>
      <c r="BN661" s="68" t="str">
        <f t="shared" si="925"/>
        <v>X</v>
      </c>
      <c r="BO661" s="68" t="str">
        <f t="shared" si="926"/>
        <v>X</v>
      </c>
      <c r="BP661" s="68" t="str">
        <f t="shared" si="927"/>
        <v>X</v>
      </c>
      <c r="BQ661" s="354" t="str">
        <f t="shared" si="928"/>
        <v>X</v>
      </c>
      <c r="BR661" s="7"/>
      <c r="BS661" s="68" t="str">
        <f t="shared" si="929"/>
        <v>EN 16931</v>
      </c>
      <c r="BT661" s="68" t="str">
        <f t="shared" si="930"/>
        <v>EN 16931</v>
      </c>
      <c r="BU661" s="15"/>
      <c r="BV661" s="57"/>
      <c r="BW661" s="57"/>
      <c r="BX661" s="57"/>
      <c r="BY661" s="57"/>
      <c r="BZ661" s="57"/>
      <c r="CA661" s="57" t="s">
        <v>6542</v>
      </c>
      <c r="CC661" s="417"/>
      <c r="CD661" s="15"/>
      <c r="CE661" s="15"/>
    </row>
    <row r="662" spans="1:83" s="59" customFormat="1" ht="85.5">
      <c r="A662" s="45" t="str">
        <f t="shared" si="866"/>
        <v>NO</v>
      </c>
      <c r="B662" s="45"/>
      <c r="C662" s="45"/>
      <c r="D662" s="45"/>
      <c r="E662" s="188" t="s">
        <v>1526</v>
      </c>
      <c r="F662" s="139" t="s">
        <v>5475</v>
      </c>
      <c r="G662" s="295"/>
      <c r="H662" s="140">
        <f t="shared" si="904"/>
        <v>4</v>
      </c>
      <c r="I662" s="140" t="s">
        <v>42</v>
      </c>
      <c r="J662" s="137" t="s">
        <v>582</v>
      </c>
      <c r="K662" s="125" t="s">
        <v>6172</v>
      </c>
      <c r="L662" s="126"/>
      <c r="M662" s="126"/>
      <c r="N662" s="126"/>
      <c r="O662" s="125" t="s">
        <v>148</v>
      </c>
      <c r="P662" s="124" t="s">
        <v>42</v>
      </c>
      <c r="Q662" s="124" t="str">
        <f t="shared" si="908"/>
        <v>0..1</v>
      </c>
      <c r="R662" s="141" t="s">
        <v>2653</v>
      </c>
      <c r="S662" s="142" t="s">
        <v>2654</v>
      </c>
      <c r="T662" s="88" t="s">
        <v>151</v>
      </c>
      <c r="U662" s="129" t="str">
        <f t="shared" si="858"/>
        <v/>
      </c>
      <c r="V662" s="140" t="s">
        <v>42</v>
      </c>
      <c r="W662" s="124"/>
      <c r="X662" s="388"/>
      <c r="Y662" s="38"/>
      <c r="Z662" s="365" t="str">
        <f t="shared" si="864"/>
        <v>-</v>
      </c>
      <c r="AA662" s="143" t="str">
        <f t="shared" ref="AA662:AF662" si="945">IF(Z662="X","X",IF($AI662=AA$4,"X","-"))</f>
        <v>-</v>
      </c>
      <c r="AB662" s="143" t="str">
        <f t="shared" si="945"/>
        <v>-</v>
      </c>
      <c r="AC662" s="143" t="str">
        <f t="shared" si="945"/>
        <v>-</v>
      </c>
      <c r="AD662" s="143" t="str">
        <f t="shared" si="945"/>
        <v>-</v>
      </c>
      <c r="AE662" s="143" t="str">
        <f t="shared" si="945"/>
        <v>-</v>
      </c>
      <c r="AF662" s="366" t="str">
        <f t="shared" si="945"/>
        <v>X</v>
      </c>
      <c r="AG662" s="38"/>
      <c r="AH662" s="143" t="s">
        <v>47</v>
      </c>
      <c r="AI662" s="143" t="s">
        <v>47</v>
      </c>
      <c r="AJ662" s="38"/>
      <c r="AK662" s="13" t="str">
        <f t="shared" si="887"/>
        <v>/rsm:CrossIndustryInvoice/rsm:SupplyChainTradeTransaction/ram:ApplicableHeaderTradeAgreement/ram:SellerOrderReferencedDocument</v>
      </c>
      <c r="AL662" s="13" t="str">
        <f t="shared" si="888"/>
        <v>/ram:FormattedIssueDateTime</v>
      </c>
      <c r="AM662" s="14">
        <f>COUNTIFS(S$4:S662,AK662)</f>
        <v>1</v>
      </c>
      <c r="AO662" s="188" t="str">
        <f t="shared" si="885"/>
        <v>SCT_HTA</v>
      </c>
      <c r="AP662" s="139" t="str">
        <f t="shared" si="889"/>
        <v>BT-X-146-00</v>
      </c>
      <c r="AQ662" s="295" t="str">
        <f t="shared" si="890"/>
        <v/>
      </c>
      <c r="AR662" s="140">
        <f t="shared" si="891"/>
        <v>4</v>
      </c>
      <c r="AS662" s="140" t="str">
        <f t="shared" si="892"/>
        <v>0..1</v>
      </c>
      <c r="AT662" s="137" t="s">
        <v>2655</v>
      </c>
      <c r="AU662" s="125"/>
      <c r="AV662" s="126"/>
      <c r="AW662" s="126"/>
      <c r="AX662" s="126"/>
      <c r="AY662" s="126"/>
      <c r="AZ662" s="329" t="s">
        <v>148</v>
      </c>
      <c r="BA662" s="124" t="str">
        <f t="shared" si="869"/>
        <v>0..1</v>
      </c>
      <c r="BB662" s="124" t="str">
        <f t="shared" si="871"/>
        <v>0..1</v>
      </c>
      <c r="BC662" s="141" t="str">
        <f t="shared" si="876"/>
        <v>/rsm:CrossIndustryInvoice
/rsm:SupplyChainTradeTransaction
/ram:ApplicableHeaderTradeAgreement
/ram:SellerOrderReferencedDocument
/ram:FormattedIssueDateTime</v>
      </c>
      <c r="BD662" s="142" t="str">
        <f t="shared" si="877"/>
        <v>/rsm:CrossIndustryInvoice/rsm:SupplyChainTradeTransaction/ram:ApplicableHeaderTradeAgreement/ram:SellerOrderReferencedDocument/ram:FormattedIssueDateTime</v>
      </c>
      <c r="BE662" s="124" t="str">
        <f t="shared" si="917"/>
        <v>D</v>
      </c>
      <c r="BF662" s="129" t="str">
        <f t="shared" si="918"/>
        <v/>
      </c>
      <c r="BG662" s="140" t="str">
        <f t="shared" si="919"/>
        <v>0..1</v>
      </c>
      <c r="BH662" s="124" t="str">
        <f t="shared" si="920"/>
        <v/>
      </c>
      <c r="BI662" s="388" t="str">
        <f t="shared" si="921"/>
        <v/>
      </c>
      <c r="BJ662" s="7"/>
      <c r="BK662" s="365" t="str">
        <f t="shared" si="922"/>
        <v>-</v>
      </c>
      <c r="BL662" s="143" t="str">
        <f t="shared" si="923"/>
        <v>-</v>
      </c>
      <c r="BM662" s="143" t="str">
        <f t="shared" si="924"/>
        <v>-</v>
      </c>
      <c r="BN662" s="143" t="str">
        <f t="shared" si="925"/>
        <v>-</v>
      </c>
      <c r="BO662" s="143" t="str">
        <f t="shared" si="926"/>
        <v>-</v>
      </c>
      <c r="BP662" s="143" t="str">
        <f t="shared" si="927"/>
        <v>-</v>
      </c>
      <c r="BQ662" s="366" t="str">
        <f t="shared" si="928"/>
        <v>X</v>
      </c>
      <c r="BR662" s="7"/>
      <c r="BS662" s="143" t="str">
        <f t="shared" si="929"/>
        <v>EXTENDED</v>
      </c>
      <c r="BT662" s="143" t="str">
        <f t="shared" si="930"/>
        <v>EXTENDED</v>
      </c>
      <c r="BU662" s="15"/>
      <c r="BV662" s="57"/>
      <c r="BW662" s="57"/>
      <c r="BX662" s="57"/>
      <c r="BY662" s="57"/>
      <c r="BZ662" s="57"/>
      <c r="CA662" s="57" t="s">
        <v>6542</v>
      </c>
      <c r="CC662" s="417"/>
      <c r="CD662" s="15"/>
      <c r="CE662" s="15"/>
    </row>
    <row r="663" spans="1:83" s="59" customFormat="1" ht="99.75">
      <c r="A663" s="45" t="str">
        <f t="shared" si="866"/>
        <v>YES</v>
      </c>
      <c r="B663" s="45"/>
      <c r="C663" s="45"/>
      <c r="D663" s="45"/>
      <c r="E663" s="188" t="s">
        <v>1526</v>
      </c>
      <c r="F663" s="61" t="s">
        <v>5476</v>
      </c>
      <c r="G663" s="281"/>
      <c r="H663" s="62">
        <f t="shared" si="904"/>
        <v>5</v>
      </c>
      <c r="I663" s="62" t="s">
        <v>32</v>
      </c>
      <c r="J663" s="64" t="s">
        <v>6173</v>
      </c>
      <c r="K663" s="64"/>
      <c r="L663" s="65"/>
      <c r="M663" s="65"/>
      <c r="N663" s="65"/>
      <c r="O663" s="64" t="s">
        <v>148</v>
      </c>
      <c r="P663" s="66" t="s">
        <v>32</v>
      </c>
      <c r="Q663" s="66" t="str">
        <f t="shared" si="908"/>
        <v>1..1</v>
      </c>
      <c r="R663" s="6" t="s">
        <v>2656</v>
      </c>
      <c r="S663" s="67" t="s">
        <v>2657</v>
      </c>
      <c r="T663" s="66" t="s">
        <v>151</v>
      </c>
      <c r="U663" s="68" t="str">
        <f t="shared" si="858"/>
        <v>E</v>
      </c>
      <c r="V663" s="62" t="s">
        <v>32</v>
      </c>
      <c r="W663" s="66"/>
      <c r="X663" s="248"/>
      <c r="Y663" s="38"/>
      <c r="Z663" s="351" t="str">
        <f t="shared" si="864"/>
        <v>-</v>
      </c>
      <c r="AA663" s="70" t="str">
        <f t="shared" ref="AA663:AF663" si="946">IF(Z663="X","X",IF($AI663=AA$4,"X","-"))</f>
        <v>-</v>
      </c>
      <c r="AB663" s="70" t="str">
        <f t="shared" si="946"/>
        <v>-</v>
      </c>
      <c r="AC663" s="70" t="str">
        <f t="shared" si="946"/>
        <v>-</v>
      </c>
      <c r="AD663" s="70" t="str">
        <f t="shared" si="946"/>
        <v>-</v>
      </c>
      <c r="AE663" s="70" t="str">
        <f t="shared" si="946"/>
        <v>-</v>
      </c>
      <c r="AF663" s="352" t="str">
        <f t="shared" si="946"/>
        <v>X</v>
      </c>
      <c r="AG663" s="38"/>
      <c r="AH663" s="70" t="s">
        <v>47</v>
      </c>
      <c r="AI663" s="70" t="s">
        <v>47</v>
      </c>
      <c r="AJ663" s="38"/>
      <c r="AK663" s="13" t="str">
        <f t="shared" si="887"/>
        <v>/rsm:CrossIndustryInvoice/rsm:SupplyChainTradeTransaction/ram:ApplicableHeaderTradeAgreement/ram:SellerOrderReferencedDocument/ram:FormattedIssueDateTime</v>
      </c>
      <c r="AL663" s="13" t="str">
        <f t="shared" si="888"/>
        <v>/qdt:DateTimeString</v>
      </c>
      <c r="AM663" s="14">
        <f>COUNTIFS(S$4:S663,AK663)</f>
        <v>1</v>
      </c>
      <c r="AO663" s="188" t="str">
        <f t="shared" si="885"/>
        <v>SCT_HTA</v>
      </c>
      <c r="AP663" s="61" t="str">
        <f t="shared" si="889"/>
        <v>BT-X-146</v>
      </c>
      <c r="AQ663" s="281" t="str">
        <f t="shared" si="890"/>
        <v/>
      </c>
      <c r="AR663" s="62">
        <f t="shared" si="891"/>
        <v>5</v>
      </c>
      <c r="AS663" s="62" t="str">
        <f t="shared" si="892"/>
        <v>1..1</v>
      </c>
      <c r="AT663" s="64">
        <v>0</v>
      </c>
      <c r="AU663" s="64"/>
      <c r="AV663" s="65"/>
      <c r="AW663" s="423" t="s">
        <v>7238</v>
      </c>
      <c r="AX663" s="65"/>
      <c r="AY663" s="65"/>
      <c r="AZ663" s="64" t="s">
        <v>148</v>
      </c>
      <c r="BA663" s="66" t="str">
        <f t="shared" si="869"/>
        <v>1..1</v>
      </c>
      <c r="BB663" s="66" t="str">
        <f t="shared" si="871"/>
        <v>1..1</v>
      </c>
      <c r="BC663" s="6" t="str">
        <f t="shared" si="876"/>
        <v>/rsm:CrossIndustryInvoice
/rsm:SupplyChainTradeTransaction
/ram:ApplicableHeaderTradeAgreement
/ram:SellerOrderReferencedDocument
/ram:FormattedIssueDateTime
/qdt:DateTimeString</v>
      </c>
      <c r="BD663" s="67" t="str">
        <f t="shared" si="877"/>
        <v>/rsm:CrossIndustryInvoice/rsm:SupplyChainTradeTransaction/ram:ApplicableHeaderTradeAgreement/ram:SellerOrderReferencedDocument/ram:FormattedIssueDateTime/qdt:DateTimeString</v>
      </c>
      <c r="BE663" s="66" t="str">
        <f t="shared" si="917"/>
        <v>D</v>
      </c>
      <c r="BF663" s="68" t="str">
        <f t="shared" si="918"/>
        <v>E</v>
      </c>
      <c r="BG663" s="62" t="str">
        <f t="shared" si="919"/>
        <v>1..1</v>
      </c>
      <c r="BH663" s="66" t="str">
        <f t="shared" si="920"/>
        <v/>
      </c>
      <c r="BI663" s="248" t="str">
        <f t="shared" si="921"/>
        <v/>
      </c>
      <c r="BJ663" s="7"/>
      <c r="BK663" s="351" t="str">
        <f t="shared" si="922"/>
        <v>-</v>
      </c>
      <c r="BL663" s="70" t="str">
        <f t="shared" si="923"/>
        <v>-</v>
      </c>
      <c r="BM663" s="70" t="str">
        <f t="shared" si="924"/>
        <v>-</v>
      </c>
      <c r="BN663" s="70" t="str">
        <f t="shared" si="925"/>
        <v>-</v>
      </c>
      <c r="BO663" s="70" t="str">
        <f t="shared" si="926"/>
        <v>-</v>
      </c>
      <c r="BP663" s="70" t="str">
        <f t="shared" si="927"/>
        <v>-</v>
      </c>
      <c r="BQ663" s="352" t="str">
        <f t="shared" si="928"/>
        <v>X</v>
      </c>
      <c r="BR663" s="7"/>
      <c r="BS663" s="70" t="str">
        <f t="shared" si="929"/>
        <v>EXTENDED</v>
      </c>
      <c r="BT663" s="70" t="str">
        <f t="shared" si="930"/>
        <v>EXTENDED</v>
      </c>
      <c r="BU663" s="15"/>
      <c r="BV663" s="57"/>
      <c r="BW663" s="57"/>
      <c r="BX663" s="57"/>
      <c r="BY663" s="57"/>
      <c r="BZ663" s="57"/>
      <c r="CA663" s="57" t="s">
        <v>6542</v>
      </c>
      <c r="CC663" s="417"/>
      <c r="CD663" s="15"/>
      <c r="CE663" s="15"/>
    </row>
    <row r="664" spans="1:83" s="59" customFormat="1" ht="114">
      <c r="A664" s="45" t="str">
        <f t="shared" si="866"/>
        <v>YES</v>
      </c>
      <c r="B664" s="45"/>
      <c r="C664" s="45"/>
      <c r="D664" s="45"/>
      <c r="E664" s="188" t="s">
        <v>1526</v>
      </c>
      <c r="F664" s="61" t="s">
        <v>5477</v>
      </c>
      <c r="G664" s="281"/>
      <c r="H664" s="62">
        <f t="shared" si="904"/>
        <v>6</v>
      </c>
      <c r="I664" s="62" t="s">
        <v>32</v>
      </c>
      <c r="J664" s="64" t="s">
        <v>229</v>
      </c>
      <c r="K664" s="64"/>
      <c r="L664" s="65" t="s">
        <v>160</v>
      </c>
      <c r="M664" s="65"/>
      <c r="N664" s="65" t="s">
        <v>160</v>
      </c>
      <c r="O664" s="64" t="s">
        <v>128</v>
      </c>
      <c r="P664" s="66" t="s">
        <v>32</v>
      </c>
      <c r="Q664" s="66" t="str">
        <f t="shared" si="908"/>
        <v>1..1</v>
      </c>
      <c r="R664" s="6" t="s">
        <v>2658</v>
      </c>
      <c r="S664" s="67" t="s">
        <v>2659</v>
      </c>
      <c r="T664" s="66" t="s">
        <v>131</v>
      </c>
      <c r="U664" s="68" t="str">
        <f t="shared" si="858"/>
        <v>A</v>
      </c>
      <c r="V664" s="62" t="s">
        <v>42</v>
      </c>
      <c r="W664" s="66"/>
      <c r="X664" s="248"/>
      <c r="Y664" s="38"/>
      <c r="Z664" s="351" t="str">
        <f t="shared" si="864"/>
        <v>-</v>
      </c>
      <c r="AA664" s="70" t="str">
        <f t="shared" ref="AA664:AF664" si="947">IF(Z664="X","X",IF($AI664=AA$4,"X","-"))</f>
        <v>-</v>
      </c>
      <c r="AB664" s="70" t="str">
        <f t="shared" si="947"/>
        <v>-</v>
      </c>
      <c r="AC664" s="70" t="str">
        <f t="shared" si="947"/>
        <v>-</v>
      </c>
      <c r="AD664" s="70" t="str">
        <f t="shared" si="947"/>
        <v>-</v>
      </c>
      <c r="AE664" s="70" t="str">
        <f t="shared" si="947"/>
        <v>-</v>
      </c>
      <c r="AF664" s="352" t="str">
        <f t="shared" si="947"/>
        <v>X</v>
      </c>
      <c r="AG664" s="38"/>
      <c r="AH664" s="70" t="s">
        <v>47</v>
      </c>
      <c r="AI664" s="70" t="s">
        <v>47</v>
      </c>
      <c r="AJ664" s="38"/>
      <c r="AK664" s="13" t="str">
        <f t="shared" si="887"/>
        <v>/rsm:CrossIndustryInvoice/rsm:SupplyChainTradeTransaction/ram:ApplicableHeaderTradeAgreement/ram:SellerOrderReferencedDocument/ram:FormattedIssueDateTime/qdt:DateTimeString</v>
      </c>
      <c r="AL664" s="13" t="str">
        <f t="shared" si="888"/>
        <v>/@format</v>
      </c>
      <c r="AM664" s="14">
        <f>COUNTIFS(S$4:S664,AK664)</f>
        <v>1</v>
      </c>
      <c r="AO664" s="188" t="str">
        <f t="shared" si="885"/>
        <v>SCT_HTA</v>
      </c>
      <c r="AP664" s="61" t="str">
        <f t="shared" si="889"/>
        <v>BT-X-146-0</v>
      </c>
      <c r="AQ664" s="281" t="str">
        <f t="shared" si="890"/>
        <v/>
      </c>
      <c r="AR664" s="62">
        <f t="shared" si="891"/>
        <v>6</v>
      </c>
      <c r="AS664" s="62" t="str">
        <f t="shared" si="892"/>
        <v>1..1</v>
      </c>
      <c r="AT664" s="64" t="s">
        <v>229</v>
      </c>
      <c r="AU664" s="64"/>
      <c r="AV664" s="65" t="s">
        <v>6345</v>
      </c>
      <c r="AW664" s="423" t="s">
        <v>7238</v>
      </c>
      <c r="AX664" s="65"/>
      <c r="AY664" s="65"/>
      <c r="AZ664" s="64" t="s">
        <v>128</v>
      </c>
      <c r="BA664" s="66" t="str">
        <f t="shared" si="869"/>
        <v>1..1</v>
      </c>
      <c r="BB664" s="66" t="str">
        <f t="shared" si="871"/>
        <v>1..1</v>
      </c>
      <c r="BC664" s="6" t="str">
        <f t="shared" si="876"/>
        <v>/rsm:CrossIndustryInvoice
/rsm:SupplyChainTradeTransaction
/ram:ApplicableHeaderTradeAgreement
/ram:SellerOrderReferencedDocument
/ram:FormattedIssueDateTime
/qdt:DateTimeString
/@format</v>
      </c>
      <c r="BD664" s="67" t="str">
        <f t="shared" si="877"/>
        <v>/rsm:CrossIndustryInvoice/rsm:SupplyChainTradeTransaction/ram:ApplicableHeaderTradeAgreement/ram:SellerOrderReferencedDocument/ram:FormattedIssueDateTime/qdt:DateTimeString/@format</v>
      </c>
      <c r="BE664" s="66" t="str">
        <f t="shared" si="917"/>
        <v>C</v>
      </c>
      <c r="BF664" s="68" t="str">
        <f t="shared" si="918"/>
        <v>A</v>
      </c>
      <c r="BG664" s="62" t="str">
        <f t="shared" si="919"/>
        <v>0..1</v>
      </c>
      <c r="BH664" s="66" t="str">
        <f t="shared" si="920"/>
        <v/>
      </c>
      <c r="BI664" s="248" t="str">
        <f t="shared" si="921"/>
        <v/>
      </c>
      <c r="BJ664" s="7"/>
      <c r="BK664" s="351" t="str">
        <f t="shared" si="922"/>
        <v>-</v>
      </c>
      <c r="BL664" s="70" t="str">
        <f t="shared" si="923"/>
        <v>-</v>
      </c>
      <c r="BM664" s="70" t="str">
        <f t="shared" si="924"/>
        <v>-</v>
      </c>
      <c r="BN664" s="70" t="str">
        <f t="shared" si="925"/>
        <v>-</v>
      </c>
      <c r="BO664" s="70" t="str">
        <f t="shared" si="926"/>
        <v>-</v>
      </c>
      <c r="BP664" s="70" t="str">
        <f t="shared" si="927"/>
        <v>-</v>
      </c>
      <c r="BQ664" s="352" t="str">
        <f t="shared" si="928"/>
        <v>X</v>
      </c>
      <c r="BR664" s="7"/>
      <c r="BS664" s="70" t="str">
        <f t="shared" si="929"/>
        <v>EXTENDED</v>
      </c>
      <c r="BT664" s="70" t="str">
        <f t="shared" si="930"/>
        <v>EXTENDED</v>
      </c>
      <c r="BU664" s="15"/>
      <c r="BV664" s="57"/>
      <c r="BW664" s="57"/>
      <c r="BX664" s="57"/>
      <c r="BY664" s="57"/>
      <c r="BZ664" s="57"/>
      <c r="CA664" s="57" t="s">
        <v>6542</v>
      </c>
      <c r="CC664" s="417"/>
      <c r="CD664" s="15"/>
      <c r="CE664" s="15"/>
    </row>
    <row r="665" spans="1:83" s="59" customFormat="1" ht="85.5">
      <c r="A665" s="45" t="str">
        <f t="shared" si="866"/>
        <v>NO</v>
      </c>
      <c r="B665" s="45"/>
      <c r="C665" s="45"/>
      <c r="D665" s="45"/>
      <c r="E665" s="181" t="s">
        <v>1526</v>
      </c>
      <c r="F665" s="186" t="s">
        <v>2660</v>
      </c>
      <c r="G665" s="301"/>
      <c r="H665" s="110">
        <f t="shared" si="904"/>
        <v>3</v>
      </c>
      <c r="I665" s="110" t="s">
        <v>42</v>
      </c>
      <c r="J665" s="111" t="s">
        <v>2661</v>
      </c>
      <c r="K665" s="112"/>
      <c r="L665" s="113"/>
      <c r="M665" s="113"/>
      <c r="N665" s="113"/>
      <c r="O665" s="112"/>
      <c r="P665" s="110" t="s">
        <v>42</v>
      </c>
      <c r="Q665" s="110" t="str">
        <f t="shared" si="908"/>
        <v>0..1</v>
      </c>
      <c r="R665" s="114" t="s">
        <v>2662</v>
      </c>
      <c r="S665" s="115" t="s">
        <v>2663</v>
      </c>
      <c r="T665" s="110"/>
      <c r="U665" s="116" t="str">
        <f t="shared" si="858"/>
        <v/>
      </c>
      <c r="V665" s="110" t="s">
        <v>42</v>
      </c>
      <c r="W665" s="110"/>
      <c r="X665" s="387"/>
      <c r="Y665" s="38"/>
      <c r="Z665" s="361" t="str">
        <f t="shared" si="864"/>
        <v>X</v>
      </c>
      <c r="AA665" s="116" t="str">
        <f t="shared" ref="AA665:AF665" si="948">IF(Z665="X","X",IF($AI665=AA$4,"X","-"))</f>
        <v>X</v>
      </c>
      <c r="AB665" s="116" t="str">
        <f t="shared" si="948"/>
        <v>X</v>
      </c>
      <c r="AC665" s="116" t="str">
        <f t="shared" si="948"/>
        <v>X</v>
      </c>
      <c r="AD665" s="116" t="str">
        <f t="shared" si="948"/>
        <v>X</v>
      </c>
      <c r="AE665" s="116" t="str">
        <f t="shared" si="948"/>
        <v>X</v>
      </c>
      <c r="AF665" s="362" t="str">
        <f t="shared" si="948"/>
        <v>X</v>
      </c>
      <c r="AG665" s="38"/>
      <c r="AH665" s="116" t="s">
        <v>39</v>
      </c>
      <c r="AI665" s="116" t="s">
        <v>39</v>
      </c>
      <c r="AJ665" s="38"/>
      <c r="AK665" s="13" t="str">
        <f t="shared" si="887"/>
        <v>/rsm:CrossIndustryInvoice/rsm:SupplyChainTradeTransaction/ram:ApplicableHeaderTradeAgreement</v>
      </c>
      <c r="AL665" s="13" t="str">
        <f t="shared" si="888"/>
        <v>/ram:BuyerOrderReferencedDocument</v>
      </c>
      <c r="AM665" s="14">
        <f>COUNTIFS(S$4:S665,AK665)</f>
        <v>1</v>
      </c>
      <c r="AO665" s="181" t="str">
        <f t="shared" si="885"/>
        <v>SCT_HTA</v>
      </c>
      <c r="AP665" s="186" t="str">
        <f t="shared" si="889"/>
        <v>BT-13-00</v>
      </c>
      <c r="AQ665" s="301" t="str">
        <f t="shared" si="890"/>
        <v/>
      </c>
      <c r="AR665" s="110">
        <f t="shared" si="891"/>
        <v>3</v>
      </c>
      <c r="AS665" s="110" t="str">
        <f t="shared" si="892"/>
        <v>0..1</v>
      </c>
      <c r="AT665" s="111" t="s">
        <v>2664</v>
      </c>
      <c r="AU665" s="112"/>
      <c r="AV665" s="113"/>
      <c r="AW665" s="113"/>
      <c r="AX665" s="113"/>
      <c r="AY665" s="113" t="s">
        <v>35</v>
      </c>
      <c r="AZ665" s="112"/>
      <c r="BA665" s="110" t="str">
        <f t="shared" si="869"/>
        <v>0..1</v>
      </c>
      <c r="BB665" s="110" t="str">
        <f t="shared" si="871"/>
        <v>0..1</v>
      </c>
      <c r="BC665" s="114" t="str">
        <f t="shared" si="876"/>
        <v>/rsm:CrossIndustryInvoice
/rsm:SupplyChainTradeTransaction
/ram:ApplicableHeaderTradeAgreement
/ram:BuyerOrderReferencedDocument</v>
      </c>
      <c r="BD665" s="115" t="str">
        <f t="shared" si="877"/>
        <v>/rsm:CrossIndustryInvoice/rsm:SupplyChainTradeTransaction/ram:ApplicableHeaderTradeAgreement/ram:BuyerOrderReferencedDocument</v>
      </c>
      <c r="BE665" s="110" t="str">
        <f t="shared" si="917"/>
        <v/>
      </c>
      <c r="BF665" s="116" t="str">
        <f t="shared" si="918"/>
        <v/>
      </c>
      <c r="BG665" s="110" t="str">
        <f t="shared" si="919"/>
        <v>0..1</v>
      </c>
      <c r="BH665" s="110" t="str">
        <f t="shared" si="920"/>
        <v/>
      </c>
      <c r="BI665" s="387" t="str">
        <f t="shared" si="921"/>
        <v/>
      </c>
      <c r="BJ665" s="7"/>
      <c r="BK665" s="361" t="str">
        <f t="shared" si="922"/>
        <v>X</v>
      </c>
      <c r="BL665" s="116" t="str">
        <f t="shared" si="923"/>
        <v>X</v>
      </c>
      <c r="BM665" s="116" t="str">
        <f t="shared" si="924"/>
        <v>X</v>
      </c>
      <c r="BN665" s="116" t="str">
        <f t="shared" si="925"/>
        <v>X</v>
      </c>
      <c r="BO665" s="116" t="str">
        <f t="shared" si="926"/>
        <v>X</v>
      </c>
      <c r="BP665" s="116" t="str">
        <f t="shared" si="927"/>
        <v>X</v>
      </c>
      <c r="BQ665" s="362" t="str">
        <f t="shared" si="928"/>
        <v>X</v>
      </c>
      <c r="BR665" s="7"/>
      <c r="BS665" s="116" t="str">
        <f t="shared" si="929"/>
        <v>MINIMUM</v>
      </c>
      <c r="BT665" s="116" t="str">
        <f t="shared" si="930"/>
        <v>MINIMUM</v>
      </c>
      <c r="BU665" s="15"/>
      <c r="BV665" s="57"/>
      <c r="BW665" s="57"/>
      <c r="BX665" s="57"/>
      <c r="BY665" s="57"/>
      <c r="BZ665" s="57"/>
      <c r="CA665" s="57" t="s">
        <v>6542</v>
      </c>
      <c r="CC665" s="417"/>
      <c r="CD665" s="15"/>
      <c r="CE665" s="15"/>
    </row>
    <row r="666" spans="1:83" s="59" customFormat="1" ht="85.5">
      <c r="A666" s="45" t="str">
        <f t="shared" si="866"/>
        <v>YES</v>
      </c>
      <c r="B666" s="45"/>
      <c r="C666" s="45"/>
      <c r="D666" s="45"/>
      <c r="E666" s="184" t="s">
        <v>1526</v>
      </c>
      <c r="F666" s="185" t="s">
        <v>2665</v>
      </c>
      <c r="G666" s="300" t="s">
        <v>2665</v>
      </c>
      <c r="H666" s="66">
        <f t="shared" si="904"/>
        <v>4</v>
      </c>
      <c r="I666" s="66" t="s">
        <v>42</v>
      </c>
      <c r="J666" s="64" t="s">
        <v>2666</v>
      </c>
      <c r="K666" s="64" t="s">
        <v>2667</v>
      </c>
      <c r="L666" s="65"/>
      <c r="M666" s="65" t="s">
        <v>2668</v>
      </c>
      <c r="N666" s="65" t="s">
        <v>35</v>
      </c>
      <c r="O666" s="149" t="s">
        <v>548</v>
      </c>
      <c r="P666" s="66" t="s">
        <v>32</v>
      </c>
      <c r="Q666" s="66" t="str">
        <f t="shared" si="908"/>
        <v>1..1</v>
      </c>
      <c r="R666" s="2" t="s">
        <v>2669</v>
      </c>
      <c r="S666" s="75" t="s">
        <v>2670</v>
      </c>
      <c r="T666" s="66" t="s">
        <v>5945</v>
      </c>
      <c r="U666" s="68" t="str">
        <f t="shared" si="858"/>
        <v>E</v>
      </c>
      <c r="V666" s="66" t="s">
        <v>42</v>
      </c>
      <c r="W666" s="66" t="s">
        <v>35</v>
      </c>
      <c r="X666" s="248" t="s">
        <v>35</v>
      </c>
      <c r="Y666" s="38"/>
      <c r="Z666" s="353" t="str">
        <f t="shared" si="864"/>
        <v>X</v>
      </c>
      <c r="AA666" s="68" t="str">
        <f t="shared" ref="AA666:AF666" si="949">IF(Z666="X","X",IF($AI666=AA$4,"X","-"))</f>
        <v>X</v>
      </c>
      <c r="AB666" s="68" t="str">
        <f t="shared" si="949"/>
        <v>X</v>
      </c>
      <c r="AC666" s="68" t="str">
        <f t="shared" si="949"/>
        <v>X</v>
      </c>
      <c r="AD666" s="68" t="str">
        <f t="shared" si="949"/>
        <v>X</v>
      </c>
      <c r="AE666" s="68" t="str">
        <f t="shared" si="949"/>
        <v>X</v>
      </c>
      <c r="AF666" s="354" t="str">
        <f t="shared" si="949"/>
        <v>X</v>
      </c>
      <c r="AG666" s="38"/>
      <c r="AH666" s="68" t="s">
        <v>39</v>
      </c>
      <c r="AI666" s="68" t="s">
        <v>39</v>
      </c>
      <c r="AJ666" s="38"/>
      <c r="AK666" s="13" t="str">
        <f t="shared" si="887"/>
        <v>/rsm:CrossIndustryInvoice/rsm:SupplyChainTradeTransaction/ram:ApplicableHeaderTradeAgreement/ram:BuyerOrderReferencedDocument</v>
      </c>
      <c r="AL666" s="13" t="str">
        <f t="shared" si="888"/>
        <v>/ram:IssuerAssignedID</v>
      </c>
      <c r="AM666" s="14">
        <f>COUNTIFS(S$4:S666,AK666)</f>
        <v>1</v>
      </c>
      <c r="AO666" s="184" t="str">
        <f t="shared" si="885"/>
        <v>SCT_HTA</v>
      </c>
      <c r="AP666" s="185" t="str">
        <f t="shared" si="889"/>
        <v>BT-13</v>
      </c>
      <c r="AQ666" s="300" t="str">
        <f t="shared" si="890"/>
        <v>BT-13</v>
      </c>
      <c r="AR666" s="66">
        <f t="shared" si="891"/>
        <v>4</v>
      </c>
      <c r="AS666" s="66" t="str">
        <f t="shared" si="892"/>
        <v>0..1</v>
      </c>
      <c r="AT666" s="64" t="s">
        <v>2671</v>
      </c>
      <c r="AU666" s="64" t="s">
        <v>2672</v>
      </c>
      <c r="AV666" s="65"/>
      <c r="AW666" s="427" t="s">
        <v>7321</v>
      </c>
      <c r="AX666" s="65" t="s">
        <v>2673</v>
      </c>
      <c r="AY666" s="65" t="s">
        <v>35</v>
      </c>
      <c r="AZ666" s="149" t="s">
        <v>555</v>
      </c>
      <c r="BA666" s="66" t="str">
        <f t="shared" si="869"/>
        <v>1..1</v>
      </c>
      <c r="BB666" s="66" t="str">
        <f t="shared" si="871"/>
        <v>1..1</v>
      </c>
      <c r="BC666" s="2" t="str">
        <f t="shared" si="876"/>
        <v>/rsm:CrossIndustryInvoice
/rsm:SupplyChainTradeTransaction
/ram:ApplicableHeaderTradeAgreement
/ram:BuyerOrderReferencedDocument
/ram:IssuerAssignedID</v>
      </c>
      <c r="BD666" s="75" t="str">
        <f t="shared" si="877"/>
        <v>/rsm:CrossIndustryInvoice/rsm:SupplyChainTradeTransaction/ram:ApplicableHeaderTradeAgreement/ram:BuyerOrderReferencedDocument/ram:IssuerAssignedID</v>
      </c>
      <c r="BE666" s="66" t="str">
        <f t="shared" si="917"/>
        <v>R</v>
      </c>
      <c r="BF666" s="68" t="str">
        <f t="shared" si="918"/>
        <v>E</v>
      </c>
      <c r="BG666" s="66" t="str">
        <f t="shared" si="919"/>
        <v>0..1</v>
      </c>
      <c r="BH666" s="66" t="str">
        <f t="shared" si="920"/>
        <v/>
      </c>
      <c r="BI666" s="248" t="str">
        <f t="shared" si="921"/>
        <v/>
      </c>
      <c r="BJ666" s="7"/>
      <c r="BK666" s="353" t="str">
        <f t="shared" si="922"/>
        <v>X</v>
      </c>
      <c r="BL666" s="68" t="str">
        <f t="shared" si="923"/>
        <v>X</v>
      </c>
      <c r="BM666" s="68" t="str">
        <f t="shared" si="924"/>
        <v>X</v>
      </c>
      <c r="BN666" s="68" t="str">
        <f t="shared" si="925"/>
        <v>X</v>
      </c>
      <c r="BO666" s="68" t="str">
        <f t="shared" si="926"/>
        <v>X</v>
      </c>
      <c r="BP666" s="68" t="str">
        <f t="shared" si="927"/>
        <v>X</v>
      </c>
      <c r="BQ666" s="354" t="str">
        <f t="shared" si="928"/>
        <v>X</v>
      </c>
      <c r="BR666" s="7"/>
      <c r="BS666" s="68" t="str">
        <f t="shared" si="929"/>
        <v>MINIMUM</v>
      </c>
      <c r="BT666" s="68" t="str">
        <f t="shared" si="930"/>
        <v>MINIMUM</v>
      </c>
      <c r="BU666" s="15"/>
      <c r="BV666" s="57"/>
      <c r="BW666" s="57"/>
      <c r="BX666" s="57"/>
      <c r="BY666" s="57"/>
      <c r="BZ666" s="57"/>
      <c r="CA666" s="57" t="s">
        <v>6542</v>
      </c>
      <c r="CC666" s="417"/>
      <c r="CD666" s="15"/>
      <c r="CE666" s="15"/>
    </row>
    <row r="667" spans="1:83" s="59" customFormat="1" ht="85.5">
      <c r="A667" s="45" t="str">
        <f t="shared" si="866"/>
        <v>NO</v>
      </c>
      <c r="B667" s="45"/>
      <c r="C667" s="45"/>
      <c r="D667" s="45"/>
      <c r="E667" s="188" t="s">
        <v>1526</v>
      </c>
      <c r="F667" s="139" t="s">
        <v>5478</v>
      </c>
      <c r="G667" s="295" t="s">
        <v>7194</v>
      </c>
      <c r="H667" s="140">
        <f t="shared" si="904"/>
        <v>4</v>
      </c>
      <c r="I667" s="140" t="s">
        <v>42</v>
      </c>
      <c r="J667" s="137" t="s">
        <v>6174</v>
      </c>
      <c r="K667" s="125"/>
      <c r="L667" s="126"/>
      <c r="M667" s="126"/>
      <c r="N667" s="126"/>
      <c r="O667" s="125" t="s">
        <v>148</v>
      </c>
      <c r="P667" s="124" t="s">
        <v>42</v>
      </c>
      <c r="Q667" s="124" t="str">
        <f t="shared" si="908"/>
        <v>0..1</v>
      </c>
      <c r="R667" s="141" t="s">
        <v>2674</v>
      </c>
      <c r="S667" s="142" t="s">
        <v>2675</v>
      </c>
      <c r="T667" s="88" t="s">
        <v>151</v>
      </c>
      <c r="U667" s="129" t="str">
        <f t="shared" si="858"/>
        <v/>
      </c>
      <c r="V667" s="140" t="s">
        <v>42</v>
      </c>
      <c r="W667" s="124"/>
      <c r="X667" s="388"/>
      <c r="Y667" s="38"/>
      <c r="Z667" s="365" t="str">
        <f t="shared" si="864"/>
        <v>-</v>
      </c>
      <c r="AA667" s="143" t="str">
        <f t="shared" ref="AA667:AF667" si="950">IF(Z667="X","X",IF($AI667=AA$4,"X","-"))</f>
        <v>-</v>
      </c>
      <c r="AB667" s="143" t="str">
        <f t="shared" si="950"/>
        <v>-</v>
      </c>
      <c r="AC667" s="143" t="str">
        <f t="shared" si="950"/>
        <v>-</v>
      </c>
      <c r="AD667" s="143" t="str">
        <f t="shared" si="950"/>
        <v>-</v>
      </c>
      <c r="AE667" s="143" t="str">
        <f t="shared" si="950"/>
        <v>-</v>
      </c>
      <c r="AF667" s="366" t="str">
        <f t="shared" si="950"/>
        <v>X</v>
      </c>
      <c r="AG667" s="38"/>
      <c r="AH667" s="143" t="s">
        <v>47</v>
      </c>
      <c r="AI667" s="143" t="s">
        <v>47</v>
      </c>
      <c r="AJ667" s="38"/>
      <c r="AK667" s="13" t="str">
        <f t="shared" si="887"/>
        <v>/rsm:CrossIndustryInvoice/rsm:SupplyChainTradeTransaction/ram:ApplicableHeaderTradeAgreement/ram:BuyerOrderReferencedDocument</v>
      </c>
      <c r="AL667" s="13" t="str">
        <f t="shared" si="888"/>
        <v>/ram:FormattedIssueDateTime</v>
      </c>
      <c r="AM667" s="14">
        <f>COUNTIFS(S$4:S667,AK667)</f>
        <v>1</v>
      </c>
      <c r="AO667" s="188" t="str">
        <f t="shared" si="885"/>
        <v>SCT_HTA</v>
      </c>
      <c r="AP667" s="139" t="str">
        <f t="shared" si="889"/>
        <v>BT-X-147-00</v>
      </c>
      <c r="AQ667" s="295" t="str">
        <f t="shared" si="890"/>
        <v>EXT-FR-FE-197-00</v>
      </c>
      <c r="AR667" s="140">
        <f t="shared" si="891"/>
        <v>4</v>
      </c>
      <c r="AS667" s="140" t="str">
        <f t="shared" si="892"/>
        <v>0..1</v>
      </c>
      <c r="AT667" s="137" t="s">
        <v>560</v>
      </c>
      <c r="AU667" s="125"/>
      <c r="AV667" s="126"/>
      <c r="AW667" s="126"/>
      <c r="AX667" s="126"/>
      <c r="AY667" s="126"/>
      <c r="AZ667" s="329" t="s">
        <v>148</v>
      </c>
      <c r="BA667" s="124" t="str">
        <f t="shared" si="869"/>
        <v>0..1</v>
      </c>
      <c r="BB667" s="124" t="str">
        <f t="shared" si="871"/>
        <v>0..1</v>
      </c>
      <c r="BC667" s="141" t="str">
        <f t="shared" si="876"/>
        <v>/rsm:CrossIndustryInvoice
/rsm:SupplyChainTradeTransaction
/ram:ApplicableHeaderTradeAgreement
/ram:BuyerOrderReferencedDocument
/ram:FormattedIssueDateTime</v>
      </c>
      <c r="BD667" s="142" t="str">
        <f t="shared" si="877"/>
        <v>/rsm:CrossIndustryInvoice/rsm:SupplyChainTradeTransaction/ram:ApplicableHeaderTradeAgreement/ram:BuyerOrderReferencedDocument/ram:FormattedIssueDateTime</v>
      </c>
      <c r="BE667" s="124" t="str">
        <f t="shared" si="917"/>
        <v>D</v>
      </c>
      <c r="BF667" s="129" t="str">
        <f t="shared" si="918"/>
        <v/>
      </c>
      <c r="BG667" s="140" t="str">
        <f t="shared" si="919"/>
        <v>0..1</v>
      </c>
      <c r="BH667" s="124" t="str">
        <f t="shared" si="920"/>
        <v/>
      </c>
      <c r="BI667" s="388" t="str">
        <f t="shared" si="921"/>
        <v/>
      </c>
      <c r="BJ667" s="7"/>
      <c r="BK667" s="365" t="str">
        <f t="shared" si="922"/>
        <v>-</v>
      </c>
      <c r="BL667" s="143" t="str">
        <f t="shared" si="923"/>
        <v>-</v>
      </c>
      <c r="BM667" s="143" t="str">
        <f t="shared" si="924"/>
        <v>-</v>
      </c>
      <c r="BN667" s="143" t="str">
        <f t="shared" si="925"/>
        <v>-</v>
      </c>
      <c r="BO667" s="143" t="str">
        <f t="shared" si="926"/>
        <v>-</v>
      </c>
      <c r="BP667" s="143" t="str">
        <f t="shared" si="927"/>
        <v>-</v>
      </c>
      <c r="BQ667" s="366" t="str">
        <f t="shared" si="928"/>
        <v>X</v>
      </c>
      <c r="BR667" s="7"/>
      <c r="BS667" s="143" t="str">
        <f t="shared" si="929"/>
        <v>EXTENDED</v>
      </c>
      <c r="BT667" s="143" t="str">
        <f t="shared" si="930"/>
        <v>EXTENDED</v>
      </c>
      <c r="BU667" s="15"/>
      <c r="BV667" s="57"/>
      <c r="BW667" s="57"/>
      <c r="BX667" s="57"/>
      <c r="BY667" s="57"/>
      <c r="BZ667" s="57"/>
      <c r="CA667" s="57" t="s">
        <v>6542</v>
      </c>
      <c r="CC667" s="417"/>
      <c r="CD667" s="15"/>
      <c r="CE667" s="15"/>
    </row>
    <row r="668" spans="1:83" s="59" customFormat="1" ht="99.75">
      <c r="A668" s="45" t="str">
        <f t="shared" si="866"/>
        <v>YES</v>
      </c>
      <c r="B668" s="45"/>
      <c r="C668" s="45"/>
      <c r="D668" s="45"/>
      <c r="E668" s="188" t="s">
        <v>1526</v>
      </c>
      <c r="F668" s="61" t="s">
        <v>5479</v>
      </c>
      <c r="G668" s="281" t="s">
        <v>7195</v>
      </c>
      <c r="H668" s="62">
        <f t="shared" si="904"/>
        <v>5</v>
      </c>
      <c r="I668" s="62" t="s">
        <v>32</v>
      </c>
      <c r="J668" s="64" t="s">
        <v>6175</v>
      </c>
      <c r="K668" s="64"/>
      <c r="L668" s="65"/>
      <c r="M668" s="65"/>
      <c r="N668" s="65"/>
      <c r="O668" s="64" t="s">
        <v>148</v>
      </c>
      <c r="P668" s="66" t="s">
        <v>32</v>
      </c>
      <c r="Q668" s="66" t="str">
        <f t="shared" si="908"/>
        <v>1..1</v>
      </c>
      <c r="R668" s="6" t="s">
        <v>2676</v>
      </c>
      <c r="S668" s="67" t="s">
        <v>2677</v>
      </c>
      <c r="T668" s="66" t="s">
        <v>151</v>
      </c>
      <c r="U668" s="68" t="str">
        <f t="shared" ref="U668:U731" si="951">IF($F668="","",IF(ISERROR(SEARCH("@",$S668)),IF(LEFT($F668,4)="BG-X","EG",IF(LEFT($F668,2)="BG","G",IF(LEFT($F668,4)="BT-X",IF(LEN($F668)-LEN(SUBSTITUTE($F668,"-",))&gt;2,"","E"),IF(LEN($F668)-LEN(SUBSTITUTE($F668,"-",))&gt;1,"","E")))),"A"))</f>
        <v>E</v>
      </c>
      <c r="V668" s="62" t="s">
        <v>32</v>
      </c>
      <c r="W668" s="66"/>
      <c r="X668" s="248"/>
      <c r="Y668" s="38"/>
      <c r="Z668" s="351" t="str">
        <f t="shared" si="864"/>
        <v>-</v>
      </c>
      <c r="AA668" s="70" t="str">
        <f t="shared" ref="AA668:AF668" si="952">IF(Z668="X","X",IF($AI668=AA$4,"X","-"))</f>
        <v>-</v>
      </c>
      <c r="AB668" s="70" t="str">
        <f t="shared" si="952"/>
        <v>-</v>
      </c>
      <c r="AC668" s="70" t="str">
        <f t="shared" si="952"/>
        <v>-</v>
      </c>
      <c r="AD668" s="70" t="str">
        <f t="shared" si="952"/>
        <v>-</v>
      </c>
      <c r="AE668" s="70" t="str">
        <f t="shared" si="952"/>
        <v>-</v>
      </c>
      <c r="AF668" s="352" t="str">
        <f t="shared" si="952"/>
        <v>X</v>
      </c>
      <c r="AG668" s="38"/>
      <c r="AH668" s="70" t="s">
        <v>47</v>
      </c>
      <c r="AI668" s="70" t="s">
        <v>47</v>
      </c>
      <c r="AJ668" s="38"/>
      <c r="AK668" s="13" t="str">
        <f t="shared" si="887"/>
        <v>/rsm:CrossIndustryInvoice/rsm:SupplyChainTradeTransaction/ram:ApplicableHeaderTradeAgreement/ram:BuyerOrderReferencedDocument/ram:FormattedIssueDateTime</v>
      </c>
      <c r="AL668" s="13" t="str">
        <f t="shared" si="888"/>
        <v>/qdt:DateTimeString</v>
      </c>
      <c r="AM668" s="14">
        <f>COUNTIFS(S$4:S668,AK668)</f>
        <v>1</v>
      </c>
      <c r="AO668" s="188" t="str">
        <f t="shared" si="885"/>
        <v>SCT_HTA</v>
      </c>
      <c r="AP668" s="61" t="str">
        <f t="shared" si="889"/>
        <v>BT-X-147</v>
      </c>
      <c r="AQ668" s="281" t="str">
        <f t="shared" si="890"/>
        <v>EXT-FR-FE-197</v>
      </c>
      <c r="AR668" s="62">
        <f t="shared" si="891"/>
        <v>5</v>
      </c>
      <c r="AS668" s="62" t="str">
        <f t="shared" si="892"/>
        <v>1..1</v>
      </c>
      <c r="AT668" s="64" t="s">
        <v>563</v>
      </c>
      <c r="AU668" s="64"/>
      <c r="AV668" s="65"/>
      <c r="AW668" s="423" t="s">
        <v>7238</v>
      </c>
      <c r="AX668" s="65"/>
      <c r="AY668" s="65"/>
      <c r="AZ668" s="64" t="s">
        <v>148</v>
      </c>
      <c r="BA668" s="66" t="str">
        <f t="shared" si="869"/>
        <v>1..1</v>
      </c>
      <c r="BB668" s="66" t="str">
        <f t="shared" si="871"/>
        <v>1..1</v>
      </c>
      <c r="BC668" s="6" t="str">
        <f t="shared" si="876"/>
        <v>/rsm:CrossIndustryInvoice
/rsm:SupplyChainTradeTransaction
/ram:ApplicableHeaderTradeAgreement
/ram:BuyerOrderReferencedDocument
/ram:FormattedIssueDateTime
/qdt:DateTimeString</v>
      </c>
      <c r="BD668" s="67" t="str">
        <f t="shared" si="877"/>
        <v>/rsm:CrossIndustryInvoice/rsm:SupplyChainTradeTransaction/ram:ApplicableHeaderTradeAgreement/ram:BuyerOrderReferencedDocument/ram:FormattedIssueDateTime/qdt:DateTimeString</v>
      </c>
      <c r="BE668" s="66" t="str">
        <f t="shared" si="917"/>
        <v>D</v>
      </c>
      <c r="BF668" s="68" t="str">
        <f t="shared" si="918"/>
        <v>E</v>
      </c>
      <c r="BG668" s="62" t="str">
        <f t="shared" si="919"/>
        <v>1..1</v>
      </c>
      <c r="BH668" s="66" t="str">
        <f t="shared" si="920"/>
        <v/>
      </c>
      <c r="BI668" s="248" t="str">
        <f t="shared" si="921"/>
        <v/>
      </c>
      <c r="BJ668" s="7"/>
      <c r="BK668" s="351" t="str">
        <f t="shared" si="922"/>
        <v>-</v>
      </c>
      <c r="BL668" s="70" t="str">
        <f t="shared" si="923"/>
        <v>-</v>
      </c>
      <c r="BM668" s="70" t="str">
        <f t="shared" si="924"/>
        <v>-</v>
      </c>
      <c r="BN668" s="70" t="str">
        <f t="shared" si="925"/>
        <v>-</v>
      </c>
      <c r="BO668" s="70" t="str">
        <f t="shared" si="926"/>
        <v>-</v>
      </c>
      <c r="BP668" s="70" t="str">
        <f t="shared" si="927"/>
        <v>-</v>
      </c>
      <c r="BQ668" s="352" t="str">
        <f t="shared" si="928"/>
        <v>X</v>
      </c>
      <c r="BR668" s="7"/>
      <c r="BS668" s="70" t="str">
        <f t="shared" si="929"/>
        <v>EXTENDED</v>
      </c>
      <c r="BT668" s="70" t="str">
        <f t="shared" si="930"/>
        <v>EXTENDED</v>
      </c>
      <c r="BU668" s="15"/>
      <c r="BV668" s="57"/>
      <c r="BW668" s="57"/>
      <c r="BX668" s="57"/>
      <c r="BY668" s="57"/>
      <c r="BZ668" s="57"/>
      <c r="CA668" s="57" t="s">
        <v>6542</v>
      </c>
      <c r="CC668" s="417"/>
      <c r="CD668" s="15"/>
      <c r="CE668" s="15"/>
    </row>
    <row r="669" spans="1:83" s="59" customFormat="1" ht="114">
      <c r="A669" s="45" t="str">
        <f t="shared" si="866"/>
        <v>YES</v>
      </c>
      <c r="B669" s="45"/>
      <c r="C669" s="45"/>
      <c r="D669" s="45"/>
      <c r="E669" s="188" t="s">
        <v>1526</v>
      </c>
      <c r="F669" s="61" t="s">
        <v>5480</v>
      </c>
      <c r="G669" s="281" t="s">
        <v>7196</v>
      </c>
      <c r="H669" s="62">
        <f t="shared" si="904"/>
        <v>6</v>
      </c>
      <c r="I669" s="62" t="s">
        <v>32</v>
      </c>
      <c r="J669" s="64" t="s">
        <v>229</v>
      </c>
      <c r="K669" s="64"/>
      <c r="L669" s="65" t="s">
        <v>160</v>
      </c>
      <c r="M669" s="65"/>
      <c r="N669" s="65" t="s">
        <v>160</v>
      </c>
      <c r="O669" s="64" t="s">
        <v>128</v>
      </c>
      <c r="P669" s="66" t="s">
        <v>32</v>
      </c>
      <c r="Q669" s="66" t="str">
        <f t="shared" si="908"/>
        <v>1..1</v>
      </c>
      <c r="R669" s="6" t="s">
        <v>2678</v>
      </c>
      <c r="S669" s="67" t="s">
        <v>2679</v>
      </c>
      <c r="T669" s="66" t="s">
        <v>131</v>
      </c>
      <c r="U669" s="68" t="str">
        <f t="shared" si="951"/>
        <v>A</v>
      </c>
      <c r="V669" s="62" t="s">
        <v>42</v>
      </c>
      <c r="W669" s="66"/>
      <c r="X669" s="248"/>
      <c r="Y669" s="38"/>
      <c r="Z669" s="351" t="str">
        <f t="shared" si="864"/>
        <v>-</v>
      </c>
      <c r="AA669" s="70" t="str">
        <f t="shared" ref="AA669:AF669" si="953">IF(Z669="X","X",IF($AI669=AA$4,"X","-"))</f>
        <v>-</v>
      </c>
      <c r="AB669" s="70" t="str">
        <f t="shared" si="953"/>
        <v>-</v>
      </c>
      <c r="AC669" s="70" t="str">
        <f t="shared" si="953"/>
        <v>-</v>
      </c>
      <c r="AD669" s="70" t="str">
        <f t="shared" si="953"/>
        <v>-</v>
      </c>
      <c r="AE669" s="70" t="str">
        <f t="shared" si="953"/>
        <v>-</v>
      </c>
      <c r="AF669" s="352" t="str">
        <f t="shared" si="953"/>
        <v>X</v>
      </c>
      <c r="AG669" s="38"/>
      <c r="AH669" s="70" t="s">
        <v>47</v>
      </c>
      <c r="AI669" s="70" t="s">
        <v>47</v>
      </c>
      <c r="AJ669" s="38"/>
      <c r="AK669" s="13" t="str">
        <f t="shared" si="887"/>
        <v>/rsm:CrossIndustryInvoice/rsm:SupplyChainTradeTransaction/ram:ApplicableHeaderTradeAgreement/ram:BuyerOrderReferencedDocument/ram:FormattedIssueDateTime/qdt:DateTimeString</v>
      </c>
      <c r="AL669" s="13" t="str">
        <f t="shared" si="888"/>
        <v>/@format</v>
      </c>
      <c r="AM669" s="14">
        <f>COUNTIFS(S$4:S669,AK669)</f>
        <v>1</v>
      </c>
      <c r="AO669" s="188" t="str">
        <f t="shared" si="885"/>
        <v>SCT_HTA</v>
      </c>
      <c r="AP669" s="61" t="str">
        <f t="shared" si="889"/>
        <v>BT-X-147-0</v>
      </c>
      <c r="AQ669" s="281" t="str">
        <f t="shared" si="890"/>
        <v>EXT-FR-FE-197-1</v>
      </c>
      <c r="AR669" s="62">
        <f t="shared" si="891"/>
        <v>6</v>
      </c>
      <c r="AS669" s="62" t="str">
        <f t="shared" si="892"/>
        <v>1..1</v>
      </c>
      <c r="AT669" s="64" t="s">
        <v>229</v>
      </c>
      <c r="AU669" s="64"/>
      <c r="AV669" s="65" t="s">
        <v>6345</v>
      </c>
      <c r="AW669" s="423" t="s">
        <v>7238</v>
      </c>
      <c r="AX669" s="65"/>
      <c r="AY669" s="65"/>
      <c r="AZ669" s="64" t="s">
        <v>128</v>
      </c>
      <c r="BA669" s="66" t="str">
        <f t="shared" si="869"/>
        <v>1..1</v>
      </c>
      <c r="BB669" s="66" t="str">
        <f t="shared" si="871"/>
        <v>1..1</v>
      </c>
      <c r="BC669" s="6" t="str">
        <f t="shared" si="876"/>
        <v>/rsm:CrossIndustryInvoice
/rsm:SupplyChainTradeTransaction
/ram:ApplicableHeaderTradeAgreement
/ram:BuyerOrderReferencedDocument
/ram:FormattedIssueDateTime
/qdt:DateTimeString
/@format</v>
      </c>
      <c r="BD669" s="67" t="str">
        <f t="shared" si="877"/>
        <v>/rsm:CrossIndustryInvoice/rsm:SupplyChainTradeTransaction/ram:ApplicableHeaderTradeAgreement/ram:BuyerOrderReferencedDocument/ram:FormattedIssueDateTime/qdt:DateTimeString/@format</v>
      </c>
      <c r="BE669" s="66" t="str">
        <f t="shared" si="917"/>
        <v>C</v>
      </c>
      <c r="BF669" s="68" t="str">
        <f t="shared" si="918"/>
        <v>A</v>
      </c>
      <c r="BG669" s="62" t="str">
        <f t="shared" si="919"/>
        <v>0..1</v>
      </c>
      <c r="BH669" s="66" t="str">
        <f t="shared" si="920"/>
        <v/>
      </c>
      <c r="BI669" s="248" t="str">
        <f t="shared" si="921"/>
        <v/>
      </c>
      <c r="BJ669" s="7"/>
      <c r="BK669" s="351" t="str">
        <f t="shared" si="922"/>
        <v>-</v>
      </c>
      <c r="BL669" s="70" t="str">
        <f t="shared" si="923"/>
        <v>-</v>
      </c>
      <c r="BM669" s="70" t="str">
        <f t="shared" si="924"/>
        <v>-</v>
      </c>
      <c r="BN669" s="70" t="str">
        <f t="shared" si="925"/>
        <v>-</v>
      </c>
      <c r="BO669" s="70" t="str">
        <f t="shared" si="926"/>
        <v>-</v>
      </c>
      <c r="BP669" s="70" t="str">
        <f t="shared" si="927"/>
        <v>-</v>
      </c>
      <c r="BQ669" s="352" t="str">
        <f t="shared" si="928"/>
        <v>X</v>
      </c>
      <c r="BR669" s="7"/>
      <c r="BS669" s="70" t="str">
        <f t="shared" si="929"/>
        <v>EXTENDED</v>
      </c>
      <c r="BT669" s="70" t="str">
        <f t="shared" si="930"/>
        <v>EXTENDED</v>
      </c>
      <c r="BU669" s="15"/>
      <c r="BV669" s="57"/>
      <c r="BW669" s="57"/>
      <c r="BX669" s="57"/>
      <c r="BY669" s="57"/>
      <c r="BZ669" s="57"/>
      <c r="CA669" s="57" t="s">
        <v>6542</v>
      </c>
      <c r="CC669" s="417"/>
      <c r="CD669" s="15"/>
      <c r="CE669" s="15"/>
    </row>
    <row r="670" spans="1:83" s="59" customFormat="1" ht="85.5">
      <c r="A670" s="45" t="str">
        <f t="shared" si="866"/>
        <v>NO</v>
      </c>
      <c r="B670" s="400"/>
      <c r="C670" s="45"/>
      <c r="D670" s="45"/>
      <c r="E670" s="181" t="s">
        <v>1526</v>
      </c>
      <c r="F670" s="194" t="s">
        <v>5481</v>
      </c>
      <c r="G670" s="304"/>
      <c r="H670" s="191">
        <f t="shared" si="904"/>
        <v>3</v>
      </c>
      <c r="I670" s="191" t="s">
        <v>42</v>
      </c>
      <c r="J670" s="111" t="s">
        <v>2680</v>
      </c>
      <c r="K670" s="112"/>
      <c r="L670" s="113"/>
      <c r="M670" s="113"/>
      <c r="N670" s="113"/>
      <c r="O670" s="112"/>
      <c r="P670" s="110" t="s">
        <v>42</v>
      </c>
      <c r="Q670" s="110" t="str">
        <f t="shared" si="908"/>
        <v>0..1</v>
      </c>
      <c r="R670" s="114" t="s">
        <v>2681</v>
      </c>
      <c r="S670" s="115" t="s">
        <v>2682</v>
      </c>
      <c r="T670" s="110"/>
      <c r="U670" s="116" t="str">
        <f t="shared" si="951"/>
        <v>EG</v>
      </c>
      <c r="V670" s="110" t="s">
        <v>42</v>
      </c>
      <c r="W670" s="110"/>
      <c r="X670" s="387"/>
      <c r="Y670" s="38"/>
      <c r="Z670" s="376" t="str">
        <f t="shared" si="864"/>
        <v>-</v>
      </c>
      <c r="AA670" s="195" t="str">
        <f t="shared" ref="AA670:AF670" si="954">IF(Z670="X","X",IF($AI670=AA$4,"X","-"))</f>
        <v>-</v>
      </c>
      <c r="AB670" s="195" t="str">
        <f t="shared" si="954"/>
        <v>-</v>
      </c>
      <c r="AC670" s="195" t="str">
        <f t="shared" si="954"/>
        <v>-</v>
      </c>
      <c r="AD670" s="195" t="str">
        <f t="shared" si="954"/>
        <v>-</v>
      </c>
      <c r="AE670" s="195" t="str">
        <f t="shared" si="954"/>
        <v>-</v>
      </c>
      <c r="AF670" s="377" t="str">
        <f t="shared" si="954"/>
        <v>X</v>
      </c>
      <c r="AG670" s="38"/>
      <c r="AH670" s="195" t="s">
        <v>47</v>
      </c>
      <c r="AI670" s="195" t="s">
        <v>47</v>
      </c>
      <c r="AJ670" s="38"/>
      <c r="AK670" s="13" t="str">
        <f t="shared" si="887"/>
        <v>/rsm:CrossIndustryInvoice/rsm:SupplyChainTradeTransaction/ram:ApplicableHeaderTradeAgreement</v>
      </c>
      <c r="AL670" s="13" t="str">
        <f t="shared" si="888"/>
        <v>/ram:QuotationReferencedDocument</v>
      </c>
      <c r="AM670" s="14">
        <f>COUNTIFS(S$4:S670,AK670)</f>
        <v>1</v>
      </c>
      <c r="AO670" s="181" t="str">
        <f t="shared" si="885"/>
        <v>SCT_HTA</v>
      </c>
      <c r="AP670" s="194" t="str">
        <f t="shared" si="889"/>
        <v>BG-X-61</v>
      </c>
      <c r="AQ670" s="304" t="str">
        <f t="shared" si="890"/>
        <v/>
      </c>
      <c r="AR670" s="191">
        <f t="shared" si="891"/>
        <v>3</v>
      </c>
      <c r="AS670" s="191" t="str">
        <f t="shared" si="892"/>
        <v>0..1</v>
      </c>
      <c r="AT670" s="111" t="s">
        <v>2683</v>
      </c>
      <c r="AU670" s="112"/>
      <c r="AV670" s="113"/>
      <c r="AW670" s="113"/>
      <c r="AX670" s="113"/>
      <c r="AY670" s="113" t="s">
        <v>35</v>
      </c>
      <c r="AZ670" s="112"/>
      <c r="BA670" s="110" t="str">
        <f t="shared" si="869"/>
        <v>0..1</v>
      </c>
      <c r="BB670" s="110" t="str">
        <f t="shared" si="871"/>
        <v>0..1</v>
      </c>
      <c r="BC670" s="114" t="str">
        <f t="shared" si="876"/>
        <v>/rsm:CrossIndustryInvoice
/rsm:SupplyChainTradeTransaction
/ram:ApplicableHeaderTradeAgreement
/ram:QuotationReferencedDocument</v>
      </c>
      <c r="BD670" s="115" t="str">
        <f t="shared" si="877"/>
        <v>/rsm:CrossIndustryInvoice/rsm:SupplyChainTradeTransaction/ram:ApplicableHeaderTradeAgreement/ram:QuotationReferencedDocument</v>
      </c>
      <c r="BE670" s="110" t="str">
        <f t="shared" si="917"/>
        <v/>
      </c>
      <c r="BF670" s="116" t="str">
        <f t="shared" si="918"/>
        <v>EG</v>
      </c>
      <c r="BG670" s="110" t="str">
        <f t="shared" si="919"/>
        <v>0..1</v>
      </c>
      <c r="BH670" s="110" t="str">
        <f t="shared" si="920"/>
        <v/>
      </c>
      <c r="BI670" s="387" t="str">
        <f t="shared" si="921"/>
        <v/>
      </c>
      <c r="BJ670" s="7"/>
      <c r="BK670" s="376" t="str">
        <f t="shared" si="922"/>
        <v>-</v>
      </c>
      <c r="BL670" s="195" t="str">
        <f t="shared" si="923"/>
        <v>-</v>
      </c>
      <c r="BM670" s="195" t="str">
        <f t="shared" si="924"/>
        <v>-</v>
      </c>
      <c r="BN670" s="195" t="str">
        <f t="shared" si="925"/>
        <v>-</v>
      </c>
      <c r="BO670" s="195" t="str">
        <f t="shared" si="926"/>
        <v>-</v>
      </c>
      <c r="BP670" s="195" t="str">
        <f t="shared" si="927"/>
        <v>-</v>
      </c>
      <c r="BQ670" s="377" t="str">
        <f t="shared" si="928"/>
        <v>X</v>
      </c>
      <c r="BR670" s="7"/>
      <c r="BS670" s="195" t="str">
        <f t="shared" si="929"/>
        <v>EXTENDED</v>
      </c>
      <c r="BT670" s="195" t="str">
        <f t="shared" si="930"/>
        <v>EXTENDED</v>
      </c>
      <c r="BU670" s="15"/>
      <c r="BV670" s="57"/>
      <c r="BW670" s="57"/>
      <c r="BX670" s="57"/>
      <c r="BY670" s="57"/>
      <c r="BZ670" s="57"/>
      <c r="CA670" s="57" t="s">
        <v>6542</v>
      </c>
      <c r="CC670" s="417"/>
      <c r="CD670" s="15"/>
      <c r="CE670" s="15"/>
    </row>
    <row r="671" spans="1:83" s="59" customFormat="1" ht="85.5">
      <c r="A671" s="45" t="str">
        <f t="shared" si="866"/>
        <v>YES</v>
      </c>
      <c r="B671" s="400"/>
      <c r="C671" s="45"/>
      <c r="D671" s="45"/>
      <c r="E671" s="184" t="s">
        <v>1526</v>
      </c>
      <c r="F671" s="61" t="s">
        <v>5482</v>
      </c>
      <c r="G671" s="281"/>
      <c r="H671" s="66">
        <f t="shared" si="904"/>
        <v>4</v>
      </c>
      <c r="I671" s="66" t="s">
        <v>42</v>
      </c>
      <c r="J671" s="64" t="s">
        <v>2684</v>
      </c>
      <c r="K671" s="64" t="s">
        <v>2685</v>
      </c>
      <c r="L671" s="65"/>
      <c r="M671" s="65"/>
      <c r="N671" s="65" t="s">
        <v>35</v>
      </c>
      <c r="O671" s="149" t="s">
        <v>548</v>
      </c>
      <c r="P671" s="66" t="s">
        <v>32</v>
      </c>
      <c r="Q671" s="66" t="str">
        <f t="shared" si="908"/>
        <v>1..1</v>
      </c>
      <c r="R671" s="2" t="s">
        <v>2686</v>
      </c>
      <c r="S671" s="75" t="s">
        <v>2687</v>
      </c>
      <c r="T671" s="66" t="s">
        <v>5945</v>
      </c>
      <c r="U671" s="68" t="str">
        <f t="shared" si="951"/>
        <v>E</v>
      </c>
      <c r="V671" s="66" t="s">
        <v>42</v>
      </c>
      <c r="W671" s="66" t="s">
        <v>35</v>
      </c>
      <c r="X671" s="248" t="s">
        <v>35</v>
      </c>
      <c r="Y671" s="38"/>
      <c r="Z671" s="351" t="str">
        <f t="shared" si="864"/>
        <v>-</v>
      </c>
      <c r="AA671" s="70" t="str">
        <f t="shared" ref="AA671:AF671" si="955">IF(Z671="X","X",IF($AI671=AA$4,"X","-"))</f>
        <v>-</v>
      </c>
      <c r="AB671" s="70" t="str">
        <f t="shared" si="955"/>
        <v>-</v>
      </c>
      <c r="AC671" s="70" t="str">
        <f t="shared" si="955"/>
        <v>-</v>
      </c>
      <c r="AD671" s="70" t="str">
        <f t="shared" si="955"/>
        <v>-</v>
      </c>
      <c r="AE671" s="70" t="str">
        <f t="shared" si="955"/>
        <v>-</v>
      </c>
      <c r="AF671" s="352" t="str">
        <f t="shared" si="955"/>
        <v>X</v>
      </c>
      <c r="AG671" s="38"/>
      <c r="AH671" s="70" t="s">
        <v>47</v>
      </c>
      <c r="AI671" s="70" t="s">
        <v>47</v>
      </c>
      <c r="AJ671" s="38"/>
      <c r="AK671" s="13" t="str">
        <f t="shared" si="887"/>
        <v>/rsm:CrossIndustryInvoice/rsm:SupplyChainTradeTransaction/ram:ApplicableHeaderTradeAgreement/ram:QuotationReferencedDocument</v>
      </c>
      <c r="AL671" s="13" t="str">
        <f t="shared" si="888"/>
        <v>/ram:IssuerAssignedID</v>
      </c>
      <c r="AM671" s="14">
        <f>COUNTIFS(S$4:S671,AK671)</f>
        <v>1</v>
      </c>
      <c r="AO671" s="184" t="str">
        <f t="shared" si="885"/>
        <v>SCT_HTA</v>
      </c>
      <c r="AP671" s="61" t="str">
        <f t="shared" si="889"/>
        <v>BT-X-403</v>
      </c>
      <c r="AQ671" s="281" t="str">
        <f t="shared" si="890"/>
        <v/>
      </c>
      <c r="AR671" s="66">
        <f t="shared" si="891"/>
        <v>4</v>
      </c>
      <c r="AS671" s="66" t="str">
        <f t="shared" si="892"/>
        <v>0..1</v>
      </c>
      <c r="AT671" s="64" t="s">
        <v>576</v>
      </c>
      <c r="AU671" s="64" t="s">
        <v>2672</v>
      </c>
      <c r="AV671" s="65"/>
      <c r="AW671" s="423" t="s">
        <v>7238</v>
      </c>
      <c r="AX671" s="65"/>
      <c r="AY671" s="65" t="s">
        <v>35</v>
      </c>
      <c r="AZ671" s="149" t="s">
        <v>555</v>
      </c>
      <c r="BA671" s="66" t="str">
        <f t="shared" si="869"/>
        <v>1..1</v>
      </c>
      <c r="BB671" s="66" t="str">
        <f t="shared" si="871"/>
        <v>1..1</v>
      </c>
      <c r="BC671" s="2" t="str">
        <f t="shared" si="876"/>
        <v>/rsm:CrossIndustryInvoice
/rsm:SupplyChainTradeTransaction
/ram:ApplicableHeaderTradeAgreement
/ram:QuotationReferencedDocument
/ram:IssuerAssignedID</v>
      </c>
      <c r="BD671" s="75" t="str">
        <f t="shared" si="877"/>
        <v>/rsm:CrossIndustryInvoice/rsm:SupplyChainTradeTransaction/ram:ApplicableHeaderTradeAgreement/ram:QuotationReferencedDocument/ram:IssuerAssignedID</v>
      </c>
      <c r="BE671" s="66" t="str">
        <f t="shared" si="917"/>
        <v>R</v>
      </c>
      <c r="BF671" s="68" t="str">
        <f t="shared" si="918"/>
        <v>E</v>
      </c>
      <c r="BG671" s="66" t="str">
        <f t="shared" si="919"/>
        <v>0..1</v>
      </c>
      <c r="BH671" s="66" t="str">
        <f t="shared" si="920"/>
        <v/>
      </c>
      <c r="BI671" s="248" t="str">
        <f t="shared" si="921"/>
        <v/>
      </c>
      <c r="BJ671" s="7"/>
      <c r="BK671" s="351" t="str">
        <f t="shared" si="922"/>
        <v>-</v>
      </c>
      <c r="BL671" s="70" t="str">
        <f t="shared" si="923"/>
        <v>-</v>
      </c>
      <c r="BM671" s="70" t="str">
        <f t="shared" si="924"/>
        <v>-</v>
      </c>
      <c r="BN671" s="70" t="str">
        <f t="shared" si="925"/>
        <v>-</v>
      </c>
      <c r="BO671" s="70" t="str">
        <f t="shared" si="926"/>
        <v>-</v>
      </c>
      <c r="BP671" s="70" t="str">
        <f t="shared" si="927"/>
        <v>-</v>
      </c>
      <c r="BQ671" s="352" t="str">
        <f t="shared" si="928"/>
        <v>X</v>
      </c>
      <c r="BR671" s="7"/>
      <c r="BS671" s="70" t="str">
        <f t="shared" si="929"/>
        <v>EXTENDED</v>
      </c>
      <c r="BT671" s="70" t="str">
        <f t="shared" si="930"/>
        <v>EXTENDED</v>
      </c>
      <c r="BU671" s="15"/>
      <c r="BV671" s="57"/>
      <c r="BW671" s="57"/>
      <c r="BX671" s="57"/>
      <c r="BY671" s="57"/>
      <c r="BZ671" s="57"/>
      <c r="CA671" s="57" t="s">
        <v>6542</v>
      </c>
      <c r="CC671" s="417"/>
      <c r="CD671" s="15"/>
      <c r="CE671" s="15"/>
    </row>
    <row r="672" spans="1:83" s="59" customFormat="1" ht="85.5">
      <c r="A672" s="45" t="str">
        <f t="shared" si="866"/>
        <v>NO</v>
      </c>
      <c r="B672" s="400"/>
      <c r="C672" s="45"/>
      <c r="D672" s="45"/>
      <c r="E672" s="188" t="s">
        <v>1526</v>
      </c>
      <c r="F672" s="139" t="s">
        <v>5483</v>
      </c>
      <c r="G672" s="295"/>
      <c r="H672" s="140">
        <f t="shared" si="904"/>
        <v>4</v>
      </c>
      <c r="I672" s="140" t="s">
        <v>42</v>
      </c>
      <c r="J672" s="137" t="s">
        <v>6176</v>
      </c>
      <c r="K672" s="125"/>
      <c r="L672" s="126"/>
      <c r="M672" s="126"/>
      <c r="N672" s="126"/>
      <c r="O672" s="125" t="s">
        <v>148</v>
      </c>
      <c r="P672" s="124" t="s">
        <v>42</v>
      </c>
      <c r="Q672" s="124" t="str">
        <f t="shared" si="908"/>
        <v>0..1</v>
      </c>
      <c r="R672" s="141" t="s">
        <v>2688</v>
      </c>
      <c r="S672" s="142" t="s">
        <v>2689</v>
      </c>
      <c r="T672" s="88" t="s">
        <v>151</v>
      </c>
      <c r="U672" s="129" t="str">
        <f t="shared" si="951"/>
        <v/>
      </c>
      <c r="V672" s="140" t="s">
        <v>42</v>
      </c>
      <c r="W672" s="124"/>
      <c r="X672" s="388"/>
      <c r="Y672" s="38"/>
      <c r="Z672" s="365" t="str">
        <f t="shared" si="864"/>
        <v>-</v>
      </c>
      <c r="AA672" s="143" t="str">
        <f t="shared" ref="AA672:AF672" si="956">IF(Z672="X","X",IF($AI672=AA$4,"X","-"))</f>
        <v>-</v>
      </c>
      <c r="AB672" s="143" t="str">
        <f t="shared" si="956"/>
        <v>-</v>
      </c>
      <c r="AC672" s="143" t="str">
        <f t="shared" si="956"/>
        <v>-</v>
      </c>
      <c r="AD672" s="143" t="str">
        <f t="shared" si="956"/>
        <v>-</v>
      </c>
      <c r="AE672" s="143" t="str">
        <f t="shared" si="956"/>
        <v>-</v>
      </c>
      <c r="AF672" s="366" t="str">
        <f t="shared" si="956"/>
        <v>X</v>
      </c>
      <c r="AG672" s="38"/>
      <c r="AH672" s="143" t="s">
        <v>47</v>
      </c>
      <c r="AI672" s="143" t="s">
        <v>47</v>
      </c>
      <c r="AJ672" s="38"/>
      <c r="AK672" s="13" t="str">
        <f t="shared" si="887"/>
        <v>/rsm:CrossIndustryInvoice/rsm:SupplyChainTradeTransaction/ram:ApplicableHeaderTradeAgreement/ram:QuotationReferencedDocument</v>
      </c>
      <c r="AL672" s="13" t="str">
        <f t="shared" si="888"/>
        <v>/ram:FormattedIssueDateTime</v>
      </c>
      <c r="AM672" s="14">
        <f>COUNTIFS(S$4:S672,AK672)</f>
        <v>1</v>
      </c>
      <c r="AO672" s="188" t="str">
        <f t="shared" si="885"/>
        <v>SCT_HTA</v>
      </c>
      <c r="AP672" s="139" t="str">
        <f t="shared" si="889"/>
        <v>BT-X-404-00</v>
      </c>
      <c r="AQ672" s="295" t="str">
        <f t="shared" si="890"/>
        <v/>
      </c>
      <c r="AR672" s="140">
        <f t="shared" si="891"/>
        <v>4</v>
      </c>
      <c r="AS672" s="140" t="str">
        <f t="shared" si="892"/>
        <v>0..1</v>
      </c>
      <c r="AT672" s="137" t="s">
        <v>2690</v>
      </c>
      <c r="AU672" s="125"/>
      <c r="AV672" s="126"/>
      <c r="AW672" s="126"/>
      <c r="AX672" s="126"/>
      <c r="AY672" s="126"/>
      <c r="AZ672" s="329" t="s">
        <v>148</v>
      </c>
      <c r="BA672" s="124" t="str">
        <f t="shared" si="869"/>
        <v>0..1</v>
      </c>
      <c r="BB672" s="124" t="str">
        <f t="shared" si="871"/>
        <v>0..1</v>
      </c>
      <c r="BC672" s="141" t="str">
        <f t="shared" si="876"/>
        <v>/rsm:CrossIndustryInvoice
/rsm:SupplyChainTradeTransaction
/ram:ApplicableHeaderTradeAgreement
/ram:QuotationReferencedDocument
/ram:FormattedIssueDateTime</v>
      </c>
      <c r="BD672" s="142" t="str">
        <f t="shared" si="877"/>
        <v>/rsm:CrossIndustryInvoice/rsm:SupplyChainTradeTransaction/ram:ApplicableHeaderTradeAgreement/ram:QuotationReferencedDocument/ram:FormattedIssueDateTime</v>
      </c>
      <c r="BE672" s="124" t="str">
        <f t="shared" si="917"/>
        <v>D</v>
      </c>
      <c r="BF672" s="129" t="str">
        <f t="shared" si="918"/>
        <v/>
      </c>
      <c r="BG672" s="140" t="str">
        <f t="shared" si="919"/>
        <v>0..1</v>
      </c>
      <c r="BH672" s="124" t="str">
        <f t="shared" si="920"/>
        <v/>
      </c>
      <c r="BI672" s="388" t="str">
        <f t="shared" si="921"/>
        <v/>
      </c>
      <c r="BJ672" s="7"/>
      <c r="BK672" s="365" t="str">
        <f t="shared" si="922"/>
        <v>-</v>
      </c>
      <c r="BL672" s="143" t="str">
        <f t="shared" si="923"/>
        <v>-</v>
      </c>
      <c r="BM672" s="143" t="str">
        <f t="shared" si="924"/>
        <v>-</v>
      </c>
      <c r="BN672" s="143" t="str">
        <f t="shared" si="925"/>
        <v>-</v>
      </c>
      <c r="BO672" s="143" t="str">
        <f t="shared" si="926"/>
        <v>-</v>
      </c>
      <c r="BP672" s="143" t="str">
        <f t="shared" si="927"/>
        <v>-</v>
      </c>
      <c r="BQ672" s="366" t="str">
        <f t="shared" si="928"/>
        <v>X</v>
      </c>
      <c r="BR672" s="7"/>
      <c r="BS672" s="143" t="str">
        <f t="shared" si="929"/>
        <v>EXTENDED</v>
      </c>
      <c r="BT672" s="143" t="str">
        <f t="shared" si="930"/>
        <v>EXTENDED</v>
      </c>
      <c r="BU672" s="15"/>
      <c r="BV672" s="57"/>
      <c r="BW672" s="57"/>
      <c r="BX672" s="57"/>
      <c r="BY672" s="57"/>
      <c r="BZ672" s="57"/>
      <c r="CA672" s="57" t="s">
        <v>6542</v>
      </c>
      <c r="CC672" s="417"/>
      <c r="CD672" s="15"/>
      <c r="CE672" s="15"/>
    </row>
    <row r="673" spans="1:83" s="59" customFormat="1" ht="99.75">
      <c r="A673" s="45" t="str">
        <f t="shared" si="866"/>
        <v>YES</v>
      </c>
      <c r="B673" s="400"/>
      <c r="C673" s="45"/>
      <c r="D673" s="45"/>
      <c r="E673" s="188" t="s">
        <v>1526</v>
      </c>
      <c r="F673" s="61" t="s">
        <v>5484</v>
      </c>
      <c r="G673" s="281"/>
      <c r="H673" s="62">
        <f t="shared" si="904"/>
        <v>5</v>
      </c>
      <c r="I673" s="62" t="s">
        <v>32</v>
      </c>
      <c r="J673" s="64" t="s">
        <v>6177</v>
      </c>
      <c r="K673" s="64"/>
      <c r="L673" s="65"/>
      <c r="M673" s="65"/>
      <c r="N673" s="65"/>
      <c r="O673" s="64" t="s">
        <v>148</v>
      </c>
      <c r="P673" s="66" t="s">
        <v>32</v>
      </c>
      <c r="Q673" s="66" t="str">
        <f t="shared" si="908"/>
        <v>1..1</v>
      </c>
      <c r="R673" s="6" t="s">
        <v>2691</v>
      </c>
      <c r="S673" s="67" t="s">
        <v>2692</v>
      </c>
      <c r="T673" s="66" t="s">
        <v>151</v>
      </c>
      <c r="U673" s="68" t="str">
        <f t="shared" si="951"/>
        <v>E</v>
      </c>
      <c r="V673" s="62" t="s">
        <v>32</v>
      </c>
      <c r="W673" s="66"/>
      <c r="X673" s="248"/>
      <c r="Y673" s="38"/>
      <c r="Z673" s="351" t="str">
        <f t="shared" si="864"/>
        <v>-</v>
      </c>
      <c r="AA673" s="70" t="str">
        <f t="shared" ref="AA673:AF673" si="957">IF(Z673="X","X",IF($AI673=AA$4,"X","-"))</f>
        <v>-</v>
      </c>
      <c r="AB673" s="70" t="str">
        <f t="shared" si="957"/>
        <v>-</v>
      </c>
      <c r="AC673" s="70" t="str">
        <f t="shared" si="957"/>
        <v>-</v>
      </c>
      <c r="AD673" s="70" t="str">
        <f t="shared" si="957"/>
        <v>-</v>
      </c>
      <c r="AE673" s="70" t="str">
        <f t="shared" si="957"/>
        <v>-</v>
      </c>
      <c r="AF673" s="352" t="str">
        <f t="shared" si="957"/>
        <v>X</v>
      </c>
      <c r="AG673" s="38"/>
      <c r="AH673" s="70" t="s">
        <v>47</v>
      </c>
      <c r="AI673" s="70" t="s">
        <v>47</v>
      </c>
      <c r="AJ673" s="38"/>
      <c r="AK673" s="13" t="str">
        <f t="shared" si="887"/>
        <v>/rsm:CrossIndustryInvoice/rsm:SupplyChainTradeTransaction/ram:ApplicableHeaderTradeAgreement/ram:QuotationReferencedDocument/ram:FormattedIssueDateTime</v>
      </c>
      <c r="AL673" s="13" t="str">
        <f t="shared" si="888"/>
        <v>/qdt:DateTimeString</v>
      </c>
      <c r="AM673" s="14">
        <f>COUNTIFS(S$4:S673,AK673)</f>
        <v>1</v>
      </c>
      <c r="AO673" s="188" t="str">
        <f t="shared" si="885"/>
        <v>SCT_HTA</v>
      </c>
      <c r="AP673" s="61" t="str">
        <f t="shared" si="889"/>
        <v>BT-X-404</v>
      </c>
      <c r="AQ673" s="281" t="str">
        <f t="shared" si="890"/>
        <v/>
      </c>
      <c r="AR673" s="62">
        <f t="shared" si="891"/>
        <v>5</v>
      </c>
      <c r="AS673" s="62" t="str">
        <f t="shared" si="892"/>
        <v>1..1</v>
      </c>
      <c r="AT673" s="64" t="s">
        <v>2693</v>
      </c>
      <c r="AU673" s="64"/>
      <c r="AV673" s="65"/>
      <c r="AW673" s="423" t="s">
        <v>7238</v>
      </c>
      <c r="AX673" s="65"/>
      <c r="AY673" s="65"/>
      <c r="AZ673" s="64" t="s">
        <v>148</v>
      </c>
      <c r="BA673" s="66" t="str">
        <f t="shared" si="869"/>
        <v>1..1</v>
      </c>
      <c r="BB673" s="66" t="str">
        <f t="shared" si="871"/>
        <v>1..1</v>
      </c>
      <c r="BC673" s="6" t="str">
        <f t="shared" si="876"/>
        <v>/rsm:CrossIndustryInvoice
/rsm:SupplyChainTradeTransaction
/ram:ApplicableHeaderTradeAgreement
/ram:QuotationReferencedDocument
/ram:FormattedIssueDateTime
/qdt:DateTimeString</v>
      </c>
      <c r="BD673" s="67" t="str">
        <f t="shared" si="877"/>
        <v>/rsm:CrossIndustryInvoice/rsm:SupplyChainTradeTransaction/ram:ApplicableHeaderTradeAgreement/ram:QuotationReferencedDocument/ram:FormattedIssueDateTime/qdt:DateTimeString</v>
      </c>
      <c r="BE673" s="66" t="str">
        <f t="shared" si="917"/>
        <v>D</v>
      </c>
      <c r="BF673" s="68" t="str">
        <f t="shared" si="918"/>
        <v>E</v>
      </c>
      <c r="BG673" s="62" t="str">
        <f t="shared" si="919"/>
        <v>1..1</v>
      </c>
      <c r="BH673" s="66" t="str">
        <f t="shared" si="920"/>
        <v/>
      </c>
      <c r="BI673" s="248" t="str">
        <f t="shared" si="921"/>
        <v/>
      </c>
      <c r="BJ673" s="7"/>
      <c r="BK673" s="351" t="str">
        <f t="shared" si="922"/>
        <v>-</v>
      </c>
      <c r="BL673" s="70" t="str">
        <f t="shared" si="923"/>
        <v>-</v>
      </c>
      <c r="BM673" s="70" t="str">
        <f t="shared" si="924"/>
        <v>-</v>
      </c>
      <c r="BN673" s="70" t="str">
        <f t="shared" si="925"/>
        <v>-</v>
      </c>
      <c r="BO673" s="70" t="str">
        <f t="shared" si="926"/>
        <v>-</v>
      </c>
      <c r="BP673" s="70" t="str">
        <f t="shared" si="927"/>
        <v>-</v>
      </c>
      <c r="BQ673" s="352" t="str">
        <f t="shared" si="928"/>
        <v>X</v>
      </c>
      <c r="BR673" s="7"/>
      <c r="BS673" s="70" t="str">
        <f t="shared" si="929"/>
        <v>EXTENDED</v>
      </c>
      <c r="BT673" s="70" t="str">
        <f t="shared" si="930"/>
        <v>EXTENDED</v>
      </c>
      <c r="BU673" s="15"/>
      <c r="BV673" s="57"/>
      <c r="BW673" s="57"/>
      <c r="BX673" s="57"/>
      <c r="BY673" s="57"/>
      <c r="BZ673" s="57"/>
      <c r="CA673" s="57" t="s">
        <v>6542</v>
      </c>
      <c r="CC673" s="417"/>
      <c r="CD673" s="15"/>
      <c r="CE673" s="15"/>
    </row>
    <row r="674" spans="1:83" s="59" customFormat="1" ht="114">
      <c r="A674" s="45" t="str">
        <f t="shared" si="866"/>
        <v>YES</v>
      </c>
      <c r="B674" s="400"/>
      <c r="C674" s="45"/>
      <c r="D674" s="45"/>
      <c r="E674" s="188" t="s">
        <v>1526</v>
      </c>
      <c r="F674" s="61" t="s">
        <v>5485</v>
      </c>
      <c r="G674" s="281"/>
      <c r="H674" s="62">
        <f t="shared" si="904"/>
        <v>6</v>
      </c>
      <c r="I674" s="62" t="s">
        <v>32</v>
      </c>
      <c r="J674" s="64" t="s">
        <v>229</v>
      </c>
      <c r="K674" s="64"/>
      <c r="L674" s="65" t="s">
        <v>591</v>
      </c>
      <c r="M674" s="65"/>
      <c r="N674" s="65"/>
      <c r="O674" s="64" t="s">
        <v>128</v>
      </c>
      <c r="P674" s="66" t="s">
        <v>32</v>
      </c>
      <c r="Q674" s="66" t="str">
        <f t="shared" si="908"/>
        <v>1..1</v>
      </c>
      <c r="R674" s="6" t="s">
        <v>2695</v>
      </c>
      <c r="S674" s="67" t="s">
        <v>2696</v>
      </c>
      <c r="T674" s="66" t="s">
        <v>131</v>
      </c>
      <c r="U674" s="68" t="str">
        <f t="shared" si="951"/>
        <v>A</v>
      </c>
      <c r="V674" s="62" t="s">
        <v>42</v>
      </c>
      <c r="W674" s="66"/>
      <c r="X674" s="248"/>
      <c r="Y674" s="38"/>
      <c r="Z674" s="351" t="str">
        <f t="shared" si="864"/>
        <v>-</v>
      </c>
      <c r="AA674" s="70" t="str">
        <f t="shared" ref="AA674:AF674" si="958">IF(Z674="X","X",IF($AI674=AA$4,"X","-"))</f>
        <v>-</v>
      </c>
      <c r="AB674" s="70" t="str">
        <f t="shared" si="958"/>
        <v>-</v>
      </c>
      <c r="AC674" s="70" t="str">
        <f t="shared" si="958"/>
        <v>-</v>
      </c>
      <c r="AD674" s="70" t="str">
        <f t="shared" si="958"/>
        <v>-</v>
      </c>
      <c r="AE674" s="70" t="str">
        <f t="shared" si="958"/>
        <v>-</v>
      </c>
      <c r="AF674" s="352" t="str">
        <f t="shared" si="958"/>
        <v>X</v>
      </c>
      <c r="AG674" s="38"/>
      <c r="AH674" s="70" t="s">
        <v>47</v>
      </c>
      <c r="AI674" s="70" t="s">
        <v>47</v>
      </c>
      <c r="AJ674" s="38"/>
      <c r="AK674" s="13" t="str">
        <f t="shared" si="887"/>
        <v>/rsm:CrossIndustryInvoice/rsm:SupplyChainTradeTransaction/ram:ApplicableHeaderTradeAgreement/ram:QuotationReferencedDocument/ram:FormattedIssueDateTime/qdt:DateTimeString</v>
      </c>
      <c r="AL674" s="13" t="str">
        <f t="shared" si="888"/>
        <v>/@format</v>
      </c>
      <c r="AM674" s="14">
        <f>COUNTIFS(S$4:S674,AK674)</f>
        <v>1</v>
      </c>
      <c r="AO674" s="188" t="str">
        <f t="shared" si="885"/>
        <v>SCT_HTA</v>
      </c>
      <c r="AP674" s="61" t="str">
        <f t="shared" si="889"/>
        <v>BT-X-404-0</v>
      </c>
      <c r="AQ674" s="281" t="str">
        <f t="shared" si="890"/>
        <v/>
      </c>
      <c r="AR674" s="62">
        <f t="shared" si="891"/>
        <v>6</v>
      </c>
      <c r="AS674" s="62" t="str">
        <f t="shared" si="892"/>
        <v>1..1</v>
      </c>
      <c r="AT674" s="64" t="s">
        <v>229</v>
      </c>
      <c r="AU674" s="64"/>
      <c r="AV674" s="65" t="s">
        <v>2694</v>
      </c>
      <c r="AW674" s="423" t="s">
        <v>7238</v>
      </c>
      <c r="AX674" s="65"/>
      <c r="AY674" s="65"/>
      <c r="AZ674" s="64" t="s">
        <v>128</v>
      </c>
      <c r="BA674" s="66" t="str">
        <f t="shared" ref="BA674:BA737" si="959">P674</f>
        <v>1..1</v>
      </c>
      <c r="BB674" s="66" t="str">
        <f t="shared" si="871"/>
        <v>1..1</v>
      </c>
      <c r="BC674" s="6" t="str">
        <f t="shared" si="876"/>
        <v>/rsm:CrossIndustryInvoice
/rsm:SupplyChainTradeTransaction
/ram:ApplicableHeaderTradeAgreement
/ram:QuotationReferencedDocument
/ram:FormattedIssueDateTime
/qdt:DateTimeString
/@format</v>
      </c>
      <c r="BD674" s="67" t="str">
        <f t="shared" si="877"/>
        <v>/rsm:CrossIndustryInvoice/rsm:SupplyChainTradeTransaction/ram:ApplicableHeaderTradeAgreement/ram:QuotationReferencedDocument/ram:FormattedIssueDateTime/qdt:DateTimeString/@format</v>
      </c>
      <c r="BE674" s="66" t="str">
        <f t="shared" si="917"/>
        <v>C</v>
      </c>
      <c r="BF674" s="68" t="str">
        <f t="shared" si="918"/>
        <v>A</v>
      </c>
      <c r="BG674" s="62" t="str">
        <f t="shared" si="919"/>
        <v>0..1</v>
      </c>
      <c r="BH674" s="66" t="str">
        <f t="shared" si="920"/>
        <v/>
      </c>
      <c r="BI674" s="248" t="str">
        <f t="shared" si="921"/>
        <v/>
      </c>
      <c r="BJ674" s="7"/>
      <c r="BK674" s="351" t="str">
        <f t="shared" si="922"/>
        <v>-</v>
      </c>
      <c r="BL674" s="70" t="str">
        <f t="shared" si="923"/>
        <v>-</v>
      </c>
      <c r="BM674" s="70" t="str">
        <f t="shared" si="924"/>
        <v>-</v>
      </c>
      <c r="BN674" s="70" t="str">
        <f t="shared" si="925"/>
        <v>-</v>
      </c>
      <c r="BO674" s="70" t="str">
        <f t="shared" si="926"/>
        <v>-</v>
      </c>
      <c r="BP674" s="70" t="str">
        <f t="shared" si="927"/>
        <v>-</v>
      </c>
      <c r="BQ674" s="352" t="str">
        <f t="shared" si="928"/>
        <v>X</v>
      </c>
      <c r="BR674" s="7"/>
      <c r="BS674" s="70" t="str">
        <f t="shared" si="929"/>
        <v>EXTENDED</v>
      </c>
      <c r="BT674" s="70" t="str">
        <f t="shared" si="930"/>
        <v>EXTENDED</v>
      </c>
      <c r="BU674" s="15"/>
      <c r="BV674" s="57"/>
      <c r="BW674" s="57"/>
      <c r="BX674" s="57"/>
      <c r="BY674" s="57"/>
      <c r="BZ674" s="57"/>
      <c r="CA674" s="57" t="s">
        <v>6542</v>
      </c>
      <c r="CC674" s="417"/>
      <c r="CD674" s="15"/>
      <c r="CE674" s="15"/>
    </row>
    <row r="675" spans="1:83" s="59" customFormat="1" ht="85.5">
      <c r="A675" s="45" t="str">
        <f t="shared" si="866"/>
        <v>NO</v>
      </c>
      <c r="B675" s="45"/>
      <c r="C675" s="45"/>
      <c r="D675" s="45"/>
      <c r="E675" s="181" t="s">
        <v>1526</v>
      </c>
      <c r="F675" s="186" t="s">
        <v>2697</v>
      </c>
      <c r="G675" s="301"/>
      <c r="H675" s="110">
        <f t="shared" si="904"/>
        <v>3</v>
      </c>
      <c r="I675" s="110" t="s">
        <v>42</v>
      </c>
      <c r="J675" s="111" t="s">
        <v>2698</v>
      </c>
      <c r="K675" s="112"/>
      <c r="L675" s="113"/>
      <c r="M675" s="113"/>
      <c r="N675" s="113"/>
      <c r="O675" s="112"/>
      <c r="P675" s="110" t="s">
        <v>42</v>
      </c>
      <c r="Q675" s="110" t="str">
        <f t="shared" si="908"/>
        <v>0..1</v>
      </c>
      <c r="R675" s="114" t="s">
        <v>2699</v>
      </c>
      <c r="S675" s="115" t="s">
        <v>2700</v>
      </c>
      <c r="T675" s="110"/>
      <c r="U675" s="116" t="str">
        <f t="shared" si="951"/>
        <v/>
      </c>
      <c r="V675" s="110" t="s">
        <v>42</v>
      </c>
      <c r="W675" s="110"/>
      <c r="X675" s="387"/>
      <c r="Y675" s="38"/>
      <c r="Z675" s="361" t="str">
        <f t="shared" ref="Z675:Z738" si="960">IF(AI675=Z$4,"X","-")</f>
        <v>-</v>
      </c>
      <c r="AA675" s="116" t="str">
        <f t="shared" ref="AA675:AF675" si="961">IF(Z675="X","X",IF($AI675=AA$4,"X","-"))</f>
        <v>X</v>
      </c>
      <c r="AB675" s="116" t="str">
        <f t="shared" si="961"/>
        <v>X</v>
      </c>
      <c r="AC675" s="116" t="str">
        <f t="shared" si="961"/>
        <v>X</v>
      </c>
      <c r="AD675" s="116" t="str">
        <f t="shared" si="961"/>
        <v>X</v>
      </c>
      <c r="AE675" s="116" t="str">
        <f t="shared" si="961"/>
        <v>X</v>
      </c>
      <c r="AF675" s="362" t="str">
        <f t="shared" si="961"/>
        <v>X</v>
      </c>
      <c r="AG675" s="38"/>
      <c r="AH675" s="116" t="s">
        <v>185</v>
      </c>
      <c r="AI675" s="116" t="s">
        <v>185</v>
      </c>
      <c r="AJ675" s="38"/>
      <c r="AK675" s="13" t="str">
        <f t="shared" si="887"/>
        <v>/rsm:CrossIndustryInvoice/rsm:SupplyChainTradeTransaction/ram:ApplicableHeaderTradeAgreement</v>
      </c>
      <c r="AL675" s="13" t="str">
        <f t="shared" si="888"/>
        <v>/ram:ContractReferencedDocument</v>
      </c>
      <c r="AM675" s="14">
        <f>COUNTIFS(S$4:S675,AK675)</f>
        <v>1</v>
      </c>
      <c r="AO675" s="181" t="str">
        <f t="shared" si="885"/>
        <v>SCT_HTA</v>
      </c>
      <c r="AP675" s="186" t="str">
        <f t="shared" si="889"/>
        <v>BT-12-00</v>
      </c>
      <c r="AQ675" s="301" t="str">
        <f t="shared" si="890"/>
        <v/>
      </c>
      <c r="AR675" s="110">
        <f t="shared" si="891"/>
        <v>3</v>
      </c>
      <c r="AS675" s="110" t="str">
        <f t="shared" si="892"/>
        <v>0..1</v>
      </c>
      <c r="AT675" s="111" t="s">
        <v>2701</v>
      </c>
      <c r="AU675" s="112"/>
      <c r="AV675" s="113"/>
      <c r="AW675" s="113"/>
      <c r="AX675" s="113"/>
      <c r="AY675" s="113" t="s">
        <v>35</v>
      </c>
      <c r="AZ675" s="112"/>
      <c r="BA675" s="110" t="str">
        <f t="shared" si="959"/>
        <v>0..1</v>
      </c>
      <c r="BB675" s="110" t="str">
        <f t="shared" ref="BB675:BB738" si="962">Q675</f>
        <v>0..1</v>
      </c>
      <c r="BC675" s="114" t="str">
        <f t="shared" si="876"/>
        <v>/rsm:CrossIndustryInvoice
/rsm:SupplyChainTradeTransaction
/ram:ApplicableHeaderTradeAgreement
/ram:ContractReferencedDocument</v>
      </c>
      <c r="BD675" s="115" t="str">
        <f t="shared" si="877"/>
        <v>/rsm:CrossIndustryInvoice/rsm:SupplyChainTradeTransaction/ram:ApplicableHeaderTradeAgreement/ram:ContractReferencedDocument</v>
      </c>
      <c r="BE675" s="110" t="str">
        <f t="shared" si="917"/>
        <v/>
      </c>
      <c r="BF675" s="116" t="str">
        <f t="shared" si="918"/>
        <v/>
      </c>
      <c r="BG675" s="110" t="str">
        <f t="shared" si="919"/>
        <v>0..1</v>
      </c>
      <c r="BH675" s="110" t="str">
        <f t="shared" si="920"/>
        <v/>
      </c>
      <c r="BI675" s="387" t="str">
        <f t="shared" si="921"/>
        <v/>
      </c>
      <c r="BJ675" s="7"/>
      <c r="BK675" s="361" t="str">
        <f t="shared" si="922"/>
        <v>-</v>
      </c>
      <c r="BL675" s="116" t="str">
        <f t="shared" si="923"/>
        <v>X</v>
      </c>
      <c r="BM675" s="116" t="str">
        <f t="shared" si="924"/>
        <v>X</v>
      </c>
      <c r="BN675" s="116" t="str">
        <f t="shared" si="925"/>
        <v>X</v>
      </c>
      <c r="BO675" s="116" t="str">
        <f t="shared" si="926"/>
        <v>X</v>
      </c>
      <c r="BP675" s="116" t="str">
        <f t="shared" si="927"/>
        <v>X</v>
      </c>
      <c r="BQ675" s="362" t="str">
        <f t="shared" si="928"/>
        <v>X</v>
      </c>
      <c r="BR675" s="7"/>
      <c r="BS675" s="116" t="str">
        <f t="shared" si="929"/>
        <v>BASIC WL</v>
      </c>
      <c r="BT675" s="116" t="str">
        <f t="shared" si="930"/>
        <v>BASIC WL</v>
      </c>
      <c r="BU675" s="15"/>
      <c r="BV675" s="57"/>
      <c r="BW675" s="57"/>
      <c r="BX675" s="57"/>
      <c r="BY675" s="57"/>
      <c r="BZ675" s="57"/>
      <c r="CA675" s="57" t="s">
        <v>6542</v>
      </c>
      <c r="CC675" s="417"/>
      <c r="CD675" s="15"/>
      <c r="CE675" s="15"/>
    </row>
    <row r="676" spans="1:83" s="59" customFormat="1" ht="85.5">
      <c r="A676" s="45" t="str">
        <f t="shared" ref="A676:A739" si="963">IF(OR(U676="E",U676="A"),"YES","NO")</f>
        <v>YES</v>
      </c>
      <c r="B676" s="45"/>
      <c r="C676" s="45"/>
      <c r="D676" s="45"/>
      <c r="E676" s="184" t="s">
        <v>1526</v>
      </c>
      <c r="F676" s="185" t="s">
        <v>2702</v>
      </c>
      <c r="G676" s="300" t="s">
        <v>2702</v>
      </c>
      <c r="H676" s="66">
        <f t="shared" si="904"/>
        <v>4</v>
      </c>
      <c r="I676" s="66" t="s">
        <v>42</v>
      </c>
      <c r="J676" s="64" t="s">
        <v>2703</v>
      </c>
      <c r="K676" s="64" t="s">
        <v>2704</v>
      </c>
      <c r="L676" s="65" t="s">
        <v>2705</v>
      </c>
      <c r="M676" s="65" t="s">
        <v>2706</v>
      </c>
      <c r="N676" s="65" t="s">
        <v>35</v>
      </c>
      <c r="O676" s="149" t="s">
        <v>548</v>
      </c>
      <c r="P676" s="66" t="s">
        <v>32</v>
      </c>
      <c r="Q676" s="66" t="str">
        <f t="shared" si="908"/>
        <v>1..1</v>
      </c>
      <c r="R676" s="2" t="s">
        <v>2707</v>
      </c>
      <c r="S676" s="75" t="s">
        <v>2708</v>
      </c>
      <c r="T676" s="66" t="s">
        <v>5945</v>
      </c>
      <c r="U676" s="68" t="str">
        <f t="shared" si="951"/>
        <v>E</v>
      </c>
      <c r="V676" s="66" t="s">
        <v>42</v>
      </c>
      <c r="W676" s="66" t="s">
        <v>35</v>
      </c>
      <c r="X676" s="248" t="s">
        <v>35</v>
      </c>
      <c r="Y676" s="38"/>
      <c r="Z676" s="353" t="str">
        <f t="shared" si="960"/>
        <v>-</v>
      </c>
      <c r="AA676" s="68" t="str">
        <f t="shared" ref="AA676:AF676" si="964">IF(Z676="X","X",IF($AI676=AA$4,"X","-"))</f>
        <v>X</v>
      </c>
      <c r="AB676" s="68" t="str">
        <f t="shared" si="964"/>
        <v>X</v>
      </c>
      <c r="AC676" s="68" t="str">
        <f t="shared" si="964"/>
        <v>X</v>
      </c>
      <c r="AD676" s="68" t="str">
        <f t="shared" si="964"/>
        <v>X</v>
      </c>
      <c r="AE676" s="68" t="str">
        <f t="shared" si="964"/>
        <v>X</v>
      </c>
      <c r="AF676" s="354" t="str">
        <f t="shared" si="964"/>
        <v>X</v>
      </c>
      <c r="AG676" s="38"/>
      <c r="AH676" s="68" t="s">
        <v>185</v>
      </c>
      <c r="AI676" s="68" t="s">
        <v>185</v>
      </c>
      <c r="AJ676" s="38"/>
      <c r="AK676" s="13" t="str">
        <f t="shared" si="887"/>
        <v>/rsm:CrossIndustryInvoice/rsm:SupplyChainTradeTransaction/ram:ApplicableHeaderTradeAgreement/ram:ContractReferencedDocument</v>
      </c>
      <c r="AL676" s="13" t="str">
        <f t="shared" si="888"/>
        <v>/ram:IssuerAssignedID</v>
      </c>
      <c r="AM676" s="14">
        <f>COUNTIFS(S$4:S676,AK676)</f>
        <v>1</v>
      </c>
      <c r="AO676" s="184" t="str">
        <f t="shared" si="885"/>
        <v>SCT_HTA</v>
      </c>
      <c r="AP676" s="185" t="str">
        <f t="shared" si="889"/>
        <v>BT-12</v>
      </c>
      <c r="AQ676" s="300" t="str">
        <f t="shared" si="890"/>
        <v>BT-12</v>
      </c>
      <c r="AR676" s="66">
        <f t="shared" si="891"/>
        <v>4</v>
      </c>
      <c r="AS676" s="66" t="str">
        <f t="shared" si="892"/>
        <v>0..1</v>
      </c>
      <c r="AT676" s="64" t="s">
        <v>2709</v>
      </c>
      <c r="AU676" s="64" t="s">
        <v>2710</v>
      </c>
      <c r="AV676" s="65" t="s">
        <v>2711</v>
      </c>
      <c r="AW676" s="427" t="s">
        <v>7322</v>
      </c>
      <c r="AX676" s="65" t="s">
        <v>2712</v>
      </c>
      <c r="AY676" s="65" t="s">
        <v>35</v>
      </c>
      <c r="AZ676" s="149" t="s">
        <v>555</v>
      </c>
      <c r="BA676" s="66" t="str">
        <f t="shared" si="959"/>
        <v>1..1</v>
      </c>
      <c r="BB676" s="66" t="str">
        <f t="shared" si="962"/>
        <v>1..1</v>
      </c>
      <c r="BC676" s="2" t="str">
        <f t="shared" si="876"/>
        <v>/rsm:CrossIndustryInvoice
/rsm:SupplyChainTradeTransaction
/ram:ApplicableHeaderTradeAgreement
/ram:ContractReferencedDocument
/ram:IssuerAssignedID</v>
      </c>
      <c r="BD676" s="75" t="str">
        <f t="shared" si="877"/>
        <v>/rsm:CrossIndustryInvoice/rsm:SupplyChainTradeTransaction/ram:ApplicableHeaderTradeAgreement/ram:ContractReferencedDocument/ram:IssuerAssignedID</v>
      </c>
      <c r="BE676" s="66" t="str">
        <f t="shared" si="917"/>
        <v>R</v>
      </c>
      <c r="BF676" s="68" t="str">
        <f t="shared" si="918"/>
        <v>E</v>
      </c>
      <c r="BG676" s="66" t="str">
        <f t="shared" si="919"/>
        <v>0..1</v>
      </c>
      <c r="BH676" s="66" t="str">
        <f t="shared" si="920"/>
        <v/>
      </c>
      <c r="BI676" s="248" t="str">
        <f t="shared" si="921"/>
        <v/>
      </c>
      <c r="BJ676" s="7"/>
      <c r="BK676" s="353" t="str">
        <f t="shared" si="922"/>
        <v>-</v>
      </c>
      <c r="BL676" s="68" t="str">
        <f t="shared" si="923"/>
        <v>X</v>
      </c>
      <c r="BM676" s="68" t="str">
        <f t="shared" si="924"/>
        <v>X</v>
      </c>
      <c r="BN676" s="68" t="str">
        <f t="shared" si="925"/>
        <v>X</v>
      </c>
      <c r="BO676" s="68" t="str">
        <f t="shared" si="926"/>
        <v>X</v>
      </c>
      <c r="BP676" s="68" t="str">
        <f t="shared" si="927"/>
        <v>X</v>
      </c>
      <c r="BQ676" s="354" t="str">
        <f t="shared" si="928"/>
        <v>X</v>
      </c>
      <c r="BR676" s="7"/>
      <c r="BS676" s="68" t="str">
        <f t="shared" si="929"/>
        <v>BASIC WL</v>
      </c>
      <c r="BT676" s="68" t="str">
        <f t="shared" si="930"/>
        <v>BASIC WL</v>
      </c>
      <c r="BU676" s="15"/>
      <c r="BV676" s="57"/>
      <c r="BW676" s="57"/>
      <c r="BX676" s="57"/>
      <c r="BY676" s="57"/>
      <c r="BZ676" s="57"/>
      <c r="CA676" s="57" t="s">
        <v>6542</v>
      </c>
      <c r="CC676" s="417"/>
      <c r="CD676" s="15"/>
      <c r="CE676" s="15"/>
    </row>
    <row r="677" spans="1:83" s="59" customFormat="1" ht="85.5">
      <c r="A677" s="45" t="str">
        <f t="shared" si="963"/>
        <v>YES</v>
      </c>
      <c r="B677" s="400"/>
      <c r="C677" s="45"/>
      <c r="D677" s="45"/>
      <c r="E677" s="188" t="s">
        <v>1526</v>
      </c>
      <c r="F677" s="61" t="s">
        <v>5486</v>
      </c>
      <c r="G677" s="281" t="s">
        <v>4961</v>
      </c>
      <c r="H677" s="62">
        <f t="shared" si="904"/>
        <v>4</v>
      </c>
      <c r="I677" s="62" t="s">
        <v>42</v>
      </c>
      <c r="J677" s="196" t="s">
        <v>2714</v>
      </c>
      <c r="K677" s="196" t="s">
        <v>2715</v>
      </c>
      <c r="L677" s="197" t="s">
        <v>6178</v>
      </c>
      <c r="M677" s="197" t="s">
        <v>6179</v>
      </c>
      <c r="N677" s="197"/>
      <c r="O677" s="198"/>
      <c r="P677" s="66" t="s">
        <v>42</v>
      </c>
      <c r="Q677" s="66" t="str">
        <f t="shared" si="908"/>
        <v>0..1</v>
      </c>
      <c r="R677" s="199" t="s">
        <v>2718</v>
      </c>
      <c r="S677" s="200" t="s">
        <v>2719</v>
      </c>
      <c r="T677" s="66"/>
      <c r="U677" s="68" t="str">
        <f t="shared" si="951"/>
        <v>E</v>
      </c>
      <c r="V677" s="62" t="s">
        <v>42</v>
      </c>
      <c r="W677" s="66"/>
      <c r="X677" s="248"/>
      <c r="Y677" s="38"/>
      <c r="Z677" s="351" t="str">
        <f t="shared" si="960"/>
        <v>-</v>
      </c>
      <c r="AA677" s="70" t="str">
        <f t="shared" ref="AA677:AF677" si="965">IF(Z677="X","X",IF($AI677=AA$4,"X","-"))</f>
        <v>-</v>
      </c>
      <c r="AB677" s="70" t="str">
        <f t="shared" si="965"/>
        <v>-</v>
      </c>
      <c r="AC677" s="70" t="str">
        <f t="shared" si="965"/>
        <v>-</v>
      </c>
      <c r="AD677" s="70" t="str">
        <f t="shared" si="965"/>
        <v>X</v>
      </c>
      <c r="AE677" s="70" t="str">
        <f t="shared" si="965"/>
        <v>X</v>
      </c>
      <c r="AF677" s="352" t="str">
        <f t="shared" si="965"/>
        <v>X</v>
      </c>
      <c r="AG677" s="38"/>
      <c r="AH677" s="70" t="s">
        <v>47</v>
      </c>
      <c r="AI677" s="70" t="s">
        <v>5895</v>
      </c>
      <c r="AJ677" s="38"/>
      <c r="AK677" s="13" t="str">
        <f t="shared" si="887"/>
        <v>/rsm:CrossIndustryInvoice/rsm:SupplyChainTradeTransaction/ram:ApplicableHeaderTradeAgreement/ram:ContractReferencedDocument</v>
      </c>
      <c r="AL677" s="13" t="str">
        <f t="shared" si="888"/>
        <v>/ram:ReferenceTypeCode</v>
      </c>
      <c r="AM677" s="14">
        <f>COUNTIFS(S$4:S677,AK677)</f>
        <v>1</v>
      </c>
      <c r="AO677" s="188" t="str">
        <f t="shared" si="885"/>
        <v>SCT_HTA</v>
      </c>
      <c r="AP677" s="61" t="str">
        <f t="shared" si="889"/>
        <v>BT-X-405</v>
      </c>
      <c r="AQ677" s="281" t="str">
        <f t="shared" si="890"/>
        <v>EXT-FR-FE-01</v>
      </c>
      <c r="AR677" s="62">
        <f t="shared" si="891"/>
        <v>4</v>
      </c>
      <c r="AS677" s="62" t="str">
        <f t="shared" si="892"/>
        <v>0..1</v>
      </c>
      <c r="AT677" s="196" t="s">
        <v>2720</v>
      </c>
      <c r="AU677" s="196" t="s">
        <v>2721</v>
      </c>
      <c r="AV677" s="197" t="s">
        <v>6442</v>
      </c>
      <c r="AW677" s="428" t="s">
        <v>7323</v>
      </c>
      <c r="AX677" s="197" t="s">
        <v>6443</v>
      </c>
      <c r="AY677" s="197"/>
      <c r="AZ677" s="64"/>
      <c r="BA677" s="66" t="str">
        <f t="shared" si="959"/>
        <v>0..1</v>
      </c>
      <c r="BB677" s="66" t="str">
        <f t="shared" si="962"/>
        <v>0..1</v>
      </c>
      <c r="BC677" s="199" t="str">
        <f t="shared" si="876"/>
        <v>/rsm:CrossIndustryInvoice
/rsm:SupplyChainTradeTransaction
/ram:ApplicableHeaderTradeAgreement
/ram:ContractReferencedDocument
/ram:ReferenceTypeCode</v>
      </c>
      <c r="BD677" s="200" t="str">
        <f t="shared" si="877"/>
        <v>/rsm:CrossIndustryInvoice/rsm:SupplyChainTradeTransaction/ram:ApplicableHeaderTradeAgreement/ram:ContractReferencedDocument/ram:ReferenceTypeCode</v>
      </c>
      <c r="BE677" s="66" t="str">
        <f t="shared" si="917"/>
        <v/>
      </c>
      <c r="BF677" s="68" t="str">
        <f t="shared" si="918"/>
        <v>E</v>
      </c>
      <c r="BG677" s="62" t="str">
        <f t="shared" si="919"/>
        <v>0..1</v>
      </c>
      <c r="BH677" s="66" t="str">
        <f t="shared" si="920"/>
        <v/>
      </c>
      <c r="BI677" s="248" t="str">
        <f t="shared" si="921"/>
        <v/>
      </c>
      <c r="BJ677" s="7"/>
      <c r="BK677" s="351" t="str">
        <f t="shared" si="922"/>
        <v>-</v>
      </c>
      <c r="BL677" s="70" t="str">
        <f t="shared" si="923"/>
        <v>-</v>
      </c>
      <c r="BM677" s="70" t="str">
        <f t="shared" si="924"/>
        <v>-</v>
      </c>
      <c r="BN677" s="70" t="str">
        <f t="shared" si="925"/>
        <v>-</v>
      </c>
      <c r="BO677" s="70" t="str">
        <f t="shared" si="926"/>
        <v>X</v>
      </c>
      <c r="BP677" s="70" t="str">
        <f t="shared" si="927"/>
        <v>X</v>
      </c>
      <c r="BQ677" s="352" t="str">
        <f t="shared" si="928"/>
        <v>X</v>
      </c>
      <c r="BR677" s="7"/>
      <c r="BS677" s="70" t="str">
        <f t="shared" si="929"/>
        <v>EXTENDED</v>
      </c>
      <c r="BT677" s="70" t="str">
        <f t="shared" si="930"/>
        <v>EXTENDED-CTC-FR</v>
      </c>
      <c r="BU677" s="15"/>
      <c r="BV677" s="57"/>
      <c r="BW677" s="57"/>
      <c r="BX677" s="57"/>
      <c r="BY677" s="57"/>
      <c r="BZ677" s="57"/>
      <c r="CA677" s="57" t="s">
        <v>6542</v>
      </c>
      <c r="CC677" s="417"/>
      <c r="CD677" s="15"/>
      <c r="CE677" s="15"/>
    </row>
    <row r="678" spans="1:83" s="59" customFormat="1" ht="85.5">
      <c r="A678" s="45" t="str">
        <f t="shared" si="963"/>
        <v>NO</v>
      </c>
      <c r="B678" s="45"/>
      <c r="C678" s="45"/>
      <c r="D678" s="45"/>
      <c r="E678" s="188" t="s">
        <v>1526</v>
      </c>
      <c r="F678" s="139" t="s">
        <v>5487</v>
      </c>
      <c r="G678" s="295" t="s">
        <v>7191</v>
      </c>
      <c r="H678" s="140">
        <f t="shared" si="904"/>
        <v>4</v>
      </c>
      <c r="I678" s="140" t="s">
        <v>42</v>
      </c>
      <c r="J678" s="137" t="s">
        <v>6063</v>
      </c>
      <c r="K678" s="125"/>
      <c r="L678" s="126"/>
      <c r="M678" s="126"/>
      <c r="N678" s="126"/>
      <c r="O678" s="125" t="s">
        <v>148</v>
      </c>
      <c r="P678" s="124" t="s">
        <v>42</v>
      </c>
      <c r="Q678" s="124" t="str">
        <f t="shared" si="908"/>
        <v>0..1</v>
      </c>
      <c r="R678" s="141" t="s">
        <v>2723</v>
      </c>
      <c r="S678" s="142" t="s">
        <v>2724</v>
      </c>
      <c r="T678" s="88" t="s">
        <v>151</v>
      </c>
      <c r="U678" s="129" t="str">
        <f t="shared" si="951"/>
        <v/>
      </c>
      <c r="V678" s="140" t="s">
        <v>42</v>
      </c>
      <c r="W678" s="124"/>
      <c r="X678" s="388"/>
      <c r="Y678" s="38"/>
      <c r="Z678" s="365" t="str">
        <f t="shared" si="960"/>
        <v>-</v>
      </c>
      <c r="AA678" s="143" t="str">
        <f t="shared" ref="AA678:AF678" si="966">IF(Z678="X","X",IF($AI678=AA$4,"X","-"))</f>
        <v>-</v>
      </c>
      <c r="AB678" s="143" t="str">
        <f t="shared" si="966"/>
        <v>-</v>
      </c>
      <c r="AC678" s="143" t="str">
        <f t="shared" si="966"/>
        <v>-</v>
      </c>
      <c r="AD678" s="143" t="str">
        <f t="shared" si="966"/>
        <v>-</v>
      </c>
      <c r="AE678" s="143" t="str">
        <f t="shared" si="966"/>
        <v>-</v>
      </c>
      <c r="AF678" s="366" t="str">
        <f t="shared" si="966"/>
        <v>X</v>
      </c>
      <c r="AG678" s="38"/>
      <c r="AH678" s="143" t="s">
        <v>47</v>
      </c>
      <c r="AI678" s="143" t="s">
        <v>47</v>
      </c>
      <c r="AJ678" s="38"/>
      <c r="AK678" s="13" t="str">
        <f t="shared" si="887"/>
        <v>/rsm:CrossIndustryInvoice/rsm:SupplyChainTradeTransaction/ram:ApplicableHeaderTradeAgreement/ram:ContractReferencedDocument</v>
      </c>
      <c r="AL678" s="13" t="str">
        <f t="shared" si="888"/>
        <v>/ram:FormattedIssueDateTime</v>
      </c>
      <c r="AM678" s="14">
        <f>COUNTIFS(S$4:S678,AK678)</f>
        <v>1</v>
      </c>
      <c r="AO678" s="188" t="str">
        <f t="shared" si="885"/>
        <v>SCT_HTA</v>
      </c>
      <c r="AP678" s="139" t="str">
        <f t="shared" si="889"/>
        <v>BT-X-148-00</v>
      </c>
      <c r="AQ678" s="295" t="str">
        <f t="shared" si="890"/>
        <v>EXT-FR-FE-199-00</v>
      </c>
      <c r="AR678" s="140">
        <f t="shared" si="891"/>
        <v>4</v>
      </c>
      <c r="AS678" s="140" t="str">
        <f t="shared" si="892"/>
        <v>0..1</v>
      </c>
      <c r="AT678" s="137" t="s">
        <v>609</v>
      </c>
      <c r="AU678" s="125"/>
      <c r="AV678" s="126"/>
      <c r="AW678" s="126"/>
      <c r="AX678" s="126"/>
      <c r="AY678" s="126"/>
      <c r="AZ678" s="329" t="s">
        <v>148</v>
      </c>
      <c r="BA678" s="124" t="str">
        <f t="shared" si="959"/>
        <v>0..1</v>
      </c>
      <c r="BB678" s="124" t="str">
        <f t="shared" si="962"/>
        <v>0..1</v>
      </c>
      <c r="BC678" s="141" t="str">
        <f t="shared" si="876"/>
        <v>/rsm:CrossIndustryInvoice
/rsm:SupplyChainTradeTransaction
/ram:ApplicableHeaderTradeAgreement
/ram:ContractReferencedDocument
/ram:FormattedIssueDateTime</v>
      </c>
      <c r="BD678" s="142" t="str">
        <f t="shared" si="877"/>
        <v>/rsm:CrossIndustryInvoice/rsm:SupplyChainTradeTransaction/ram:ApplicableHeaderTradeAgreement/ram:ContractReferencedDocument/ram:FormattedIssueDateTime</v>
      </c>
      <c r="BE678" s="124" t="str">
        <f t="shared" si="917"/>
        <v>D</v>
      </c>
      <c r="BF678" s="129" t="str">
        <f t="shared" si="918"/>
        <v/>
      </c>
      <c r="BG678" s="140" t="str">
        <f t="shared" si="919"/>
        <v>0..1</v>
      </c>
      <c r="BH678" s="124" t="str">
        <f t="shared" si="920"/>
        <v/>
      </c>
      <c r="BI678" s="388" t="str">
        <f t="shared" si="921"/>
        <v/>
      </c>
      <c r="BJ678" s="7"/>
      <c r="BK678" s="365" t="str">
        <f t="shared" si="922"/>
        <v>-</v>
      </c>
      <c r="BL678" s="143" t="str">
        <f t="shared" si="923"/>
        <v>-</v>
      </c>
      <c r="BM678" s="143" t="str">
        <f t="shared" si="924"/>
        <v>-</v>
      </c>
      <c r="BN678" s="143" t="str">
        <f t="shared" si="925"/>
        <v>-</v>
      </c>
      <c r="BO678" s="143" t="str">
        <f t="shared" si="926"/>
        <v>-</v>
      </c>
      <c r="BP678" s="143" t="str">
        <f t="shared" si="927"/>
        <v>-</v>
      </c>
      <c r="BQ678" s="366" t="str">
        <f t="shared" si="928"/>
        <v>X</v>
      </c>
      <c r="BR678" s="7"/>
      <c r="BS678" s="143" t="str">
        <f t="shared" si="929"/>
        <v>EXTENDED</v>
      </c>
      <c r="BT678" s="143" t="str">
        <f t="shared" si="930"/>
        <v>EXTENDED</v>
      </c>
      <c r="BU678" s="15"/>
      <c r="BV678" s="57"/>
      <c r="BW678" s="57"/>
      <c r="BX678" s="57"/>
      <c r="BY678" s="57"/>
      <c r="BZ678" s="57"/>
      <c r="CA678" s="57" t="s">
        <v>6542</v>
      </c>
      <c r="CC678" s="417"/>
      <c r="CD678" s="15"/>
      <c r="CE678" s="15"/>
    </row>
    <row r="679" spans="1:83" s="59" customFormat="1" ht="99.75">
      <c r="A679" s="45" t="str">
        <f t="shared" si="963"/>
        <v>YES</v>
      </c>
      <c r="B679" s="45"/>
      <c r="C679" s="45"/>
      <c r="D679" s="45"/>
      <c r="E679" s="188" t="s">
        <v>1526</v>
      </c>
      <c r="F679" s="61" t="s">
        <v>5488</v>
      </c>
      <c r="G679" s="281" t="s">
        <v>7192</v>
      </c>
      <c r="H679" s="62">
        <f t="shared" si="904"/>
        <v>5</v>
      </c>
      <c r="I679" s="62" t="s">
        <v>32</v>
      </c>
      <c r="J679" s="64" t="s">
        <v>6180</v>
      </c>
      <c r="K679" s="64"/>
      <c r="L679" s="65"/>
      <c r="M679" s="65"/>
      <c r="N679" s="65"/>
      <c r="O679" s="64" t="s">
        <v>148</v>
      </c>
      <c r="P679" s="66" t="s">
        <v>32</v>
      </c>
      <c r="Q679" s="66" t="str">
        <f t="shared" si="908"/>
        <v>1..1</v>
      </c>
      <c r="R679" s="6" t="s">
        <v>2725</v>
      </c>
      <c r="S679" s="67" t="s">
        <v>2726</v>
      </c>
      <c r="T679" s="66" t="s">
        <v>151</v>
      </c>
      <c r="U679" s="68" t="str">
        <f t="shared" si="951"/>
        <v>E</v>
      </c>
      <c r="V679" s="62" t="s">
        <v>32</v>
      </c>
      <c r="W679" s="66"/>
      <c r="X679" s="248"/>
      <c r="Y679" s="38"/>
      <c r="Z679" s="351" t="str">
        <f t="shared" si="960"/>
        <v>-</v>
      </c>
      <c r="AA679" s="70" t="str">
        <f t="shared" ref="AA679:AF679" si="967">IF(Z679="X","X",IF($AI679=AA$4,"X","-"))</f>
        <v>-</v>
      </c>
      <c r="AB679" s="70" t="str">
        <f t="shared" si="967"/>
        <v>-</v>
      </c>
      <c r="AC679" s="70" t="str">
        <f t="shared" si="967"/>
        <v>-</v>
      </c>
      <c r="AD679" s="70" t="str">
        <f t="shared" si="967"/>
        <v>-</v>
      </c>
      <c r="AE679" s="70" t="str">
        <f t="shared" si="967"/>
        <v>-</v>
      </c>
      <c r="AF679" s="352" t="str">
        <f t="shared" si="967"/>
        <v>X</v>
      </c>
      <c r="AG679" s="38"/>
      <c r="AH679" s="70" t="s">
        <v>47</v>
      </c>
      <c r="AI679" s="70" t="s">
        <v>47</v>
      </c>
      <c r="AJ679" s="38"/>
      <c r="AK679" s="13" t="str">
        <f t="shared" si="887"/>
        <v>/rsm:CrossIndustryInvoice/rsm:SupplyChainTradeTransaction/ram:ApplicableHeaderTradeAgreement/ram:ContractReferencedDocument/ram:FormattedIssueDateTime</v>
      </c>
      <c r="AL679" s="13" t="str">
        <f t="shared" si="888"/>
        <v>/qdt:DateTimeString</v>
      </c>
      <c r="AM679" s="14">
        <f>COUNTIFS(S$4:S679,AK679)</f>
        <v>1</v>
      </c>
      <c r="AO679" s="188" t="str">
        <f t="shared" si="885"/>
        <v>SCT_HTA</v>
      </c>
      <c r="AP679" s="61" t="str">
        <f t="shared" si="889"/>
        <v>BT-X-148</v>
      </c>
      <c r="AQ679" s="281" t="str">
        <f t="shared" si="890"/>
        <v>EXT-FR-FE-199</v>
      </c>
      <c r="AR679" s="62">
        <f t="shared" si="891"/>
        <v>5</v>
      </c>
      <c r="AS679" s="62" t="str">
        <f t="shared" si="892"/>
        <v>1..1</v>
      </c>
      <c r="AT679" s="64" t="s">
        <v>612</v>
      </c>
      <c r="AU679" s="64"/>
      <c r="AV679" s="65"/>
      <c r="AW679" s="423" t="s">
        <v>7238</v>
      </c>
      <c r="AX679" s="65"/>
      <c r="AY679" s="65"/>
      <c r="AZ679" s="64" t="s">
        <v>148</v>
      </c>
      <c r="BA679" s="66" t="str">
        <f t="shared" si="959"/>
        <v>1..1</v>
      </c>
      <c r="BB679" s="66" t="str">
        <f t="shared" si="962"/>
        <v>1..1</v>
      </c>
      <c r="BC679" s="6" t="str">
        <f t="shared" ref="BC679:BC742" si="968">R679</f>
        <v>/rsm:CrossIndustryInvoice
/rsm:SupplyChainTradeTransaction
/ram:ApplicableHeaderTradeAgreement
/ram:ContractReferencedDocument
/ram:FormattedIssueDateTime
/qdt:DateTimeString</v>
      </c>
      <c r="BD679" s="67" t="str">
        <f t="shared" ref="BD679:BD742" si="969">S679</f>
        <v>/rsm:CrossIndustryInvoice/rsm:SupplyChainTradeTransaction/ram:ApplicableHeaderTradeAgreement/ram:ContractReferencedDocument/ram:FormattedIssueDateTime/qdt:DateTimeString</v>
      </c>
      <c r="BE679" s="66" t="str">
        <f t="shared" si="917"/>
        <v>D</v>
      </c>
      <c r="BF679" s="68" t="str">
        <f t="shared" si="918"/>
        <v>E</v>
      </c>
      <c r="BG679" s="62" t="str">
        <f t="shared" si="919"/>
        <v>1..1</v>
      </c>
      <c r="BH679" s="66" t="str">
        <f t="shared" si="920"/>
        <v/>
      </c>
      <c r="BI679" s="248" t="str">
        <f t="shared" si="921"/>
        <v/>
      </c>
      <c r="BJ679" s="7"/>
      <c r="BK679" s="351" t="str">
        <f t="shared" si="922"/>
        <v>-</v>
      </c>
      <c r="BL679" s="70" t="str">
        <f t="shared" si="923"/>
        <v>-</v>
      </c>
      <c r="BM679" s="70" t="str">
        <f t="shared" si="924"/>
        <v>-</v>
      </c>
      <c r="BN679" s="70" t="str">
        <f t="shared" si="925"/>
        <v>-</v>
      </c>
      <c r="BO679" s="70" t="str">
        <f t="shared" si="926"/>
        <v>-</v>
      </c>
      <c r="BP679" s="70" t="str">
        <f t="shared" si="927"/>
        <v>-</v>
      </c>
      <c r="BQ679" s="352" t="str">
        <f t="shared" si="928"/>
        <v>X</v>
      </c>
      <c r="BR679" s="7"/>
      <c r="BS679" s="70" t="str">
        <f t="shared" si="929"/>
        <v>EXTENDED</v>
      </c>
      <c r="BT679" s="70" t="str">
        <f t="shared" si="930"/>
        <v>EXTENDED</v>
      </c>
      <c r="BU679" s="15"/>
      <c r="BV679" s="57"/>
      <c r="BW679" s="57"/>
      <c r="BX679" s="57"/>
      <c r="BY679" s="57"/>
      <c r="BZ679" s="57"/>
      <c r="CA679" s="57" t="s">
        <v>6542</v>
      </c>
      <c r="CC679" s="417"/>
      <c r="CD679" s="15"/>
      <c r="CE679" s="15"/>
    </row>
    <row r="680" spans="1:83" s="59" customFormat="1" ht="114">
      <c r="A680" s="45" t="str">
        <f t="shared" si="963"/>
        <v>YES</v>
      </c>
      <c r="B680" s="45"/>
      <c r="C680" s="45"/>
      <c r="D680" s="45"/>
      <c r="E680" s="188" t="s">
        <v>1526</v>
      </c>
      <c r="F680" s="61" t="s">
        <v>5489</v>
      </c>
      <c r="G680" s="281" t="s">
        <v>7193</v>
      </c>
      <c r="H680" s="62">
        <f t="shared" si="904"/>
        <v>6</v>
      </c>
      <c r="I680" s="62" t="s">
        <v>32</v>
      </c>
      <c r="J680" s="64" t="s">
        <v>229</v>
      </c>
      <c r="K680" s="64"/>
      <c r="L680" s="65" t="s">
        <v>160</v>
      </c>
      <c r="M680" s="65"/>
      <c r="N680" s="65" t="s">
        <v>160</v>
      </c>
      <c r="O680" s="64" t="s">
        <v>128</v>
      </c>
      <c r="P680" s="66" t="s">
        <v>32</v>
      </c>
      <c r="Q680" s="66" t="str">
        <f t="shared" si="908"/>
        <v>1..1</v>
      </c>
      <c r="R680" s="6" t="s">
        <v>2727</v>
      </c>
      <c r="S680" s="67" t="s">
        <v>2728</v>
      </c>
      <c r="T680" s="66" t="s">
        <v>131</v>
      </c>
      <c r="U680" s="68" t="str">
        <f t="shared" si="951"/>
        <v>A</v>
      </c>
      <c r="V680" s="62" t="s">
        <v>42</v>
      </c>
      <c r="W680" s="66"/>
      <c r="X680" s="248"/>
      <c r="Y680" s="38"/>
      <c r="Z680" s="351" t="str">
        <f t="shared" si="960"/>
        <v>-</v>
      </c>
      <c r="AA680" s="70" t="str">
        <f t="shared" ref="AA680:AF680" si="970">IF(Z680="X","X",IF($AI680=AA$4,"X","-"))</f>
        <v>-</v>
      </c>
      <c r="AB680" s="70" t="str">
        <f t="shared" si="970"/>
        <v>-</v>
      </c>
      <c r="AC680" s="70" t="str">
        <f t="shared" si="970"/>
        <v>-</v>
      </c>
      <c r="AD680" s="70" t="str">
        <f t="shared" si="970"/>
        <v>-</v>
      </c>
      <c r="AE680" s="70" t="str">
        <f t="shared" si="970"/>
        <v>-</v>
      </c>
      <c r="AF680" s="352" t="str">
        <f t="shared" si="970"/>
        <v>X</v>
      </c>
      <c r="AG680" s="38"/>
      <c r="AH680" s="70" t="s">
        <v>47</v>
      </c>
      <c r="AI680" s="70" t="s">
        <v>47</v>
      </c>
      <c r="AJ680" s="38"/>
      <c r="AK680" s="13" t="str">
        <f t="shared" si="887"/>
        <v>/rsm:CrossIndustryInvoice/rsm:SupplyChainTradeTransaction/ram:ApplicableHeaderTradeAgreement/ram:ContractReferencedDocument/ram:FormattedIssueDateTime/qdt:DateTimeString</v>
      </c>
      <c r="AL680" s="13" t="str">
        <f t="shared" si="888"/>
        <v>/@format</v>
      </c>
      <c r="AM680" s="14">
        <f>COUNTIFS(S$4:S680,AK680)</f>
        <v>1</v>
      </c>
      <c r="AO680" s="188" t="str">
        <f t="shared" si="885"/>
        <v>SCT_HTA</v>
      </c>
      <c r="AP680" s="61" t="str">
        <f t="shared" si="889"/>
        <v>BT-X-148-0</v>
      </c>
      <c r="AQ680" s="281" t="str">
        <f t="shared" si="890"/>
        <v>EXT-FR-FE-199-1</v>
      </c>
      <c r="AR680" s="62">
        <f t="shared" si="891"/>
        <v>6</v>
      </c>
      <c r="AS680" s="62" t="str">
        <f t="shared" si="892"/>
        <v>1..1</v>
      </c>
      <c r="AT680" s="64" t="s">
        <v>229</v>
      </c>
      <c r="AU680" s="64"/>
      <c r="AV680" s="65" t="s">
        <v>6345</v>
      </c>
      <c r="AW680" s="423" t="s">
        <v>7238</v>
      </c>
      <c r="AX680" s="65"/>
      <c r="AY680" s="65"/>
      <c r="AZ680" s="64" t="s">
        <v>128</v>
      </c>
      <c r="BA680" s="66" t="str">
        <f t="shared" si="959"/>
        <v>1..1</v>
      </c>
      <c r="BB680" s="66" t="str">
        <f t="shared" si="962"/>
        <v>1..1</v>
      </c>
      <c r="BC680" s="6" t="str">
        <f t="shared" si="968"/>
        <v>/rsm:CrossIndustryInvoice
/rsm:SupplyChainTradeTransaction
/ram:ApplicableHeaderTradeAgreement
/ram:ContractReferencedDocument
/ram:FormattedIssueDateTime
/qdt:DateTimeString
/@format</v>
      </c>
      <c r="BD680" s="67" t="str">
        <f t="shared" si="969"/>
        <v>/rsm:CrossIndustryInvoice/rsm:SupplyChainTradeTransaction/ram:ApplicableHeaderTradeAgreement/ram:ContractReferencedDocument/ram:FormattedIssueDateTime/qdt:DateTimeString/@format</v>
      </c>
      <c r="BE680" s="66" t="str">
        <f t="shared" si="917"/>
        <v>C</v>
      </c>
      <c r="BF680" s="68" t="str">
        <f t="shared" si="918"/>
        <v>A</v>
      </c>
      <c r="BG680" s="62" t="str">
        <f t="shared" si="919"/>
        <v>0..1</v>
      </c>
      <c r="BH680" s="66" t="str">
        <f t="shared" si="920"/>
        <v/>
      </c>
      <c r="BI680" s="248" t="str">
        <f t="shared" si="921"/>
        <v/>
      </c>
      <c r="BJ680" s="7"/>
      <c r="BK680" s="351" t="str">
        <f t="shared" si="922"/>
        <v>-</v>
      </c>
      <c r="BL680" s="70" t="str">
        <f t="shared" si="923"/>
        <v>-</v>
      </c>
      <c r="BM680" s="70" t="str">
        <f t="shared" si="924"/>
        <v>-</v>
      </c>
      <c r="BN680" s="70" t="str">
        <f t="shared" si="925"/>
        <v>-</v>
      </c>
      <c r="BO680" s="70" t="str">
        <f t="shared" si="926"/>
        <v>-</v>
      </c>
      <c r="BP680" s="70" t="str">
        <f t="shared" si="927"/>
        <v>-</v>
      </c>
      <c r="BQ680" s="352" t="str">
        <f t="shared" si="928"/>
        <v>X</v>
      </c>
      <c r="BR680" s="7"/>
      <c r="BS680" s="70" t="str">
        <f t="shared" si="929"/>
        <v>EXTENDED</v>
      </c>
      <c r="BT680" s="70" t="str">
        <f t="shared" si="930"/>
        <v>EXTENDED</v>
      </c>
      <c r="BU680" s="15"/>
      <c r="BV680" s="57"/>
      <c r="BW680" s="57"/>
      <c r="BX680" s="57"/>
      <c r="BY680" s="57"/>
      <c r="BZ680" s="57"/>
      <c r="CA680" s="57" t="s">
        <v>6542</v>
      </c>
      <c r="CC680" s="417"/>
      <c r="CD680" s="15"/>
      <c r="CE680" s="15"/>
    </row>
    <row r="681" spans="1:83" s="59" customFormat="1" ht="153">
      <c r="A681" s="45" t="str">
        <f t="shared" si="963"/>
        <v>NO</v>
      </c>
      <c r="B681" s="45"/>
      <c r="C681" s="45"/>
      <c r="D681" s="45"/>
      <c r="E681" s="181" t="s">
        <v>1526</v>
      </c>
      <c r="F681" s="186" t="s">
        <v>2729</v>
      </c>
      <c r="G681" s="301" t="s">
        <v>2729</v>
      </c>
      <c r="H681" s="110">
        <f t="shared" si="904"/>
        <v>3</v>
      </c>
      <c r="I681" s="110" t="s">
        <v>62</v>
      </c>
      <c r="J681" s="111" t="s">
        <v>2730</v>
      </c>
      <c r="K681" s="112" t="s">
        <v>2731</v>
      </c>
      <c r="L681" s="113" t="s">
        <v>2732</v>
      </c>
      <c r="M681" s="113" t="s">
        <v>2733</v>
      </c>
      <c r="N681" s="113" t="s">
        <v>35</v>
      </c>
      <c r="O681" s="112"/>
      <c r="P681" s="110" t="s">
        <v>62</v>
      </c>
      <c r="Q681" s="110" t="str">
        <f t="shared" si="908"/>
        <v>0..n</v>
      </c>
      <c r="R681" s="114" t="s">
        <v>2734</v>
      </c>
      <c r="S681" s="115" t="s">
        <v>2735</v>
      </c>
      <c r="T681" s="110" t="s">
        <v>35</v>
      </c>
      <c r="U681" s="116" t="str">
        <f t="shared" si="951"/>
        <v>G</v>
      </c>
      <c r="V681" s="110" t="s">
        <v>62</v>
      </c>
      <c r="W681" s="110" t="s">
        <v>35</v>
      </c>
      <c r="X681" s="387" t="s">
        <v>35</v>
      </c>
      <c r="Y681" s="38"/>
      <c r="Z681" s="361" t="str">
        <f t="shared" si="960"/>
        <v>-</v>
      </c>
      <c r="AA681" s="116" t="str">
        <f t="shared" ref="AA681:AF681" si="971">IF(Z681="X","X",IF($AI681=AA$4,"X","-"))</f>
        <v>-</v>
      </c>
      <c r="AB681" s="116" t="str">
        <f t="shared" si="971"/>
        <v>-</v>
      </c>
      <c r="AC681" s="116" t="str">
        <f t="shared" si="971"/>
        <v>X</v>
      </c>
      <c r="AD681" s="116" t="str">
        <f t="shared" si="971"/>
        <v>X</v>
      </c>
      <c r="AE681" s="116" t="str">
        <f t="shared" si="971"/>
        <v>X</v>
      </c>
      <c r="AF681" s="362" t="str">
        <f t="shared" si="971"/>
        <v>X</v>
      </c>
      <c r="AG681" s="38"/>
      <c r="AH681" s="116" t="s">
        <v>282</v>
      </c>
      <c r="AI681" s="116" t="s">
        <v>282</v>
      </c>
      <c r="AJ681" s="38"/>
      <c r="AK681" s="13" t="str">
        <f t="shared" si="887"/>
        <v>/rsm:CrossIndustryInvoice/rsm:SupplyChainTradeTransaction/ram:ApplicableHeaderTradeAgreement</v>
      </c>
      <c r="AL681" s="13" t="str">
        <f t="shared" si="888"/>
        <v>/ram:AdditionalReferencedDocument</v>
      </c>
      <c r="AM681" s="14">
        <f>COUNTIFS(S$4:S681,AK681)</f>
        <v>1</v>
      </c>
      <c r="AO681" s="181" t="str">
        <f t="shared" si="885"/>
        <v>SCT_HTA</v>
      </c>
      <c r="AP681" s="186" t="str">
        <f t="shared" si="889"/>
        <v>BG-24</v>
      </c>
      <c r="AQ681" s="301" t="str">
        <f t="shared" si="890"/>
        <v>BG-24</v>
      </c>
      <c r="AR681" s="110">
        <f t="shared" si="891"/>
        <v>3</v>
      </c>
      <c r="AS681" s="110" t="str">
        <f t="shared" si="892"/>
        <v>0..n</v>
      </c>
      <c r="AT681" s="111" t="s">
        <v>2736</v>
      </c>
      <c r="AU681" s="112" t="s">
        <v>2737</v>
      </c>
      <c r="AV681" s="113" t="s">
        <v>2738</v>
      </c>
      <c r="AW681" s="113"/>
      <c r="AX681" s="113" t="s">
        <v>2739</v>
      </c>
      <c r="AY681" s="113" t="s">
        <v>35</v>
      </c>
      <c r="AZ681" s="112"/>
      <c r="BA681" s="110" t="str">
        <f t="shared" si="959"/>
        <v>0..n</v>
      </c>
      <c r="BB681" s="110" t="str">
        <f t="shared" si="962"/>
        <v>0..n</v>
      </c>
      <c r="BC681" s="114" t="str">
        <f t="shared" si="968"/>
        <v>/rsm:CrossIndustryInvoice
/rsm:SupplyChainTradeTransaction
/ram:ApplicableHeaderTradeAgreement
/ram:AdditionalReferencedDocument</v>
      </c>
      <c r="BD681" s="115" t="str">
        <f t="shared" si="969"/>
        <v>/rsm:CrossIndustryInvoice/rsm:SupplyChainTradeTransaction/ram:ApplicableHeaderTradeAgreement/ram:AdditionalReferencedDocument</v>
      </c>
      <c r="BE681" s="110" t="str">
        <f t="shared" si="917"/>
        <v/>
      </c>
      <c r="BF681" s="116" t="str">
        <f t="shared" si="918"/>
        <v>G</v>
      </c>
      <c r="BG681" s="110" t="str">
        <f t="shared" si="919"/>
        <v>0..n</v>
      </c>
      <c r="BH681" s="110" t="str">
        <f t="shared" si="920"/>
        <v/>
      </c>
      <c r="BI681" s="387" t="str">
        <f t="shared" si="921"/>
        <v/>
      </c>
      <c r="BJ681" s="7"/>
      <c r="BK681" s="361" t="str">
        <f t="shared" si="922"/>
        <v>-</v>
      </c>
      <c r="BL681" s="116" t="str">
        <f t="shared" si="923"/>
        <v>-</v>
      </c>
      <c r="BM681" s="116" t="str">
        <f t="shared" si="924"/>
        <v>-</v>
      </c>
      <c r="BN681" s="116" t="str">
        <f t="shared" si="925"/>
        <v>X</v>
      </c>
      <c r="BO681" s="116" t="str">
        <f t="shared" si="926"/>
        <v>X</v>
      </c>
      <c r="BP681" s="116" t="str">
        <f t="shared" si="927"/>
        <v>X</v>
      </c>
      <c r="BQ681" s="362" t="str">
        <f t="shared" si="928"/>
        <v>X</v>
      </c>
      <c r="BR681" s="7"/>
      <c r="BS681" s="116" t="str">
        <f t="shared" si="929"/>
        <v>EN 16931</v>
      </c>
      <c r="BT681" s="116" t="str">
        <f t="shared" si="930"/>
        <v>EN 16931</v>
      </c>
      <c r="BU681" s="15"/>
      <c r="BV681" s="57"/>
      <c r="BW681" s="57"/>
      <c r="BX681" s="57"/>
      <c r="BY681" s="57"/>
      <c r="BZ681" s="57"/>
      <c r="CA681" s="57" t="s">
        <v>6542</v>
      </c>
      <c r="CC681" s="417"/>
      <c r="CD681" s="15"/>
      <c r="CE681" s="15"/>
    </row>
    <row r="682" spans="1:83" s="59" customFormat="1" ht="85.5">
      <c r="A682" s="45" t="str">
        <f t="shared" si="963"/>
        <v>YES</v>
      </c>
      <c r="B682" s="45"/>
      <c r="C682" s="45"/>
      <c r="D682" s="45"/>
      <c r="E682" s="184" t="s">
        <v>1526</v>
      </c>
      <c r="F682" s="185" t="s">
        <v>2740</v>
      </c>
      <c r="G682" s="300" t="s">
        <v>2740</v>
      </c>
      <c r="H682" s="66">
        <f t="shared" si="904"/>
        <v>4</v>
      </c>
      <c r="I682" s="66" t="s">
        <v>32</v>
      </c>
      <c r="J682" s="64" t="s">
        <v>2741</v>
      </c>
      <c r="K682" s="64" t="s">
        <v>2742</v>
      </c>
      <c r="L682" s="65"/>
      <c r="M682" s="65"/>
      <c r="N682" s="65" t="s">
        <v>2743</v>
      </c>
      <c r="O682" s="149" t="s">
        <v>548</v>
      </c>
      <c r="P682" s="66" t="s">
        <v>32</v>
      </c>
      <c r="Q682" s="66" t="str">
        <f t="shared" si="908"/>
        <v>1..1</v>
      </c>
      <c r="R682" s="2" t="s">
        <v>2744</v>
      </c>
      <c r="S682" s="75" t="s">
        <v>2745</v>
      </c>
      <c r="T682" s="66" t="s">
        <v>5945</v>
      </c>
      <c r="U682" s="68" t="str">
        <f t="shared" si="951"/>
        <v>E</v>
      </c>
      <c r="V682" s="66" t="s">
        <v>42</v>
      </c>
      <c r="W682" s="66" t="s">
        <v>132</v>
      </c>
      <c r="X682" s="248" t="s">
        <v>2746</v>
      </c>
      <c r="Y682" s="38"/>
      <c r="Z682" s="353" t="str">
        <f t="shared" si="960"/>
        <v>-</v>
      </c>
      <c r="AA682" s="68" t="str">
        <f t="shared" ref="AA682:AF682" si="972">IF(Z682="X","X",IF($AI682=AA$4,"X","-"))</f>
        <v>-</v>
      </c>
      <c r="AB682" s="68" t="str">
        <f t="shared" si="972"/>
        <v>-</v>
      </c>
      <c r="AC682" s="68" t="str">
        <f t="shared" si="972"/>
        <v>X</v>
      </c>
      <c r="AD682" s="68" t="str">
        <f t="shared" si="972"/>
        <v>X</v>
      </c>
      <c r="AE682" s="68" t="str">
        <f t="shared" si="972"/>
        <v>X</v>
      </c>
      <c r="AF682" s="354" t="str">
        <f t="shared" si="972"/>
        <v>X</v>
      </c>
      <c r="AG682" s="38"/>
      <c r="AH682" s="68" t="s">
        <v>282</v>
      </c>
      <c r="AI682" s="68" t="s">
        <v>282</v>
      </c>
      <c r="AJ682" s="38"/>
      <c r="AK682" s="13" t="str">
        <f t="shared" si="887"/>
        <v>/rsm:CrossIndustryInvoice/rsm:SupplyChainTradeTransaction/ram:ApplicableHeaderTradeAgreement/ram:AdditionalReferencedDocument</v>
      </c>
      <c r="AL682" s="13" t="str">
        <f t="shared" si="888"/>
        <v>/ram:IssuerAssignedID</v>
      </c>
      <c r="AM682" s="14">
        <f>COUNTIFS(S$4:S682,AK682)</f>
        <v>1</v>
      </c>
      <c r="AO682" s="184" t="str">
        <f t="shared" si="885"/>
        <v>SCT_HTA</v>
      </c>
      <c r="AP682" s="185" t="str">
        <f t="shared" si="889"/>
        <v>BT-122</v>
      </c>
      <c r="AQ682" s="300" t="str">
        <f t="shared" si="890"/>
        <v>BT-122</v>
      </c>
      <c r="AR682" s="66">
        <f t="shared" si="891"/>
        <v>4</v>
      </c>
      <c r="AS682" s="66" t="str">
        <f t="shared" si="892"/>
        <v>1..1</v>
      </c>
      <c r="AT682" s="64" t="s">
        <v>2747</v>
      </c>
      <c r="AU682" s="64" t="s">
        <v>2748</v>
      </c>
      <c r="AV682" s="65"/>
      <c r="AW682" s="423" t="s">
        <v>7238</v>
      </c>
      <c r="AX682" s="65"/>
      <c r="AY682" s="65" t="s">
        <v>2749</v>
      </c>
      <c r="AZ682" s="149" t="s">
        <v>555</v>
      </c>
      <c r="BA682" s="66" t="str">
        <f t="shared" si="959"/>
        <v>1..1</v>
      </c>
      <c r="BB682" s="66" t="str">
        <f t="shared" si="962"/>
        <v>1..1</v>
      </c>
      <c r="BC682" s="2" t="str">
        <f t="shared" si="968"/>
        <v>/rsm:CrossIndustryInvoice
/rsm:SupplyChainTradeTransaction
/ram:ApplicableHeaderTradeAgreement
/ram:AdditionalReferencedDocument
/ram:IssuerAssignedID</v>
      </c>
      <c r="BD682" s="75" t="str">
        <f t="shared" si="969"/>
        <v>/rsm:CrossIndustryInvoice/rsm:SupplyChainTradeTransaction/ram:ApplicableHeaderTradeAgreement/ram:AdditionalReferencedDocument/ram:IssuerAssignedID</v>
      </c>
      <c r="BE682" s="66" t="str">
        <f t="shared" si="917"/>
        <v>R</v>
      </c>
      <c r="BF682" s="68" t="str">
        <f t="shared" si="918"/>
        <v>E</v>
      </c>
      <c r="BG682" s="66" t="str">
        <f t="shared" si="919"/>
        <v>0..1</v>
      </c>
      <c r="BH682" s="66" t="str">
        <f t="shared" si="920"/>
        <v>CAR-2</v>
      </c>
      <c r="BI682" s="248" t="str">
        <f t="shared" si="921"/>
        <v>Use for "ADDITIONAL SUPPORTING DOCUMENTS" with TypeCode "916"</v>
      </c>
      <c r="BJ682" s="7"/>
      <c r="BK682" s="353" t="str">
        <f t="shared" si="922"/>
        <v>-</v>
      </c>
      <c r="BL682" s="68" t="str">
        <f t="shared" si="923"/>
        <v>-</v>
      </c>
      <c r="BM682" s="68" t="str">
        <f t="shared" si="924"/>
        <v>-</v>
      </c>
      <c r="BN682" s="68" t="str">
        <f t="shared" si="925"/>
        <v>X</v>
      </c>
      <c r="BO682" s="68" t="str">
        <f t="shared" si="926"/>
        <v>X</v>
      </c>
      <c r="BP682" s="68" t="str">
        <f t="shared" si="927"/>
        <v>X</v>
      </c>
      <c r="BQ682" s="354" t="str">
        <f t="shared" si="928"/>
        <v>X</v>
      </c>
      <c r="BR682" s="7"/>
      <c r="BS682" s="68" t="str">
        <f t="shared" si="929"/>
        <v>EN 16931</v>
      </c>
      <c r="BT682" s="68" t="str">
        <f t="shared" si="930"/>
        <v>EN 16931</v>
      </c>
      <c r="BU682" s="15"/>
      <c r="BV682" s="57"/>
      <c r="BW682" s="57"/>
      <c r="BX682" s="57"/>
      <c r="BY682" s="57"/>
      <c r="BZ682" s="57"/>
      <c r="CA682" s="57" t="s">
        <v>6542</v>
      </c>
      <c r="CC682" s="417"/>
      <c r="CD682" s="15"/>
      <c r="CE682" s="15"/>
    </row>
    <row r="683" spans="1:83" s="59" customFormat="1" ht="114.75">
      <c r="A683" s="45" t="str">
        <f t="shared" si="963"/>
        <v>YES</v>
      </c>
      <c r="B683" s="45"/>
      <c r="C683" s="45"/>
      <c r="D683" s="45"/>
      <c r="E683" s="184" t="s">
        <v>1526</v>
      </c>
      <c r="F683" s="185" t="s">
        <v>2750</v>
      </c>
      <c r="G683" s="300" t="s">
        <v>2750</v>
      </c>
      <c r="H683" s="66">
        <f t="shared" si="904"/>
        <v>4</v>
      </c>
      <c r="I683" s="66" t="s">
        <v>42</v>
      </c>
      <c r="J683" s="64" t="s">
        <v>2751</v>
      </c>
      <c r="K683" s="64" t="s">
        <v>2752</v>
      </c>
      <c r="L683" s="65" t="s">
        <v>6087</v>
      </c>
      <c r="M683" s="65"/>
      <c r="N683" s="65" t="s">
        <v>35</v>
      </c>
      <c r="O683" s="64" t="s">
        <v>70</v>
      </c>
      <c r="P683" s="66" t="s">
        <v>42</v>
      </c>
      <c r="Q683" s="66" t="str">
        <f t="shared" si="908"/>
        <v>0..1</v>
      </c>
      <c r="R683" s="2" t="s">
        <v>2754</v>
      </c>
      <c r="S683" s="75" t="s">
        <v>2755</v>
      </c>
      <c r="T683" s="66" t="s">
        <v>73</v>
      </c>
      <c r="U683" s="68" t="str">
        <f t="shared" si="951"/>
        <v>E</v>
      </c>
      <c r="V683" s="66" t="s">
        <v>42</v>
      </c>
      <c r="W683" s="66" t="s">
        <v>35</v>
      </c>
      <c r="X683" s="248" t="s">
        <v>35</v>
      </c>
      <c r="Y683" s="38"/>
      <c r="Z683" s="353" t="str">
        <f t="shared" si="960"/>
        <v>-</v>
      </c>
      <c r="AA683" s="68" t="str">
        <f t="shared" ref="AA683:AF683" si="973">IF(Z683="X","X",IF($AI683=AA$4,"X","-"))</f>
        <v>-</v>
      </c>
      <c r="AB683" s="68" t="str">
        <f t="shared" si="973"/>
        <v>-</v>
      </c>
      <c r="AC683" s="68" t="str">
        <f t="shared" si="973"/>
        <v>X</v>
      </c>
      <c r="AD683" s="68" t="str">
        <f t="shared" si="973"/>
        <v>X</v>
      </c>
      <c r="AE683" s="68" t="str">
        <f t="shared" si="973"/>
        <v>X</v>
      </c>
      <c r="AF683" s="354" t="str">
        <f t="shared" si="973"/>
        <v>X</v>
      </c>
      <c r="AG683" s="38"/>
      <c r="AH683" s="68" t="s">
        <v>282</v>
      </c>
      <c r="AI683" s="68" t="s">
        <v>282</v>
      </c>
      <c r="AJ683" s="38"/>
      <c r="AK683" s="13" t="str">
        <f t="shared" si="887"/>
        <v>/rsm:CrossIndustryInvoice/rsm:SupplyChainTradeTransaction/ram:ApplicableHeaderTradeAgreement/ram:AdditionalReferencedDocument</v>
      </c>
      <c r="AL683" s="13" t="str">
        <f t="shared" si="888"/>
        <v>/ram:URIID</v>
      </c>
      <c r="AM683" s="14">
        <f>COUNTIFS(S$4:S683,AK683)</f>
        <v>1</v>
      </c>
      <c r="AO683" s="184" t="str">
        <f t="shared" si="885"/>
        <v>SCT_HTA</v>
      </c>
      <c r="AP683" s="185" t="str">
        <f t="shared" si="889"/>
        <v>BT-124</v>
      </c>
      <c r="AQ683" s="300" t="str">
        <f t="shared" si="890"/>
        <v>BT-124</v>
      </c>
      <c r="AR683" s="66">
        <f t="shared" si="891"/>
        <v>4</v>
      </c>
      <c r="AS683" s="66" t="str">
        <f t="shared" si="892"/>
        <v>0..1</v>
      </c>
      <c r="AT683" s="64" t="s">
        <v>2756</v>
      </c>
      <c r="AU683" s="64" t="s">
        <v>2757</v>
      </c>
      <c r="AV683" s="65" t="s">
        <v>2758</v>
      </c>
      <c r="AW683" s="423" t="s">
        <v>7238</v>
      </c>
      <c r="AX683" s="65"/>
      <c r="AY683" s="65" t="s">
        <v>35</v>
      </c>
      <c r="AZ683" s="64" t="s">
        <v>78</v>
      </c>
      <c r="BA683" s="66" t="str">
        <f t="shared" si="959"/>
        <v>0..1</v>
      </c>
      <c r="BB683" s="66" t="str">
        <f t="shared" si="962"/>
        <v>0..1</v>
      </c>
      <c r="BC683" s="2" t="str">
        <f t="shared" si="968"/>
        <v>/rsm:CrossIndustryInvoice
/rsm:SupplyChainTradeTransaction
/ram:ApplicableHeaderTradeAgreement
/ram:AdditionalReferencedDocument
/ram:URIID</v>
      </c>
      <c r="BD683" s="75" t="str">
        <f t="shared" si="969"/>
        <v>/rsm:CrossIndustryInvoice/rsm:SupplyChainTradeTransaction/ram:ApplicableHeaderTradeAgreement/ram:AdditionalReferencedDocument/ram:URIID</v>
      </c>
      <c r="BE683" s="66" t="str">
        <f t="shared" si="917"/>
        <v>T</v>
      </c>
      <c r="BF683" s="68" t="str">
        <f t="shared" si="918"/>
        <v>E</v>
      </c>
      <c r="BG683" s="66" t="str">
        <f t="shared" si="919"/>
        <v>0..1</v>
      </c>
      <c r="BH683" s="66" t="str">
        <f t="shared" si="920"/>
        <v/>
      </c>
      <c r="BI683" s="248" t="str">
        <f t="shared" si="921"/>
        <v/>
      </c>
      <c r="BJ683" s="7"/>
      <c r="BK683" s="353" t="str">
        <f t="shared" si="922"/>
        <v>-</v>
      </c>
      <c r="BL683" s="68" t="str">
        <f t="shared" si="923"/>
        <v>-</v>
      </c>
      <c r="BM683" s="68" t="str">
        <f t="shared" si="924"/>
        <v>-</v>
      </c>
      <c r="BN683" s="68" t="str">
        <f t="shared" si="925"/>
        <v>X</v>
      </c>
      <c r="BO683" s="68" t="str">
        <f t="shared" si="926"/>
        <v>X</v>
      </c>
      <c r="BP683" s="68" t="str">
        <f t="shared" si="927"/>
        <v>X</v>
      </c>
      <c r="BQ683" s="354" t="str">
        <f t="shared" si="928"/>
        <v>X</v>
      </c>
      <c r="BR683" s="7"/>
      <c r="BS683" s="68" t="str">
        <f t="shared" si="929"/>
        <v>EN 16931</v>
      </c>
      <c r="BT683" s="68" t="str">
        <f t="shared" si="930"/>
        <v>EN 16931</v>
      </c>
      <c r="BU683" s="15"/>
      <c r="BV683" s="57"/>
      <c r="BW683" s="57"/>
      <c r="BX683" s="57"/>
      <c r="BY683" s="57"/>
      <c r="BZ683" s="57"/>
      <c r="CA683" s="57" t="s">
        <v>6542</v>
      </c>
      <c r="CC683" s="417"/>
      <c r="CD683" s="15"/>
      <c r="CE683" s="15"/>
    </row>
    <row r="684" spans="1:83" s="59" customFormat="1" ht="85.5">
      <c r="A684" s="45" t="str">
        <f t="shared" si="963"/>
        <v>NO</v>
      </c>
      <c r="B684" s="45"/>
      <c r="C684" s="45"/>
      <c r="D684" s="45"/>
      <c r="E684" s="184" t="s">
        <v>1526</v>
      </c>
      <c r="F684" s="185" t="s">
        <v>2759</v>
      </c>
      <c r="G684" s="300"/>
      <c r="H684" s="66">
        <f t="shared" si="904"/>
        <v>4</v>
      </c>
      <c r="I684" s="66" t="s">
        <v>32</v>
      </c>
      <c r="J684" s="97" t="s">
        <v>35</v>
      </c>
      <c r="K684" s="64" t="s">
        <v>35</v>
      </c>
      <c r="L684" s="65" t="s">
        <v>6181</v>
      </c>
      <c r="M684" s="65" t="s">
        <v>2761</v>
      </c>
      <c r="N684" s="65"/>
      <c r="O684" s="64" t="s">
        <v>128</v>
      </c>
      <c r="P684" s="66" t="s">
        <v>32</v>
      </c>
      <c r="Q684" s="66" t="str">
        <f t="shared" si="908"/>
        <v>1..1</v>
      </c>
      <c r="R684" s="2" t="s">
        <v>2762</v>
      </c>
      <c r="S684" s="75" t="s">
        <v>2763</v>
      </c>
      <c r="T684" s="66" t="s">
        <v>131</v>
      </c>
      <c r="U684" s="68" t="str">
        <f t="shared" si="951"/>
        <v/>
      </c>
      <c r="V684" s="66" t="s">
        <v>42</v>
      </c>
      <c r="W684" s="66" t="s">
        <v>132</v>
      </c>
      <c r="X684" s="248" t="s">
        <v>2746</v>
      </c>
      <c r="Y684" s="38"/>
      <c r="Z684" s="353" t="str">
        <f t="shared" si="960"/>
        <v>-</v>
      </c>
      <c r="AA684" s="68" t="str">
        <f t="shared" ref="AA684:AF684" si="974">IF(Z684="X","X",IF($AI684=AA$4,"X","-"))</f>
        <v>-</v>
      </c>
      <c r="AB684" s="68" t="str">
        <f t="shared" si="974"/>
        <v>-</v>
      </c>
      <c r="AC684" s="68" t="str">
        <f t="shared" si="974"/>
        <v>X</v>
      </c>
      <c r="AD684" s="68" t="str">
        <f t="shared" si="974"/>
        <v>X</v>
      </c>
      <c r="AE684" s="68" t="str">
        <f t="shared" si="974"/>
        <v>X</v>
      </c>
      <c r="AF684" s="354" t="str">
        <f t="shared" si="974"/>
        <v>X</v>
      </c>
      <c r="AG684" s="38"/>
      <c r="AH684" s="68" t="s">
        <v>282</v>
      </c>
      <c r="AI684" s="68" t="s">
        <v>282</v>
      </c>
      <c r="AJ684" s="38"/>
      <c r="AK684" s="13" t="str">
        <f t="shared" si="887"/>
        <v>/rsm:CrossIndustryInvoice/rsm:SupplyChainTradeTransaction/ram:ApplicableHeaderTradeAgreement/ram:AdditionalReferencedDocument</v>
      </c>
      <c r="AL684" s="13" t="str">
        <f t="shared" si="888"/>
        <v>/ram:TypeCode</v>
      </c>
      <c r="AM684" s="14">
        <f>COUNTIFS(S$4:S684,AK684)</f>
        <v>1</v>
      </c>
      <c r="AO684" s="184" t="str">
        <f t="shared" si="885"/>
        <v>SCT_HTA</v>
      </c>
      <c r="AP684" s="185" t="str">
        <f t="shared" si="889"/>
        <v>BT-122-0</v>
      </c>
      <c r="AQ684" s="300" t="str">
        <f t="shared" si="890"/>
        <v/>
      </c>
      <c r="AR684" s="66">
        <f t="shared" si="891"/>
        <v>4</v>
      </c>
      <c r="AS684" s="66" t="str">
        <f t="shared" si="892"/>
        <v>1..1</v>
      </c>
      <c r="AT684" s="97" t="s">
        <v>35</v>
      </c>
      <c r="AU684" s="64" t="s">
        <v>35</v>
      </c>
      <c r="AV684" s="65" t="s">
        <v>6444</v>
      </c>
      <c r="AW684" s="423" t="s">
        <v>7238</v>
      </c>
      <c r="AX684" s="65"/>
      <c r="AY684" s="65" t="s">
        <v>2765</v>
      </c>
      <c r="AZ684" s="64" t="s">
        <v>128</v>
      </c>
      <c r="BA684" s="66" t="str">
        <f t="shared" si="959"/>
        <v>1..1</v>
      </c>
      <c r="BB684" s="66" t="str">
        <f t="shared" si="962"/>
        <v>1..1</v>
      </c>
      <c r="BC684" s="2" t="str">
        <f t="shared" si="968"/>
        <v>/rsm:CrossIndustryInvoice
/rsm:SupplyChainTradeTransaction
/ram:ApplicableHeaderTradeAgreement
/ram:AdditionalReferencedDocument
/ram:TypeCode</v>
      </c>
      <c r="BD684" s="75" t="str">
        <f t="shared" si="969"/>
        <v>/rsm:CrossIndustryInvoice/rsm:SupplyChainTradeTransaction/ram:ApplicableHeaderTradeAgreement/ram:AdditionalReferencedDocument/ram:TypeCode</v>
      </c>
      <c r="BE684" s="66" t="str">
        <f t="shared" si="917"/>
        <v>C</v>
      </c>
      <c r="BF684" s="68" t="str">
        <f t="shared" si="918"/>
        <v/>
      </c>
      <c r="BG684" s="66" t="str">
        <f t="shared" si="919"/>
        <v>0..1</v>
      </c>
      <c r="BH684" s="66" t="str">
        <f t="shared" si="920"/>
        <v>CAR-2</v>
      </c>
      <c r="BI684" s="248" t="str">
        <f t="shared" si="921"/>
        <v>Use for "ADDITIONAL SUPPORTING DOCUMENTS" with TypeCode "916"</v>
      </c>
      <c r="BJ684" s="7"/>
      <c r="BK684" s="353" t="str">
        <f t="shared" si="922"/>
        <v>-</v>
      </c>
      <c r="BL684" s="68" t="str">
        <f t="shared" si="923"/>
        <v>-</v>
      </c>
      <c r="BM684" s="68" t="str">
        <f t="shared" si="924"/>
        <v>-</v>
      </c>
      <c r="BN684" s="68" t="str">
        <f t="shared" si="925"/>
        <v>X</v>
      </c>
      <c r="BO684" s="68" t="str">
        <f t="shared" si="926"/>
        <v>X</v>
      </c>
      <c r="BP684" s="68" t="str">
        <f t="shared" si="927"/>
        <v>X</v>
      </c>
      <c r="BQ684" s="354" t="str">
        <f t="shared" si="928"/>
        <v>X</v>
      </c>
      <c r="BR684" s="7"/>
      <c r="BS684" s="68" t="str">
        <f t="shared" si="929"/>
        <v>EN 16931</v>
      </c>
      <c r="BT684" s="68" t="str">
        <f t="shared" si="930"/>
        <v>EN 16931</v>
      </c>
      <c r="BU684" s="15"/>
      <c r="BV684" s="57"/>
      <c r="BW684" s="57"/>
      <c r="BX684" s="57"/>
      <c r="BY684" s="57"/>
      <c r="BZ684" s="57"/>
      <c r="CA684" s="57" t="s">
        <v>6542</v>
      </c>
      <c r="CC684" s="417"/>
      <c r="CD684" s="15"/>
      <c r="CE684" s="15"/>
    </row>
    <row r="685" spans="1:83" s="59" customFormat="1" ht="85.5">
      <c r="A685" s="45" t="str">
        <f t="shared" si="963"/>
        <v>YES</v>
      </c>
      <c r="B685" s="45"/>
      <c r="C685" s="45"/>
      <c r="D685" s="45"/>
      <c r="E685" s="184" t="s">
        <v>1526</v>
      </c>
      <c r="F685" s="185" t="s">
        <v>2766</v>
      </c>
      <c r="G685" s="300" t="s">
        <v>2766</v>
      </c>
      <c r="H685" s="66">
        <f t="shared" si="904"/>
        <v>4</v>
      </c>
      <c r="I685" s="66" t="s">
        <v>42</v>
      </c>
      <c r="J685" s="64" t="s">
        <v>2767</v>
      </c>
      <c r="K685" s="64" t="s">
        <v>2768</v>
      </c>
      <c r="L685" s="65" t="s">
        <v>2769</v>
      </c>
      <c r="M685" s="65" t="s">
        <v>2770</v>
      </c>
      <c r="N685" s="65" t="s">
        <v>35</v>
      </c>
      <c r="O685" s="64" t="s">
        <v>70</v>
      </c>
      <c r="P685" s="66" t="s">
        <v>42</v>
      </c>
      <c r="Q685" s="66" t="str">
        <f t="shared" si="908"/>
        <v>0..1</v>
      </c>
      <c r="R685" s="2" t="s">
        <v>2771</v>
      </c>
      <c r="S685" s="75" t="s">
        <v>2772</v>
      </c>
      <c r="T685" s="66" t="s">
        <v>73</v>
      </c>
      <c r="U685" s="68" t="str">
        <f t="shared" si="951"/>
        <v>E</v>
      </c>
      <c r="V685" s="66" t="s">
        <v>62</v>
      </c>
      <c r="W685" s="66" t="s">
        <v>200</v>
      </c>
      <c r="X685" s="248" t="s">
        <v>35</v>
      </c>
      <c r="Y685" s="38"/>
      <c r="Z685" s="353" t="str">
        <f t="shared" si="960"/>
        <v>-</v>
      </c>
      <c r="AA685" s="68" t="str">
        <f t="shared" ref="AA685:AF685" si="975">IF(Z685="X","X",IF($AI685=AA$4,"X","-"))</f>
        <v>-</v>
      </c>
      <c r="AB685" s="68" t="str">
        <f t="shared" si="975"/>
        <v>-</v>
      </c>
      <c r="AC685" s="68" t="str">
        <f t="shared" si="975"/>
        <v>X</v>
      </c>
      <c r="AD685" s="68" t="str">
        <f t="shared" si="975"/>
        <v>X</v>
      </c>
      <c r="AE685" s="68" t="str">
        <f t="shared" si="975"/>
        <v>X</v>
      </c>
      <c r="AF685" s="354" t="str">
        <f t="shared" si="975"/>
        <v>X</v>
      </c>
      <c r="AG685" s="38"/>
      <c r="AH685" s="68" t="s">
        <v>282</v>
      </c>
      <c r="AI685" s="68" t="s">
        <v>282</v>
      </c>
      <c r="AJ685" s="38"/>
      <c r="AK685" s="13" t="str">
        <f t="shared" si="887"/>
        <v>/rsm:CrossIndustryInvoice/rsm:SupplyChainTradeTransaction/ram:ApplicableHeaderTradeAgreement/ram:AdditionalReferencedDocument</v>
      </c>
      <c r="AL685" s="13" t="str">
        <f t="shared" si="888"/>
        <v>/ram:Name</v>
      </c>
      <c r="AM685" s="14">
        <f>COUNTIFS(S$4:S685,AK685)</f>
        <v>1</v>
      </c>
      <c r="AO685" s="184" t="str">
        <f t="shared" si="885"/>
        <v>SCT_HTA</v>
      </c>
      <c r="AP685" s="185" t="str">
        <f t="shared" si="889"/>
        <v>BT-123</v>
      </c>
      <c r="AQ685" s="300" t="str">
        <f t="shared" si="890"/>
        <v>BT-123</v>
      </c>
      <c r="AR685" s="66">
        <f t="shared" si="891"/>
        <v>4</v>
      </c>
      <c r="AS685" s="66" t="str">
        <f t="shared" si="892"/>
        <v>0..1</v>
      </c>
      <c r="AT685" s="64" t="s">
        <v>2773</v>
      </c>
      <c r="AU685" s="64" t="s">
        <v>2774</v>
      </c>
      <c r="AV685" s="65" t="s">
        <v>2775</v>
      </c>
      <c r="AW685" s="423" t="s">
        <v>7238</v>
      </c>
      <c r="AX685" s="65" t="s">
        <v>6445</v>
      </c>
      <c r="AY685" s="65" t="s">
        <v>35</v>
      </c>
      <c r="AZ685" s="64" t="s">
        <v>78</v>
      </c>
      <c r="BA685" s="66" t="str">
        <f t="shared" si="959"/>
        <v>0..1</v>
      </c>
      <c r="BB685" s="66" t="str">
        <f t="shared" si="962"/>
        <v>0..1</v>
      </c>
      <c r="BC685" s="2" t="str">
        <f t="shared" si="968"/>
        <v>/rsm:CrossIndustryInvoice
/rsm:SupplyChainTradeTransaction
/ram:ApplicableHeaderTradeAgreement
/ram:AdditionalReferencedDocument
/ram:Name</v>
      </c>
      <c r="BD685" s="75" t="str">
        <f t="shared" si="969"/>
        <v>/rsm:CrossIndustryInvoice/rsm:SupplyChainTradeTransaction/ram:ApplicableHeaderTradeAgreement/ram:AdditionalReferencedDocument/ram:Name</v>
      </c>
      <c r="BE685" s="66" t="str">
        <f t="shared" si="917"/>
        <v>T</v>
      </c>
      <c r="BF685" s="68" t="str">
        <f t="shared" si="918"/>
        <v>E</v>
      </c>
      <c r="BG685" s="66" t="str">
        <f t="shared" si="919"/>
        <v>0..n</v>
      </c>
      <c r="BH685" s="66" t="str">
        <f t="shared" si="920"/>
        <v>CAR-3</v>
      </c>
      <c r="BI685" s="248" t="str">
        <f t="shared" si="921"/>
        <v/>
      </c>
      <c r="BJ685" s="7"/>
      <c r="BK685" s="353" t="str">
        <f t="shared" si="922"/>
        <v>-</v>
      </c>
      <c r="BL685" s="68" t="str">
        <f t="shared" si="923"/>
        <v>-</v>
      </c>
      <c r="BM685" s="68" t="str">
        <f t="shared" si="924"/>
        <v>-</v>
      </c>
      <c r="BN685" s="68" t="str">
        <f t="shared" si="925"/>
        <v>X</v>
      </c>
      <c r="BO685" s="68" t="str">
        <f t="shared" si="926"/>
        <v>X</v>
      </c>
      <c r="BP685" s="68" t="str">
        <f t="shared" si="927"/>
        <v>X</v>
      </c>
      <c r="BQ685" s="354" t="str">
        <f t="shared" si="928"/>
        <v>X</v>
      </c>
      <c r="BR685" s="7"/>
      <c r="BS685" s="68" t="str">
        <f t="shared" si="929"/>
        <v>EN 16931</v>
      </c>
      <c r="BT685" s="68" t="str">
        <f t="shared" si="930"/>
        <v>EN 16931</v>
      </c>
      <c r="BU685" s="15"/>
      <c r="BV685" s="57"/>
      <c r="BW685" s="57"/>
      <c r="BX685" s="57"/>
      <c r="BY685" s="57"/>
      <c r="BZ685" s="57"/>
      <c r="CA685" s="57" t="s">
        <v>6542</v>
      </c>
      <c r="CC685" s="417"/>
      <c r="CD685" s="15"/>
      <c r="CE685" s="15"/>
    </row>
    <row r="686" spans="1:83" s="59" customFormat="1" ht="85.5">
      <c r="A686" s="45" t="str">
        <f t="shared" si="963"/>
        <v>YES</v>
      </c>
      <c r="B686" s="45"/>
      <c r="C686" s="45"/>
      <c r="D686" s="45"/>
      <c r="E686" s="184" t="s">
        <v>1526</v>
      </c>
      <c r="F686" s="187" t="s">
        <v>2777</v>
      </c>
      <c r="G686" s="302" t="s">
        <v>2777</v>
      </c>
      <c r="H686" s="124">
        <f t="shared" si="904"/>
        <v>4</v>
      </c>
      <c r="I686" s="124" t="s">
        <v>42</v>
      </c>
      <c r="J686" s="137" t="s">
        <v>2778</v>
      </c>
      <c r="K686" s="125" t="s">
        <v>2779</v>
      </c>
      <c r="L686" s="126" t="s">
        <v>2780</v>
      </c>
      <c r="M686" s="126" t="s">
        <v>6182</v>
      </c>
      <c r="N686" s="126" t="s">
        <v>35</v>
      </c>
      <c r="O686" s="125" t="s">
        <v>2782</v>
      </c>
      <c r="P686" s="124" t="s">
        <v>42</v>
      </c>
      <c r="Q686" s="124" t="str">
        <f t="shared" si="908"/>
        <v>0..1</v>
      </c>
      <c r="R686" s="127" t="s">
        <v>2783</v>
      </c>
      <c r="S686" s="128" t="s">
        <v>2784</v>
      </c>
      <c r="T686" s="124" t="s">
        <v>636</v>
      </c>
      <c r="U686" s="129" t="str">
        <f t="shared" si="951"/>
        <v>E</v>
      </c>
      <c r="V686" s="124" t="s">
        <v>62</v>
      </c>
      <c r="W686" s="124" t="s">
        <v>200</v>
      </c>
      <c r="X686" s="388" t="s">
        <v>35</v>
      </c>
      <c r="Y686" s="38"/>
      <c r="Z686" s="363" t="str">
        <f t="shared" si="960"/>
        <v>-</v>
      </c>
      <c r="AA686" s="129" t="str">
        <f t="shared" ref="AA686:AF686" si="976">IF(Z686="X","X",IF($AI686=AA$4,"X","-"))</f>
        <v>-</v>
      </c>
      <c r="AB686" s="129" t="str">
        <f t="shared" si="976"/>
        <v>-</v>
      </c>
      <c r="AC686" s="129" t="str">
        <f t="shared" si="976"/>
        <v>X</v>
      </c>
      <c r="AD686" s="129" t="str">
        <f t="shared" si="976"/>
        <v>X</v>
      </c>
      <c r="AE686" s="129" t="str">
        <f t="shared" si="976"/>
        <v>X</v>
      </c>
      <c r="AF686" s="364" t="str">
        <f t="shared" si="976"/>
        <v>X</v>
      </c>
      <c r="AG686" s="38"/>
      <c r="AH686" s="129" t="s">
        <v>282</v>
      </c>
      <c r="AI686" s="129" t="s">
        <v>282</v>
      </c>
      <c r="AJ686" s="38"/>
      <c r="AK686" s="13" t="str">
        <f t="shared" si="887"/>
        <v>/rsm:CrossIndustryInvoice/rsm:SupplyChainTradeTransaction/ram:ApplicableHeaderTradeAgreement/ram:AdditionalReferencedDocument</v>
      </c>
      <c r="AL686" s="13" t="str">
        <f t="shared" si="888"/>
        <v>/ram:AttachmentBinaryObject</v>
      </c>
      <c r="AM686" s="14">
        <f>COUNTIFS(S$4:S686,AK686)</f>
        <v>1</v>
      </c>
      <c r="AO686" s="184" t="str">
        <f t="shared" ref="AO686:AO749" si="977">E686</f>
        <v>SCT_HTA</v>
      </c>
      <c r="AP686" s="187" t="str">
        <f t="shared" si="889"/>
        <v>BT-125</v>
      </c>
      <c r="AQ686" s="302" t="str">
        <f t="shared" si="890"/>
        <v>BT-125</v>
      </c>
      <c r="AR686" s="124">
        <f t="shared" si="891"/>
        <v>4</v>
      </c>
      <c r="AS686" s="124" t="str">
        <f t="shared" si="892"/>
        <v>0..1</v>
      </c>
      <c r="AT686" s="137" t="s">
        <v>2785</v>
      </c>
      <c r="AU686" s="125" t="s">
        <v>2786</v>
      </c>
      <c r="AV686" s="126" t="s">
        <v>2787</v>
      </c>
      <c r="AW686" s="126"/>
      <c r="AX686" s="126" t="s">
        <v>2788</v>
      </c>
      <c r="AY686" s="126" t="s">
        <v>35</v>
      </c>
      <c r="AZ686" s="125" t="s">
        <v>2782</v>
      </c>
      <c r="BA686" s="124" t="str">
        <f t="shared" si="959"/>
        <v>0..1</v>
      </c>
      <c r="BB686" s="124" t="str">
        <f t="shared" si="962"/>
        <v>0..1</v>
      </c>
      <c r="BC686" s="127" t="str">
        <f t="shared" si="968"/>
        <v>/rsm:CrossIndustryInvoice
/rsm:SupplyChainTradeTransaction
/ram:ApplicableHeaderTradeAgreement
/ram:AdditionalReferencedDocument
/ram:AttachmentBinaryObject</v>
      </c>
      <c r="BD686" s="128" t="str">
        <f t="shared" si="969"/>
        <v>/rsm:CrossIndustryInvoice/rsm:SupplyChainTradeTransaction/ram:ApplicableHeaderTradeAgreement/ram:AdditionalReferencedDocument/ram:AttachmentBinaryObject</v>
      </c>
      <c r="BE686" s="124" t="str">
        <f t="shared" si="917"/>
        <v>B</v>
      </c>
      <c r="BF686" s="129" t="str">
        <f t="shared" si="918"/>
        <v>E</v>
      </c>
      <c r="BG686" s="124" t="str">
        <f t="shared" si="919"/>
        <v>0..n</v>
      </c>
      <c r="BH686" s="124" t="str">
        <f t="shared" si="920"/>
        <v>CAR-3</v>
      </c>
      <c r="BI686" s="388" t="str">
        <f t="shared" si="921"/>
        <v/>
      </c>
      <c r="BJ686" s="7"/>
      <c r="BK686" s="363" t="str">
        <f t="shared" si="922"/>
        <v>-</v>
      </c>
      <c r="BL686" s="129" t="str">
        <f t="shared" si="923"/>
        <v>-</v>
      </c>
      <c r="BM686" s="129" t="str">
        <f t="shared" si="924"/>
        <v>-</v>
      </c>
      <c r="BN686" s="129" t="str">
        <f t="shared" si="925"/>
        <v>X</v>
      </c>
      <c r="BO686" s="129" t="str">
        <f t="shared" si="926"/>
        <v>X</v>
      </c>
      <c r="BP686" s="129" t="str">
        <f t="shared" si="927"/>
        <v>X</v>
      </c>
      <c r="BQ686" s="364" t="str">
        <f t="shared" si="928"/>
        <v>X</v>
      </c>
      <c r="BR686" s="7"/>
      <c r="BS686" s="129" t="str">
        <f t="shared" si="929"/>
        <v>EN 16931</v>
      </c>
      <c r="BT686" s="129" t="str">
        <f t="shared" si="930"/>
        <v>EN 16931</v>
      </c>
      <c r="BU686" s="15"/>
      <c r="BV686" s="57"/>
      <c r="BW686" s="57"/>
      <c r="BX686" s="57"/>
      <c r="BY686" s="57"/>
      <c r="BZ686" s="57"/>
      <c r="CA686" s="57" t="s">
        <v>6542</v>
      </c>
      <c r="CC686" s="417"/>
      <c r="CD686" s="15"/>
      <c r="CE686" s="15"/>
    </row>
    <row r="687" spans="1:83" s="59" customFormat="1" ht="114.75">
      <c r="A687" s="45" t="str">
        <f t="shared" si="963"/>
        <v>YES</v>
      </c>
      <c r="B687" s="45"/>
      <c r="C687" s="45"/>
      <c r="D687" s="45"/>
      <c r="E687" s="184" t="s">
        <v>1526</v>
      </c>
      <c r="F687" s="185" t="s">
        <v>2789</v>
      </c>
      <c r="G687" s="300" t="s">
        <v>2789</v>
      </c>
      <c r="H687" s="66">
        <f t="shared" si="904"/>
        <v>5</v>
      </c>
      <c r="I687" s="66" t="s">
        <v>32</v>
      </c>
      <c r="J687" s="64" t="s">
        <v>2790</v>
      </c>
      <c r="K687" s="64" t="s">
        <v>2791</v>
      </c>
      <c r="L687" s="65" t="s">
        <v>6183</v>
      </c>
      <c r="M687" s="65"/>
      <c r="N687" s="65" t="s">
        <v>35</v>
      </c>
      <c r="O687" s="64" t="s">
        <v>5953</v>
      </c>
      <c r="P687" s="66" t="s">
        <v>32</v>
      </c>
      <c r="Q687" s="66" t="str">
        <f t="shared" si="908"/>
        <v>1..1</v>
      </c>
      <c r="R687" s="2" t="s">
        <v>2793</v>
      </c>
      <c r="S687" s="75" t="s">
        <v>2794</v>
      </c>
      <c r="T687" s="66" t="s">
        <v>329</v>
      </c>
      <c r="U687" s="68" t="str">
        <f t="shared" si="951"/>
        <v>A</v>
      </c>
      <c r="V687" s="66" t="s">
        <v>42</v>
      </c>
      <c r="W687" s="66" t="s">
        <v>132</v>
      </c>
      <c r="X687" s="248" t="s">
        <v>35</v>
      </c>
      <c r="Y687" s="38"/>
      <c r="Z687" s="353" t="str">
        <f t="shared" si="960"/>
        <v>-</v>
      </c>
      <c r="AA687" s="68" t="str">
        <f t="shared" ref="AA687:AF687" si="978">IF(Z687="X","X",IF($AI687=AA$4,"X","-"))</f>
        <v>-</v>
      </c>
      <c r="AB687" s="68" t="str">
        <f t="shared" si="978"/>
        <v>-</v>
      </c>
      <c r="AC687" s="68" t="str">
        <f t="shared" si="978"/>
        <v>X</v>
      </c>
      <c r="AD687" s="68" t="str">
        <f t="shared" si="978"/>
        <v>X</v>
      </c>
      <c r="AE687" s="68" t="str">
        <f t="shared" si="978"/>
        <v>X</v>
      </c>
      <c r="AF687" s="354" t="str">
        <f t="shared" si="978"/>
        <v>X</v>
      </c>
      <c r="AG687" s="38"/>
      <c r="AH687" s="68" t="s">
        <v>282</v>
      </c>
      <c r="AI687" s="68" t="s">
        <v>282</v>
      </c>
      <c r="AJ687" s="38"/>
      <c r="AK687" s="13" t="str">
        <f t="shared" ref="AK687:AK750" si="979">IF(ISERROR(FIND("/",S687)),S687,LEFT(S687,FIND(CHAR(1),SUBSTITUTE(S687,"/",CHAR(1),LEN(S687)-LEN(SUBSTITUTE(S687,"/",""))))-1))</f>
        <v>/rsm:CrossIndustryInvoice/rsm:SupplyChainTradeTransaction/ram:ApplicableHeaderTradeAgreement/ram:AdditionalReferencedDocument/ram:AttachmentBinaryObject</v>
      </c>
      <c r="AL687" s="13" t="str">
        <f t="shared" ref="AL687:AL750" si="980">IF(ISERROR(FIND("/",S687)),S687,MID(S687, FIND(CHAR(1),SUBSTITUTE(S687,"/",CHAR(1), LEN(S687)-LEN(SUBSTITUTE(S687,"/","")))), LEN(S687)))</f>
        <v>/@mimeCode</v>
      </c>
      <c r="AM687" s="14">
        <f>COUNTIFS(S$4:S687,AK687)</f>
        <v>1</v>
      </c>
      <c r="AO687" s="184" t="str">
        <f t="shared" si="977"/>
        <v>SCT_HTA</v>
      </c>
      <c r="AP687" s="185" t="str">
        <f t="shared" ref="AP687:AP750" si="981">F687</f>
        <v>BT-125-1</v>
      </c>
      <c r="AQ687" s="300" t="str">
        <f t="shared" ref="AQ687:AQ750" si="982">IF(G687="","",G687)</f>
        <v>BT-125-1</v>
      </c>
      <c r="AR687" s="66">
        <f t="shared" si="891"/>
        <v>5</v>
      </c>
      <c r="AS687" s="66" t="str">
        <f t="shared" ref="AS687:AS750" si="983">I687</f>
        <v>1..1</v>
      </c>
      <c r="AT687" s="64" t="s">
        <v>640</v>
      </c>
      <c r="AU687" s="64" t="s">
        <v>2795</v>
      </c>
      <c r="AV687" s="65" t="s">
        <v>2796</v>
      </c>
      <c r="AW687" s="423" t="s">
        <v>7238</v>
      </c>
      <c r="AX687" s="65"/>
      <c r="AY687" s="65" t="s">
        <v>35</v>
      </c>
      <c r="AZ687" s="64"/>
      <c r="BA687" s="66" t="str">
        <f t="shared" si="959"/>
        <v>1..1</v>
      </c>
      <c r="BB687" s="66" t="str">
        <f t="shared" si="962"/>
        <v>1..1</v>
      </c>
      <c r="BC687" s="2" t="str">
        <f t="shared" si="968"/>
        <v>/rsm:CrossIndustryInvoice
/rsm:SupplyChainTradeTransaction
/ram:ApplicableHeaderTradeAgreement
/ram:AdditionalReferencedDocument
/ram:AttachmentBinaryObject
/@mimeCode</v>
      </c>
      <c r="BD687" s="75" t="str">
        <f t="shared" si="969"/>
        <v>/rsm:CrossIndustryInvoice/rsm:SupplyChainTradeTransaction/ram:ApplicableHeaderTradeAgreement/ram:AdditionalReferencedDocument/ram:AttachmentBinaryObject/@mimeCode</v>
      </c>
      <c r="BE687" s="66" t="str">
        <f t="shared" si="917"/>
        <v>S</v>
      </c>
      <c r="BF687" s="68" t="str">
        <f t="shared" si="918"/>
        <v>A</v>
      </c>
      <c r="BG687" s="66" t="str">
        <f t="shared" si="919"/>
        <v>0..1</v>
      </c>
      <c r="BH687" s="66" t="str">
        <f t="shared" si="920"/>
        <v>CAR-2</v>
      </c>
      <c r="BI687" s="248" t="str">
        <f t="shared" si="921"/>
        <v/>
      </c>
      <c r="BJ687" s="7"/>
      <c r="BK687" s="353" t="str">
        <f t="shared" si="922"/>
        <v>-</v>
      </c>
      <c r="BL687" s="68" t="str">
        <f t="shared" si="923"/>
        <v>-</v>
      </c>
      <c r="BM687" s="68" t="str">
        <f t="shared" si="924"/>
        <v>-</v>
      </c>
      <c r="BN687" s="68" t="str">
        <f t="shared" si="925"/>
        <v>X</v>
      </c>
      <c r="BO687" s="68" t="str">
        <f t="shared" si="926"/>
        <v>X</v>
      </c>
      <c r="BP687" s="68" t="str">
        <f t="shared" si="927"/>
        <v>X</v>
      </c>
      <c r="BQ687" s="354" t="str">
        <f t="shared" si="928"/>
        <v>X</v>
      </c>
      <c r="BR687" s="7"/>
      <c r="BS687" s="68" t="str">
        <f t="shared" si="929"/>
        <v>EN 16931</v>
      </c>
      <c r="BT687" s="68" t="str">
        <f t="shared" si="930"/>
        <v>EN 16931</v>
      </c>
      <c r="BU687" s="15"/>
      <c r="BV687" s="57"/>
      <c r="BW687" s="57"/>
      <c r="BX687" s="57"/>
      <c r="BY687" s="57"/>
      <c r="BZ687" s="57"/>
      <c r="CA687" s="57" t="s">
        <v>6542</v>
      </c>
      <c r="CC687" s="417"/>
      <c r="CD687" s="15"/>
      <c r="CE687" s="15"/>
    </row>
    <row r="688" spans="1:83" s="59" customFormat="1" ht="99.75">
      <c r="A688" s="45" t="str">
        <f t="shared" si="963"/>
        <v>YES</v>
      </c>
      <c r="B688" s="45"/>
      <c r="C688" s="45"/>
      <c r="D688" s="45"/>
      <c r="E688" s="184" t="s">
        <v>1526</v>
      </c>
      <c r="F688" s="185" t="s">
        <v>2797</v>
      </c>
      <c r="G688" s="300" t="s">
        <v>2797</v>
      </c>
      <c r="H688" s="66">
        <f t="shared" si="904"/>
        <v>5</v>
      </c>
      <c r="I688" s="66" t="s">
        <v>32</v>
      </c>
      <c r="J688" s="64" t="s">
        <v>2798</v>
      </c>
      <c r="K688" s="64" t="s">
        <v>2799</v>
      </c>
      <c r="L688" s="65"/>
      <c r="M688" s="65"/>
      <c r="N688" s="65" t="s">
        <v>35</v>
      </c>
      <c r="O688" s="64" t="s">
        <v>5953</v>
      </c>
      <c r="P688" s="66" t="s">
        <v>32</v>
      </c>
      <c r="Q688" s="66" t="str">
        <f t="shared" si="908"/>
        <v>1..1</v>
      </c>
      <c r="R688" s="2" t="s">
        <v>2800</v>
      </c>
      <c r="S688" s="75" t="s">
        <v>2801</v>
      </c>
      <c r="T688" s="66" t="s">
        <v>329</v>
      </c>
      <c r="U688" s="68" t="str">
        <f t="shared" si="951"/>
        <v>A</v>
      </c>
      <c r="V688" s="66" t="s">
        <v>42</v>
      </c>
      <c r="W688" s="66" t="s">
        <v>132</v>
      </c>
      <c r="X688" s="248" t="s">
        <v>35</v>
      </c>
      <c r="Y688" s="38"/>
      <c r="Z688" s="353" t="str">
        <f t="shared" si="960"/>
        <v>-</v>
      </c>
      <c r="AA688" s="68" t="str">
        <f t="shared" ref="AA688:AF688" si="984">IF(Z688="X","X",IF($AI688=AA$4,"X","-"))</f>
        <v>-</v>
      </c>
      <c r="AB688" s="68" t="str">
        <f t="shared" si="984"/>
        <v>-</v>
      </c>
      <c r="AC688" s="68" t="str">
        <f t="shared" si="984"/>
        <v>X</v>
      </c>
      <c r="AD688" s="68" t="str">
        <f t="shared" si="984"/>
        <v>X</v>
      </c>
      <c r="AE688" s="68" t="str">
        <f t="shared" si="984"/>
        <v>X</v>
      </c>
      <c r="AF688" s="354" t="str">
        <f t="shared" si="984"/>
        <v>X</v>
      </c>
      <c r="AG688" s="38"/>
      <c r="AH688" s="68" t="s">
        <v>282</v>
      </c>
      <c r="AI688" s="68" t="s">
        <v>282</v>
      </c>
      <c r="AJ688" s="38"/>
      <c r="AK688" s="13" t="str">
        <f t="shared" si="979"/>
        <v>/rsm:CrossIndustryInvoice/rsm:SupplyChainTradeTransaction/ram:ApplicableHeaderTradeAgreement/ram:AdditionalReferencedDocument/ram:AttachmentBinaryObject</v>
      </c>
      <c r="AL688" s="13" t="str">
        <f t="shared" si="980"/>
        <v>/@filename</v>
      </c>
      <c r="AM688" s="14">
        <f>COUNTIFS(S$4:S688,AK688)</f>
        <v>1</v>
      </c>
      <c r="AO688" s="184" t="str">
        <f t="shared" si="977"/>
        <v>SCT_HTA</v>
      </c>
      <c r="AP688" s="185" t="str">
        <f t="shared" si="981"/>
        <v>BT-125-2</v>
      </c>
      <c r="AQ688" s="300" t="str">
        <f t="shared" si="982"/>
        <v>BT-125-2</v>
      </c>
      <c r="AR688" s="66">
        <f t="shared" si="891"/>
        <v>5</v>
      </c>
      <c r="AS688" s="66" t="str">
        <f t="shared" si="983"/>
        <v>1..1</v>
      </c>
      <c r="AT688" s="64" t="s">
        <v>2802</v>
      </c>
      <c r="AU688" s="64" t="s">
        <v>2803</v>
      </c>
      <c r="AV688" s="65" t="s">
        <v>35</v>
      </c>
      <c r="AW688" s="423" t="s">
        <v>7238</v>
      </c>
      <c r="AX688" s="65"/>
      <c r="AY688" s="65" t="s">
        <v>35</v>
      </c>
      <c r="AZ688" s="64"/>
      <c r="BA688" s="66" t="str">
        <f t="shared" si="959"/>
        <v>1..1</v>
      </c>
      <c r="BB688" s="66" t="str">
        <f t="shared" si="962"/>
        <v>1..1</v>
      </c>
      <c r="BC688" s="2" t="str">
        <f t="shared" si="968"/>
        <v>/rsm:CrossIndustryInvoice
/rsm:SupplyChainTradeTransaction
/ram:ApplicableHeaderTradeAgreement
/ram:AdditionalReferencedDocument
/ram:AttachmentBinaryObject
/@filename</v>
      </c>
      <c r="BD688" s="75" t="str">
        <f t="shared" si="969"/>
        <v>/rsm:CrossIndustryInvoice/rsm:SupplyChainTradeTransaction/ram:ApplicableHeaderTradeAgreement/ram:AdditionalReferencedDocument/ram:AttachmentBinaryObject/@filename</v>
      </c>
      <c r="BE688" s="66" t="str">
        <f t="shared" si="917"/>
        <v>S</v>
      </c>
      <c r="BF688" s="68" t="str">
        <f t="shared" si="918"/>
        <v>A</v>
      </c>
      <c r="BG688" s="66" t="str">
        <f t="shared" si="919"/>
        <v>0..1</v>
      </c>
      <c r="BH688" s="66" t="str">
        <f t="shared" si="920"/>
        <v>CAR-2</v>
      </c>
      <c r="BI688" s="248" t="str">
        <f t="shared" si="921"/>
        <v/>
      </c>
      <c r="BJ688" s="7"/>
      <c r="BK688" s="353" t="str">
        <f t="shared" si="922"/>
        <v>-</v>
      </c>
      <c r="BL688" s="68" t="str">
        <f t="shared" si="923"/>
        <v>-</v>
      </c>
      <c r="BM688" s="68" t="str">
        <f t="shared" si="924"/>
        <v>-</v>
      </c>
      <c r="BN688" s="68" t="str">
        <f t="shared" si="925"/>
        <v>X</v>
      </c>
      <c r="BO688" s="68" t="str">
        <f t="shared" si="926"/>
        <v>X</v>
      </c>
      <c r="BP688" s="68" t="str">
        <f t="shared" si="927"/>
        <v>X</v>
      </c>
      <c r="BQ688" s="354" t="str">
        <f t="shared" si="928"/>
        <v>X</v>
      </c>
      <c r="BR688" s="7"/>
      <c r="BS688" s="68" t="str">
        <f t="shared" si="929"/>
        <v>EN 16931</v>
      </c>
      <c r="BT688" s="68" t="str">
        <f t="shared" si="930"/>
        <v>EN 16931</v>
      </c>
      <c r="BU688" s="15"/>
      <c r="BV688" s="57"/>
      <c r="BW688" s="57"/>
      <c r="BX688" s="57"/>
      <c r="BY688" s="57"/>
      <c r="BZ688" s="57"/>
      <c r="CA688" s="57" t="s">
        <v>6542</v>
      </c>
      <c r="CC688" s="417"/>
      <c r="CD688" s="15"/>
      <c r="CE688" s="15"/>
    </row>
    <row r="689" spans="1:83" s="59" customFormat="1" ht="85.5">
      <c r="A689" s="45" t="str">
        <f t="shared" si="963"/>
        <v>NO</v>
      </c>
      <c r="B689" s="45"/>
      <c r="C689" s="45"/>
      <c r="D689" s="45"/>
      <c r="E689" s="188" t="s">
        <v>1526</v>
      </c>
      <c r="F689" s="139" t="s">
        <v>5490</v>
      </c>
      <c r="G689" s="295"/>
      <c r="H689" s="140">
        <f t="shared" si="904"/>
        <v>4</v>
      </c>
      <c r="I689" s="140" t="s">
        <v>42</v>
      </c>
      <c r="J689" s="137" t="s">
        <v>6061</v>
      </c>
      <c r="K689" s="125"/>
      <c r="L689" s="126"/>
      <c r="M689" s="126"/>
      <c r="N689" s="126"/>
      <c r="O689" s="125" t="s">
        <v>148</v>
      </c>
      <c r="P689" s="124" t="s">
        <v>42</v>
      </c>
      <c r="Q689" s="124" t="str">
        <f t="shared" si="908"/>
        <v>0..1</v>
      </c>
      <c r="R689" s="141" t="s">
        <v>2804</v>
      </c>
      <c r="S689" s="142" t="s">
        <v>2805</v>
      </c>
      <c r="T689" s="88" t="s">
        <v>151</v>
      </c>
      <c r="U689" s="129" t="str">
        <f t="shared" si="951"/>
        <v/>
      </c>
      <c r="V689" s="140" t="s">
        <v>42</v>
      </c>
      <c r="W689" s="124"/>
      <c r="X689" s="388"/>
      <c r="Y689" s="38"/>
      <c r="Z689" s="365" t="str">
        <f t="shared" si="960"/>
        <v>-</v>
      </c>
      <c r="AA689" s="143" t="str">
        <f t="shared" ref="AA689:AF689" si="985">IF(Z689="X","X",IF($AI689=AA$4,"X","-"))</f>
        <v>-</v>
      </c>
      <c r="AB689" s="143" t="str">
        <f t="shared" si="985"/>
        <v>-</v>
      </c>
      <c r="AC689" s="143" t="str">
        <f t="shared" si="985"/>
        <v>-</v>
      </c>
      <c r="AD689" s="143" t="str">
        <f t="shared" si="985"/>
        <v>-</v>
      </c>
      <c r="AE689" s="143" t="str">
        <f t="shared" si="985"/>
        <v>-</v>
      </c>
      <c r="AF689" s="366" t="str">
        <f t="shared" si="985"/>
        <v>X</v>
      </c>
      <c r="AG689" s="38"/>
      <c r="AH689" s="143" t="s">
        <v>47</v>
      </c>
      <c r="AI689" s="143" t="s">
        <v>47</v>
      </c>
      <c r="AJ689" s="38"/>
      <c r="AK689" s="13" t="str">
        <f t="shared" si="979"/>
        <v>/rsm:CrossIndustryInvoice/rsm:SupplyChainTradeTransaction/ram:ApplicableHeaderTradeAgreement/ram:AdditionalReferencedDocument</v>
      </c>
      <c r="AL689" s="13" t="str">
        <f t="shared" si="980"/>
        <v>/ram:FormattedIssueDateTime</v>
      </c>
      <c r="AM689" s="14">
        <f>COUNTIFS(S$4:S689,AK689)</f>
        <v>1</v>
      </c>
      <c r="AO689" s="188" t="str">
        <f t="shared" si="977"/>
        <v>SCT_HTA</v>
      </c>
      <c r="AP689" s="139" t="str">
        <f t="shared" si="981"/>
        <v>BT-X-149-00</v>
      </c>
      <c r="AQ689" s="295" t="str">
        <f t="shared" si="982"/>
        <v/>
      </c>
      <c r="AR689" s="140">
        <f t="shared" si="891"/>
        <v>4</v>
      </c>
      <c r="AS689" s="140" t="str">
        <f t="shared" si="983"/>
        <v>0..1</v>
      </c>
      <c r="AT689" s="137" t="s">
        <v>651</v>
      </c>
      <c r="AU689" s="125"/>
      <c r="AV689" s="126"/>
      <c r="AW689" s="126"/>
      <c r="AX689" s="126"/>
      <c r="AY689" s="126"/>
      <c r="AZ689" s="329" t="s">
        <v>148</v>
      </c>
      <c r="BA689" s="124" t="str">
        <f t="shared" si="959"/>
        <v>0..1</v>
      </c>
      <c r="BB689" s="124" t="str">
        <f t="shared" si="962"/>
        <v>0..1</v>
      </c>
      <c r="BC689" s="141" t="str">
        <f t="shared" si="968"/>
        <v>/rsm:CrossIndustryInvoice
/rsm:SupplyChainTradeTransaction
/ram:ApplicableHeaderTradeAgreement
/ram:AdditionalReferencedDocument
/ram:FormattedIssueDateTime</v>
      </c>
      <c r="BD689" s="142" t="str">
        <f t="shared" si="969"/>
        <v>/rsm:CrossIndustryInvoice/rsm:SupplyChainTradeTransaction/ram:ApplicableHeaderTradeAgreement/ram:AdditionalReferencedDocument/ram:FormattedIssueDateTime</v>
      </c>
      <c r="BE689" s="124" t="str">
        <f t="shared" si="917"/>
        <v>D</v>
      </c>
      <c r="BF689" s="129" t="str">
        <f t="shared" si="918"/>
        <v/>
      </c>
      <c r="BG689" s="140" t="str">
        <f t="shared" si="919"/>
        <v>0..1</v>
      </c>
      <c r="BH689" s="124" t="str">
        <f t="shared" si="920"/>
        <v/>
      </c>
      <c r="BI689" s="388" t="str">
        <f t="shared" si="921"/>
        <v/>
      </c>
      <c r="BJ689" s="7"/>
      <c r="BK689" s="365" t="str">
        <f t="shared" si="922"/>
        <v>-</v>
      </c>
      <c r="BL689" s="143" t="str">
        <f t="shared" si="923"/>
        <v>-</v>
      </c>
      <c r="BM689" s="143" t="str">
        <f t="shared" si="924"/>
        <v>-</v>
      </c>
      <c r="BN689" s="143" t="str">
        <f t="shared" si="925"/>
        <v>-</v>
      </c>
      <c r="BO689" s="143" t="str">
        <f t="shared" si="926"/>
        <v>-</v>
      </c>
      <c r="BP689" s="143" t="str">
        <f t="shared" si="927"/>
        <v>-</v>
      </c>
      <c r="BQ689" s="366" t="str">
        <f t="shared" si="928"/>
        <v>X</v>
      </c>
      <c r="BR689" s="7"/>
      <c r="BS689" s="143" t="str">
        <f t="shared" si="929"/>
        <v>EXTENDED</v>
      </c>
      <c r="BT689" s="143" t="str">
        <f t="shared" si="930"/>
        <v>EXTENDED</v>
      </c>
      <c r="BU689" s="15"/>
      <c r="BV689" s="57"/>
      <c r="BW689" s="57"/>
      <c r="BX689" s="57"/>
      <c r="BY689" s="57"/>
      <c r="BZ689" s="57"/>
      <c r="CA689" s="57" t="s">
        <v>6542</v>
      </c>
      <c r="CC689" s="417"/>
      <c r="CD689" s="15"/>
      <c r="CE689" s="15"/>
    </row>
    <row r="690" spans="1:83" s="59" customFormat="1" ht="99.75">
      <c r="A690" s="45" t="str">
        <f t="shared" si="963"/>
        <v>YES</v>
      </c>
      <c r="B690" s="45"/>
      <c r="C690" s="45"/>
      <c r="D690" s="45"/>
      <c r="E690" s="188" t="s">
        <v>1526</v>
      </c>
      <c r="F690" s="61" t="s">
        <v>5491</v>
      </c>
      <c r="G690" s="281"/>
      <c r="H690" s="62">
        <f t="shared" si="904"/>
        <v>5</v>
      </c>
      <c r="I690" s="62" t="s">
        <v>32</v>
      </c>
      <c r="J690" s="64" t="s">
        <v>5992</v>
      </c>
      <c r="K690" s="64"/>
      <c r="L690" s="65"/>
      <c r="M690" s="65"/>
      <c r="N690" s="65"/>
      <c r="O690" s="64" t="s">
        <v>148</v>
      </c>
      <c r="P690" s="66" t="s">
        <v>32</v>
      </c>
      <c r="Q690" s="66" t="str">
        <f t="shared" si="908"/>
        <v>1..1</v>
      </c>
      <c r="R690" s="6" t="s">
        <v>2806</v>
      </c>
      <c r="S690" s="67" t="s">
        <v>2807</v>
      </c>
      <c r="T690" s="66" t="s">
        <v>151</v>
      </c>
      <c r="U690" s="68" t="str">
        <f t="shared" si="951"/>
        <v>E</v>
      </c>
      <c r="V690" s="62" t="s">
        <v>32</v>
      </c>
      <c r="W690" s="66"/>
      <c r="X690" s="248"/>
      <c r="Y690" s="38"/>
      <c r="Z690" s="351" t="str">
        <f t="shared" si="960"/>
        <v>-</v>
      </c>
      <c r="AA690" s="70" t="str">
        <f t="shared" ref="AA690:AF690" si="986">IF(Z690="X","X",IF($AI690=AA$4,"X","-"))</f>
        <v>-</v>
      </c>
      <c r="AB690" s="70" t="str">
        <f t="shared" si="986"/>
        <v>-</v>
      </c>
      <c r="AC690" s="70" t="str">
        <f t="shared" si="986"/>
        <v>-</v>
      </c>
      <c r="AD690" s="70" t="str">
        <f t="shared" si="986"/>
        <v>-</v>
      </c>
      <c r="AE690" s="70" t="str">
        <f t="shared" si="986"/>
        <v>-</v>
      </c>
      <c r="AF690" s="352" t="str">
        <f t="shared" si="986"/>
        <v>X</v>
      </c>
      <c r="AG690" s="38"/>
      <c r="AH690" s="70" t="s">
        <v>47</v>
      </c>
      <c r="AI690" s="70" t="s">
        <v>47</v>
      </c>
      <c r="AJ690" s="38"/>
      <c r="AK690" s="13" t="str">
        <f t="shared" si="979"/>
        <v>/rsm:CrossIndustryInvoice/rsm:SupplyChainTradeTransaction/ram:ApplicableHeaderTradeAgreement/ram:AdditionalReferencedDocument/ram:FormattedIssueDateTime</v>
      </c>
      <c r="AL690" s="13" t="str">
        <f t="shared" si="980"/>
        <v>/qdt:DateTimeString</v>
      </c>
      <c r="AM690" s="14">
        <f>COUNTIFS(S$4:S690,AK690)</f>
        <v>1</v>
      </c>
      <c r="AO690" s="188" t="str">
        <f t="shared" si="977"/>
        <v>SCT_HTA</v>
      </c>
      <c r="AP690" s="61" t="str">
        <f t="shared" si="981"/>
        <v>BT-X-149</v>
      </c>
      <c r="AQ690" s="281" t="str">
        <f t="shared" si="982"/>
        <v/>
      </c>
      <c r="AR690" s="62">
        <f t="shared" ref="AR690:AR754" si="987">LEN(BD690)-LEN(SUBSTITUTE(BD690,"/",""))-1</f>
        <v>5</v>
      </c>
      <c r="AS690" s="62" t="str">
        <f t="shared" si="983"/>
        <v>1..1</v>
      </c>
      <c r="AT690" s="64">
        <v>0</v>
      </c>
      <c r="AU690" s="64"/>
      <c r="AV690" s="65"/>
      <c r="AW690" s="423" t="s">
        <v>7238</v>
      </c>
      <c r="AX690" s="65"/>
      <c r="AY690" s="65"/>
      <c r="AZ690" s="64" t="s">
        <v>148</v>
      </c>
      <c r="BA690" s="66" t="str">
        <f t="shared" si="959"/>
        <v>1..1</v>
      </c>
      <c r="BB690" s="66" t="str">
        <f t="shared" si="962"/>
        <v>1..1</v>
      </c>
      <c r="BC690" s="6" t="str">
        <f t="shared" si="968"/>
        <v>/rsm:CrossIndustryInvoice
/rsm:SupplyChainTradeTransaction
/ram:ApplicableHeaderTradeAgreement
/ram:AdditionalReferencedDocument
/ram:FormattedIssueDateTime
/qdt:DateTimeString</v>
      </c>
      <c r="BD690" s="67" t="str">
        <f t="shared" si="969"/>
        <v>/rsm:CrossIndustryInvoice/rsm:SupplyChainTradeTransaction/ram:ApplicableHeaderTradeAgreement/ram:AdditionalReferencedDocument/ram:FormattedIssueDateTime/qdt:DateTimeString</v>
      </c>
      <c r="BE690" s="66" t="str">
        <f t="shared" si="917"/>
        <v>D</v>
      </c>
      <c r="BF690" s="68" t="str">
        <f t="shared" si="918"/>
        <v>E</v>
      </c>
      <c r="BG690" s="62" t="str">
        <f t="shared" si="919"/>
        <v>1..1</v>
      </c>
      <c r="BH690" s="66" t="str">
        <f t="shared" si="920"/>
        <v/>
      </c>
      <c r="BI690" s="248" t="str">
        <f t="shared" si="921"/>
        <v/>
      </c>
      <c r="BJ690" s="7"/>
      <c r="BK690" s="351" t="str">
        <f t="shared" si="922"/>
        <v>-</v>
      </c>
      <c r="BL690" s="70" t="str">
        <f t="shared" si="923"/>
        <v>-</v>
      </c>
      <c r="BM690" s="70" t="str">
        <f t="shared" si="924"/>
        <v>-</v>
      </c>
      <c r="BN690" s="70" t="str">
        <f t="shared" si="925"/>
        <v>-</v>
      </c>
      <c r="BO690" s="70" t="str">
        <f t="shared" si="926"/>
        <v>-</v>
      </c>
      <c r="BP690" s="70" t="str">
        <f t="shared" si="927"/>
        <v>-</v>
      </c>
      <c r="BQ690" s="352" t="str">
        <f t="shared" si="928"/>
        <v>X</v>
      </c>
      <c r="BR690" s="7"/>
      <c r="BS690" s="70" t="str">
        <f t="shared" si="929"/>
        <v>EXTENDED</v>
      </c>
      <c r="BT690" s="70" t="str">
        <f t="shared" si="930"/>
        <v>EXTENDED</v>
      </c>
      <c r="BU690" s="15"/>
      <c r="BV690" s="57"/>
      <c r="BW690" s="57"/>
      <c r="BX690" s="57"/>
      <c r="BY690" s="57"/>
      <c r="BZ690" s="57"/>
      <c r="CA690" s="57" t="s">
        <v>6542</v>
      </c>
      <c r="CC690" s="417"/>
      <c r="CD690" s="15"/>
      <c r="CE690" s="15"/>
    </row>
    <row r="691" spans="1:83" s="59" customFormat="1" ht="114">
      <c r="A691" s="45" t="str">
        <f t="shared" si="963"/>
        <v>YES</v>
      </c>
      <c r="B691" s="45"/>
      <c r="C691" s="45"/>
      <c r="D691" s="45"/>
      <c r="E691" s="188" t="s">
        <v>1526</v>
      </c>
      <c r="F691" s="61" t="s">
        <v>5492</v>
      </c>
      <c r="G691" s="281"/>
      <c r="H691" s="62">
        <f t="shared" si="904"/>
        <v>6</v>
      </c>
      <c r="I691" s="62" t="s">
        <v>32</v>
      </c>
      <c r="J691" s="64" t="s">
        <v>229</v>
      </c>
      <c r="K691" s="64"/>
      <c r="L691" s="65" t="s">
        <v>160</v>
      </c>
      <c r="M691" s="65"/>
      <c r="N691" s="65" t="s">
        <v>160</v>
      </c>
      <c r="O691" s="64" t="s">
        <v>128</v>
      </c>
      <c r="P691" s="66" t="s">
        <v>32</v>
      </c>
      <c r="Q691" s="66" t="str">
        <f t="shared" si="908"/>
        <v>1..1</v>
      </c>
      <c r="R691" s="6" t="s">
        <v>2808</v>
      </c>
      <c r="S691" s="67" t="s">
        <v>2809</v>
      </c>
      <c r="T691" s="66" t="s">
        <v>131</v>
      </c>
      <c r="U691" s="68" t="str">
        <f t="shared" si="951"/>
        <v>A</v>
      </c>
      <c r="V691" s="62" t="s">
        <v>42</v>
      </c>
      <c r="W691" s="66"/>
      <c r="X691" s="248"/>
      <c r="Y691" s="38"/>
      <c r="Z691" s="351" t="str">
        <f t="shared" si="960"/>
        <v>-</v>
      </c>
      <c r="AA691" s="70" t="str">
        <f t="shared" ref="AA691:AF691" si="988">IF(Z691="X","X",IF($AI691=AA$4,"X","-"))</f>
        <v>-</v>
      </c>
      <c r="AB691" s="70" t="str">
        <f t="shared" si="988"/>
        <v>-</v>
      </c>
      <c r="AC691" s="70" t="str">
        <f t="shared" si="988"/>
        <v>-</v>
      </c>
      <c r="AD691" s="70" t="str">
        <f t="shared" si="988"/>
        <v>-</v>
      </c>
      <c r="AE691" s="70" t="str">
        <f t="shared" si="988"/>
        <v>-</v>
      </c>
      <c r="AF691" s="352" t="str">
        <f t="shared" si="988"/>
        <v>X</v>
      </c>
      <c r="AG691" s="38"/>
      <c r="AH691" s="70" t="s">
        <v>47</v>
      </c>
      <c r="AI691" s="70" t="s">
        <v>47</v>
      </c>
      <c r="AJ691" s="38"/>
      <c r="AK691" s="13" t="str">
        <f t="shared" si="979"/>
        <v>/rsm:CrossIndustryInvoice/rsm:SupplyChainTradeTransaction/ram:ApplicableHeaderTradeAgreement/ram:AdditionalReferencedDocument/ram:FormattedIssueDateTime/qdt:DateTimeString</v>
      </c>
      <c r="AL691" s="13" t="str">
        <f t="shared" si="980"/>
        <v>/@format</v>
      </c>
      <c r="AM691" s="14">
        <f>COUNTIFS(S$4:S701,AK691)</f>
        <v>2</v>
      </c>
      <c r="AO691" s="188" t="str">
        <f t="shared" si="977"/>
        <v>SCT_HTA</v>
      </c>
      <c r="AP691" s="61" t="str">
        <f t="shared" si="981"/>
        <v>BT-X-149-0</v>
      </c>
      <c r="AQ691" s="281" t="str">
        <f t="shared" si="982"/>
        <v/>
      </c>
      <c r="AR691" s="62">
        <f t="shared" si="987"/>
        <v>6</v>
      </c>
      <c r="AS691" s="62" t="str">
        <f t="shared" si="983"/>
        <v>1..1</v>
      </c>
      <c r="AT691" s="64" t="s">
        <v>229</v>
      </c>
      <c r="AU691" s="64"/>
      <c r="AV691" s="65" t="s">
        <v>6345</v>
      </c>
      <c r="AW691" s="423" t="s">
        <v>7238</v>
      </c>
      <c r="AX691" s="65"/>
      <c r="AY691" s="65"/>
      <c r="AZ691" s="64" t="s">
        <v>128</v>
      </c>
      <c r="BA691" s="66" t="str">
        <f t="shared" si="959"/>
        <v>1..1</v>
      </c>
      <c r="BB691" s="66" t="str">
        <f t="shared" si="962"/>
        <v>1..1</v>
      </c>
      <c r="BC691" s="6" t="str">
        <f t="shared" si="968"/>
        <v>/rsm:CrossIndustryInvoice
/rsm:SupplyChainTradeTransaction
/ram:ApplicableHeaderTradeAgreement
/ram:AdditionalReferencedDocument
/ram:FormattedIssueDateTime
/qdt:DateTimeString
/@format</v>
      </c>
      <c r="BD691" s="67" t="str">
        <f t="shared" si="969"/>
        <v>/rsm:CrossIndustryInvoice/rsm:SupplyChainTradeTransaction/ram:ApplicableHeaderTradeAgreement/ram:AdditionalReferencedDocument/ram:FormattedIssueDateTime/qdt:DateTimeString/@format</v>
      </c>
      <c r="BE691" s="66" t="str">
        <f t="shared" si="917"/>
        <v>C</v>
      </c>
      <c r="BF691" s="68" t="str">
        <f t="shared" si="918"/>
        <v>A</v>
      </c>
      <c r="BG691" s="62" t="str">
        <f t="shared" si="919"/>
        <v>0..1</v>
      </c>
      <c r="BH691" s="66" t="str">
        <f t="shared" si="920"/>
        <v/>
      </c>
      <c r="BI691" s="248" t="str">
        <f t="shared" si="921"/>
        <v/>
      </c>
      <c r="BJ691" s="7"/>
      <c r="BK691" s="351" t="str">
        <f t="shared" si="922"/>
        <v>-</v>
      </c>
      <c r="BL691" s="70" t="str">
        <f t="shared" si="923"/>
        <v>-</v>
      </c>
      <c r="BM691" s="70" t="str">
        <f t="shared" si="924"/>
        <v>-</v>
      </c>
      <c r="BN691" s="70" t="str">
        <f t="shared" si="925"/>
        <v>-</v>
      </c>
      <c r="BO691" s="70" t="str">
        <f t="shared" si="926"/>
        <v>-</v>
      </c>
      <c r="BP691" s="70" t="str">
        <f t="shared" si="927"/>
        <v>-</v>
      </c>
      <c r="BQ691" s="352" t="str">
        <f t="shared" si="928"/>
        <v>X</v>
      </c>
      <c r="BR691" s="7"/>
      <c r="BS691" s="70" t="str">
        <f t="shared" si="929"/>
        <v>EXTENDED</v>
      </c>
      <c r="BT691" s="70" t="str">
        <f t="shared" si="930"/>
        <v>EXTENDED</v>
      </c>
      <c r="BU691" s="15"/>
      <c r="BV691" s="57"/>
      <c r="BW691" s="57"/>
      <c r="BX691" s="57"/>
      <c r="BY691" s="57"/>
      <c r="BZ691" s="57"/>
      <c r="CA691" s="57" t="s">
        <v>6542</v>
      </c>
      <c r="CC691" s="417"/>
      <c r="CD691" s="15"/>
      <c r="CE691" s="15"/>
    </row>
    <row r="692" spans="1:83" s="59" customFormat="1" ht="85.5">
      <c r="A692" s="45" t="str">
        <f t="shared" si="963"/>
        <v>NO</v>
      </c>
      <c r="B692" s="45"/>
      <c r="C692" s="45"/>
      <c r="D692" s="45"/>
      <c r="E692" s="181" t="s">
        <v>1526</v>
      </c>
      <c r="F692" s="320" t="s">
        <v>2810</v>
      </c>
      <c r="G692" s="321"/>
      <c r="H692" s="110">
        <f t="shared" si="904"/>
        <v>3</v>
      </c>
      <c r="I692" s="110" t="s">
        <v>42</v>
      </c>
      <c r="J692" s="111" t="s">
        <v>2811</v>
      </c>
      <c r="K692" s="112"/>
      <c r="L692" s="113"/>
      <c r="M692" s="113"/>
      <c r="N692" s="113" t="s">
        <v>2812</v>
      </c>
      <c r="O692" s="112"/>
      <c r="P692" s="110" t="s">
        <v>62</v>
      </c>
      <c r="Q692" s="110" t="str">
        <f t="shared" si="908"/>
        <v>0..n</v>
      </c>
      <c r="R692" s="114" t="s">
        <v>2734</v>
      </c>
      <c r="S692" s="115" t="s">
        <v>2735</v>
      </c>
      <c r="T692" s="110"/>
      <c r="U692" s="116" t="str">
        <f t="shared" si="951"/>
        <v/>
      </c>
      <c r="V692" s="110" t="s">
        <v>62</v>
      </c>
      <c r="W692" s="110"/>
      <c r="X692" s="387"/>
      <c r="Y692" s="38"/>
      <c r="Z692" s="361" t="str">
        <f t="shared" si="960"/>
        <v>-</v>
      </c>
      <c r="AA692" s="116" t="str">
        <f t="shared" ref="AA692:AF692" si="989">IF(Z692="X","X",IF($AI692=AA$4,"X","-"))</f>
        <v>-</v>
      </c>
      <c r="AB692" s="116" t="str">
        <f t="shared" si="989"/>
        <v>-</v>
      </c>
      <c r="AC692" s="116" t="str">
        <f t="shared" si="989"/>
        <v>X</v>
      </c>
      <c r="AD692" s="116" t="str">
        <f t="shared" si="989"/>
        <v>X</v>
      </c>
      <c r="AE692" s="116" t="str">
        <f t="shared" si="989"/>
        <v>X</v>
      </c>
      <c r="AF692" s="362" t="str">
        <f t="shared" si="989"/>
        <v>X</v>
      </c>
      <c r="AG692" s="38"/>
      <c r="AH692" s="116" t="s">
        <v>282</v>
      </c>
      <c r="AI692" s="116" t="s">
        <v>282</v>
      </c>
      <c r="AJ692" s="38"/>
      <c r="AK692" s="13" t="str">
        <f t="shared" si="979"/>
        <v>/rsm:CrossIndustryInvoice/rsm:SupplyChainTradeTransaction/ram:ApplicableHeaderTradeAgreement</v>
      </c>
      <c r="AL692" s="13" t="str">
        <f t="shared" si="980"/>
        <v>/ram:AdditionalReferencedDocument</v>
      </c>
      <c r="AM692" s="14">
        <f>COUNTIFS(S$4:S692,AK692)</f>
        <v>1</v>
      </c>
      <c r="AO692" s="181" t="str">
        <f t="shared" si="977"/>
        <v>SCT_HTA</v>
      </c>
      <c r="AP692" s="186" t="str">
        <f t="shared" si="981"/>
        <v>BT-17-00</v>
      </c>
      <c r="AQ692" s="301" t="str">
        <f t="shared" si="982"/>
        <v/>
      </c>
      <c r="AR692" s="110">
        <f t="shared" si="987"/>
        <v>3</v>
      </c>
      <c r="AS692" s="110" t="str">
        <f t="shared" si="983"/>
        <v>0..1</v>
      </c>
      <c r="AT692" s="111" t="s">
        <v>2813</v>
      </c>
      <c r="AU692" s="112"/>
      <c r="AV692" s="113"/>
      <c r="AW692" s="113"/>
      <c r="AX692" s="113"/>
      <c r="AY692" s="113" t="s">
        <v>2814</v>
      </c>
      <c r="AZ692" s="112"/>
      <c r="BA692" s="110" t="str">
        <f t="shared" si="959"/>
        <v>0..n</v>
      </c>
      <c r="BB692" s="110" t="str">
        <f t="shared" si="962"/>
        <v>0..n</v>
      </c>
      <c r="BC692" s="114" t="str">
        <f t="shared" si="968"/>
        <v>/rsm:CrossIndustryInvoice
/rsm:SupplyChainTradeTransaction
/ram:ApplicableHeaderTradeAgreement
/ram:AdditionalReferencedDocument</v>
      </c>
      <c r="BD692" s="115" t="str">
        <f t="shared" si="969"/>
        <v>/rsm:CrossIndustryInvoice/rsm:SupplyChainTradeTransaction/ram:ApplicableHeaderTradeAgreement/ram:AdditionalReferencedDocument</v>
      </c>
      <c r="BE692" s="110" t="str">
        <f t="shared" si="917"/>
        <v/>
      </c>
      <c r="BF692" s="116" t="str">
        <f t="shared" si="918"/>
        <v/>
      </c>
      <c r="BG692" s="110" t="str">
        <f t="shared" si="919"/>
        <v>0..n</v>
      </c>
      <c r="BH692" s="110" t="str">
        <f t="shared" si="920"/>
        <v/>
      </c>
      <c r="BI692" s="387" t="str">
        <f t="shared" si="921"/>
        <v/>
      </c>
      <c r="BJ692" s="7"/>
      <c r="BK692" s="361" t="str">
        <f t="shared" si="922"/>
        <v>-</v>
      </c>
      <c r="BL692" s="116" t="str">
        <f t="shared" si="923"/>
        <v>-</v>
      </c>
      <c r="BM692" s="116" t="str">
        <f t="shared" si="924"/>
        <v>-</v>
      </c>
      <c r="BN692" s="116" t="str">
        <f t="shared" si="925"/>
        <v>X</v>
      </c>
      <c r="BO692" s="116" t="str">
        <f t="shared" si="926"/>
        <v>X</v>
      </c>
      <c r="BP692" s="116" t="str">
        <f t="shared" si="927"/>
        <v>X</v>
      </c>
      <c r="BQ692" s="362" t="str">
        <f t="shared" si="928"/>
        <v>X</v>
      </c>
      <c r="BR692" s="7"/>
      <c r="BS692" s="116" t="str">
        <f t="shared" si="929"/>
        <v>EN 16931</v>
      </c>
      <c r="BT692" s="116" t="str">
        <f t="shared" si="930"/>
        <v>EN 16931</v>
      </c>
      <c r="BU692" s="15"/>
      <c r="BV692" s="57"/>
      <c r="BW692" s="57"/>
      <c r="BX692" s="57"/>
      <c r="BY692" s="57"/>
      <c r="BZ692" s="57"/>
      <c r="CA692" s="57" t="s">
        <v>6542</v>
      </c>
      <c r="CC692" s="417"/>
      <c r="CD692" s="15"/>
      <c r="CE692" s="15"/>
    </row>
    <row r="693" spans="1:83" s="59" customFormat="1" ht="85.5">
      <c r="A693" s="45" t="str">
        <f t="shared" si="963"/>
        <v>YES</v>
      </c>
      <c r="B693" s="45"/>
      <c r="C693" s="45"/>
      <c r="D693" s="45"/>
      <c r="E693" s="184" t="s">
        <v>1526</v>
      </c>
      <c r="F693" s="185" t="s">
        <v>2815</v>
      </c>
      <c r="G693" s="300" t="s">
        <v>2815</v>
      </c>
      <c r="H693" s="66">
        <f t="shared" si="904"/>
        <v>4</v>
      </c>
      <c r="I693" s="66" t="s">
        <v>42</v>
      </c>
      <c r="J693" s="64" t="s">
        <v>2816</v>
      </c>
      <c r="K693" s="64" t="s">
        <v>2817</v>
      </c>
      <c r="L693" s="65" t="s">
        <v>2818</v>
      </c>
      <c r="M693" s="65"/>
      <c r="N693" s="65" t="s">
        <v>35</v>
      </c>
      <c r="O693" s="149" t="s">
        <v>548</v>
      </c>
      <c r="P693" s="66" t="s">
        <v>32</v>
      </c>
      <c r="Q693" s="66" t="str">
        <f t="shared" si="908"/>
        <v>1..1</v>
      </c>
      <c r="R693" s="2" t="s">
        <v>2744</v>
      </c>
      <c r="S693" s="75" t="s">
        <v>2745</v>
      </c>
      <c r="T693" s="66" t="s">
        <v>5945</v>
      </c>
      <c r="U693" s="68" t="str">
        <f t="shared" si="951"/>
        <v>E</v>
      </c>
      <c r="V693" s="66" t="s">
        <v>42</v>
      </c>
      <c r="W693" s="66" t="s">
        <v>35</v>
      </c>
      <c r="X693" s="248" t="s">
        <v>2819</v>
      </c>
      <c r="Y693" s="38"/>
      <c r="Z693" s="353" t="str">
        <f t="shared" si="960"/>
        <v>-</v>
      </c>
      <c r="AA693" s="68" t="str">
        <f t="shared" ref="AA693:AF693" si="990">IF(Z693="X","X",IF($AI693=AA$4,"X","-"))</f>
        <v>-</v>
      </c>
      <c r="AB693" s="68" t="str">
        <f t="shared" si="990"/>
        <v>-</v>
      </c>
      <c r="AC693" s="68" t="str">
        <f t="shared" si="990"/>
        <v>X</v>
      </c>
      <c r="AD693" s="68" t="str">
        <f t="shared" si="990"/>
        <v>X</v>
      </c>
      <c r="AE693" s="68" t="str">
        <f t="shared" si="990"/>
        <v>X</v>
      </c>
      <c r="AF693" s="354" t="str">
        <f t="shared" si="990"/>
        <v>X</v>
      </c>
      <c r="AG693" s="38"/>
      <c r="AH693" s="68" t="s">
        <v>282</v>
      </c>
      <c r="AI693" s="68" t="s">
        <v>282</v>
      </c>
      <c r="AJ693" s="38"/>
      <c r="AK693" s="13" t="str">
        <f t="shared" si="979"/>
        <v>/rsm:CrossIndustryInvoice/rsm:SupplyChainTradeTransaction/ram:ApplicableHeaderTradeAgreement/ram:AdditionalReferencedDocument</v>
      </c>
      <c r="AL693" s="13" t="str">
        <f t="shared" si="980"/>
        <v>/ram:IssuerAssignedID</v>
      </c>
      <c r="AM693" s="14">
        <f>COUNTIFS(S$4:S693,AK693)</f>
        <v>2</v>
      </c>
      <c r="AO693" s="184" t="str">
        <f t="shared" si="977"/>
        <v>SCT_HTA</v>
      </c>
      <c r="AP693" s="185" t="str">
        <f t="shared" si="981"/>
        <v>BT-17</v>
      </c>
      <c r="AQ693" s="300" t="str">
        <f t="shared" si="982"/>
        <v>BT-17</v>
      </c>
      <c r="AR693" s="66">
        <f t="shared" si="987"/>
        <v>4</v>
      </c>
      <c r="AS693" s="66" t="str">
        <f t="shared" si="983"/>
        <v>0..1</v>
      </c>
      <c r="AT693" s="64" t="s">
        <v>2820</v>
      </c>
      <c r="AU693" s="64" t="s">
        <v>2821</v>
      </c>
      <c r="AV693" s="65" t="s">
        <v>2822</v>
      </c>
      <c r="AW693" s="423" t="s">
        <v>7238</v>
      </c>
      <c r="AX693" s="65"/>
      <c r="AY693" s="65" t="s">
        <v>2823</v>
      </c>
      <c r="AZ693" s="149" t="s">
        <v>555</v>
      </c>
      <c r="BA693" s="66" t="str">
        <f t="shared" si="959"/>
        <v>1..1</v>
      </c>
      <c r="BB693" s="66" t="str">
        <f t="shared" si="962"/>
        <v>1..1</v>
      </c>
      <c r="BC693" s="2" t="str">
        <f t="shared" si="968"/>
        <v>/rsm:CrossIndustryInvoice
/rsm:SupplyChainTradeTransaction
/ram:ApplicableHeaderTradeAgreement
/ram:AdditionalReferencedDocument
/ram:IssuerAssignedID</v>
      </c>
      <c r="BD693" s="75" t="str">
        <f t="shared" si="969"/>
        <v>/rsm:CrossIndustryInvoice/rsm:SupplyChainTradeTransaction/ram:ApplicableHeaderTradeAgreement/ram:AdditionalReferencedDocument/ram:IssuerAssignedID</v>
      </c>
      <c r="BE693" s="66" t="str">
        <f t="shared" si="917"/>
        <v>R</v>
      </c>
      <c r="BF693" s="68" t="str">
        <f t="shared" si="918"/>
        <v>E</v>
      </c>
      <c r="BG693" s="66" t="str">
        <f t="shared" si="919"/>
        <v>0..1</v>
      </c>
      <c r="BH693" s="66" t="str">
        <f t="shared" si="920"/>
        <v/>
      </c>
      <c r="BI693" s="248" t="str">
        <f t="shared" si="921"/>
        <v>Use for "Tender or lot reference" with TypeCode "50"</v>
      </c>
      <c r="BJ693" s="7"/>
      <c r="BK693" s="353" t="str">
        <f t="shared" si="922"/>
        <v>-</v>
      </c>
      <c r="BL693" s="68" t="str">
        <f t="shared" si="923"/>
        <v>-</v>
      </c>
      <c r="BM693" s="68" t="str">
        <f t="shared" si="924"/>
        <v>-</v>
      </c>
      <c r="BN693" s="68" t="str">
        <f t="shared" si="925"/>
        <v>X</v>
      </c>
      <c r="BO693" s="68" t="str">
        <f t="shared" si="926"/>
        <v>X</v>
      </c>
      <c r="BP693" s="68" t="str">
        <f t="shared" si="927"/>
        <v>X</v>
      </c>
      <c r="BQ693" s="354" t="str">
        <f t="shared" si="928"/>
        <v>X</v>
      </c>
      <c r="BR693" s="7"/>
      <c r="BS693" s="68" t="str">
        <f t="shared" si="929"/>
        <v>EN 16931</v>
      </c>
      <c r="BT693" s="68" t="str">
        <f t="shared" si="930"/>
        <v>EN 16931</v>
      </c>
      <c r="BU693" s="15"/>
      <c r="BV693" s="57"/>
      <c r="BW693" s="57"/>
      <c r="BX693" s="57"/>
      <c r="BY693" s="57"/>
      <c r="BZ693" s="57"/>
      <c r="CA693" s="57" t="s">
        <v>6542</v>
      </c>
      <c r="CC693" s="417"/>
      <c r="CD693" s="15"/>
      <c r="CE693" s="15"/>
    </row>
    <row r="694" spans="1:83" s="59" customFormat="1" ht="85.5">
      <c r="A694" s="45" t="str">
        <f t="shared" si="963"/>
        <v>NO</v>
      </c>
      <c r="B694" s="45"/>
      <c r="C694" s="45"/>
      <c r="D694" s="45"/>
      <c r="E694" s="184" t="s">
        <v>1526</v>
      </c>
      <c r="F694" s="185" t="s">
        <v>2824</v>
      </c>
      <c r="G694" s="300"/>
      <c r="H694" s="66">
        <f t="shared" si="904"/>
        <v>4</v>
      </c>
      <c r="I694" s="66" t="s">
        <v>32</v>
      </c>
      <c r="J694" s="97" t="s">
        <v>2825</v>
      </c>
      <c r="K694" s="64" t="s">
        <v>35</v>
      </c>
      <c r="L694" s="65" t="s">
        <v>6184</v>
      </c>
      <c r="M694" s="65" t="s">
        <v>2827</v>
      </c>
      <c r="N694" s="65" t="s">
        <v>2819</v>
      </c>
      <c r="O694" s="64"/>
      <c r="P694" s="66" t="s">
        <v>32</v>
      </c>
      <c r="Q694" s="66" t="str">
        <f t="shared" si="908"/>
        <v>1..1</v>
      </c>
      <c r="R694" s="2" t="s">
        <v>2762</v>
      </c>
      <c r="S694" s="75" t="s">
        <v>2763</v>
      </c>
      <c r="T694" s="66" t="s">
        <v>35</v>
      </c>
      <c r="U694" s="68" t="str">
        <f t="shared" si="951"/>
        <v/>
      </c>
      <c r="V694" s="66" t="s">
        <v>42</v>
      </c>
      <c r="W694" s="66"/>
      <c r="X694" s="248" t="s">
        <v>2819</v>
      </c>
      <c r="Y694" s="38"/>
      <c r="Z694" s="353" t="str">
        <f t="shared" si="960"/>
        <v>-</v>
      </c>
      <c r="AA694" s="68" t="str">
        <f t="shared" ref="AA694:AF694" si="991">IF(Z694="X","X",IF($AI694=AA$4,"X","-"))</f>
        <v>-</v>
      </c>
      <c r="AB694" s="68" t="str">
        <f t="shared" si="991"/>
        <v>-</v>
      </c>
      <c r="AC694" s="68" t="str">
        <f t="shared" si="991"/>
        <v>X</v>
      </c>
      <c r="AD694" s="68" t="str">
        <f t="shared" si="991"/>
        <v>X</v>
      </c>
      <c r="AE694" s="68" t="str">
        <f t="shared" si="991"/>
        <v>X</v>
      </c>
      <c r="AF694" s="354" t="str">
        <f t="shared" si="991"/>
        <v>X</v>
      </c>
      <c r="AG694" s="38"/>
      <c r="AH694" s="68" t="s">
        <v>282</v>
      </c>
      <c r="AI694" s="68" t="s">
        <v>282</v>
      </c>
      <c r="AJ694" s="38"/>
      <c r="AK694" s="13" t="str">
        <f t="shared" si="979"/>
        <v>/rsm:CrossIndustryInvoice/rsm:SupplyChainTradeTransaction/ram:ApplicableHeaderTradeAgreement/ram:AdditionalReferencedDocument</v>
      </c>
      <c r="AL694" s="13" t="str">
        <f t="shared" si="980"/>
        <v>/ram:TypeCode</v>
      </c>
      <c r="AM694" s="14">
        <f>COUNTIFS(S$4:S694,AK694)</f>
        <v>2</v>
      </c>
      <c r="AO694" s="184" t="str">
        <f t="shared" si="977"/>
        <v>SCT_HTA</v>
      </c>
      <c r="AP694" s="185" t="str">
        <f t="shared" si="981"/>
        <v>BT-17-0</v>
      </c>
      <c r="AQ694" s="300" t="str">
        <f t="shared" si="982"/>
        <v/>
      </c>
      <c r="AR694" s="66">
        <f t="shared" si="987"/>
        <v>4</v>
      </c>
      <c r="AS694" s="66" t="str">
        <f t="shared" si="983"/>
        <v>1..1</v>
      </c>
      <c r="AT694" s="97" t="s">
        <v>2828</v>
      </c>
      <c r="AU694" s="64" t="s">
        <v>35</v>
      </c>
      <c r="AV694" s="65" t="s">
        <v>2829</v>
      </c>
      <c r="AW694" s="423" t="s">
        <v>7238</v>
      </c>
      <c r="AX694" s="65"/>
      <c r="AY694" s="65" t="s">
        <v>2823</v>
      </c>
      <c r="AZ694" s="64" t="s">
        <v>128</v>
      </c>
      <c r="BA694" s="66" t="str">
        <f t="shared" si="959"/>
        <v>1..1</v>
      </c>
      <c r="BB694" s="66" t="str">
        <f t="shared" si="962"/>
        <v>1..1</v>
      </c>
      <c r="BC694" s="2" t="str">
        <f t="shared" si="968"/>
        <v>/rsm:CrossIndustryInvoice
/rsm:SupplyChainTradeTransaction
/ram:ApplicableHeaderTradeAgreement
/ram:AdditionalReferencedDocument
/ram:TypeCode</v>
      </c>
      <c r="BD694" s="75" t="str">
        <f t="shared" si="969"/>
        <v>/rsm:CrossIndustryInvoice/rsm:SupplyChainTradeTransaction/ram:ApplicableHeaderTradeAgreement/ram:AdditionalReferencedDocument/ram:TypeCode</v>
      </c>
      <c r="BE694" s="66" t="str">
        <f t="shared" si="917"/>
        <v/>
      </c>
      <c r="BF694" s="68" t="str">
        <f t="shared" si="918"/>
        <v/>
      </c>
      <c r="BG694" s="66" t="str">
        <f t="shared" si="919"/>
        <v>0..1</v>
      </c>
      <c r="BH694" s="66" t="str">
        <f t="shared" si="920"/>
        <v/>
      </c>
      <c r="BI694" s="248" t="str">
        <f t="shared" si="921"/>
        <v>Use for "Tender or lot reference" with TypeCode "50"</v>
      </c>
      <c r="BJ694" s="7"/>
      <c r="BK694" s="353" t="str">
        <f t="shared" si="922"/>
        <v>-</v>
      </c>
      <c r="BL694" s="68" t="str">
        <f t="shared" si="923"/>
        <v>-</v>
      </c>
      <c r="BM694" s="68" t="str">
        <f t="shared" si="924"/>
        <v>-</v>
      </c>
      <c r="BN694" s="68" t="str">
        <f t="shared" si="925"/>
        <v>X</v>
      </c>
      <c r="BO694" s="68" t="str">
        <f t="shared" si="926"/>
        <v>X</v>
      </c>
      <c r="BP694" s="68" t="str">
        <f t="shared" si="927"/>
        <v>X</v>
      </c>
      <c r="BQ694" s="354" t="str">
        <f t="shared" si="928"/>
        <v>X</v>
      </c>
      <c r="BR694" s="7"/>
      <c r="BS694" s="68" t="str">
        <f t="shared" si="929"/>
        <v>EN 16931</v>
      </c>
      <c r="BT694" s="68" t="str">
        <f t="shared" si="930"/>
        <v>EN 16931</v>
      </c>
      <c r="BU694" s="15"/>
      <c r="BV694" s="57"/>
      <c r="BW694" s="57"/>
      <c r="BX694" s="57"/>
      <c r="BY694" s="57"/>
      <c r="BZ694" s="57"/>
      <c r="CA694" s="57" t="s">
        <v>6542</v>
      </c>
      <c r="CC694" s="417"/>
      <c r="CD694" s="15"/>
      <c r="CE694" s="15"/>
    </row>
    <row r="695" spans="1:83" s="59" customFormat="1" ht="85.5">
      <c r="A695" s="45" t="str">
        <f t="shared" si="963"/>
        <v>NO</v>
      </c>
      <c r="B695" s="45"/>
      <c r="C695" s="45"/>
      <c r="D695" s="45"/>
      <c r="E695" s="188" t="s">
        <v>1526</v>
      </c>
      <c r="F695" s="139" t="s">
        <v>5927</v>
      </c>
      <c r="G695" s="295"/>
      <c r="H695" s="140">
        <f t="shared" si="904"/>
        <v>4</v>
      </c>
      <c r="I695" s="140" t="s">
        <v>42</v>
      </c>
      <c r="J695" s="137" t="s">
        <v>6061</v>
      </c>
      <c r="K695" s="125"/>
      <c r="L695" s="126"/>
      <c r="M695" s="126"/>
      <c r="N695" s="126"/>
      <c r="O695" s="125" t="s">
        <v>148</v>
      </c>
      <c r="P695" s="124" t="s">
        <v>42</v>
      </c>
      <c r="Q695" s="124" t="str">
        <f t="shared" si="908"/>
        <v>0..1</v>
      </c>
      <c r="R695" s="141" t="s">
        <v>2804</v>
      </c>
      <c r="S695" s="142" t="s">
        <v>2805</v>
      </c>
      <c r="T695" s="88" t="s">
        <v>151</v>
      </c>
      <c r="U695" s="129" t="str">
        <f t="shared" si="951"/>
        <v/>
      </c>
      <c r="V695" s="140" t="s">
        <v>42</v>
      </c>
      <c r="W695" s="124"/>
      <c r="X695" s="388"/>
      <c r="Y695" s="38"/>
      <c r="Z695" s="365" t="str">
        <f t="shared" si="960"/>
        <v>-</v>
      </c>
      <c r="AA695" s="143" t="str">
        <f t="shared" ref="AA695:AF695" si="992">IF(Z695="X","X",IF($AI695=AA$4,"X","-"))</f>
        <v>-</v>
      </c>
      <c r="AB695" s="143" t="str">
        <f t="shared" si="992"/>
        <v>-</v>
      </c>
      <c r="AC695" s="143" t="str">
        <f t="shared" si="992"/>
        <v>-</v>
      </c>
      <c r="AD695" s="143" t="str">
        <f t="shared" si="992"/>
        <v>-</v>
      </c>
      <c r="AE695" s="143" t="str">
        <f t="shared" si="992"/>
        <v>-</v>
      </c>
      <c r="AF695" s="366" t="str">
        <f t="shared" si="992"/>
        <v>X</v>
      </c>
      <c r="AG695" s="38"/>
      <c r="AH695" s="143" t="s">
        <v>47</v>
      </c>
      <c r="AI695" s="143" t="s">
        <v>47</v>
      </c>
      <c r="AJ695" s="38"/>
      <c r="AK695" s="13" t="str">
        <f t="shared" si="979"/>
        <v>/rsm:CrossIndustryInvoice/rsm:SupplyChainTradeTransaction/ram:ApplicableHeaderTradeAgreement/ram:AdditionalReferencedDocument</v>
      </c>
      <c r="AL695" s="13" t="str">
        <f t="shared" si="980"/>
        <v>/ram:FormattedIssueDateTime</v>
      </c>
      <c r="AM695" s="14">
        <f>COUNTIFS(S$4:S695,AK695)</f>
        <v>2</v>
      </c>
      <c r="AO695" s="188" t="str">
        <f t="shared" si="977"/>
        <v>SCT_HTA</v>
      </c>
      <c r="AP695" s="139" t="str">
        <f t="shared" si="981"/>
        <v>BT-X-556-00</v>
      </c>
      <c r="AQ695" s="295" t="str">
        <f t="shared" si="982"/>
        <v/>
      </c>
      <c r="AR695" s="140">
        <f t="shared" si="987"/>
        <v>4</v>
      </c>
      <c r="AS695" s="140" t="str">
        <f t="shared" si="983"/>
        <v>0..1</v>
      </c>
      <c r="AT695" s="137" t="s">
        <v>651</v>
      </c>
      <c r="AU695" s="125"/>
      <c r="AV695" s="126"/>
      <c r="AW695" s="126"/>
      <c r="AX695" s="126"/>
      <c r="AY695" s="126"/>
      <c r="AZ695" s="329" t="s">
        <v>148</v>
      </c>
      <c r="BA695" s="124" t="str">
        <f t="shared" si="959"/>
        <v>0..1</v>
      </c>
      <c r="BB695" s="124" t="str">
        <f t="shared" si="962"/>
        <v>0..1</v>
      </c>
      <c r="BC695" s="141" t="str">
        <f t="shared" si="968"/>
        <v>/rsm:CrossIndustryInvoice
/rsm:SupplyChainTradeTransaction
/ram:ApplicableHeaderTradeAgreement
/ram:AdditionalReferencedDocument
/ram:FormattedIssueDateTime</v>
      </c>
      <c r="BD695" s="142" t="str">
        <f t="shared" si="969"/>
        <v>/rsm:CrossIndustryInvoice/rsm:SupplyChainTradeTransaction/ram:ApplicableHeaderTradeAgreement/ram:AdditionalReferencedDocument/ram:FormattedIssueDateTime</v>
      </c>
      <c r="BE695" s="124" t="str">
        <f t="shared" si="917"/>
        <v>D</v>
      </c>
      <c r="BF695" s="129" t="str">
        <f t="shared" si="918"/>
        <v/>
      </c>
      <c r="BG695" s="140" t="str">
        <f t="shared" si="919"/>
        <v>0..1</v>
      </c>
      <c r="BH695" s="124" t="str">
        <f t="shared" si="920"/>
        <v/>
      </c>
      <c r="BI695" s="388" t="str">
        <f t="shared" si="921"/>
        <v/>
      </c>
      <c r="BJ695" s="7"/>
      <c r="BK695" s="365" t="str">
        <f t="shared" si="922"/>
        <v>-</v>
      </c>
      <c r="BL695" s="143" t="str">
        <f t="shared" si="923"/>
        <v>-</v>
      </c>
      <c r="BM695" s="143" t="str">
        <f t="shared" si="924"/>
        <v>-</v>
      </c>
      <c r="BN695" s="143" t="str">
        <f t="shared" si="925"/>
        <v>-</v>
      </c>
      <c r="BO695" s="143" t="str">
        <f t="shared" si="926"/>
        <v>-</v>
      </c>
      <c r="BP695" s="143" t="str">
        <f t="shared" si="927"/>
        <v>-</v>
      </c>
      <c r="BQ695" s="366" t="str">
        <f t="shared" si="928"/>
        <v>X</v>
      </c>
      <c r="BR695" s="7"/>
      <c r="BS695" s="143" t="str">
        <f t="shared" si="929"/>
        <v>EXTENDED</v>
      </c>
      <c r="BT695" s="143" t="str">
        <f t="shared" si="930"/>
        <v>EXTENDED</v>
      </c>
      <c r="BU695" s="15"/>
      <c r="BV695" s="57"/>
      <c r="BW695" s="57"/>
      <c r="BX695" s="57"/>
      <c r="BY695" s="57"/>
      <c r="BZ695" s="57"/>
      <c r="CA695" s="57" t="s">
        <v>6542</v>
      </c>
      <c r="CC695" s="417"/>
      <c r="CD695" s="15"/>
      <c r="CE695" s="15"/>
    </row>
    <row r="696" spans="1:83" s="59" customFormat="1" ht="99.75">
      <c r="A696" s="45" t="str">
        <f t="shared" si="963"/>
        <v>YES</v>
      </c>
      <c r="B696" s="45"/>
      <c r="C696" s="45"/>
      <c r="D696" s="45"/>
      <c r="E696" s="188" t="s">
        <v>1526</v>
      </c>
      <c r="F696" s="61" t="s">
        <v>5926</v>
      </c>
      <c r="G696" s="281"/>
      <c r="H696" s="62">
        <f t="shared" si="904"/>
        <v>5</v>
      </c>
      <c r="I696" s="62" t="s">
        <v>32</v>
      </c>
      <c r="J696" s="64" t="s">
        <v>5992</v>
      </c>
      <c r="K696" s="64"/>
      <c r="L696" s="65"/>
      <c r="M696" s="65"/>
      <c r="N696" s="65"/>
      <c r="O696" s="64" t="s">
        <v>148</v>
      </c>
      <c r="P696" s="66" t="s">
        <v>32</v>
      </c>
      <c r="Q696" s="66" t="str">
        <f t="shared" si="908"/>
        <v>1..1</v>
      </c>
      <c r="R696" s="6" t="s">
        <v>2806</v>
      </c>
      <c r="S696" s="67" t="s">
        <v>2807</v>
      </c>
      <c r="T696" s="66" t="s">
        <v>151</v>
      </c>
      <c r="U696" s="68" t="str">
        <f t="shared" si="951"/>
        <v>E</v>
      </c>
      <c r="V696" s="62" t="s">
        <v>32</v>
      </c>
      <c r="W696" s="66"/>
      <c r="X696" s="248"/>
      <c r="Y696" s="38"/>
      <c r="Z696" s="351" t="str">
        <f t="shared" si="960"/>
        <v>-</v>
      </c>
      <c r="AA696" s="70" t="str">
        <f t="shared" ref="AA696:AF696" si="993">IF(Z696="X","X",IF($AI696=AA$4,"X","-"))</f>
        <v>-</v>
      </c>
      <c r="AB696" s="70" t="str">
        <f t="shared" si="993"/>
        <v>-</v>
      </c>
      <c r="AC696" s="70" t="str">
        <f t="shared" si="993"/>
        <v>-</v>
      </c>
      <c r="AD696" s="70" t="str">
        <f t="shared" si="993"/>
        <v>-</v>
      </c>
      <c r="AE696" s="70" t="str">
        <f t="shared" si="993"/>
        <v>-</v>
      </c>
      <c r="AF696" s="352" t="str">
        <f t="shared" si="993"/>
        <v>X</v>
      </c>
      <c r="AG696" s="38"/>
      <c r="AH696" s="70" t="s">
        <v>47</v>
      </c>
      <c r="AI696" s="70" t="s">
        <v>47</v>
      </c>
      <c r="AJ696" s="38"/>
      <c r="AK696" s="13" t="str">
        <f t="shared" si="979"/>
        <v>/rsm:CrossIndustryInvoice/rsm:SupplyChainTradeTransaction/ram:ApplicableHeaderTradeAgreement/ram:AdditionalReferencedDocument/ram:FormattedIssueDateTime</v>
      </c>
      <c r="AL696" s="13" t="str">
        <f t="shared" si="980"/>
        <v>/qdt:DateTimeString</v>
      </c>
      <c r="AM696" s="14">
        <f>COUNTIFS(S$4:S696,AK696)</f>
        <v>2</v>
      </c>
      <c r="AO696" s="188" t="str">
        <f t="shared" si="977"/>
        <v>SCT_HTA</v>
      </c>
      <c r="AP696" s="61" t="str">
        <f t="shared" si="981"/>
        <v>BT-X-556</v>
      </c>
      <c r="AQ696" s="281" t="str">
        <f t="shared" si="982"/>
        <v/>
      </c>
      <c r="AR696" s="62">
        <f t="shared" si="987"/>
        <v>5</v>
      </c>
      <c r="AS696" s="62" t="str">
        <f t="shared" si="983"/>
        <v>1..1</v>
      </c>
      <c r="AT696" s="64">
        <v>0</v>
      </c>
      <c r="AU696" s="64"/>
      <c r="AV696" s="65"/>
      <c r="AW696" s="423" t="s">
        <v>7238</v>
      </c>
      <c r="AX696" s="65"/>
      <c r="AY696" s="65"/>
      <c r="AZ696" s="64" t="s">
        <v>148</v>
      </c>
      <c r="BA696" s="66" t="str">
        <f t="shared" si="959"/>
        <v>1..1</v>
      </c>
      <c r="BB696" s="66" t="str">
        <f t="shared" si="962"/>
        <v>1..1</v>
      </c>
      <c r="BC696" s="6" t="str">
        <f t="shared" si="968"/>
        <v>/rsm:CrossIndustryInvoice
/rsm:SupplyChainTradeTransaction
/ram:ApplicableHeaderTradeAgreement
/ram:AdditionalReferencedDocument
/ram:FormattedIssueDateTime
/qdt:DateTimeString</v>
      </c>
      <c r="BD696" s="67" t="str">
        <f t="shared" si="969"/>
        <v>/rsm:CrossIndustryInvoice/rsm:SupplyChainTradeTransaction/ram:ApplicableHeaderTradeAgreement/ram:AdditionalReferencedDocument/ram:FormattedIssueDateTime/qdt:DateTimeString</v>
      </c>
      <c r="BE696" s="66" t="str">
        <f t="shared" si="917"/>
        <v>D</v>
      </c>
      <c r="BF696" s="68" t="str">
        <f t="shared" si="918"/>
        <v>E</v>
      </c>
      <c r="BG696" s="62" t="str">
        <f t="shared" si="919"/>
        <v>1..1</v>
      </c>
      <c r="BH696" s="66" t="str">
        <f t="shared" si="920"/>
        <v/>
      </c>
      <c r="BI696" s="248" t="str">
        <f t="shared" si="921"/>
        <v/>
      </c>
      <c r="BJ696" s="7"/>
      <c r="BK696" s="351" t="str">
        <f t="shared" si="922"/>
        <v>-</v>
      </c>
      <c r="BL696" s="70" t="str">
        <f t="shared" si="923"/>
        <v>-</v>
      </c>
      <c r="BM696" s="70" t="str">
        <f t="shared" si="924"/>
        <v>-</v>
      </c>
      <c r="BN696" s="70" t="str">
        <f t="shared" si="925"/>
        <v>-</v>
      </c>
      <c r="BO696" s="70" t="str">
        <f t="shared" si="926"/>
        <v>-</v>
      </c>
      <c r="BP696" s="70" t="str">
        <f t="shared" si="927"/>
        <v>-</v>
      </c>
      <c r="BQ696" s="352" t="str">
        <f t="shared" si="928"/>
        <v>X</v>
      </c>
      <c r="BR696" s="7"/>
      <c r="BS696" s="70" t="str">
        <f t="shared" si="929"/>
        <v>EXTENDED</v>
      </c>
      <c r="BT696" s="70" t="str">
        <f t="shared" si="930"/>
        <v>EXTENDED</v>
      </c>
      <c r="BU696" s="15"/>
      <c r="BV696" s="57"/>
      <c r="BW696" s="57"/>
      <c r="BX696" s="57"/>
      <c r="BY696" s="57"/>
      <c r="BZ696" s="57"/>
      <c r="CA696" s="57" t="s">
        <v>6542</v>
      </c>
      <c r="CC696" s="417"/>
      <c r="CD696" s="15"/>
      <c r="CE696" s="15"/>
    </row>
    <row r="697" spans="1:83" s="59" customFormat="1" ht="114">
      <c r="A697" s="45" t="str">
        <f t="shared" si="963"/>
        <v>YES</v>
      </c>
      <c r="B697" s="45"/>
      <c r="C697" s="45"/>
      <c r="D697" s="45"/>
      <c r="E697" s="188" t="s">
        <v>1526</v>
      </c>
      <c r="F697" s="61" t="s">
        <v>5928</v>
      </c>
      <c r="G697" s="281"/>
      <c r="H697" s="62">
        <f t="shared" si="904"/>
        <v>6</v>
      </c>
      <c r="I697" s="62" t="s">
        <v>32</v>
      </c>
      <c r="J697" s="64" t="s">
        <v>229</v>
      </c>
      <c r="K697" s="64"/>
      <c r="L697" s="65" t="s">
        <v>160</v>
      </c>
      <c r="M697" s="65"/>
      <c r="N697" s="65" t="s">
        <v>160</v>
      </c>
      <c r="O697" s="64" t="s">
        <v>128</v>
      </c>
      <c r="P697" s="66" t="s">
        <v>32</v>
      </c>
      <c r="Q697" s="66" t="str">
        <f t="shared" si="908"/>
        <v>1..1</v>
      </c>
      <c r="R697" s="6" t="s">
        <v>2808</v>
      </c>
      <c r="S697" s="67" t="s">
        <v>2809</v>
      </c>
      <c r="T697" s="66" t="s">
        <v>131</v>
      </c>
      <c r="U697" s="68" t="str">
        <f t="shared" si="951"/>
        <v>A</v>
      </c>
      <c r="V697" s="62" t="s">
        <v>42</v>
      </c>
      <c r="W697" s="66"/>
      <c r="X697" s="248"/>
      <c r="Y697" s="38"/>
      <c r="Z697" s="351" t="str">
        <f t="shared" si="960"/>
        <v>-</v>
      </c>
      <c r="AA697" s="70" t="str">
        <f t="shared" ref="AA697:AF697" si="994">IF(Z697="X","X",IF($AI697=AA$4,"X","-"))</f>
        <v>-</v>
      </c>
      <c r="AB697" s="70" t="str">
        <f t="shared" si="994"/>
        <v>-</v>
      </c>
      <c r="AC697" s="70" t="str">
        <f t="shared" si="994"/>
        <v>-</v>
      </c>
      <c r="AD697" s="70" t="str">
        <f t="shared" si="994"/>
        <v>-</v>
      </c>
      <c r="AE697" s="70" t="str">
        <f t="shared" si="994"/>
        <v>-</v>
      </c>
      <c r="AF697" s="352" t="str">
        <f t="shared" si="994"/>
        <v>X</v>
      </c>
      <c r="AG697" s="38"/>
      <c r="AH697" s="70" t="s">
        <v>47</v>
      </c>
      <c r="AI697" s="70" t="s">
        <v>47</v>
      </c>
      <c r="AJ697" s="38"/>
      <c r="AK697" s="13" t="str">
        <f t="shared" si="979"/>
        <v>/rsm:CrossIndustryInvoice/rsm:SupplyChainTradeTransaction/ram:ApplicableHeaderTradeAgreement/ram:AdditionalReferencedDocument/ram:FormattedIssueDateTime/qdt:DateTimeString</v>
      </c>
      <c r="AL697" s="13" t="str">
        <f t="shared" si="980"/>
        <v>/@format</v>
      </c>
      <c r="AM697" s="14">
        <f>COUNTIFS(S$4:S752,AK697)</f>
        <v>3</v>
      </c>
      <c r="AO697" s="188" t="str">
        <f t="shared" si="977"/>
        <v>SCT_HTA</v>
      </c>
      <c r="AP697" s="61" t="str">
        <f t="shared" si="981"/>
        <v>BT-X-556-0</v>
      </c>
      <c r="AQ697" s="281" t="str">
        <f t="shared" si="982"/>
        <v/>
      </c>
      <c r="AR697" s="62">
        <f t="shared" si="987"/>
        <v>6</v>
      </c>
      <c r="AS697" s="62" t="str">
        <f t="shared" si="983"/>
        <v>1..1</v>
      </c>
      <c r="AT697" s="64" t="s">
        <v>229</v>
      </c>
      <c r="AU697" s="64"/>
      <c r="AV697" s="65" t="s">
        <v>6345</v>
      </c>
      <c r="AW697" s="423" t="s">
        <v>7238</v>
      </c>
      <c r="AX697" s="65"/>
      <c r="AY697" s="65"/>
      <c r="AZ697" s="64" t="s">
        <v>128</v>
      </c>
      <c r="BA697" s="66" t="str">
        <f t="shared" si="959"/>
        <v>1..1</v>
      </c>
      <c r="BB697" s="66" t="str">
        <f t="shared" si="962"/>
        <v>1..1</v>
      </c>
      <c r="BC697" s="6" t="str">
        <f t="shared" si="968"/>
        <v>/rsm:CrossIndustryInvoice
/rsm:SupplyChainTradeTransaction
/ram:ApplicableHeaderTradeAgreement
/ram:AdditionalReferencedDocument
/ram:FormattedIssueDateTime
/qdt:DateTimeString
/@format</v>
      </c>
      <c r="BD697" s="67" t="str">
        <f t="shared" si="969"/>
        <v>/rsm:CrossIndustryInvoice/rsm:SupplyChainTradeTransaction/ram:ApplicableHeaderTradeAgreement/ram:AdditionalReferencedDocument/ram:FormattedIssueDateTime/qdt:DateTimeString/@format</v>
      </c>
      <c r="BE697" s="66" t="str">
        <f t="shared" si="917"/>
        <v>C</v>
      </c>
      <c r="BF697" s="68" t="str">
        <f t="shared" si="918"/>
        <v>A</v>
      </c>
      <c r="BG697" s="62" t="str">
        <f t="shared" si="919"/>
        <v>0..1</v>
      </c>
      <c r="BH697" s="66" t="str">
        <f t="shared" si="920"/>
        <v/>
      </c>
      <c r="BI697" s="248" t="str">
        <f t="shared" si="921"/>
        <v/>
      </c>
      <c r="BJ697" s="7"/>
      <c r="BK697" s="351" t="str">
        <f t="shared" si="922"/>
        <v>-</v>
      </c>
      <c r="BL697" s="70" t="str">
        <f t="shared" si="923"/>
        <v>-</v>
      </c>
      <c r="BM697" s="70" t="str">
        <f t="shared" si="924"/>
        <v>-</v>
      </c>
      <c r="BN697" s="70" t="str">
        <f t="shared" si="925"/>
        <v>-</v>
      </c>
      <c r="BO697" s="70" t="str">
        <f t="shared" si="926"/>
        <v>-</v>
      </c>
      <c r="BP697" s="70" t="str">
        <f t="shared" si="927"/>
        <v>-</v>
      </c>
      <c r="BQ697" s="352" t="str">
        <f t="shared" si="928"/>
        <v>X</v>
      </c>
      <c r="BR697" s="7"/>
      <c r="BS697" s="70" t="str">
        <f t="shared" si="929"/>
        <v>EXTENDED</v>
      </c>
      <c r="BT697" s="70" t="str">
        <f t="shared" si="930"/>
        <v>EXTENDED</v>
      </c>
      <c r="BU697" s="15"/>
      <c r="BV697" s="57"/>
      <c r="BW697" s="57"/>
      <c r="BX697" s="57"/>
      <c r="BY697" s="57"/>
      <c r="BZ697" s="57"/>
      <c r="CA697" s="57" t="s">
        <v>6542</v>
      </c>
      <c r="CC697" s="417"/>
      <c r="CD697" s="15"/>
      <c r="CE697" s="15"/>
    </row>
    <row r="698" spans="1:83" s="59" customFormat="1" ht="85.5">
      <c r="A698" s="45" t="str">
        <f t="shared" si="963"/>
        <v>NO</v>
      </c>
      <c r="B698" s="45"/>
      <c r="C698" s="45"/>
      <c r="D698" s="45"/>
      <c r="E698" s="181" t="s">
        <v>1526</v>
      </c>
      <c r="F698" s="186" t="s">
        <v>2830</v>
      </c>
      <c r="G698" s="301"/>
      <c r="H698" s="110">
        <f t="shared" si="904"/>
        <v>3</v>
      </c>
      <c r="I698" s="110" t="s">
        <v>42</v>
      </c>
      <c r="J698" s="111" t="s">
        <v>2831</v>
      </c>
      <c r="K698" s="112"/>
      <c r="L698" s="113"/>
      <c r="M698" s="113"/>
      <c r="N698" s="113" t="s">
        <v>2832</v>
      </c>
      <c r="O698" s="112"/>
      <c r="P698" s="110" t="s">
        <v>62</v>
      </c>
      <c r="Q698" s="110" t="str">
        <f t="shared" si="908"/>
        <v>0..n</v>
      </c>
      <c r="R698" s="114" t="s">
        <v>2734</v>
      </c>
      <c r="S698" s="115" t="s">
        <v>2735</v>
      </c>
      <c r="T698" s="110"/>
      <c r="U698" s="116" t="str">
        <f t="shared" si="951"/>
        <v/>
      </c>
      <c r="V698" s="110" t="s">
        <v>62</v>
      </c>
      <c r="W698" s="110"/>
      <c r="X698" s="387"/>
      <c r="Y698" s="38"/>
      <c r="Z698" s="361" t="str">
        <f t="shared" si="960"/>
        <v>-</v>
      </c>
      <c r="AA698" s="116" t="str">
        <f t="shared" ref="AA698:AF698" si="995">IF(Z698="X","X",IF($AI698=AA$4,"X","-"))</f>
        <v>-</v>
      </c>
      <c r="AB698" s="116" t="str">
        <f t="shared" si="995"/>
        <v>-</v>
      </c>
      <c r="AC698" s="116" t="str">
        <f t="shared" si="995"/>
        <v>X</v>
      </c>
      <c r="AD698" s="116" t="str">
        <f t="shared" si="995"/>
        <v>X</v>
      </c>
      <c r="AE698" s="116" t="str">
        <f t="shared" si="995"/>
        <v>X</v>
      </c>
      <c r="AF698" s="362" t="str">
        <f t="shared" si="995"/>
        <v>X</v>
      </c>
      <c r="AG698" s="38"/>
      <c r="AH698" s="116" t="s">
        <v>282</v>
      </c>
      <c r="AI698" s="116" t="s">
        <v>282</v>
      </c>
      <c r="AJ698" s="38"/>
      <c r="AK698" s="13" t="str">
        <f t="shared" si="979"/>
        <v>/rsm:CrossIndustryInvoice/rsm:SupplyChainTradeTransaction/ram:ApplicableHeaderTradeAgreement</v>
      </c>
      <c r="AL698" s="13" t="str">
        <f t="shared" si="980"/>
        <v>/ram:AdditionalReferencedDocument</v>
      </c>
      <c r="AM698" s="14">
        <f>COUNTIFS(S$4:S698,AK698)</f>
        <v>1</v>
      </c>
      <c r="AO698" s="181" t="str">
        <f t="shared" si="977"/>
        <v>SCT_HTA</v>
      </c>
      <c r="AP698" s="186" t="str">
        <f t="shared" si="981"/>
        <v>BT-18-00</v>
      </c>
      <c r="AQ698" s="301" t="str">
        <f t="shared" si="982"/>
        <v/>
      </c>
      <c r="AR698" s="110">
        <f t="shared" si="987"/>
        <v>3</v>
      </c>
      <c r="AS698" s="110" t="str">
        <f t="shared" si="983"/>
        <v>0..1</v>
      </c>
      <c r="AT698" s="111" t="s">
        <v>2833</v>
      </c>
      <c r="AU698" s="112"/>
      <c r="AV698" s="113"/>
      <c r="AW698" s="113"/>
      <c r="AX698" s="113"/>
      <c r="AY698" s="113" t="s">
        <v>2834</v>
      </c>
      <c r="AZ698" s="112"/>
      <c r="BA698" s="110" t="str">
        <f t="shared" si="959"/>
        <v>0..n</v>
      </c>
      <c r="BB698" s="110" t="str">
        <f t="shared" si="962"/>
        <v>0..n</v>
      </c>
      <c r="BC698" s="114" t="str">
        <f t="shared" si="968"/>
        <v>/rsm:CrossIndustryInvoice
/rsm:SupplyChainTradeTransaction
/ram:ApplicableHeaderTradeAgreement
/ram:AdditionalReferencedDocument</v>
      </c>
      <c r="BD698" s="115" t="str">
        <f t="shared" si="969"/>
        <v>/rsm:CrossIndustryInvoice/rsm:SupplyChainTradeTransaction/ram:ApplicableHeaderTradeAgreement/ram:AdditionalReferencedDocument</v>
      </c>
      <c r="BE698" s="110" t="str">
        <f t="shared" si="917"/>
        <v/>
      </c>
      <c r="BF698" s="116" t="str">
        <f t="shared" si="918"/>
        <v/>
      </c>
      <c r="BG698" s="110" t="str">
        <f t="shared" si="919"/>
        <v>0..n</v>
      </c>
      <c r="BH698" s="110" t="str">
        <f t="shared" si="920"/>
        <v/>
      </c>
      <c r="BI698" s="387" t="str">
        <f t="shared" si="921"/>
        <v/>
      </c>
      <c r="BJ698" s="7"/>
      <c r="BK698" s="361" t="str">
        <f t="shared" si="922"/>
        <v>-</v>
      </c>
      <c r="BL698" s="116" t="str">
        <f t="shared" si="923"/>
        <v>-</v>
      </c>
      <c r="BM698" s="116" t="str">
        <f t="shared" si="924"/>
        <v>-</v>
      </c>
      <c r="BN698" s="116" t="str">
        <f t="shared" si="925"/>
        <v>X</v>
      </c>
      <c r="BO698" s="116" t="str">
        <f t="shared" si="926"/>
        <v>X</v>
      </c>
      <c r="BP698" s="116" t="str">
        <f t="shared" si="927"/>
        <v>X</v>
      </c>
      <c r="BQ698" s="362" t="str">
        <f t="shared" si="928"/>
        <v>X</v>
      </c>
      <c r="BR698" s="7"/>
      <c r="BS698" s="116" t="str">
        <f t="shared" si="929"/>
        <v>EN 16931</v>
      </c>
      <c r="BT698" s="116" t="str">
        <f t="shared" si="930"/>
        <v>EN 16931</v>
      </c>
      <c r="BU698" s="15"/>
      <c r="BV698" s="57"/>
      <c r="BW698" s="57"/>
      <c r="BX698" s="57"/>
      <c r="BY698" s="57"/>
      <c r="BZ698" s="57"/>
      <c r="CA698" s="57" t="s">
        <v>6542</v>
      </c>
      <c r="CC698" s="417"/>
      <c r="CD698" s="15"/>
      <c r="CE698" s="15"/>
    </row>
    <row r="699" spans="1:83" s="59" customFormat="1" ht="85.5">
      <c r="A699" s="45" t="str">
        <f t="shared" si="963"/>
        <v>YES</v>
      </c>
      <c r="B699" s="45"/>
      <c r="C699" s="45"/>
      <c r="D699" s="45"/>
      <c r="E699" s="184" t="s">
        <v>1526</v>
      </c>
      <c r="F699" s="185" t="s">
        <v>2835</v>
      </c>
      <c r="G699" s="300" t="s">
        <v>2835</v>
      </c>
      <c r="H699" s="66">
        <f t="shared" si="904"/>
        <v>4</v>
      </c>
      <c r="I699" s="66" t="s">
        <v>42</v>
      </c>
      <c r="J699" s="64" t="s">
        <v>2836</v>
      </c>
      <c r="K699" s="64" t="s">
        <v>6185</v>
      </c>
      <c r="L699" s="65" t="s">
        <v>6186</v>
      </c>
      <c r="M699" s="65"/>
      <c r="N699" s="65" t="s">
        <v>35</v>
      </c>
      <c r="O699" s="64" t="s">
        <v>90</v>
      </c>
      <c r="P699" s="66" t="s">
        <v>32</v>
      </c>
      <c r="Q699" s="66" t="str">
        <f t="shared" si="908"/>
        <v>1..1</v>
      </c>
      <c r="R699" s="2" t="s">
        <v>2744</v>
      </c>
      <c r="S699" s="75" t="s">
        <v>2745</v>
      </c>
      <c r="T699" s="66" t="s">
        <v>55</v>
      </c>
      <c r="U699" s="68" t="str">
        <f t="shared" si="951"/>
        <v>E</v>
      </c>
      <c r="V699" s="66" t="s">
        <v>42</v>
      </c>
      <c r="W699" s="66" t="s">
        <v>132</v>
      </c>
      <c r="X699" s="248" t="s">
        <v>2839</v>
      </c>
      <c r="Y699" s="38"/>
      <c r="Z699" s="353" t="str">
        <f t="shared" si="960"/>
        <v>-</v>
      </c>
      <c r="AA699" s="68" t="str">
        <f t="shared" ref="AA699:AF699" si="996">IF(Z699="X","X",IF($AI699=AA$4,"X","-"))</f>
        <v>-</v>
      </c>
      <c r="AB699" s="68" t="str">
        <f t="shared" si="996"/>
        <v>-</v>
      </c>
      <c r="AC699" s="68" t="str">
        <f t="shared" si="996"/>
        <v>X</v>
      </c>
      <c r="AD699" s="68" t="str">
        <f t="shared" si="996"/>
        <v>X</v>
      </c>
      <c r="AE699" s="68" t="str">
        <f t="shared" si="996"/>
        <v>X</v>
      </c>
      <c r="AF699" s="354" t="str">
        <f t="shared" si="996"/>
        <v>X</v>
      </c>
      <c r="AG699" s="38"/>
      <c r="AH699" s="68" t="s">
        <v>282</v>
      </c>
      <c r="AI699" s="68" t="s">
        <v>282</v>
      </c>
      <c r="AJ699" s="38"/>
      <c r="AK699" s="13" t="str">
        <f t="shared" si="979"/>
        <v>/rsm:CrossIndustryInvoice/rsm:SupplyChainTradeTransaction/ram:ApplicableHeaderTradeAgreement/ram:AdditionalReferencedDocument</v>
      </c>
      <c r="AL699" s="13" t="str">
        <f t="shared" si="980"/>
        <v>/ram:IssuerAssignedID</v>
      </c>
      <c r="AM699" s="14">
        <f>COUNTIFS(S$4:S699,AK699)</f>
        <v>3</v>
      </c>
      <c r="AO699" s="184" t="str">
        <f t="shared" si="977"/>
        <v>SCT_HTA</v>
      </c>
      <c r="AP699" s="185" t="str">
        <f t="shared" si="981"/>
        <v>BT-18</v>
      </c>
      <c r="AQ699" s="300" t="str">
        <f t="shared" si="982"/>
        <v>BT-18</v>
      </c>
      <c r="AR699" s="66">
        <f t="shared" si="987"/>
        <v>4</v>
      </c>
      <c r="AS699" s="66" t="str">
        <f t="shared" si="983"/>
        <v>0..1</v>
      </c>
      <c r="AT699" s="64" t="s">
        <v>2840</v>
      </c>
      <c r="AU699" s="64" t="s">
        <v>2841</v>
      </c>
      <c r="AV699" s="65" t="s">
        <v>1494</v>
      </c>
      <c r="AW699" s="423" t="s">
        <v>7324</v>
      </c>
      <c r="AX699" s="65"/>
      <c r="AY699" s="65" t="s">
        <v>2842</v>
      </c>
      <c r="AZ699" s="64" t="s">
        <v>99</v>
      </c>
      <c r="BA699" s="66" t="str">
        <f t="shared" si="959"/>
        <v>1..1</v>
      </c>
      <c r="BB699" s="66" t="str">
        <f t="shared" si="962"/>
        <v>1..1</v>
      </c>
      <c r="BC699" s="2" t="str">
        <f t="shared" si="968"/>
        <v>/rsm:CrossIndustryInvoice
/rsm:SupplyChainTradeTransaction
/ram:ApplicableHeaderTradeAgreement
/ram:AdditionalReferencedDocument
/ram:IssuerAssignedID</v>
      </c>
      <c r="BD699" s="75" t="str">
        <f t="shared" si="969"/>
        <v>/rsm:CrossIndustryInvoice/rsm:SupplyChainTradeTransaction/ram:ApplicableHeaderTradeAgreement/ram:AdditionalReferencedDocument/ram:IssuerAssignedID</v>
      </c>
      <c r="BE699" s="66" t="str">
        <f t="shared" si="917"/>
        <v>I</v>
      </c>
      <c r="BF699" s="68" t="str">
        <f t="shared" si="918"/>
        <v>E</v>
      </c>
      <c r="BG699" s="66" t="str">
        <f t="shared" si="919"/>
        <v>0..1</v>
      </c>
      <c r="BH699" s="66" t="str">
        <f t="shared" si="920"/>
        <v>CAR-2</v>
      </c>
      <c r="BI699" s="248" t="str">
        <f t="shared" si="921"/>
        <v>Use for "Invoiced object identifier" with TypeCode "130" and ReferenceTypeCode</v>
      </c>
      <c r="BJ699" s="7"/>
      <c r="BK699" s="353" t="str">
        <f t="shared" si="922"/>
        <v>-</v>
      </c>
      <c r="BL699" s="68" t="str">
        <f t="shared" si="923"/>
        <v>-</v>
      </c>
      <c r="BM699" s="68" t="str">
        <f t="shared" si="924"/>
        <v>-</v>
      </c>
      <c r="BN699" s="68" t="str">
        <f t="shared" si="925"/>
        <v>X</v>
      </c>
      <c r="BO699" s="68" t="str">
        <f t="shared" si="926"/>
        <v>X</v>
      </c>
      <c r="BP699" s="68" t="str">
        <f t="shared" si="927"/>
        <v>X</v>
      </c>
      <c r="BQ699" s="354" t="str">
        <f t="shared" si="928"/>
        <v>X</v>
      </c>
      <c r="BR699" s="7"/>
      <c r="BS699" s="68" t="str">
        <f t="shared" si="929"/>
        <v>EN 16931</v>
      </c>
      <c r="BT699" s="68" t="str">
        <f t="shared" si="930"/>
        <v>EN 16931</v>
      </c>
      <c r="BU699" s="15"/>
      <c r="BV699" s="57"/>
      <c r="BW699" s="57"/>
      <c r="BX699" s="57"/>
      <c r="BY699" s="57"/>
      <c r="BZ699" s="57"/>
      <c r="CA699" s="57" t="s">
        <v>6542</v>
      </c>
      <c r="CC699" s="417"/>
      <c r="CD699" s="15"/>
      <c r="CE699" s="15"/>
    </row>
    <row r="700" spans="1:83" s="59" customFormat="1" ht="85.5">
      <c r="A700" s="45" t="str">
        <f t="shared" si="963"/>
        <v>NO</v>
      </c>
      <c r="B700" s="45"/>
      <c r="C700" s="45"/>
      <c r="D700" s="45"/>
      <c r="E700" s="184" t="s">
        <v>1526</v>
      </c>
      <c r="F700" s="185" t="s">
        <v>2843</v>
      </c>
      <c r="G700" s="300"/>
      <c r="H700" s="66">
        <f t="shared" si="904"/>
        <v>4</v>
      </c>
      <c r="I700" s="66" t="s">
        <v>42</v>
      </c>
      <c r="J700" s="97" t="s">
        <v>35</v>
      </c>
      <c r="K700" s="64" t="s">
        <v>35</v>
      </c>
      <c r="L700" s="65" t="s">
        <v>6187</v>
      </c>
      <c r="M700" s="65" t="s">
        <v>2845</v>
      </c>
      <c r="N700" s="65" t="s">
        <v>2839</v>
      </c>
      <c r="O700" s="64"/>
      <c r="P700" s="66" t="s">
        <v>32</v>
      </c>
      <c r="Q700" s="66" t="str">
        <f t="shared" si="908"/>
        <v>1..1</v>
      </c>
      <c r="R700" s="2" t="s">
        <v>2762</v>
      </c>
      <c r="S700" s="75" t="s">
        <v>2763</v>
      </c>
      <c r="T700" s="66" t="s">
        <v>35</v>
      </c>
      <c r="U700" s="68" t="str">
        <f t="shared" si="951"/>
        <v/>
      </c>
      <c r="V700" s="66" t="s">
        <v>42</v>
      </c>
      <c r="W700" s="66" t="s">
        <v>132</v>
      </c>
      <c r="X700" s="248" t="s">
        <v>2839</v>
      </c>
      <c r="Y700" s="38"/>
      <c r="Z700" s="353" t="str">
        <f t="shared" si="960"/>
        <v>-</v>
      </c>
      <c r="AA700" s="68" t="str">
        <f t="shared" ref="AA700:AF700" si="997">IF(Z700="X","X",IF($AI700=AA$4,"X","-"))</f>
        <v>-</v>
      </c>
      <c r="AB700" s="68" t="str">
        <f t="shared" si="997"/>
        <v>-</v>
      </c>
      <c r="AC700" s="68" t="str">
        <f t="shared" si="997"/>
        <v>X</v>
      </c>
      <c r="AD700" s="68" t="str">
        <f t="shared" si="997"/>
        <v>X</v>
      </c>
      <c r="AE700" s="68" t="str">
        <f t="shared" si="997"/>
        <v>X</v>
      </c>
      <c r="AF700" s="354" t="str">
        <f t="shared" si="997"/>
        <v>X</v>
      </c>
      <c r="AG700" s="38"/>
      <c r="AH700" s="68" t="s">
        <v>282</v>
      </c>
      <c r="AI700" s="68" t="s">
        <v>282</v>
      </c>
      <c r="AJ700" s="38"/>
      <c r="AK700" s="13" t="str">
        <f t="shared" si="979"/>
        <v>/rsm:CrossIndustryInvoice/rsm:SupplyChainTradeTransaction/ram:ApplicableHeaderTradeAgreement/ram:AdditionalReferencedDocument</v>
      </c>
      <c r="AL700" s="13" t="str">
        <f t="shared" si="980"/>
        <v>/ram:TypeCode</v>
      </c>
      <c r="AM700" s="14">
        <f>COUNTIFS(S$4:S700,AK700)</f>
        <v>3</v>
      </c>
      <c r="AO700" s="184" t="str">
        <f t="shared" si="977"/>
        <v>SCT_HTA</v>
      </c>
      <c r="AP700" s="185" t="str">
        <f t="shared" si="981"/>
        <v>BT-18-0</v>
      </c>
      <c r="AQ700" s="300" t="str">
        <f t="shared" si="982"/>
        <v/>
      </c>
      <c r="AR700" s="66">
        <f t="shared" si="987"/>
        <v>4</v>
      </c>
      <c r="AS700" s="66" t="str">
        <f t="shared" si="983"/>
        <v>0..1</v>
      </c>
      <c r="AT700" s="97" t="s">
        <v>35</v>
      </c>
      <c r="AU700" s="64" t="s">
        <v>35</v>
      </c>
      <c r="AV700" s="65" t="s">
        <v>6446</v>
      </c>
      <c r="AW700" s="423" t="s">
        <v>7324</v>
      </c>
      <c r="AX700" s="65"/>
      <c r="AY700" s="65" t="s">
        <v>2842</v>
      </c>
      <c r="AZ700" s="64"/>
      <c r="BA700" s="66" t="str">
        <f t="shared" si="959"/>
        <v>1..1</v>
      </c>
      <c r="BB700" s="66" t="str">
        <f t="shared" si="962"/>
        <v>1..1</v>
      </c>
      <c r="BC700" s="2" t="str">
        <f t="shared" si="968"/>
        <v>/rsm:CrossIndustryInvoice
/rsm:SupplyChainTradeTransaction
/ram:ApplicableHeaderTradeAgreement
/ram:AdditionalReferencedDocument
/ram:TypeCode</v>
      </c>
      <c r="BD700" s="75" t="str">
        <f t="shared" si="969"/>
        <v>/rsm:CrossIndustryInvoice/rsm:SupplyChainTradeTransaction/ram:ApplicableHeaderTradeAgreement/ram:AdditionalReferencedDocument/ram:TypeCode</v>
      </c>
      <c r="BE700" s="66" t="str">
        <f t="shared" si="917"/>
        <v/>
      </c>
      <c r="BF700" s="68" t="str">
        <f t="shared" si="918"/>
        <v/>
      </c>
      <c r="BG700" s="66" t="str">
        <f t="shared" si="919"/>
        <v>0..1</v>
      </c>
      <c r="BH700" s="66" t="str">
        <f t="shared" si="920"/>
        <v>CAR-2</v>
      </c>
      <c r="BI700" s="248" t="str">
        <f t="shared" si="921"/>
        <v>Use for "Invoiced object identifier" with TypeCode "130" and ReferenceTypeCode</v>
      </c>
      <c r="BJ700" s="7"/>
      <c r="BK700" s="353" t="str">
        <f t="shared" si="922"/>
        <v>-</v>
      </c>
      <c r="BL700" s="68" t="str">
        <f t="shared" si="923"/>
        <v>-</v>
      </c>
      <c r="BM700" s="68" t="str">
        <f t="shared" si="924"/>
        <v>-</v>
      </c>
      <c r="BN700" s="68" t="str">
        <f t="shared" si="925"/>
        <v>X</v>
      </c>
      <c r="BO700" s="68" t="str">
        <f t="shared" si="926"/>
        <v>X</v>
      </c>
      <c r="BP700" s="68" t="str">
        <f t="shared" si="927"/>
        <v>X</v>
      </c>
      <c r="BQ700" s="354" t="str">
        <f t="shared" si="928"/>
        <v>X</v>
      </c>
      <c r="BR700" s="7"/>
      <c r="BS700" s="68" t="str">
        <f t="shared" si="929"/>
        <v>EN 16931</v>
      </c>
      <c r="BT700" s="68" t="str">
        <f t="shared" si="930"/>
        <v>EN 16931</v>
      </c>
      <c r="BU700" s="15"/>
      <c r="BV700" s="57"/>
      <c r="BW700" s="57"/>
      <c r="BX700" s="57"/>
      <c r="BY700" s="57"/>
      <c r="BZ700" s="57"/>
      <c r="CA700" s="57" t="s">
        <v>6542</v>
      </c>
      <c r="CC700" s="417"/>
      <c r="CD700" s="15"/>
      <c r="CE700" s="15"/>
    </row>
    <row r="701" spans="1:83" s="59" customFormat="1" ht="85.5">
      <c r="A701" s="45" t="str">
        <f t="shared" si="963"/>
        <v>YES</v>
      </c>
      <c r="B701" s="45"/>
      <c r="C701" s="45"/>
      <c r="D701" s="45"/>
      <c r="E701" s="184" t="s">
        <v>1526</v>
      </c>
      <c r="F701" s="185" t="s">
        <v>2846</v>
      </c>
      <c r="G701" s="300" t="s">
        <v>2846</v>
      </c>
      <c r="H701" s="66">
        <f t="shared" si="904"/>
        <v>4</v>
      </c>
      <c r="I701" s="66" t="s">
        <v>42</v>
      </c>
      <c r="J701" s="97" t="s">
        <v>443</v>
      </c>
      <c r="K701" s="64" t="s">
        <v>2847</v>
      </c>
      <c r="L701" s="65" t="s">
        <v>6188</v>
      </c>
      <c r="M701" s="65"/>
      <c r="N701" s="65" t="s">
        <v>35</v>
      </c>
      <c r="O701" s="64" t="s">
        <v>5953</v>
      </c>
      <c r="P701" s="66" t="s">
        <v>42</v>
      </c>
      <c r="Q701" s="66" t="str">
        <f t="shared" si="908"/>
        <v>0..1</v>
      </c>
      <c r="R701" s="2" t="s">
        <v>2848</v>
      </c>
      <c r="S701" s="75" t="s">
        <v>2849</v>
      </c>
      <c r="T701" s="66" t="s">
        <v>329</v>
      </c>
      <c r="U701" s="324" t="s">
        <v>56</v>
      </c>
      <c r="V701" s="66" t="s">
        <v>42</v>
      </c>
      <c r="W701" s="66" t="s">
        <v>35</v>
      </c>
      <c r="X701" s="248" t="s">
        <v>35</v>
      </c>
      <c r="Y701" s="38"/>
      <c r="Z701" s="353" t="str">
        <f t="shared" si="960"/>
        <v>-</v>
      </c>
      <c r="AA701" s="68" t="str">
        <f t="shared" ref="AA701:AF701" si="998">IF(Z701="X","X",IF($AI701=AA$4,"X","-"))</f>
        <v>-</v>
      </c>
      <c r="AB701" s="68" t="str">
        <f t="shared" si="998"/>
        <v>-</v>
      </c>
      <c r="AC701" s="68" t="str">
        <f t="shared" si="998"/>
        <v>X</v>
      </c>
      <c r="AD701" s="68" t="str">
        <f t="shared" si="998"/>
        <v>X</v>
      </c>
      <c r="AE701" s="68" t="str">
        <f t="shared" si="998"/>
        <v>X</v>
      </c>
      <c r="AF701" s="354" t="str">
        <f t="shared" si="998"/>
        <v>X</v>
      </c>
      <c r="AG701" s="38"/>
      <c r="AH701" s="68" t="s">
        <v>282</v>
      </c>
      <c r="AI701" s="68" t="s">
        <v>282</v>
      </c>
      <c r="AJ701" s="38"/>
      <c r="AK701" s="13" t="str">
        <f t="shared" si="979"/>
        <v>/rsm:CrossIndustryInvoice/rsm:SupplyChainTradeTransaction/ram:ApplicableHeaderTradeAgreement/ram:AdditionalReferencedDocument</v>
      </c>
      <c r="AL701" s="13" t="str">
        <f t="shared" si="980"/>
        <v>/ram:ReferenceTypeCode</v>
      </c>
      <c r="AM701" s="14">
        <f>COUNTIFS(S$4:S701,AK701)</f>
        <v>3</v>
      </c>
      <c r="AO701" s="184" t="str">
        <f t="shared" si="977"/>
        <v>SCT_HTA</v>
      </c>
      <c r="AP701" s="185" t="str">
        <f t="shared" si="981"/>
        <v>BT-18-1</v>
      </c>
      <c r="AQ701" s="300" t="str">
        <f t="shared" si="982"/>
        <v>BT-18-1</v>
      </c>
      <c r="AR701" s="66">
        <f t="shared" si="987"/>
        <v>4</v>
      </c>
      <c r="AS701" s="66" t="str">
        <f t="shared" si="983"/>
        <v>0..1</v>
      </c>
      <c r="AT701" s="97" t="s">
        <v>330</v>
      </c>
      <c r="AU701" s="64" t="s">
        <v>2850</v>
      </c>
      <c r="AV701" s="65" t="s">
        <v>1508</v>
      </c>
      <c r="AW701" s="423" t="s">
        <v>7324</v>
      </c>
      <c r="AX701" s="65"/>
      <c r="AY701" s="65" t="s">
        <v>35</v>
      </c>
      <c r="AZ701" s="64"/>
      <c r="BA701" s="66" t="str">
        <f t="shared" si="959"/>
        <v>0..1</v>
      </c>
      <c r="BB701" s="66" t="str">
        <f t="shared" si="962"/>
        <v>0..1</v>
      </c>
      <c r="BC701" s="2" t="str">
        <f t="shared" si="968"/>
        <v>/rsm:CrossIndustryInvoice
/rsm:SupplyChainTradeTransaction
/ram:ApplicableHeaderTradeAgreement
/ram:AdditionalReferencedDocument
/ram:ReferenceTypeCode</v>
      </c>
      <c r="BD701" s="75" t="str">
        <f t="shared" si="969"/>
        <v>/rsm:CrossIndustryInvoice/rsm:SupplyChainTradeTransaction/ram:ApplicableHeaderTradeAgreement/ram:AdditionalReferencedDocument/ram:ReferenceTypeCode</v>
      </c>
      <c r="BE701" s="66" t="str">
        <f t="shared" si="917"/>
        <v>S</v>
      </c>
      <c r="BF701" s="68" t="str">
        <f t="shared" si="918"/>
        <v>E</v>
      </c>
      <c r="BG701" s="66" t="str">
        <f t="shared" si="919"/>
        <v>0..1</v>
      </c>
      <c r="BH701" s="66" t="str">
        <f t="shared" si="920"/>
        <v/>
      </c>
      <c r="BI701" s="248" t="str">
        <f t="shared" si="921"/>
        <v/>
      </c>
      <c r="BJ701" s="7"/>
      <c r="BK701" s="353" t="str">
        <f t="shared" si="922"/>
        <v>-</v>
      </c>
      <c r="BL701" s="68" t="str">
        <f t="shared" si="923"/>
        <v>-</v>
      </c>
      <c r="BM701" s="68" t="str">
        <f t="shared" si="924"/>
        <v>-</v>
      </c>
      <c r="BN701" s="68" t="str">
        <f t="shared" si="925"/>
        <v>X</v>
      </c>
      <c r="BO701" s="68" t="str">
        <f t="shared" si="926"/>
        <v>X</v>
      </c>
      <c r="BP701" s="68" t="str">
        <f t="shared" si="927"/>
        <v>X</v>
      </c>
      <c r="BQ701" s="354" t="str">
        <f t="shared" si="928"/>
        <v>X</v>
      </c>
      <c r="BR701" s="7"/>
      <c r="BS701" s="68" t="str">
        <f t="shared" si="929"/>
        <v>EN 16931</v>
      </c>
      <c r="BT701" s="68" t="str">
        <f t="shared" si="930"/>
        <v>EN 16931</v>
      </c>
      <c r="BU701" s="15"/>
      <c r="BV701" s="57"/>
      <c r="BW701" s="57"/>
      <c r="BX701" s="57"/>
      <c r="BY701" s="57"/>
      <c r="BZ701" s="57"/>
      <c r="CA701" s="57" t="s">
        <v>6542</v>
      </c>
      <c r="CC701" s="417"/>
      <c r="CD701" s="15"/>
      <c r="CE701" s="15"/>
    </row>
    <row r="702" spans="1:83" s="59" customFormat="1" ht="85.5">
      <c r="A702" s="45" t="str">
        <f t="shared" si="963"/>
        <v>NO</v>
      </c>
      <c r="B702" s="45"/>
      <c r="C702" s="45"/>
      <c r="D702" s="45"/>
      <c r="E702" s="188" t="s">
        <v>1526</v>
      </c>
      <c r="F702" s="139" t="s">
        <v>5929</v>
      </c>
      <c r="G702" s="295"/>
      <c r="H702" s="140">
        <f t="shared" si="904"/>
        <v>4</v>
      </c>
      <c r="I702" s="140" t="s">
        <v>42</v>
      </c>
      <c r="J702" s="137" t="s">
        <v>6061</v>
      </c>
      <c r="K702" s="125"/>
      <c r="L702" s="126"/>
      <c r="M702" s="126"/>
      <c r="N702" s="126"/>
      <c r="O702" s="125" t="s">
        <v>148</v>
      </c>
      <c r="P702" s="124" t="s">
        <v>42</v>
      </c>
      <c r="Q702" s="124" t="str">
        <f t="shared" si="908"/>
        <v>0..1</v>
      </c>
      <c r="R702" s="141" t="s">
        <v>2804</v>
      </c>
      <c r="S702" s="142" t="s">
        <v>2805</v>
      </c>
      <c r="T702" s="88" t="s">
        <v>151</v>
      </c>
      <c r="U702" s="129" t="str">
        <f t="shared" si="951"/>
        <v/>
      </c>
      <c r="V702" s="140" t="s">
        <v>42</v>
      </c>
      <c r="W702" s="124"/>
      <c r="X702" s="388"/>
      <c r="Y702" s="38"/>
      <c r="Z702" s="365" t="str">
        <f t="shared" si="960"/>
        <v>-</v>
      </c>
      <c r="AA702" s="143" t="str">
        <f t="shared" ref="AA702:AF702" si="999">IF(Z702="X","X",IF($AI702=AA$4,"X","-"))</f>
        <v>-</v>
      </c>
      <c r="AB702" s="143" t="str">
        <f t="shared" si="999"/>
        <v>-</v>
      </c>
      <c r="AC702" s="143" t="str">
        <f t="shared" si="999"/>
        <v>-</v>
      </c>
      <c r="AD702" s="143" t="str">
        <f t="shared" si="999"/>
        <v>-</v>
      </c>
      <c r="AE702" s="143" t="str">
        <f t="shared" si="999"/>
        <v>-</v>
      </c>
      <c r="AF702" s="366" t="str">
        <f t="shared" si="999"/>
        <v>X</v>
      </c>
      <c r="AG702" s="38"/>
      <c r="AH702" s="143" t="s">
        <v>47</v>
      </c>
      <c r="AI702" s="143" t="s">
        <v>47</v>
      </c>
      <c r="AJ702" s="38"/>
      <c r="AK702" s="13" t="str">
        <f t="shared" si="979"/>
        <v>/rsm:CrossIndustryInvoice/rsm:SupplyChainTradeTransaction/ram:ApplicableHeaderTradeAgreement/ram:AdditionalReferencedDocument</v>
      </c>
      <c r="AL702" s="13" t="str">
        <f t="shared" si="980"/>
        <v>/ram:FormattedIssueDateTime</v>
      </c>
      <c r="AM702" s="14">
        <f>COUNTIFS(S$4:S702,AK702)</f>
        <v>3</v>
      </c>
      <c r="AO702" s="188" t="str">
        <f t="shared" si="977"/>
        <v>SCT_HTA</v>
      </c>
      <c r="AP702" s="139" t="str">
        <f t="shared" si="981"/>
        <v>BT-X-557-00</v>
      </c>
      <c r="AQ702" s="295" t="str">
        <f t="shared" si="982"/>
        <v/>
      </c>
      <c r="AR702" s="140">
        <f t="shared" si="987"/>
        <v>4</v>
      </c>
      <c r="AS702" s="140" t="str">
        <f t="shared" si="983"/>
        <v>0..1</v>
      </c>
      <c r="AT702" s="137" t="s">
        <v>651</v>
      </c>
      <c r="AU702" s="125"/>
      <c r="AV702" s="126"/>
      <c r="AW702" s="126"/>
      <c r="AX702" s="126"/>
      <c r="AY702" s="126"/>
      <c r="AZ702" s="329" t="s">
        <v>148</v>
      </c>
      <c r="BA702" s="124" t="str">
        <f t="shared" si="959"/>
        <v>0..1</v>
      </c>
      <c r="BB702" s="124" t="str">
        <f t="shared" si="962"/>
        <v>0..1</v>
      </c>
      <c r="BC702" s="141" t="str">
        <f t="shared" si="968"/>
        <v>/rsm:CrossIndustryInvoice
/rsm:SupplyChainTradeTransaction
/ram:ApplicableHeaderTradeAgreement
/ram:AdditionalReferencedDocument
/ram:FormattedIssueDateTime</v>
      </c>
      <c r="BD702" s="142" t="str">
        <f t="shared" si="969"/>
        <v>/rsm:CrossIndustryInvoice/rsm:SupplyChainTradeTransaction/ram:ApplicableHeaderTradeAgreement/ram:AdditionalReferencedDocument/ram:FormattedIssueDateTime</v>
      </c>
      <c r="BE702" s="124" t="str">
        <f t="shared" si="917"/>
        <v>D</v>
      </c>
      <c r="BF702" s="129" t="str">
        <f t="shared" si="918"/>
        <v/>
      </c>
      <c r="BG702" s="140" t="str">
        <f t="shared" si="919"/>
        <v>0..1</v>
      </c>
      <c r="BH702" s="124" t="str">
        <f t="shared" si="920"/>
        <v/>
      </c>
      <c r="BI702" s="388" t="str">
        <f t="shared" si="921"/>
        <v/>
      </c>
      <c r="BJ702" s="7"/>
      <c r="BK702" s="365" t="str">
        <f t="shared" si="922"/>
        <v>-</v>
      </c>
      <c r="BL702" s="143" t="str">
        <f t="shared" si="923"/>
        <v>-</v>
      </c>
      <c r="BM702" s="143" t="str">
        <f t="shared" si="924"/>
        <v>-</v>
      </c>
      <c r="BN702" s="143" t="str">
        <f t="shared" si="925"/>
        <v>-</v>
      </c>
      <c r="BO702" s="143" t="str">
        <f t="shared" si="926"/>
        <v>-</v>
      </c>
      <c r="BP702" s="143" t="str">
        <f t="shared" si="927"/>
        <v>-</v>
      </c>
      <c r="BQ702" s="366" t="str">
        <f t="shared" si="928"/>
        <v>X</v>
      </c>
      <c r="BR702" s="7"/>
      <c r="BS702" s="143" t="str">
        <f t="shared" si="929"/>
        <v>EXTENDED</v>
      </c>
      <c r="BT702" s="143" t="str">
        <f t="shared" si="930"/>
        <v>EXTENDED</v>
      </c>
      <c r="BU702" s="15"/>
      <c r="BV702" s="57"/>
      <c r="BW702" s="57"/>
      <c r="BX702" s="57"/>
      <c r="BY702" s="57"/>
      <c r="BZ702" s="57"/>
      <c r="CA702" s="57" t="s">
        <v>6542</v>
      </c>
      <c r="CC702" s="417"/>
      <c r="CD702" s="15"/>
      <c r="CE702" s="15"/>
    </row>
    <row r="703" spans="1:83" s="59" customFormat="1" ht="99.75">
      <c r="A703" s="45" t="str">
        <f t="shared" si="963"/>
        <v>YES</v>
      </c>
      <c r="B703" s="45"/>
      <c r="C703" s="45"/>
      <c r="D703" s="45"/>
      <c r="E703" s="188" t="s">
        <v>1526</v>
      </c>
      <c r="F703" s="61" t="s">
        <v>5930</v>
      </c>
      <c r="G703" s="281"/>
      <c r="H703" s="62">
        <f t="shared" ref="H703:H768" si="1000">LEN(S703)-LEN(SUBSTITUTE(S703,"/",""))-1</f>
        <v>5</v>
      </c>
      <c r="I703" s="62" t="s">
        <v>32</v>
      </c>
      <c r="J703" s="64" t="s">
        <v>5992</v>
      </c>
      <c r="K703" s="64"/>
      <c r="L703" s="65"/>
      <c r="M703" s="65"/>
      <c r="N703" s="65"/>
      <c r="O703" s="64" t="s">
        <v>148</v>
      </c>
      <c r="P703" s="66" t="s">
        <v>32</v>
      </c>
      <c r="Q703" s="66" t="str">
        <f t="shared" si="908"/>
        <v>1..1</v>
      </c>
      <c r="R703" s="6" t="s">
        <v>2806</v>
      </c>
      <c r="S703" s="67" t="s">
        <v>2807</v>
      </c>
      <c r="T703" s="66" t="s">
        <v>151</v>
      </c>
      <c r="U703" s="68" t="str">
        <f t="shared" si="951"/>
        <v>E</v>
      </c>
      <c r="V703" s="62" t="s">
        <v>32</v>
      </c>
      <c r="W703" s="66"/>
      <c r="X703" s="248"/>
      <c r="Y703" s="38"/>
      <c r="Z703" s="351" t="str">
        <f t="shared" si="960"/>
        <v>-</v>
      </c>
      <c r="AA703" s="70" t="str">
        <f t="shared" ref="AA703:AF703" si="1001">IF(Z703="X","X",IF($AI703=AA$4,"X","-"))</f>
        <v>-</v>
      </c>
      <c r="AB703" s="70" t="str">
        <f t="shared" si="1001"/>
        <v>-</v>
      </c>
      <c r="AC703" s="70" t="str">
        <f t="shared" si="1001"/>
        <v>-</v>
      </c>
      <c r="AD703" s="70" t="str">
        <f t="shared" si="1001"/>
        <v>-</v>
      </c>
      <c r="AE703" s="70" t="str">
        <f t="shared" si="1001"/>
        <v>-</v>
      </c>
      <c r="AF703" s="352" t="str">
        <f t="shared" si="1001"/>
        <v>X</v>
      </c>
      <c r="AG703" s="38"/>
      <c r="AH703" s="70" t="s">
        <v>47</v>
      </c>
      <c r="AI703" s="70" t="s">
        <v>47</v>
      </c>
      <c r="AJ703" s="38"/>
      <c r="AK703" s="13" t="str">
        <f t="shared" si="979"/>
        <v>/rsm:CrossIndustryInvoice/rsm:SupplyChainTradeTransaction/ram:ApplicableHeaderTradeAgreement/ram:AdditionalReferencedDocument/ram:FormattedIssueDateTime</v>
      </c>
      <c r="AL703" s="13" t="str">
        <f t="shared" si="980"/>
        <v>/qdt:DateTimeString</v>
      </c>
      <c r="AM703" s="14">
        <f>COUNTIFS(S$4:S703,AK703)</f>
        <v>3</v>
      </c>
      <c r="AO703" s="188" t="str">
        <f t="shared" si="977"/>
        <v>SCT_HTA</v>
      </c>
      <c r="AP703" s="61" t="str">
        <f t="shared" si="981"/>
        <v>BT-X-557</v>
      </c>
      <c r="AQ703" s="281" t="str">
        <f t="shared" si="982"/>
        <v/>
      </c>
      <c r="AR703" s="62">
        <f t="shared" si="987"/>
        <v>5</v>
      </c>
      <c r="AS703" s="62" t="str">
        <f t="shared" si="983"/>
        <v>1..1</v>
      </c>
      <c r="AT703" s="64">
        <v>0</v>
      </c>
      <c r="AU703" s="64"/>
      <c r="AV703" s="65"/>
      <c r="AW703" s="423" t="s">
        <v>7238</v>
      </c>
      <c r="AX703" s="65"/>
      <c r="AY703" s="65"/>
      <c r="AZ703" s="64" t="s">
        <v>148</v>
      </c>
      <c r="BA703" s="66" t="str">
        <f t="shared" si="959"/>
        <v>1..1</v>
      </c>
      <c r="BB703" s="66" t="str">
        <f t="shared" si="962"/>
        <v>1..1</v>
      </c>
      <c r="BC703" s="6" t="str">
        <f t="shared" si="968"/>
        <v>/rsm:CrossIndustryInvoice
/rsm:SupplyChainTradeTransaction
/ram:ApplicableHeaderTradeAgreement
/ram:AdditionalReferencedDocument
/ram:FormattedIssueDateTime
/qdt:DateTimeString</v>
      </c>
      <c r="BD703" s="67" t="str">
        <f t="shared" si="969"/>
        <v>/rsm:CrossIndustryInvoice/rsm:SupplyChainTradeTransaction/ram:ApplicableHeaderTradeAgreement/ram:AdditionalReferencedDocument/ram:FormattedIssueDateTime/qdt:DateTimeString</v>
      </c>
      <c r="BE703" s="66" t="str">
        <f t="shared" si="917"/>
        <v>D</v>
      </c>
      <c r="BF703" s="68" t="str">
        <f t="shared" si="918"/>
        <v>E</v>
      </c>
      <c r="BG703" s="62" t="str">
        <f t="shared" si="919"/>
        <v>1..1</v>
      </c>
      <c r="BH703" s="66" t="str">
        <f t="shared" si="920"/>
        <v/>
      </c>
      <c r="BI703" s="248" t="str">
        <f t="shared" si="921"/>
        <v/>
      </c>
      <c r="BJ703" s="7"/>
      <c r="BK703" s="351" t="str">
        <f t="shared" si="922"/>
        <v>-</v>
      </c>
      <c r="BL703" s="70" t="str">
        <f t="shared" si="923"/>
        <v>-</v>
      </c>
      <c r="BM703" s="70" t="str">
        <f t="shared" si="924"/>
        <v>-</v>
      </c>
      <c r="BN703" s="70" t="str">
        <f t="shared" si="925"/>
        <v>-</v>
      </c>
      <c r="BO703" s="70" t="str">
        <f t="shared" si="926"/>
        <v>-</v>
      </c>
      <c r="BP703" s="70" t="str">
        <f t="shared" si="927"/>
        <v>-</v>
      </c>
      <c r="BQ703" s="352" t="str">
        <f t="shared" si="928"/>
        <v>X</v>
      </c>
      <c r="BR703" s="7"/>
      <c r="BS703" s="70" t="str">
        <f t="shared" si="929"/>
        <v>EXTENDED</v>
      </c>
      <c r="BT703" s="70" t="str">
        <f t="shared" si="930"/>
        <v>EXTENDED</v>
      </c>
      <c r="BU703" s="15"/>
      <c r="BV703" s="57"/>
      <c r="BW703" s="57"/>
      <c r="BX703" s="57"/>
      <c r="BY703" s="57"/>
      <c r="BZ703" s="57"/>
      <c r="CA703" s="57" t="s">
        <v>6542</v>
      </c>
      <c r="CC703" s="417"/>
      <c r="CD703" s="15"/>
      <c r="CE703" s="15"/>
    </row>
    <row r="704" spans="1:83" s="59" customFormat="1" ht="114">
      <c r="A704" s="45" t="str">
        <f t="shared" si="963"/>
        <v>YES</v>
      </c>
      <c r="B704" s="45"/>
      <c r="C704" s="45"/>
      <c r="D704" s="45"/>
      <c r="E704" s="188" t="s">
        <v>1526</v>
      </c>
      <c r="F704" s="61" t="s">
        <v>5931</v>
      </c>
      <c r="G704" s="281"/>
      <c r="H704" s="62">
        <f t="shared" si="1000"/>
        <v>6</v>
      </c>
      <c r="I704" s="62" t="s">
        <v>32</v>
      </c>
      <c r="J704" s="64" t="s">
        <v>229</v>
      </c>
      <c r="K704" s="64"/>
      <c r="L704" s="65" t="s">
        <v>160</v>
      </c>
      <c r="M704" s="65"/>
      <c r="N704" s="65" t="s">
        <v>160</v>
      </c>
      <c r="O704" s="64" t="s">
        <v>128</v>
      </c>
      <c r="P704" s="66" t="s">
        <v>32</v>
      </c>
      <c r="Q704" s="66" t="str">
        <f t="shared" si="908"/>
        <v>1..1</v>
      </c>
      <c r="R704" s="6" t="s">
        <v>2808</v>
      </c>
      <c r="S704" s="67" t="s">
        <v>2809</v>
      </c>
      <c r="T704" s="66" t="s">
        <v>131</v>
      </c>
      <c r="U704" s="68" t="str">
        <f t="shared" si="951"/>
        <v>A</v>
      </c>
      <c r="V704" s="62" t="s">
        <v>42</v>
      </c>
      <c r="W704" s="66"/>
      <c r="X704" s="248"/>
      <c r="Y704" s="38"/>
      <c r="Z704" s="351" t="str">
        <f t="shared" si="960"/>
        <v>-</v>
      </c>
      <c r="AA704" s="70" t="str">
        <f t="shared" ref="AA704:AF704" si="1002">IF(Z704="X","X",IF($AI704=AA$4,"X","-"))</f>
        <v>-</v>
      </c>
      <c r="AB704" s="70" t="str">
        <f t="shared" si="1002"/>
        <v>-</v>
      </c>
      <c r="AC704" s="70" t="str">
        <f t="shared" si="1002"/>
        <v>-</v>
      </c>
      <c r="AD704" s="70" t="str">
        <f t="shared" si="1002"/>
        <v>-</v>
      </c>
      <c r="AE704" s="70" t="str">
        <f t="shared" si="1002"/>
        <v>-</v>
      </c>
      <c r="AF704" s="352" t="str">
        <f t="shared" si="1002"/>
        <v>X</v>
      </c>
      <c r="AG704" s="38"/>
      <c r="AH704" s="70" t="s">
        <v>47</v>
      </c>
      <c r="AI704" s="70" t="s">
        <v>47</v>
      </c>
      <c r="AJ704" s="38"/>
      <c r="AK704" s="13" t="str">
        <f t="shared" si="979"/>
        <v>/rsm:CrossIndustryInvoice/rsm:SupplyChainTradeTransaction/ram:ApplicableHeaderTradeAgreement/ram:AdditionalReferencedDocument/ram:FormattedIssueDateTime/qdt:DateTimeString</v>
      </c>
      <c r="AL704" s="13" t="str">
        <f t="shared" si="980"/>
        <v>/@format</v>
      </c>
      <c r="AM704" s="14">
        <f>COUNTIFS(S$4:S759,AK704)</f>
        <v>3</v>
      </c>
      <c r="AO704" s="188" t="str">
        <f t="shared" si="977"/>
        <v>SCT_HTA</v>
      </c>
      <c r="AP704" s="61" t="str">
        <f t="shared" si="981"/>
        <v>BT-X-557-0</v>
      </c>
      <c r="AQ704" s="281" t="str">
        <f t="shared" si="982"/>
        <v/>
      </c>
      <c r="AR704" s="62">
        <f t="shared" si="987"/>
        <v>6</v>
      </c>
      <c r="AS704" s="62" t="str">
        <f t="shared" si="983"/>
        <v>1..1</v>
      </c>
      <c r="AT704" s="64" t="s">
        <v>229</v>
      </c>
      <c r="AU704" s="64"/>
      <c r="AV704" s="65" t="s">
        <v>6345</v>
      </c>
      <c r="AW704" s="423" t="s">
        <v>7238</v>
      </c>
      <c r="AX704" s="65"/>
      <c r="AY704" s="65"/>
      <c r="AZ704" s="64" t="s">
        <v>128</v>
      </c>
      <c r="BA704" s="66" t="str">
        <f t="shared" si="959"/>
        <v>1..1</v>
      </c>
      <c r="BB704" s="66" t="str">
        <f t="shared" si="962"/>
        <v>1..1</v>
      </c>
      <c r="BC704" s="6" t="str">
        <f t="shared" si="968"/>
        <v>/rsm:CrossIndustryInvoice
/rsm:SupplyChainTradeTransaction
/ram:ApplicableHeaderTradeAgreement
/ram:AdditionalReferencedDocument
/ram:FormattedIssueDateTime
/qdt:DateTimeString
/@format</v>
      </c>
      <c r="BD704" s="67" t="str">
        <f t="shared" si="969"/>
        <v>/rsm:CrossIndustryInvoice/rsm:SupplyChainTradeTransaction/ram:ApplicableHeaderTradeAgreement/ram:AdditionalReferencedDocument/ram:FormattedIssueDateTime/qdt:DateTimeString/@format</v>
      </c>
      <c r="BE704" s="66" t="str">
        <f t="shared" si="917"/>
        <v>C</v>
      </c>
      <c r="BF704" s="68" t="str">
        <f t="shared" si="918"/>
        <v>A</v>
      </c>
      <c r="BG704" s="62" t="str">
        <f t="shared" si="919"/>
        <v>0..1</v>
      </c>
      <c r="BH704" s="66" t="str">
        <f t="shared" si="920"/>
        <v/>
      </c>
      <c r="BI704" s="248" t="str">
        <f t="shared" si="921"/>
        <v/>
      </c>
      <c r="BJ704" s="7"/>
      <c r="BK704" s="351" t="str">
        <f t="shared" si="922"/>
        <v>-</v>
      </c>
      <c r="BL704" s="70" t="str">
        <f t="shared" si="923"/>
        <v>-</v>
      </c>
      <c r="BM704" s="70" t="str">
        <f t="shared" si="924"/>
        <v>-</v>
      </c>
      <c r="BN704" s="70" t="str">
        <f t="shared" si="925"/>
        <v>-</v>
      </c>
      <c r="BO704" s="70" t="str">
        <f t="shared" si="926"/>
        <v>-</v>
      </c>
      <c r="BP704" s="70" t="str">
        <f t="shared" si="927"/>
        <v>-</v>
      </c>
      <c r="BQ704" s="352" t="str">
        <f t="shared" si="928"/>
        <v>X</v>
      </c>
      <c r="BR704" s="7"/>
      <c r="BS704" s="70" t="str">
        <f t="shared" si="929"/>
        <v>EXTENDED</v>
      </c>
      <c r="BT704" s="70" t="str">
        <f t="shared" si="930"/>
        <v>EXTENDED</v>
      </c>
      <c r="BU704" s="15"/>
      <c r="BV704" s="57"/>
      <c r="BW704" s="57"/>
      <c r="BX704" s="57"/>
      <c r="BY704" s="57"/>
      <c r="BZ704" s="57"/>
      <c r="CA704" s="57" t="s">
        <v>6542</v>
      </c>
      <c r="CC704" s="417"/>
      <c r="CD704" s="15"/>
      <c r="CE704" s="15"/>
    </row>
    <row r="705" spans="1:83" s="59" customFormat="1" ht="90">
      <c r="A705" s="45" t="str">
        <f t="shared" si="963"/>
        <v>NO</v>
      </c>
      <c r="B705" s="400"/>
      <c r="C705" s="45"/>
      <c r="D705" s="45"/>
      <c r="E705" s="181" t="s">
        <v>1526</v>
      </c>
      <c r="F705" s="190" t="s">
        <v>5493</v>
      </c>
      <c r="G705" s="303" t="s">
        <v>4962</v>
      </c>
      <c r="H705" s="191">
        <f t="shared" si="1000"/>
        <v>3</v>
      </c>
      <c r="I705" s="191" t="s">
        <v>42</v>
      </c>
      <c r="J705" s="112" t="s">
        <v>2851</v>
      </c>
      <c r="K705" s="112" t="s">
        <v>2852</v>
      </c>
      <c r="L705" s="113"/>
      <c r="M705" s="113"/>
      <c r="N705" s="113" t="s">
        <v>35</v>
      </c>
      <c r="O705" s="112"/>
      <c r="P705" s="110" t="s">
        <v>42</v>
      </c>
      <c r="Q705" s="110" t="str">
        <f t="shared" si="908"/>
        <v>0..1</v>
      </c>
      <c r="R705" s="114" t="s">
        <v>2853</v>
      </c>
      <c r="S705" s="115" t="s">
        <v>2854</v>
      </c>
      <c r="T705" s="110" t="s">
        <v>35</v>
      </c>
      <c r="U705" s="116" t="str">
        <f t="shared" si="951"/>
        <v>EG</v>
      </c>
      <c r="V705" s="110" t="s">
        <v>42</v>
      </c>
      <c r="W705" s="110" t="s">
        <v>35</v>
      </c>
      <c r="X705" s="387" t="s">
        <v>35</v>
      </c>
      <c r="Y705" s="38"/>
      <c r="Z705" s="351" t="str">
        <f t="shared" si="960"/>
        <v>-</v>
      </c>
      <c r="AA705" s="70" t="str">
        <f t="shared" ref="AA705:AF705" si="1003">IF(Z705="X","X",IF($AI705=AA$4,"X","-"))</f>
        <v>-</v>
      </c>
      <c r="AB705" s="70" t="str">
        <f t="shared" si="1003"/>
        <v>-</v>
      </c>
      <c r="AC705" s="70" t="str">
        <f t="shared" si="1003"/>
        <v>-</v>
      </c>
      <c r="AD705" s="70" t="str">
        <f t="shared" si="1003"/>
        <v>X</v>
      </c>
      <c r="AE705" s="70" t="str">
        <f t="shared" si="1003"/>
        <v>X</v>
      </c>
      <c r="AF705" s="352" t="str">
        <f t="shared" si="1003"/>
        <v>X</v>
      </c>
      <c r="AG705" s="38"/>
      <c r="AH705" s="70" t="s">
        <v>47</v>
      </c>
      <c r="AI705" s="70" t="s">
        <v>5895</v>
      </c>
      <c r="AJ705" s="38"/>
      <c r="AK705" s="13" t="str">
        <f t="shared" si="979"/>
        <v>/rsm:CrossIndustryInvoice/rsm:SupplyChainTradeTransaction/ram:ApplicableHeaderTradeAgreement</v>
      </c>
      <c r="AL705" s="13" t="str">
        <f t="shared" si="980"/>
        <v>/ram:BuyerAgentTradeParty</v>
      </c>
      <c r="AM705" s="14">
        <f>COUNTIFS(S$4:S705,AK705)</f>
        <v>1</v>
      </c>
      <c r="AO705" s="181" t="str">
        <f t="shared" si="977"/>
        <v>SCT_HTA</v>
      </c>
      <c r="AP705" s="190" t="str">
        <f t="shared" si="981"/>
        <v>BG-X-62</v>
      </c>
      <c r="AQ705" s="303" t="str">
        <f t="shared" si="982"/>
        <v>EXT-FR-FE-BG-01</v>
      </c>
      <c r="AR705" s="191">
        <f t="shared" si="987"/>
        <v>3</v>
      </c>
      <c r="AS705" s="191" t="str">
        <f t="shared" si="983"/>
        <v>0..1</v>
      </c>
      <c r="AT705" s="112" t="s">
        <v>2855</v>
      </c>
      <c r="AU705" s="112" t="s">
        <v>2856</v>
      </c>
      <c r="AV705" s="113"/>
      <c r="AW705" s="113"/>
      <c r="AX705" s="113"/>
      <c r="AY705" s="113" t="s">
        <v>35</v>
      </c>
      <c r="AZ705" s="112"/>
      <c r="BA705" s="110" t="str">
        <f t="shared" si="959"/>
        <v>0..1</v>
      </c>
      <c r="BB705" s="110" t="str">
        <f t="shared" si="962"/>
        <v>0..1</v>
      </c>
      <c r="BC705" s="114" t="str">
        <f t="shared" si="968"/>
        <v>/rsm:CrossIndustryInvoice
/rsm:SupplyChainTradeTransaction
/ram:ApplicableHeaderTradeAgreement
/ram:BuyerAgentTradeParty</v>
      </c>
      <c r="BD705" s="115" t="str">
        <f t="shared" si="969"/>
        <v>/rsm:CrossIndustryInvoice/rsm:SupplyChainTradeTransaction/ram:ApplicableHeaderTradeAgreement/ram:BuyerAgentTradeParty</v>
      </c>
      <c r="BE705" s="110" t="str">
        <f t="shared" si="917"/>
        <v/>
      </c>
      <c r="BF705" s="116" t="str">
        <f t="shared" si="918"/>
        <v>EG</v>
      </c>
      <c r="BG705" s="110" t="str">
        <f t="shared" si="919"/>
        <v>0..1</v>
      </c>
      <c r="BH705" s="110" t="str">
        <f t="shared" si="920"/>
        <v/>
      </c>
      <c r="BI705" s="387" t="str">
        <f t="shared" si="921"/>
        <v/>
      </c>
      <c r="BJ705" s="7"/>
      <c r="BK705" s="351" t="str">
        <f t="shared" si="922"/>
        <v>-</v>
      </c>
      <c r="BL705" s="70" t="str">
        <f t="shared" si="923"/>
        <v>-</v>
      </c>
      <c r="BM705" s="70" t="str">
        <f t="shared" si="924"/>
        <v>-</v>
      </c>
      <c r="BN705" s="70" t="str">
        <f t="shared" si="925"/>
        <v>-</v>
      </c>
      <c r="BO705" s="70" t="str">
        <f t="shared" si="926"/>
        <v>X</v>
      </c>
      <c r="BP705" s="70" t="str">
        <f t="shared" si="927"/>
        <v>X</v>
      </c>
      <c r="BQ705" s="352" t="str">
        <f t="shared" si="928"/>
        <v>X</v>
      </c>
      <c r="BR705" s="7"/>
      <c r="BS705" s="70" t="str">
        <f t="shared" si="929"/>
        <v>EXTENDED</v>
      </c>
      <c r="BT705" s="70" t="str">
        <f t="shared" si="930"/>
        <v>EXTENDED-CTC-FR</v>
      </c>
      <c r="BU705" s="15"/>
      <c r="BV705" s="57"/>
      <c r="BW705" s="57"/>
      <c r="BX705" s="57"/>
      <c r="BY705" s="57"/>
      <c r="BZ705" s="57"/>
      <c r="CA705" s="57" t="s">
        <v>6542</v>
      </c>
      <c r="CC705" s="417"/>
      <c r="CD705" s="15"/>
      <c r="CE705" s="15"/>
    </row>
    <row r="706" spans="1:83" s="59" customFormat="1" ht="85.5">
      <c r="A706" s="45" t="str">
        <f t="shared" si="963"/>
        <v>YES</v>
      </c>
      <c r="B706" s="400"/>
      <c r="C706" s="45"/>
      <c r="D706" s="45"/>
      <c r="E706" s="188" t="s">
        <v>1526</v>
      </c>
      <c r="F706" s="61" t="s">
        <v>5494</v>
      </c>
      <c r="G706" s="281"/>
      <c r="H706" s="62">
        <f t="shared" si="1000"/>
        <v>4</v>
      </c>
      <c r="I706" s="62" t="s">
        <v>42</v>
      </c>
      <c r="J706" s="64" t="s">
        <v>90</v>
      </c>
      <c r="K706" s="64"/>
      <c r="L706" s="327" t="s">
        <v>6020</v>
      </c>
      <c r="M706" s="65"/>
      <c r="N706" s="65"/>
      <c r="O706" s="64" t="s">
        <v>90</v>
      </c>
      <c r="P706" s="66" t="s">
        <v>42</v>
      </c>
      <c r="Q706" s="66" t="str">
        <f t="shared" si="908"/>
        <v>0..1</v>
      </c>
      <c r="R706" s="6" t="s">
        <v>2857</v>
      </c>
      <c r="S706" s="67" t="s">
        <v>2858</v>
      </c>
      <c r="T706" s="66" t="s">
        <v>55</v>
      </c>
      <c r="U706" s="68" t="str">
        <f t="shared" si="951"/>
        <v>E</v>
      </c>
      <c r="V706" s="62" t="s">
        <v>62</v>
      </c>
      <c r="W706" s="66"/>
      <c r="X706" s="248"/>
      <c r="Y706" s="38"/>
      <c r="Z706" s="351" t="str">
        <f t="shared" si="960"/>
        <v>-</v>
      </c>
      <c r="AA706" s="70" t="str">
        <f t="shared" ref="AA706:AF706" si="1004">IF(Z706="X","X",IF($AI706=AA$4,"X","-"))</f>
        <v>-</v>
      </c>
      <c r="AB706" s="70" t="str">
        <f t="shared" si="1004"/>
        <v>-</v>
      </c>
      <c r="AC706" s="70" t="str">
        <f t="shared" si="1004"/>
        <v>-</v>
      </c>
      <c r="AD706" s="70" t="str">
        <f t="shared" si="1004"/>
        <v>X</v>
      </c>
      <c r="AE706" s="70" t="str">
        <f t="shared" si="1004"/>
        <v>X</v>
      </c>
      <c r="AF706" s="352" t="str">
        <f t="shared" si="1004"/>
        <v>X</v>
      </c>
      <c r="AG706" s="38"/>
      <c r="AH706" s="70" t="s">
        <v>47</v>
      </c>
      <c r="AI706" s="70" t="s">
        <v>5895</v>
      </c>
      <c r="AJ706" s="38"/>
      <c r="AK706" s="13" t="str">
        <f t="shared" si="979"/>
        <v>/rsm:CrossIndustryInvoice/rsm:SupplyChainTradeTransaction/ram:ApplicableHeaderTradeAgreement/ram:BuyerAgentTradeParty</v>
      </c>
      <c r="AL706" s="13" t="str">
        <f t="shared" si="980"/>
        <v>/ram:ID</v>
      </c>
      <c r="AM706" s="14">
        <f>COUNTIFS(S$4:S706,AK706)</f>
        <v>1</v>
      </c>
      <c r="AO706" s="188" t="str">
        <f t="shared" si="977"/>
        <v>SCT_HTA</v>
      </c>
      <c r="AP706" s="61" t="str">
        <f t="shared" si="981"/>
        <v>BT-X-408</v>
      </c>
      <c r="AQ706" s="281" t="str">
        <f t="shared" si="982"/>
        <v/>
      </c>
      <c r="AR706" s="62">
        <f t="shared" si="987"/>
        <v>4</v>
      </c>
      <c r="AS706" s="62" t="str">
        <f t="shared" si="983"/>
        <v>0..1</v>
      </c>
      <c r="AT706" s="64" t="s">
        <v>2859</v>
      </c>
      <c r="AU706" s="64"/>
      <c r="AV706" s="65" t="s">
        <v>6395</v>
      </c>
      <c r="AW706" s="423" t="s">
        <v>7238</v>
      </c>
      <c r="AX706" s="65"/>
      <c r="AY706" s="65"/>
      <c r="AZ706" s="64" t="s">
        <v>99</v>
      </c>
      <c r="BA706" s="66" t="str">
        <f t="shared" si="959"/>
        <v>0..1</v>
      </c>
      <c r="BB706" s="66" t="str">
        <f t="shared" si="962"/>
        <v>0..1</v>
      </c>
      <c r="BC706" s="6" t="str">
        <f t="shared" si="968"/>
        <v>/rsm:CrossIndustryInvoice
/rsm:SupplyChainTradeTransaction
/ram:ApplicableHeaderTradeAgreement
/ram:BuyerAgentTradeParty
/ram:ID</v>
      </c>
      <c r="BD706" s="67" t="str">
        <f t="shared" si="969"/>
        <v>/rsm:CrossIndustryInvoice/rsm:SupplyChainTradeTransaction/ram:ApplicableHeaderTradeAgreement/ram:BuyerAgentTradeParty/ram:ID</v>
      </c>
      <c r="BE706" s="66" t="str">
        <f t="shared" si="917"/>
        <v>I</v>
      </c>
      <c r="BF706" s="68" t="str">
        <f t="shared" si="918"/>
        <v>E</v>
      </c>
      <c r="BG706" s="62" t="str">
        <f t="shared" si="919"/>
        <v>0..n</v>
      </c>
      <c r="BH706" s="66" t="str">
        <f t="shared" si="920"/>
        <v/>
      </c>
      <c r="BI706" s="248" t="str">
        <f t="shared" si="921"/>
        <v/>
      </c>
      <c r="BJ706" s="7"/>
      <c r="BK706" s="351" t="str">
        <f t="shared" si="922"/>
        <v>-</v>
      </c>
      <c r="BL706" s="70" t="str">
        <f t="shared" si="923"/>
        <v>-</v>
      </c>
      <c r="BM706" s="70" t="str">
        <f t="shared" si="924"/>
        <v>-</v>
      </c>
      <c r="BN706" s="70" t="str">
        <f t="shared" si="925"/>
        <v>-</v>
      </c>
      <c r="BO706" s="70" t="str">
        <f t="shared" si="926"/>
        <v>X</v>
      </c>
      <c r="BP706" s="70" t="str">
        <f t="shared" si="927"/>
        <v>X</v>
      </c>
      <c r="BQ706" s="352" t="str">
        <f t="shared" si="928"/>
        <v>X</v>
      </c>
      <c r="BR706" s="7"/>
      <c r="BS706" s="70" t="str">
        <f t="shared" si="929"/>
        <v>EXTENDED</v>
      </c>
      <c r="BT706" s="70" t="str">
        <f t="shared" si="930"/>
        <v>EXTENDED-CTC-FR</v>
      </c>
      <c r="BU706" s="15"/>
      <c r="BV706" s="57"/>
      <c r="BW706" s="57"/>
      <c r="BX706" s="57"/>
      <c r="BY706" s="57"/>
      <c r="BZ706" s="57"/>
      <c r="CA706" s="57" t="s">
        <v>6542</v>
      </c>
      <c r="CC706" s="417"/>
      <c r="CD706" s="15"/>
      <c r="CE706" s="15"/>
    </row>
    <row r="707" spans="1:83" s="59" customFormat="1" ht="85.5">
      <c r="A707" s="45" t="str">
        <f t="shared" si="963"/>
        <v>YES</v>
      </c>
      <c r="B707" s="400"/>
      <c r="C707" s="45"/>
      <c r="D707" s="45"/>
      <c r="E707" s="188" t="s">
        <v>1526</v>
      </c>
      <c r="F707" s="61" t="s">
        <v>5495</v>
      </c>
      <c r="G707" s="281" t="s">
        <v>4963</v>
      </c>
      <c r="H707" s="62">
        <f t="shared" si="1000"/>
        <v>4</v>
      </c>
      <c r="I707" s="62" t="s">
        <v>62</v>
      </c>
      <c r="J707" s="64" t="s">
        <v>6155</v>
      </c>
      <c r="K707" s="64"/>
      <c r="L707" s="65" t="s">
        <v>6021</v>
      </c>
      <c r="M707" s="65"/>
      <c r="N707" s="65"/>
      <c r="O707" s="64" t="s">
        <v>90</v>
      </c>
      <c r="P707" s="66" t="s">
        <v>62</v>
      </c>
      <c r="Q707" s="66" t="str">
        <f t="shared" si="908"/>
        <v>0..n</v>
      </c>
      <c r="R707" s="6" t="s">
        <v>2860</v>
      </c>
      <c r="S707" s="67" t="s">
        <v>2861</v>
      </c>
      <c r="T707" s="66" t="s">
        <v>55</v>
      </c>
      <c r="U707" s="68" t="str">
        <f t="shared" si="951"/>
        <v>E</v>
      </c>
      <c r="V707" s="62" t="s">
        <v>62</v>
      </c>
      <c r="W707" s="66"/>
      <c r="X707" s="248"/>
      <c r="Y707" s="38"/>
      <c r="Z707" s="351" t="str">
        <f t="shared" si="960"/>
        <v>-</v>
      </c>
      <c r="AA707" s="70" t="str">
        <f t="shared" ref="AA707:AF707" si="1005">IF(Z707="X","X",IF($AI707=AA$4,"X","-"))</f>
        <v>-</v>
      </c>
      <c r="AB707" s="70" t="str">
        <f t="shared" si="1005"/>
        <v>-</v>
      </c>
      <c r="AC707" s="70" t="str">
        <f t="shared" si="1005"/>
        <v>-</v>
      </c>
      <c r="AD707" s="70" t="str">
        <f t="shared" si="1005"/>
        <v>X</v>
      </c>
      <c r="AE707" s="70" t="str">
        <f t="shared" si="1005"/>
        <v>X</v>
      </c>
      <c r="AF707" s="352" t="str">
        <f t="shared" si="1005"/>
        <v>X</v>
      </c>
      <c r="AG707" s="38"/>
      <c r="AH707" s="70" t="s">
        <v>47</v>
      </c>
      <c r="AI707" s="70" t="s">
        <v>5895</v>
      </c>
      <c r="AJ707" s="38"/>
      <c r="AK707" s="13" t="str">
        <f t="shared" si="979"/>
        <v>/rsm:CrossIndustryInvoice/rsm:SupplyChainTradeTransaction/ram:ApplicableHeaderTradeAgreement/ram:BuyerAgentTradeParty</v>
      </c>
      <c r="AL707" s="13" t="str">
        <f t="shared" si="980"/>
        <v>/ram:GlobalID</v>
      </c>
      <c r="AM707" s="14">
        <f>COUNTIFS(S$4:S707,AK707)</f>
        <v>1</v>
      </c>
      <c r="AO707" s="188" t="str">
        <f t="shared" si="977"/>
        <v>SCT_HTA</v>
      </c>
      <c r="AP707" s="61" t="str">
        <f t="shared" si="981"/>
        <v>BT-X-409</v>
      </c>
      <c r="AQ707" s="281" t="str">
        <f t="shared" si="982"/>
        <v>EXT-FR-FE-06</v>
      </c>
      <c r="AR707" s="62">
        <f t="shared" si="987"/>
        <v>4</v>
      </c>
      <c r="AS707" s="62" t="str">
        <f t="shared" si="983"/>
        <v>0..n</v>
      </c>
      <c r="AT707" s="64" t="s">
        <v>2862</v>
      </c>
      <c r="AU707" s="64"/>
      <c r="AV707" s="65" t="s">
        <v>1569</v>
      </c>
      <c r="AW707" s="423" t="s">
        <v>7238</v>
      </c>
      <c r="AX707" s="65"/>
      <c r="AY707" s="65"/>
      <c r="AZ707" s="64" t="s">
        <v>99</v>
      </c>
      <c r="BA707" s="66" t="str">
        <f t="shared" si="959"/>
        <v>0..n</v>
      </c>
      <c r="BB707" s="66" t="str">
        <f t="shared" si="962"/>
        <v>0..n</v>
      </c>
      <c r="BC707" s="6" t="str">
        <f t="shared" si="968"/>
        <v>/rsm:CrossIndustryInvoice
/rsm:SupplyChainTradeTransaction
/ram:ApplicableHeaderTradeAgreement
/ram:BuyerAgentTradeParty
/ram:GlobalID</v>
      </c>
      <c r="BD707" s="67" t="str">
        <f t="shared" si="969"/>
        <v>/rsm:CrossIndustryInvoice/rsm:SupplyChainTradeTransaction/ram:ApplicableHeaderTradeAgreement/ram:BuyerAgentTradeParty/ram:GlobalID</v>
      </c>
      <c r="BE707" s="66" t="str">
        <f t="shared" si="917"/>
        <v>I</v>
      </c>
      <c r="BF707" s="68" t="str">
        <f t="shared" si="918"/>
        <v>E</v>
      </c>
      <c r="BG707" s="62" t="str">
        <f t="shared" si="919"/>
        <v>0..n</v>
      </c>
      <c r="BH707" s="66" t="str">
        <f t="shared" si="920"/>
        <v/>
      </c>
      <c r="BI707" s="248" t="str">
        <f t="shared" si="921"/>
        <v/>
      </c>
      <c r="BJ707" s="7"/>
      <c r="BK707" s="351" t="str">
        <f t="shared" si="922"/>
        <v>-</v>
      </c>
      <c r="BL707" s="70" t="str">
        <f t="shared" si="923"/>
        <v>-</v>
      </c>
      <c r="BM707" s="70" t="str">
        <f t="shared" si="924"/>
        <v>-</v>
      </c>
      <c r="BN707" s="70" t="str">
        <f t="shared" si="925"/>
        <v>-</v>
      </c>
      <c r="BO707" s="70" t="str">
        <f t="shared" si="926"/>
        <v>X</v>
      </c>
      <c r="BP707" s="70" t="str">
        <f t="shared" si="927"/>
        <v>X</v>
      </c>
      <c r="BQ707" s="352" t="str">
        <f t="shared" si="928"/>
        <v>X</v>
      </c>
      <c r="BR707" s="7"/>
      <c r="BS707" s="70" t="str">
        <f t="shared" si="929"/>
        <v>EXTENDED</v>
      </c>
      <c r="BT707" s="70" t="str">
        <f t="shared" si="930"/>
        <v>EXTENDED-CTC-FR</v>
      </c>
      <c r="BU707" s="15"/>
      <c r="BV707" s="57"/>
      <c r="BW707" s="57"/>
      <c r="BX707" s="57"/>
      <c r="BY707" s="57"/>
      <c r="BZ707" s="57"/>
      <c r="CA707" s="57" t="s">
        <v>6542</v>
      </c>
      <c r="CC707" s="417"/>
      <c r="CD707" s="15"/>
      <c r="CE707" s="15"/>
    </row>
    <row r="708" spans="1:83" s="59" customFormat="1" ht="89.25">
      <c r="A708" s="45" t="str">
        <f t="shared" si="963"/>
        <v>YES</v>
      </c>
      <c r="B708" s="400"/>
      <c r="C708" s="45"/>
      <c r="D708" s="45"/>
      <c r="E708" s="188" t="s">
        <v>1526</v>
      </c>
      <c r="F708" s="61" t="s">
        <v>5496</v>
      </c>
      <c r="G708" s="281" t="s">
        <v>4964</v>
      </c>
      <c r="H708" s="62">
        <f t="shared" si="1000"/>
        <v>5</v>
      </c>
      <c r="I708" s="62" t="s">
        <v>32</v>
      </c>
      <c r="J708" s="64" t="s">
        <v>443</v>
      </c>
      <c r="K708" s="64"/>
      <c r="L708" s="65" t="s">
        <v>6022</v>
      </c>
      <c r="M708" s="65"/>
      <c r="N708" s="65"/>
      <c r="O708" s="64" t="s">
        <v>5953</v>
      </c>
      <c r="P708" s="66" t="s">
        <v>32</v>
      </c>
      <c r="Q708" s="66" t="str">
        <f t="shared" si="908"/>
        <v>1..1</v>
      </c>
      <c r="R708" s="6" t="s">
        <v>2863</v>
      </c>
      <c r="S708" s="67" t="s">
        <v>2864</v>
      </c>
      <c r="T708" s="66" t="s">
        <v>329</v>
      </c>
      <c r="U708" s="68" t="str">
        <f t="shared" si="951"/>
        <v>A</v>
      </c>
      <c r="V708" s="62" t="s">
        <v>42</v>
      </c>
      <c r="W708" s="66"/>
      <c r="X708" s="248"/>
      <c r="Y708" s="38"/>
      <c r="Z708" s="351" t="str">
        <f t="shared" si="960"/>
        <v>-</v>
      </c>
      <c r="AA708" s="70" t="str">
        <f t="shared" ref="AA708:AF708" si="1006">IF(Z708="X","X",IF($AI708=AA$4,"X","-"))</f>
        <v>-</v>
      </c>
      <c r="AB708" s="70" t="str">
        <f t="shared" si="1006"/>
        <v>-</v>
      </c>
      <c r="AC708" s="70" t="str">
        <f t="shared" si="1006"/>
        <v>-</v>
      </c>
      <c r="AD708" s="70" t="str">
        <f t="shared" si="1006"/>
        <v>X</v>
      </c>
      <c r="AE708" s="70" t="str">
        <f t="shared" si="1006"/>
        <v>X</v>
      </c>
      <c r="AF708" s="352" t="str">
        <f t="shared" si="1006"/>
        <v>X</v>
      </c>
      <c r="AG708" s="38"/>
      <c r="AH708" s="70" t="s">
        <v>47</v>
      </c>
      <c r="AI708" s="70" t="s">
        <v>5895</v>
      </c>
      <c r="AJ708" s="38"/>
      <c r="AK708" s="13" t="str">
        <f t="shared" si="979"/>
        <v>/rsm:CrossIndustryInvoice/rsm:SupplyChainTradeTransaction/ram:ApplicableHeaderTradeAgreement/ram:BuyerAgentTradeParty/ram:GlobalID</v>
      </c>
      <c r="AL708" s="13" t="str">
        <f t="shared" si="980"/>
        <v>/@schemeID</v>
      </c>
      <c r="AM708" s="14">
        <f>COUNTIFS(S$4:S708,AK708)</f>
        <v>1</v>
      </c>
      <c r="AO708" s="188" t="str">
        <f t="shared" si="977"/>
        <v>SCT_HTA</v>
      </c>
      <c r="AP708" s="61" t="str">
        <f t="shared" si="981"/>
        <v>BT-X-409-0</v>
      </c>
      <c r="AQ708" s="281" t="str">
        <f t="shared" si="982"/>
        <v>EXT-FR-FE-07</v>
      </c>
      <c r="AR708" s="62">
        <f t="shared" si="987"/>
        <v>5</v>
      </c>
      <c r="AS708" s="62" t="str">
        <f t="shared" si="983"/>
        <v>1..1</v>
      </c>
      <c r="AT708" s="64" t="s">
        <v>1868</v>
      </c>
      <c r="AU708" s="64"/>
      <c r="AV708" s="65" t="s">
        <v>331</v>
      </c>
      <c r="AW708" s="423" t="s">
        <v>7238</v>
      </c>
      <c r="AX708" s="65"/>
      <c r="AY708" s="65"/>
      <c r="AZ708" s="64"/>
      <c r="BA708" s="66" t="str">
        <f t="shared" si="959"/>
        <v>1..1</v>
      </c>
      <c r="BB708" s="66" t="str">
        <f t="shared" si="962"/>
        <v>1..1</v>
      </c>
      <c r="BC708" s="6" t="str">
        <f t="shared" si="968"/>
        <v>/rsm:CrossIndustryInvoice
/rsm:SupplyChainTradeTransaction
/ram:ApplicableHeaderTradeAgreement
/ram:BuyerAgentTradeParty
/ram:GlobalID
/@schemeID</v>
      </c>
      <c r="BD708" s="67" t="str">
        <f t="shared" si="969"/>
        <v>/rsm:CrossIndustryInvoice/rsm:SupplyChainTradeTransaction/ram:ApplicableHeaderTradeAgreement/ram:BuyerAgentTradeParty/ram:GlobalID/@schemeID</v>
      </c>
      <c r="BE708" s="66" t="str">
        <f t="shared" si="917"/>
        <v>S</v>
      </c>
      <c r="BF708" s="68" t="str">
        <f t="shared" si="918"/>
        <v>A</v>
      </c>
      <c r="BG708" s="62" t="str">
        <f t="shared" si="919"/>
        <v>0..1</v>
      </c>
      <c r="BH708" s="66" t="str">
        <f t="shared" si="920"/>
        <v/>
      </c>
      <c r="BI708" s="248" t="str">
        <f t="shared" si="921"/>
        <v/>
      </c>
      <c r="BJ708" s="7"/>
      <c r="BK708" s="351" t="str">
        <f t="shared" si="922"/>
        <v>-</v>
      </c>
      <c r="BL708" s="70" t="str">
        <f t="shared" si="923"/>
        <v>-</v>
      </c>
      <c r="BM708" s="70" t="str">
        <f t="shared" si="924"/>
        <v>-</v>
      </c>
      <c r="BN708" s="70" t="str">
        <f t="shared" si="925"/>
        <v>-</v>
      </c>
      <c r="BO708" s="70" t="str">
        <f t="shared" si="926"/>
        <v>X</v>
      </c>
      <c r="BP708" s="70" t="str">
        <f t="shared" si="927"/>
        <v>X</v>
      </c>
      <c r="BQ708" s="352" t="str">
        <f t="shared" si="928"/>
        <v>X</v>
      </c>
      <c r="BR708" s="7"/>
      <c r="BS708" s="70" t="str">
        <f t="shared" si="929"/>
        <v>EXTENDED</v>
      </c>
      <c r="BT708" s="70" t="str">
        <f t="shared" si="930"/>
        <v>EXTENDED-CTC-FR</v>
      </c>
      <c r="BU708" s="15"/>
      <c r="BV708" s="57"/>
      <c r="BW708" s="57"/>
      <c r="BX708" s="57"/>
      <c r="BY708" s="57"/>
      <c r="BZ708" s="57"/>
      <c r="CA708" s="57" t="s">
        <v>6542</v>
      </c>
      <c r="CC708" s="417"/>
      <c r="CD708" s="15"/>
      <c r="CE708" s="15"/>
    </row>
    <row r="709" spans="1:83" s="59" customFormat="1" ht="85.5">
      <c r="A709" s="45" t="str">
        <f t="shared" si="963"/>
        <v>YES</v>
      </c>
      <c r="B709" s="400"/>
      <c r="C709" s="45"/>
      <c r="D709" s="45"/>
      <c r="E709" s="184" t="s">
        <v>1526</v>
      </c>
      <c r="F709" s="61" t="s">
        <v>5497</v>
      </c>
      <c r="G709" s="281" t="s">
        <v>4965</v>
      </c>
      <c r="H709" s="145">
        <f t="shared" si="1000"/>
        <v>4</v>
      </c>
      <c r="I709" s="145" t="s">
        <v>32</v>
      </c>
      <c r="J709" s="64" t="s">
        <v>6189</v>
      </c>
      <c r="K709" s="64" t="s">
        <v>2866</v>
      </c>
      <c r="L709" s="65"/>
      <c r="M709" s="65"/>
      <c r="N709" s="65"/>
      <c r="O709" s="64" t="s">
        <v>70</v>
      </c>
      <c r="P709" s="66" t="s">
        <v>32</v>
      </c>
      <c r="Q709" s="66" t="str">
        <f t="shared" si="908"/>
        <v>1..1</v>
      </c>
      <c r="R709" s="2" t="s">
        <v>2867</v>
      </c>
      <c r="S709" s="75" t="s">
        <v>2868</v>
      </c>
      <c r="T709" s="66" t="s">
        <v>73</v>
      </c>
      <c r="U709" s="68" t="str">
        <f t="shared" si="951"/>
        <v>E</v>
      </c>
      <c r="V709" s="66" t="s">
        <v>42</v>
      </c>
      <c r="W709" s="66" t="s">
        <v>35</v>
      </c>
      <c r="X709" s="248" t="s">
        <v>35</v>
      </c>
      <c r="Y709" s="38"/>
      <c r="Z709" s="351" t="str">
        <f t="shared" si="960"/>
        <v>-</v>
      </c>
      <c r="AA709" s="70" t="str">
        <f t="shared" ref="AA709:AF709" si="1007">IF(Z709="X","X",IF($AI709=AA$4,"X","-"))</f>
        <v>-</v>
      </c>
      <c r="AB709" s="70" t="str">
        <f t="shared" si="1007"/>
        <v>-</v>
      </c>
      <c r="AC709" s="70" t="str">
        <f t="shared" si="1007"/>
        <v>-</v>
      </c>
      <c r="AD709" s="70" t="str">
        <f t="shared" si="1007"/>
        <v>X</v>
      </c>
      <c r="AE709" s="70" t="str">
        <f t="shared" si="1007"/>
        <v>X</v>
      </c>
      <c r="AF709" s="352" t="str">
        <f t="shared" si="1007"/>
        <v>X</v>
      </c>
      <c r="AG709" s="38"/>
      <c r="AH709" s="70" t="s">
        <v>47</v>
      </c>
      <c r="AI709" s="70" t="s">
        <v>5895</v>
      </c>
      <c r="AJ709" s="38"/>
      <c r="AK709" s="13" t="str">
        <f t="shared" si="979"/>
        <v>/rsm:CrossIndustryInvoice/rsm:SupplyChainTradeTransaction/ram:ApplicableHeaderTradeAgreement/ram:BuyerAgentTradeParty</v>
      </c>
      <c r="AL709" s="13" t="str">
        <f t="shared" si="980"/>
        <v>/ram:Name</v>
      </c>
      <c r="AM709" s="14">
        <f>COUNTIFS(S$4:S709,AK709)</f>
        <v>1</v>
      </c>
      <c r="AO709" s="184" t="str">
        <f t="shared" si="977"/>
        <v>SCT_HTA</v>
      </c>
      <c r="AP709" s="61" t="str">
        <f t="shared" si="981"/>
        <v>BT-X-406</v>
      </c>
      <c r="AQ709" s="281" t="str">
        <f t="shared" si="982"/>
        <v>EXT-FR-FE-03</v>
      </c>
      <c r="AR709" s="145">
        <f t="shared" si="987"/>
        <v>4</v>
      </c>
      <c r="AS709" s="145" t="str">
        <f t="shared" si="983"/>
        <v>1..1</v>
      </c>
      <c r="AT709" s="64" t="s">
        <v>2869</v>
      </c>
      <c r="AU709" s="64"/>
      <c r="AV709" s="65"/>
      <c r="AW709" s="423" t="s">
        <v>7238</v>
      </c>
      <c r="AX709" s="65"/>
      <c r="AY709" s="65"/>
      <c r="AZ709" s="64" t="s">
        <v>78</v>
      </c>
      <c r="BA709" s="66" t="str">
        <f t="shared" si="959"/>
        <v>1..1</v>
      </c>
      <c r="BB709" s="66" t="str">
        <f t="shared" si="962"/>
        <v>1..1</v>
      </c>
      <c r="BC709" s="2" t="str">
        <f t="shared" si="968"/>
        <v>/rsm:CrossIndustryInvoice
/rsm:SupplyChainTradeTransaction
/ram:ApplicableHeaderTradeAgreement
/ram:BuyerAgentTradeParty
/ram:Name</v>
      </c>
      <c r="BD709" s="75" t="str">
        <f t="shared" si="969"/>
        <v>/rsm:CrossIndustryInvoice/rsm:SupplyChainTradeTransaction/ram:ApplicableHeaderTradeAgreement/ram:BuyerAgentTradeParty/ram:Name</v>
      </c>
      <c r="BE709" s="66" t="str">
        <f t="shared" ref="BE709:BE772" si="1008">IF(T709="","",T709)</f>
        <v>T</v>
      </c>
      <c r="BF709" s="68" t="str">
        <f t="shared" ref="BF709:BF772" si="1009">IF(U709="","",U709)</f>
        <v>E</v>
      </c>
      <c r="BG709" s="66" t="str">
        <f t="shared" ref="BG709:BG772" si="1010">IF(V709="","",V709)</f>
        <v>0..1</v>
      </c>
      <c r="BH709" s="66" t="str">
        <f t="shared" ref="BH709:BH772" si="1011">IF(W709="","",W709)</f>
        <v/>
      </c>
      <c r="BI709" s="248" t="str">
        <f t="shared" ref="BI709:BI772" si="1012">IF(X709="","",X709)</f>
        <v/>
      </c>
      <c r="BJ709" s="7"/>
      <c r="BK709" s="351" t="str">
        <f t="shared" ref="BK709:BK772" si="1013">Z709</f>
        <v>-</v>
      </c>
      <c r="BL709" s="70" t="str">
        <f t="shared" ref="BL709:BL772" si="1014">AA709</f>
        <v>-</v>
      </c>
      <c r="BM709" s="70" t="str">
        <f t="shared" ref="BM709:BM772" si="1015">AB709</f>
        <v>-</v>
      </c>
      <c r="BN709" s="70" t="str">
        <f t="shared" ref="BN709:BN772" si="1016">AC709</f>
        <v>-</v>
      </c>
      <c r="BO709" s="70" t="str">
        <f t="shared" ref="BO709:BO772" si="1017">AD709</f>
        <v>X</v>
      </c>
      <c r="BP709" s="70" t="str">
        <f t="shared" ref="BP709:BP772" si="1018">AE709</f>
        <v>X</v>
      </c>
      <c r="BQ709" s="352" t="str">
        <f t="shared" ref="BQ709:BQ772" si="1019">AF709</f>
        <v>X</v>
      </c>
      <c r="BR709" s="7"/>
      <c r="BS709" s="70" t="str">
        <f t="shared" ref="BS709:BS772" si="1020">AH709</f>
        <v>EXTENDED</v>
      </c>
      <c r="BT709" s="70" t="str">
        <f t="shared" ref="BT709:BT772" si="1021">AI709</f>
        <v>EXTENDED-CTC-FR</v>
      </c>
      <c r="BU709" s="15"/>
      <c r="BV709" s="57"/>
      <c r="BW709" s="57"/>
      <c r="BX709" s="57"/>
      <c r="BY709" s="57"/>
      <c r="BZ709" s="57"/>
      <c r="CA709" s="57" t="s">
        <v>6542</v>
      </c>
      <c r="CC709" s="417"/>
      <c r="CD709" s="15"/>
      <c r="CE709" s="15"/>
    </row>
    <row r="710" spans="1:83" customFormat="1" ht="85.5">
      <c r="A710" s="45" t="str">
        <f t="shared" si="963"/>
        <v>YES</v>
      </c>
      <c r="B710" s="400"/>
      <c r="C710" s="45"/>
      <c r="D710" s="45"/>
      <c r="E710" s="184" t="s">
        <v>1526</v>
      </c>
      <c r="F710" s="61" t="s">
        <v>6306</v>
      </c>
      <c r="G710" s="281" t="s">
        <v>4966</v>
      </c>
      <c r="H710" s="62">
        <f t="shared" si="1000"/>
        <v>4</v>
      </c>
      <c r="I710" s="62" t="s">
        <v>42</v>
      </c>
      <c r="J710" s="64" t="s">
        <v>5932</v>
      </c>
      <c r="K710" s="64" t="s">
        <v>5933</v>
      </c>
      <c r="L710" s="65" t="s">
        <v>6318</v>
      </c>
      <c r="M710" s="65"/>
      <c r="N710" s="65"/>
      <c r="O710" s="64" t="s">
        <v>128</v>
      </c>
      <c r="P710" s="66" t="s">
        <v>42</v>
      </c>
      <c r="Q710" s="66" t="str">
        <f t="shared" si="908"/>
        <v>0..1</v>
      </c>
      <c r="R710" s="277" t="s">
        <v>4869</v>
      </c>
      <c r="S710" s="278" t="s">
        <v>4870</v>
      </c>
      <c r="T710" s="66" t="s">
        <v>131</v>
      </c>
      <c r="U710" s="68" t="str">
        <f t="shared" si="951"/>
        <v>E</v>
      </c>
      <c r="V710" s="62" t="s">
        <v>62</v>
      </c>
      <c r="W710" s="66"/>
      <c r="X710" s="248" t="s">
        <v>35</v>
      </c>
      <c r="Y710" s="38"/>
      <c r="Z710" s="351" t="str">
        <f t="shared" si="960"/>
        <v>-</v>
      </c>
      <c r="AA710" s="70" t="str">
        <f t="shared" ref="AA710:AF710" si="1022">IF(Z710="X","X",IF($AI710=AA$4,"X","-"))</f>
        <v>-</v>
      </c>
      <c r="AB710" s="70" t="str">
        <f t="shared" si="1022"/>
        <v>-</v>
      </c>
      <c r="AC710" s="70" t="str">
        <f t="shared" si="1022"/>
        <v>-</v>
      </c>
      <c r="AD710" s="70" t="str">
        <f t="shared" si="1022"/>
        <v>X</v>
      </c>
      <c r="AE710" s="70" t="str">
        <f t="shared" si="1022"/>
        <v>X</v>
      </c>
      <c r="AF710" s="352" t="str">
        <f t="shared" si="1022"/>
        <v>X</v>
      </c>
      <c r="AG710" s="38"/>
      <c r="AH710" s="70" t="s">
        <v>47</v>
      </c>
      <c r="AI710" s="70" t="s">
        <v>5895</v>
      </c>
      <c r="AJ710" s="38"/>
      <c r="AK710" s="13" t="str">
        <f t="shared" si="979"/>
        <v>/rsm:CrossIndustryInvoice/rsm:SupplyChainTradeTransaction/ram:ApplicableHeaderTradeAgreement/ram:BuyerAgentTradeParty</v>
      </c>
      <c r="AL710" s="13" t="str">
        <f t="shared" si="980"/>
        <v>/ram:RoleCode</v>
      </c>
      <c r="AM710" s="14">
        <f>COUNTIFS(S$4:S710,AK710)</f>
        <v>1</v>
      </c>
      <c r="AN710" s="59"/>
      <c r="AO710" s="184" t="str">
        <f t="shared" si="977"/>
        <v>SCT_HTA</v>
      </c>
      <c r="AP710" s="61" t="str">
        <f t="shared" si="981"/>
        <v>BT-X-549</v>
      </c>
      <c r="AQ710" s="281" t="str">
        <f t="shared" si="982"/>
        <v>EXT-FR-FE-04</v>
      </c>
      <c r="AR710" s="62">
        <f t="shared" si="987"/>
        <v>4</v>
      </c>
      <c r="AS710" s="62" t="str">
        <f t="shared" si="983"/>
        <v>0..1</v>
      </c>
      <c r="AT710" s="64" t="s">
        <v>4876</v>
      </c>
      <c r="AU710" s="64" t="s">
        <v>6398</v>
      </c>
      <c r="AV710" s="65" t="s">
        <v>6399</v>
      </c>
      <c r="AW710" s="423" t="s">
        <v>7238</v>
      </c>
      <c r="AX710" s="65"/>
      <c r="AY710" s="65"/>
      <c r="AZ710" s="64" t="s">
        <v>128</v>
      </c>
      <c r="BA710" s="66" t="str">
        <f t="shared" si="959"/>
        <v>0..1</v>
      </c>
      <c r="BB710" s="66" t="str">
        <f t="shared" si="962"/>
        <v>0..1</v>
      </c>
      <c r="BC710" s="277" t="str">
        <f t="shared" si="968"/>
        <v>/rsm:CrossIndustryInvoice
/rsm:SupplyChainTradeTransaction
/ram:ApplicableHeaderTradeAgreement
/ram:BuyerAgentTradeParty
/ram:RoleCode</v>
      </c>
      <c r="BD710" s="278" t="str">
        <f t="shared" si="969"/>
        <v>/rsm:CrossIndustryInvoice/rsm:SupplyChainTradeTransaction/ram:ApplicableHeaderTradeAgreement/ram:BuyerAgentTradeParty/ram:RoleCode</v>
      </c>
      <c r="BE710" s="66" t="str">
        <f t="shared" si="1008"/>
        <v>C</v>
      </c>
      <c r="BF710" s="68" t="str">
        <f t="shared" si="1009"/>
        <v>E</v>
      </c>
      <c r="BG710" s="66" t="str">
        <f t="shared" si="1010"/>
        <v>0..n</v>
      </c>
      <c r="BH710" s="66" t="str">
        <f t="shared" si="1011"/>
        <v/>
      </c>
      <c r="BI710" s="248" t="str">
        <f t="shared" si="1012"/>
        <v/>
      </c>
      <c r="BJ710" s="7"/>
      <c r="BK710" s="351" t="str">
        <f t="shared" si="1013"/>
        <v>-</v>
      </c>
      <c r="BL710" s="70" t="str">
        <f t="shared" si="1014"/>
        <v>-</v>
      </c>
      <c r="BM710" s="70" t="str">
        <f t="shared" si="1015"/>
        <v>-</v>
      </c>
      <c r="BN710" s="70" t="str">
        <f t="shared" si="1016"/>
        <v>-</v>
      </c>
      <c r="BO710" s="70" t="str">
        <f t="shared" si="1017"/>
        <v>X</v>
      </c>
      <c r="BP710" s="70" t="str">
        <f t="shared" si="1018"/>
        <v>X</v>
      </c>
      <c r="BQ710" s="352" t="str">
        <f t="shared" si="1019"/>
        <v>X</v>
      </c>
      <c r="BR710" s="7"/>
      <c r="BS710" s="68" t="str">
        <f t="shared" si="1020"/>
        <v>EXTENDED</v>
      </c>
      <c r="BT710" s="68" t="str">
        <f t="shared" si="1021"/>
        <v>EXTENDED-CTC-FR</v>
      </c>
      <c r="BU710" s="15"/>
      <c r="BV710" s="57"/>
      <c r="BW710" s="57"/>
      <c r="BX710" s="57"/>
      <c r="BY710" s="57"/>
      <c r="BZ710" s="57"/>
      <c r="CA710" s="57" t="s">
        <v>6542</v>
      </c>
      <c r="CC710" s="417"/>
      <c r="CD710" s="15"/>
      <c r="CE710" s="15"/>
    </row>
    <row r="711" spans="1:83" s="59" customFormat="1" ht="85.5">
      <c r="A711" s="45" t="str">
        <f t="shared" si="963"/>
        <v>NO</v>
      </c>
      <c r="B711" s="400"/>
      <c r="C711" s="45"/>
      <c r="D711" s="45"/>
      <c r="E711" s="188" t="s">
        <v>1526</v>
      </c>
      <c r="F711" s="139" t="s">
        <v>5498</v>
      </c>
      <c r="G711" s="295"/>
      <c r="H711" s="140">
        <f t="shared" si="1000"/>
        <v>4</v>
      </c>
      <c r="I711" s="140" t="s">
        <v>42</v>
      </c>
      <c r="J711" s="125" t="s">
        <v>2870</v>
      </c>
      <c r="K711" s="125"/>
      <c r="L711" s="126"/>
      <c r="M711" s="126"/>
      <c r="N711" s="126"/>
      <c r="O711" s="125"/>
      <c r="P711" s="124" t="s">
        <v>42</v>
      </c>
      <c r="Q711" s="124" t="str">
        <f t="shared" si="908"/>
        <v>0..1</v>
      </c>
      <c r="R711" s="141" t="s">
        <v>2871</v>
      </c>
      <c r="S711" s="142" t="s">
        <v>2872</v>
      </c>
      <c r="T711" s="124"/>
      <c r="U711" s="129" t="str">
        <f t="shared" si="951"/>
        <v>EG</v>
      </c>
      <c r="V711" s="140" t="s">
        <v>42</v>
      </c>
      <c r="W711" s="124"/>
      <c r="X711" s="388"/>
      <c r="Y711" s="38"/>
      <c r="Z711" s="351" t="str">
        <f t="shared" si="960"/>
        <v>-</v>
      </c>
      <c r="AA711" s="70" t="str">
        <f t="shared" ref="AA711:AF711" si="1023">IF(Z711="X","X",IF($AI711=AA$4,"X","-"))</f>
        <v>-</v>
      </c>
      <c r="AB711" s="70" t="str">
        <f t="shared" si="1023"/>
        <v>-</v>
      </c>
      <c r="AC711" s="70" t="str">
        <f t="shared" si="1023"/>
        <v>-</v>
      </c>
      <c r="AD711" s="70" t="str">
        <f t="shared" si="1023"/>
        <v>X</v>
      </c>
      <c r="AE711" s="70" t="str">
        <f t="shared" si="1023"/>
        <v>X</v>
      </c>
      <c r="AF711" s="352" t="str">
        <f t="shared" si="1023"/>
        <v>X</v>
      </c>
      <c r="AG711" s="38"/>
      <c r="AH711" s="70" t="s">
        <v>47</v>
      </c>
      <c r="AI711" s="70" t="s">
        <v>5895</v>
      </c>
      <c r="AJ711" s="38"/>
      <c r="AK711" s="13" t="str">
        <f t="shared" si="979"/>
        <v>/rsm:CrossIndustryInvoice/rsm:SupplyChainTradeTransaction/ram:ApplicableHeaderTradeAgreement/ram:BuyerAgentTradeParty</v>
      </c>
      <c r="AL711" s="13" t="str">
        <f t="shared" si="980"/>
        <v>/ram:SpecifiedLegalOrganization</v>
      </c>
      <c r="AM711" s="14">
        <f>COUNTIFS(S$4:S711,AK711)</f>
        <v>1</v>
      </c>
      <c r="AO711" s="188" t="str">
        <f t="shared" si="977"/>
        <v>SCT_HTA</v>
      </c>
      <c r="AP711" s="139" t="str">
        <f t="shared" si="981"/>
        <v>BG-X-63</v>
      </c>
      <c r="AQ711" s="295" t="str">
        <f t="shared" si="982"/>
        <v/>
      </c>
      <c r="AR711" s="140">
        <f t="shared" si="987"/>
        <v>4</v>
      </c>
      <c r="AS711" s="140" t="str">
        <f t="shared" si="983"/>
        <v>0..1</v>
      </c>
      <c r="AT711" s="125" t="s">
        <v>2102</v>
      </c>
      <c r="AU711" s="125" t="s">
        <v>6418</v>
      </c>
      <c r="AV711" s="126"/>
      <c r="AW711" s="126"/>
      <c r="AX711" s="126"/>
      <c r="AY711" s="126"/>
      <c r="AZ711" s="125"/>
      <c r="BA711" s="124" t="str">
        <f t="shared" si="959"/>
        <v>0..1</v>
      </c>
      <c r="BB711" s="124" t="str">
        <f t="shared" si="962"/>
        <v>0..1</v>
      </c>
      <c r="BC711" s="141" t="str">
        <f t="shared" si="968"/>
        <v>/rsm:CrossIndustryInvoice
/rsm:SupplyChainTradeTransaction
/ram:ApplicableHeaderTradeAgreement
/ram:BuyerAgentTradeParty
/ram:SpecifiedLegalOrganization</v>
      </c>
      <c r="BD711" s="142" t="str">
        <f t="shared" si="969"/>
        <v>/rsm:CrossIndustryInvoice/rsm:SupplyChainTradeTransaction/ram:ApplicableHeaderTradeAgreement/ram:BuyerAgentTradeParty/ram:SpecifiedLegalOrganization</v>
      </c>
      <c r="BE711" s="124" t="str">
        <f t="shared" si="1008"/>
        <v/>
      </c>
      <c r="BF711" s="129" t="str">
        <f t="shared" si="1009"/>
        <v>EG</v>
      </c>
      <c r="BG711" s="140" t="str">
        <f t="shared" si="1010"/>
        <v>0..1</v>
      </c>
      <c r="BH711" s="124" t="str">
        <f t="shared" si="1011"/>
        <v/>
      </c>
      <c r="BI711" s="388" t="str">
        <f t="shared" si="1012"/>
        <v/>
      </c>
      <c r="BJ711" s="7"/>
      <c r="BK711" s="351" t="str">
        <f t="shared" si="1013"/>
        <v>-</v>
      </c>
      <c r="BL711" s="70" t="str">
        <f t="shared" si="1014"/>
        <v>-</v>
      </c>
      <c r="BM711" s="70" t="str">
        <f t="shared" si="1015"/>
        <v>-</v>
      </c>
      <c r="BN711" s="70" t="str">
        <f t="shared" si="1016"/>
        <v>-</v>
      </c>
      <c r="BO711" s="70" t="str">
        <f t="shared" si="1017"/>
        <v>X</v>
      </c>
      <c r="BP711" s="70" t="str">
        <f t="shared" si="1018"/>
        <v>X</v>
      </c>
      <c r="BQ711" s="352" t="str">
        <f t="shared" si="1019"/>
        <v>X</v>
      </c>
      <c r="BR711" s="7"/>
      <c r="BS711" s="70" t="str">
        <f t="shared" si="1020"/>
        <v>EXTENDED</v>
      </c>
      <c r="BT711" s="70" t="str">
        <f t="shared" si="1021"/>
        <v>EXTENDED-CTC-FR</v>
      </c>
      <c r="BU711" s="15"/>
      <c r="BV711" s="57"/>
      <c r="BW711" s="57"/>
      <c r="BX711" s="57"/>
      <c r="BY711" s="57"/>
      <c r="BZ711" s="57"/>
      <c r="CA711" s="57" t="s">
        <v>6542</v>
      </c>
      <c r="CC711" s="417"/>
      <c r="CD711" s="15"/>
      <c r="CE711" s="15"/>
    </row>
    <row r="712" spans="1:83" s="59" customFormat="1" ht="99.75">
      <c r="A712" s="45" t="str">
        <f t="shared" si="963"/>
        <v>YES</v>
      </c>
      <c r="B712" s="400"/>
      <c r="C712" s="45"/>
      <c r="D712" s="45"/>
      <c r="E712" s="188" t="s">
        <v>1526</v>
      </c>
      <c r="F712" s="61" t="s">
        <v>5499</v>
      </c>
      <c r="G712" s="281" t="s">
        <v>4967</v>
      </c>
      <c r="H712" s="62">
        <f t="shared" si="1000"/>
        <v>5</v>
      </c>
      <c r="I712" s="62" t="s">
        <v>42</v>
      </c>
      <c r="J712" s="64" t="s">
        <v>6050</v>
      </c>
      <c r="K712" s="64" t="s">
        <v>6023</v>
      </c>
      <c r="L712" s="65"/>
      <c r="M712" s="65"/>
      <c r="N712" s="65"/>
      <c r="O712" s="64" t="s">
        <v>90</v>
      </c>
      <c r="P712" s="66" t="s">
        <v>42</v>
      </c>
      <c r="Q712" s="66" t="str">
        <f t="shared" si="908"/>
        <v>0..1</v>
      </c>
      <c r="R712" s="6" t="s">
        <v>2873</v>
      </c>
      <c r="S712" s="67" t="s">
        <v>2874</v>
      </c>
      <c r="T712" s="66" t="s">
        <v>55</v>
      </c>
      <c r="U712" s="68" t="str">
        <f t="shared" si="951"/>
        <v>E</v>
      </c>
      <c r="V712" s="62" t="s">
        <v>42</v>
      </c>
      <c r="W712" s="66"/>
      <c r="X712" s="248"/>
      <c r="Y712" s="38"/>
      <c r="Z712" s="351" t="str">
        <f t="shared" si="960"/>
        <v>-</v>
      </c>
      <c r="AA712" s="70" t="str">
        <f t="shared" ref="AA712:AF712" si="1024">IF(Z712="X","X",IF($AI712=AA$4,"X","-"))</f>
        <v>-</v>
      </c>
      <c r="AB712" s="70" t="str">
        <f t="shared" si="1024"/>
        <v>-</v>
      </c>
      <c r="AC712" s="70" t="str">
        <f t="shared" si="1024"/>
        <v>-</v>
      </c>
      <c r="AD712" s="70" t="str">
        <f t="shared" si="1024"/>
        <v>X</v>
      </c>
      <c r="AE712" s="70" t="str">
        <f t="shared" si="1024"/>
        <v>X</v>
      </c>
      <c r="AF712" s="352" t="str">
        <f t="shared" si="1024"/>
        <v>X</v>
      </c>
      <c r="AG712" s="38"/>
      <c r="AH712" s="70" t="s">
        <v>47</v>
      </c>
      <c r="AI712" s="70" t="s">
        <v>5895</v>
      </c>
      <c r="AJ712" s="38"/>
      <c r="AK712" s="13" t="str">
        <f t="shared" si="979"/>
        <v>/rsm:CrossIndustryInvoice/rsm:SupplyChainTradeTransaction/ram:ApplicableHeaderTradeAgreement/ram:BuyerAgentTradeParty/ram:SpecifiedLegalOrganization</v>
      </c>
      <c r="AL712" s="13" t="str">
        <f t="shared" si="980"/>
        <v>/ram:ID</v>
      </c>
      <c r="AM712" s="14">
        <f>COUNTIFS(S$4:S712,AK712)</f>
        <v>1</v>
      </c>
      <c r="AO712" s="188" t="str">
        <f t="shared" si="977"/>
        <v>SCT_HTA</v>
      </c>
      <c r="AP712" s="61" t="str">
        <f t="shared" si="981"/>
        <v>BT-X-410</v>
      </c>
      <c r="AQ712" s="281" t="str">
        <f t="shared" si="982"/>
        <v>EXT-FR-FE-08</v>
      </c>
      <c r="AR712" s="62">
        <f t="shared" si="987"/>
        <v>5</v>
      </c>
      <c r="AS712" s="62" t="str">
        <f t="shared" si="983"/>
        <v>0..1</v>
      </c>
      <c r="AT712" s="64" t="s">
        <v>2105</v>
      </c>
      <c r="AU712" s="64" t="s">
        <v>6447</v>
      </c>
      <c r="AV712" s="65" t="s">
        <v>6448</v>
      </c>
      <c r="AW712" s="423" t="s">
        <v>7238</v>
      </c>
      <c r="AX712" s="65"/>
      <c r="AY712" s="65"/>
      <c r="AZ712" s="64" t="s">
        <v>99</v>
      </c>
      <c r="BA712" s="66" t="str">
        <f t="shared" si="959"/>
        <v>0..1</v>
      </c>
      <c r="BB712" s="66" t="str">
        <f t="shared" si="962"/>
        <v>0..1</v>
      </c>
      <c r="BC712" s="6" t="str">
        <f t="shared" si="968"/>
        <v>/rsm:CrossIndustryInvoice
/rsm:SupplyChainTradeTransaction
/ram:ApplicableHeaderTradeAgreement
/ram:BuyerAgentTradeParty
/ram:SpecifiedLegalOrganization
/ram:ID</v>
      </c>
      <c r="BD712" s="67" t="str">
        <f t="shared" si="969"/>
        <v>/rsm:CrossIndustryInvoice/rsm:SupplyChainTradeTransaction/ram:ApplicableHeaderTradeAgreement/ram:BuyerAgentTradeParty/ram:SpecifiedLegalOrganization/ram:ID</v>
      </c>
      <c r="BE712" s="66" t="str">
        <f t="shared" si="1008"/>
        <v>I</v>
      </c>
      <c r="BF712" s="68" t="str">
        <f t="shared" si="1009"/>
        <v>E</v>
      </c>
      <c r="BG712" s="62" t="str">
        <f t="shared" si="1010"/>
        <v>0..1</v>
      </c>
      <c r="BH712" s="66" t="str">
        <f t="shared" si="1011"/>
        <v/>
      </c>
      <c r="BI712" s="248" t="str">
        <f t="shared" si="1012"/>
        <v/>
      </c>
      <c r="BJ712" s="7"/>
      <c r="BK712" s="351" t="str">
        <f t="shared" si="1013"/>
        <v>-</v>
      </c>
      <c r="BL712" s="70" t="str">
        <f t="shared" si="1014"/>
        <v>-</v>
      </c>
      <c r="BM712" s="70" t="str">
        <f t="shared" si="1015"/>
        <v>-</v>
      </c>
      <c r="BN712" s="70" t="str">
        <f t="shared" si="1016"/>
        <v>-</v>
      </c>
      <c r="BO712" s="70" t="str">
        <f t="shared" si="1017"/>
        <v>X</v>
      </c>
      <c r="BP712" s="70" t="str">
        <f t="shared" si="1018"/>
        <v>X</v>
      </c>
      <c r="BQ712" s="352" t="str">
        <f t="shared" si="1019"/>
        <v>X</v>
      </c>
      <c r="BR712" s="7"/>
      <c r="BS712" s="70" t="str">
        <f t="shared" si="1020"/>
        <v>EXTENDED</v>
      </c>
      <c r="BT712" s="70" t="str">
        <f t="shared" si="1021"/>
        <v>EXTENDED-CTC-FR</v>
      </c>
      <c r="BU712" s="15"/>
      <c r="BV712" s="57"/>
      <c r="BW712" s="57"/>
      <c r="BX712" s="57"/>
      <c r="BY712" s="57"/>
      <c r="BZ712" s="57"/>
      <c r="CA712" s="57" t="s">
        <v>6542</v>
      </c>
      <c r="CC712" s="417"/>
      <c r="CD712" s="15"/>
      <c r="CE712" s="15"/>
    </row>
    <row r="713" spans="1:83" s="59" customFormat="1" ht="102">
      <c r="A713" s="45" t="str">
        <f t="shared" si="963"/>
        <v>YES</v>
      </c>
      <c r="B713" s="400"/>
      <c r="C713" s="45"/>
      <c r="D713" s="45"/>
      <c r="E713" s="188" t="s">
        <v>1526</v>
      </c>
      <c r="F713" s="61" t="s">
        <v>5500</v>
      </c>
      <c r="G713" s="281" t="s">
        <v>4968</v>
      </c>
      <c r="H713" s="62">
        <f t="shared" si="1000"/>
        <v>6</v>
      </c>
      <c r="I713" s="62" t="s">
        <v>42</v>
      </c>
      <c r="J713" s="64" t="s">
        <v>443</v>
      </c>
      <c r="K713" s="64" t="s">
        <v>6190</v>
      </c>
      <c r="L713" s="65" t="s">
        <v>6027</v>
      </c>
      <c r="M713" s="65" t="s">
        <v>916</v>
      </c>
      <c r="N713" s="65" t="s">
        <v>35</v>
      </c>
      <c r="O713" s="64" t="s">
        <v>5953</v>
      </c>
      <c r="P713" s="66" t="s">
        <v>42</v>
      </c>
      <c r="Q713" s="66" t="str">
        <f t="shared" si="908"/>
        <v>0..1</v>
      </c>
      <c r="R713" s="6" t="s">
        <v>2876</v>
      </c>
      <c r="S713" s="67" t="s">
        <v>2877</v>
      </c>
      <c r="T713" s="66" t="s">
        <v>329</v>
      </c>
      <c r="U713" s="68" t="str">
        <f t="shared" si="951"/>
        <v>A</v>
      </c>
      <c r="V713" s="62" t="s">
        <v>42</v>
      </c>
      <c r="W713" s="66"/>
      <c r="X713" s="248"/>
      <c r="Y713" s="38"/>
      <c r="Z713" s="351" t="str">
        <f t="shared" si="960"/>
        <v>-</v>
      </c>
      <c r="AA713" s="70" t="str">
        <f t="shared" ref="AA713:AF713" si="1025">IF(Z713="X","X",IF($AI713=AA$4,"X","-"))</f>
        <v>-</v>
      </c>
      <c r="AB713" s="70" t="str">
        <f t="shared" si="1025"/>
        <v>-</v>
      </c>
      <c r="AC713" s="70" t="str">
        <f t="shared" si="1025"/>
        <v>-</v>
      </c>
      <c r="AD713" s="70" t="str">
        <f t="shared" si="1025"/>
        <v>X</v>
      </c>
      <c r="AE713" s="70" t="str">
        <f t="shared" si="1025"/>
        <v>X</v>
      </c>
      <c r="AF713" s="352" t="str">
        <f t="shared" si="1025"/>
        <v>X</v>
      </c>
      <c r="AG713" s="38"/>
      <c r="AH713" s="70" t="s">
        <v>47</v>
      </c>
      <c r="AI713" s="70" t="s">
        <v>5895</v>
      </c>
      <c r="AJ713" s="38"/>
      <c r="AK713" s="13" t="str">
        <f t="shared" si="979"/>
        <v>/rsm:CrossIndustryInvoice/rsm:SupplyChainTradeTransaction/ram:ApplicableHeaderTradeAgreement/ram:BuyerAgentTradeParty/ram:SpecifiedLegalOrganization/ram:ID</v>
      </c>
      <c r="AL713" s="13" t="str">
        <f t="shared" si="980"/>
        <v>/@schemeID</v>
      </c>
      <c r="AM713" s="14">
        <f>COUNTIFS(S$4:S713,AK713)</f>
        <v>1</v>
      </c>
      <c r="AO713" s="188" t="str">
        <f t="shared" si="977"/>
        <v>SCT_HTA</v>
      </c>
      <c r="AP713" s="61" t="str">
        <f t="shared" si="981"/>
        <v>BT-X-410-0</v>
      </c>
      <c r="AQ713" s="281" t="str">
        <f t="shared" si="982"/>
        <v>EXT-FR-FE-09</v>
      </c>
      <c r="AR713" s="62">
        <f t="shared" si="987"/>
        <v>6</v>
      </c>
      <c r="AS713" s="62" t="str">
        <f t="shared" si="983"/>
        <v>0..1</v>
      </c>
      <c r="AT713" s="64" t="s">
        <v>330</v>
      </c>
      <c r="AU713" s="64" t="s">
        <v>6447</v>
      </c>
      <c r="AV713" s="65" t="s">
        <v>1899</v>
      </c>
      <c r="AW713" s="423" t="s">
        <v>7238</v>
      </c>
      <c r="AX713" s="65"/>
      <c r="AY713" s="65"/>
      <c r="AZ713" s="64"/>
      <c r="BA713" s="66" t="str">
        <f t="shared" si="959"/>
        <v>0..1</v>
      </c>
      <c r="BB713" s="66" t="str">
        <f t="shared" si="962"/>
        <v>0..1</v>
      </c>
      <c r="BC713" s="6" t="str">
        <f t="shared" si="968"/>
        <v>/rsm:CrossIndustryInvoice
/rsm:SupplyChainTradeTransaction
/ram:ApplicableHeaderTradeAgreement
/ram:BuyerAgentTradeParty
/ram:SpecifiedLegalOrganization
/ram:ID
/@schemeID</v>
      </c>
      <c r="BD713" s="67" t="str">
        <f t="shared" si="969"/>
        <v>/rsm:CrossIndustryInvoice/rsm:SupplyChainTradeTransaction/ram:ApplicableHeaderTradeAgreement/ram:BuyerAgentTradeParty/ram:SpecifiedLegalOrganization/ram:ID/@schemeID</v>
      </c>
      <c r="BE713" s="66" t="str">
        <f t="shared" si="1008"/>
        <v>S</v>
      </c>
      <c r="BF713" s="68" t="str">
        <f t="shared" si="1009"/>
        <v>A</v>
      </c>
      <c r="BG713" s="62" t="str">
        <f t="shared" si="1010"/>
        <v>0..1</v>
      </c>
      <c r="BH713" s="66" t="str">
        <f t="shared" si="1011"/>
        <v/>
      </c>
      <c r="BI713" s="248" t="str">
        <f t="shared" si="1012"/>
        <v/>
      </c>
      <c r="BJ713" s="7"/>
      <c r="BK713" s="351" t="str">
        <f t="shared" si="1013"/>
        <v>-</v>
      </c>
      <c r="BL713" s="70" t="str">
        <f t="shared" si="1014"/>
        <v>-</v>
      </c>
      <c r="BM713" s="70" t="str">
        <f t="shared" si="1015"/>
        <v>-</v>
      </c>
      <c r="BN713" s="70" t="str">
        <f t="shared" si="1016"/>
        <v>-</v>
      </c>
      <c r="BO713" s="70" t="str">
        <f t="shared" si="1017"/>
        <v>X</v>
      </c>
      <c r="BP713" s="70" t="str">
        <f t="shared" si="1018"/>
        <v>X</v>
      </c>
      <c r="BQ713" s="352" t="str">
        <f t="shared" si="1019"/>
        <v>X</v>
      </c>
      <c r="BR713" s="7"/>
      <c r="BS713" s="70" t="str">
        <f t="shared" si="1020"/>
        <v>EXTENDED</v>
      </c>
      <c r="BT713" s="70" t="str">
        <f t="shared" si="1021"/>
        <v>EXTENDED-CTC-FR</v>
      </c>
      <c r="BU713" s="15"/>
      <c r="BV713" s="57"/>
      <c r="BW713" s="57"/>
      <c r="BX713" s="57"/>
      <c r="BY713" s="57"/>
      <c r="BZ713" s="57"/>
      <c r="CA713" s="57" t="s">
        <v>6542</v>
      </c>
      <c r="CC713" s="417"/>
      <c r="CD713" s="15"/>
      <c r="CE713" s="15"/>
    </row>
    <row r="714" spans="1:83" s="59" customFormat="1" ht="99.75">
      <c r="A714" s="45" t="str">
        <f t="shared" si="963"/>
        <v>YES</v>
      </c>
      <c r="B714" s="400"/>
      <c r="C714" s="45"/>
      <c r="D714" s="45"/>
      <c r="E714" s="188" t="s">
        <v>1526</v>
      </c>
      <c r="F714" s="61" t="s">
        <v>5501</v>
      </c>
      <c r="G714" s="281" t="s">
        <v>4969</v>
      </c>
      <c r="H714" s="62">
        <f t="shared" si="1000"/>
        <v>5</v>
      </c>
      <c r="I714" s="62" t="s">
        <v>42</v>
      </c>
      <c r="J714" s="64" t="s">
        <v>3069</v>
      </c>
      <c r="K714" s="64" t="s">
        <v>6025</v>
      </c>
      <c r="L714" s="65" t="s">
        <v>6026</v>
      </c>
      <c r="M714" s="65"/>
      <c r="N714" s="65"/>
      <c r="O714" s="64" t="s">
        <v>70</v>
      </c>
      <c r="P714" s="66" t="s">
        <v>42</v>
      </c>
      <c r="Q714" s="66" t="str">
        <f t="shared" si="908"/>
        <v>0..1</v>
      </c>
      <c r="R714" s="6" t="s">
        <v>2878</v>
      </c>
      <c r="S714" s="67" t="s">
        <v>2879</v>
      </c>
      <c r="T714" s="66" t="s">
        <v>73</v>
      </c>
      <c r="U714" s="68" t="str">
        <f t="shared" si="951"/>
        <v>E</v>
      </c>
      <c r="V714" s="62" t="s">
        <v>42</v>
      </c>
      <c r="W714" s="66"/>
      <c r="X714" s="248"/>
      <c r="Y714" s="38"/>
      <c r="Z714" s="351" t="str">
        <f t="shared" si="960"/>
        <v>-</v>
      </c>
      <c r="AA714" s="70" t="str">
        <f t="shared" ref="AA714:AF714" si="1026">IF(Z714="X","X",IF($AI714=AA$4,"X","-"))</f>
        <v>-</v>
      </c>
      <c r="AB714" s="70" t="str">
        <f t="shared" si="1026"/>
        <v>-</v>
      </c>
      <c r="AC714" s="70" t="str">
        <f t="shared" si="1026"/>
        <v>-</v>
      </c>
      <c r="AD714" s="70" t="str">
        <f t="shared" si="1026"/>
        <v>X</v>
      </c>
      <c r="AE714" s="70" t="str">
        <f t="shared" si="1026"/>
        <v>X</v>
      </c>
      <c r="AF714" s="352" t="str">
        <f t="shared" si="1026"/>
        <v>X</v>
      </c>
      <c r="AG714" s="38"/>
      <c r="AH714" s="70" t="s">
        <v>47</v>
      </c>
      <c r="AI714" s="70" t="s">
        <v>5895</v>
      </c>
      <c r="AJ714" s="38"/>
      <c r="AK714" s="13" t="str">
        <f t="shared" si="979"/>
        <v>/rsm:CrossIndustryInvoice/rsm:SupplyChainTradeTransaction/ram:ApplicableHeaderTradeAgreement/ram:BuyerAgentTradeParty/ram:SpecifiedLegalOrganization</v>
      </c>
      <c r="AL714" s="13" t="str">
        <f t="shared" si="980"/>
        <v>/ram:TradingBusinessName</v>
      </c>
      <c r="AM714" s="14">
        <f>COUNTIFS(S$4:S714,AK714)</f>
        <v>1</v>
      </c>
      <c r="AO714" s="188" t="str">
        <f t="shared" si="977"/>
        <v>SCT_HTA</v>
      </c>
      <c r="AP714" s="61" t="str">
        <f t="shared" si="981"/>
        <v>BT-X-407</v>
      </c>
      <c r="AQ714" s="281" t="str">
        <f t="shared" si="982"/>
        <v>EXT-FR-FE-05</v>
      </c>
      <c r="AR714" s="62">
        <f t="shared" si="987"/>
        <v>5</v>
      </c>
      <c r="AS714" s="62" t="str">
        <f t="shared" si="983"/>
        <v>0..1</v>
      </c>
      <c r="AT714" s="64" t="s">
        <v>2112</v>
      </c>
      <c r="AU714" s="64" t="s">
        <v>6402</v>
      </c>
      <c r="AV714" s="65" t="s">
        <v>6403</v>
      </c>
      <c r="AW714" s="423" t="s">
        <v>7238</v>
      </c>
      <c r="AX714" s="65"/>
      <c r="AY714" s="65"/>
      <c r="AZ714" s="64"/>
      <c r="BA714" s="66" t="str">
        <f t="shared" si="959"/>
        <v>0..1</v>
      </c>
      <c r="BB714" s="66" t="str">
        <f t="shared" si="962"/>
        <v>0..1</v>
      </c>
      <c r="BC714" s="6" t="str">
        <f t="shared" si="968"/>
        <v>/rsm:CrossIndustryInvoice
/rsm:SupplyChainTradeTransaction
/ram:ApplicableHeaderTradeAgreement
/ram:BuyerAgentTradeParty
/ram:SpecifiedLegalOrganization
/ram:TradingBusinessName</v>
      </c>
      <c r="BD714" s="67" t="str">
        <f t="shared" si="969"/>
        <v>/rsm:CrossIndustryInvoice/rsm:SupplyChainTradeTransaction/ram:ApplicableHeaderTradeAgreement/ram:BuyerAgentTradeParty/ram:SpecifiedLegalOrganization/ram:TradingBusinessName</v>
      </c>
      <c r="BE714" s="66" t="str">
        <f t="shared" si="1008"/>
        <v>T</v>
      </c>
      <c r="BF714" s="68" t="str">
        <f t="shared" si="1009"/>
        <v>E</v>
      </c>
      <c r="BG714" s="62" t="str">
        <f t="shared" si="1010"/>
        <v>0..1</v>
      </c>
      <c r="BH714" s="66" t="str">
        <f t="shared" si="1011"/>
        <v/>
      </c>
      <c r="BI714" s="248" t="str">
        <f t="shared" si="1012"/>
        <v/>
      </c>
      <c r="BJ714" s="7"/>
      <c r="BK714" s="351" t="str">
        <f t="shared" si="1013"/>
        <v>-</v>
      </c>
      <c r="BL714" s="70" t="str">
        <f t="shared" si="1014"/>
        <v>-</v>
      </c>
      <c r="BM714" s="70" t="str">
        <f t="shared" si="1015"/>
        <v>-</v>
      </c>
      <c r="BN714" s="70" t="str">
        <f t="shared" si="1016"/>
        <v>-</v>
      </c>
      <c r="BO714" s="70" t="str">
        <f t="shared" si="1017"/>
        <v>X</v>
      </c>
      <c r="BP714" s="70" t="str">
        <f t="shared" si="1018"/>
        <v>X</v>
      </c>
      <c r="BQ714" s="352" t="str">
        <f t="shared" si="1019"/>
        <v>X</v>
      </c>
      <c r="BR714" s="7"/>
      <c r="BS714" s="70" t="str">
        <f t="shared" si="1020"/>
        <v>EXTENDED</v>
      </c>
      <c r="BT714" s="70" t="str">
        <f t="shared" si="1021"/>
        <v>EXTENDED-CTC-FR</v>
      </c>
      <c r="BU714" s="15"/>
      <c r="BV714" s="57"/>
      <c r="BW714" s="57"/>
      <c r="BX714" s="57"/>
      <c r="BY714" s="57"/>
      <c r="BZ714" s="57"/>
      <c r="CA714" s="57" t="s">
        <v>6542</v>
      </c>
      <c r="CC714" s="417"/>
      <c r="CD714" s="15"/>
      <c r="CE714" s="15"/>
    </row>
    <row r="715" spans="1:83" s="59" customFormat="1" ht="99.75">
      <c r="A715" s="45" t="str">
        <f t="shared" si="963"/>
        <v>NO</v>
      </c>
      <c r="B715" s="400"/>
      <c r="C715" s="45"/>
      <c r="D715" s="45"/>
      <c r="E715" s="188" t="s">
        <v>1526</v>
      </c>
      <c r="F715" s="161" t="s">
        <v>5502</v>
      </c>
      <c r="G715" s="297"/>
      <c r="H715" s="162">
        <f t="shared" si="1000"/>
        <v>5</v>
      </c>
      <c r="I715" s="162" t="s">
        <v>42</v>
      </c>
      <c r="J715" s="163" t="s">
        <v>2880</v>
      </c>
      <c r="K715" s="163" t="s">
        <v>2114</v>
      </c>
      <c r="L715" s="164"/>
      <c r="M715" s="164"/>
      <c r="N715" s="164"/>
      <c r="O715" s="163"/>
      <c r="P715" s="66" t="s">
        <v>42</v>
      </c>
      <c r="Q715" s="66" t="str">
        <f t="shared" si="908"/>
        <v>0..1</v>
      </c>
      <c r="R715" s="166" t="s">
        <v>2881</v>
      </c>
      <c r="S715" s="167" t="s">
        <v>2882</v>
      </c>
      <c r="T715" s="165"/>
      <c r="U715" s="168" t="str">
        <f t="shared" si="951"/>
        <v>EG</v>
      </c>
      <c r="V715" s="162" t="s">
        <v>42</v>
      </c>
      <c r="W715" s="165"/>
      <c r="X715" s="389"/>
      <c r="Y715" s="38"/>
      <c r="Z715" s="367" t="str">
        <f t="shared" si="960"/>
        <v>-</v>
      </c>
      <c r="AA715" s="170" t="str">
        <f t="shared" ref="AA715:AF715" si="1027">IF(Z715="X","X",IF($AI715=AA$4,"X","-"))</f>
        <v>-</v>
      </c>
      <c r="AB715" s="170" t="str">
        <f t="shared" si="1027"/>
        <v>-</v>
      </c>
      <c r="AC715" s="170" t="str">
        <f t="shared" si="1027"/>
        <v>-</v>
      </c>
      <c r="AD715" s="170" t="str">
        <f t="shared" si="1027"/>
        <v>-</v>
      </c>
      <c r="AE715" s="170" t="str">
        <f t="shared" si="1027"/>
        <v>-</v>
      </c>
      <c r="AF715" s="368" t="str">
        <f t="shared" si="1027"/>
        <v>X</v>
      </c>
      <c r="AG715" s="38"/>
      <c r="AH715" s="170" t="s">
        <v>47</v>
      </c>
      <c r="AI715" s="170" t="s">
        <v>47</v>
      </c>
      <c r="AJ715" s="38"/>
      <c r="AK715" s="13" t="str">
        <f t="shared" si="979"/>
        <v>/rsm:CrossIndustryInvoice/rsm:SupplyChainTradeTransaction/ram:ApplicableHeaderTradeAgreement/ram:BuyerAgentTradeParty/ram:SpecifiedLegalOrganization</v>
      </c>
      <c r="AL715" s="13" t="str">
        <f t="shared" si="980"/>
        <v>/ram:PostalTradeAddress</v>
      </c>
      <c r="AM715" s="14">
        <f>COUNTIFS(S$4:S715,AK715)</f>
        <v>1</v>
      </c>
      <c r="AO715" s="188" t="str">
        <f t="shared" si="977"/>
        <v>SCT_HTA</v>
      </c>
      <c r="AP715" s="161" t="str">
        <f t="shared" si="981"/>
        <v>BG-X-66</v>
      </c>
      <c r="AQ715" s="297" t="str">
        <f t="shared" si="982"/>
        <v/>
      </c>
      <c r="AR715" s="162">
        <f t="shared" si="987"/>
        <v>5</v>
      </c>
      <c r="AS715" s="162" t="str">
        <f t="shared" si="983"/>
        <v>0..1</v>
      </c>
      <c r="AT715" s="163" t="s">
        <v>1632</v>
      </c>
      <c r="AU715" s="163" t="s">
        <v>1633</v>
      </c>
      <c r="AV715" s="164"/>
      <c r="AW715" s="164"/>
      <c r="AX715" s="164"/>
      <c r="AY715" s="164"/>
      <c r="AZ715" s="163"/>
      <c r="BA715" s="66" t="str">
        <f t="shared" si="959"/>
        <v>0..1</v>
      </c>
      <c r="BB715" s="66" t="str">
        <f t="shared" si="962"/>
        <v>0..1</v>
      </c>
      <c r="BC715" s="166" t="str">
        <f t="shared" si="968"/>
        <v>/rsm:CrossIndustryInvoice
/rsm:SupplyChainTradeTransaction
/ram:ApplicableHeaderTradeAgreement
/ram:BuyerAgentTradeParty
/ram:SpecifiedLegalOrganization
/ram:PostalTradeAddress</v>
      </c>
      <c r="BD715" s="167" t="str">
        <f t="shared" si="969"/>
        <v>/rsm:CrossIndustryInvoice/rsm:SupplyChainTradeTransaction/ram:ApplicableHeaderTradeAgreement/ram:BuyerAgentTradeParty/ram:SpecifiedLegalOrganization/ram:PostalTradeAddress</v>
      </c>
      <c r="BE715" s="165" t="str">
        <f t="shared" si="1008"/>
        <v/>
      </c>
      <c r="BF715" s="168" t="str">
        <f t="shared" si="1009"/>
        <v>EG</v>
      </c>
      <c r="BG715" s="162" t="str">
        <f t="shared" si="1010"/>
        <v>0..1</v>
      </c>
      <c r="BH715" s="165" t="str">
        <f t="shared" si="1011"/>
        <v/>
      </c>
      <c r="BI715" s="389" t="str">
        <f t="shared" si="1012"/>
        <v/>
      </c>
      <c r="BJ715" s="7"/>
      <c r="BK715" s="367" t="str">
        <f t="shared" si="1013"/>
        <v>-</v>
      </c>
      <c r="BL715" s="170" t="str">
        <f t="shared" si="1014"/>
        <v>-</v>
      </c>
      <c r="BM715" s="170" t="str">
        <f t="shared" si="1015"/>
        <v>-</v>
      </c>
      <c r="BN715" s="170" t="str">
        <f t="shared" si="1016"/>
        <v>-</v>
      </c>
      <c r="BO715" s="170" t="str">
        <f t="shared" si="1017"/>
        <v>-</v>
      </c>
      <c r="BP715" s="170" t="str">
        <f t="shared" si="1018"/>
        <v>-</v>
      </c>
      <c r="BQ715" s="368" t="str">
        <f t="shared" si="1019"/>
        <v>X</v>
      </c>
      <c r="BR715" s="7"/>
      <c r="BS715" s="170" t="str">
        <f t="shared" si="1020"/>
        <v>EXTENDED</v>
      </c>
      <c r="BT715" s="170" t="str">
        <f t="shared" si="1021"/>
        <v>EXTENDED</v>
      </c>
      <c r="BU715" s="15"/>
      <c r="BV715" s="57"/>
      <c r="BW715" s="57"/>
      <c r="BX715" s="57"/>
      <c r="BY715" s="57"/>
      <c r="BZ715" s="57"/>
      <c r="CA715" s="57" t="s">
        <v>6542</v>
      </c>
      <c r="CC715" s="417"/>
      <c r="CD715" s="15"/>
      <c r="CE715" s="15"/>
    </row>
    <row r="716" spans="1:83" s="59" customFormat="1" ht="102">
      <c r="A716" s="45" t="str">
        <f t="shared" si="963"/>
        <v>YES</v>
      </c>
      <c r="B716" s="400"/>
      <c r="C716" s="45"/>
      <c r="D716" s="45"/>
      <c r="E716" s="188" t="s">
        <v>1526</v>
      </c>
      <c r="F716" s="61" t="s">
        <v>5503</v>
      </c>
      <c r="G716" s="281"/>
      <c r="H716" s="62">
        <f t="shared" si="1000"/>
        <v>6</v>
      </c>
      <c r="I716" s="62" t="s">
        <v>42</v>
      </c>
      <c r="J716" s="64" t="s">
        <v>6035</v>
      </c>
      <c r="K716" s="64" t="s">
        <v>1635</v>
      </c>
      <c r="L716" s="65" t="s">
        <v>1636</v>
      </c>
      <c r="M716" s="65"/>
      <c r="N716" s="65"/>
      <c r="O716" s="64" t="s">
        <v>70</v>
      </c>
      <c r="P716" s="66" t="s">
        <v>42</v>
      </c>
      <c r="Q716" s="66" t="str">
        <f t="shared" si="908"/>
        <v>0..1</v>
      </c>
      <c r="R716" s="6" t="s">
        <v>2883</v>
      </c>
      <c r="S716" s="67" t="s">
        <v>2884</v>
      </c>
      <c r="T716" s="66" t="s">
        <v>73</v>
      </c>
      <c r="U716" s="68" t="str">
        <f t="shared" si="951"/>
        <v>E</v>
      </c>
      <c r="V716" s="62" t="s">
        <v>42</v>
      </c>
      <c r="W716" s="66"/>
      <c r="X716" s="248"/>
      <c r="Y716" s="38"/>
      <c r="Z716" s="351" t="str">
        <f t="shared" si="960"/>
        <v>-</v>
      </c>
      <c r="AA716" s="70" t="str">
        <f t="shared" ref="AA716:AF716" si="1028">IF(Z716="X","X",IF($AI716=AA$4,"X","-"))</f>
        <v>-</v>
      </c>
      <c r="AB716" s="70" t="str">
        <f t="shared" si="1028"/>
        <v>-</v>
      </c>
      <c r="AC716" s="70" t="str">
        <f t="shared" si="1028"/>
        <v>-</v>
      </c>
      <c r="AD716" s="70" t="str">
        <f t="shared" si="1028"/>
        <v>-</v>
      </c>
      <c r="AE716" s="70" t="str">
        <f t="shared" si="1028"/>
        <v>-</v>
      </c>
      <c r="AF716" s="352" t="str">
        <f t="shared" si="1028"/>
        <v>X</v>
      </c>
      <c r="AG716" s="38"/>
      <c r="AH716" s="70" t="s">
        <v>47</v>
      </c>
      <c r="AI716" s="70" t="s">
        <v>47</v>
      </c>
      <c r="AJ716" s="38"/>
      <c r="AK716" s="13" t="str">
        <f t="shared" si="979"/>
        <v>/rsm:CrossIndustryInvoice/rsm:SupplyChainTradeTransaction/ram:ApplicableHeaderTradeAgreement/ram:BuyerAgentTradeParty/ram:SpecifiedLegalOrganization/ram:PostalTradeAddress</v>
      </c>
      <c r="AL716" s="13" t="str">
        <f t="shared" si="980"/>
        <v>/ram:PostcodeCode</v>
      </c>
      <c r="AM716" s="14">
        <f>COUNTIFS(S$4:S716,AK716)</f>
        <v>1</v>
      </c>
      <c r="AO716" s="188" t="str">
        <f t="shared" si="977"/>
        <v>SCT_HTA</v>
      </c>
      <c r="AP716" s="61" t="str">
        <f t="shared" si="981"/>
        <v>BT-X-426</v>
      </c>
      <c r="AQ716" s="281" t="str">
        <f t="shared" si="982"/>
        <v/>
      </c>
      <c r="AR716" s="62">
        <f t="shared" si="987"/>
        <v>6</v>
      </c>
      <c r="AS716" s="62" t="str">
        <f t="shared" si="983"/>
        <v>0..1</v>
      </c>
      <c r="AT716" s="64" t="s">
        <v>2544</v>
      </c>
      <c r="AU716" s="64" t="s">
        <v>1747</v>
      </c>
      <c r="AV716" s="65" t="s">
        <v>1748</v>
      </c>
      <c r="AW716" s="423" t="s">
        <v>7238</v>
      </c>
      <c r="AX716" s="65"/>
      <c r="AY716" s="65"/>
      <c r="AZ716" s="64"/>
      <c r="BA716" s="66" t="str">
        <f t="shared" si="959"/>
        <v>0..1</v>
      </c>
      <c r="BB716" s="66" t="str">
        <f t="shared" si="962"/>
        <v>0..1</v>
      </c>
      <c r="BC716" s="6" t="str">
        <f t="shared" si="968"/>
        <v>/rsm:CrossIndustryInvoice
/rsm:SupplyChainTradeTransaction
/ram:ApplicableHeaderTradeAgreement
/ram:BuyerAgentTradeParty
/ram:SpecifiedLegalOrganization
/ram:PostalTradeAddress
/ram:PostcodeCode</v>
      </c>
      <c r="BD716" s="67" t="str">
        <f t="shared" si="969"/>
        <v>/rsm:CrossIndustryInvoice/rsm:SupplyChainTradeTransaction/ram:ApplicableHeaderTradeAgreement/ram:BuyerAgentTradeParty/ram:SpecifiedLegalOrganization/ram:PostalTradeAddress/ram:PostcodeCode</v>
      </c>
      <c r="BE716" s="66" t="str">
        <f t="shared" si="1008"/>
        <v>T</v>
      </c>
      <c r="BF716" s="68" t="str">
        <f t="shared" si="1009"/>
        <v>E</v>
      </c>
      <c r="BG716" s="62" t="str">
        <f t="shared" si="1010"/>
        <v>0..1</v>
      </c>
      <c r="BH716" s="66" t="str">
        <f t="shared" si="1011"/>
        <v/>
      </c>
      <c r="BI716" s="248" t="str">
        <f t="shared" si="1012"/>
        <v/>
      </c>
      <c r="BJ716" s="7"/>
      <c r="BK716" s="351" t="str">
        <f t="shared" si="1013"/>
        <v>-</v>
      </c>
      <c r="BL716" s="70" t="str">
        <f t="shared" si="1014"/>
        <v>-</v>
      </c>
      <c r="BM716" s="70" t="str">
        <f t="shared" si="1015"/>
        <v>-</v>
      </c>
      <c r="BN716" s="70" t="str">
        <f t="shared" si="1016"/>
        <v>-</v>
      </c>
      <c r="BO716" s="70" t="str">
        <f t="shared" si="1017"/>
        <v>-</v>
      </c>
      <c r="BP716" s="70" t="str">
        <f t="shared" si="1018"/>
        <v>-</v>
      </c>
      <c r="BQ716" s="352" t="str">
        <f t="shared" si="1019"/>
        <v>X</v>
      </c>
      <c r="BR716" s="7"/>
      <c r="BS716" s="70" t="str">
        <f t="shared" si="1020"/>
        <v>EXTENDED</v>
      </c>
      <c r="BT716" s="70" t="str">
        <f t="shared" si="1021"/>
        <v>EXTENDED</v>
      </c>
      <c r="BU716" s="15"/>
      <c r="BV716" s="57"/>
      <c r="BW716" s="57"/>
      <c r="BX716" s="57"/>
      <c r="BY716" s="57"/>
      <c r="BZ716" s="57"/>
      <c r="CA716" s="57" t="s">
        <v>6542</v>
      </c>
      <c r="CC716" s="417"/>
      <c r="CD716" s="15"/>
      <c r="CE716" s="15"/>
    </row>
    <row r="717" spans="1:83" s="59" customFormat="1" ht="102">
      <c r="A717" s="45" t="str">
        <f t="shared" si="963"/>
        <v>YES</v>
      </c>
      <c r="B717" s="400"/>
      <c r="C717" s="45"/>
      <c r="D717" s="45"/>
      <c r="E717" s="188" t="s">
        <v>1526</v>
      </c>
      <c r="F717" s="61" t="s">
        <v>5504</v>
      </c>
      <c r="G717" s="281"/>
      <c r="H717" s="62">
        <f t="shared" si="1000"/>
        <v>6</v>
      </c>
      <c r="I717" s="62" t="s">
        <v>42</v>
      </c>
      <c r="J717" s="64" t="s">
        <v>6036</v>
      </c>
      <c r="K717" s="64" t="s">
        <v>1641</v>
      </c>
      <c r="L717" s="65" t="s">
        <v>1642</v>
      </c>
      <c r="M717" s="65"/>
      <c r="N717" s="65"/>
      <c r="O717" s="64" t="s">
        <v>70</v>
      </c>
      <c r="P717" s="66" t="s">
        <v>42</v>
      </c>
      <c r="Q717" s="66" t="str">
        <f t="shared" si="908"/>
        <v>0..1</v>
      </c>
      <c r="R717" s="6" t="s">
        <v>2885</v>
      </c>
      <c r="S717" s="67" t="s">
        <v>2886</v>
      </c>
      <c r="T717" s="66" t="s">
        <v>73</v>
      </c>
      <c r="U717" s="68" t="str">
        <f t="shared" si="951"/>
        <v>E</v>
      </c>
      <c r="V717" s="62" t="s">
        <v>42</v>
      </c>
      <c r="W717" s="66"/>
      <c r="X717" s="248"/>
      <c r="Y717" s="38"/>
      <c r="Z717" s="351" t="str">
        <f t="shared" si="960"/>
        <v>-</v>
      </c>
      <c r="AA717" s="70" t="str">
        <f t="shared" ref="AA717:AF717" si="1029">IF(Z717="X","X",IF($AI717=AA$4,"X","-"))</f>
        <v>-</v>
      </c>
      <c r="AB717" s="70" t="str">
        <f t="shared" si="1029"/>
        <v>-</v>
      </c>
      <c r="AC717" s="70" t="str">
        <f t="shared" si="1029"/>
        <v>-</v>
      </c>
      <c r="AD717" s="70" t="str">
        <f t="shared" si="1029"/>
        <v>-</v>
      </c>
      <c r="AE717" s="70" t="str">
        <f t="shared" si="1029"/>
        <v>-</v>
      </c>
      <c r="AF717" s="352" t="str">
        <f t="shared" si="1029"/>
        <v>X</v>
      </c>
      <c r="AG717" s="38"/>
      <c r="AH717" s="70" t="s">
        <v>47</v>
      </c>
      <c r="AI717" s="70" t="s">
        <v>47</v>
      </c>
      <c r="AJ717" s="38"/>
      <c r="AK717" s="13" t="str">
        <f t="shared" si="979"/>
        <v>/rsm:CrossIndustryInvoice/rsm:SupplyChainTradeTransaction/ram:ApplicableHeaderTradeAgreement/ram:BuyerAgentTradeParty/ram:SpecifiedLegalOrganization/ram:PostalTradeAddress</v>
      </c>
      <c r="AL717" s="13" t="str">
        <f t="shared" si="980"/>
        <v>/ram:LineOne</v>
      </c>
      <c r="AM717" s="14">
        <f>COUNTIFS(S$4:S717,AK717)</f>
        <v>1</v>
      </c>
      <c r="AO717" s="188" t="str">
        <f t="shared" si="977"/>
        <v>SCT_HTA</v>
      </c>
      <c r="AP717" s="61" t="str">
        <f t="shared" si="981"/>
        <v>BT-X-427</v>
      </c>
      <c r="AQ717" s="281" t="str">
        <f t="shared" si="982"/>
        <v/>
      </c>
      <c r="AR717" s="62">
        <f t="shared" si="987"/>
        <v>6</v>
      </c>
      <c r="AS717" s="62" t="str">
        <f t="shared" si="983"/>
        <v>0..1</v>
      </c>
      <c r="AT717" s="64" t="s">
        <v>2547</v>
      </c>
      <c r="AU717" s="64" t="s">
        <v>1754</v>
      </c>
      <c r="AV717" s="65" t="s">
        <v>1755</v>
      </c>
      <c r="AW717" s="423" t="s">
        <v>7238</v>
      </c>
      <c r="AX717" s="65"/>
      <c r="AY717" s="65"/>
      <c r="AZ717" s="64"/>
      <c r="BA717" s="66" t="str">
        <f t="shared" si="959"/>
        <v>0..1</v>
      </c>
      <c r="BB717" s="66" t="str">
        <f t="shared" si="962"/>
        <v>0..1</v>
      </c>
      <c r="BC717" s="6" t="str">
        <f t="shared" si="968"/>
        <v>/rsm:CrossIndustryInvoice
/rsm:SupplyChainTradeTransaction
/ram:ApplicableHeaderTradeAgreement
/ram:BuyerAgentTradeParty
/ram:SpecifiedLegalOrganization
/ram:PostalTradeAddress
/ram:LineOne</v>
      </c>
      <c r="BD717" s="67" t="str">
        <f t="shared" si="969"/>
        <v>/rsm:CrossIndustryInvoice/rsm:SupplyChainTradeTransaction/ram:ApplicableHeaderTradeAgreement/ram:BuyerAgentTradeParty/ram:SpecifiedLegalOrganization/ram:PostalTradeAddress/ram:LineOne</v>
      </c>
      <c r="BE717" s="66" t="str">
        <f t="shared" si="1008"/>
        <v>T</v>
      </c>
      <c r="BF717" s="68" t="str">
        <f t="shared" si="1009"/>
        <v>E</v>
      </c>
      <c r="BG717" s="62" t="str">
        <f t="shared" si="1010"/>
        <v>0..1</v>
      </c>
      <c r="BH717" s="66" t="str">
        <f t="shared" si="1011"/>
        <v/>
      </c>
      <c r="BI717" s="248" t="str">
        <f t="shared" si="1012"/>
        <v/>
      </c>
      <c r="BJ717" s="7"/>
      <c r="BK717" s="351" t="str">
        <f t="shared" si="1013"/>
        <v>-</v>
      </c>
      <c r="BL717" s="70" t="str">
        <f t="shared" si="1014"/>
        <v>-</v>
      </c>
      <c r="BM717" s="70" t="str">
        <f t="shared" si="1015"/>
        <v>-</v>
      </c>
      <c r="BN717" s="70" t="str">
        <f t="shared" si="1016"/>
        <v>-</v>
      </c>
      <c r="BO717" s="70" t="str">
        <f t="shared" si="1017"/>
        <v>-</v>
      </c>
      <c r="BP717" s="70" t="str">
        <f t="shared" si="1018"/>
        <v>-</v>
      </c>
      <c r="BQ717" s="352" t="str">
        <f t="shared" si="1019"/>
        <v>X</v>
      </c>
      <c r="BR717" s="7"/>
      <c r="BS717" s="70" t="str">
        <f t="shared" si="1020"/>
        <v>EXTENDED</v>
      </c>
      <c r="BT717" s="70" t="str">
        <f t="shared" si="1021"/>
        <v>EXTENDED</v>
      </c>
      <c r="BU717" s="15"/>
      <c r="BV717" s="57"/>
      <c r="BW717" s="57"/>
      <c r="BX717" s="57"/>
      <c r="BY717" s="57"/>
      <c r="BZ717" s="57"/>
      <c r="CA717" s="57" t="s">
        <v>6542</v>
      </c>
      <c r="CC717" s="417"/>
      <c r="CD717" s="15"/>
      <c r="CE717" s="15"/>
    </row>
    <row r="718" spans="1:83" s="59" customFormat="1" ht="102">
      <c r="A718" s="45" t="str">
        <f t="shared" si="963"/>
        <v>YES</v>
      </c>
      <c r="B718" s="400"/>
      <c r="C718" s="45"/>
      <c r="D718" s="45"/>
      <c r="E718" s="188" t="s">
        <v>1526</v>
      </c>
      <c r="F718" s="61" t="s">
        <v>5505</v>
      </c>
      <c r="G718" s="281"/>
      <c r="H718" s="62">
        <f t="shared" si="1000"/>
        <v>6</v>
      </c>
      <c r="I718" s="62" t="s">
        <v>42</v>
      </c>
      <c r="J718" s="64" t="s">
        <v>6037</v>
      </c>
      <c r="K718" s="64" t="s">
        <v>1647</v>
      </c>
      <c r="L718" s="65"/>
      <c r="M718" s="65"/>
      <c r="N718" s="65"/>
      <c r="O718" s="64" t="s">
        <v>70</v>
      </c>
      <c r="P718" s="66" t="s">
        <v>42</v>
      </c>
      <c r="Q718" s="66" t="str">
        <f t="shared" si="908"/>
        <v>0..1</v>
      </c>
      <c r="R718" s="6" t="s">
        <v>2887</v>
      </c>
      <c r="S718" s="67" t="s">
        <v>2888</v>
      </c>
      <c r="T718" s="66" t="s">
        <v>73</v>
      </c>
      <c r="U718" s="68" t="str">
        <f t="shared" si="951"/>
        <v>E</v>
      </c>
      <c r="V718" s="62" t="s">
        <v>42</v>
      </c>
      <c r="W718" s="66"/>
      <c r="X718" s="248"/>
      <c r="Y718" s="38"/>
      <c r="Z718" s="351" t="str">
        <f t="shared" si="960"/>
        <v>-</v>
      </c>
      <c r="AA718" s="70" t="str">
        <f t="shared" ref="AA718:AF718" si="1030">IF(Z718="X","X",IF($AI718=AA$4,"X","-"))</f>
        <v>-</v>
      </c>
      <c r="AB718" s="70" t="str">
        <f t="shared" si="1030"/>
        <v>-</v>
      </c>
      <c r="AC718" s="70" t="str">
        <f t="shared" si="1030"/>
        <v>-</v>
      </c>
      <c r="AD718" s="70" t="str">
        <f t="shared" si="1030"/>
        <v>-</v>
      </c>
      <c r="AE718" s="70" t="str">
        <f t="shared" si="1030"/>
        <v>-</v>
      </c>
      <c r="AF718" s="352" t="str">
        <f t="shared" si="1030"/>
        <v>X</v>
      </c>
      <c r="AG718" s="38"/>
      <c r="AH718" s="70" t="s">
        <v>47</v>
      </c>
      <c r="AI718" s="70" t="s">
        <v>47</v>
      </c>
      <c r="AJ718" s="38"/>
      <c r="AK718" s="13" t="str">
        <f t="shared" si="979"/>
        <v>/rsm:CrossIndustryInvoice/rsm:SupplyChainTradeTransaction/ram:ApplicableHeaderTradeAgreement/ram:BuyerAgentTradeParty/ram:SpecifiedLegalOrganization/ram:PostalTradeAddress</v>
      </c>
      <c r="AL718" s="13" t="str">
        <f t="shared" si="980"/>
        <v>/ram:LineTwo</v>
      </c>
      <c r="AM718" s="14">
        <f>COUNTIFS(S$4:S718,AK718)</f>
        <v>1</v>
      </c>
      <c r="AO718" s="188" t="str">
        <f t="shared" si="977"/>
        <v>SCT_HTA</v>
      </c>
      <c r="AP718" s="61" t="str">
        <f t="shared" si="981"/>
        <v>BT-X-428</v>
      </c>
      <c r="AQ718" s="281" t="str">
        <f t="shared" si="982"/>
        <v/>
      </c>
      <c r="AR718" s="62">
        <f t="shared" si="987"/>
        <v>6</v>
      </c>
      <c r="AS718" s="62" t="str">
        <f t="shared" si="983"/>
        <v>0..1</v>
      </c>
      <c r="AT718" s="64" t="s">
        <v>2550</v>
      </c>
      <c r="AU718" s="64" t="s">
        <v>1761</v>
      </c>
      <c r="AV718" s="65"/>
      <c r="AW718" s="423" t="s">
        <v>7238</v>
      </c>
      <c r="AX718" s="65"/>
      <c r="AY718" s="65"/>
      <c r="AZ718" s="64"/>
      <c r="BA718" s="66" t="str">
        <f t="shared" si="959"/>
        <v>0..1</v>
      </c>
      <c r="BB718" s="66" t="str">
        <f t="shared" si="962"/>
        <v>0..1</v>
      </c>
      <c r="BC718" s="6" t="str">
        <f t="shared" si="968"/>
        <v>/rsm:CrossIndustryInvoice
/rsm:SupplyChainTradeTransaction
/ram:ApplicableHeaderTradeAgreement
/ram:BuyerAgentTradeParty
/ram:SpecifiedLegalOrganization
/ram:PostalTradeAddress
/ram:LineTwo</v>
      </c>
      <c r="BD718" s="67" t="str">
        <f t="shared" si="969"/>
        <v>/rsm:CrossIndustryInvoice/rsm:SupplyChainTradeTransaction/ram:ApplicableHeaderTradeAgreement/ram:BuyerAgentTradeParty/ram:SpecifiedLegalOrganization/ram:PostalTradeAddress/ram:LineTwo</v>
      </c>
      <c r="BE718" s="66" t="str">
        <f t="shared" si="1008"/>
        <v>T</v>
      </c>
      <c r="BF718" s="68" t="str">
        <f t="shared" si="1009"/>
        <v>E</v>
      </c>
      <c r="BG718" s="62" t="str">
        <f t="shared" si="1010"/>
        <v>0..1</v>
      </c>
      <c r="BH718" s="66" t="str">
        <f t="shared" si="1011"/>
        <v/>
      </c>
      <c r="BI718" s="248" t="str">
        <f t="shared" si="1012"/>
        <v/>
      </c>
      <c r="BJ718" s="7"/>
      <c r="BK718" s="351" t="str">
        <f t="shared" si="1013"/>
        <v>-</v>
      </c>
      <c r="BL718" s="70" t="str">
        <f t="shared" si="1014"/>
        <v>-</v>
      </c>
      <c r="BM718" s="70" t="str">
        <f t="shared" si="1015"/>
        <v>-</v>
      </c>
      <c r="BN718" s="70" t="str">
        <f t="shared" si="1016"/>
        <v>-</v>
      </c>
      <c r="BO718" s="70" t="str">
        <f t="shared" si="1017"/>
        <v>-</v>
      </c>
      <c r="BP718" s="70" t="str">
        <f t="shared" si="1018"/>
        <v>-</v>
      </c>
      <c r="BQ718" s="352" t="str">
        <f t="shared" si="1019"/>
        <v>X</v>
      </c>
      <c r="BR718" s="7"/>
      <c r="BS718" s="70" t="str">
        <f t="shared" si="1020"/>
        <v>EXTENDED</v>
      </c>
      <c r="BT718" s="70" t="str">
        <f t="shared" si="1021"/>
        <v>EXTENDED</v>
      </c>
      <c r="BU718" s="15"/>
      <c r="BV718" s="57"/>
      <c r="BW718" s="57"/>
      <c r="BX718" s="57"/>
      <c r="BY718" s="57"/>
      <c r="BZ718" s="57"/>
      <c r="CA718" s="57" t="s">
        <v>6542</v>
      </c>
      <c r="CC718" s="417"/>
      <c r="CD718" s="15"/>
      <c r="CE718" s="15"/>
    </row>
    <row r="719" spans="1:83" s="59" customFormat="1" ht="102">
      <c r="A719" s="45" t="str">
        <f t="shared" si="963"/>
        <v>YES</v>
      </c>
      <c r="B719" s="400"/>
      <c r="C719" s="45"/>
      <c r="D719" s="45"/>
      <c r="E719" s="188" t="s">
        <v>1526</v>
      </c>
      <c r="F719" s="61" t="s">
        <v>5506</v>
      </c>
      <c r="G719" s="281"/>
      <c r="H719" s="62">
        <f t="shared" si="1000"/>
        <v>6</v>
      </c>
      <c r="I719" s="62" t="s">
        <v>42</v>
      </c>
      <c r="J719" s="64" t="s">
        <v>6038</v>
      </c>
      <c r="K719" s="64" t="s">
        <v>1647</v>
      </c>
      <c r="L719" s="65"/>
      <c r="M719" s="65"/>
      <c r="N719" s="65"/>
      <c r="O719" s="64" t="s">
        <v>70</v>
      </c>
      <c r="P719" s="66" t="s">
        <v>42</v>
      </c>
      <c r="Q719" s="66" t="str">
        <f t="shared" si="908"/>
        <v>0..1</v>
      </c>
      <c r="R719" s="6" t="s">
        <v>2889</v>
      </c>
      <c r="S719" s="67" t="s">
        <v>2890</v>
      </c>
      <c r="T719" s="66" t="s">
        <v>73</v>
      </c>
      <c r="U719" s="68" t="str">
        <f t="shared" si="951"/>
        <v>E</v>
      </c>
      <c r="V719" s="62" t="s">
        <v>42</v>
      </c>
      <c r="W719" s="66"/>
      <c r="X719" s="248"/>
      <c r="Y719" s="38"/>
      <c r="Z719" s="351" t="str">
        <f t="shared" si="960"/>
        <v>-</v>
      </c>
      <c r="AA719" s="70" t="str">
        <f t="shared" ref="AA719:AF719" si="1031">IF(Z719="X","X",IF($AI719=AA$4,"X","-"))</f>
        <v>-</v>
      </c>
      <c r="AB719" s="70" t="str">
        <f t="shared" si="1031"/>
        <v>-</v>
      </c>
      <c r="AC719" s="70" t="str">
        <f t="shared" si="1031"/>
        <v>-</v>
      </c>
      <c r="AD719" s="70" t="str">
        <f t="shared" si="1031"/>
        <v>-</v>
      </c>
      <c r="AE719" s="70" t="str">
        <f t="shared" si="1031"/>
        <v>-</v>
      </c>
      <c r="AF719" s="352" t="str">
        <f t="shared" si="1031"/>
        <v>X</v>
      </c>
      <c r="AG719" s="38"/>
      <c r="AH719" s="70" t="s">
        <v>47</v>
      </c>
      <c r="AI719" s="70" t="s">
        <v>47</v>
      </c>
      <c r="AJ719" s="38"/>
      <c r="AK719" s="13" t="str">
        <f t="shared" si="979"/>
        <v>/rsm:CrossIndustryInvoice/rsm:SupplyChainTradeTransaction/ram:ApplicableHeaderTradeAgreement/ram:BuyerAgentTradeParty/ram:SpecifiedLegalOrganization/ram:PostalTradeAddress</v>
      </c>
      <c r="AL719" s="13" t="str">
        <f t="shared" si="980"/>
        <v>/ram:LineThree</v>
      </c>
      <c r="AM719" s="14">
        <f>COUNTIFS(S$4:S719,AK719)</f>
        <v>1</v>
      </c>
      <c r="AO719" s="188" t="str">
        <f t="shared" si="977"/>
        <v>SCT_HTA</v>
      </c>
      <c r="AP719" s="61" t="str">
        <f t="shared" si="981"/>
        <v>BT-X-429</v>
      </c>
      <c r="AQ719" s="281" t="str">
        <f t="shared" si="982"/>
        <v/>
      </c>
      <c r="AR719" s="62">
        <f t="shared" si="987"/>
        <v>6</v>
      </c>
      <c r="AS719" s="62" t="str">
        <f t="shared" si="983"/>
        <v>0..1</v>
      </c>
      <c r="AT719" s="64" t="s">
        <v>2553</v>
      </c>
      <c r="AU719" s="64" t="s">
        <v>1761</v>
      </c>
      <c r="AV719" s="65"/>
      <c r="AW719" s="423" t="s">
        <v>7238</v>
      </c>
      <c r="AX719" s="65"/>
      <c r="AY719" s="65"/>
      <c r="AZ719" s="64"/>
      <c r="BA719" s="66" t="str">
        <f t="shared" si="959"/>
        <v>0..1</v>
      </c>
      <c r="BB719" s="66" t="str">
        <f t="shared" si="962"/>
        <v>0..1</v>
      </c>
      <c r="BC719" s="6" t="str">
        <f t="shared" si="968"/>
        <v>/rsm:CrossIndustryInvoice
/rsm:SupplyChainTradeTransaction
/ram:ApplicableHeaderTradeAgreement
/ram:BuyerAgentTradeParty
/ram:SpecifiedLegalOrganization
/ram:PostalTradeAddress
/ram:LineThree</v>
      </c>
      <c r="BD719" s="67" t="str">
        <f t="shared" si="969"/>
        <v>/rsm:CrossIndustryInvoice/rsm:SupplyChainTradeTransaction/ram:ApplicableHeaderTradeAgreement/ram:BuyerAgentTradeParty/ram:SpecifiedLegalOrganization/ram:PostalTradeAddress/ram:LineThree</v>
      </c>
      <c r="BE719" s="66" t="str">
        <f t="shared" si="1008"/>
        <v>T</v>
      </c>
      <c r="BF719" s="68" t="str">
        <f t="shared" si="1009"/>
        <v>E</v>
      </c>
      <c r="BG719" s="62" t="str">
        <f t="shared" si="1010"/>
        <v>0..1</v>
      </c>
      <c r="BH719" s="66" t="str">
        <f t="shared" si="1011"/>
        <v/>
      </c>
      <c r="BI719" s="248" t="str">
        <f t="shared" si="1012"/>
        <v/>
      </c>
      <c r="BJ719" s="7"/>
      <c r="BK719" s="351" t="str">
        <f t="shared" si="1013"/>
        <v>-</v>
      </c>
      <c r="BL719" s="70" t="str">
        <f t="shared" si="1014"/>
        <v>-</v>
      </c>
      <c r="BM719" s="70" t="str">
        <f t="shared" si="1015"/>
        <v>-</v>
      </c>
      <c r="BN719" s="70" t="str">
        <f t="shared" si="1016"/>
        <v>-</v>
      </c>
      <c r="BO719" s="70" t="str">
        <f t="shared" si="1017"/>
        <v>-</v>
      </c>
      <c r="BP719" s="70" t="str">
        <f t="shared" si="1018"/>
        <v>-</v>
      </c>
      <c r="BQ719" s="352" t="str">
        <f t="shared" si="1019"/>
        <v>X</v>
      </c>
      <c r="BR719" s="7"/>
      <c r="BS719" s="70" t="str">
        <f t="shared" si="1020"/>
        <v>EXTENDED</v>
      </c>
      <c r="BT719" s="70" t="str">
        <f t="shared" si="1021"/>
        <v>EXTENDED</v>
      </c>
      <c r="BU719" s="15"/>
      <c r="BV719" s="57"/>
      <c r="BW719" s="57"/>
      <c r="BX719" s="57"/>
      <c r="BY719" s="57"/>
      <c r="BZ719" s="57"/>
      <c r="CA719" s="57" t="s">
        <v>6542</v>
      </c>
      <c r="CC719" s="417"/>
      <c r="CD719" s="15"/>
      <c r="CE719" s="15"/>
    </row>
    <row r="720" spans="1:83" s="59" customFormat="1" ht="102">
      <c r="A720" s="45" t="str">
        <f t="shared" si="963"/>
        <v>YES</v>
      </c>
      <c r="B720" s="400"/>
      <c r="C720" s="45"/>
      <c r="D720" s="45"/>
      <c r="E720" s="188" t="s">
        <v>1526</v>
      </c>
      <c r="F720" s="61" t="s">
        <v>5507</v>
      </c>
      <c r="G720" s="281"/>
      <c r="H720" s="62">
        <f t="shared" si="1000"/>
        <v>6</v>
      </c>
      <c r="I720" s="62" t="s">
        <v>42</v>
      </c>
      <c r="J720" s="64" t="s">
        <v>6039</v>
      </c>
      <c r="K720" s="64" t="s">
        <v>6031</v>
      </c>
      <c r="L720" s="65"/>
      <c r="M720" s="65"/>
      <c r="N720" s="65"/>
      <c r="O720" s="64" t="s">
        <v>70</v>
      </c>
      <c r="P720" s="66" t="s">
        <v>42</v>
      </c>
      <c r="Q720" s="66" t="str">
        <f t="shared" si="908"/>
        <v>0..1</v>
      </c>
      <c r="R720" s="6" t="s">
        <v>2891</v>
      </c>
      <c r="S720" s="67" t="s">
        <v>2892</v>
      </c>
      <c r="T720" s="66" t="s">
        <v>73</v>
      </c>
      <c r="U720" s="68" t="str">
        <f t="shared" si="951"/>
        <v>E</v>
      </c>
      <c r="V720" s="62" t="s">
        <v>42</v>
      </c>
      <c r="W720" s="66"/>
      <c r="X720" s="248"/>
      <c r="Y720" s="38"/>
      <c r="Z720" s="351" t="str">
        <f t="shared" si="960"/>
        <v>-</v>
      </c>
      <c r="AA720" s="70" t="str">
        <f t="shared" ref="AA720:AF720" si="1032">IF(Z720="X","X",IF($AI720=AA$4,"X","-"))</f>
        <v>-</v>
      </c>
      <c r="AB720" s="70" t="str">
        <f t="shared" si="1032"/>
        <v>-</v>
      </c>
      <c r="AC720" s="70" t="str">
        <f t="shared" si="1032"/>
        <v>-</v>
      </c>
      <c r="AD720" s="70" t="str">
        <f t="shared" si="1032"/>
        <v>-</v>
      </c>
      <c r="AE720" s="70" t="str">
        <f t="shared" si="1032"/>
        <v>-</v>
      </c>
      <c r="AF720" s="352" t="str">
        <f t="shared" si="1032"/>
        <v>X</v>
      </c>
      <c r="AG720" s="38"/>
      <c r="AH720" s="70" t="s">
        <v>47</v>
      </c>
      <c r="AI720" s="70" t="s">
        <v>47</v>
      </c>
      <c r="AJ720" s="38"/>
      <c r="AK720" s="13" t="str">
        <f t="shared" si="979"/>
        <v>/rsm:CrossIndustryInvoice/rsm:SupplyChainTradeTransaction/ram:ApplicableHeaderTradeAgreement/ram:BuyerAgentTradeParty/ram:SpecifiedLegalOrganization/ram:PostalTradeAddress</v>
      </c>
      <c r="AL720" s="13" t="str">
        <f t="shared" si="980"/>
        <v>/ram:CityName</v>
      </c>
      <c r="AM720" s="14">
        <f>COUNTIFS(S$4:S720,AK720)</f>
        <v>1</v>
      </c>
      <c r="AO720" s="188" t="str">
        <f t="shared" si="977"/>
        <v>SCT_HTA</v>
      </c>
      <c r="AP720" s="61" t="str">
        <f t="shared" si="981"/>
        <v>BT-X-430</v>
      </c>
      <c r="AQ720" s="281" t="str">
        <f t="shared" si="982"/>
        <v/>
      </c>
      <c r="AR720" s="62">
        <f t="shared" si="987"/>
        <v>6</v>
      </c>
      <c r="AS720" s="62" t="str">
        <f t="shared" si="983"/>
        <v>0..1</v>
      </c>
      <c r="AT720" s="64" t="s">
        <v>2893</v>
      </c>
      <c r="AU720" s="64" t="s">
        <v>6415</v>
      </c>
      <c r="AV720" s="65"/>
      <c r="AW720" s="423" t="s">
        <v>7238</v>
      </c>
      <c r="AX720" s="65"/>
      <c r="AY720" s="65"/>
      <c r="AZ720" s="64"/>
      <c r="BA720" s="66" t="str">
        <f t="shared" si="959"/>
        <v>0..1</v>
      </c>
      <c r="BB720" s="66" t="str">
        <f t="shared" si="962"/>
        <v>0..1</v>
      </c>
      <c r="BC720" s="6" t="str">
        <f t="shared" si="968"/>
        <v>/rsm:CrossIndustryInvoice
/rsm:SupplyChainTradeTransaction
/ram:ApplicableHeaderTradeAgreement
/ram:BuyerAgentTradeParty
/ram:SpecifiedLegalOrganization
/ram:PostalTradeAddress
/ram:CityName</v>
      </c>
      <c r="BD720" s="67" t="str">
        <f t="shared" si="969"/>
        <v>/rsm:CrossIndustryInvoice/rsm:SupplyChainTradeTransaction/ram:ApplicableHeaderTradeAgreement/ram:BuyerAgentTradeParty/ram:SpecifiedLegalOrganization/ram:PostalTradeAddress/ram:CityName</v>
      </c>
      <c r="BE720" s="66" t="str">
        <f t="shared" si="1008"/>
        <v>T</v>
      </c>
      <c r="BF720" s="68" t="str">
        <f t="shared" si="1009"/>
        <v>E</v>
      </c>
      <c r="BG720" s="62" t="str">
        <f t="shared" si="1010"/>
        <v>0..1</v>
      </c>
      <c r="BH720" s="66" t="str">
        <f t="shared" si="1011"/>
        <v/>
      </c>
      <c r="BI720" s="248" t="str">
        <f t="shared" si="1012"/>
        <v/>
      </c>
      <c r="BJ720" s="7"/>
      <c r="BK720" s="351" t="str">
        <f t="shared" si="1013"/>
        <v>-</v>
      </c>
      <c r="BL720" s="70" t="str">
        <f t="shared" si="1014"/>
        <v>-</v>
      </c>
      <c r="BM720" s="70" t="str">
        <f t="shared" si="1015"/>
        <v>-</v>
      </c>
      <c r="BN720" s="70" t="str">
        <f t="shared" si="1016"/>
        <v>-</v>
      </c>
      <c r="BO720" s="70" t="str">
        <f t="shared" si="1017"/>
        <v>-</v>
      </c>
      <c r="BP720" s="70" t="str">
        <f t="shared" si="1018"/>
        <v>-</v>
      </c>
      <c r="BQ720" s="352" t="str">
        <f t="shared" si="1019"/>
        <v>X</v>
      </c>
      <c r="BR720" s="7"/>
      <c r="BS720" s="70" t="str">
        <f t="shared" si="1020"/>
        <v>EXTENDED</v>
      </c>
      <c r="BT720" s="70" t="str">
        <f t="shared" si="1021"/>
        <v>EXTENDED</v>
      </c>
      <c r="BU720" s="15"/>
      <c r="BV720" s="57"/>
      <c r="BW720" s="57"/>
      <c r="BX720" s="57"/>
      <c r="BY720" s="57"/>
      <c r="BZ720" s="57"/>
      <c r="CA720" s="57" t="s">
        <v>6542</v>
      </c>
      <c r="CC720" s="417"/>
      <c r="CD720" s="15"/>
      <c r="CE720" s="15"/>
    </row>
    <row r="721" spans="1:83" s="59" customFormat="1" ht="102">
      <c r="A721" s="45" t="str">
        <f t="shared" si="963"/>
        <v>YES</v>
      </c>
      <c r="B721" s="400"/>
      <c r="C721" s="45"/>
      <c r="D721" s="45"/>
      <c r="E721" s="188" t="s">
        <v>1526</v>
      </c>
      <c r="F721" s="61" t="s">
        <v>5508</v>
      </c>
      <c r="G721" s="281"/>
      <c r="H721" s="62">
        <f t="shared" si="1000"/>
        <v>6</v>
      </c>
      <c r="I721" s="62" t="s">
        <v>32</v>
      </c>
      <c r="J721" s="64" t="s">
        <v>6040</v>
      </c>
      <c r="K721" s="64" t="s">
        <v>1661</v>
      </c>
      <c r="L721" s="65" t="s">
        <v>5989</v>
      </c>
      <c r="M721" s="65"/>
      <c r="N721" s="65"/>
      <c r="O721" s="64" t="s">
        <v>128</v>
      </c>
      <c r="P721" s="66" t="s">
        <v>32</v>
      </c>
      <c r="Q721" s="66" t="str">
        <f t="shared" si="908"/>
        <v>1..1</v>
      </c>
      <c r="R721" s="6" t="s">
        <v>2894</v>
      </c>
      <c r="S721" s="67" t="s">
        <v>2895</v>
      </c>
      <c r="T721" s="66" t="s">
        <v>131</v>
      </c>
      <c r="U721" s="68" t="str">
        <f t="shared" si="951"/>
        <v>E</v>
      </c>
      <c r="V721" s="62" t="s">
        <v>42</v>
      </c>
      <c r="W721" s="66"/>
      <c r="X721" s="248"/>
      <c r="Y721" s="38"/>
      <c r="Z721" s="351" t="str">
        <f t="shared" si="960"/>
        <v>-</v>
      </c>
      <c r="AA721" s="70" t="str">
        <f t="shared" ref="AA721:AF721" si="1033">IF(Z721="X","X",IF($AI721=AA$4,"X","-"))</f>
        <v>-</v>
      </c>
      <c r="AB721" s="70" t="str">
        <f t="shared" si="1033"/>
        <v>-</v>
      </c>
      <c r="AC721" s="70" t="str">
        <f t="shared" si="1033"/>
        <v>-</v>
      </c>
      <c r="AD721" s="70" t="str">
        <f t="shared" si="1033"/>
        <v>-</v>
      </c>
      <c r="AE721" s="70" t="str">
        <f t="shared" si="1033"/>
        <v>-</v>
      </c>
      <c r="AF721" s="352" t="str">
        <f t="shared" si="1033"/>
        <v>X</v>
      </c>
      <c r="AG721" s="38"/>
      <c r="AH721" s="70" t="s">
        <v>47</v>
      </c>
      <c r="AI721" s="70" t="s">
        <v>47</v>
      </c>
      <c r="AJ721" s="38"/>
      <c r="AK721" s="13" t="str">
        <f t="shared" si="979"/>
        <v>/rsm:CrossIndustryInvoice/rsm:SupplyChainTradeTransaction/ram:ApplicableHeaderTradeAgreement/ram:BuyerAgentTradeParty/ram:SpecifiedLegalOrganization/ram:PostalTradeAddress</v>
      </c>
      <c r="AL721" s="13" t="str">
        <f t="shared" si="980"/>
        <v>/ram:CountryID</v>
      </c>
      <c r="AM721" s="14">
        <f>COUNTIFS(S$4:S721,AK721)</f>
        <v>1</v>
      </c>
      <c r="AO721" s="188" t="str">
        <f t="shared" si="977"/>
        <v>SCT_HTA</v>
      </c>
      <c r="AP721" s="61" t="str">
        <f t="shared" si="981"/>
        <v>BT-X-431</v>
      </c>
      <c r="AQ721" s="281" t="str">
        <f t="shared" si="982"/>
        <v/>
      </c>
      <c r="AR721" s="62">
        <f t="shared" si="987"/>
        <v>6</v>
      </c>
      <c r="AS721" s="62" t="str">
        <f t="shared" si="983"/>
        <v>1..1</v>
      </c>
      <c r="AT721" s="64" t="s">
        <v>2559</v>
      </c>
      <c r="AU721" s="64" t="s">
        <v>1777</v>
      </c>
      <c r="AV721" s="65" t="s">
        <v>485</v>
      </c>
      <c r="AW721" s="423" t="s">
        <v>7238</v>
      </c>
      <c r="AX721" s="65"/>
      <c r="AY721" s="65"/>
      <c r="AZ721" s="64" t="s">
        <v>128</v>
      </c>
      <c r="BA721" s="66" t="str">
        <f t="shared" si="959"/>
        <v>1..1</v>
      </c>
      <c r="BB721" s="66" t="str">
        <f t="shared" si="962"/>
        <v>1..1</v>
      </c>
      <c r="BC721" s="6" t="str">
        <f t="shared" si="968"/>
        <v>/rsm:CrossIndustryInvoice
/rsm:SupplyChainTradeTransaction
/ram:ApplicableHeaderTradeAgreement
/ram:BuyerAgentTradeParty
/ram:SpecifiedLegalOrganization
/ram:PostalTradeAddress
/ram:CountryID</v>
      </c>
      <c r="BD721" s="67" t="str">
        <f t="shared" si="969"/>
        <v>/rsm:CrossIndustryInvoice/rsm:SupplyChainTradeTransaction/ram:ApplicableHeaderTradeAgreement/ram:BuyerAgentTradeParty/ram:SpecifiedLegalOrganization/ram:PostalTradeAddress/ram:CountryID</v>
      </c>
      <c r="BE721" s="66" t="str">
        <f t="shared" si="1008"/>
        <v>C</v>
      </c>
      <c r="BF721" s="68" t="str">
        <f t="shared" si="1009"/>
        <v>E</v>
      </c>
      <c r="BG721" s="62" t="str">
        <f t="shared" si="1010"/>
        <v>0..1</v>
      </c>
      <c r="BH721" s="66" t="str">
        <f t="shared" si="1011"/>
        <v/>
      </c>
      <c r="BI721" s="248" t="str">
        <f t="shared" si="1012"/>
        <v/>
      </c>
      <c r="BJ721" s="7"/>
      <c r="BK721" s="351" t="str">
        <f t="shared" si="1013"/>
        <v>-</v>
      </c>
      <c r="BL721" s="70" t="str">
        <f t="shared" si="1014"/>
        <v>-</v>
      </c>
      <c r="BM721" s="70" t="str">
        <f t="shared" si="1015"/>
        <v>-</v>
      </c>
      <c r="BN721" s="70" t="str">
        <f t="shared" si="1016"/>
        <v>-</v>
      </c>
      <c r="BO721" s="70" t="str">
        <f t="shared" si="1017"/>
        <v>-</v>
      </c>
      <c r="BP721" s="70" t="str">
        <f t="shared" si="1018"/>
        <v>-</v>
      </c>
      <c r="BQ721" s="352" t="str">
        <f t="shared" si="1019"/>
        <v>X</v>
      </c>
      <c r="BR721" s="7"/>
      <c r="BS721" s="70" t="str">
        <f t="shared" si="1020"/>
        <v>EXTENDED</v>
      </c>
      <c r="BT721" s="70" t="str">
        <f t="shared" si="1021"/>
        <v>EXTENDED</v>
      </c>
      <c r="BU721" s="15"/>
      <c r="BV721" s="57"/>
      <c r="BW721" s="57"/>
      <c r="BX721" s="57"/>
      <c r="BY721" s="57"/>
      <c r="BZ721" s="57"/>
      <c r="CA721" s="57" t="s">
        <v>6542</v>
      </c>
      <c r="CC721" s="417"/>
      <c r="CD721" s="15"/>
      <c r="CE721" s="15"/>
    </row>
    <row r="722" spans="1:83" s="59" customFormat="1" ht="102">
      <c r="A722" s="45" t="str">
        <f t="shared" si="963"/>
        <v>YES</v>
      </c>
      <c r="B722" s="400"/>
      <c r="C722" s="45"/>
      <c r="D722" s="45"/>
      <c r="E722" s="188" t="s">
        <v>1526</v>
      </c>
      <c r="F722" s="61" t="s">
        <v>5509</v>
      </c>
      <c r="G722" s="281"/>
      <c r="H722" s="62">
        <f t="shared" si="1000"/>
        <v>6</v>
      </c>
      <c r="I722" s="62" t="s">
        <v>42</v>
      </c>
      <c r="J722" s="64" t="s">
        <v>6054</v>
      </c>
      <c r="K722" s="64" t="s">
        <v>1667</v>
      </c>
      <c r="L722" s="65" t="s">
        <v>1668</v>
      </c>
      <c r="M722" s="65"/>
      <c r="N722" s="65" t="s">
        <v>35</v>
      </c>
      <c r="O722" s="64" t="s">
        <v>70</v>
      </c>
      <c r="P722" s="66" t="s">
        <v>42</v>
      </c>
      <c r="Q722" s="66" t="str">
        <f t="shared" si="908"/>
        <v>0..1</v>
      </c>
      <c r="R722" s="6" t="s">
        <v>2896</v>
      </c>
      <c r="S722" s="67" t="s">
        <v>2897</v>
      </c>
      <c r="T722" s="66" t="s">
        <v>73</v>
      </c>
      <c r="U722" s="68" t="str">
        <f t="shared" si="951"/>
        <v>E</v>
      </c>
      <c r="V722" s="62" t="s">
        <v>62</v>
      </c>
      <c r="W722" s="66"/>
      <c r="X722" s="248" t="s">
        <v>35</v>
      </c>
      <c r="Y722" s="38"/>
      <c r="Z722" s="351" t="str">
        <f t="shared" si="960"/>
        <v>-</v>
      </c>
      <c r="AA722" s="70" t="str">
        <f t="shared" ref="AA722:AF722" si="1034">IF(Z722="X","X",IF($AI722=AA$4,"X","-"))</f>
        <v>-</v>
      </c>
      <c r="AB722" s="70" t="str">
        <f t="shared" si="1034"/>
        <v>-</v>
      </c>
      <c r="AC722" s="70" t="str">
        <f t="shared" si="1034"/>
        <v>-</v>
      </c>
      <c r="AD722" s="70" t="str">
        <f t="shared" si="1034"/>
        <v>-</v>
      </c>
      <c r="AE722" s="70" t="str">
        <f t="shared" si="1034"/>
        <v>-</v>
      </c>
      <c r="AF722" s="352" t="str">
        <f t="shared" si="1034"/>
        <v>X</v>
      </c>
      <c r="AG722" s="38"/>
      <c r="AH722" s="70" t="s">
        <v>47</v>
      </c>
      <c r="AI722" s="70" t="s">
        <v>47</v>
      </c>
      <c r="AJ722" s="38"/>
      <c r="AK722" s="13" t="str">
        <f t="shared" si="979"/>
        <v>/rsm:CrossIndustryInvoice/rsm:SupplyChainTradeTransaction/ram:ApplicableHeaderTradeAgreement/ram:BuyerAgentTradeParty/ram:SpecifiedLegalOrganization/ram:PostalTradeAddress</v>
      </c>
      <c r="AL722" s="13" t="str">
        <f t="shared" si="980"/>
        <v>/ram:CountrySubDivisionName</v>
      </c>
      <c r="AM722" s="14">
        <f>COUNTIFS(S$4:S722,AK722)</f>
        <v>1</v>
      </c>
      <c r="AO722" s="188" t="str">
        <f t="shared" si="977"/>
        <v>SCT_HTA</v>
      </c>
      <c r="AP722" s="61" t="str">
        <f t="shared" si="981"/>
        <v>BT-X-432</v>
      </c>
      <c r="AQ722" s="281" t="str">
        <f t="shared" si="982"/>
        <v/>
      </c>
      <c r="AR722" s="62">
        <f t="shared" si="987"/>
        <v>6</v>
      </c>
      <c r="AS722" s="62" t="str">
        <f t="shared" si="983"/>
        <v>0..1</v>
      </c>
      <c r="AT722" s="64" t="s">
        <v>2898</v>
      </c>
      <c r="AU722" s="64" t="s">
        <v>1671</v>
      </c>
      <c r="AV722" s="65" t="s">
        <v>1672</v>
      </c>
      <c r="AW722" s="423" t="s">
        <v>7238</v>
      </c>
      <c r="AX722" s="65"/>
      <c r="AY722" s="65" t="s">
        <v>35</v>
      </c>
      <c r="AZ722" s="64" t="s">
        <v>78</v>
      </c>
      <c r="BA722" s="66" t="str">
        <f t="shared" si="959"/>
        <v>0..1</v>
      </c>
      <c r="BB722" s="66" t="str">
        <f t="shared" si="962"/>
        <v>0..1</v>
      </c>
      <c r="BC722" s="6" t="str">
        <f t="shared" si="968"/>
        <v>/rsm:CrossIndustryInvoice
/rsm:SupplyChainTradeTransaction
/ram:ApplicableHeaderTradeAgreement
/ram:BuyerAgentTradeParty
/ram:SpecifiedLegalOrganization
/ram:PostalTradeAddress
/ram:CountrySubDivisionName</v>
      </c>
      <c r="BD722" s="67" t="str">
        <f t="shared" si="969"/>
        <v>/rsm:CrossIndustryInvoice/rsm:SupplyChainTradeTransaction/ram:ApplicableHeaderTradeAgreement/ram:BuyerAgentTradeParty/ram:SpecifiedLegalOrganization/ram:PostalTradeAddress/ram:CountrySubDivisionName</v>
      </c>
      <c r="BE722" s="66" t="str">
        <f t="shared" si="1008"/>
        <v>T</v>
      </c>
      <c r="BF722" s="68" t="str">
        <f t="shared" si="1009"/>
        <v>E</v>
      </c>
      <c r="BG722" s="62" t="str">
        <f t="shared" si="1010"/>
        <v>0..n</v>
      </c>
      <c r="BH722" s="66" t="str">
        <f t="shared" si="1011"/>
        <v/>
      </c>
      <c r="BI722" s="248" t="str">
        <f t="shared" si="1012"/>
        <v/>
      </c>
      <c r="BJ722" s="7"/>
      <c r="BK722" s="351" t="str">
        <f t="shared" si="1013"/>
        <v>-</v>
      </c>
      <c r="BL722" s="70" t="str">
        <f t="shared" si="1014"/>
        <v>-</v>
      </c>
      <c r="BM722" s="70" t="str">
        <f t="shared" si="1015"/>
        <v>-</v>
      </c>
      <c r="BN722" s="70" t="str">
        <f t="shared" si="1016"/>
        <v>-</v>
      </c>
      <c r="BO722" s="70" t="str">
        <f t="shared" si="1017"/>
        <v>-</v>
      </c>
      <c r="BP722" s="70" t="str">
        <f t="shared" si="1018"/>
        <v>-</v>
      </c>
      <c r="BQ722" s="352" t="str">
        <f t="shared" si="1019"/>
        <v>X</v>
      </c>
      <c r="BR722" s="7"/>
      <c r="BS722" s="70" t="str">
        <f t="shared" si="1020"/>
        <v>EXTENDED</v>
      </c>
      <c r="BT722" s="70" t="str">
        <f t="shared" si="1021"/>
        <v>EXTENDED</v>
      </c>
      <c r="BU722" s="15"/>
      <c r="BV722" s="57"/>
      <c r="BW722" s="57"/>
      <c r="BX722" s="57"/>
      <c r="BY722" s="57"/>
      <c r="BZ722" s="57"/>
      <c r="CA722" s="57" t="s">
        <v>6542</v>
      </c>
      <c r="CC722" s="417"/>
      <c r="CD722" s="15"/>
      <c r="CE722" s="15"/>
    </row>
    <row r="723" spans="1:83" s="59" customFormat="1" ht="85.5">
      <c r="A723" s="45" t="str">
        <f t="shared" si="963"/>
        <v>NO</v>
      </c>
      <c r="B723" s="400"/>
      <c r="C723" s="45"/>
      <c r="D723" s="45"/>
      <c r="E723" s="188" t="s">
        <v>1526</v>
      </c>
      <c r="F723" s="139" t="s">
        <v>5510</v>
      </c>
      <c r="G723" s="295" t="s">
        <v>4970</v>
      </c>
      <c r="H723" s="140">
        <f t="shared" si="1000"/>
        <v>4</v>
      </c>
      <c r="I723" s="140" t="s">
        <v>42</v>
      </c>
      <c r="J723" s="125" t="s">
        <v>2899</v>
      </c>
      <c r="K723" s="125"/>
      <c r="L723" s="126"/>
      <c r="M723" s="126"/>
      <c r="N723" s="126"/>
      <c r="O723" s="125"/>
      <c r="P723" s="124" t="s">
        <v>62</v>
      </c>
      <c r="Q723" s="124" t="str">
        <f t="shared" si="908"/>
        <v>0..n</v>
      </c>
      <c r="R723" s="141" t="s">
        <v>2900</v>
      </c>
      <c r="S723" s="142" t="s">
        <v>2901</v>
      </c>
      <c r="T723" s="124" t="s">
        <v>35</v>
      </c>
      <c r="U723" s="129" t="str">
        <f t="shared" si="951"/>
        <v>EG</v>
      </c>
      <c r="V723" s="140" t="s">
        <v>62</v>
      </c>
      <c r="W723" s="124"/>
      <c r="X723" s="388"/>
      <c r="Y723" s="38"/>
      <c r="Z723" s="351" t="str">
        <f t="shared" si="960"/>
        <v>-</v>
      </c>
      <c r="AA723" s="70" t="str">
        <f t="shared" ref="AA723:AF723" si="1035">IF(Z723="X","X",IF($AI723=AA$4,"X","-"))</f>
        <v>-</v>
      </c>
      <c r="AB723" s="70" t="str">
        <f t="shared" si="1035"/>
        <v>-</v>
      </c>
      <c r="AC723" s="70" t="str">
        <f t="shared" si="1035"/>
        <v>-</v>
      </c>
      <c r="AD723" s="70" t="str">
        <f t="shared" si="1035"/>
        <v>X</v>
      </c>
      <c r="AE723" s="70" t="str">
        <f t="shared" si="1035"/>
        <v>X</v>
      </c>
      <c r="AF723" s="352" t="str">
        <f t="shared" si="1035"/>
        <v>X</v>
      </c>
      <c r="AG723" s="38"/>
      <c r="AH723" s="70" t="s">
        <v>47</v>
      </c>
      <c r="AI723" s="70" t="s">
        <v>5895</v>
      </c>
      <c r="AJ723" s="38"/>
      <c r="AK723" s="13" t="str">
        <f t="shared" si="979"/>
        <v>/rsm:CrossIndustryInvoice/rsm:SupplyChainTradeTransaction/ram:ApplicableHeaderTradeAgreement/ram:BuyerAgentTradeParty</v>
      </c>
      <c r="AL723" s="13" t="str">
        <f t="shared" si="980"/>
        <v>/ram:DefinedTradeContact</v>
      </c>
      <c r="AM723" s="14">
        <f>COUNTIFS(S$4:S723,AK723)</f>
        <v>1</v>
      </c>
      <c r="AO723" s="188" t="str">
        <f t="shared" si="977"/>
        <v>SCT_HTA</v>
      </c>
      <c r="AP723" s="139" t="str">
        <f t="shared" si="981"/>
        <v>BG-X-64</v>
      </c>
      <c r="AQ723" s="295" t="str">
        <f t="shared" si="982"/>
        <v>EXT-FR-FE-22</v>
      </c>
      <c r="AR723" s="140">
        <f t="shared" si="987"/>
        <v>4</v>
      </c>
      <c r="AS723" s="140" t="str">
        <f t="shared" si="983"/>
        <v>0..1</v>
      </c>
      <c r="AT723" s="125" t="s">
        <v>2902</v>
      </c>
      <c r="AU723" s="125"/>
      <c r="AV723" s="126"/>
      <c r="AW723" s="126"/>
      <c r="AX723" s="126"/>
      <c r="AY723" s="126"/>
      <c r="AZ723" s="125"/>
      <c r="BA723" s="124" t="str">
        <f t="shared" si="959"/>
        <v>0..n</v>
      </c>
      <c r="BB723" s="124" t="str">
        <f t="shared" si="962"/>
        <v>0..n</v>
      </c>
      <c r="BC723" s="141" t="str">
        <f t="shared" si="968"/>
        <v>/rsm:CrossIndustryInvoice
/rsm:SupplyChainTradeTransaction
/ram:ApplicableHeaderTradeAgreement
/ram:BuyerAgentTradeParty
/ram:DefinedTradeContact</v>
      </c>
      <c r="BD723" s="142" t="str">
        <f t="shared" si="969"/>
        <v>/rsm:CrossIndustryInvoice/rsm:SupplyChainTradeTransaction/ram:ApplicableHeaderTradeAgreement/ram:BuyerAgentTradeParty/ram:DefinedTradeContact</v>
      </c>
      <c r="BE723" s="124" t="str">
        <f t="shared" si="1008"/>
        <v/>
      </c>
      <c r="BF723" s="129" t="str">
        <f t="shared" si="1009"/>
        <v>EG</v>
      </c>
      <c r="BG723" s="140" t="str">
        <f t="shared" si="1010"/>
        <v>0..n</v>
      </c>
      <c r="BH723" s="124" t="str">
        <f t="shared" si="1011"/>
        <v/>
      </c>
      <c r="BI723" s="388" t="str">
        <f t="shared" si="1012"/>
        <v/>
      </c>
      <c r="BJ723" s="7"/>
      <c r="BK723" s="351" t="str">
        <f t="shared" si="1013"/>
        <v>-</v>
      </c>
      <c r="BL723" s="70" t="str">
        <f t="shared" si="1014"/>
        <v>-</v>
      </c>
      <c r="BM723" s="70" t="str">
        <f t="shared" si="1015"/>
        <v>-</v>
      </c>
      <c r="BN723" s="70" t="str">
        <f t="shared" si="1016"/>
        <v>-</v>
      </c>
      <c r="BO723" s="70" t="str">
        <f t="shared" si="1017"/>
        <v>X</v>
      </c>
      <c r="BP723" s="70" t="str">
        <f t="shared" si="1018"/>
        <v>X</v>
      </c>
      <c r="BQ723" s="352" t="str">
        <f t="shared" si="1019"/>
        <v>X</v>
      </c>
      <c r="BR723" s="7"/>
      <c r="BS723" s="70" t="str">
        <f t="shared" si="1020"/>
        <v>EXTENDED</v>
      </c>
      <c r="BT723" s="70" t="str">
        <f t="shared" si="1021"/>
        <v>EXTENDED-CTC-FR</v>
      </c>
      <c r="BU723" s="15"/>
      <c r="BV723" s="57"/>
      <c r="BW723" s="57"/>
      <c r="BX723" s="57"/>
      <c r="BY723" s="57"/>
      <c r="BZ723" s="57"/>
      <c r="CA723" s="57" t="s">
        <v>6542</v>
      </c>
      <c r="CC723" s="417"/>
      <c r="CD723" s="15"/>
      <c r="CE723" s="15"/>
    </row>
    <row r="724" spans="1:83" s="59" customFormat="1" ht="89.25">
      <c r="A724" s="45" t="str">
        <f t="shared" si="963"/>
        <v>YES</v>
      </c>
      <c r="B724" s="400"/>
      <c r="C724" s="45"/>
      <c r="D724" s="45"/>
      <c r="E724" s="188" t="s">
        <v>1526</v>
      </c>
      <c r="F724" s="61" t="s">
        <v>5511</v>
      </c>
      <c r="G724" s="281" t="s">
        <v>5890</v>
      </c>
      <c r="H724" s="62">
        <f t="shared" si="1000"/>
        <v>5</v>
      </c>
      <c r="I724" s="62" t="s">
        <v>42</v>
      </c>
      <c r="J724" s="64" t="s">
        <v>2142</v>
      </c>
      <c r="K724" s="64"/>
      <c r="L724" s="65" t="s">
        <v>6028</v>
      </c>
      <c r="M724" s="65"/>
      <c r="N724" s="65"/>
      <c r="O724" s="64" t="s">
        <v>70</v>
      </c>
      <c r="P724" s="66" t="s">
        <v>42</v>
      </c>
      <c r="Q724" s="66" t="str">
        <f t="shared" si="908"/>
        <v>0..1</v>
      </c>
      <c r="R724" s="6" t="s">
        <v>2903</v>
      </c>
      <c r="S724" s="67" t="s">
        <v>2904</v>
      </c>
      <c r="T724" s="66" t="s">
        <v>73</v>
      </c>
      <c r="U724" s="68" t="str">
        <f t="shared" si="951"/>
        <v>E</v>
      </c>
      <c r="V724" s="62" t="s">
        <v>42</v>
      </c>
      <c r="W724" s="66"/>
      <c r="X724" s="248"/>
      <c r="Y724" s="38"/>
      <c r="Z724" s="351" t="str">
        <f t="shared" si="960"/>
        <v>-</v>
      </c>
      <c r="AA724" s="70" t="str">
        <f t="shared" ref="AA724:AF724" si="1036">IF(Z724="X","X",IF($AI724=AA$4,"X","-"))</f>
        <v>-</v>
      </c>
      <c r="AB724" s="70" t="str">
        <f t="shared" si="1036"/>
        <v>-</v>
      </c>
      <c r="AC724" s="70" t="str">
        <f t="shared" si="1036"/>
        <v>-</v>
      </c>
      <c r="AD724" s="70" t="str">
        <f t="shared" si="1036"/>
        <v>X</v>
      </c>
      <c r="AE724" s="70" t="str">
        <f t="shared" si="1036"/>
        <v>X</v>
      </c>
      <c r="AF724" s="352" t="str">
        <f t="shared" si="1036"/>
        <v>X</v>
      </c>
      <c r="AG724" s="38"/>
      <c r="AH724" s="70" t="s">
        <v>47</v>
      </c>
      <c r="AI724" s="70" t="s">
        <v>5895</v>
      </c>
      <c r="AJ724" s="38"/>
      <c r="AK724" s="13" t="str">
        <f t="shared" si="979"/>
        <v>/rsm:CrossIndustryInvoice/rsm:SupplyChainTradeTransaction/ram:ApplicableHeaderTradeAgreement/ram:BuyerAgentTradeParty/ram:DefinedTradeContact</v>
      </c>
      <c r="AL724" s="13" t="str">
        <f t="shared" si="980"/>
        <v>/ram:PersonName</v>
      </c>
      <c r="AM724" s="14">
        <f>COUNTIFS(S$4:S724,AK724)</f>
        <v>1</v>
      </c>
      <c r="AO724" s="188" t="str">
        <f t="shared" si="977"/>
        <v>SCT_HTA</v>
      </c>
      <c r="AP724" s="61" t="str">
        <f t="shared" si="981"/>
        <v>BT-X-413</v>
      </c>
      <c r="AQ724" s="281" t="str">
        <f t="shared" si="982"/>
        <v>EXT-FR-FE-23</v>
      </c>
      <c r="AR724" s="62">
        <f t="shared" si="987"/>
        <v>5</v>
      </c>
      <c r="AS724" s="62" t="str">
        <f t="shared" si="983"/>
        <v>0..1</v>
      </c>
      <c r="AT724" s="64" t="s">
        <v>6406</v>
      </c>
      <c r="AU724" s="64"/>
      <c r="AV724" s="65" t="s">
        <v>6404</v>
      </c>
      <c r="AW724" s="423" t="s">
        <v>7238</v>
      </c>
      <c r="AX724" s="65"/>
      <c r="AY724" s="65"/>
      <c r="AZ724" s="64"/>
      <c r="BA724" s="66" t="str">
        <f t="shared" si="959"/>
        <v>0..1</v>
      </c>
      <c r="BB724" s="66" t="str">
        <f t="shared" si="962"/>
        <v>0..1</v>
      </c>
      <c r="BC724" s="6" t="str">
        <f t="shared" si="968"/>
        <v>/rsm:CrossIndustryInvoice
/rsm:SupplyChainTradeTransaction
/ram:ApplicableHeaderTradeAgreement
/ram:BuyerAgentTradeParty
/ram:DefinedTradeContact
/ram:PersonName</v>
      </c>
      <c r="BD724" s="67" t="str">
        <f t="shared" si="969"/>
        <v>/rsm:CrossIndustryInvoice/rsm:SupplyChainTradeTransaction/ram:ApplicableHeaderTradeAgreement/ram:BuyerAgentTradeParty/ram:DefinedTradeContact/ram:PersonName</v>
      </c>
      <c r="BE724" s="66" t="str">
        <f t="shared" si="1008"/>
        <v>T</v>
      </c>
      <c r="BF724" s="68" t="str">
        <f t="shared" si="1009"/>
        <v>E</v>
      </c>
      <c r="BG724" s="62" t="str">
        <f t="shared" si="1010"/>
        <v>0..1</v>
      </c>
      <c r="BH724" s="66" t="str">
        <f t="shared" si="1011"/>
        <v/>
      </c>
      <c r="BI724" s="248" t="str">
        <f t="shared" si="1012"/>
        <v/>
      </c>
      <c r="BJ724" s="7"/>
      <c r="BK724" s="351" t="str">
        <f t="shared" si="1013"/>
        <v>-</v>
      </c>
      <c r="BL724" s="70" t="str">
        <f t="shared" si="1014"/>
        <v>-</v>
      </c>
      <c r="BM724" s="70" t="str">
        <f t="shared" si="1015"/>
        <v>-</v>
      </c>
      <c r="BN724" s="70" t="str">
        <f t="shared" si="1016"/>
        <v>-</v>
      </c>
      <c r="BO724" s="70" t="str">
        <f t="shared" si="1017"/>
        <v>X</v>
      </c>
      <c r="BP724" s="70" t="str">
        <f t="shared" si="1018"/>
        <v>X</v>
      </c>
      <c r="BQ724" s="352" t="str">
        <f t="shared" si="1019"/>
        <v>X</v>
      </c>
      <c r="BR724" s="7"/>
      <c r="BS724" s="70" t="str">
        <f t="shared" si="1020"/>
        <v>EXTENDED</v>
      </c>
      <c r="BT724" s="70" t="str">
        <f t="shared" si="1021"/>
        <v>EXTENDED-CTC-FR</v>
      </c>
      <c r="BU724" s="15"/>
      <c r="BV724" s="57"/>
      <c r="BW724" s="57"/>
      <c r="BX724" s="57"/>
      <c r="BY724" s="57"/>
      <c r="BZ724" s="57"/>
      <c r="CA724" s="57" t="s">
        <v>6542</v>
      </c>
      <c r="CC724" s="417"/>
      <c r="CD724" s="15"/>
      <c r="CE724" s="15"/>
    </row>
    <row r="725" spans="1:83" s="59" customFormat="1" ht="89.25">
      <c r="A725" s="45" t="str">
        <f t="shared" si="963"/>
        <v>YES</v>
      </c>
      <c r="B725" s="400"/>
      <c r="C725" s="45"/>
      <c r="D725" s="45"/>
      <c r="E725" s="188" t="s">
        <v>1526</v>
      </c>
      <c r="F725" s="61" t="s">
        <v>5512</v>
      </c>
      <c r="G725" s="281"/>
      <c r="H725" s="62">
        <f t="shared" si="1000"/>
        <v>5</v>
      </c>
      <c r="I725" s="62" t="s">
        <v>42</v>
      </c>
      <c r="J725" s="64" t="s">
        <v>2146</v>
      </c>
      <c r="K725" s="64"/>
      <c r="L725" s="65" t="s">
        <v>6028</v>
      </c>
      <c r="M725" s="65"/>
      <c r="N725" s="65"/>
      <c r="O725" s="64" t="s">
        <v>70</v>
      </c>
      <c r="P725" s="66" t="s">
        <v>42</v>
      </c>
      <c r="Q725" s="66" t="str">
        <f t="shared" si="908"/>
        <v>0..1</v>
      </c>
      <c r="R725" s="6" t="s">
        <v>2905</v>
      </c>
      <c r="S725" s="67" t="s">
        <v>2906</v>
      </c>
      <c r="T725" s="66" t="s">
        <v>73</v>
      </c>
      <c r="U725" s="68" t="str">
        <f t="shared" si="951"/>
        <v>E</v>
      </c>
      <c r="V725" s="62" t="s">
        <v>42</v>
      </c>
      <c r="W725" s="66"/>
      <c r="X725" s="248"/>
      <c r="Y725" s="38"/>
      <c r="Z725" s="351" t="str">
        <f t="shared" si="960"/>
        <v>-</v>
      </c>
      <c r="AA725" s="70" t="str">
        <f t="shared" ref="AA725:AF725" si="1037">IF(Z725="X","X",IF($AI725=AA$4,"X","-"))</f>
        <v>-</v>
      </c>
      <c r="AB725" s="70" t="str">
        <f t="shared" si="1037"/>
        <v>-</v>
      </c>
      <c r="AC725" s="70" t="str">
        <f t="shared" si="1037"/>
        <v>-</v>
      </c>
      <c r="AD725" s="70" t="str">
        <f t="shared" si="1037"/>
        <v>X</v>
      </c>
      <c r="AE725" s="70" t="str">
        <f t="shared" si="1037"/>
        <v>X</v>
      </c>
      <c r="AF725" s="352" t="str">
        <f t="shared" si="1037"/>
        <v>X</v>
      </c>
      <c r="AG725" s="38"/>
      <c r="AH725" s="70" t="s">
        <v>47</v>
      </c>
      <c r="AI725" s="70" t="s">
        <v>5895</v>
      </c>
      <c r="AJ725" s="38"/>
      <c r="AK725" s="13" t="str">
        <f t="shared" si="979"/>
        <v>/rsm:CrossIndustryInvoice/rsm:SupplyChainTradeTransaction/ram:ApplicableHeaderTradeAgreement/ram:BuyerAgentTradeParty/ram:DefinedTradeContact</v>
      </c>
      <c r="AL725" s="13" t="str">
        <f t="shared" si="980"/>
        <v>/ram:DepartmentName</v>
      </c>
      <c r="AM725" s="14">
        <f>COUNTIFS(S$4:S725,AK725)</f>
        <v>1</v>
      </c>
      <c r="AO725" s="188" t="str">
        <f t="shared" si="977"/>
        <v>SCT_HTA</v>
      </c>
      <c r="AP725" s="61" t="str">
        <f t="shared" si="981"/>
        <v>BT-X-414</v>
      </c>
      <c r="AQ725" s="281" t="str">
        <f t="shared" si="982"/>
        <v/>
      </c>
      <c r="AR725" s="62">
        <f t="shared" si="987"/>
        <v>5</v>
      </c>
      <c r="AS725" s="62" t="str">
        <f t="shared" si="983"/>
        <v>0..1</v>
      </c>
      <c r="AT725" s="64" t="s">
        <v>6407</v>
      </c>
      <c r="AU725" s="64"/>
      <c r="AV725" s="65" t="s">
        <v>6404</v>
      </c>
      <c r="AW725" s="423" t="s">
        <v>7238</v>
      </c>
      <c r="AX725" s="65"/>
      <c r="AY725" s="65"/>
      <c r="AZ725" s="64"/>
      <c r="BA725" s="66" t="str">
        <f t="shared" si="959"/>
        <v>0..1</v>
      </c>
      <c r="BB725" s="66" t="str">
        <f t="shared" si="962"/>
        <v>0..1</v>
      </c>
      <c r="BC725" s="6" t="str">
        <f t="shared" si="968"/>
        <v>/rsm:CrossIndustryInvoice
/rsm:SupplyChainTradeTransaction
/ram:ApplicableHeaderTradeAgreement
/ram:BuyerAgentTradeParty
/ram:DefinedTradeContact
/ram:DepartmentName</v>
      </c>
      <c r="BD725" s="67" t="str">
        <f t="shared" si="969"/>
        <v>/rsm:CrossIndustryInvoice/rsm:SupplyChainTradeTransaction/ram:ApplicableHeaderTradeAgreement/ram:BuyerAgentTradeParty/ram:DefinedTradeContact/ram:DepartmentName</v>
      </c>
      <c r="BE725" s="66" t="str">
        <f t="shared" si="1008"/>
        <v>T</v>
      </c>
      <c r="BF725" s="68" t="str">
        <f t="shared" si="1009"/>
        <v>E</v>
      </c>
      <c r="BG725" s="62" t="str">
        <f t="shared" si="1010"/>
        <v>0..1</v>
      </c>
      <c r="BH725" s="66" t="str">
        <f t="shared" si="1011"/>
        <v/>
      </c>
      <c r="BI725" s="248" t="str">
        <f t="shared" si="1012"/>
        <v/>
      </c>
      <c r="BJ725" s="7"/>
      <c r="BK725" s="351" t="str">
        <f t="shared" si="1013"/>
        <v>-</v>
      </c>
      <c r="BL725" s="70" t="str">
        <f t="shared" si="1014"/>
        <v>-</v>
      </c>
      <c r="BM725" s="70" t="str">
        <f t="shared" si="1015"/>
        <v>-</v>
      </c>
      <c r="BN725" s="70" t="str">
        <f t="shared" si="1016"/>
        <v>-</v>
      </c>
      <c r="BO725" s="70" t="str">
        <f t="shared" si="1017"/>
        <v>X</v>
      </c>
      <c r="BP725" s="70" t="str">
        <f t="shared" si="1018"/>
        <v>X</v>
      </c>
      <c r="BQ725" s="352" t="str">
        <f t="shared" si="1019"/>
        <v>X</v>
      </c>
      <c r="BR725" s="7"/>
      <c r="BS725" s="70" t="str">
        <f t="shared" si="1020"/>
        <v>EXTENDED</v>
      </c>
      <c r="BT725" s="70" t="str">
        <f t="shared" si="1021"/>
        <v>EXTENDED-CTC-FR</v>
      </c>
      <c r="BU725" s="15"/>
      <c r="BV725" s="57"/>
      <c r="BW725" s="57"/>
      <c r="BX725" s="57"/>
      <c r="BY725" s="57"/>
      <c r="BZ725" s="57"/>
      <c r="CA725" s="57" t="s">
        <v>6542</v>
      </c>
      <c r="CC725" s="417"/>
      <c r="CD725" s="15"/>
      <c r="CE725" s="15"/>
    </row>
    <row r="726" spans="1:83" s="59" customFormat="1" ht="89.25">
      <c r="A726" s="45" t="str">
        <f t="shared" si="963"/>
        <v>YES</v>
      </c>
      <c r="B726" s="400"/>
      <c r="C726" s="45"/>
      <c r="D726" s="45"/>
      <c r="E726" s="188" t="s">
        <v>1526</v>
      </c>
      <c r="F726" s="61" t="s">
        <v>5513</v>
      </c>
      <c r="G726" s="281"/>
      <c r="H726" s="62">
        <f t="shared" si="1000"/>
        <v>5</v>
      </c>
      <c r="I726" s="62" t="s">
        <v>42</v>
      </c>
      <c r="J726" s="64" t="s">
        <v>6118</v>
      </c>
      <c r="K726" s="64" t="s">
        <v>6030</v>
      </c>
      <c r="L726" s="65" t="s">
        <v>6029</v>
      </c>
      <c r="M726" s="65"/>
      <c r="N726" s="65" t="s">
        <v>35</v>
      </c>
      <c r="O726" s="64" t="s">
        <v>128</v>
      </c>
      <c r="P726" s="66" t="s">
        <v>42</v>
      </c>
      <c r="Q726" s="66" t="str">
        <f t="shared" si="908"/>
        <v>0..1</v>
      </c>
      <c r="R726" s="6" t="s">
        <v>2908</v>
      </c>
      <c r="S726" s="67" t="s">
        <v>2909</v>
      </c>
      <c r="T726" s="66" t="s">
        <v>131</v>
      </c>
      <c r="U726" s="68" t="str">
        <f t="shared" si="951"/>
        <v>E</v>
      </c>
      <c r="V726" s="62" t="s">
        <v>42</v>
      </c>
      <c r="W726" s="66"/>
      <c r="X726" s="248" t="s">
        <v>35</v>
      </c>
      <c r="Y726" s="38"/>
      <c r="Z726" s="351" t="str">
        <f t="shared" si="960"/>
        <v>-</v>
      </c>
      <c r="AA726" s="70" t="str">
        <f t="shared" ref="AA726:AF726" si="1038">IF(Z726="X","X",IF($AI726=AA$4,"X","-"))</f>
        <v>-</v>
      </c>
      <c r="AB726" s="70" t="str">
        <f t="shared" si="1038"/>
        <v>-</v>
      </c>
      <c r="AC726" s="70" t="str">
        <f t="shared" si="1038"/>
        <v>-</v>
      </c>
      <c r="AD726" s="70" t="str">
        <f t="shared" si="1038"/>
        <v>-</v>
      </c>
      <c r="AE726" s="70" t="str">
        <f t="shared" si="1038"/>
        <v>X</v>
      </c>
      <c r="AF726" s="352" t="str">
        <f t="shared" si="1038"/>
        <v>X</v>
      </c>
      <c r="AG726" s="38"/>
      <c r="AH726" s="70" t="s">
        <v>47</v>
      </c>
      <c r="AI726" s="70" t="s">
        <v>6532</v>
      </c>
      <c r="AJ726" s="38"/>
      <c r="AK726" s="13" t="str">
        <f t="shared" si="979"/>
        <v>/rsm:CrossIndustryInvoice/rsm:SupplyChainTradeTransaction/ram:ApplicableHeaderTradeAgreement/ram:BuyerAgentTradeParty/ram:DefinedTradeContact</v>
      </c>
      <c r="AL726" s="13" t="str">
        <f t="shared" si="980"/>
        <v>/ram:TypeCode</v>
      </c>
      <c r="AM726" s="14">
        <f>COUNTIFS(S$4:S726,AK726)</f>
        <v>1</v>
      </c>
      <c r="AO726" s="188" t="str">
        <f t="shared" si="977"/>
        <v>SCT_HTA</v>
      </c>
      <c r="AP726" s="61" t="str">
        <f t="shared" si="981"/>
        <v>BT-X-415</v>
      </c>
      <c r="AQ726" s="281" t="str">
        <f t="shared" si="982"/>
        <v/>
      </c>
      <c r="AR726" s="62">
        <f t="shared" si="987"/>
        <v>5</v>
      </c>
      <c r="AS726" s="62" t="str">
        <f t="shared" si="983"/>
        <v>0..1</v>
      </c>
      <c r="AT726" s="64" t="s">
        <v>6408</v>
      </c>
      <c r="AU726" s="64" t="s">
        <v>6409</v>
      </c>
      <c r="AV726" s="65" t="s">
        <v>6405</v>
      </c>
      <c r="AW726" s="423" t="s">
        <v>7238</v>
      </c>
      <c r="AX726" s="65"/>
      <c r="AY726" s="65" t="s">
        <v>35</v>
      </c>
      <c r="AZ726" s="64" t="s">
        <v>128</v>
      </c>
      <c r="BA726" s="66" t="str">
        <f t="shared" si="959"/>
        <v>0..1</v>
      </c>
      <c r="BB726" s="66" t="str">
        <f t="shared" si="962"/>
        <v>0..1</v>
      </c>
      <c r="BC726" s="6" t="str">
        <f t="shared" si="968"/>
        <v>/rsm:CrossIndustryInvoice
/rsm:SupplyChainTradeTransaction
/ram:ApplicableHeaderTradeAgreement
/ram:BuyerAgentTradeParty
/ram:DefinedTradeContact
/ram:TypeCode</v>
      </c>
      <c r="BD726" s="67" t="str">
        <f t="shared" si="969"/>
        <v>/rsm:CrossIndustryInvoice/rsm:SupplyChainTradeTransaction/ram:ApplicableHeaderTradeAgreement/ram:BuyerAgentTradeParty/ram:DefinedTradeContact/ram:TypeCode</v>
      </c>
      <c r="BE726" s="66" t="str">
        <f t="shared" si="1008"/>
        <v>C</v>
      </c>
      <c r="BF726" s="68" t="str">
        <f t="shared" si="1009"/>
        <v>E</v>
      </c>
      <c r="BG726" s="62" t="str">
        <f t="shared" si="1010"/>
        <v>0..1</v>
      </c>
      <c r="BH726" s="66" t="str">
        <f t="shared" si="1011"/>
        <v/>
      </c>
      <c r="BI726" s="248" t="str">
        <f t="shared" si="1012"/>
        <v/>
      </c>
      <c r="BJ726" s="7"/>
      <c r="BK726" s="351" t="str">
        <f t="shared" si="1013"/>
        <v>-</v>
      </c>
      <c r="BL726" s="70" t="str">
        <f t="shared" si="1014"/>
        <v>-</v>
      </c>
      <c r="BM726" s="70" t="str">
        <f t="shared" si="1015"/>
        <v>-</v>
      </c>
      <c r="BN726" s="70" t="str">
        <f t="shared" si="1016"/>
        <v>-</v>
      </c>
      <c r="BO726" s="70" t="str">
        <f t="shared" si="1017"/>
        <v>-</v>
      </c>
      <c r="BP726" s="70" t="str">
        <f t="shared" si="1018"/>
        <v>X</v>
      </c>
      <c r="BQ726" s="352" t="str">
        <f t="shared" si="1019"/>
        <v>X</v>
      </c>
      <c r="BR726" s="7"/>
      <c r="BS726" s="70" t="str">
        <f t="shared" si="1020"/>
        <v>EXTENDED</v>
      </c>
      <c r="BT726" s="70" t="str">
        <f t="shared" si="1021"/>
        <v>EXTENDED-B2B-FR</v>
      </c>
      <c r="BU726" s="15"/>
      <c r="BV726" s="57"/>
      <c r="BW726" s="57"/>
      <c r="BX726" s="57"/>
      <c r="BY726" s="57"/>
      <c r="BZ726" s="57"/>
      <c r="CA726" s="57" t="s">
        <v>6542</v>
      </c>
      <c r="CC726" s="417"/>
      <c r="CD726" s="15"/>
      <c r="CE726" s="15"/>
    </row>
    <row r="727" spans="1:83" s="59" customFormat="1" ht="89.25">
      <c r="A727" s="45" t="str">
        <f t="shared" si="963"/>
        <v>NO</v>
      </c>
      <c r="B727" s="400"/>
      <c r="C727" s="45"/>
      <c r="D727" s="45"/>
      <c r="E727" s="188" t="s">
        <v>1526</v>
      </c>
      <c r="F727" s="161" t="s">
        <v>5514</v>
      </c>
      <c r="G727" s="297"/>
      <c r="H727" s="162">
        <f t="shared" si="1000"/>
        <v>5</v>
      </c>
      <c r="I727" s="162" t="s">
        <v>42</v>
      </c>
      <c r="J727" s="192" t="s">
        <v>6150</v>
      </c>
      <c r="K727" s="163" t="s">
        <v>1706</v>
      </c>
      <c r="L727" s="164"/>
      <c r="M727" s="164"/>
      <c r="N727" s="164"/>
      <c r="O727" s="163"/>
      <c r="P727" s="66" t="s">
        <v>42</v>
      </c>
      <c r="Q727" s="66" t="str">
        <f t="shared" si="908"/>
        <v>0..1</v>
      </c>
      <c r="R727" s="166" t="s">
        <v>2911</v>
      </c>
      <c r="S727" s="167" t="s">
        <v>2912</v>
      </c>
      <c r="T727" s="165"/>
      <c r="U727" s="168" t="str">
        <f t="shared" si="951"/>
        <v/>
      </c>
      <c r="V727" s="162" t="s">
        <v>42</v>
      </c>
      <c r="W727" s="165"/>
      <c r="X727" s="389"/>
      <c r="Y727" s="38"/>
      <c r="Z727" s="351" t="str">
        <f t="shared" si="960"/>
        <v>-</v>
      </c>
      <c r="AA727" s="70" t="str">
        <f t="shared" ref="AA727:AF727" si="1039">IF(Z727="X","X",IF($AI727=AA$4,"X","-"))</f>
        <v>-</v>
      </c>
      <c r="AB727" s="70" t="str">
        <f t="shared" si="1039"/>
        <v>-</v>
      </c>
      <c r="AC727" s="70" t="str">
        <f t="shared" si="1039"/>
        <v>-</v>
      </c>
      <c r="AD727" s="70" t="str">
        <f t="shared" si="1039"/>
        <v>X</v>
      </c>
      <c r="AE727" s="70" t="str">
        <f t="shared" si="1039"/>
        <v>X</v>
      </c>
      <c r="AF727" s="352" t="str">
        <f t="shared" si="1039"/>
        <v>X</v>
      </c>
      <c r="AG727" s="38"/>
      <c r="AH727" s="70" t="s">
        <v>47</v>
      </c>
      <c r="AI727" s="70" t="s">
        <v>5895</v>
      </c>
      <c r="AJ727" s="38"/>
      <c r="AK727" s="13" t="str">
        <f t="shared" si="979"/>
        <v>/rsm:CrossIndustryInvoice/rsm:SupplyChainTradeTransaction/ram:ApplicableHeaderTradeAgreement/ram:BuyerAgentTradeParty/ram:DefinedTradeContact</v>
      </c>
      <c r="AL727" s="13" t="str">
        <f t="shared" si="980"/>
        <v>/ram:TelephoneUniversalCommunication</v>
      </c>
      <c r="AM727" s="14">
        <f>COUNTIFS(S$4:S727,AK727)</f>
        <v>1</v>
      </c>
      <c r="AO727" s="188" t="str">
        <f t="shared" si="977"/>
        <v>SCT_HTA</v>
      </c>
      <c r="AP727" s="161" t="str">
        <f t="shared" si="981"/>
        <v>BT-X-416-00</v>
      </c>
      <c r="AQ727" s="297" t="str">
        <f t="shared" si="982"/>
        <v/>
      </c>
      <c r="AR727" s="162">
        <f t="shared" si="987"/>
        <v>5</v>
      </c>
      <c r="AS727" s="162" t="str">
        <f t="shared" si="983"/>
        <v>0..1</v>
      </c>
      <c r="AT727" s="192" t="s">
        <v>946</v>
      </c>
      <c r="AU727" s="163" t="s">
        <v>1710</v>
      </c>
      <c r="AV727" s="164"/>
      <c r="AW727" s="423" t="s">
        <v>7238</v>
      </c>
      <c r="AX727" s="164"/>
      <c r="AY727" s="164"/>
      <c r="AZ727" s="163"/>
      <c r="BA727" s="66" t="str">
        <f t="shared" si="959"/>
        <v>0..1</v>
      </c>
      <c r="BB727" s="66" t="str">
        <f t="shared" si="962"/>
        <v>0..1</v>
      </c>
      <c r="BC727" s="166" t="str">
        <f t="shared" si="968"/>
        <v>/rsm:CrossIndustryInvoice
/rsm:SupplyChainTradeTransaction
/ram:ApplicableHeaderTradeAgreement
/ram:BuyerAgentTradeParty
/ram:DefinedTradeContact
/ram:TelephoneUniversalCommunication</v>
      </c>
      <c r="BD727" s="167" t="str">
        <f t="shared" si="969"/>
        <v>/rsm:CrossIndustryInvoice/rsm:SupplyChainTradeTransaction/ram:ApplicableHeaderTradeAgreement/ram:BuyerAgentTradeParty/ram:DefinedTradeContact/ram:TelephoneUniversalCommunication</v>
      </c>
      <c r="BE727" s="165" t="str">
        <f t="shared" si="1008"/>
        <v/>
      </c>
      <c r="BF727" s="168" t="str">
        <f t="shared" si="1009"/>
        <v/>
      </c>
      <c r="BG727" s="162" t="str">
        <f t="shared" si="1010"/>
        <v>0..1</v>
      </c>
      <c r="BH727" s="165" t="str">
        <f t="shared" si="1011"/>
        <v/>
      </c>
      <c r="BI727" s="389" t="str">
        <f t="shared" si="1012"/>
        <v/>
      </c>
      <c r="BJ727" s="7"/>
      <c r="BK727" s="351" t="str">
        <f t="shared" si="1013"/>
        <v>-</v>
      </c>
      <c r="BL727" s="70" t="str">
        <f t="shared" si="1014"/>
        <v>-</v>
      </c>
      <c r="BM727" s="70" t="str">
        <f t="shared" si="1015"/>
        <v>-</v>
      </c>
      <c r="BN727" s="70" t="str">
        <f t="shared" si="1016"/>
        <v>-</v>
      </c>
      <c r="BO727" s="70" t="str">
        <f t="shared" si="1017"/>
        <v>X</v>
      </c>
      <c r="BP727" s="70" t="str">
        <f t="shared" si="1018"/>
        <v>X</v>
      </c>
      <c r="BQ727" s="352" t="str">
        <f t="shared" si="1019"/>
        <v>X</v>
      </c>
      <c r="BR727" s="7"/>
      <c r="BS727" s="70" t="str">
        <f t="shared" si="1020"/>
        <v>EXTENDED</v>
      </c>
      <c r="BT727" s="70" t="str">
        <f t="shared" si="1021"/>
        <v>EXTENDED-CTC-FR</v>
      </c>
      <c r="BU727" s="15"/>
      <c r="BV727" s="57"/>
      <c r="BW727" s="57"/>
      <c r="BX727" s="57"/>
      <c r="BY727" s="57"/>
      <c r="BZ727" s="57"/>
      <c r="CA727" s="57" t="s">
        <v>6542</v>
      </c>
      <c r="CC727" s="417"/>
      <c r="CD727" s="15"/>
      <c r="CE727" s="15"/>
    </row>
    <row r="728" spans="1:83" s="59" customFormat="1" ht="114">
      <c r="A728" s="45" t="str">
        <f t="shared" si="963"/>
        <v>YES</v>
      </c>
      <c r="B728" s="400"/>
      <c r="C728" s="45"/>
      <c r="D728" s="45"/>
      <c r="E728" s="188" t="s">
        <v>1526</v>
      </c>
      <c r="F728" s="61" t="s">
        <v>5515</v>
      </c>
      <c r="G728" s="281" t="s">
        <v>4971</v>
      </c>
      <c r="H728" s="62">
        <f t="shared" si="1000"/>
        <v>6</v>
      </c>
      <c r="I728" s="62" t="s">
        <v>32</v>
      </c>
      <c r="J728" s="64" t="s">
        <v>6147</v>
      </c>
      <c r="K728" s="64" t="s">
        <v>1706</v>
      </c>
      <c r="L728" s="65"/>
      <c r="M728" s="65"/>
      <c r="N728" s="65"/>
      <c r="O728" s="64" t="s">
        <v>70</v>
      </c>
      <c r="P728" s="66" t="s">
        <v>32</v>
      </c>
      <c r="Q728" s="66" t="str">
        <f t="shared" si="908"/>
        <v>1..1</v>
      </c>
      <c r="R728" s="6" t="s">
        <v>2913</v>
      </c>
      <c r="S728" s="67" t="s">
        <v>2914</v>
      </c>
      <c r="T728" s="66" t="s">
        <v>73</v>
      </c>
      <c r="U728" s="68" t="str">
        <f t="shared" si="951"/>
        <v>E</v>
      </c>
      <c r="V728" s="62" t="s">
        <v>42</v>
      </c>
      <c r="W728" s="66"/>
      <c r="X728" s="248"/>
      <c r="Y728" s="38"/>
      <c r="Z728" s="351" t="str">
        <f t="shared" si="960"/>
        <v>-</v>
      </c>
      <c r="AA728" s="70" t="str">
        <f t="shared" ref="AA728:AF728" si="1040">IF(Z728="X","X",IF($AI728=AA$4,"X","-"))</f>
        <v>-</v>
      </c>
      <c r="AB728" s="70" t="str">
        <f t="shared" si="1040"/>
        <v>-</v>
      </c>
      <c r="AC728" s="70" t="str">
        <f t="shared" si="1040"/>
        <v>-</v>
      </c>
      <c r="AD728" s="70" t="str">
        <f t="shared" si="1040"/>
        <v>X</v>
      </c>
      <c r="AE728" s="70" t="str">
        <f t="shared" si="1040"/>
        <v>X</v>
      </c>
      <c r="AF728" s="352" t="str">
        <f t="shared" si="1040"/>
        <v>X</v>
      </c>
      <c r="AG728" s="38"/>
      <c r="AH728" s="70" t="s">
        <v>47</v>
      </c>
      <c r="AI728" s="70" t="s">
        <v>5895</v>
      </c>
      <c r="AJ728" s="38"/>
      <c r="AK728" s="13" t="str">
        <f t="shared" si="979"/>
        <v>/rsm:CrossIndustryInvoice/rsm:SupplyChainTradeTransaction/ram:ApplicableHeaderTradeAgreement/ram:BuyerAgentTradeParty/ram:DefinedTradeContact/ram:TelephoneUniversalCommunication</v>
      </c>
      <c r="AL728" s="13" t="str">
        <f t="shared" si="980"/>
        <v>/ram:CompleteNumber</v>
      </c>
      <c r="AM728" s="14">
        <f>COUNTIFS(S$4:S728,AK728)</f>
        <v>1</v>
      </c>
      <c r="AO728" s="188" t="str">
        <f t="shared" si="977"/>
        <v>SCT_HTA</v>
      </c>
      <c r="AP728" s="61" t="str">
        <f t="shared" si="981"/>
        <v>BT-X-416</v>
      </c>
      <c r="AQ728" s="281" t="str">
        <f t="shared" si="982"/>
        <v>EXT-FR-FE-24</v>
      </c>
      <c r="AR728" s="62">
        <f t="shared" si="987"/>
        <v>6</v>
      </c>
      <c r="AS728" s="62" t="str">
        <f t="shared" si="983"/>
        <v>1..1</v>
      </c>
      <c r="AT728" s="64" t="s">
        <v>6411</v>
      </c>
      <c r="AU728" s="64" t="s">
        <v>1710</v>
      </c>
      <c r="AV728" s="65"/>
      <c r="AW728" s="423" t="s">
        <v>7238</v>
      </c>
      <c r="AX728" s="65"/>
      <c r="AY728" s="65"/>
      <c r="AZ728" s="64"/>
      <c r="BA728" s="66" t="str">
        <f t="shared" si="959"/>
        <v>1..1</v>
      </c>
      <c r="BB728" s="66" t="str">
        <f t="shared" si="962"/>
        <v>1..1</v>
      </c>
      <c r="BC728" s="6" t="str">
        <f t="shared" si="968"/>
        <v>/rsm:CrossIndustryInvoice
/rsm:SupplyChainTradeTransaction
/ram:ApplicableHeaderTradeAgreement
/ram:BuyerAgentTradeParty
/ram:DefinedTradeContact
/ram:TelephoneUniversalCommunication
/ram:CompleteNumber</v>
      </c>
      <c r="BD728" s="67" t="str">
        <f t="shared" si="969"/>
        <v>/rsm:CrossIndustryInvoice/rsm:SupplyChainTradeTransaction/ram:ApplicableHeaderTradeAgreement/ram:BuyerAgentTradeParty/ram:DefinedTradeContact/ram:TelephoneUniversalCommunication/ram:CompleteNumber</v>
      </c>
      <c r="BE728" s="66" t="str">
        <f t="shared" si="1008"/>
        <v>T</v>
      </c>
      <c r="BF728" s="68" t="str">
        <f t="shared" si="1009"/>
        <v>E</v>
      </c>
      <c r="BG728" s="62" t="str">
        <f t="shared" si="1010"/>
        <v>0..1</v>
      </c>
      <c r="BH728" s="66" t="str">
        <f t="shared" si="1011"/>
        <v/>
      </c>
      <c r="BI728" s="248" t="str">
        <f t="shared" si="1012"/>
        <v/>
      </c>
      <c r="BJ728" s="7"/>
      <c r="BK728" s="351" t="str">
        <f t="shared" si="1013"/>
        <v>-</v>
      </c>
      <c r="BL728" s="70" t="str">
        <f t="shared" si="1014"/>
        <v>-</v>
      </c>
      <c r="BM728" s="70" t="str">
        <f t="shared" si="1015"/>
        <v>-</v>
      </c>
      <c r="BN728" s="70" t="str">
        <f t="shared" si="1016"/>
        <v>-</v>
      </c>
      <c r="BO728" s="70" t="str">
        <f t="shared" si="1017"/>
        <v>X</v>
      </c>
      <c r="BP728" s="70" t="str">
        <f t="shared" si="1018"/>
        <v>X</v>
      </c>
      <c r="BQ728" s="352" t="str">
        <f t="shared" si="1019"/>
        <v>X</v>
      </c>
      <c r="BR728" s="7"/>
      <c r="BS728" s="70" t="str">
        <f t="shared" si="1020"/>
        <v>EXTENDED</v>
      </c>
      <c r="BT728" s="70" t="str">
        <f t="shared" si="1021"/>
        <v>EXTENDED-CTC-FR</v>
      </c>
      <c r="BU728" s="15"/>
      <c r="BV728" s="57"/>
      <c r="BW728" s="57"/>
      <c r="BX728" s="57"/>
      <c r="BY728" s="57"/>
      <c r="BZ728" s="57"/>
      <c r="CA728" s="57" t="s">
        <v>6542</v>
      </c>
      <c r="CC728" s="417"/>
      <c r="CD728" s="15"/>
      <c r="CE728" s="15"/>
    </row>
    <row r="729" spans="1:83" s="59" customFormat="1" ht="89.25">
      <c r="A729" s="45" t="str">
        <f t="shared" si="963"/>
        <v>NO</v>
      </c>
      <c r="B729" s="400"/>
      <c r="C729" s="45"/>
      <c r="D729" s="45"/>
      <c r="E729" s="188" t="s">
        <v>1526</v>
      </c>
      <c r="F729" s="161" t="s">
        <v>5516</v>
      </c>
      <c r="G729" s="297"/>
      <c r="H729" s="162">
        <f t="shared" si="1000"/>
        <v>5</v>
      </c>
      <c r="I729" s="162" t="s">
        <v>42</v>
      </c>
      <c r="J729" s="192" t="s">
        <v>6148</v>
      </c>
      <c r="K729" s="163"/>
      <c r="L729" s="164"/>
      <c r="M729" s="164"/>
      <c r="N729" s="164"/>
      <c r="O729" s="163"/>
      <c r="P729" s="66" t="s">
        <v>42</v>
      </c>
      <c r="Q729" s="66" t="str">
        <f t="shared" si="908"/>
        <v>0..1</v>
      </c>
      <c r="R729" s="166" t="s">
        <v>2915</v>
      </c>
      <c r="S729" s="167" t="s">
        <v>2916</v>
      </c>
      <c r="T729" s="165"/>
      <c r="U729" s="168" t="str">
        <f t="shared" si="951"/>
        <v/>
      </c>
      <c r="V729" s="162" t="s">
        <v>42</v>
      </c>
      <c r="W729" s="165"/>
      <c r="X729" s="389"/>
      <c r="Y729" s="38"/>
      <c r="Z729" s="351" t="str">
        <f t="shared" si="960"/>
        <v>-</v>
      </c>
      <c r="AA729" s="70" t="str">
        <f t="shared" ref="AA729:AF729" si="1041">IF(Z729="X","X",IF($AI729=AA$4,"X","-"))</f>
        <v>-</v>
      </c>
      <c r="AB729" s="70" t="str">
        <f t="shared" si="1041"/>
        <v>-</v>
      </c>
      <c r="AC729" s="70" t="str">
        <f t="shared" si="1041"/>
        <v>-</v>
      </c>
      <c r="AD729" s="70" t="str">
        <f t="shared" si="1041"/>
        <v>-</v>
      </c>
      <c r="AE729" s="70" t="str">
        <f t="shared" si="1041"/>
        <v>-</v>
      </c>
      <c r="AF729" s="352" t="str">
        <f t="shared" si="1041"/>
        <v>X</v>
      </c>
      <c r="AG729" s="38"/>
      <c r="AH729" s="70" t="s">
        <v>47</v>
      </c>
      <c r="AI729" s="70" t="s">
        <v>47</v>
      </c>
      <c r="AJ729" s="38"/>
      <c r="AK729" s="13" t="str">
        <f t="shared" si="979"/>
        <v>/rsm:CrossIndustryInvoice/rsm:SupplyChainTradeTransaction/ram:ApplicableHeaderTradeAgreement/ram:BuyerAgentTradeParty/ram:DefinedTradeContact</v>
      </c>
      <c r="AL729" s="13" t="str">
        <f t="shared" si="980"/>
        <v>/ram:FaxUniversalCommunication</v>
      </c>
      <c r="AM729" s="14">
        <f>COUNTIFS(S$4:S729,AK729)</f>
        <v>1</v>
      </c>
      <c r="AO729" s="188" t="str">
        <f t="shared" si="977"/>
        <v>SCT_HTA</v>
      </c>
      <c r="AP729" s="161" t="str">
        <f t="shared" si="981"/>
        <v>BT-X-417-00</v>
      </c>
      <c r="AQ729" s="297" t="str">
        <f t="shared" si="982"/>
        <v/>
      </c>
      <c r="AR729" s="162">
        <f t="shared" si="987"/>
        <v>5</v>
      </c>
      <c r="AS729" s="162" t="str">
        <f t="shared" si="983"/>
        <v>0..1</v>
      </c>
      <c r="AT729" s="192" t="s">
        <v>954</v>
      </c>
      <c r="AU729" s="163"/>
      <c r="AV729" s="164"/>
      <c r="AW729" s="423" t="s">
        <v>7238</v>
      </c>
      <c r="AX729" s="164"/>
      <c r="AY729" s="164"/>
      <c r="AZ729" s="163"/>
      <c r="BA729" s="66" t="str">
        <f t="shared" si="959"/>
        <v>0..1</v>
      </c>
      <c r="BB729" s="66" t="str">
        <f t="shared" si="962"/>
        <v>0..1</v>
      </c>
      <c r="BC729" s="166" t="str">
        <f t="shared" si="968"/>
        <v>/rsm:CrossIndustryInvoice
/rsm:SupplyChainTradeTransaction
/ram:ApplicableHeaderTradeAgreement
/ram:BuyerAgentTradeParty
/ram:DefinedTradeContact
/ram:FaxUniversalCommunication</v>
      </c>
      <c r="BD729" s="167" t="str">
        <f t="shared" si="969"/>
        <v>/rsm:CrossIndustryInvoice/rsm:SupplyChainTradeTransaction/ram:ApplicableHeaderTradeAgreement/ram:BuyerAgentTradeParty/ram:DefinedTradeContact/ram:FaxUniversalCommunication</v>
      </c>
      <c r="BE729" s="165" t="str">
        <f t="shared" si="1008"/>
        <v/>
      </c>
      <c r="BF729" s="168" t="str">
        <f t="shared" si="1009"/>
        <v/>
      </c>
      <c r="BG729" s="162" t="str">
        <f t="shared" si="1010"/>
        <v>0..1</v>
      </c>
      <c r="BH729" s="165" t="str">
        <f t="shared" si="1011"/>
        <v/>
      </c>
      <c r="BI729" s="389" t="str">
        <f t="shared" si="1012"/>
        <v/>
      </c>
      <c r="BJ729" s="7"/>
      <c r="BK729" s="351" t="str">
        <f t="shared" si="1013"/>
        <v>-</v>
      </c>
      <c r="BL729" s="70" t="str">
        <f t="shared" si="1014"/>
        <v>-</v>
      </c>
      <c r="BM729" s="70" t="str">
        <f t="shared" si="1015"/>
        <v>-</v>
      </c>
      <c r="BN729" s="70" t="str">
        <f t="shared" si="1016"/>
        <v>-</v>
      </c>
      <c r="BO729" s="70" t="str">
        <f t="shared" si="1017"/>
        <v>-</v>
      </c>
      <c r="BP729" s="70" t="str">
        <f t="shared" si="1018"/>
        <v>-</v>
      </c>
      <c r="BQ729" s="352" t="str">
        <f t="shared" si="1019"/>
        <v>X</v>
      </c>
      <c r="BR729" s="7"/>
      <c r="BS729" s="70" t="str">
        <f t="shared" si="1020"/>
        <v>EXTENDED</v>
      </c>
      <c r="BT729" s="70" t="str">
        <f t="shared" si="1021"/>
        <v>EXTENDED</v>
      </c>
      <c r="BU729" s="15"/>
      <c r="BV729" s="57"/>
      <c r="BW729" s="57"/>
      <c r="BX729" s="57"/>
      <c r="BY729" s="57"/>
      <c r="BZ729" s="57"/>
      <c r="CA729" s="57" t="s">
        <v>6542</v>
      </c>
      <c r="CC729" s="417"/>
      <c r="CD729" s="15"/>
      <c r="CE729" s="15"/>
    </row>
    <row r="730" spans="1:83" s="59" customFormat="1" ht="114">
      <c r="A730" s="45" t="str">
        <f t="shared" si="963"/>
        <v>YES</v>
      </c>
      <c r="B730" s="400"/>
      <c r="C730" s="45"/>
      <c r="D730" s="45"/>
      <c r="E730" s="188" t="s">
        <v>1526</v>
      </c>
      <c r="F730" s="61" t="s">
        <v>5517</v>
      </c>
      <c r="G730" s="281"/>
      <c r="H730" s="62">
        <f t="shared" si="1000"/>
        <v>6</v>
      </c>
      <c r="I730" s="62" t="s">
        <v>32</v>
      </c>
      <c r="J730" s="64" t="s">
        <v>6149</v>
      </c>
      <c r="K730" s="64"/>
      <c r="L730" s="65"/>
      <c r="M730" s="65"/>
      <c r="N730" s="65"/>
      <c r="O730" s="64" t="s">
        <v>70</v>
      </c>
      <c r="P730" s="66" t="s">
        <v>32</v>
      </c>
      <c r="Q730" s="66" t="str">
        <f t="shared" si="908"/>
        <v>1..1</v>
      </c>
      <c r="R730" s="6" t="s">
        <v>2917</v>
      </c>
      <c r="S730" s="67" t="s">
        <v>2918</v>
      </c>
      <c r="T730" s="66" t="s">
        <v>73</v>
      </c>
      <c r="U730" s="68" t="str">
        <f t="shared" si="951"/>
        <v>E</v>
      </c>
      <c r="V730" s="62" t="s">
        <v>42</v>
      </c>
      <c r="W730" s="66"/>
      <c r="X730" s="248"/>
      <c r="Y730" s="38"/>
      <c r="Z730" s="351" t="str">
        <f t="shared" si="960"/>
        <v>-</v>
      </c>
      <c r="AA730" s="70" t="str">
        <f t="shared" ref="AA730:AF730" si="1042">IF(Z730="X","X",IF($AI730=AA$4,"X","-"))</f>
        <v>-</v>
      </c>
      <c r="AB730" s="70" t="str">
        <f t="shared" si="1042"/>
        <v>-</v>
      </c>
      <c r="AC730" s="70" t="str">
        <f t="shared" si="1042"/>
        <v>-</v>
      </c>
      <c r="AD730" s="70" t="str">
        <f t="shared" si="1042"/>
        <v>-</v>
      </c>
      <c r="AE730" s="70" t="str">
        <f t="shared" si="1042"/>
        <v>-</v>
      </c>
      <c r="AF730" s="352" t="str">
        <f t="shared" si="1042"/>
        <v>X</v>
      </c>
      <c r="AG730" s="38"/>
      <c r="AH730" s="70" t="s">
        <v>47</v>
      </c>
      <c r="AI730" s="70" t="s">
        <v>47</v>
      </c>
      <c r="AJ730" s="38"/>
      <c r="AK730" s="13" t="str">
        <f t="shared" si="979"/>
        <v>/rsm:CrossIndustryInvoice/rsm:SupplyChainTradeTransaction/ram:ApplicableHeaderTradeAgreement/ram:BuyerAgentTradeParty/ram:DefinedTradeContact/ram:FaxUniversalCommunication</v>
      </c>
      <c r="AL730" s="13" t="str">
        <f t="shared" si="980"/>
        <v>/ram:CompleteNumber</v>
      </c>
      <c r="AM730" s="14">
        <f>COUNTIFS(S$4:S730,AK730)</f>
        <v>1</v>
      </c>
      <c r="AO730" s="188" t="str">
        <f t="shared" si="977"/>
        <v>SCT_HTA</v>
      </c>
      <c r="AP730" s="61" t="str">
        <f t="shared" si="981"/>
        <v>BT-X-417</v>
      </c>
      <c r="AQ730" s="281" t="str">
        <f t="shared" si="982"/>
        <v/>
      </c>
      <c r="AR730" s="62">
        <f t="shared" si="987"/>
        <v>6</v>
      </c>
      <c r="AS730" s="62" t="str">
        <f t="shared" si="983"/>
        <v>1..1</v>
      </c>
      <c r="AT730" s="64" t="s">
        <v>2165</v>
      </c>
      <c r="AU730" s="64"/>
      <c r="AV730" s="65"/>
      <c r="AW730" s="423" t="s">
        <v>7238</v>
      </c>
      <c r="AX730" s="65"/>
      <c r="AY730" s="65"/>
      <c r="AZ730" s="64"/>
      <c r="BA730" s="66" t="str">
        <f t="shared" si="959"/>
        <v>1..1</v>
      </c>
      <c r="BB730" s="66" t="str">
        <f t="shared" si="962"/>
        <v>1..1</v>
      </c>
      <c r="BC730" s="6" t="str">
        <f t="shared" si="968"/>
        <v>/rsm:CrossIndustryInvoice
/rsm:SupplyChainTradeTransaction
/ram:ApplicableHeaderTradeAgreement
/ram:BuyerAgentTradeParty
/ram:DefinedTradeContact
/ram:FaxUniversalCommunication
/ram:CompleteNumber</v>
      </c>
      <c r="BD730" s="67" t="str">
        <f t="shared" si="969"/>
        <v>/rsm:CrossIndustryInvoice/rsm:SupplyChainTradeTransaction/ram:ApplicableHeaderTradeAgreement/ram:BuyerAgentTradeParty/ram:DefinedTradeContact/ram:FaxUniversalCommunication/ram:CompleteNumber</v>
      </c>
      <c r="BE730" s="66" t="str">
        <f t="shared" si="1008"/>
        <v>T</v>
      </c>
      <c r="BF730" s="68" t="str">
        <f t="shared" si="1009"/>
        <v>E</v>
      </c>
      <c r="BG730" s="62" t="str">
        <f t="shared" si="1010"/>
        <v>0..1</v>
      </c>
      <c r="BH730" s="66" t="str">
        <f t="shared" si="1011"/>
        <v/>
      </c>
      <c r="BI730" s="248" t="str">
        <f t="shared" si="1012"/>
        <v/>
      </c>
      <c r="BJ730" s="7"/>
      <c r="BK730" s="351" t="str">
        <f t="shared" si="1013"/>
        <v>-</v>
      </c>
      <c r="BL730" s="70" t="str">
        <f t="shared" si="1014"/>
        <v>-</v>
      </c>
      <c r="BM730" s="70" t="str">
        <f t="shared" si="1015"/>
        <v>-</v>
      </c>
      <c r="BN730" s="70" t="str">
        <f t="shared" si="1016"/>
        <v>-</v>
      </c>
      <c r="BO730" s="70" t="str">
        <f t="shared" si="1017"/>
        <v>-</v>
      </c>
      <c r="BP730" s="70" t="str">
        <f t="shared" si="1018"/>
        <v>-</v>
      </c>
      <c r="BQ730" s="352" t="str">
        <f t="shared" si="1019"/>
        <v>X</v>
      </c>
      <c r="BR730" s="7"/>
      <c r="BS730" s="70" t="str">
        <f t="shared" si="1020"/>
        <v>EXTENDED</v>
      </c>
      <c r="BT730" s="70" t="str">
        <f t="shared" si="1021"/>
        <v>EXTENDED</v>
      </c>
      <c r="BU730" s="15"/>
      <c r="BV730" s="57"/>
      <c r="BW730" s="57"/>
      <c r="BX730" s="57"/>
      <c r="BY730" s="57"/>
      <c r="BZ730" s="57"/>
      <c r="CA730" s="57" t="s">
        <v>6542</v>
      </c>
      <c r="CC730" s="417"/>
      <c r="CD730" s="15"/>
      <c r="CE730" s="15"/>
    </row>
    <row r="731" spans="1:83" s="59" customFormat="1" ht="89.25">
      <c r="A731" s="45" t="str">
        <f t="shared" si="963"/>
        <v>NO</v>
      </c>
      <c r="B731" s="400"/>
      <c r="C731" s="45"/>
      <c r="D731" s="45"/>
      <c r="E731" s="188" t="s">
        <v>1526</v>
      </c>
      <c r="F731" s="161" t="s">
        <v>5518</v>
      </c>
      <c r="G731" s="297"/>
      <c r="H731" s="162">
        <f t="shared" si="1000"/>
        <v>5</v>
      </c>
      <c r="I731" s="162" t="s">
        <v>42</v>
      </c>
      <c r="J731" s="192" t="s">
        <v>6151</v>
      </c>
      <c r="K731" s="163" t="s">
        <v>1725</v>
      </c>
      <c r="L731" s="164"/>
      <c r="M731" s="164"/>
      <c r="N731" s="164"/>
      <c r="O731" s="163"/>
      <c r="P731" s="66" t="s">
        <v>42</v>
      </c>
      <c r="Q731" s="66" t="str">
        <f t="shared" si="908"/>
        <v>0..1</v>
      </c>
      <c r="R731" s="166" t="s">
        <v>2919</v>
      </c>
      <c r="S731" s="167" t="s">
        <v>2920</v>
      </c>
      <c r="T731" s="165"/>
      <c r="U731" s="168" t="str">
        <f t="shared" si="951"/>
        <v/>
      </c>
      <c r="V731" s="162" t="s">
        <v>42</v>
      </c>
      <c r="W731" s="165"/>
      <c r="X731" s="389"/>
      <c r="Y731" s="38"/>
      <c r="Z731" s="351" t="str">
        <f t="shared" si="960"/>
        <v>-</v>
      </c>
      <c r="AA731" s="70" t="str">
        <f t="shared" ref="AA731:AF731" si="1043">IF(Z731="X","X",IF($AI731=AA$4,"X","-"))</f>
        <v>-</v>
      </c>
      <c r="AB731" s="70" t="str">
        <f t="shared" si="1043"/>
        <v>-</v>
      </c>
      <c r="AC731" s="70" t="str">
        <f t="shared" si="1043"/>
        <v>-</v>
      </c>
      <c r="AD731" s="70" t="str">
        <f t="shared" si="1043"/>
        <v>X</v>
      </c>
      <c r="AE731" s="70" t="str">
        <f t="shared" si="1043"/>
        <v>X</v>
      </c>
      <c r="AF731" s="352" t="str">
        <f t="shared" si="1043"/>
        <v>X</v>
      </c>
      <c r="AG731" s="38"/>
      <c r="AH731" s="70" t="s">
        <v>47</v>
      </c>
      <c r="AI731" s="70" t="s">
        <v>5895</v>
      </c>
      <c r="AJ731" s="38"/>
      <c r="AK731" s="13" t="str">
        <f t="shared" si="979"/>
        <v>/rsm:CrossIndustryInvoice/rsm:SupplyChainTradeTransaction/ram:ApplicableHeaderTradeAgreement/ram:BuyerAgentTradeParty/ram:DefinedTradeContact</v>
      </c>
      <c r="AL731" s="13" t="str">
        <f t="shared" si="980"/>
        <v>/ram:EmailURIUniversalCommunication</v>
      </c>
      <c r="AM731" s="14">
        <f>COUNTIFS(S$4:S731,AK731)</f>
        <v>1</v>
      </c>
      <c r="AO731" s="188" t="str">
        <f t="shared" si="977"/>
        <v>SCT_HTA</v>
      </c>
      <c r="AP731" s="161" t="str">
        <f t="shared" si="981"/>
        <v>BT-X-418-00</v>
      </c>
      <c r="AQ731" s="297" t="str">
        <f t="shared" si="982"/>
        <v/>
      </c>
      <c r="AR731" s="162">
        <f t="shared" si="987"/>
        <v>5</v>
      </c>
      <c r="AS731" s="162" t="str">
        <f t="shared" si="983"/>
        <v>0..1</v>
      </c>
      <c r="AT731" s="192" t="s">
        <v>962</v>
      </c>
      <c r="AU731" s="163"/>
      <c r="AV731" s="164"/>
      <c r="AW731" s="423" t="s">
        <v>7238</v>
      </c>
      <c r="AX731" s="164"/>
      <c r="AY731" s="164"/>
      <c r="AZ731" s="163"/>
      <c r="BA731" s="66" t="str">
        <f t="shared" si="959"/>
        <v>0..1</v>
      </c>
      <c r="BB731" s="66" t="str">
        <f t="shared" si="962"/>
        <v>0..1</v>
      </c>
      <c r="BC731" s="166" t="str">
        <f t="shared" si="968"/>
        <v>/rsm:CrossIndustryInvoice
/rsm:SupplyChainTradeTransaction
/ram:ApplicableHeaderTradeAgreement
/ram:BuyerAgentTradeParty
/ram:DefinedTradeContact
/ram:EmailURIUniversalCommunication</v>
      </c>
      <c r="BD731" s="167" t="str">
        <f t="shared" si="969"/>
        <v>/rsm:CrossIndustryInvoice/rsm:SupplyChainTradeTransaction/ram:ApplicableHeaderTradeAgreement/ram:BuyerAgentTradeParty/ram:DefinedTradeContact/ram:EmailURIUniversalCommunication</v>
      </c>
      <c r="BE731" s="165" t="str">
        <f t="shared" si="1008"/>
        <v/>
      </c>
      <c r="BF731" s="168" t="str">
        <f t="shared" si="1009"/>
        <v/>
      </c>
      <c r="BG731" s="162" t="str">
        <f t="shared" si="1010"/>
        <v>0..1</v>
      </c>
      <c r="BH731" s="165" t="str">
        <f t="shared" si="1011"/>
        <v/>
      </c>
      <c r="BI731" s="389" t="str">
        <f t="shared" si="1012"/>
        <v/>
      </c>
      <c r="BJ731" s="7"/>
      <c r="BK731" s="351" t="str">
        <f t="shared" si="1013"/>
        <v>-</v>
      </c>
      <c r="BL731" s="70" t="str">
        <f t="shared" si="1014"/>
        <v>-</v>
      </c>
      <c r="BM731" s="70" t="str">
        <f t="shared" si="1015"/>
        <v>-</v>
      </c>
      <c r="BN731" s="70" t="str">
        <f t="shared" si="1016"/>
        <v>-</v>
      </c>
      <c r="BO731" s="70" t="str">
        <f t="shared" si="1017"/>
        <v>X</v>
      </c>
      <c r="BP731" s="70" t="str">
        <f t="shared" si="1018"/>
        <v>X</v>
      </c>
      <c r="BQ731" s="352" t="str">
        <f t="shared" si="1019"/>
        <v>X</v>
      </c>
      <c r="BR731" s="7"/>
      <c r="BS731" s="70" t="str">
        <f t="shared" si="1020"/>
        <v>EXTENDED</v>
      </c>
      <c r="BT731" s="70" t="str">
        <f t="shared" si="1021"/>
        <v>EXTENDED-CTC-FR</v>
      </c>
      <c r="BU731" s="15"/>
      <c r="BV731" s="57"/>
      <c r="BW731" s="57"/>
      <c r="BX731" s="57"/>
      <c r="BY731" s="57"/>
      <c r="BZ731" s="57"/>
      <c r="CA731" s="57" t="s">
        <v>6542</v>
      </c>
      <c r="CC731" s="417"/>
      <c r="CD731" s="15"/>
      <c r="CE731" s="15"/>
    </row>
    <row r="732" spans="1:83" s="59" customFormat="1" ht="114">
      <c r="A732" s="45" t="str">
        <f t="shared" si="963"/>
        <v>YES</v>
      </c>
      <c r="B732" s="400"/>
      <c r="C732" s="45"/>
      <c r="D732" s="45"/>
      <c r="E732" s="188" t="s">
        <v>1526</v>
      </c>
      <c r="F732" s="61" t="s">
        <v>5519</v>
      </c>
      <c r="G732" s="281" t="s">
        <v>4972</v>
      </c>
      <c r="H732" s="62">
        <f t="shared" si="1000"/>
        <v>6</v>
      </c>
      <c r="I732" s="62" t="s">
        <v>32</v>
      </c>
      <c r="J732" s="64" t="s">
        <v>6152</v>
      </c>
      <c r="K732" s="64" t="s">
        <v>1725</v>
      </c>
      <c r="L732" s="65"/>
      <c r="M732" s="65"/>
      <c r="N732" s="65"/>
      <c r="O732" s="64" t="s">
        <v>70</v>
      </c>
      <c r="P732" s="66" t="s">
        <v>32</v>
      </c>
      <c r="Q732" s="66" t="str">
        <f t="shared" si="908"/>
        <v>1..1</v>
      </c>
      <c r="R732" s="6" t="s">
        <v>2921</v>
      </c>
      <c r="S732" s="67" t="s">
        <v>2922</v>
      </c>
      <c r="T732" s="66" t="s">
        <v>73</v>
      </c>
      <c r="U732" s="68" t="str">
        <f t="shared" ref="U732:U793" si="1044">IF($F732="","",IF(ISERROR(SEARCH("@",$S732)),IF(LEFT($F732,4)="BG-X","EG",IF(LEFT($F732,2)="BG","G",IF(LEFT($F732,4)="BT-X",IF(LEN($F732)-LEN(SUBSTITUTE($F732,"-",))&gt;2,"","E"),IF(LEN($F732)-LEN(SUBSTITUTE($F732,"-",))&gt;1,"","E")))),"A"))</f>
        <v>E</v>
      </c>
      <c r="V732" s="62" t="s">
        <v>42</v>
      </c>
      <c r="W732" s="66"/>
      <c r="X732" s="248"/>
      <c r="Y732" s="38"/>
      <c r="Z732" s="351" t="str">
        <f t="shared" si="960"/>
        <v>-</v>
      </c>
      <c r="AA732" s="70" t="str">
        <f t="shared" ref="AA732:AF732" si="1045">IF(Z732="X","X",IF($AI732=AA$4,"X","-"))</f>
        <v>-</v>
      </c>
      <c r="AB732" s="70" t="str">
        <f t="shared" si="1045"/>
        <v>-</v>
      </c>
      <c r="AC732" s="70" t="str">
        <f t="shared" si="1045"/>
        <v>-</v>
      </c>
      <c r="AD732" s="70" t="str">
        <f t="shared" si="1045"/>
        <v>X</v>
      </c>
      <c r="AE732" s="70" t="str">
        <f t="shared" si="1045"/>
        <v>X</v>
      </c>
      <c r="AF732" s="352" t="str">
        <f t="shared" si="1045"/>
        <v>X</v>
      </c>
      <c r="AG732" s="38"/>
      <c r="AH732" s="70" t="s">
        <v>47</v>
      </c>
      <c r="AI732" s="70" t="s">
        <v>5895</v>
      </c>
      <c r="AJ732" s="38"/>
      <c r="AK732" s="13" t="str">
        <f t="shared" si="979"/>
        <v>/rsm:CrossIndustryInvoice/rsm:SupplyChainTradeTransaction/ram:ApplicableHeaderTradeAgreement/ram:BuyerAgentTradeParty/ram:DefinedTradeContact/ram:EmailURIUniversalCommunication</v>
      </c>
      <c r="AL732" s="13" t="str">
        <f t="shared" si="980"/>
        <v>/ram:URIID</v>
      </c>
      <c r="AM732" s="14">
        <f>COUNTIFS(S$4:S732,AK732)</f>
        <v>1</v>
      </c>
      <c r="AO732" s="188" t="str">
        <f t="shared" si="977"/>
        <v>SCT_HTA</v>
      </c>
      <c r="AP732" s="61" t="str">
        <f t="shared" si="981"/>
        <v>BT-X-418</v>
      </c>
      <c r="AQ732" s="281" t="str">
        <f t="shared" si="982"/>
        <v>EXT-FR-FE-25</v>
      </c>
      <c r="AR732" s="62">
        <f t="shared" si="987"/>
        <v>6</v>
      </c>
      <c r="AS732" s="62" t="str">
        <f t="shared" si="983"/>
        <v>1..1</v>
      </c>
      <c r="AT732" s="64" t="s">
        <v>6414</v>
      </c>
      <c r="AU732" s="64" t="s">
        <v>1729</v>
      </c>
      <c r="AV732" s="65"/>
      <c r="AW732" s="423" t="s">
        <v>7238</v>
      </c>
      <c r="AX732" s="65"/>
      <c r="AY732" s="65"/>
      <c r="AZ732" s="64"/>
      <c r="BA732" s="66" t="str">
        <f t="shared" si="959"/>
        <v>1..1</v>
      </c>
      <c r="BB732" s="66" t="str">
        <f t="shared" si="962"/>
        <v>1..1</v>
      </c>
      <c r="BC732" s="6" t="str">
        <f t="shared" si="968"/>
        <v>/rsm:CrossIndustryInvoice
/rsm:SupplyChainTradeTransaction
/ram:ApplicableHeaderTradeAgreement
/ram:BuyerAgentTradeParty
/ram:DefinedTradeContact
/ram:EmailURIUniversalCommunication
/ram:URIID</v>
      </c>
      <c r="BD732" s="67" t="str">
        <f t="shared" si="969"/>
        <v>/rsm:CrossIndustryInvoice/rsm:SupplyChainTradeTransaction/ram:ApplicableHeaderTradeAgreement/ram:BuyerAgentTradeParty/ram:DefinedTradeContact/ram:EmailURIUniversalCommunication/ram:URIID</v>
      </c>
      <c r="BE732" s="66" t="str">
        <f t="shared" si="1008"/>
        <v>T</v>
      </c>
      <c r="BF732" s="68" t="str">
        <f t="shared" si="1009"/>
        <v>E</v>
      </c>
      <c r="BG732" s="62" t="str">
        <f t="shared" si="1010"/>
        <v>0..1</v>
      </c>
      <c r="BH732" s="66" t="str">
        <f t="shared" si="1011"/>
        <v/>
      </c>
      <c r="BI732" s="248" t="str">
        <f t="shared" si="1012"/>
        <v/>
      </c>
      <c r="BJ732" s="7"/>
      <c r="BK732" s="351" t="str">
        <f t="shared" si="1013"/>
        <v>-</v>
      </c>
      <c r="BL732" s="70" t="str">
        <f t="shared" si="1014"/>
        <v>-</v>
      </c>
      <c r="BM732" s="70" t="str">
        <f t="shared" si="1015"/>
        <v>-</v>
      </c>
      <c r="BN732" s="70" t="str">
        <f t="shared" si="1016"/>
        <v>-</v>
      </c>
      <c r="BO732" s="70" t="str">
        <f t="shared" si="1017"/>
        <v>X</v>
      </c>
      <c r="BP732" s="70" t="str">
        <f t="shared" si="1018"/>
        <v>X</v>
      </c>
      <c r="BQ732" s="352" t="str">
        <f t="shared" si="1019"/>
        <v>X</v>
      </c>
      <c r="BR732" s="7"/>
      <c r="BS732" s="70" t="str">
        <f t="shared" si="1020"/>
        <v>EXTENDED</v>
      </c>
      <c r="BT732" s="70" t="str">
        <f t="shared" si="1021"/>
        <v>EXTENDED-CTC-FR</v>
      </c>
      <c r="BU732" s="15"/>
      <c r="BV732" s="57"/>
      <c r="BW732" s="57"/>
      <c r="BX732" s="57"/>
      <c r="BY732" s="57"/>
      <c r="BZ732" s="57"/>
      <c r="CA732" s="57" t="s">
        <v>6542</v>
      </c>
      <c r="CC732" s="417"/>
      <c r="CD732" s="15"/>
      <c r="CE732" s="15"/>
    </row>
    <row r="733" spans="1:83" s="59" customFormat="1" ht="85.5">
      <c r="A733" s="45" t="str">
        <f t="shared" si="963"/>
        <v>NO</v>
      </c>
      <c r="B733" s="400"/>
      <c r="C733" s="45"/>
      <c r="D733" s="45"/>
      <c r="E733" s="184" t="s">
        <v>1526</v>
      </c>
      <c r="F733" s="139" t="s">
        <v>5520</v>
      </c>
      <c r="G733" s="295" t="s">
        <v>4973</v>
      </c>
      <c r="H733" s="140">
        <f t="shared" si="1000"/>
        <v>4</v>
      </c>
      <c r="I733" s="140" t="s">
        <v>42</v>
      </c>
      <c r="J733" s="137" t="s">
        <v>2923</v>
      </c>
      <c r="K733" s="125" t="s">
        <v>2174</v>
      </c>
      <c r="L733" s="126"/>
      <c r="M733" s="126"/>
      <c r="N733" s="126"/>
      <c r="O733" s="125"/>
      <c r="P733" s="124" t="s">
        <v>42</v>
      </c>
      <c r="Q733" s="124" t="str">
        <f t="shared" si="908"/>
        <v>0..1</v>
      </c>
      <c r="R733" s="141" t="s">
        <v>2924</v>
      </c>
      <c r="S733" s="142" t="s">
        <v>2925</v>
      </c>
      <c r="T733" s="124" t="s">
        <v>35</v>
      </c>
      <c r="U733" s="129" t="str">
        <f t="shared" si="1044"/>
        <v>EG</v>
      </c>
      <c r="V733" s="140" t="s">
        <v>42</v>
      </c>
      <c r="W733" s="124" t="s">
        <v>35</v>
      </c>
      <c r="X733" s="388" t="s">
        <v>35</v>
      </c>
      <c r="Y733" s="38"/>
      <c r="Z733" s="351" t="str">
        <f t="shared" si="960"/>
        <v>-</v>
      </c>
      <c r="AA733" s="70" t="str">
        <f t="shared" ref="AA733:AF733" si="1046">IF(Z733="X","X",IF($AI733=AA$4,"X","-"))</f>
        <v>-</v>
      </c>
      <c r="AB733" s="70" t="str">
        <f t="shared" si="1046"/>
        <v>-</v>
      </c>
      <c r="AC733" s="70" t="str">
        <f t="shared" si="1046"/>
        <v>-</v>
      </c>
      <c r="AD733" s="70" t="str">
        <f t="shared" si="1046"/>
        <v>X</v>
      </c>
      <c r="AE733" s="70" t="str">
        <f t="shared" si="1046"/>
        <v>X</v>
      </c>
      <c r="AF733" s="352" t="str">
        <f t="shared" si="1046"/>
        <v>X</v>
      </c>
      <c r="AG733" s="38"/>
      <c r="AH733" s="70" t="s">
        <v>47</v>
      </c>
      <c r="AI733" s="70" t="s">
        <v>5895</v>
      </c>
      <c r="AJ733" s="38"/>
      <c r="AK733" s="13" t="str">
        <f t="shared" si="979"/>
        <v>/rsm:CrossIndustryInvoice/rsm:SupplyChainTradeTransaction/ram:ApplicableHeaderTradeAgreement/ram:BuyerAgentTradeParty</v>
      </c>
      <c r="AL733" s="13" t="str">
        <f t="shared" si="980"/>
        <v>/ram:PostalTradeAddress</v>
      </c>
      <c r="AM733" s="14">
        <f>COUNTIFS(S$4:S733,AK733)</f>
        <v>1</v>
      </c>
      <c r="AO733" s="184" t="str">
        <f t="shared" si="977"/>
        <v>SCT_HTA</v>
      </c>
      <c r="AP733" s="139" t="str">
        <f t="shared" si="981"/>
        <v>BG-X-65</v>
      </c>
      <c r="AQ733" s="295" t="str">
        <f t="shared" si="982"/>
        <v>EXT-FR-FE-14</v>
      </c>
      <c r="AR733" s="140">
        <f t="shared" si="987"/>
        <v>4</v>
      </c>
      <c r="AS733" s="140" t="str">
        <f t="shared" si="983"/>
        <v>0..1</v>
      </c>
      <c r="AT733" s="137" t="s">
        <v>2926</v>
      </c>
      <c r="AU733" s="125" t="s">
        <v>2178</v>
      </c>
      <c r="AV733" s="126" t="s">
        <v>1740</v>
      </c>
      <c r="AW733" s="126"/>
      <c r="AX733" s="126"/>
      <c r="AY733" s="126"/>
      <c r="AZ733" s="125"/>
      <c r="BA733" s="124" t="str">
        <f t="shared" si="959"/>
        <v>0..1</v>
      </c>
      <c r="BB733" s="124" t="str">
        <f t="shared" si="962"/>
        <v>0..1</v>
      </c>
      <c r="BC733" s="141" t="str">
        <f t="shared" si="968"/>
        <v>/rsm:CrossIndustryInvoice
/rsm:SupplyChainTradeTransaction
/ram:ApplicableHeaderTradeAgreement
/ram:BuyerAgentTradeParty
/ram:PostalTradeAddress</v>
      </c>
      <c r="BD733" s="142" t="str">
        <f t="shared" si="969"/>
        <v>/rsm:CrossIndustryInvoice/rsm:SupplyChainTradeTransaction/ram:ApplicableHeaderTradeAgreement/ram:BuyerAgentTradeParty/ram:PostalTradeAddress</v>
      </c>
      <c r="BE733" s="124" t="str">
        <f t="shared" si="1008"/>
        <v/>
      </c>
      <c r="BF733" s="129" t="str">
        <f t="shared" si="1009"/>
        <v>EG</v>
      </c>
      <c r="BG733" s="140" t="str">
        <f t="shared" si="1010"/>
        <v>0..1</v>
      </c>
      <c r="BH733" s="124" t="str">
        <f t="shared" si="1011"/>
        <v/>
      </c>
      <c r="BI733" s="388" t="str">
        <f t="shared" si="1012"/>
        <v/>
      </c>
      <c r="BJ733" s="7"/>
      <c r="BK733" s="351" t="str">
        <f t="shared" si="1013"/>
        <v>-</v>
      </c>
      <c r="BL733" s="70" t="str">
        <f t="shared" si="1014"/>
        <v>-</v>
      </c>
      <c r="BM733" s="70" t="str">
        <f t="shared" si="1015"/>
        <v>-</v>
      </c>
      <c r="BN733" s="70" t="str">
        <f t="shared" si="1016"/>
        <v>-</v>
      </c>
      <c r="BO733" s="70" t="str">
        <f t="shared" si="1017"/>
        <v>X</v>
      </c>
      <c r="BP733" s="70" t="str">
        <f t="shared" si="1018"/>
        <v>X</v>
      </c>
      <c r="BQ733" s="352" t="str">
        <f t="shared" si="1019"/>
        <v>X</v>
      </c>
      <c r="BR733" s="7"/>
      <c r="BS733" s="70" t="str">
        <f t="shared" si="1020"/>
        <v>EXTENDED</v>
      </c>
      <c r="BT733" s="70" t="str">
        <f t="shared" si="1021"/>
        <v>EXTENDED-CTC-FR</v>
      </c>
      <c r="BU733" s="15"/>
      <c r="BV733" s="57"/>
      <c r="BW733" s="57"/>
      <c r="BX733" s="57"/>
      <c r="BY733" s="57"/>
      <c r="BZ733" s="57"/>
      <c r="CA733" s="57" t="s">
        <v>6542</v>
      </c>
      <c r="CC733" s="417"/>
      <c r="CD733" s="15"/>
      <c r="CE733" s="15"/>
    </row>
    <row r="734" spans="1:83" s="59" customFormat="1" ht="89.25">
      <c r="A734" s="45" t="str">
        <f t="shared" si="963"/>
        <v>YES</v>
      </c>
      <c r="B734" s="400"/>
      <c r="C734" s="45"/>
      <c r="D734" s="45"/>
      <c r="E734" s="184" t="s">
        <v>1526</v>
      </c>
      <c r="F734" s="144" t="s">
        <v>5521</v>
      </c>
      <c r="G734" s="296" t="s">
        <v>4974</v>
      </c>
      <c r="H734" s="145">
        <f t="shared" si="1000"/>
        <v>5</v>
      </c>
      <c r="I734" s="145" t="s">
        <v>42</v>
      </c>
      <c r="J734" s="64" t="s">
        <v>6035</v>
      </c>
      <c r="K734" s="64" t="s">
        <v>1635</v>
      </c>
      <c r="L734" s="65" t="s">
        <v>1636</v>
      </c>
      <c r="M734" s="65"/>
      <c r="N734" s="65" t="s">
        <v>35</v>
      </c>
      <c r="O734" s="64" t="s">
        <v>70</v>
      </c>
      <c r="P734" s="66" t="s">
        <v>42</v>
      </c>
      <c r="Q734" s="66" t="str">
        <f t="shared" si="908"/>
        <v>0..1</v>
      </c>
      <c r="R734" s="178" t="s">
        <v>2928</v>
      </c>
      <c r="S734" s="179" t="s">
        <v>2929</v>
      </c>
      <c r="T734" s="66" t="s">
        <v>73</v>
      </c>
      <c r="U734" s="68" t="str">
        <f t="shared" si="1044"/>
        <v>E</v>
      </c>
      <c r="V734" s="177" t="s">
        <v>42</v>
      </c>
      <c r="W734" s="66" t="s">
        <v>35</v>
      </c>
      <c r="X734" s="248" t="s">
        <v>35</v>
      </c>
      <c r="Y734" s="38"/>
      <c r="Z734" s="351" t="str">
        <f t="shared" si="960"/>
        <v>-</v>
      </c>
      <c r="AA734" s="70" t="str">
        <f t="shared" ref="AA734:AF734" si="1047">IF(Z734="X","X",IF($AI734=AA$4,"X","-"))</f>
        <v>-</v>
      </c>
      <c r="AB734" s="70" t="str">
        <f t="shared" si="1047"/>
        <v>-</v>
      </c>
      <c r="AC734" s="70" t="str">
        <f t="shared" si="1047"/>
        <v>-</v>
      </c>
      <c r="AD734" s="70" t="str">
        <f t="shared" si="1047"/>
        <v>X</v>
      </c>
      <c r="AE734" s="70" t="str">
        <f t="shared" si="1047"/>
        <v>X</v>
      </c>
      <c r="AF734" s="352" t="str">
        <f t="shared" si="1047"/>
        <v>X</v>
      </c>
      <c r="AG734" s="38"/>
      <c r="AH734" s="70" t="s">
        <v>47</v>
      </c>
      <c r="AI734" s="70" t="s">
        <v>5895</v>
      </c>
      <c r="AJ734" s="38"/>
      <c r="AK734" s="13" t="str">
        <f t="shared" si="979"/>
        <v>/rsm:CrossIndustryInvoice/rsm:SupplyChainTradeTransaction/ram:ApplicableHeaderTradeAgreement/ram:BuyerAgentTradeParty/ram:PostalTradeAddress</v>
      </c>
      <c r="AL734" s="13" t="str">
        <f t="shared" si="980"/>
        <v>/ram:PostcodeCode</v>
      </c>
      <c r="AM734" s="14">
        <f>COUNTIFS(S$4:S734,AK734)</f>
        <v>1</v>
      </c>
      <c r="AO734" s="184" t="str">
        <f t="shared" si="977"/>
        <v>SCT_HTA</v>
      </c>
      <c r="AP734" s="144" t="str">
        <f t="shared" si="981"/>
        <v>BT-X-419</v>
      </c>
      <c r="AQ734" s="296" t="str">
        <f t="shared" si="982"/>
        <v>EXT-FR-FE-18</v>
      </c>
      <c r="AR734" s="145">
        <f t="shared" si="987"/>
        <v>5</v>
      </c>
      <c r="AS734" s="145" t="str">
        <f t="shared" si="983"/>
        <v>0..1</v>
      </c>
      <c r="AT734" s="64" t="s">
        <v>2930</v>
      </c>
      <c r="AU734" s="64" t="s">
        <v>1747</v>
      </c>
      <c r="AV734" s="65" t="s">
        <v>1748</v>
      </c>
      <c r="AW734" s="423" t="s">
        <v>7238</v>
      </c>
      <c r="AX734" s="65"/>
      <c r="AY734" s="65" t="s">
        <v>35</v>
      </c>
      <c r="AZ734" s="64" t="s">
        <v>78</v>
      </c>
      <c r="BA734" s="66" t="str">
        <f t="shared" si="959"/>
        <v>0..1</v>
      </c>
      <c r="BB734" s="66" t="str">
        <f t="shared" si="962"/>
        <v>0..1</v>
      </c>
      <c r="BC734" s="178" t="str">
        <f t="shared" si="968"/>
        <v>/rsm:CrossIndustryInvoice
/rsm:SupplyChainTradeTransaction
/ram:ApplicableHeaderTradeAgreement
/ram:BuyerAgentTradeParty
/ram:PostalTradeAddress
/ram:PostcodeCode</v>
      </c>
      <c r="BD734" s="179" t="str">
        <f t="shared" si="969"/>
        <v>/rsm:CrossIndustryInvoice/rsm:SupplyChainTradeTransaction/ram:ApplicableHeaderTradeAgreement/ram:BuyerAgentTradeParty/ram:PostalTradeAddress/ram:PostcodeCode</v>
      </c>
      <c r="BE734" s="66" t="str">
        <f t="shared" si="1008"/>
        <v>T</v>
      </c>
      <c r="BF734" s="68" t="str">
        <f t="shared" si="1009"/>
        <v>E</v>
      </c>
      <c r="BG734" s="177" t="str">
        <f t="shared" si="1010"/>
        <v>0..1</v>
      </c>
      <c r="BH734" s="66" t="str">
        <f t="shared" si="1011"/>
        <v/>
      </c>
      <c r="BI734" s="248" t="str">
        <f t="shared" si="1012"/>
        <v/>
      </c>
      <c r="BJ734" s="7"/>
      <c r="BK734" s="351" t="str">
        <f t="shared" si="1013"/>
        <v>-</v>
      </c>
      <c r="BL734" s="70" t="str">
        <f t="shared" si="1014"/>
        <v>-</v>
      </c>
      <c r="BM734" s="70" t="str">
        <f t="shared" si="1015"/>
        <v>-</v>
      </c>
      <c r="BN734" s="70" t="str">
        <f t="shared" si="1016"/>
        <v>-</v>
      </c>
      <c r="BO734" s="70" t="str">
        <f t="shared" si="1017"/>
        <v>X</v>
      </c>
      <c r="BP734" s="70" t="str">
        <f t="shared" si="1018"/>
        <v>X</v>
      </c>
      <c r="BQ734" s="352" t="str">
        <f t="shared" si="1019"/>
        <v>X</v>
      </c>
      <c r="BR734" s="7"/>
      <c r="BS734" s="70" t="str">
        <f t="shared" si="1020"/>
        <v>EXTENDED</v>
      </c>
      <c r="BT734" s="70" t="str">
        <f t="shared" si="1021"/>
        <v>EXTENDED-CTC-FR</v>
      </c>
      <c r="BU734" s="15"/>
      <c r="BV734" s="57"/>
      <c r="BW734" s="57"/>
      <c r="BX734" s="57"/>
      <c r="BY734" s="57"/>
      <c r="BZ734" s="57"/>
      <c r="CA734" s="57" t="s">
        <v>6542</v>
      </c>
      <c r="CC734" s="417"/>
      <c r="CD734" s="15"/>
      <c r="CE734" s="15"/>
    </row>
    <row r="735" spans="1:83" s="59" customFormat="1" ht="89.25">
      <c r="A735" s="45" t="str">
        <f t="shared" si="963"/>
        <v>YES</v>
      </c>
      <c r="B735" s="400"/>
      <c r="C735" s="45"/>
      <c r="D735" s="45"/>
      <c r="E735" s="184" t="s">
        <v>1526</v>
      </c>
      <c r="F735" s="144" t="s">
        <v>5522</v>
      </c>
      <c r="G735" s="296" t="s">
        <v>4975</v>
      </c>
      <c r="H735" s="145">
        <f t="shared" si="1000"/>
        <v>5</v>
      </c>
      <c r="I735" s="145" t="s">
        <v>42</v>
      </c>
      <c r="J735" s="64" t="s">
        <v>6036</v>
      </c>
      <c r="K735" s="64" t="s">
        <v>1641</v>
      </c>
      <c r="L735" s="65" t="s">
        <v>1642</v>
      </c>
      <c r="M735" s="65"/>
      <c r="N735" s="65" t="s">
        <v>35</v>
      </c>
      <c r="O735" s="64" t="s">
        <v>70</v>
      </c>
      <c r="P735" s="66" t="s">
        <v>42</v>
      </c>
      <c r="Q735" s="66" t="str">
        <f t="shared" si="908"/>
        <v>0..1</v>
      </c>
      <c r="R735" s="178" t="s">
        <v>2932</v>
      </c>
      <c r="S735" s="179" t="s">
        <v>2933</v>
      </c>
      <c r="T735" s="66" t="s">
        <v>73</v>
      </c>
      <c r="U735" s="68" t="str">
        <f t="shared" si="1044"/>
        <v>E</v>
      </c>
      <c r="V735" s="177" t="s">
        <v>42</v>
      </c>
      <c r="W735" s="66" t="s">
        <v>35</v>
      </c>
      <c r="X735" s="248" t="s">
        <v>35</v>
      </c>
      <c r="Y735" s="38"/>
      <c r="Z735" s="351" t="str">
        <f t="shared" si="960"/>
        <v>-</v>
      </c>
      <c r="AA735" s="70" t="str">
        <f t="shared" ref="AA735:AF735" si="1048">IF(Z735="X","X",IF($AI735=AA$4,"X","-"))</f>
        <v>-</v>
      </c>
      <c r="AB735" s="70" t="str">
        <f t="shared" si="1048"/>
        <v>-</v>
      </c>
      <c r="AC735" s="70" t="str">
        <f t="shared" si="1048"/>
        <v>-</v>
      </c>
      <c r="AD735" s="70" t="str">
        <f t="shared" si="1048"/>
        <v>X</v>
      </c>
      <c r="AE735" s="70" t="str">
        <f t="shared" si="1048"/>
        <v>X</v>
      </c>
      <c r="AF735" s="352" t="str">
        <f t="shared" si="1048"/>
        <v>X</v>
      </c>
      <c r="AG735" s="38"/>
      <c r="AH735" s="70" t="s">
        <v>47</v>
      </c>
      <c r="AI735" s="70" t="s">
        <v>5895</v>
      </c>
      <c r="AJ735" s="38"/>
      <c r="AK735" s="13" t="str">
        <f t="shared" si="979"/>
        <v>/rsm:CrossIndustryInvoice/rsm:SupplyChainTradeTransaction/ram:ApplicableHeaderTradeAgreement/ram:BuyerAgentTradeParty/ram:PostalTradeAddress</v>
      </c>
      <c r="AL735" s="13" t="str">
        <f t="shared" si="980"/>
        <v>/ram:LineOne</v>
      </c>
      <c r="AM735" s="14">
        <f>COUNTIFS(S$4:S735,AK735)</f>
        <v>1</v>
      </c>
      <c r="AO735" s="184" t="str">
        <f t="shared" si="977"/>
        <v>SCT_HTA</v>
      </c>
      <c r="AP735" s="144" t="str">
        <f t="shared" si="981"/>
        <v>BT-X-420</v>
      </c>
      <c r="AQ735" s="296" t="str">
        <f t="shared" si="982"/>
        <v>EXT-FR-FE-15</v>
      </c>
      <c r="AR735" s="145">
        <f t="shared" si="987"/>
        <v>5</v>
      </c>
      <c r="AS735" s="145" t="str">
        <f t="shared" si="983"/>
        <v>0..1</v>
      </c>
      <c r="AT735" s="64" t="s">
        <v>2934</v>
      </c>
      <c r="AU735" s="64" t="s">
        <v>1754</v>
      </c>
      <c r="AV735" s="65" t="s">
        <v>1755</v>
      </c>
      <c r="AW735" s="423" t="s">
        <v>7238</v>
      </c>
      <c r="AX735" s="65"/>
      <c r="AY735" s="65" t="s">
        <v>35</v>
      </c>
      <c r="AZ735" s="64" t="s">
        <v>78</v>
      </c>
      <c r="BA735" s="66" t="str">
        <f t="shared" si="959"/>
        <v>0..1</v>
      </c>
      <c r="BB735" s="66" t="str">
        <f t="shared" si="962"/>
        <v>0..1</v>
      </c>
      <c r="BC735" s="178" t="str">
        <f t="shared" si="968"/>
        <v>/rsm:CrossIndustryInvoice
/rsm:SupplyChainTradeTransaction
/ram:ApplicableHeaderTradeAgreement
/ram:BuyerAgentTradeParty
/ram:PostalTradeAddress
/ram:LineOne</v>
      </c>
      <c r="BD735" s="179" t="str">
        <f t="shared" si="969"/>
        <v>/rsm:CrossIndustryInvoice/rsm:SupplyChainTradeTransaction/ram:ApplicableHeaderTradeAgreement/ram:BuyerAgentTradeParty/ram:PostalTradeAddress/ram:LineOne</v>
      </c>
      <c r="BE735" s="66" t="str">
        <f t="shared" si="1008"/>
        <v>T</v>
      </c>
      <c r="BF735" s="68" t="str">
        <f t="shared" si="1009"/>
        <v>E</v>
      </c>
      <c r="BG735" s="177" t="str">
        <f t="shared" si="1010"/>
        <v>0..1</v>
      </c>
      <c r="BH735" s="66" t="str">
        <f t="shared" si="1011"/>
        <v/>
      </c>
      <c r="BI735" s="248" t="str">
        <f t="shared" si="1012"/>
        <v/>
      </c>
      <c r="BJ735" s="7"/>
      <c r="BK735" s="351" t="str">
        <f t="shared" si="1013"/>
        <v>-</v>
      </c>
      <c r="BL735" s="70" t="str">
        <f t="shared" si="1014"/>
        <v>-</v>
      </c>
      <c r="BM735" s="70" t="str">
        <f t="shared" si="1015"/>
        <v>-</v>
      </c>
      <c r="BN735" s="70" t="str">
        <f t="shared" si="1016"/>
        <v>-</v>
      </c>
      <c r="BO735" s="70" t="str">
        <f t="shared" si="1017"/>
        <v>X</v>
      </c>
      <c r="BP735" s="70" t="str">
        <f t="shared" si="1018"/>
        <v>X</v>
      </c>
      <c r="BQ735" s="352" t="str">
        <f t="shared" si="1019"/>
        <v>X</v>
      </c>
      <c r="BR735" s="7"/>
      <c r="BS735" s="70" t="str">
        <f t="shared" si="1020"/>
        <v>EXTENDED</v>
      </c>
      <c r="BT735" s="70" t="str">
        <f t="shared" si="1021"/>
        <v>EXTENDED-CTC-FR</v>
      </c>
      <c r="BU735" s="15"/>
      <c r="BV735" s="57"/>
      <c r="BW735" s="57"/>
      <c r="BX735" s="57"/>
      <c r="BY735" s="57"/>
      <c r="BZ735" s="57"/>
      <c r="CA735" s="57" t="s">
        <v>6542</v>
      </c>
      <c r="CC735" s="417"/>
      <c r="CD735" s="15"/>
      <c r="CE735" s="15"/>
    </row>
    <row r="736" spans="1:83" s="59" customFormat="1" ht="89.25">
      <c r="A736" s="45" t="str">
        <f t="shared" si="963"/>
        <v>YES</v>
      </c>
      <c r="B736" s="400"/>
      <c r="C736" s="45"/>
      <c r="D736" s="45"/>
      <c r="E736" s="184" t="s">
        <v>1526</v>
      </c>
      <c r="F736" s="144" t="s">
        <v>5523</v>
      </c>
      <c r="G736" s="296" t="s">
        <v>4976</v>
      </c>
      <c r="H736" s="145">
        <f t="shared" si="1000"/>
        <v>5</v>
      </c>
      <c r="I736" s="145" t="s">
        <v>42</v>
      </c>
      <c r="J736" s="64" t="s">
        <v>6037</v>
      </c>
      <c r="K736" s="64" t="s">
        <v>1647</v>
      </c>
      <c r="L736" s="65"/>
      <c r="M736" s="65"/>
      <c r="N736" s="65" t="s">
        <v>35</v>
      </c>
      <c r="O736" s="64" t="s">
        <v>70</v>
      </c>
      <c r="P736" s="66" t="s">
        <v>42</v>
      </c>
      <c r="Q736" s="66" t="str">
        <f t="shared" si="908"/>
        <v>0..1</v>
      </c>
      <c r="R736" s="178" t="s">
        <v>2936</v>
      </c>
      <c r="S736" s="179" t="s">
        <v>2937</v>
      </c>
      <c r="T736" s="66" t="s">
        <v>73</v>
      </c>
      <c r="U736" s="68" t="str">
        <f t="shared" si="1044"/>
        <v>E</v>
      </c>
      <c r="V736" s="177" t="s">
        <v>42</v>
      </c>
      <c r="W736" s="66" t="s">
        <v>35</v>
      </c>
      <c r="X736" s="248" t="s">
        <v>35</v>
      </c>
      <c r="Y736" s="38"/>
      <c r="Z736" s="351" t="str">
        <f t="shared" si="960"/>
        <v>-</v>
      </c>
      <c r="AA736" s="70" t="str">
        <f t="shared" ref="AA736:AF736" si="1049">IF(Z736="X","X",IF($AI736=AA$4,"X","-"))</f>
        <v>-</v>
      </c>
      <c r="AB736" s="70" t="str">
        <f t="shared" si="1049"/>
        <v>-</v>
      </c>
      <c r="AC736" s="70" t="str">
        <f t="shared" si="1049"/>
        <v>-</v>
      </c>
      <c r="AD736" s="70" t="str">
        <f t="shared" si="1049"/>
        <v>X</v>
      </c>
      <c r="AE736" s="70" t="str">
        <f t="shared" si="1049"/>
        <v>X</v>
      </c>
      <c r="AF736" s="352" t="str">
        <f t="shared" si="1049"/>
        <v>X</v>
      </c>
      <c r="AG736" s="38"/>
      <c r="AH736" s="70" t="s">
        <v>47</v>
      </c>
      <c r="AI736" s="70" t="s">
        <v>5895</v>
      </c>
      <c r="AJ736" s="38"/>
      <c r="AK736" s="13" t="str">
        <f t="shared" si="979"/>
        <v>/rsm:CrossIndustryInvoice/rsm:SupplyChainTradeTransaction/ram:ApplicableHeaderTradeAgreement/ram:BuyerAgentTradeParty/ram:PostalTradeAddress</v>
      </c>
      <c r="AL736" s="13" t="str">
        <f t="shared" si="980"/>
        <v>/ram:LineTwo</v>
      </c>
      <c r="AM736" s="14">
        <f>COUNTIFS(S$4:S736,AK736)</f>
        <v>1</v>
      </c>
      <c r="AO736" s="184" t="str">
        <f t="shared" si="977"/>
        <v>SCT_HTA</v>
      </c>
      <c r="AP736" s="144" t="str">
        <f t="shared" si="981"/>
        <v>BT-X-421</v>
      </c>
      <c r="AQ736" s="296" t="str">
        <f t="shared" si="982"/>
        <v>EXT-FR-FE-16</v>
      </c>
      <c r="AR736" s="145">
        <f t="shared" si="987"/>
        <v>5</v>
      </c>
      <c r="AS736" s="145" t="str">
        <f t="shared" si="983"/>
        <v>0..1</v>
      </c>
      <c r="AT736" s="64" t="s">
        <v>2938</v>
      </c>
      <c r="AU736" s="64" t="s">
        <v>1761</v>
      </c>
      <c r="AV736" s="65"/>
      <c r="AW736" s="423" t="s">
        <v>7238</v>
      </c>
      <c r="AX736" s="65"/>
      <c r="AY736" s="65" t="s">
        <v>35</v>
      </c>
      <c r="AZ736" s="64" t="s">
        <v>78</v>
      </c>
      <c r="BA736" s="66" t="str">
        <f t="shared" si="959"/>
        <v>0..1</v>
      </c>
      <c r="BB736" s="66" t="str">
        <f t="shared" si="962"/>
        <v>0..1</v>
      </c>
      <c r="BC736" s="178" t="str">
        <f t="shared" si="968"/>
        <v>/rsm:CrossIndustryInvoice
/rsm:SupplyChainTradeTransaction
/ram:ApplicableHeaderTradeAgreement
/ram:BuyerAgentTradeParty
/ram:PostalTradeAddress
/ram:LineTwo</v>
      </c>
      <c r="BD736" s="179" t="str">
        <f t="shared" si="969"/>
        <v>/rsm:CrossIndustryInvoice/rsm:SupplyChainTradeTransaction/ram:ApplicableHeaderTradeAgreement/ram:BuyerAgentTradeParty/ram:PostalTradeAddress/ram:LineTwo</v>
      </c>
      <c r="BE736" s="66" t="str">
        <f t="shared" si="1008"/>
        <v>T</v>
      </c>
      <c r="BF736" s="68" t="str">
        <f t="shared" si="1009"/>
        <v>E</v>
      </c>
      <c r="BG736" s="177" t="str">
        <f t="shared" si="1010"/>
        <v>0..1</v>
      </c>
      <c r="BH736" s="66" t="str">
        <f t="shared" si="1011"/>
        <v/>
      </c>
      <c r="BI736" s="248" t="str">
        <f t="shared" si="1012"/>
        <v/>
      </c>
      <c r="BJ736" s="7"/>
      <c r="BK736" s="351" t="str">
        <f t="shared" si="1013"/>
        <v>-</v>
      </c>
      <c r="BL736" s="70" t="str">
        <f t="shared" si="1014"/>
        <v>-</v>
      </c>
      <c r="BM736" s="70" t="str">
        <f t="shared" si="1015"/>
        <v>-</v>
      </c>
      <c r="BN736" s="70" t="str">
        <f t="shared" si="1016"/>
        <v>-</v>
      </c>
      <c r="BO736" s="70" t="str">
        <f t="shared" si="1017"/>
        <v>X</v>
      </c>
      <c r="BP736" s="70" t="str">
        <f t="shared" si="1018"/>
        <v>X</v>
      </c>
      <c r="BQ736" s="352" t="str">
        <f t="shared" si="1019"/>
        <v>X</v>
      </c>
      <c r="BR736" s="7"/>
      <c r="BS736" s="70" t="str">
        <f t="shared" si="1020"/>
        <v>EXTENDED</v>
      </c>
      <c r="BT736" s="70" t="str">
        <f t="shared" si="1021"/>
        <v>EXTENDED-CTC-FR</v>
      </c>
      <c r="BU736" s="15"/>
      <c r="BV736" s="57"/>
      <c r="BW736" s="57"/>
      <c r="BX736" s="57"/>
      <c r="BY736" s="57"/>
      <c r="BZ736" s="57"/>
      <c r="CA736" s="57" t="s">
        <v>6542</v>
      </c>
      <c r="CC736" s="417"/>
      <c r="CD736" s="15"/>
      <c r="CE736" s="15"/>
    </row>
    <row r="737" spans="1:83" s="59" customFormat="1" ht="89.25">
      <c r="A737" s="45" t="str">
        <f t="shared" si="963"/>
        <v>YES</v>
      </c>
      <c r="B737" s="400"/>
      <c r="C737" s="45"/>
      <c r="D737" s="45"/>
      <c r="E737" s="184" t="s">
        <v>1526</v>
      </c>
      <c r="F737" s="144" t="s">
        <v>5524</v>
      </c>
      <c r="G737" s="296" t="s">
        <v>4977</v>
      </c>
      <c r="H737" s="145">
        <f t="shared" si="1000"/>
        <v>5</v>
      </c>
      <c r="I737" s="145" t="s">
        <v>42</v>
      </c>
      <c r="J737" s="64" t="s">
        <v>6038</v>
      </c>
      <c r="K737" s="64" t="s">
        <v>1647</v>
      </c>
      <c r="L737" s="65"/>
      <c r="M737" s="65"/>
      <c r="N737" s="65" t="s">
        <v>35</v>
      </c>
      <c r="O737" s="64" t="s">
        <v>70</v>
      </c>
      <c r="P737" s="66" t="s">
        <v>42</v>
      </c>
      <c r="Q737" s="66" t="str">
        <f t="shared" si="908"/>
        <v>0..1</v>
      </c>
      <c r="R737" s="178" t="s">
        <v>2940</v>
      </c>
      <c r="S737" s="179" t="s">
        <v>2941</v>
      </c>
      <c r="T737" s="66" t="s">
        <v>73</v>
      </c>
      <c r="U737" s="68" t="str">
        <f t="shared" si="1044"/>
        <v>E</v>
      </c>
      <c r="V737" s="177" t="s">
        <v>42</v>
      </c>
      <c r="W737" s="66" t="s">
        <v>35</v>
      </c>
      <c r="X737" s="248" t="s">
        <v>35</v>
      </c>
      <c r="Y737" s="38"/>
      <c r="Z737" s="351" t="str">
        <f t="shared" si="960"/>
        <v>-</v>
      </c>
      <c r="AA737" s="70" t="str">
        <f t="shared" ref="AA737:AF737" si="1050">IF(Z737="X","X",IF($AI737=AA$4,"X","-"))</f>
        <v>-</v>
      </c>
      <c r="AB737" s="70" t="str">
        <f t="shared" si="1050"/>
        <v>-</v>
      </c>
      <c r="AC737" s="70" t="str">
        <f t="shared" si="1050"/>
        <v>-</v>
      </c>
      <c r="AD737" s="70" t="str">
        <f t="shared" si="1050"/>
        <v>X</v>
      </c>
      <c r="AE737" s="70" t="str">
        <f t="shared" si="1050"/>
        <v>X</v>
      </c>
      <c r="AF737" s="352" t="str">
        <f t="shared" si="1050"/>
        <v>X</v>
      </c>
      <c r="AG737" s="38"/>
      <c r="AH737" s="70" t="s">
        <v>47</v>
      </c>
      <c r="AI737" s="70" t="s">
        <v>5895</v>
      </c>
      <c r="AJ737" s="38"/>
      <c r="AK737" s="13" t="str">
        <f t="shared" si="979"/>
        <v>/rsm:CrossIndustryInvoice/rsm:SupplyChainTradeTransaction/ram:ApplicableHeaderTradeAgreement/ram:BuyerAgentTradeParty/ram:PostalTradeAddress</v>
      </c>
      <c r="AL737" s="13" t="str">
        <f t="shared" si="980"/>
        <v>/ram:LineThree</v>
      </c>
      <c r="AM737" s="14">
        <f>COUNTIFS(S$4:S737,AK737)</f>
        <v>1</v>
      </c>
      <c r="AO737" s="184" t="str">
        <f t="shared" si="977"/>
        <v>SCT_HTA</v>
      </c>
      <c r="AP737" s="144" t="str">
        <f t="shared" si="981"/>
        <v>BT-X-422</v>
      </c>
      <c r="AQ737" s="296" t="str">
        <f t="shared" si="982"/>
        <v>EXT-FR-FE-17</v>
      </c>
      <c r="AR737" s="145">
        <f t="shared" si="987"/>
        <v>5</v>
      </c>
      <c r="AS737" s="145" t="str">
        <f t="shared" si="983"/>
        <v>0..1</v>
      </c>
      <c r="AT737" s="64" t="s">
        <v>2942</v>
      </c>
      <c r="AU737" s="64" t="s">
        <v>1761</v>
      </c>
      <c r="AV737" s="65" t="s">
        <v>35</v>
      </c>
      <c r="AW737" s="423" t="s">
        <v>7238</v>
      </c>
      <c r="AX737" s="65"/>
      <c r="AY737" s="65" t="s">
        <v>35</v>
      </c>
      <c r="AZ737" s="64" t="s">
        <v>78</v>
      </c>
      <c r="BA737" s="66" t="str">
        <f t="shared" si="959"/>
        <v>0..1</v>
      </c>
      <c r="BB737" s="66" t="str">
        <f t="shared" si="962"/>
        <v>0..1</v>
      </c>
      <c r="BC737" s="178" t="str">
        <f t="shared" si="968"/>
        <v>/rsm:CrossIndustryInvoice
/rsm:SupplyChainTradeTransaction
/ram:ApplicableHeaderTradeAgreement
/ram:BuyerAgentTradeParty
/ram:PostalTradeAddress
/ram:LineThree</v>
      </c>
      <c r="BD737" s="179" t="str">
        <f t="shared" si="969"/>
        <v>/rsm:CrossIndustryInvoice/rsm:SupplyChainTradeTransaction/ram:ApplicableHeaderTradeAgreement/ram:BuyerAgentTradeParty/ram:PostalTradeAddress/ram:LineThree</v>
      </c>
      <c r="BE737" s="66" t="str">
        <f t="shared" si="1008"/>
        <v>T</v>
      </c>
      <c r="BF737" s="68" t="str">
        <f t="shared" si="1009"/>
        <v>E</v>
      </c>
      <c r="BG737" s="177" t="str">
        <f t="shared" si="1010"/>
        <v>0..1</v>
      </c>
      <c r="BH737" s="66" t="str">
        <f t="shared" si="1011"/>
        <v/>
      </c>
      <c r="BI737" s="248" t="str">
        <f t="shared" si="1012"/>
        <v/>
      </c>
      <c r="BJ737" s="7"/>
      <c r="BK737" s="351" t="str">
        <f t="shared" si="1013"/>
        <v>-</v>
      </c>
      <c r="BL737" s="70" t="str">
        <f t="shared" si="1014"/>
        <v>-</v>
      </c>
      <c r="BM737" s="70" t="str">
        <f t="shared" si="1015"/>
        <v>-</v>
      </c>
      <c r="BN737" s="70" t="str">
        <f t="shared" si="1016"/>
        <v>-</v>
      </c>
      <c r="BO737" s="70" t="str">
        <f t="shared" si="1017"/>
        <v>X</v>
      </c>
      <c r="BP737" s="70" t="str">
        <f t="shared" si="1018"/>
        <v>X</v>
      </c>
      <c r="BQ737" s="352" t="str">
        <f t="shared" si="1019"/>
        <v>X</v>
      </c>
      <c r="BR737" s="7"/>
      <c r="BS737" s="70" t="str">
        <f t="shared" si="1020"/>
        <v>EXTENDED</v>
      </c>
      <c r="BT737" s="70" t="str">
        <f t="shared" si="1021"/>
        <v>EXTENDED-CTC-FR</v>
      </c>
      <c r="BU737" s="15"/>
      <c r="BV737" s="57"/>
      <c r="BW737" s="57"/>
      <c r="BX737" s="57"/>
      <c r="BY737" s="57"/>
      <c r="BZ737" s="57"/>
      <c r="CA737" s="57" t="s">
        <v>6542</v>
      </c>
      <c r="CC737" s="417"/>
      <c r="CD737" s="15"/>
      <c r="CE737" s="15"/>
    </row>
    <row r="738" spans="1:83" s="59" customFormat="1" ht="89.25">
      <c r="A738" s="45" t="str">
        <f t="shared" si="963"/>
        <v>YES</v>
      </c>
      <c r="B738" s="400"/>
      <c r="C738" s="45"/>
      <c r="D738" s="45"/>
      <c r="E738" s="184" t="s">
        <v>1526</v>
      </c>
      <c r="F738" s="144" t="s">
        <v>5525</v>
      </c>
      <c r="G738" s="296" t="s">
        <v>4978</v>
      </c>
      <c r="H738" s="145">
        <f t="shared" si="1000"/>
        <v>5</v>
      </c>
      <c r="I738" s="145" t="s">
        <v>42</v>
      </c>
      <c r="J738" s="64" t="s">
        <v>6039</v>
      </c>
      <c r="K738" s="64" t="s">
        <v>6031</v>
      </c>
      <c r="L738" s="65"/>
      <c r="M738" s="65"/>
      <c r="N738" s="65" t="s">
        <v>35</v>
      </c>
      <c r="O738" s="64" t="s">
        <v>70</v>
      </c>
      <c r="P738" s="66" t="s">
        <v>42</v>
      </c>
      <c r="Q738" s="66" t="str">
        <f t="shared" si="908"/>
        <v>0..1</v>
      </c>
      <c r="R738" s="178" t="s">
        <v>2944</v>
      </c>
      <c r="S738" s="179" t="s">
        <v>2945</v>
      </c>
      <c r="T738" s="66" t="s">
        <v>73</v>
      </c>
      <c r="U738" s="68" t="str">
        <f t="shared" si="1044"/>
        <v>E</v>
      </c>
      <c r="V738" s="177" t="s">
        <v>42</v>
      </c>
      <c r="W738" s="66" t="s">
        <v>35</v>
      </c>
      <c r="X738" s="248" t="s">
        <v>35</v>
      </c>
      <c r="Y738" s="38"/>
      <c r="Z738" s="351" t="str">
        <f t="shared" si="960"/>
        <v>-</v>
      </c>
      <c r="AA738" s="70" t="str">
        <f t="shared" ref="AA738:AF738" si="1051">IF(Z738="X","X",IF($AI738=AA$4,"X","-"))</f>
        <v>-</v>
      </c>
      <c r="AB738" s="70" t="str">
        <f t="shared" si="1051"/>
        <v>-</v>
      </c>
      <c r="AC738" s="70" t="str">
        <f t="shared" si="1051"/>
        <v>-</v>
      </c>
      <c r="AD738" s="70" t="str">
        <f t="shared" si="1051"/>
        <v>X</v>
      </c>
      <c r="AE738" s="70" t="str">
        <f t="shared" si="1051"/>
        <v>X</v>
      </c>
      <c r="AF738" s="352" t="str">
        <f t="shared" si="1051"/>
        <v>X</v>
      </c>
      <c r="AG738" s="38"/>
      <c r="AH738" s="70" t="s">
        <v>47</v>
      </c>
      <c r="AI738" s="70" t="s">
        <v>5895</v>
      </c>
      <c r="AJ738" s="38"/>
      <c r="AK738" s="13" t="str">
        <f t="shared" si="979"/>
        <v>/rsm:CrossIndustryInvoice/rsm:SupplyChainTradeTransaction/ram:ApplicableHeaderTradeAgreement/ram:BuyerAgentTradeParty/ram:PostalTradeAddress</v>
      </c>
      <c r="AL738" s="13" t="str">
        <f t="shared" si="980"/>
        <v>/ram:CityName</v>
      </c>
      <c r="AM738" s="14">
        <f>COUNTIFS(S$4:S738,AK738)</f>
        <v>1</v>
      </c>
      <c r="AO738" s="184" t="str">
        <f t="shared" si="977"/>
        <v>SCT_HTA</v>
      </c>
      <c r="AP738" s="144" t="str">
        <f t="shared" si="981"/>
        <v>BT-X-423</v>
      </c>
      <c r="AQ738" s="296" t="str">
        <f t="shared" si="982"/>
        <v>EXT-FR-FE-19</v>
      </c>
      <c r="AR738" s="145">
        <f t="shared" si="987"/>
        <v>5</v>
      </c>
      <c r="AS738" s="145" t="str">
        <f t="shared" si="983"/>
        <v>0..1</v>
      </c>
      <c r="AT738" s="64" t="s">
        <v>2946</v>
      </c>
      <c r="AU738" s="64" t="s">
        <v>2201</v>
      </c>
      <c r="AV738" s="65"/>
      <c r="AW738" s="423" t="s">
        <v>7238</v>
      </c>
      <c r="AX738" s="65"/>
      <c r="AY738" s="65" t="s">
        <v>35</v>
      </c>
      <c r="AZ738" s="64" t="s">
        <v>78</v>
      </c>
      <c r="BA738" s="66" t="str">
        <f t="shared" ref="BA738:BA801" si="1052">P738</f>
        <v>0..1</v>
      </c>
      <c r="BB738" s="66" t="str">
        <f t="shared" si="962"/>
        <v>0..1</v>
      </c>
      <c r="BC738" s="178" t="str">
        <f t="shared" si="968"/>
        <v>/rsm:CrossIndustryInvoice
/rsm:SupplyChainTradeTransaction
/ram:ApplicableHeaderTradeAgreement
/ram:BuyerAgentTradeParty
/ram:PostalTradeAddress
/ram:CityName</v>
      </c>
      <c r="BD738" s="179" t="str">
        <f t="shared" si="969"/>
        <v>/rsm:CrossIndustryInvoice/rsm:SupplyChainTradeTransaction/ram:ApplicableHeaderTradeAgreement/ram:BuyerAgentTradeParty/ram:PostalTradeAddress/ram:CityName</v>
      </c>
      <c r="BE738" s="66" t="str">
        <f t="shared" si="1008"/>
        <v>T</v>
      </c>
      <c r="BF738" s="68" t="str">
        <f t="shared" si="1009"/>
        <v>E</v>
      </c>
      <c r="BG738" s="177" t="str">
        <f t="shared" si="1010"/>
        <v>0..1</v>
      </c>
      <c r="BH738" s="66" t="str">
        <f t="shared" si="1011"/>
        <v/>
      </c>
      <c r="BI738" s="248" t="str">
        <f t="shared" si="1012"/>
        <v/>
      </c>
      <c r="BJ738" s="7"/>
      <c r="BK738" s="351" t="str">
        <f t="shared" si="1013"/>
        <v>-</v>
      </c>
      <c r="BL738" s="70" t="str">
        <f t="shared" si="1014"/>
        <v>-</v>
      </c>
      <c r="BM738" s="70" t="str">
        <f t="shared" si="1015"/>
        <v>-</v>
      </c>
      <c r="BN738" s="70" t="str">
        <f t="shared" si="1016"/>
        <v>-</v>
      </c>
      <c r="BO738" s="70" t="str">
        <f t="shared" si="1017"/>
        <v>X</v>
      </c>
      <c r="BP738" s="70" t="str">
        <f t="shared" si="1018"/>
        <v>X</v>
      </c>
      <c r="BQ738" s="352" t="str">
        <f t="shared" si="1019"/>
        <v>X</v>
      </c>
      <c r="BR738" s="7"/>
      <c r="BS738" s="70" t="str">
        <f t="shared" si="1020"/>
        <v>EXTENDED</v>
      </c>
      <c r="BT738" s="70" t="str">
        <f t="shared" si="1021"/>
        <v>EXTENDED-CTC-FR</v>
      </c>
      <c r="BU738" s="15"/>
      <c r="BV738" s="57"/>
      <c r="BW738" s="57"/>
      <c r="BX738" s="57"/>
      <c r="BY738" s="57"/>
      <c r="BZ738" s="57"/>
      <c r="CA738" s="57" t="s">
        <v>6542</v>
      </c>
      <c r="CC738" s="417"/>
      <c r="CD738" s="15"/>
      <c r="CE738" s="15"/>
    </row>
    <row r="739" spans="1:83" s="59" customFormat="1" ht="89.25">
      <c r="A739" s="45" t="str">
        <f t="shared" si="963"/>
        <v>YES</v>
      </c>
      <c r="B739" s="400"/>
      <c r="C739" s="45"/>
      <c r="D739" s="45"/>
      <c r="E739" s="184" t="s">
        <v>1526</v>
      </c>
      <c r="F739" s="144" t="s">
        <v>5526</v>
      </c>
      <c r="G739" s="296" t="s">
        <v>4979</v>
      </c>
      <c r="H739" s="145">
        <f t="shared" si="1000"/>
        <v>5</v>
      </c>
      <c r="I739" s="145" t="s">
        <v>32</v>
      </c>
      <c r="J739" s="64" t="s">
        <v>6040</v>
      </c>
      <c r="K739" s="64" t="s">
        <v>1661</v>
      </c>
      <c r="L739" s="65" t="s">
        <v>5989</v>
      </c>
      <c r="M739" s="65"/>
      <c r="N739" s="65"/>
      <c r="O739" s="64" t="s">
        <v>128</v>
      </c>
      <c r="P739" s="66" t="s">
        <v>32</v>
      </c>
      <c r="Q739" s="66" t="str">
        <f t="shared" si="908"/>
        <v>1..1</v>
      </c>
      <c r="R739" s="178" t="s">
        <v>2948</v>
      </c>
      <c r="S739" s="179" t="s">
        <v>2949</v>
      </c>
      <c r="T739" s="66" t="s">
        <v>131</v>
      </c>
      <c r="U739" s="68" t="str">
        <f t="shared" si="1044"/>
        <v>E</v>
      </c>
      <c r="V739" s="177" t="s">
        <v>42</v>
      </c>
      <c r="W739" s="66" t="s">
        <v>35</v>
      </c>
      <c r="X739" s="248" t="s">
        <v>35</v>
      </c>
      <c r="Y739" s="38"/>
      <c r="Z739" s="351" t="str">
        <f t="shared" ref="Z739:Z802" si="1053">IF(AI739=Z$4,"X","-")</f>
        <v>-</v>
      </c>
      <c r="AA739" s="70" t="str">
        <f t="shared" ref="AA739:AF739" si="1054">IF(Z739="X","X",IF($AI739=AA$4,"X","-"))</f>
        <v>-</v>
      </c>
      <c r="AB739" s="70" t="str">
        <f t="shared" si="1054"/>
        <v>-</v>
      </c>
      <c r="AC739" s="70" t="str">
        <f t="shared" si="1054"/>
        <v>-</v>
      </c>
      <c r="AD739" s="70" t="str">
        <f t="shared" si="1054"/>
        <v>X</v>
      </c>
      <c r="AE739" s="70" t="str">
        <f t="shared" si="1054"/>
        <v>X</v>
      </c>
      <c r="AF739" s="352" t="str">
        <f t="shared" si="1054"/>
        <v>X</v>
      </c>
      <c r="AG739" s="38"/>
      <c r="AH739" s="70" t="s">
        <v>47</v>
      </c>
      <c r="AI739" s="70" t="s">
        <v>5895</v>
      </c>
      <c r="AJ739" s="38"/>
      <c r="AK739" s="13" t="str">
        <f t="shared" si="979"/>
        <v>/rsm:CrossIndustryInvoice/rsm:SupplyChainTradeTransaction/ram:ApplicableHeaderTradeAgreement/ram:BuyerAgentTradeParty/ram:PostalTradeAddress</v>
      </c>
      <c r="AL739" s="13" t="str">
        <f t="shared" si="980"/>
        <v>/ram:CountryID</v>
      </c>
      <c r="AM739" s="14">
        <f>COUNTIFS(S$4:S739,AK739)</f>
        <v>1</v>
      </c>
      <c r="AO739" s="184" t="str">
        <f t="shared" si="977"/>
        <v>SCT_HTA</v>
      </c>
      <c r="AP739" s="144" t="str">
        <f t="shared" si="981"/>
        <v>BT-X-424</v>
      </c>
      <c r="AQ739" s="296" t="str">
        <f t="shared" si="982"/>
        <v>EXT-FR-FE-21</v>
      </c>
      <c r="AR739" s="145">
        <f t="shared" si="987"/>
        <v>5</v>
      </c>
      <c r="AS739" s="145" t="str">
        <f t="shared" si="983"/>
        <v>1..1</v>
      </c>
      <c r="AT739" s="64" t="s">
        <v>2206</v>
      </c>
      <c r="AU739" s="64" t="s">
        <v>1777</v>
      </c>
      <c r="AV739" s="65" t="s">
        <v>485</v>
      </c>
      <c r="AW739" s="423" t="s">
        <v>7238</v>
      </c>
      <c r="AX739" s="65"/>
      <c r="AY739" s="65"/>
      <c r="AZ739" s="64" t="s">
        <v>128</v>
      </c>
      <c r="BA739" s="66" t="str">
        <f t="shared" si="1052"/>
        <v>1..1</v>
      </c>
      <c r="BB739" s="66" t="str">
        <f t="shared" ref="BB739:BB802" si="1055">Q739</f>
        <v>1..1</v>
      </c>
      <c r="BC739" s="178" t="str">
        <f t="shared" si="968"/>
        <v>/rsm:CrossIndustryInvoice
/rsm:SupplyChainTradeTransaction
/ram:ApplicableHeaderTradeAgreement
/ram:BuyerAgentTradeParty
/ram:PostalTradeAddress
/ram:CountryID</v>
      </c>
      <c r="BD739" s="179" t="str">
        <f t="shared" si="969"/>
        <v>/rsm:CrossIndustryInvoice/rsm:SupplyChainTradeTransaction/ram:ApplicableHeaderTradeAgreement/ram:BuyerAgentTradeParty/ram:PostalTradeAddress/ram:CountryID</v>
      </c>
      <c r="BE739" s="66" t="str">
        <f t="shared" si="1008"/>
        <v>C</v>
      </c>
      <c r="BF739" s="68" t="str">
        <f t="shared" si="1009"/>
        <v>E</v>
      </c>
      <c r="BG739" s="177" t="str">
        <f t="shared" si="1010"/>
        <v>0..1</v>
      </c>
      <c r="BH739" s="66" t="str">
        <f t="shared" si="1011"/>
        <v/>
      </c>
      <c r="BI739" s="248" t="str">
        <f t="shared" si="1012"/>
        <v/>
      </c>
      <c r="BJ739" s="7"/>
      <c r="BK739" s="351" t="str">
        <f t="shared" si="1013"/>
        <v>-</v>
      </c>
      <c r="BL739" s="70" t="str">
        <f t="shared" si="1014"/>
        <v>-</v>
      </c>
      <c r="BM739" s="70" t="str">
        <f t="shared" si="1015"/>
        <v>-</v>
      </c>
      <c r="BN739" s="70" t="str">
        <f t="shared" si="1016"/>
        <v>-</v>
      </c>
      <c r="BO739" s="70" t="str">
        <f t="shared" si="1017"/>
        <v>X</v>
      </c>
      <c r="BP739" s="70" t="str">
        <f t="shared" si="1018"/>
        <v>X</v>
      </c>
      <c r="BQ739" s="352" t="str">
        <f t="shared" si="1019"/>
        <v>X</v>
      </c>
      <c r="BR739" s="7"/>
      <c r="BS739" s="70" t="str">
        <f t="shared" si="1020"/>
        <v>EXTENDED</v>
      </c>
      <c r="BT739" s="70" t="str">
        <f t="shared" si="1021"/>
        <v>EXTENDED-CTC-FR</v>
      </c>
      <c r="BU739" s="15"/>
      <c r="BV739" s="57"/>
      <c r="BW739" s="57"/>
      <c r="BX739" s="57"/>
      <c r="BY739" s="57"/>
      <c r="BZ739" s="57"/>
      <c r="CA739" s="57" t="s">
        <v>6542</v>
      </c>
      <c r="CC739" s="417"/>
      <c r="CD739" s="15"/>
      <c r="CE739" s="15"/>
    </row>
    <row r="740" spans="1:83" s="59" customFormat="1" ht="89.25">
      <c r="A740" s="45" t="str">
        <f t="shared" ref="A740:A803" si="1056">IF(OR(U740="E",U740="A"),"YES","NO")</f>
        <v>YES</v>
      </c>
      <c r="B740" s="400"/>
      <c r="C740" s="45"/>
      <c r="D740" s="45"/>
      <c r="E740" s="184" t="s">
        <v>1526</v>
      </c>
      <c r="F740" s="144" t="s">
        <v>5527</v>
      </c>
      <c r="G740" s="296" t="s">
        <v>4980</v>
      </c>
      <c r="H740" s="145">
        <f t="shared" si="1000"/>
        <v>5</v>
      </c>
      <c r="I740" s="145" t="s">
        <v>42</v>
      </c>
      <c r="J740" s="64" t="s">
        <v>6054</v>
      </c>
      <c r="K740" s="64" t="s">
        <v>1667</v>
      </c>
      <c r="L740" s="65" t="s">
        <v>1668</v>
      </c>
      <c r="M740" s="65"/>
      <c r="N740" s="65" t="s">
        <v>35</v>
      </c>
      <c r="O740" s="64" t="s">
        <v>70</v>
      </c>
      <c r="P740" s="66" t="s">
        <v>42</v>
      </c>
      <c r="Q740" s="66" t="str">
        <f t="shared" si="908"/>
        <v>0..1</v>
      </c>
      <c r="R740" s="178" t="s">
        <v>2951</v>
      </c>
      <c r="S740" s="179" t="s">
        <v>2952</v>
      </c>
      <c r="T740" s="66" t="s">
        <v>73</v>
      </c>
      <c r="U740" s="68" t="str">
        <f t="shared" si="1044"/>
        <v>E</v>
      </c>
      <c r="V740" s="177" t="s">
        <v>62</v>
      </c>
      <c r="W740" s="66" t="s">
        <v>200</v>
      </c>
      <c r="X740" s="248" t="s">
        <v>35</v>
      </c>
      <c r="Y740" s="38"/>
      <c r="Z740" s="351" t="str">
        <f t="shared" si="1053"/>
        <v>-</v>
      </c>
      <c r="AA740" s="70" t="str">
        <f t="shared" ref="AA740:AF740" si="1057">IF(Z740="X","X",IF($AI740=AA$4,"X","-"))</f>
        <v>-</v>
      </c>
      <c r="AB740" s="70" t="str">
        <f t="shared" si="1057"/>
        <v>-</v>
      </c>
      <c r="AC740" s="70" t="str">
        <f t="shared" si="1057"/>
        <v>-</v>
      </c>
      <c r="AD740" s="70" t="str">
        <f t="shared" si="1057"/>
        <v>X</v>
      </c>
      <c r="AE740" s="70" t="str">
        <f t="shared" si="1057"/>
        <v>X</v>
      </c>
      <c r="AF740" s="352" t="str">
        <f t="shared" si="1057"/>
        <v>X</v>
      </c>
      <c r="AG740" s="38"/>
      <c r="AH740" s="70" t="s">
        <v>47</v>
      </c>
      <c r="AI740" s="70" t="s">
        <v>5895</v>
      </c>
      <c r="AJ740" s="38"/>
      <c r="AK740" s="13" t="str">
        <f t="shared" si="979"/>
        <v>/rsm:CrossIndustryInvoice/rsm:SupplyChainTradeTransaction/ram:ApplicableHeaderTradeAgreement/ram:BuyerAgentTradeParty/ram:PostalTradeAddress</v>
      </c>
      <c r="AL740" s="13" t="str">
        <f t="shared" si="980"/>
        <v>/ram:CountrySubDivisionName</v>
      </c>
      <c r="AM740" s="14">
        <f>COUNTIFS(S$4:S740,AK740)</f>
        <v>1</v>
      </c>
      <c r="AO740" s="184" t="str">
        <f t="shared" si="977"/>
        <v>SCT_HTA</v>
      </c>
      <c r="AP740" s="144" t="str">
        <f t="shared" si="981"/>
        <v>BT-X-425</v>
      </c>
      <c r="AQ740" s="296" t="str">
        <f t="shared" si="982"/>
        <v>EXT-FR-FE-20</v>
      </c>
      <c r="AR740" s="145">
        <f t="shared" si="987"/>
        <v>5</v>
      </c>
      <c r="AS740" s="145" t="str">
        <f t="shared" si="983"/>
        <v>0..1</v>
      </c>
      <c r="AT740" s="64" t="s">
        <v>2953</v>
      </c>
      <c r="AU740" s="64" t="s">
        <v>1671</v>
      </c>
      <c r="AV740" s="65" t="s">
        <v>1672</v>
      </c>
      <c r="AW740" s="423" t="s">
        <v>7238</v>
      </c>
      <c r="AX740" s="65"/>
      <c r="AY740" s="65" t="s">
        <v>35</v>
      </c>
      <c r="AZ740" s="64" t="s">
        <v>78</v>
      </c>
      <c r="BA740" s="66" t="str">
        <f t="shared" si="1052"/>
        <v>0..1</v>
      </c>
      <c r="BB740" s="66" t="str">
        <f t="shared" si="1055"/>
        <v>0..1</v>
      </c>
      <c r="BC740" s="178" t="str">
        <f t="shared" si="968"/>
        <v>/rsm:CrossIndustryInvoice
/rsm:SupplyChainTradeTransaction
/ram:ApplicableHeaderTradeAgreement
/ram:BuyerAgentTradeParty
/ram:PostalTradeAddress
/ram:CountrySubDivisionName</v>
      </c>
      <c r="BD740" s="179" t="str">
        <f t="shared" si="969"/>
        <v>/rsm:CrossIndustryInvoice/rsm:SupplyChainTradeTransaction/ram:ApplicableHeaderTradeAgreement/ram:BuyerAgentTradeParty/ram:PostalTradeAddress/ram:CountrySubDivisionName</v>
      </c>
      <c r="BE740" s="66" t="str">
        <f t="shared" si="1008"/>
        <v>T</v>
      </c>
      <c r="BF740" s="68" t="str">
        <f t="shared" si="1009"/>
        <v>E</v>
      </c>
      <c r="BG740" s="177" t="str">
        <f t="shared" si="1010"/>
        <v>0..n</v>
      </c>
      <c r="BH740" s="66" t="str">
        <f t="shared" si="1011"/>
        <v>CAR-3</v>
      </c>
      <c r="BI740" s="248" t="str">
        <f t="shared" si="1012"/>
        <v/>
      </c>
      <c r="BJ740" s="7"/>
      <c r="BK740" s="351" t="str">
        <f t="shared" si="1013"/>
        <v>-</v>
      </c>
      <c r="BL740" s="70" t="str">
        <f t="shared" si="1014"/>
        <v>-</v>
      </c>
      <c r="BM740" s="70" t="str">
        <f t="shared" si="1015"/>
        <v>-</v>
      </c>
      <c r="BN740" s="70" t="str">
        <f t="shared" si="1016"/>
        <v>-</v>
      </c>
      <c r="BO740" s="70" t="str">
        <f t="shared" si="1017"/>
        <v>X</v>
      </c>
      <c r="BP740" s="70" t="str">
        <f t="shared" si="1018"/>
        <v>X</v>
      </c>
      <c r="BQ740" s="352" t="str">
        <f t="shared" si="1019"/>
        <v>X</v>
      </c>
      <c r="BR740" s="7"/>
      <c r="BS740" s="70" t="str">
        <f t="shared" si="1020"/>
        <v>EXTENDED</v>
      </c>
      <c r="BT740" s="70" t="str">
        <f t="shared" si="1021"/>
        <v>EXTENDED-CTC-FR</v>
      </c>
      <c r="BU740" s="15"/>
      <c r="BV740" s="57"/>
      <c r="BW740" s="57"/>
      <c r="BX740" s="57"/>
      <c r="BY740" s="57"/>
      <c r="BZ740" s="57"/>
      <c r="CA740" s="57" t="s">
        <v>6542</v>
      </c>
      <c r="CC740" s="417"/>
      <c r="CD740" s="15"/>
      <c r="CE740" s="15"/>
    </row>
    <row r="741" spans="1:83" s="59" customFormat="1" ht="85.5">
      <c r="A741" s="45" t="str">
        <f t="shared" si="1056"/>
        <v>NO</v>
      </c>
      <c r="B741" s="400"/>
      <c r="C741" s="45"/>
      <c r="D741" s="45"/>
      <c r="E741" s="188" t="s">
        <v>1526</v>
      </c>
      <c r="F741" s="139" t="s">
        <v>5528</v>
      </c>
      <c r="G741" s="295"/>
      <c r="H741" s="140">
        <f t="shared" si="1000"/>
        <v>4</v>
      </c>
      <c r="I741" s="140" t="s">
        <v>42</v>
      </c>
      <c r="J741" s="125" t="s">
        <v>2954</v>
      </c>
      <c r="K741" s="125"/>
      <c r="L741" s="126"/>
      <c r="M741" s="126"/>
      <c r="N741" s="126"/>
      <c r="O741" s="125"/>
      <c r="P741" s="124" t="s">
        <v>42</v>
      </c>
      <c r="Q741" s="124" t="str">
        <f t="shared" si="908"/>
        <v>0..1</v>
      </c>
      <c r="R741" s="141" t="s">
        <v>2955</v>
      </c>
      <c r="S741" s="142" t="s">
        <v>2956</v>
      </c>
      <c r="T741" s="124"/>
      <c r="U741" s="129" t="str">
        <f t="shared" si="1044"/>
        <v/>
      </c>
      <c r="V741" s="140" t="s">
        <v>62</v>
      </c>
      <c r="W741" s="124"/>
      <c r="X741" s="388"/>
      <c r="Y741" s="38"/>
      <c r="Z741" s="351" t="str">
        <f t="shared" si="1053"/>
        <v>-</v>
      </c>
      <c r="AA741" s="70" t="str">
        <f t="shared" ref="AA741:AF741" si="1058">IF(Z741="X","X",IF($AI741=AA$4,"X","-"))</f>
        <v>-</v>
      </c>
      <c r="AB741" s="70" t="str">
        <f t="shared" si="1058"/>
        <v>-</v>
      </c>
      <c r="AC741" s="70" t="str">
        <f t="shared" si="1058"/>
        <v>-</v>
      </c>
      <c r="AD741" s="70" t="str">
        <f t="shared" si="1058"/>
        <v>X</v>
      </c>
      <c r="AE741" s="70" t="str">
        <f t="shared" si="1058"/>
        <v>X</v>
      </c>
      <c r="AF741" s="352" t="str">
        <f t="shared" si="1058"/>
        <v>X</v>
      </c>
      <c r="AG741" s="38"/>
      <c r="AH741" s="70" t="s">
        <v>47</v>
      </c>
      <c r="AI741" s="70" t="s">
        <v>5895</v>
      </c>
      <c r="AJ741" s="38"/>
      <c r="AK741" s="13" t="str">
        <f t="shared" si="979"/>
        <v>/rsm:CrossIndustryInvoice/rsm:SupplyChainTradeTransaction/ram:ApplicableHeaderTradeAgreement/ram:BuyerAgentTradeParty</v>
      </c>
      <c r="AL741" s="13" t="str">
        <f t="shared" si="980"/>
        <v>/ram:URIUniversalCommunication</v>
      </c>
      <c r="AM741" s="14">
        <f>COUNTIFS(S$4:S741,AK741)</f>
        <v>1</v>
      </c>
      <c r="AO741" s="188" t="str">
        <f t="shared" si="977"/>
        <v>SCT_HTA</v>
      </c>
      <c r="AP741" s="139" t="str">
        <f t="shared" si="981"/>
        <v>BT-X-412-00</v>
      </c>
      <c r="AQ741" s="295" t="str">
        <f t="shared" si="982"/>
        <v/>
      </c>
      <c r="AR741" s="140">
        <f t="shared" si="987"/>
        <v>4</v>
      </c>
      <c r="AS741" s="140" t="str">
        <f t="shared" si="983"/>
        <v>0..1</v>
      </c>
      <c r="AT741" s="125" t="s">
        <v>1001</v>
      </c>
      <c r="AU741" s="125"/>
      <c r="AV741" s="126"/>
      <c r="AW741" s="126"/>
      <c r="AX741" s="126"/>
      <c r="AY741" s="126"/>
      <c r="AZ741" s="125"/>
      <c r="BA741" s="124" t="str">
        <f t="shared" si="1052"/>
        <v>0..1</v>
      </c>
      <c r="BB741" s="124" t="str">
        <f t="shared" si="1055"/>
        <v>0..1</v>
      </c>
      <c r="BC741" s="141" t="str">
        <f t="shared" si="968"/>
        <v>/rsm:CrossIndustryInvoice
/rsm:SupplyChainTradeTransaction
/ram:ApplicableHeaderTradeAgreement
/ram:BuyerAgentTradeParty
/ram:URIUniversalCommunication</v>
      </c>
      <c r="BD741" s="142" t="str">
        <f t="shared" si="969"/>
        <v>/rsm:CrossIndustryInvoice/rsm:SupplyChainTradeTransaction/ram:ApplicableHeaderTradeAgreement/ram:BuyerAgentTradeParty/ram:URIUniversalCommunication</v>
      </c>
      <c r="BE741" s="124" t="str">
        <f t="shared" si="1008"/>
        <v/>
      </c>
      <c r="BF741" s="129" t="str">
        <f t="shared" si="1009"/>
        <v/>
      </c>
      <c r="BG741" s="140" t="str">
        <f t="shared" si="1010"/>
        <v>0..n</v>
      </c>
      <c r="BH741" s="124" t="str">
        <f t="shared" si="1011"/>
        <v/>
      </c>
      <c r="BI741" s="388" t="str">
        <f t="shared" si="1012"/>
        <v/>
      </c>
      <c r="BJ741" s="7"/>
      <c r="BK741" s="351" t="str">
        <f t="shared" si="1013"/>
        <v>-</v>
      </c>
      <c r="BL741" s="70" t="str">
        <f t="shared" si="1014"/>
        <v>-</v>
      </c>
      <c r="BM741" s="70" t="str">
        <f t="shared" si="1015"/>
        <v>-</v>
      </c>
      <c r="BN741" s="70" t="str">
        <f t="shared" si="1016"/>
        <v>-</v>
      </c>
      <c r="BO741" s="70" t="str">
        <f t="shared" si="1017"/>
        <v>X</v>
      </c>
      <c r="BP741" s="70" t="str">
        <f t="shared" si="1018"/>
        <v>X</v>
      </c>
      <c r="BQ741" s="352" t="str">
        <f t="shared" si="1019"/>
        <v>X</v>
      </c>
      <c r="BR741" s="7"/>
      <c r="BS741" s="70" t="str">
        <f t="shared" si="1020"/>
        <v>EXTENDED</v>
      </c>
      <c r="BT741" s="70" t="str">
        <f t="shared" si="1021"/>
        <v>EXTENDED-CTC-FR</v>
      </c>
      <c r="BU741" s="15"/>
      <c r="BV741" s="57"/>
      <c r="BW741" s="57"/>
      <c r="BX741" s="57"/>
      <c r="BY741" s="57"/>
      <c r="BZ741" s="57"/>
      <c r="CA741" s="57" t="s">
        <v>6542</v>
      </c>
      <c r="CC741" s="417"/>
      <c r="CD741" s="15"/>
      <c r="CE741" s="15"/>
    </row>
    <row r="742" spans="1:83" s="59" customFormat="1" ht="99.75">
      <c r="A742" s="45" t="str">
        <f t="shared" si="1056"/>
        <v>YES</v>
      </c>
      <c r="B742" s="400"/>
      <c r="C742" s="45"/>
      <c r="D742" s="45"/>
      <c r="E742" s="188" t="s">
        <v>1526</v>
      </c>
      <c r="F742" s="61" t="s">
        <v>5529</v>
      </c>
      <c r="G742" s="281" t="s">
        <v>4981</v>
      </c>
      <c r="H742" s="62">
        <f t="shared" si="1000"/>
        <v>5</v>
      </c>
      <c r="I742" s="62" t="s">
        <v>32</v>
      </c>
      <c r="J742" s="64" t="s">
        <v>2957</v>
      </c>
      <c r="K742" s="64"/>
      <c r="L742" s="65"/>
      <c r="M742" s="65"/>
      <c r="N742" s="65"/>
      <c r="O742" s="64" t="s">
        <v>90</v>
      </c>
      <c r="P742" s="66" t="s">
        <v>32</v>
      </c>
      <c r="Q742" s="66" t="str">
        <f t="shared" si="908"/>
        <v>1..1</v>
      </c>
      <c r="R742" s="6" t="s">
        <v>2958</v>
      </c>
      <c r="S742" s="67" t="s">
        <v>2959</v>
      </c>
      <c r="T742" s="66" t="s">
        <v>55</v>
      </c>
      <c r="U742" s="68" t="str">
        <f t="shared" si="1044"/>
        <v>E</v>
      </c>
      <c r="V742" s="62" t="s">
        <v>42</v>
      </c>
      <c r="W742" s="66"/>
      <c r="X742" s="248"/>
      <c r="Y742" s="38"/>
      <c r="Z742" s="351" t="str">
        <f t="shared" si="1053"/>
        <v>-</v>
      </c>
      <c r="AA742" s="70" t="str">
        <f t="shared" ref="AA742:AF742" si="1059">IF(Z742="X","X",IF($AI742=AA$4,"X","-"))</f>
        <v>-</v>
      </c>
      <c r="AB742" s="70" t="str">
        <f t="shared" si="1059"/>
        <v>-</v>
      </c>
      <c r="AC742" s="70" t="str">
        <f t="shared" si="1059"/>
        <v>-</v>
      </c>
      <c r="AD742" s="70" t="str">
        <f t="shared" si="1059"/>
        <v>X</v>
      </c>
      <c r="AE742" s="70" t="str">
        <f t="shared" si="1059"/>
        <v>X</v>
      </c>
      <c r="AF742" s="352" t="str">
        <f t="shared" si="1059"/>
        <v>X</v>
      </c>
      <c r="AG742" s="38"/>
      <c r="AH742" s="70" t="s">
        <v>47</v>
      </c>
      <c r="AI742" s="70" t="s">
        <v>5895</v>
      </c>
      <c r="AJ742" s="38"/>
      <c r="AK742" s="13" t="str">
        <f t="shared" si="979"/>
        <v>/rsm:CrossIndustryInvoice/rsm:SupplyChainTradeTransaction/ram:ApplicableHeaderTradeAgreement/ram:BuyerAgentTradeParty/ram:URIUniversalCommunication</v>
      </c>
      <c r="AL742" s="13" t="str">
        <f t="shared" si="980"/>
        <v>/ram:URIID</v>
      </c>
      <c r="AM742" s="14">
        <f>COUNTIFS(S$4:S742,AK742)</f>
        <v>1</v>
      </c>
      <c r="AO742" s="188" t="str">
        <f t="shared" si="977"/>
        <v>SCT_HTA</v>
      </c>
      <c r="AP742" s="61" t="str">
        <f t="shared" si="981"/>
        <v>BT-X-412</v>
      </c>
      <c r="AQ742" s="281" t="str">
        <f t="shared" si="982"/>
        <v>EXT-FR-FE-12</v>
      </c>
      <c r="AR742" s="62">
        <f t="shared" si="987"/>
        <v>5</v>
      </c>
      <c r="AS742" s="62" t="str">
        <f t="shared" si="983"/>
        <v>1..1</v>
      </c>
      <c r="AT742" s="64" t="s">
        <v>2960</v>
      </c>
      <c r="AU742" s="64"/>
      <c r="AV742" s="65"/>
      <c r="AW742" s="423" t="s">
        <v>7238</v>
      </c>
      <c r="AX742" s="65"/>
      <c r="AY742" s="65"/>
      <c r="AZ742" s="64" t="s">
        <v>99</v>
      </c>
      <c r="BA742" s="66" t="str">
        <f t="shared" si="1052"/>
        <v>1..1</v>
      </c>
      <c r="BB742" s="66" t="str">
        <f t="shared" si="1055"/>
        <v>1..1</v>
      </c>
      <c r="BC742" s="6" t="str">
        <f t="shared" si="968"/>
        <v>/rsm:CrossIndustryInvoice
/rsm:SupplyChainTradeTransaction
/ram:ApplicableHeaderTradeAgreement
/ram:BuyerAgentTradeParty
/ram:URIUniversalCommunication
/ram:URIID</v>
      </c>
      <c r="BD742" s="67" t="str">
        <f t="shared" si="969"/>
        <v>/rsm:CrossIndustryInvoice/rsm:SupplyChainTradeTransaction/ram:ApplicableHeaderTradeAgreement/ram:BuyerAgentTradeParty/ram:URIUniversalCommunication/ram:URIID</v>
      </c>
      <c r="BE742" s="66" t="str">
        <f t="shared" si="1008"/>
        <v>I</v>
      </c>
      <c r="BF742" s="68" t="str">
        <f t="shared" si="1009"/>
        <v>E</v>
      </c>
      <c r="BG742" s="62" t="str">
        <f t="shared" si="1010"/>
        <v>0..1</v>
      </c>
      <c r="BH742" s="66" t="str">
        <f t="shared" si="1011"/>
        <v/>
      </c>
      <c r="BI742" s="248" t="str">
        <f t="shared" si="1012"/>
        <v/>
      </c>
      <c r="BJ742" s="7"/>
      <c r="BK742" s="351" t="str">
        <f t="shared" si="1013"/>
        <v>-</v>
      </c>
      <c r="BL742" s="70" t="str">
        <f t="shared" si="1014"/>
        <v>-</v>
      </c>
      <c r="BM742" s="70" t="str">
        <f t="shared" si="1015"/>
        <v>-</v>
      </c>
      <c r="BN742" s="70" t="str">
        <f t="shared" si="1016"/>
        <v>-</v>
      </c>
      <c r="BO742" s="70" t="str">
        <f t="shared" si="1017"/>
        <v>X</v>
      </c>
      <c r="BP742" s="70" t="str">
        <f t="shared" si="1018"/>
        <v>X</v>
      </c>
      <c r="BQ742" s="352" t="str">
        <f t="shared" si="1019"/>
        <v>X</v>
      </c>
      <c r="BR742" s="7"/>
      <c r="BS742" s="70" t="str">
        <f t="shared" si="1020"/>
        <v>EXTENDED</v>
      </c>
      <c r="BT742" s="70" t="str">
        <f t="shared" si="1021"/>
        <v>EXTENDED-CTC-FR</v>
      </c>
      <c r="BU742" s="15"/>
      <c r="BV742" s="57"/>
      <c r="BW742" s="57"/>
      <c r="BX742" s="57"/>
      <c r="BY742" s="57"/>
      <c r="BZ742" s="57"/>
      <c r="CA742" s="57" t="s">
        <v>6542</v>
      </c>
      <c r="CC742" s="417"/>
      <c r="CD742" s="15"/>
      <c r="CE742" s="15"/>
    </row>
    <row r="743" spans="1:83" s="59" customFormat="1" ht="102">
      <c r="A743" s="45" t="str">
        <f t="shared" si="1056"/>
        <v>YES</v>
      </c>
      <c r="B743" s="400"/>
      <c r="C743" s="45"/>
      <c r="D743" s="45"/>
      <c r="E743" s="188" t="s">
        <v>1526</v>
      </c>
      <c r="F743" s="61" t="s">
        <v>5530</v>
      </c>
      <c r="G743" s="281" t="s">
        <v>5069</v>
      </c>
      <c r="H743" s="62">
        <f t="shared" si="1000"/>
        <v>6</v>
      </c>
      <c r="I743" s="62" t="s">
        <v>32</v>
      </c>
      <c r="J743" s="64" t="s">
        <v>443</v>
      </c>
      <c r="K743" s="64"/>
      <c r="L743" s="65"/>
      <c r="M743" s="65"/>
      <c r="N743" s="65"/>
      <c r="O743" s="64" t="s">
        <v>5953</v>
      </c>
      <c r="P743" s="66" t="s">
        <v>32</v>
      </c>
      <c r="Q743" s="66" t="str">
        <f t="shared" si="908"/>
        <v>1..1</v>
      </c>
      <c r="R743" s="6" t="s">
        <v>2961</v>
      </c>
      <c r="S743" s="67" t="s">
        <v>2962</v>
      </c>
      <c r="T743" s="66" t="s">
        <v>329</v>
      </c>
      <c r="U743" s="68" t="str">
        <f t="shared" si="1044"/>
        <v>A</v>
      </c>
      <c r="V743" s="62" t="s">
        <v>42</v>
      </c>
      <c r="W743" s="66"/>
      <c r="X743" s="248"/>
      <c r="Y743" s="38"/>
      <c r="Z743" s="351" t="str">
        <f t="shared" si="1053"/>
        <v>-</v>
      </c>
      <c r="AA743" s="70" t="str">
        <f t="shared" ref="AA743:AF743" si="1060">IF(Z743="X","X",IF($AI743=AA$4,"X","-"))</f>
        <v>-</v>
      </c>
      <c r="AB743" s="70" t="str">
        <f t="shared" si="1060"/>
        <v>-</v>
      </c>
      <c r="AC743" s="70" t="str">
        <f t="shared" si="1060"/>
        <v>-</v>
      </c>
      <c r="AD743" s="70" t="str">
        <f t="shared" si="1060"/>
        <v>X</v>
      </c>
      <c r="AE743" s="70" t="str">
        <f t="shared" si="1060"/>
        <v>X</v>
      </c>
      <c r="AF743" s="352" t="str">
        <f t="shared" si="1060"/>
        <v>X</v>
      </c>
      <c r="AG743" s="38"/>
      <c r="AH743" s="70" t="s">
        <v>47</v>
      </c>
      <c r="AI743" s="70" t="s">
        <v>5895</v>
      </c>
      <c r="AJ743" s="38"/>
      <c r="AK743" s="13" t="str">
        <f t="shared" si="979"/>
        <v>/rsm:CrossIndustryInvoice/rsm:SupplyChainTradeTransaction/ram:ApplicableHeaderTradeAgreement/ram:BuyerAgentTradeParty/ram:URIUniversalCommunication/ram:URIID</v>
      </c>
      <c r="AL743" s="13" t="str">
        <f t="shared" si="980"/>
        <v>/@schemeID</v>
      </c>
      <c r="AM743" s="14">
        <f>COUNTIFS(S$4:S743,AK743)</f>
        <v>1</v>
      </c>
      <c r="AO743" s="188" t="str">
        <f t="shared" si="977"/>
        <v>SCT_HTA</v>
      </c>
      <c r="AP743" s="61" t="str">
        <f t="shared" si="981"/>
        <v>BT-X-412-0</v>
      </c>
      <c r="AQ743" s="281" t="str">
        <f t="shared" si="982"/>
        <v>EXT-FR-FE-13</v>
      </c>
      <c r="AR743" s="62">
        <f t="shared" si="987"/>
        <v>6</v>
      </c>
      <c r="AS743" s="62" t="str">
        <f t="shared" si="983"/>
        <v>1..1</v>
      </c>
      <c r="AT743" s="64" t="s">
        <v>330</v>
      </c>
      <c r="AU743" s="64"/>
      <c r="AV743" s="65"/>
      <c r="AW743" s="423" t="s">
        <v>7238</v>
      </c>
      <c r="AX743" s="65"/>
      <c r="AY743" s="65"/>
      <c r="AZ743" s="64"/>
      <c r="BA743" s="66" t="str">
        <f t="shared" si="1052"/>
        <v>1..1</v>
      </c>
      <c r="BB743" s="66" t="str">
        <f t="shared" si="1055"/>
        <v>1..1</v>
      </c>
      <c r="BC743" s="6" t="str">
        <f t="shared" ref="BC743:BC806" si="1061">R743</f>
        <v>/rsm:CrossIndustryInvoice
/rsm:SupplyChainTradeTransaction
/ram:ApplicableHeaderTradeAgreement
/ram:BuyerAgentTradeParty
/ram:URIUniversalCommunication
/ram:URIID
/@schemeID</v>
      </c>
      <c r="BD743" s="67" t="str">
        <f t="shared" ref="BD743:BD806" si="1062">S743</f>
        <v>/rsm:CrossIndustryInvoice/rsm:SupplyChainTradeTransaction/ram:ApplicableHeaderTradeAgreement/ram:BuyerAgentTradeParty/ram:URIUniversalCommunication/ram:URIID/@schemeID</v>
      </c>
      <c r="BE743" s="66" t="str">
        <f t="shared" si="1008"/>
        <v>S</v>
      </c>
      <c r="BF743" s="68" t="str">
        <f t="shared" si="1009"/>
        <v>A</v>
      </c>
      <c r="BG743" s="62" t="str">
        <f t="shared" si="1010"/>
        <v>0..1</v>
      </c>
      <c r="BH743" s="66" t="str">
        <f t="shared" si="1011"/>
        <v/>
      </c>
      <c r="BI743" s="248" t="str">
        <f t="shared" si="1012"/>
        <v/>
      </c>
      <c r="BJ743" s="7"/>
      <c r="BK743" s="351" t="str">
        <f t="shared" si="1013"/>
        <v>-</v>
      </c>
      <c r="BL743" s="70" t="str">
        <f t="shared" si="1014"/>
        <v>-</v>
      </c>
      <c r="BM743" s="70" t="str">
        <f t="shared" si="1015"/>
        <v>-</v>
      </c>
      <c r="BN743" s="70" t="str">
        <f t="shared" si="1016"/>
        <v>-</v>
      </c>
      <c r="BO743" s="70" t="str">
        <f t="shared" si="1017"/>
        <v>X</v>
      </c>
      <c r="BP743" s="70" t="str">
        <f t="shared" si="1018"/>
        <v>X</v>
      </c>
      <c r="BQ743" s="352" t="str">
        <f t="shared" si="1019"/>
        <v>X</v>
      </c>
      <c r="BR743" s="7"/>
      <c r="BS743" s="70" t="str">
        <f t="shared" si="1020"/>
        <v>EXTENDED</v>
      </c>
      <c r="BT743" s="70" t="str">
        <f t="shared" si="1021"/>
        <v>EXTENDED-CTC-FR</v>
      </c>
      <c r="BU743" s="15"/>
      <c r="BV743" s="57"/>
      <c r="BW743" s="57"/>
      <c r="BX743" s="57"/>
      <c r="BY743" s="57"/>
      <c r="BZ743" s="57"/>
      <c r="CA743" s="57" t="s">
        <v>6542</v>
      </c>
      <c r="CC743" s="417"/>
      <c r="CD743" s="15"/>
      <c r="CE743" s="15"/>
    </row>
    <row r="744" spans="1:83" s="59" customFormat="1" ht="85.5">
      <c r="A744" s="45" t="str">
        <f t="shared" si="1056"/>
        <v>NO</v>
      </c>
      <c r="B744" s="400"/>
      <c r="C744" s="45"/>
      <c r="D744" s="45"/>
      <c r="E744" s="184" t="s">
        <v>1526</v>
      </c>
      <c r="F744" s="139" t="s">
        <v>5098</v>
      </c>
      <c r="G744" s="295"/>
      <c r="H744" s="140">
        <f t="shared" si="1000"/>
        <v>4</v>
      </c>
      <c r="I744" s="140" t="s">
        <v>42</v>
      </c>
      <c r="J744" s="137" t="s">
        <v>2963</v>
      </c>
      <c r="K744" s="125"/>
      <c r="L744" s="126"/>
      <c r="M744" s="126"/>
      <c r="N744" s="126"/>
      <c r="O744" s="125"/>
      <c r="P744" s="124" t="s">
        <v>42</v>
      </c>
      <c r="Q744" s="124" t="str">
        <f t="shared" si="908"/>
        <v>0..1</v>
      </c>
      <c r="R744" s="141" t="s">
        <v>2964</v>
      </c>
      <c r="S744" s="142" t="s">
        <v>2965</v>
      </c>
      <c r="T744" s="124"/>
      <c r="U744" s="129" t="str">
        <f t="shared" si="1044"/>
        <v/>
      </c>
      <c r="V744" s="140" t="s">
        <v>62</v>
      </c>
      <c r="W744" s="124"/>
      <c r="X744" s="388"/>
      <c r="Y744" s="38"/>
      <c r="Z744" s="351" t="str">
        <f t="shared" si="1053"/>
        <v>-</v>
      </c>
      <c r="AA744" s="70" t="str">
        <f t="shared" ref="AA744:AF744" si="1063">IF(Z744="X","X",IF($AI744=AA$4,"X","-"))</f>
        <v>-</v>
      </c>
      <c r="AB744" s="70" t="str">
        <f t="shared" si="1063"/>
        <v>-</v>
      </c>
      <c r="AC744" s="70" t="str">
        <f t="shared" si="1063"/>
        <v>-</v>
      </c>
      <c r="AD744" s="70" t="str">
        <f t="shared" si="1063"/>
        <v>X</v>
      </c>
      <c r="AE744" s="70" t="str">
        <f t="shared" si="1063"/>
        <v>X</v>
      </c>
      <c r="AF744" s="352" t="str">
        <f t="shared" si="1063"/>
        <v>X</v>
      </c>
      <c r="AG744" s="38"/>
      <c r="AH744" s="70" t="s">
        <v>47</v>
      </c>
      <c r="AI744" s="70" t="s">
        <v>5895</v>
      </c>
      <c r="AJ744" s="38"/>
      <c r="AK744" s="13" t="str">
        <f t="shared" si="979"/>
        <v>/rsm:CrossIndustryInvoice/rsm:SupplyChainTradeTransaction/ram:ApplicableHeaderTradeAgreement/ram:BuyerAgentTradeParty</v>
      </c>
      <c r="AL744" s="13" t="str">
        <f t="shared" si="980"/>
        <v>/ram:SpecifiedTaxRegistration</v>
      </c>
      <c r="AM744" s="14">
        <f>COUNTIFS(S$4:S744,AK744)</f>
        <v>1</v>
      </c>
      <c r="AO744" s="184" t="str">
        <f t="shared" si="977"/>
        <v>SCT_HTA</v>
      </c>
      <c r="AP744" s="139" t="str">
        <f t="shared" si="981"/>
        <v>BT-X-411-00</v>
      </c>
      <c r="AQ744" s="295" t="str">
        <f t="shared" si="982"/>
        <v/>
      </c>
      <c r="AR744" s="140">
        <f t="shared" si="987"/>
        <v>4</v>
      </c>
      <c r="AS744" s="140" t="str">
        <f t="shared" si="983"/>
        <v>0..1</v>
      </c>
      <c r="AT744" s="137" t="s">
        <v>2966</v>
      </c>
      <c r="AU744" s="125"/>
      <c r="AV744" s="126"/>
      <c r="AW744" s="126"/>
      <c r="AX744" s="126"/>
      <c r="AY744" s="126" t="s">
        <v>35</v>
      </c>
      <c r="AZ744" s="125"/>
      <c r="BA744" s="124" t="str">
        <f t="shared" si="1052"/>
        <v>0..1</v>
      </c>
      <c r="BB744" s="124" t="str">
        <f t="shared" si="1055"/>
        <v>0..1</v>
      </c>
      <c r="BC744" s="141" t="str">
        <f t="shared" si="1061"/>
        <v>/rsm:CrossIndustryInvoice
/rsm:SupplyChainTradeTransaction
/ram:ApplicableHeaderTradeAgreement
/ram:BuyerAgentTradeParty
/ram:SpecifiedTaxRegistration</v>
      </c>
      <c r="BD744" s="142" t="str">
        <f t="shared" si="1062"/>
        <v>/rsm:CrossIndustryInvoice/rsm:SupplyChainTradeTransaction/ram:ApplicableHeaderTradeAgreement/ram:BuyerAgentTradeParty/ram:SpecifiedTaxRegistration</v>
      </c>
      <c r="BE744" s="124" t="str">
        <f t="shared" si="1008"/>
        <v/>
      </c>
      <c r="BF744" s="129" t="str">
        <f t="shared" si="1009"/>
        <v/>
      </c>
      <c r="BG744" s="140" t="str">
        <f t="shared" si="1010"/>
        <v>0..n</v>
      </c>
      <c r="BH744" s="124" t="str">
        <f t="shared" si="1011"/>
        <v/>
      </c>
      <c r="BI744" s="388" t="str">
        <f t="shared" si="1012"/>
        <v/>
      </c>
      <c r="BJ744" s="7"/>
      <c r="BK744" s="351" t="str">
        <f t="shared" si="1013"/>
        <v>-</v>
      </c>
      <c r="BL744" s="70" t="str">
        <f t="shared" si="1014"/>
        <v>-</v>
      </c>
      <c r="BM744" s="70" t="str">
        <f t="shared" si="1015"/>
        <v>-</v>
      </c>
      <c r="BN744" s="70" t="str">
        <f t="shared" si="1016"/>
        <v>-</v>
      </c>
      <c r="BO744" s="70" t="str">
        <f t="shared" si="1017"/>
        <v>X</v>
      </c>
      <c r="BP744" s="70" t="str">
        <f t="shared" si="1018"/>
        <v>X</v>
      </c>
      <c r="BQ744" s="352" t="str">
        <f t="shared" si="1019"/>
        <v>X</v>
      </c>
      <c r="BR744" s="7"/>
      <c r="BS744" s="70" t="str">
        <f t="shared" si="1020"/>
        <v>EXTENDED</v>
      </c>
      <c r="BT744" s="70" t="str">
        <f t="shared" si="1021"/>
        <v>EXTENDED-CTC-FR</v>
      </c>
      <c r="BU744" s="15"/>
      <c r="BV744" s="57"/>
      <c r="BW744" s="57"/>
      <c r="BX744" s="57"/>
      <c r="BY744" s="57"/>
      <c r="BZ744" s="57"/>
      <c r="CA744" s="57" t="s">
        <v>6542</v>
      </c>
      <c r="CC744" s="417"/>
      <c r="CD744" s="15"/>
      <c r="CE744" s="15"/>
    </row>
    <row r="745" spans="1:83" s="59" customFormat="1" ht="89.25">
      <c r="A745" s="45" t="str">
        <f t="shared" si="1056"/>
        <v>YES</v>
      </c>
      <c r="B745" s="400"/>
      <c r="C745" s="45"/>
      <c r="D745" s="45"/>
      <c r="E745" s="184" t="s">
        <v>1526</v>
      </c>
      <c r="F745" s="144" t="s">
        <v>5099</v>
      </c>
      <c r="G745" s="296" t="s">
        <v>4982</v>
      </c>
      <c r="H745" s="145">
        <f t="shared" si="1000"/>
        <v>5</v>
      </c>
      <c r="I745" s="145" t="s">
        <v>32</v>
      </c>
      <c r="J745" s="64" t="s">
        <v>6045</v>
      </c>
      <c r="K745" s="64" t="s">
        <v>2968</v>
      </c>
      <c r="L745" s="65" t="s">
        <v>2226</v>
      </c>
      <c r="M745" s="65"/>
      <c r="N745" s="65"/>
      <c r="O745" s="64" t="s">
        <v>90</v>
      </c>
      <c r="P745" s="66" t="s">
        <v>32</v>
      </c>
      <c r="Q745" s="66" t="str">
        <f t="shared" si="908"/>
        <v>1..1</v>
      </c>
      <c r="R745" s="156" t="s">
        <v>2969</v>
      </c>
      <c r="S745" s="157" t="s">
        <v>2970</v>
      </c>
      <c r="T745" s="66" t="s">
        <v>55</v>
      </c>
      <c r="U745" s="68" t="str">
        <f t="shared" si="1044"/>
        <v>E</v>
      </c>
      <c r="V745" s="177" t="s">
        <v>42</v>
      </c>
      <c r="W745" s="66" t="s">
        <v>200</v>
      </c>
      <c r="X745" s="248" t="s">
        <v>1016</v>
      </c>
      <c r="Y745" s="38"/>
      <c r="Z745" s="351" t="str">
        <f t="shared" si="1053"/>
        <v>-</v>
      </c>
      <c r="AA745" s="70" t="str">
        <f t="shared" ref="AA745:AF745" si="1064">IF(Z745="X","X",IF($AI745=AA$4,"X","-"))</f>
        <v>-</v>
      </c>
      <c r="AB745" s="70" t="str">
        <f t="shared" si="1064"/>
        <v>-</v>
      </c>
      <c r="AC745" s="70" t="str">
        <f t="shared" si="1064"/>
        <v>-</v>
      </c>
      <c r="AD745" s="70" t="str">
        <f t="shared" si="1064"/>
        <v>X</v>
      </c>
      <c r="AE745" s="70" t="str">
        <f t="shared" si="1064"/>
        <v>X</v>
      </c>
      <c r="AF745" s="352" t="str">
        <f t="shared" si="1064"/>
        <v>X</v>
      </c>
      <c r="AG745" s="38"/>
      <c r="AH745" s="70" t="s">
        <v>47</v>
      </c>
      <c r="AI745" s="70" t="s">
        <v>5895</v>
      </c>
      <c r="AJ745" s="38"/>
      <c r="AK745" s="13" t="str">
        <f t="shared" si="979"/>
        <v>/rsm:CrossIndustryInvoice/rsm:SupplyChainTradeTransaction/ram:ApplicableHeaderTradeAgreement/ram:BuyerAgentTradeParty/ram:SpecifiedTaxRegistration</v>
      </c>
      <c r="AL745" s="13" t="str">
        <f t="shared" si="980"/>
        <v>/ram:ID</v>
      </c>
      <c r="AM745" s="14">
        <f>COUNTIFS(S$4:S745,AK745)</f>
        <v>1</v>
      </c>
      <c r="AO745" s="184" t="str">
        <f t="shared" si="977"/>
        <v>SCT_HTA</v>
      </c>
      <c r="AP745" s="144" t="str">
        <f t="shared" si="981"/>
        <v>BT-X-411</v>
      </c>
      <c r="AQ745" s="296" t="str">
        <f t="shared" si="982"/>
        <v>EXT-FR-FE-10</v>
      </c>
      <c r="AR745" s="145">
        <f t="shared" si="987"/>
        <v>5</v>
      </c>
      <c r="AS745" s="145" t="str">
        <f t="shared" si="983"/>
        <v>1..1</v>
      </c>
      <c r="AT745" s="64" t="s">
        <v>2971</v>
      </c>
      <c r="AU745" s="64" t="s">
        <v>2230</v>
      </c>
      <c r="AV745" s="65" t="s">
        <v>2231</v>
      </c>
      <c r="AW745" s="423" t="s">
        <v>7238</v>
      </c>
      <c r="AX745" s="65"/>
      <c r="AY745" s="65"/>
      <c r="AZ745" s="64" t="s">
        <v>99</v>
      </c>
      <c r="BA745" s="66" t="str">
        <f t="shared" si="1052"/>
        <v>1..1</v>
      </c>
      <c r="BB745" s="66" t="str">
        <f t="shared" si="1055"/>
        <v>1..1</v>
      </c>
      <c r="BC745" s="156" t="str">
        <f t="shared" si="1061"/>
        <v>/rsm:CrossIndustryInvoice
/rsm:SupplyChainTradeTransaction
/ram:ApplicableHeaderTradeAgreement
/ram:BuyerAgentTradeParty
/ram:SpecifiedTaxRegistration
/ram:ID</v>
      </c>
      <c r="BD745" s="157" t="str">
        <f t="shared" si="1062"/>
        <v>/rsm:CrossIndustryInvoice/rsm:SupplyChainTradeTransaction/ram:ApplicableHeaderTradeAgreement/ram:BuyerAgentTradeParty/ram:SpecifiedTaxRegistration/ram:ID</v>
      </c>
      <c r="BE745" s="66" t="str">
        <f t="shared" si="1008"/>
        <v>I</v>
      </c>
      <c r="BF745" s="68" t="str">
        <f t="shared" si="1009"/>
        <v>E</v>
      </c>
      <c r="BG745" s="177" t="str">
        <f t="shared" si="1010"/>
        <v>0..1</v>
      </c>
      <c r="BH745" s="66" t="str">
        <f t="shared" si="1011"/>
        <v>CAR-3</v>
      </c>
      <c r="BI745" s="248" t="str">
        <f t="shared" si="1012"/>
        <v>@schemeID="VA"</v>
      </c>
      <c r="BJ745" s="7"/>
      <c r="BK745" s="351" t="str">
        <f t="shared" si="1013"/>
        <v>-</v>
      </c>
      <c r="BL745" s="70" t="str">
        <f t="shared" si="1014"/>
        <v>-</v>
      </c>
      <c r="BM745" s="70" t="str">
        <f t="shared" si="1015"/>
        <v>-</v>
      </c>
      <c r="BN745" s="70" t="str">
        <f t="shared" si="1016"/>
        <v>-</v>
      </c>
      <c r="BO745" s="70" t="str">
        <f t="shared" si="1017"/>
        <v>X</v>
      </c>
      <c r="BP745" s="70" t="str">
        <f t="shared" si="1018"/>
        <v>X</v>
      </c>
      <c r="BQ745" s="352" t="str">
        <f t="shared" si="1019"/>
        <v>X</v>
      </c>
      <c r="BR745" s="7"/>
      <c r="BS745" s="70" t="str">
        <f t="shared" si="1020"/>
        <v>EXTENDED</v>
      </c>
      <c r="BT745" s="70" t="str">
        <f t="shared" si="1021"/>
        <v>EXTENDED-CTC-FR</v>
      </c>
      <c r="BU745" s="15"/>
      <c r="BV745" s="57"/>
      <c r="BW745" s="57"/>
      <c r="BX745" s="57"/>
      <c r="BY745" s="57"/>
      <c r="BZ745" s="57"/>
      <c r="CA745" s="57" t="s">
        <v>6542</v>
      </c>
      <c r="CC745" s="417"/>
      <c r="CD745" s="15"/>
      <c r="CE745" s="15"/>
    </row>
    <row r="746" spans="1:83" s="59" customFormat="1" ht="102">
      <c r="A746" s="45" t="str">
        <f t="shared" si="1056"/>
        <v>YES</v>
      </c>
      <c r="B746" s="400"/>
      <c r="C746" s="45"/>
      <c r="D746" s="45"/>
      <c r="E746" s="184" t="s">
        <v>1526</v>
      </c>
      <c r="F746" s="144" t="s">
        <v>5100</v>
      </c>
      <c r="G746" s="281" t="s">
        <v>5070</v>
      </c>
      <c r="H746" s="145">
        <f t="shared" si="1000"/>
        <v>6</v>
      </c>
      <c r="I746" s="145" t="s">
        <v>32</v>
      </c>
      <c r="J746" s="97" t="s">
        <v>6044</v>
      </c>
      <c r="K746" s="64" t="s">
        <v>2972</v>
      </c>
      <c r="L746" s="65" t="s">
        <v>1015</v>
      </c>
      <c r="M746" s="65"/>
      <c r="N746" s="65" t="s">
        <v>1016</v>
      </c>
      <c r="O746" s="64" t="s">
        <v>5953</v>
      </c>
      <c r="P746" s="66" t="s">
        <v>32</v>
      </c>
      <c r="Q746" s="66" t="str">
        <f t="shared" si="908"/>
        <v>1..1</v>
      </c>
      <c r="R746" s="156" t="s">
        <v>2973</v>
      </c>
      <c r="S746" s="157" t="s">
        <v>2974</v>
      </c>
      <c r="T746" s="66" t="s">
        <v>329</v>
      </c>
      <c r="U746" s="68" t="str">
        <f t="shared" si="1044"/>
        <v>A</v>
      </c>
      <c r="V746" s="177" t="s">
        <v>42</v>
      </c>
      <c r="W746" s="66" t="s">
        <v>35</v>
      </c>
      <c r="X746" s="248" t="s">
        <v>1016</v>
      </c>
      <c r="Y746" s="38"/>
      <c r="Z746" s="351" t="str">
        <f t="shared" si="1053"/>
        <v>-</v>
      </c>
      <c r="AA746" s="70" t="str">
        <f t="shared" ref="AA746:AF746" si="1065">IF(Z746="X","X",IF($AI746=AA$4,"X","-"))</f>
        <v>-</v>
      </c>
      <c r="AB746" s="70" t="str">
        <f t="shared" si="1065"/>
        <v>-</v>
      </c>
      <c r="AC746" s="70" t="str">
        <f t="shared" si="1065"/>
        <v>-</v>
      </c>
      <c r="AD746" s="70" t="str">
        <f t="shared" si="1065"/>
        <v>X</v>
      </c>
      <c r="AE746" s="70" t="str">
        <f t="shared" si="1065"/>
        <v>X</v>
      </c>
      <c r="AF746" s="352" t="str">
        <f t="shared" si="1065"/>
        <v>X</v>
      </c>
      <c r="AG746" s="38"/>
      <c r="AH746" s="70" t="s">
        <v>47</v>
      </c>
      <c r="AI746" s="70" t="s">
        <v>5895</v>
      </c>
      <c r="AJ746" s="38"/>
      <c r="AK746" s="13" t="str">
        <f t="shared" si="979"/>
        <v>/rsm:CrossIndustryInvoice/rsm:SupplyChainTradeTransaction/ram:ApplicableHeaderTradeAgreement/ram:BuyerAgentTradeParty/ram:SpecifiedTaxRegistration/ram:ID</v>
      </c>
      <c r="AL746" s="13" t="str">
        <f t="shared" si="980"/>
        <v>/@schemeID</v>
      </c>
      <c r="AM746" s="14">
        <f>COUNTIFS(S$4:S746,AK746)</f>
        <v>1</v>
      </c>
      <c r="AO746" s="184" t="str">
        <f t="shared" si="977"/>
        <v>SCT_HTA</v>
      </c>
      <c r="AP746" s="144" t="str">
        <f t="shared" si="981"/>
        <v>BT-X-411-0</v>
      </c>
      <c r="AQ746" s="296" t="str">
        <f t="shared" si="982"/>
        <v>EXT-FR-FE-11</v>
      </c>
      <c r="AR746" s="145">
        <f t="shared" si="987"/>
        <v>6</v>
      </c>
      <c r="AS746" s="145" t="str">
        <f t="shared" si="983"/>
        <v>1..1</v>
      </c>
      <c r="AT746" s="97" t="s">
        <v>330</v>
      </c>
      <c r="AU746" s="64" t="s">
        <v>2235</v>
      </c>
      <c r="AV746" s="65" t="s">
        <v>6417</v>
      </c>
      <c r="AW746" s="423" t="s">
        <v>7238</v>
      </c>
      <c r="AX746" s="65"/>
      <c r="AY746" s="65" t="s">
        <v>1828</v>
      </c>
      <c r="AZ746" s="64"/>
      <c r="BA746" s="66" t="str">
        <f t="shared" si="1052"/>
        <v>1..1</v>
      </c>
      <c r="BB746" s="66" t="str">
        <f t="shared" si="1055"/>
        <v>1..1</v>
      </c>
      <c r="BC746" s="156" t="str">
        <f t="shared" si="1061"/>
        <v>/rsm:CrossIndustryInvoice
/rsm:SupplyChainTradeTransaction
/ram:ApplicableHeaderTradeAgreement
/ram:BuyerAgentTradeParty
/ram:SpecifiedTaxRegistration
/ram:ID
/@schemeID</v>
      </c>
      <c r="BD746" s="157" t="str">
        <f t="shared" si="1062"/>
        <v>/rsm:CrossIndustryInvoice/rsm:SupplyChainTradeTransaction/ram:ApplicableHeaderTradeAgreement/ram:BuyerAgentTradeParty/ram:SpecifiedTaxRegistration/ram:ID/@schemeID</v>
      </c>
      <c r="BE746" s="66" t="str">
        <f t="shared" si="1008"/>
        <v>S</v>
      </c>
      <c r="BF746" s="68" t="str">
        <f t="shared" si="1009"/>
        <v>A</v>
      </c>
      <c r="BG746" s="177" t="str">
        <f t="shared" si="1010"/>
        <v>0..1</v>
      </c>
      <c r="BH746" s="66" t="str">
        <f t="shared" si="1011"/>
        <v/>
      </c>
      <c r="BI746" s="248" t="str">
        <f t="shared" si="1012"/>
        <v>@schemeID="VA"</v>
      </c>
      <c r="BJ746" s="7"/>
      <c r="BK746" s="351" t="str">
        <f t="shared" si="1013"/>
        <v>-</v>
      </c>
      <c r="BL746" s="70" t="str">
        <f t="shared" si="1014"/>
        <v>-</v>
      </c>
      <c r="BM746" s="70" t="str">
        <f t="shared" si="1015"/>
        <v>-</v>
      </c>
      <c r="BN746" s="70" t="str">
        <f t="shared" si="1016"/>
        <v>-</v>
      </c>
      <c r="BO746" s="70" t="str">
        <f t="shared" si="1017"/>
        <v>X</v>
      </c>
      <c r="BP746" s="70" t="str">
        <f t="shared" si="1018"/>
        <v>X</v>
      </c>
      <c r="BQ746" s="352" t="str">
        <f t="shared" si="1019"/>
        <v>X</v>
      </c>
      <c r="BR746" s="7"/>
      <c r="BS746" s="70" t="str">
        <f t="shared" si="1020"/>
        <v>EXTENDED</v>
      </c>
      <c r="BT746" s="70" t="str">
        <f t="shared" si="1021"/>
        <v>EXTENDED-CTC-FR</v>
      </c>
      <c r="BU746" s="15"/>
      <c r="BV746" s="57"/>
      <c r="BW746" s="57"/>
      <c r="BX746" s="57"/>
      <c r="BY746" s="57"/>
      <c r="BZ746" s="57"/>
      <c r="CA746" s="57" t="s">
        <v>6542</v>
      </c>
      <c r="CC746" s="417"/>
      <c r="CD746" s="15"/>
      <c r="CE746" s="15"/>
    </row>
    <row r="747" spans="1:83" s="59" customFormat="1" ht="85.5">
      <c r="A747" s="45" t="str">
        <f t="shared" si="1056"/>
        <v>NO</v>
      </c>
      <c r="B747" s="45"/>
      <c r="C747" s="45"/>
      <c r="D747" s="45"/>
      <c r="E747" s="181" t="s">
        <v>1526</v>
      </c>
      <c r="F747" s="186" t="s">
        <v>2975</v>
      </c>
      <c r="G747" s="301"/>
      <c r="H747" s="110">
        <f t="shared" si="1000"/>
        <v>3</v>
      </c>
      <c r="I747" s="110" t="s">
        <v>42</v>
      </c>
      <c r="J747" s="111" t="s">
        <v>2976</v>
      </c>
      <c r="K747" s="112"/>
      <c r="L747" s="113"/>
      <c r="M747" s="113"/>
      <c r="N747" s="113"/>
      <c r="O747" s="112"/>
      <c r="P747" s="110" t="s">
        <v>42</v>
      </c>
      <c r="Q747" s="110" t="str">
        <f t="shared" si="908"/>
        <v>0..1</v>
      </c>
      <c r="R747" s="114" t="s">
        <v>2977</v>
      </c>
      <c r="S747" s="115" t="s">
        <v>2978</v>
      </c>
      <c r="T747" s="110"/>
      <c r="U747" s="116" t="str">
        <f t="shared" si="1044"/>
        <v/>
      </c>
      <c r="V747" s="110" t="s">
        <v>42</v>
      </c>
      <c r="W747" s="110"/>
      <c r="X747" s="387"/>
      <c r="Y747" s="38"/>
      <c r="Z747" s="361" t="str">
        <f t="shared" si="1053"/>
        <v>-</v>
      </c>
      <c r="AA747" s="116" t="str">
        <f t="shared" ref="AA747:AF747" si="1066">IF(Z747="X","X",IF($AI747=AA$4,"X","-"))</f>
        <v>-</v>
      </c>
      <c r="AB747" s="116" t="str">
        <f t="shared" si="1066"/>
        <v>-</v>
      </c>
      <c r="AC747" s="116" t="str">
        <f t="shared" si="1066"/>
        <v>X</v>
      </c>
      <c r="AD747" s="116" t="str">
        <f t="shared" si="1066"/>
        <v>X</v>
      </c>
      <c r="AE747" s="116" t="str">
        <f t="shared" si="1066"/>
        <v>X</v>
      </c>
      <c r="AF747" s="362" t="str">
        <f t="shared" si="1066"/>
        <v>X</v>
      </c>
      <c r="AG747" s="38"/>
      <c r="AH747" s="116" t="s">
        <v>282</v>
      </c>
      <c r="AI747" s="116" t="s">
        <v>282</v>
      </c>
      <c r="AJ747" s="38"/>
      <c r="AK747" s="13" t="str">
        <f t="shared" si="979"/>
        <v>/rsm:CrossIndustryInvoice/rsm:SupplyChainTradeTransaction/ram:ApplicableHeaderTradeAgreement</v>
      </c>
      <c r="AL747" s="13" t="str">
        <f t="shared" si="980"/>
        <v>/ram:SpecifiedProcuringProject</v>
      </c>
      <c r="AM747" s="14">
        <f>COUNTIFS(S$4:S747,AK747)</f>
        <v>1</v>
      </c>
      <c r="AO747" s="181" t="str">
        <f t="shared" si="977"/>
        <v>SCT_HTA</v>
      </c>
      <c r="AP747" s="186" t="str">
        <f t="shared" si="981"/>
        <v>BT-11-00</v>
      </c>
      <c r="AQ747" s="301" t="str">
        <f t="shared" si="982"/>
        <v/>
      </c>
      <c r="AR747" s="110">
        <f t="shared" si="987"/>
        <v>3</v>
      </c>
      <c r="AS747" s="110" t="str">
        <f t="shared" si="983"/>
        <v>0..1</v>
      </c>
      <c r="AT747" s="111" t="s">
        <v>2979</v>
      </c>
      <c r="AU747" s="112"/>
      <c r="AV747" s="113"/>
      <c r="AW747" s="113"/>
      <c r="AX747" s="113"/>
      <c r="AY747" s="113" t="s">
        <v>35</v>
      </c>
      <c r="AZ747" s="112"/>
      <c r="BA747" s="110" t="str">
        <f t="shared" si="1052"/>
        <v>0..1</v>
      </c>
      <c r="BB747" s="110" t="str">
        <f t="shared" si="1055"/>
        <v>0..1</v>
      </c>
      <c r="BC747" s="114" t="str">
        <f t="shared" si="1061"/>
        <v>/rsm:CrossIndustryInvoice
/rsm:SupplyChainTradeTransaction
/ram:ApplicableHeaderTradeAgreement
/ram:SpecifiedProcuringProject</v>
      </c>
      <c r="BD747" s="115" t="str">
        <f t="shared" si="1062"/>
        <v>/rsm:CrossIndustryInvoice/rsm:SupplyChainTradeTransaction/ram:ApplicableHeaderTradeAgreement/ram:SpecifiedProcuringProject</v>
      </c>
      <c r="BE747" s="110" t="str">
        <f t="shared" si="1008"/>
        <v/>
      </c>
      <c r="BF747" s="116" t="str">
        <f t="shared" si="1009"/>
        <v/>
      </c>
      <c r="BG747" s="110" t="str">
        <f t="shared" si="1010"/>
        <v>0..1</v>
      </c>
      <c r="BH747" s="110" t="str">
        <f t="shared" si="1011"/>
        <v/>
      </c>
      <c r="BI747" s="387" t="str">
        <f t="shared" si="1012"/>
        <v/>
      </c>
      <c r="BJ747" s="7"/>
      <c r="BK747" s="361" t="str">
        <f t="shared" si="1013"/>
        <v>-</v>
      </c>
      <c r="BL747" s="116" t="str">
        <f t="shared" si="1014"/>
        <v>-</v>
      </c>
      <c r="BM747" s="116" t="str">
        <f t="shared" si="1015"/>
        <v>-</v>
      </c>
      <c r="BN747" s="116" t="str">
        <f t="shared" si="1016"/>
        <v>X</v>
      </c>
      <c r="BO747" s="116" t="str">
        <f t="shared" si="1017"/>
        <v>X</v>
      </c>
      <c r="BP747" s="116" t="str">
        <f t="shared" si="1018"/>
        <v>X</v>
      </c>
      <c r="BQ747" s="362" t="str">
        <f t="shared" si="1019"/>
        <v>X</v>
      </c>
      <c r="BR747" s="7"/>
      <c r="BS747" s="116" t="str">
        <f t="shared" si="1020"/>
        <v>EN 16931</v>
      </c>
      <c r="BT747" s="116" t="str">
        <f t="shared" si="1021"/>
        <v>EN 16931</v>
      </c>
      <c r="BU747" s="15"/>
      <c r="BV747" s="57"/>
      <c r="BW747" s="57"/>
      <c r="BX747" s="57"/>
      <c r="BY747" s="57"/>
      <c r="BZ747" s="57"/>
      <c r="CA747" s="57" t="s">
        <v>6542</v>
      </c>
      <c r="CC747" s="417"/>
      <c r="CD747" s="15"/>
      <c r="CE747" s="15"/>
    </row>
    <row r="748" spans="1:83" s="59" customFormat="1" ht="85.5">
      <c r="A748" s="45" t="str">
        <f t="shared" si="1056"/>
        <v>YES</v>
      </c>
      <c r="B748" s="45"/>
      <c r="C748" s="45"/>
      <c r="D748" s="45"/>
      <c r="E748" s="184" t="s">
        <v>1526</v>
      </c>
      <c r="F748" s="185" t="s">
        <v>2980</v>
      </c>
      <c r="G748" s="300" t="s">
        <v>2980</v>
      </c>
      <c r="H748" s="66">
        <f t="shared" si="1000"/>
        <v>4</v>
      </c>
      <c r="I748" s="66" t="s">
        <v>42</v>
      </c>
      <c r="J748" s="64" t="s">
        <v>2981</v>
      </c>
      <c r="K748" s="64" t="s">
        <v>6191</v>
      </c>
      <c r="L748" s="65"/>
      <c r="M748" s="65"/>
      <c r="N748" s="65" t="s">
        <v>35</v>
      </c>
      <c r="O748" s="149" t="s">
        <v>548</v>
      </c>
      <c r="P748" s="66" t="s">
        <v>32</v>
      </c>
      <c r="Q748" s="66" t="str">
        <f t="shared" si="908"/>
        <v>1..1</v>
      </c>
      <c r="R748" s="2" t="s">
        <v>2983</v>
      </c>
      <c r="S748" s="75" t="s">
        <v>2984</v>
      </c>
      <c r="T748" s="66" t="s">
        <v>5945</v>
      </c>
      <c r="U748" s="68" t="str">
        <f t="shared" si="1044"/>
        <v>E</v>
      </c>
      <c r="V748" s="66" t="s">
        <v>32</v>
      </c>
      <c r="W748" s="66" t="s">
        <v>35</v>
      </c>
      <c r="X748" s="248" t="s">
        <v>2985</v>
      </c>
      <c r="Y748" s="38"/>
      <c r="Z748" s="353" t="str">
        <f t="shared" si="1053"/>
        <v>-</v>
      </c>
      <c r="AA748" s="68" t="str">
        <f t="shared" ref="AA748:AF748" si="1067">IF(Z748="X","X",IF($AI748=AA$4,"X","-"))</f>
        <v>-</v>
      </c>
      <c r="AB748" s="68" t="str">
        <f t="shared" si="1067"/>
        <v>-</v>
      </c>
      <c r="AC748" s="68" t="str">
        <f t="shared" si="1067"/>
        <v>X</v>
      </c>
      <c r="AD748" s="68" t="str">
        <f t="shared" si="1067"/>
        <v>X</v>
      </c>
      <c r="AE748" s="68" t="str">
        <f t="shared" si="1067"/>
        <v>X</v>
      </c>
      <c r="AF748" s="354" t="str">
        <f t="shared" si="1067"/>
        <v>X</v>
      </c>
      <c r="AG748" s="38"/>
      <c r="AH748" s="68" t="s">
        <v>282</v>
      </c>
      <c r="AI748" s="68" t="s">
        <v>282</v>
      </c>
      <c r="AJ748" s="38"/>
      <c r="AK748" s="13" t="str">
        <f t="shared" si="979"/>
        <v>/rsm:CrossIndustryInvoice/rsm:SupplyChainTradeTransaction/ram:ApplicableHeaderTradeAgreement/ram:SpecifiedProcuringProject</v>
      </c>
      <c r="AL748" s="13" t="str">
        <f t="shared" si="980"/>
        <v>/ram:ID</v>
      </c>
      <c r="AM748" s="14">
        <f>COUNTIFS(S$4:S748,AK748)</f>
        <v>1</v>
      </c>
      <c r="AO748" s="184" t="str">
        <f t="shared" si="977"/>
        <v>SCT_HTA</v>
      </c>
      <c r="AP748" s="185" t="str">
        <f t="shared" si="981"/>
        <v>BT-11</v>
      </c>
      <c r="AQ748" s="300" t="str">
        <f t="shared" si="982"/>
        <v>BT-11</v>
      </c>
      <c r="AR748" s="66">
        <f t="shared" si="987"/>
        <v>4</v>
      </c>
      <c r="AS748" s="66" t="str">
        <f t="shared" si="983"/>
        <v>0..1</v>
      </c>
      <c r="AT748" s="64" t="s">
        <v>2986</v>
      </c>
      <c r="AU748" s="64" t="s">
        <v>2987</v>
      </c>
      <c r="AV748" s="65" t="s">
        <v>35</v>
      </c>
      <c r="AW748" s="423" t="s">
        <v>7238</v>
      </c>
      <c r="AX748" s="65"/>
      <c r="AY748" s="65" t="s">
        <v>35</v>
      </c>
      <c r="AZ748" s="149" t="s">
        <v>555</v>
      </c>
      <c r="BA748" s="66" t="str">
        <f t="shared" si="1052"/>
        <v>1..1</v>
      </c>
      <c r="BB748" s="66" t="str">
        <f t="shared" si="1055"/>
        <v>1..1</v>
      </c>
      <c r="BC748" s="2" t="str">
        <f t="shared" si="1061"/>
        <v>/rsm:CrossIndustryInvoice
/rsm:SupplyChainTradeTransaction
/ram:ApplicableHeaderTradeAgreement
/ram:SpecifiedProcuringProject
/ram:ID</v>
      </c>
      <c r="BD748" s="75" t="str">
        <f t="shared" si="1062"/>
        <v>/rsm:CrossIndustryInvoice/rsm:SupplyChainTradeTransaction/ram:ApplicableHeaderTradeAgreement/ram:SpecifiedProcuringProject/ram:ID</v>
      </c>
      <c r="BE748" s="66" t="str">
        <f t="shared" si="1008"/>
        <v>R</v>
      </c>
      <c r="BF748" s="68" t="str">
        <f t="shared" si="1009"/>
        <v>E</v>
      </c>
      <c r="BG748" s="66" t="str">
        <f t="shared" si="1010"/>
        <v>1..1</v>
      </c>
      <c r="BH748" s="66" t="str">
        <f t="shared" si="1011"/>
        <v/>
      </c>
      <c r="BI748" s="248" t="str">
        <f t="shared" si="1012"/>
        <v>Use "Project reference" as default value for Name.</v>
      </c>
      <c r="BJ748" s="7"/>
      <c r="BK748" s="353" t="str">
        <f t="shared" si="1013"/>
        <v>-</v>
      </c>
      <c r="BL748" s="68" t="str">
        <f t="shared" si="1014"/>
        <v>-</v>
      </c>
      <c r="BM748" s="68" t="str">
        <f t="shared" si="1015"/>
        <v>-</v>
      </c>
      <c r="BN748" s="68" t="str">
        <f t="shared" si="1016"/>
        <v>X</v>
      </c>
      <c r="BO748" s="68" t="str">
        <f t="shared" si="1017"/>
        <v>X</v>
      </c>
      <c r="BP748" s="68" t="str">
        <f t="shared" si="1018"/>
        <v>X</v>
      </c>
      <c r="BQ748" s="354" t="str">
        <f t="shared" si="1019"/>
        <v>X</v>
      </c>
      <c r="BR748" s="7"/>
      <c r="BS748" s="68" t="str">
        <f t="shared" si="1020"/>
        <v>EN 16931</v>
      </c>
      <c r="BT748" s="68" t="str">
        <f t="shared" si="1021"/>
        <v>EN 16931</v>
      </c>
      <c r="BU748" s="15"/>
      <c r="BV748" s="57"/>
      <c r="BW748" s="57"/>
      <c r="BX748" s="57"/>
      <c r="BY748" s="57"/>
      <c r="BZ748" s="57"/>
      <c r="CA748" s="57" t="s">
        <v>6542</v>
      </c>
      <c r="CC748" s="417"/>
      <c r="CD748" s="15"/>
      <c r="CE748" s="15"/>
    </row>
    <row r="749" spans="1:83" s="59" customFormat="1" ht="85.5">
      <c r="A749" s="45" t="str">
        <f t="shared" si="1056"/>
        <v>NO</v>
      </c>
      <c r="B749" s="45"/>
      <c r="C749" s="45"/>
      <c r="D749" s="45"/>
      <c r="E749" s="184" t="s">
        <v>1526</v>
      </c>
      <c r="F749" s="185" t="s">
        <v>2988</v>
      </c>
      <c r="G749" s="300"/>
      <c r="H749" s="66">
        <f t="shared" si="1000"/>
        <v>4</v>
      </c>
      <c r="I749" s="66" t="s">
        <v>32</v>
      </c>
      <c r="J749" s="97" t="s">
        <v>2989</v>
      </c>
      <c r="K749" s="64" t="s">
        <v>2982</v>
      </c>
      <c r="L749" s="65" t="s">
        <v>2990</v>
      </c>
      <c r="M749" s="65"/>
      <c r="N749" s="65" t="s">
        <v>2985</v>
      </c>
      <c r="O749" s="64" t="s">
        <v>5953</v>
      </c>
      <c r="P749" s="66" t="s">
        <v>32</v>
      </c>
      <c r="Q749" s="66" t="str">
        <f t="shared" si="908"/>
        <v>1..1</v>
      </c>
      <c r="R749" s="2" t="s">
        <v>2991</v>
      </c>
      <c r="S749" s="75" t="s">
        <v>2992</v>
      </c>
      <c r="T749" s="66" t="s">
        <v>35</v>
      </c>
      <c r="U749" s="68" t="str">
        <f t="shared" si="1044"/>
        <v/>
      </c>
      <c r="V749" s="66" t="s">
        <v>32</v>
      </c>
      <c r="W749" s="66" t="s">
        <v>35</v>
      </c>
      <c r="X749" s="248" t="s">
        <v>2985</v>
      </c>
      <c r="Y749" s="38"/>
      <c r="Z749" s="353" t="str">
        <f t="shared" si="1053"/>
        <v>-</v>
      </c>
      <c r="AA749" s="68" t="str">
        <f t="shared" ref="AA749:AF749" si="1068">IF(Z749="X","X",IF($AI749=AA$4,"X","-"))</f>
        <v>-</v>
      </c>
      <c r="AB749" s="68" t="str">
        <f t="shared" si="1068"/>
        <v>-</v>
      </c>
      <c r="AC749" s="68" t="str">
        <f t="shared" si="1068"/>
        <v>X</v>
      </c>
      <c r="AD749" s="68" t="str">
        <f t="shared" si="1068"/>
        <v>X</v>
      </c>
      <c r="AE749" s="68" t="str">
        <f t="shared" si="1068"/>
        <v>X</v>
      </c>
      <c r="AF749" s="354" t="str">
        <f t="shared" si="1068"/>
        <v>X</v>
      </c>
      <c r="AG749" s="38"/>
      <c r="AH749" s="68" t="s">
        <v>282</v>
      </c>
      <c r="AI749" s="68" t="s">
        <v>282</v>
      </c>
      <c r="AJ749" s="38"/>
      <c r="AK749" s="13" t="str">
        <f t="shared" si="979"/>
        <v>/rsm:CrossIndustryInvoice/rsm:SupplyChainTradeTransaction/ram:ApplicableHeaderTradeAgreement/ram:SpecifiedProcuringProject</v>
      </c>
      <c r="AL749" s="13" t="str">
        <f t="shared" si="980"/>
        <v>/ram:Name</v>
      </c>
      <c r="AM749" s="14">
        <f>COUNTIFS(S$4:S749,AK749)</f>
        <v>1</v>
      </c>
      <c r="AO749" s="184" t="str">
        <f t="shared" si="977"/>
        <v>SCT_HTA</v>
      </c>
      <c r="AP749" s="185" t="str">
        <f t="shared" si="981"/>
        <v>BT-11-0</v>
      </c>
      <c r="AQ749" s="300" t="str">
        <f t="shared" si="982"/>
        <v/>
      </c>
      <c r="AR749" s="66">
        <f t="shared" si="987"/>
        <v>4</v>
      </c>
      <c r="AS749" s="66" t="str">
        <f t="shared" si="983"/>
        <v>1..1</v>
      </c>
      <c r="AT749" s="97" t="s">
        <v>2993</v>
      </c>
      <c r="AU749" s="64" t="s">
        <v>6449</v>
      </c>
      <c r="AV749" s="65" t="s">
        <v>6450</v>
      </c>
      <c r="AW749" s="423" t="s">
        <v>7238</v>
      </c>
      <c r="AX749" s="65"/>
      <c r="AY749" s="65" t="s">
        <v>2995</v>
      </c>
      <c r="AZ749" s="64"/>
      <c r="BA749" s="66" t="str">
        <f t="shared" si="1052"/>
        <v>1..1</v>
      </c>
      <c r="BB749" s="66" t="str">
        <f t="shared" si="1055"/>
        <v>1..1</v>
      </c>
      <c r="BC749" s="2" t="str">
        <f t="shared" si="1061"/>
        <v>/rsm:CrossIndustryInvoice
/rsm:SupplyChainTradeTransaction
/ram:ApplicableHeaderTradeAgreement
/ram:SpecifiedProcuringProject
/ram:Name</v>
      </c>
      <c r="BD749" s="75" t="str">
        <f t="shared" si="1062"/>
        <v>/rsm:CrossIndustryInvoice/rsm:SupplyChainTradeTransaction/ram:ApplicableHeaderTradeAgreement/ram:SpecifiedProcuringProject/ram:Name</v>
      </c>
      <c r="BE749" s="66" t="str">
        <f t="shared" si="1008"/>
        <v/>
      </c>
      <c r="BF749" s="68" t="str">
        <f t="shared" si="1009"/>
        <v/>
      </c>
      <c r="BG749" s="66" t="str">
        <f t="shared" si="1010"/>
        <v>1..1</v>
      </c>
      <c r="BH749" s="66" t="str">
        <f t="shared" si="1011"/>
        <v/>
      </c>
      <c r="BI749" s="248" t="str">
        <f t="shared" si="1012"/>
        <v>Use "Project reference" as default value for Name.</v>
      </c>
      <c r="BJ749" s="7"/>
      <c r="BK749" s="353" t="str">
        <f t="shared" si="1013"/>
        <v>-</v>
      </c>
      <c r="BL749" s="68" t="str">
        <f t="shared" si="1014"/>
        <v>-</v>
      </c>
      <c r="BM749" s="68" t="str">
        <f t="shared" si="1015"/>
        <v>-</v>
      </c>
      <c r="BN749" s="68" t="str">
        <f t="shared" si="1016"/>
        <v>X</v>
      </c>
      <c r="BO749" s="68" t="str">
        <f t="shared" si="1017"/>
        <v>X</v>
      </c>
      <c r="BP749" s="68" t="str">
        <f t="shared" si="1018"/>
        <v>X</v>
      </c>
      <c r="BQ749" s="354" t="str">
        <f t="shared" si="1019"/>
        <v>X</v>
      </c>
      <c r="BR749" s="7"/>
      <c r="BS749" s="68" t="str">
        <f t="shared" si="1020"/>
        <v>EN 16931</v>
      </c>
      <c r="BT749" s="68" t="str">
        <f t="shared" si="1021"/>
        <v>EN 16931</v>
      </c>
      <c r="BU749" s="15"/>
      <c r="BV749" s="57"/>
      <c r="BW749" s="57"/>
      <c r="BX749" s="57"/>
      <c r="BY749" s="57"/>
      <c r="BZ749" s="57"/>
      <c r="CA749" s="57" t="s">
        <v>6542</v>
      </c>
      <c r="CC749" s="417"/>
      <c r="CD749" s="15"/>
      <c r="CE749" s="15"/>
    </row>
    <row r="750" spans="1:83" s="59" customFormat="1" ht="85.5">
      <c r="A750" s="45" t="str">
        <f t="shared" si="1056"/>
        <v>NO</v>
      </c>
      <c r="B750" s="45"/>
      <c r="C750" s="45"/>
      <c r="D750" s="45"/>
      <c r="E750" s="193" t="s">
        <v>1526</v>
      </c>
      <c r="F750" s="99" t="s">
        <v>5531</v>
      </c>
      <c r="G750" s="288"/>
      <c r="H750" s="100">
        <f t="shared" si="1000"/>
        <v>3</v>
      </c>
      <c r="I750" s="100" t="s">
        <v>62</v>
      </c>
      <c r="J750" s="125" t="s">
        <v>830</v>
      </c>
      <c r="K750" s="125"/>
      <c r="L750" s="126"/>
      <c r="M750" s="126"/>
      <c r="N750" s="126"/>
      <c r="O750" s="125"/>
      <c r="P750" s="124" t="s">
        <v>62</v>
      </c>
      <c r="Q750" s="124" t="str">
        <f t="shared" si="908"/>
        <v>0..n</v>
      </c>
      <c r="R750" s="102" t="s">
        <v>2996</v>
      </c>
      <c r="S750" s="103" t="s">
        <v>2997</v>
      </c>
      <c r="T750" s="124"/>
      <c r="U750" s="129" t="str">
        <f t="shared" si="1044"/>
        <v>EG</v>
      </c>
      <c r="V750" s="100" t="s">
        <v>62</v>
      </c>
      <c r="W750" s="124"/>
      <c r="X750" s="388"/>
      <c r="Y750" s="38"/>
      <c r="Z750" s="359" t="str">
        <f t="shared" si="1053"/>
        <v>-</v>
      </c>
      <c r="AA750" s="104" t="str">
        <f t="shared" ref="AA750:AF750" si="1069">IF(Z750="X","X",IF($AI750=AA$4,"X","-"))</f>
        <v>-</v>
      </c>
      <c r="AB750" s="104" t="str">
        <f t="shared" si="1069"/>
        <v>-</v>
      </c>
      <c r="AC750" s="104" t="str">
        <f t="shared" si="1069"/>
        <v>-</v>
      </c>
      <c r="AD750" s="104" t="str">
        <f t="shared" si="1069"/>
        <v>-</v>
      </c>
      <c r="AE750" s="104" t="str">
        <f t="shared" si="1069"/>
        <v>-</v>
      </c>
      <c r="AF750" s="360" t="str">
        <f t="shared" si="1069"/>
        <v>X</v>
      </c>
      <c r="AG750" s="38"/>
      <c r="AH750" s="104" t="s">
        <v>47</v>
      </c>
      <c r="AI750" s="104" t="s">
        <v>47</v>
      </c>
      <c r="AJ750" s="38"/>
      <c r="AK750" s="13" t="str">
        <f t="shared" si="979"/>
        <v>/rsm:CrossIndustryInvoice/rsm:SupplyChainTradeTransaction/ram:ApplicableHeaderTradeAgreement</v>
      </c>
      <c r="AL750" s="13" t="str">
        <f t="shared" si="980"/>
        <v>/ram:UltimateCustomerOrderReferencedDocument</v>
      </c>
      <c r="AM750" s="14">
        <f>COUNTIFS(S$4:S750,AK750)</f>
        <v>1</v>
      </c>
      <c r="AO750" s="193" t="str">
        <f t="shared" ref="AO750:AO813" si="1070">E750</f>
        <v>SCT_HTA</v>
      </c>
      <c r="AP750" s="99" t="str">
        <f t="shared" si="981"/>
        <v>BG-X-23</v>
      </c>
      <c r="AQ750" s="288" t="str">
        <f t="shared" si="982"/>
        <v/>
      </c>
      <c r="AR750" s="100">
        <f t="shared" si="987"/>
        <v>3</v>
      </c>
      <c r="AS750" s="100" t="str">
        <f t="shared" si="983"/>
        <v>0..n</v>
      </c>
      <c r="AT750" s="125">
        <v>0</v>
      </c>
      <c r="AU750" s="125"/>
      <c r="AV750" s="126"/>
      <c r="AW750" s="126"/>
      <c r="AX750" s="126"/>
      <c r="AY750" s="126"/>
      <c r="AZ750" s="125"/>
      <c r="BA750" s="124" t="str">
        <f t="shared" si="1052"/>
        <v>0..n</v>
      </c>
      <c r="BB750" s="124" t="str">
        <f t="shared" si="1055"/>
        <v>0..n</v>
      </c>
      <c r="BC750" s="102" t="str">
        <f t="shared" si="1061"/>
        <v>/rsm:CrossIndustryInvoice
/rsm:SupplyChainTradeTransaction
/ram:ApplicableHeaderTradeAgreement
/ram:UltimateCustomerOrderReferencedDocument</v>
      </c>
      <c r="BD750" s="103" t="str">
        <f t="shared" si="1062"/>
        <v>/rsm:CrossIndustryInvoice/rsm:SupplyChainTradeTransaction/ram:ApplicableHeaderTradeAgreement/ram:UltimateCustomerOrderReferencedDocument</v>
      </c>
      <c r="BE750" s="124" t="str">
        <f t="shared" si="1008"/>
        <v/>
      </c>
      <c r="BF750" s="129" t="str">
        <f t="shared" si="1009"/>
        <v>EG</v>
      </c>
      <c r="BG750" s="100" t="str">
        <f t="shared" si="1010"/>
        <v>0..n</v>
      </c>
      <c r="BH750" s="124" t="str">
        <f t="shared" si="1011"/>
        <v/>
      </c>
      <c r="BI750" s="388" t="str">
        <f t="shared" si="1012"/>
        <v/>
      </c>
      <c r="BJ750" s="7"/>
      <c r="BK750" s="359" t="str">
        <f t="shared" si="1013"/>
        <v>-</v>
      </c>
      <c r="BL750" s="104" t="str">
        <f t="shared" si="1014"/>
        <v>-</v>
      </c>
      <c r="BM750" s="104" t="str">
        <f t="shared" si="1015"/>
        <v>-</v>
      </c>
      <c r="BN750" s="104" t="str">
        <f t="shared" si="1016"/>
        <v>-</v>
      </c>
      <c r="BO750" s="104" t="str">
        <f t="shared" si="1017"/>
        <v>-</v>
      </c>
      <c r="BP750" s="104" t="str">
        <f t="shared" si="1018"/>
        <v>-</v>
      </c>
      <c r="BQ750" s="360" t="str">
        <f t="shared" si="1019"/>
        <v>X</v>
      </c>
      <c r="BR750" s="7"/>
      <c r="BS750" s="104" t="str">
        <f t="shared" si="1020"/>
        <v>EXTENDED</v>
      </c>
      <c r="BT750" s="104" t="str">
        <f t="shared" si="1021"/>
        <v>EXTENDED</v>
      </c>
      <c r="BU750" s="15"/>
      <c r="BV750" s="57"/>
      <c r="BW750" s="57"/>
      <c r="BX750" s="57"/>
      <c r="BY750" s="57"/>
      <c r="BZ750" s="57"/>
      <c r="CA750" s="57" t="s">
        <v>6542</v>
      </c>
      <c r="CC750" s="417"/>
      <c r="CD750" s="15"/>
      <c r="CE750" s="15"/>
    </row>
    <row r="751" spans="1:83" s="59" customFormat="1" ht="85.5">
      <c r="A751" s="45" t="str">
        <f t="shared" si="1056"/>
        <v>YES</v>
      </c>
      <c r="B751" s="400"/>
      <c r="C751" s="45"/>
      <c r="D751" s="45"/>
      <c r="E751" s="188" t="s">
        <v>1526</v>
      </c>
      <c r="F751" s="61" t="s">
        <v>5532</v>
      </c>
      <c r="G751" s="281"/>
      <c r="H751" s="62">
        <f t="shared" si="1000"/>
        <v>4</v>
      </c>
      <c r="I751" s="62" t="s">
        <v>42</v>
      </c>
      <c r="J751" s="64" t="s">
        <v>6192</v>
      </c>
      <c r="K751" s="64"/>
      <c r="L751" s="65"/>
      <c r="M751" s="65"/>
      <c r="N751" s="65"/>
      <c r="O751" s="64" t="s">
        <v>5993</v>
      </c>
      <c r="P751" s="66" t="s">
        <v>32</v>
      </c>
      <c r="Q751" s="66" t="str">
        <f t="shared" si="908"/>
        <v>1..1</v>
      </c>
      <c r="R751" s="6" t="s">
        <v>2999</v>
      </c>
      <c r="S751" s="67" t="s">
        <v>3000</v>
      </c>
      <c r="T751" s="66" t="s">
        <v>5945</v>
      </c>
      <c r="U751" s="68" t="str">
        <f t="shared" si="1044"/>
        <v>E</v>
      </c>
      <c r="V751" s="62" t="s">
        <v>42</v>
      </c>
      <c r="W751" s="66"/>
      <c r="X751" s="248"/>
      <c r="Y751" s="38"/>
      <c r="Z751" s="351" t="str">
        <f t="shared" si="1053"/>
        <v>-</v>
      </c>
      <c r="AA751" s="70" t="str">
        <f t="shared" ref="AA751:AF751" si="1071">IF(Z751="X","X",IF($AI751=AA$4,"X","-"))</f>
        <v>-</v>
      </c>
      <c r="AB751" s="70" t="str">
        <f t="shared" si="1071"/>
        <v>-</v>
      </c>
      <c r="AC751" s="70" t="str">
        <f t="shared" si="1071"/>
        <v>-</v>
      </c>
      <c r="AD751" s="70" t="str">
        <f t="shared" si="1071"/>
        <v>-</v>
      </c>
      <c r="AE751" s="70" t="str">
        <f t="shared" si="1071"/>
        <v>-</v>
      </c>
      <c r="AF751" s="352" t="str">
        <f t="shared" si="1071"/>
        <v>X</v>
      </c>
      <c r="AG751" s="38"/>
      <c r="AH751" s="70" t="s">
        <v>47</v>
      </c>
      <c r="AI751" s="70" t="s">
        <v>47</v>
      </c>
      <c r="AJ751" s="38"/>
      <c r="AK751" s="13" t="str">
        <f t="shared" ref="AK751:AK814" si="1072">IF(ISERROR(FIND("/",S751)),S751,LEFT(S751,FIND(CHAR(1),SUBSTITUTE(S751,"/",CHAR(1),LEN(S751)-LEN(SUBSTITUTE(S751,"/",""))))-1))</f>
        <v>/rsm:CrossIndustryInvoice/rsm:SupplyChainTradeTransaction/ram:ApplicableHeaderTradeAgreement/ram:UltimateCustomerOrderReferencedDocument</v>
      </c>
      <c r="AL751" s="13" t="str">
        <f t="shared" ref="AL751:AL814" si="1073">IF(ISERROR(FIND("/",S751)),S751,MID(S751, FIND(CHAR(1),SUBSTITUTE(S751,"/",CHAR(1), LEN(S751)-LEN(SUBSTITUTE(S751,"/","")))), LEN(S751)))</f>
        <v>/ram:IssuerAssignedID</v>
      </c>
      <c r="AM751" s="14">
        <f>COUNTIFS(S$4:S751,AK751)</f>
        <v>1</v>
      </c>
      <c r="AO751" s="188" t="str">
        <f t="shared" si="1070"/>
        <v>SCT_HTA</v>
      </c>
      <c r="AP751" s="61" t="str">
        <f t="shared" ref="AP751:AP814" si="1074">F751</f>
        <v>BT-X-150</v>
      </c>
      <c r="AQ751" s="281" t="str">
        <f t="shared" ref="AQ751:AQ814" si="1075">IF(G751="","",G751)</f>
        <v/>
      </c>
      <c r="AR751" s="62">
        <f t="shared" si="987"/>
        <v>4</v>
      </c>
      <c r="AS751" s="62" t="str">
        <f t="shared" ref="AS751:AS814" si="1076">I751</f>
        <v>0..1</v>
      </c>
      <c r="AT751" s="64">
        <v>0</v>
      </c>
      <c r="AU751" s="64"/>
      <c r="AV751" s="65"/>
      <c r="AW751" s="423" t="s">
        <v>7238</v>
      </c>
      <c r="AX751" s="65"/>
      <c r="AY751" s="65"/>
      <c r="AZ751" s="149" t="s">
        <v>555</v>
      </c>
      <c r="BA751" s="66" t="str">
        <f t="shared" si="1052"/>
        <v>1..1</v>
      </c>
      <c r="BB751" s="66" t="str">
        <f t="shared" si="1055"/>
        <v>1..1</v>
      </c>
      <c r="BC751" s="6" t="str">
        <f t="shared" si="1061"/>
        <v>/rsm:CrossIndustryInvoice
/rsm:SupplyChainTradeTransaction
/ram:ApplicableHeaderTradeAgreement
/ram:UltimateCustomerOrderReferencedDocument
/ram:IssuerAssignedID</v>
      </c>
      <c r="BD751" s="67" t="str">
        <f t="shared" si="1062"/>
        <v>/rsm:CrossIndustryInvoice/rsm:SupplyChainTradeTransaction/ram:ApplicableHeaderTradeAgreement/ram:UltimateCustomerOrderReferencedDocument/ram:IssuerAssignedID</v>
      </c>
      <c r="BE751" s="66" t="str">
        <f t="shared" si="1008"/>
        <v>R</v>
      </c>
      <c r="BF751" s="68" t="str">
        <f t="shared" si="1009"/>
        <v>E</v>
      </c>
      <c r="BG751" s="62" t="str">
        <f t="shared" si="1010"/>
        <v>0..1</v>
      </c>
      <c r="BH751" s="66" t="str">
        <f t="shared" si="1011"/>
        <v/>
      </c>
      <c r="BI751" s="248" t="str">
        <f t="shared" si="1012"/>
        <v/>
      </c>
      <c r="BJ751" s="7"/>
      <c r="BK751" s="351" t="str">
        <f t="shared" si="1013"/>
        <v>-</v>
      </c>
      <c r="BL751" s="70" t="str">
        <f t="shared" si="1014"/>
        <v>-</v>
      </c>
      <c r="BM751" s="70" t="str">
        <f t="shared" si="1015"/>
        <v>-</v>
      </c>
      <c r="BN751" s="70" t="str">
        <f t="shared" si="1016"/>
        <v>-</v>
      </c>
      <c r="BO751" s="70" t="str">
        <f t="shared" si="1017"/>
        <v>-</v>
      </c>
      <c r="BP751" s="70" t="str">
        <f t="shared" si="1018"/>
        <v>-</v>
      </c>
      <c r="BQ751" s="352" t="str">
        <f t="shared" si="1019"/>
        <v>X</v>
      </c>
      <c r="BR751" s="7"/>
      <c r="BS751" s="70" t="str">
        <f t="shared" si="1020"/>
        <v>EXTENDED</v>
      </c>
      <c r="BT751" s="70" t="str">
        <f t="shared" si="1021"/>
        <v>EXTENDED</v>
      </c>
      <c r="BU751" s="15"/>
      <c r="BV751" s="57"/>
      <c r="BW751" s="57"/>
      <c r="BX751" s="57"/>
      <c r="BY751" s="57"/>
      <c r="BZ751" s="57"/>
      <c r="CA751" s="57" t="s">
        <v>6542</v>
      </c>
      <c r="CC751" s="417"/>
      <c r="CD751" s="15"/>
      <c r="CE751" s="15"/>
    </row>
    <row r="752" spans="1:83" s="59" customFormat="1" ht="89.25">
      <c r="A752" s="45" t="str">
        <f t="shared" si="1056"/>
        <v>NO</v>
      </c>
      <c r="B752" s="45"/>
      <c r="C752" s="45"/>
      <c r="D752" s="45"/>
      <c r="E752" s="188" t="s">
        <v>1526</v>
      </c>
      <c r="F752" s="139" t="s">
        <v>5533</v>
      </c>
      <c r="G752" s="295"/>
      <c r="H752" s="140">
        <f t="shared" si="1000"/>
        <v>4</v>
      </c>
      <c r="I752" s="140" t="s">
        <v>42</v>
      </c>
      <c r="J752" s="137" t="s">
        <v>6061</v>
      </c>
      <c r="K752" s="125"/>
      <c r="L752" s="126"/>
      <c r="M752" s="126"/>
      <c r="N752" s="126"/>
      <c r="O752" s="125" t="s">
        <v>148</v>
      </c>
      <c r="P752" s="124" t="s">
        <v>42</v>
      </c>
      <c r="Q752" s="124" t="str">
        <f t="shared" si="908"/>
        <v>0..1</v>
      </c>
      <c r="R752" s="141" t="s">
        <v>3001</v>
      </c>
      <c r="S752" s="142" t="s">
        <v>3002</v>
      </c>
      <c r="T752" s="88" t="s">
        <v>151</v>
      </c>
      <c r="U752" s="129" t="str">
        <f t="shared" si="1044"/>
        <v/>
      </c>
      <c r="V752" s="140" t="s">
        <v>42</v>
      </c>
      <c r="W752" s="124"/>
      <c r="X752" s="388"/>
      <c r="Y752" s="38"/>
      <c r="Z752" s="365" t="str">
        <f t="shared" si="1053"/>
        <v>-</v>
      </c>
      <c r="AA752" s="143" t="str">
        <f t="shared" ref="AA752:AF752" si="1077">IF(Z752="X","X",IF($AI752=AA$4,"X","-"))</f>
        <v>-</v>
      </c>
      <c r="AB752" s="143" t="str">
        <f t="shared" si="1077"/>
        <v>-</v>
      </c>
      <c r="AC752" s="143" t="str">
        <f t="shared" si="1077"/>
        <v>-</v>
      </c>
      <c r="AD752" s="143" t="str">
        <f t="shared" si="1077"/>
        <v>-</v>
      </c>
      <c r="AE752" s="143" t="str">
        <f t="shared" si="1077"/>
        <v>-</v>
      </c>
      <c r="AF752" s="366" t="str">
        <f t="shared" si="1077"/>
        <v>X</v>
      </c>
      <c r="AG752" s="38"/>
      <c r="AH752" s="143" t="s">
        <v>47</v>
      </c>
      <c r="AI752" s="143" t="s">
        <v>47</v>
      </c>
      <c r="AJ752" s="38"/>
      <c r="AK752" s="13" t="str">
        <f t="shared" si="1072"/>
        <v>/rsm:CrossIndustryInvoice/rsm:SupplyChainTradeTransaction/ram:ApplicableHeaderTradeAgreement/ram:UltimateCustomerOrderReferencedDocument</v>
      </c>
      <c r="AL752" s="13" t="str">
        <f t="shared" si="1073"/>
        <v>/ram:FormattedIssueDateTime</v>
      </c>
      <c r="AM752" s="14">
        <f>COUNTIFS(S$4:S752,AK752)</f>
        <v>1</v>
      </c>
      <c r="AO752" s="188" t="str">
        <f t="shared" si="1070"/>
        <v>SCT_HTA</v>
      </c>
      <c r="AP752" s="139" t="str">
        <f t="shared" si="1074"/>
        <v>BT-X-151-00</v>
      </c>
      <c r="AQ752" s="295" t="str">
        <f t="shared" si="1075"/>
        <v/>
      </c>
      <c r="AR752" s="140">
        <f t="shared" si="987"/>
        <v>4</v>
      </c>
      <c r="AS752" s="140" t="str">
        <f t="shared" si="1076"/>
        <v>0..1</v>
      </c>
      <c r="AT752" s="137">
        <v>0</v>
      </c>
      <c r="AU752" s="125"/>
      <c r="AV752" s="126"/>
      <c r="AW752" s="126"/>
      <c r="AX752" s="126"/>
      <c r="AY752" s="126"/>
      <c r="AZ752" s="329" t="s">
        <v>148</v>
      </c>
      <c r="BA752" s="124" t="str">
        <f t="shared" si="1052"/>
        <v>0..1</v>
      </c>
      <c r="BB752" s="124" t="str">
        <f t="shared" si="1055"/>
        <v>0..1</v>
      </c>
      <c r="BC752" s="141" t="str">
        <f t="shared" si="1061"/>
        <v>/rsm:CrossIndustryInvoice
/rsm:SupplyChainTradeTransaction
/ram:ApplicableHeaderTradeAgreement
/ram:UltimateCustomerOrderReferencedDocument
/ram:FormattedIssueDateTime</v>
      </c>
      <c r="BD752" s="142" t="str">
        <f t="shared" si="1062"/>
        <v>/rsm:CrossIndustryInvoice/rsm:SupplyChainTradeTransaction/ram:ApplicableHeaderTradeAgreement/ram:UltimateCustomerOrderReferencedDocument/ram:FormattedIssueDateTime</v>
      </c>
      <c r="BE752" s="124" t="str">
        <f t="shared" si="1008"/>
        <v>D</v>
      </c>
      <c r="BF752" s="129" t="str">
        <f t="shared" si="1009"/>
        <v/>
      </c>
      <c r="BG752" s="140" t="str">
        <f t="shared" si="1010"/>
        <v>0..1</v>
      </c>
      <c r="BH752" s="124" t="str">
        <f t="shared" si="1011"/>
        <v/>
      </c>
      <c r="BI752" s="388" t="str">
        <f t="shared" si="1012"/>
        <v/>
      </c>
      <c r="BJ752" s="7"/>
      <c r="BK752" s="365" t="str">
        <f t="shared" si="1013"/>
        <v>-</v>
      </c>
      <c r="BL752" s="143" t="str">
        <f t="shared" si="1014"/>
        <v>-</v>
      </c>
      <c r="BM752" s="143" t="str">
        <f t="shared" si="1015"/>
        <v>-</v>
      </c>
      <c r="BN752" s="143" t="str">
        <f t="shared" si="1016"/>
        <v>-</v>
      </c>
      <c r="BO752" s="143" t="str">
        <f t="shared" si="1017"/>
        <v>-</v>
      </c>
      <c r="BP752" s="143" t="str">
        <f t="shared" si="1018"/>
        <v>-</v>
      </c>
      <c r="BQ752" s="366" t="str">
        <f t="shared" si="1019"/>
        <v>X</v>
      </c>
      <c r="BR752" s="7"/>
      <c r="BS752" s="143" t="str">
        <f t="shared" si="1020"/>
        <v>EXTENDED</v>
      </c>
      <c r="BT752" s="143" t="str">
        <f t="shared" si="1021"/>
        <v>EXTENDED</v>
      </c>
      <c r="BU752" s="15"/>
      <c r="BV752" s="57"/>
      <c r="BW752" s="57"/>
      <c r="BX752" s="57"/>
      <c r="BY752" s="57"/>
      <c r="BZ752" s="57"/>
      <c r="CA752" s="57" t="s">
        <v>6542</v>
      </c>
      <c r="CC752" s="417"/>
      <c r="CD752" s="15"/>
      <c r="CE752" s="15"/>
    </row>
    <row r="753" spans="1:83" s="59" customFormat="1" ht="99.75">
      <c r="A753" s="45" t="str">
        <f t="shared" si="1056"/>
        <v>YES</v>
      </c>
      <c r="B753" s="45"/>
      <c r="C753" s="45"/>
      <c r="D753" s="45"/>
      <c r="E753" s="188" t="s">
        <v>1526</v>
      </c>
      <c r="F753" s="61" t="s">
        <v>5534</v>
      </c>
      <c r="G753" s="281"/>
      <c r="H753" s="62">
        <f t="shared" si="1000"/>
        <v>5</v>
      </c>
      <c r="I753" s="62" t="s">
        <v>32</v>
      </c>
      <c r="J753" s="64" t="s">
        <v>5992</v>
      </c>
      <c r="K753" s="64"/>
      <c r="L753" s="65"/>
      <c r="M753" s="65"/>
      <c r="N753" s="65"/>
      <c r="O753" s="64" t="s">
        <v>148</v>
      </c>
      <c r="P753" s="66" t="s">
        <v>32</v>
      </c>
      <c r="Q753" s="66" t="str">
        <f t="shared" ref="Q753:Q836" si="1078">P753</f>
        <v>1..1</v>
      </c>
      <c r="R753" s="6" t="s">
        <v>3003</v>
      </c>
      <c r="S753" s="67" t="s">
        <v>3004</v>
      </c>
      <c r="T753" s="66" t="s">
        <v>151</v>
      </c>
      <c r="U753" s="68" t="str">
        <f t="shared" si="1044"/>
        <v>E</v>
      </c>
      <c r="V753" s="62" t="s">
        <v>32</v>
      </c>
      <c r="W753" s="66"/>
      <c r="X753" s="248"/>
      <c r="Y753" s="38"/>
      <c r="Z753" s="351" t="str">
        <f t="shared" si="1053"/>
        <v>-</v>
      </c>
      <c r="AA753" s="70" t="str">
        <f t="shared" ref="AA753:AF753" si="1079">IF(Z753="X","X",IF($AI753=AA$4,"X","-"))</f>
        <v>-</v>
      </c>
      <c r="AB753" s="70" t="str">
        <f t="shared" si="1079"/>
        <v>-</v>
      </c>
      <c r="AC753" s="70" t="str">
        <f t="shared" si="1079"/>
        <v>-</v>
      </c>
      <c r="AD753" s="70" t="str">
        <f t="shared" si="1079"/>
        <v>-</v>
      </c>
      <c r="AE753" s="70" t="str">
        <f t="shared" si="1079"/>
        <v>-</v>
      </c>
      <c r="AF753" s="352" t="str">
        <f t="shared" si="1079"/>
        <v>X</v>
      </c>
      <c r="AG753" s="38"/>
      <c r="AH753" s="70" t="s">
        <v>47</v>
      </c>
      <c r="AI753" s="70" t="s">
        <v>47</v>
      </c>
      <c r="AJ753" s="38"/>
      <c r="AK753" s="13" t="str">
        <f t="shared" si="1072"/>
        <v>/rsm:CrossIndustryInvoice/rsm:SupplyChainTradeTransaction/ram:ApplicableHeaderTradeAgreement/ram:UltimateCustomerOrderReferencedDocument/ram:FormattedIssueDateTime</v>
      </c>
      <c r="AL753" s="13" t="str">
        <f t="shared" si="1073"/>
        <v>/qdt:DateTimeString</v>
      </c>
      <c r="AM753" s="14">
        <f>COUNTIFS(S$4:S753,AK753)</f>
        <v>1</v>
      </c>
      <c r="AO753" s="188" t="str">
        <f t="shared" si="1070"/>
        <v>SCT_HTA</v>
      </c>
      <c r="AP753" s="61" t="str">
        <f t="shared" si="1074"/>
        <v>BT-X-151</v>
      </c>
      <c r="AQ753" s="281" t="str">
        <f t="shared" si="1075"/>
        <v/>
      </c>
      <c r="AR753" s="62">
        <f t="shared" si="987"/>
        <v>5</v>
      </c>
      <c r="AS753" s="62" t="str">
        <f t="shared" si="1076"/>
        <v>1..1</v>
      </c>
      <c r="AT753" s="64">
        <v>0</v>
      </c>
      <c r="AU753" s="64"/>
      <c r="AV753" s="65"/>
      <c r="AW753" s="423" t="s">
        <v>7238</v>
      </c>
      <c r="AX753" s="65"/>
      <c r="AY753" s="65"/>
      <c r="AZ753" s="64" t="s">
        <v>148</v>
      </c>
      <c r="BA753" s="66" t="str">
        <f t="shared" si="1052"/>
        <v>1..1</v>
      </c>
      <c r="BB753" s="66" t="str">
        <f t="shared" si="1055"/>
        <v>1..1</v>
      </c>
      <c r="BC753" s="6" t="str">
        <f t="shared" si="1061"/>
        <v>/rsm:CrossIndustryInvoice
/rsm:SupplyChainTradeTransaction
/ram:ApplicableHeaderTradeAgreement
/ram:UltimateCustomerOrderReferencedDocument
/ram:FormattedIssueDateTime
/qdt:DateTimeString</v>
      </c>
      <c r="BD753" s="67" t="str">
        <f t="shared" si="1062"/>
        <v>/rsm:CrossIndustryInvoice/rsm:SupplyChainTradeTransaction/ram:ApplicableHeaderTradeAgreement/ram:UltimateCustomerOrderReferencedDocument/ram:FormattedIssueDateTime/qdt:DateTimeString</v>
      </c>
      <c r="BE753" s="66" t="str">
        <f t="shared" si="1008"/>
        <v>D</v>
      </c>
      <c r="BF753" s="68" t="str">
        <f t="shared" si="1009"/>
        <v>E</v>
      </c>
      <c r="BG753" s="62" t="str">
        <f t="shared" si="1010"/>
        <v>1..1</v>
      </c>
      <c r="BH753" s="66" t="str">
        <f t="shared" si="1011"/>
        <v/>
      </c>
      <c r="BI753" s="248" t="str">
        <f t="shared" si="1012"/>
        <v/>
      </c>
      <c r="BJ753" s="7"/>
      <c r="BK753" s="351" t="str">
        <f t="shared" si="1013"/>
        <v>-</v>
      </c>
      <c r="BL753" s="70" t="str">
        <f t="shared" si="1014"/>
        <v>-</v>
      </c>
      <c r="BM753" s="70" t="str">
        <f t="shared" si="1015"/>
        <v>-</v>
      </c>
      <c r="BN753" s="70" t="str">
        <f t="shared" si="1016"/>
        <v>-</v>
      </c>
      <c r="BO753" s="70" t="str">
        <f t="shared" si="1017"/>
        <v>-</v>
      </c>
      <c r="BP753" s="70" t="str">
        <f t="shared" si="1018"/>
        <v>-</v>
      </c>
      <c r="BQ753" s="352" t="str">
        <f t="shared" si="1019"/>
        <v>X</v>
      </c>
      <c r="BR753" s="7"/>
      <c r="BS753" s="70" t="str">
        <f t="shared" si="1020"/>
        <v>EXTENDED</v>
      </c>
      <c r="BT753" s="70" t="str">
        <f t="shared" si="1021"/>
        <v>EXTENDED</v>
      </c>
      <c r="BU753" s="15"/>
      <c r="BV753" s="57"/>
      <c r="BW753" s="57"/>
      <c r="BX753" s="57"/>
      <c r="BY753" s="57"/>
      <c r="BZ753" s="57"/>
      <c r="CA753" s="57" t="s">
        <v>6542</v>
      </c>
      <c r="CC753" s="417"/>
      <c r="CD753" s="15"/>
      <c r="CE753" s="15"/>
    </row>
    <row r="754" spans="1:83" s="59" customFormat="1" ht="114">
      <c r="A754" s="45" t="str">
        <f t="shared" si="1056"/>
        <v>YES</v>
      </c>
      <c r="B754" s="45"/>
      <c r="C754" s="45"/>
      <c r="D754" s="45"/>
      <c r="E754" s="188" t="s">
        <v>1526</v>
      </c>
      <c r="F754" s="61" t="s">
        <v>5535</v>
      </c>
      <c r="G754" s="281"/>
      <c r="H754" s="62">
        <f t="shared" si="1000"/>
        <v>6</v>
      </c>
      <c r="I754" s="62" t="s">
        <v>32</v>
      </c>
      <c r="J754" s="64" t="s">
        <v>229</v>
      </c>
      <c r="K754" s="64"/>
      <c r="L754" s="65" t="s">
        <v>160</v>
      </c>
      <c r="M754" s="65"/>
      <c r="N754" s="65" t="s">
        <v>160</v>
      </c>
      <c r="O754" s="64" t="s">
        <v>128</v>
      </c>
      <c r="P754" s="66" t="s">
        <v>32</v>
      </c>
      <c r="Q754" s="66" t="str">
        <f t="shared" si="1078"/>
        <v>1..1</v>
      </c>
      <c r="R754" s="6" t="s">
        <v>3005</v>
      </c>
      <c r="S754" s="67" t="s">
        <v>3006</v>
      </c>
      <c r="T754" s="66" t="s">
        <v>131</v>
      </c>
      <c r="U754" s="68" t="str">
        <f t="shared" si="1044"/>
        <v>A</v>
      </c>
      <c r="V754" s="62" t="s">
        <v>42</v>
      </c>
      <c r="W754" s="66"/>
      <c r="X754" s="248"/>
      <c r="Y754" s="38"/>
      <c r="Z754" s="351" t="str">
        <f t="shared" si="1053"/>
        <v>-</v>
      </c>
      <c r="AA754" s="70" t="str">
        <f t="shared" ref="AA754:AF754" si="1080">IF(Z754="X","X",IF($AI754=AA$4,"X","-"))</f>
        <v>-</v>
      </c>
      <c r="AB754" s="70" t="str">
        <f t="shared" si="1080"/>
        <v>-</v>
      </c>
      <c r="AC754" s="70" t="str">
        <f t="shared" si="1080"/>
        <v>-</v>
      </c>
      <c r="AD754" s="70" t="str">
        <f t="shared" si="1080"/>
        <v>-</v>
      </c>
      <c r="AE754" s="70" t="str">
        <f t="shared" si="1080"/>
        <v>-</v>
      </c>
      <c r="AF754" s="352" t="str">
        <f t="shared" si="1080"/>
        <v>X</v>
      </c>
      <c r="AG754" s="38"/>
      <c r="AH754" s="70" t="s">
        <v>47</v>
      </c>
      <c r="AI754" s="70" t="s">
        <v>47</v>
      </c>
      <c r="AJ754" s="38"/>
      <c r="AK754" s="13" t="str">
        <f t="shared" si="1072"/>
        <v>/rsm:CrossIndustryInvoice/rsm:SupplyChainTradeTransaction/ram:ApplicableHeaderTradeAgreement/ram:UltimateCustomerOrderReferencedDocument/ram:FormattedIssueDateTime/qdt:DateTimeString</v>
      </c>
      <c r="AL754" s="13" t="str">
        <f t="shared" si="1073"/>
        <v>/@format</v>
      </c>
      <c r="AM754" s="14">
        <f>COUNTIFS(S$4:S754,AK754)</f>
        <v>1</v>
      </c>
      <c r="AO754" s="188" t="str">
        <f t="shared" si="1070"/>
        <v>SCT_HTA</v>
      </c>
      <c r="AP754" s="61" t="str">
        <f t="shared" si="1074"/>
        <v>BT-X-151-0</v>
      </c>
      <c r="AQ754" s="281" t="str">
        <f t="shared" si="1075"/>
        <v/>
      </c>
      <c r="AR754" s="62">
        <f t="shared" si="987"/>
        <v>6</v>
      </c>
      <c r="AS754" s="62" t="str">
        <f t="shared" si="1076"/>
        <v>1..1</v>
      </c>
      <c r="AT754" s="64" t="s">
        <v>229</v>
      </c>
      <c r="AU754" s="64"/>
      <c r="AV754" s="65" t="s">
        <v>6345</v>
      </c>
      <c r="AW754" s="423" t="s">
        <v>7238</v>
      </c>
      <c r="AX754" s="65"/>
      <c r="AY754" s="65"/>
      <c r="AZ754" s="64" t="s">
        <v>128</v>
      </c>
      <c r="BA754" s="66" t="str">
        <f t="shared" si="1052"/>
        <v>1..1</v>
      </c>
      <c r="BB754" s="66" t="str">
        <f t="shared" si="1055"/>
        <v>1..1</v>
      </c>
      <c r="BC754" s="6" t="str">
        <f t="shared" si="1061"/>
        <v>/rsm:CrossIndustryInvoice
/rsm:SupplyChainTradeTransaction
/ram:ApplicableHeaderTradeAgreement
/ram:UltimateCustomerOrderReferencedDocument
/ram:FormattedIssueDateTime
/qdt:DateTimeString
/@format</v>
      </c>
      <c r="BD754" s="67" t="str">
        <f t="shared" si="1062"/>
        <v>/rsm:CrossIndustryInvoice/rsm:SupplyChainTradeTransaction/ram:ApplicableHeaderTradeAgreement/ram:UltimateCustomerOrderReferencedDocument/ram:FormattedIssueDateTime/qdt:DateTimeString/@format</v>
      </c>
      <c r="BE754" s="66" t="str">
        <f t="shared" si="1008"/>
        <v>C</v>
      </c>
      <c r="BF754" s="68" t="str">
        <f t="shared" si="1009"/>
        <v>A</v>
      </c>
      <c r="BG754" s="62" t="str">
        <f t="shared" si="1010"/>
        <v>0..1</v>
      </c>
      <c r="BH754" s="66" t="str">
        <f t="shared" si="1011"/>
        <v/>
      </c>
      <c r="BI754" s="248" t="str">
        <f t="shared" si="1012"/>
        <v/>
      </c>
      <c r="BJ754" s="7"/>
      <c r="BK754" s="351" t="str">
        <f t="shared" si="1013"/>
        <v>-</v>
      </c>
      <c r="BL754" s="70" t="str">
        <f t="shared" si="1014"/>
        <v>-</v>
      </c>
      <c r="BM754" s="70" t="str">
        <f t="shared" si="1015"/>
        <v>-</v>
      </c>
      <c r="BN754" s="70" t="str">
        <f t="shared" si="1016"/>
        <v>-</v>
      </c>
      <c r="BO754" s="70" t="str">
        <f t="shared" si="1017"/>
        <v>-</v>
      </c>
      <c r="BP754" s="70" t="str">
        <f t="shared" si="1018"/>
        <v>-</v>
      </c>
      <c r="BQ754" s="352" t="str">
        <f t="shared" si="1019"/>
        <v>X</v>
      </c>
      <c r="BR754" s="7"/>
      <c r="BS754" s="70" t="str">
        <f t="shared" si="1020"/>
        <v>EXTENDED</v>
      </c>
      <c r="BT754" s="70" t="str">
        <f t="shared" si="1021"/>
        <v>EXTENDED</v>
      </c>
      <c r="BU754" s="15"/>
      <c r="BV754" s="57"/>
      <c r="BW754" s="57"/>
      <c r="BX754" s="57"/>
      <c r="BY754" s="57"/>
      <c r="BZ754" s="57"/>
      <c r="CA754" s="57" t="s">
        <v>6542</v>
      </c>
      <c r="CC754" s="417"/>
      <c r="CD754" s="15"/>
      <c r="CE754" s="15"/>
    </row>
    <row r="755" spans="1:83" s="59" customFormat="1" ht="85.5">
      <c r="A755" s="45" t="str">
        <f t="shared" si="1056"/>
        <v>NO</v>
      </c>
      <c r="B755" s="45"/>
      <c r="C755" s="45"/>
      <c r="D755" s="45"/>
      <c r="E755" s="201" t="s">
        <v>3007</v>
      </c>
      <c r="F755" s="202" t="s">
        <v>3008</v>
      </c>
      <c r="G755" s="305"/>
      <c r="H755" s="88">
        <f t="shared" si="1000"/>
        <v>2</v>
      </c>
      <c r="I755" s="88" t="s">
        <v>32</v>
      </c>
      <c r="J755" s="90" t="s">
        <v>3009</v>
      </c>
      <c r="K755" s="90" t="s">
        <v>3010</v>
      </c>
      <c r="L755" s="91"/>
      <c r="M755" s="91"/>
      <c r="N755" s="91"/>
      <c r="O755" s="90"/>
      <c r="P755" s="88" t="s">
        <v>32</v>
      </c>
      <c r="Q755" s="88" t="str">
        <f t="shared" si="1078"/>
        <v>1..1</v>
      </c>
      <c r="R755" s="92" t="s">
        <v>3011</v>
      </c>
      <c r="S755" s="93" t="s">
        <v>3012</v>
      </c>
      <c r="T755" s="88"/>
      <c r="U755" s="94" t="str">
        <f t="shared" si="1044"/>
        <v>G</v>
      </c>
      <c r="V755" s="88" t="s">
        <v>32</v>
      </c>
      <c r="W755" s="88"/>
      <c r="X755" s="386"/>
      <c r="Y755" s="38"/>
      <c r="Z755" s="369" t="str">
        <f t="shared" si="1053"/>
        <v>X</v>
      </c>
      <c r="AA755" s="183" t="str">
        <f t="shared" ref="AA755:AF755" si="1081">IF(Z755="X","X",IF($AI755=AA$4,"X","-"))</f>
        <v>X</v>
      </c>
      <c r="AB755" s="183" t="str">
        <f t="shared" si="1081"/>
        <v>X</v>
      </c>
      <c r="AC755" s="183" t="str">
        <f t="shared" si="1081"/>
        <v>X</v>
      </c>
      <c r="AD755" s="183" t="str">
        <f t="shared" si="1081"/>
        <v>X</v>
      </c>
      <c r="AE755" s="183" t="str">
        <f t="shared" si="1081"/>
        <v>X</v>
      </c>
      <c r="AF755" s="370" t="str">
        <f t="shared" si="1081"/>
        <v>X</v>
      </c>
      <c r="AG755" s="38"/>
      <c r="AH755" s="183" t="s">
        <v>39</v>
      </c>
      <c r="AI755" s="183" t="s">
        <v>39</v>
      </c>
      <c r="AJ755" s="38"/>
      <c r="AK755" s="13" t="str">
        <f t="shared" si="1072"/>
        <v>/rsm:CrossIndustryInvoice/rsm:SupplyChainTradeTransaction</v>
      </c>
      <c r="AL755" s="13" t="str">
        <f t="shared" si="1073"/>
        <v>/ram:ApplicableHeaderTradeDelivery</v>
      </c>
      <c r="AM755" s="14">
        <f>COUNTIFS(S$4:S755,AK755)</f>
        <v>1</v>
      </c>
      <c r="AO755" s="201" t="str">
        <f t="shared" si="1070"/>
        <v>SCT_HTD</v>
      </c>
      <c r="AP755" s="202" t="str">
        <f t="shared" si="1074"/>
        <v>BG-13-00</v>
      </c>
      <c r="AQ755" s="305" t="str">
        <f t="shared" si="1075"/>
        <v/>
      </c>
      <c r="AR755" s="88">
        <f t="shared" ref="AR755:AR820" si="1082">LEN(BD755)-LEN(SUBSTITUTE(BD755,"/",""))-1</f>
        <v>2</v>
      </c>
      <c r="AS755" s="88" t="str">
        <f t="shared" si="1076"/>
        <v>1..1</v>
      </c>
      <c r="AT755" s="90" t="s">
        <v>3013</v>
      </c>
      <c r="AU755" s="90" t="s">
        <v>3014</v>
      </c>
      <c r="AV755" s="91"/>
      <c r="AW755" s="91"/>
      <c r="AX755" s="91"/>
      <c r="AY755" s="91" t="s">
        <v>35</v>
      </c>
      <c r="AZ755" s="90"/>
      <c r="BA755" s="88" t="str">
        <f t="shared" si="1052"/>
        <v>1..1</v>
      </c>
      <c r="BB755" s="88" t="str">
        <f t="shared" si="1055"/>
        <v>1..1</v>
      </c>
      <c r="BC755" s="92" t="str">
        <f t="shared" si="1061"/>
        <v>/rsm:CrossIndustryInvoice
/rsm:SupplyChainTradeTransaction
/ram:ApplicableHeaderTradeDelivery</v>
      </c>
      <c r="BD755" s="93" t="str">
        <f t="shared" si="1062"/>
        <v>/rsm:CrossIndustryInvoice/rsm:SupplyChainTradeTransaction/ram:ApplicableHeaderTradeDelivery</v>
      </c>
      <c r="BE755" s="88" t="str">
        <f t="shared" si="1008"/>
        <v/>
      </c>
      <c r="BF755" s="94" t="str">
        <f t="shared" si="1009"/>
        <v>G</v>
      </c>
      <c r="BG755" s="88" t="str">
        <f t="shared" si="1010"/>
        <v>1..1</v>
      </c>
      <c r="BH755" s="88" t="str">
        <f t="shared" si="1011"/>
        <v/>
      </c>
      <c r="BI755" s="386" t="str">
        <f t="shared" si="1012"/>
        <v/>
      </c>
      <c r="BJ755" s="7"/>
      <c r="BK755" s="369" t="str">
        <f t="shared" si="1013"/>
        <v>X</v>
      </c>
      <c r="BL755" s="183" t="str">
        <f t="shared" si="1014"/>
        <v>X</v>
      </c>
      <c r="BM755" s="183" t="str">
        <f t="shared" si="1015"/>
        <v>X</v>
      </c>
      <c r="BN755" s="183" t="str">
        <f t="shared" si="1016"/>
        <v>X</v>
      </c>
      <c r="BO755" s="183" t="str">
        <f t="shared" si="1017"/>
        <v>X</v>
      </c>
      <c r="BP755" s="183" t="str">
        <f t="shared" si="1018"/>
        <v>X</v>
      </c>
      <c r="BQ755" s="370" t="str">
        <f t="shared" si="1019"/>
        <v>X</v>
      </c>
      <c r="BR755" s="7"/>
      <c r="BS755" s="183" t="str">
        <f t="shared" si="1020"/>
        <v>MINIMUM</v>
      </c>
      <c r="BT755" s="183" t="str">
        <f t="shared" si="1021"/>
        <v>MINIMUM</v>
      </c>
      <c r="BU755" s="15"/>
      <c r="BV755" s="57"/>
      <c r="BW755" s="57"/>
      <c r="BX755" s="57"/>
      <c r="BY755" s="57"/>
      <c r="BZ755" s="57"/>
      <c r="CA755" s="57" t="s">
        <v>6542</v>
      </c>
      <c r="CC755" s="417"/>
      <c r="CD755" s="15"/>
      <c r="CE755" s="15"/>
    </row>
    <row r="756" spans="1:83" s="59" customFormat="1" ht="85.5">
      <c r="A756" s="45" t="str">
        <f t="shared" si="1056"/>
        <v>NO</v>
      </c>
      <c r="B756" s="45"/>
      <c r="C756" s="45"/>
      <c r="D756" s="45"/>
      <c r="E756" s="203" t="s">
        <v>3007</v>
      </c>
      <c r="F756" s="204" t="s">
        <v>5536</v>
      </c>
      <c r="G756" s="306"/>
      <c r="H756" s="62">
        <f t="shared" si="1000"/>
        <v>3</v>
      </c>
      <c r="I756" s="62" t="s">
        <v>42</v>
      </c>
      <c r="J756" s="64" t="s">
        <v>3015</v>
      </c>
      <c r="K756" s="64" t="s">
        <v>6321</v>
      </c>
      <c r="L756" s="65"/>
      <c r="M756" s="65"/>
      <c r="N756" s="65"/>
      <c r="O756" s="64"/>
      <c r="P756" s="66" t="s">
        <v>42</v>
      </c>
      <c r="Q756" s="66" t="str">
        <f t="shared" si="1078"/>
        <v>0..1</v>
      </c>
      <c r="R756" s="6" t="s">
        <v>3017</v>
      </c>
      <c r="S756" s="67" t="s">
        <v>3018</v>
      </c>
      <c r="T756" s="66"/>
      <c r="U756" s="68" t="str">
        <f t="shared" si="1044"/>
        <v>EG</v>
      </c>
      <c r="V756" s="62" t="s">
        <v>42</v>
      </c>
      <c r="W756" s="66"/>
      <c r="X756" s="248"/>
      <c r="Y756" s="38"/>
      <c r="Z756" s="351" t="str">
        <f t="shared" si="1053"/>
        <v>-</v>
      </c>
      <c r="AA756" s="70" t="str">
        <f t="shared" ref="AA756:AF756" si="1083">IF(Z756="X","X",IF($AI756=AA$4,"X","-"))</f>
        <v>-</v>
      </c>
      <c r="AB756" s="70" t="str">
        <f t="shared" si="1083"/>
        <v>-</v>
      </c>
      <c r="AC756" s="70" t="str">
        <f t="shared" si="1083"/>
        <v>-</v>
      </c>
      <c r="AD756" s="70" t="str">
        <f t="shared" si="1083"/>
        <v>-</v>
      </c>
      <c r="AE756" s="70" t="str">
        <f t="shared" si="1083"/>
        <v>-</v>
      </c>
      <c r="AF756" s="352" t="str">
        <f t="shared" si="1083"/>
        <v>X</v>
      </c>
      <c r="AG756" s="38"/>
      <c r="AH756" s="70" t="s">
        <v>47</v>
      </c>
      <c r="AI756" s="70" t="s">
        <v>47</v>
      </c>
      <c r="AJ756" s="38"/>
      <c r="AK756" s="13" t="str">
        <f t="shared" si="1072"/>
        <v>/rsm:CrossIndustryInvoice/rsm:SupplyChainTradeTransaction/ram:ApplicableHeaderTradeDelivery</v>
      </c>
      <c r="AL756" s="13" t="str">
        <f t="shared" si="1073"/>
        <v>/ram:RelatedSupplyChainConsignment</v>
      </c>
      <c r="AM756" s="14">
        <f>COUNTIFS(S$4:S756,AK756)</f>
        <v>1</v>
      </c>
      <c r="AO756" s="203" t="str">
        <f t="shared" si="1070"/>
        <v>SCT_HTD</v>
      </c>
      <c r="AP756" s="204" t="str">
        <f t="shared" si="1074"/>
        <v>BG-X-24</v>
      </c>
      <c r="AQ756" s="306" t="str">
        <f t="shared" si="1075"/>
        <v/>
      </c>
      <c r="AR756" s="62">
        <f t="shared" si="1082"/>
        <v>3</v>
      </c>
      <c r="AS756" s="62" t="str">
        <f t="shared" si="1076"/>
        <v>0..1</v>
      </c>
      <c r="AT756" s="64" t="s">
        <v>3019</v>
      </c>
      <c r="AU756" s="64" t="s">
        <v>6451</v>
      </c>
      <c r="AV756" s="65"/>
      <c r="AW756" s="423" t="s">
        <v>7238</v>
      </c>
      <c r="AX756" s="65"/>
      <c r="AY756" s="65"/>
      <c r="AZ756" s="64"/>
      <c r="BA756" s="66" t="str">
        <f t="shared" si="1052"/>
        <v>0..1</v>
      </c>
      <c r="BB756" s="66" t="str">
        <f t="shared" si="1055"/>
        <v>0..1</v>
      </c>
      <c r="BC756" s="6" t="str">
        <f t="shared" si="1061"/>
        <v>/rsm:CrossIndustryInvoice
/rsm:SupplyChainTradeTransaction
/ram:ApplicableHeaderTradeDelivery
/ram:RelatedSupplyChainConsignment</v>
      </c>
      <c r="BD756" s="67" t="str">
        <f t="shared" si="1062"/>
        <v>/rsm:CrossIndustryInvoice/rsm:SupplyChainTradeTransaction/ram:ApplicableHeaderTradeDelivery/ram:RelatedSupplyChainConsignment</v>
      </c>
      <c r="BE756" s="66" t="str">
        <f t="shared" si="1008"/>
        <v/>
      </c>
      <c r="BF756" s="68" t="str">
        <f t="shared" si="1009"/>
        <v>EG</v>
      </c>
      <c r="BG756" s="62" t="str">
        <f t="shared" si="1010"/>
        <v>0..1</v>
      </c>
      <c r="BH756" s="66" t="str">
        <f t="shared" si="1011"/>
        <v/>
      </c>
      <c r="BI756" s="248" t="str">
        <f t="shared" si="1012"/>
        <v/>
      </c>
      <c r="BJ756" s="7"/>
      <c r="BK756" s="351" t="str">
        <f t="shared" si="1013"/>
        <v>-</v>
      </c>
      <c r="BL756" s="70" t="str">
        <f t="shared" si="1014"/>
        <v>-</v>
      </c>
      <c r="BM756" s="70" t="str">
        <f t="shared" si="1015"/>
        <v>-</v>
      </c>
      <c r="BN756" s="70" t="str">
        <f t="shared" si="1016"/>
        <v>-</v>
      </c>
      <c r="BO756" s="70" t="str">
        <f t="shared" si="1017"/>
        <v>-</v>
      </c>
      <c r="BP756" s="70" t="str">
        <f t="shared" si="1018"/>
        <v>-</v>
      </c>
      <c r="BQ756" s="352" t="str">
        <f t="shared" si="1019"/>
        <v>X</v>
      </c>
      <c r="BR756" s="7"/>
      <c r="BS756" s="70" t="str">
        <f t="shared" si="1020"/>
        <v>EXTENDED</v>
      </c>
      <c r="BT756" s="70" t="str">
        <f t="shared" si="1021"/>
        <v>EXTENDED</v>
      </c>
      <c r="BU756" s="15"/>
      <c r="BV756" s="57"/>
      <c r="BW756" s="57"/>
      <c r="BX756" s="57"/>
      <c r="BY756" s="57"/>
      <c r="BZ756" s="57"/>
      <c r="CA756" s="57" t="s">
        <v>6542</v>
      </c>
      <c r="CC756" s="417"/>
      <c r="CD756" s="15"/>
      <c r="CE756" s="15"/>
    </row>
    <row r="757" spans="1:83" s="59" customFormat="1" ht="85.5">
      <c r="A757" s="45" t="str">
        <f t="shared" si="1056"/>
        <v>NO</v>
      </c>
      <c r="B757" s="45"/>
      <c r="C757" s="45"/>
      <c r="D757" s="45"/>
      <c r="E757" s="205" t="s">
        <v>3007</v>
      </c>
      <c r="F757" s="61" t="s">
        <v>5537</v>
      </c>
      <c r="G757" s="281"/>
      <c r="H757" s="62">
        <f t="shared" si="1000"/>
        <v>4</v>
      </c>
      <c r="I757" s="62" t="s">
        <v>62</v>
      </c>
      <c r="J757" s="64" t="s">
        <v>3020</v>
      </c>
      <c r="K757" s="64" t="s">
        <v>6320</v>
      </c>
      <c r="L757" s="65"/>
      <c r="M757" s="65"/>
      <c r="N757" s="65"/>
      <c r="O757" s="64" t="s">
        <v>128</v>
      </c>
      <c r="P757" s="66" t="s">
        <v>62</v>
      </c>
      <c r="Q757" s="66" t="str">
        <f t="shared" si="1078"/>
        <v>0..n</v>
      </c>
      <c r="R757" s="6" t="s">
        <v>3022</v>
      </c>
      <c r="S757" s="67" t="s">
        <v>3023</v>
      </c>
      <c r="T757" s="66" t="s">
        <v>131</v>
      </c>
      <c r="U757" s="68" t="str">
        <f t="shared" si="1044"/>
        <v/>
      </c>
      <c r="V757" s="62" t="s">
        <v>62</v>
      </c>
      <c r="W757" s="66"/>
      <c r="X757" s="248"/>
      <c r="Y757" s="38"/>
      <c r="Z757" s="351" t="str">
        <f t="shared" si="1053"/>
        <v>-</v>
      </c>
      <c r="AA757" s="70" t="str">
        <f t="shared" ref="AA757:AF757" si="1084">IF(Z757="X","X",IF($AI757=AA$4,"X","-"))</f>
        <v>-</v>
      </c>
      <c r="AB757" s="70" t="str">
        <f t="shared" si="1084"/>
        <v>-</v>
      </c>
      <c r="AC757" s="70" t="str">
        <f t="shared" si="1084"/>
        <v>-</v>
      </c>
      <c r="AD757" s="70" t="str">
        <f t="shared" si="1084"/>
        <v>-</v>
      </c>
      <c r="AE757" s="70" t="str">
        <f t="shared" si="1084"/>
        <v>-</v>
      </c>
      <c r="AF757" s="352" t="str">
        <f t="shared" si="1084"/>
        <v>X</v>
      </c>
      <c r="AG757" s="38"/>
      <c r="AH757" s="70" t="s">
        <v>47</v>
      </c>
      <c r="AI757" s="70" t="s">
        <v>47</v>
      </c>
      <c r="AJ757" s="38"/>
      <c r="AK757" s="13" t="str">
        <f t="shared" si="1072"/>
        <v>/rsm:CrossIndustryInvoice/rsm:SupplyChainTradeTransaction/ram:ApplicableHeaderTradeDelivery/ram:RelatedSupplyChainConsignment</v>
      </c>
      <c r="AL757" s="13" t="str">
        <f t="shared" si="1073"/>
        <v>/ram:SpecifiedLogisticsTransportMovement</v>
      </c>
      <c r="AM757" s="14">
        <f>COUNTIFS(S$4:S757,AK757)</f>
        <v>1</v>
      </c>
      <c r="AO757" s="205" t="str">
        <f t="shared" si="1070"/>
        <v>SCT_HTD</v>
      </c>
      <c r="AP757" s="61" t="str">
        <f t="shared" si="1074"/>
        <v>BT-X-152-00</v>
      </c>
      <c r="AQ757" s="281" t="str">
        <f t="shared" si="1075"/>
        <v/>
      </c>
      <c r="AR757" s="62">
        <f t="shared" si="1082"/>
        <v>4</v>
      </c>
      <c r="AS757" s="62" t="str">
        <f t="shared" si="1076"/>
        <v>0..n</v>
      </c>
      <c r="AT757" s="64" t="s">
        <v>3024</v>
      </c>
      <c r="AU757" s="64" t="s">
        <v>6452</v>
      </c>
      <c r="AV757" s="65"/>
      <c r="AW757" s="423" t="s">
        <v>7238</v>
      </c>
      <c r="AX757" s="65"/>
      <c r="AY757" s="65"/>
      <c r="AZ757" s="64" t="s">
        <v>128</v>
      </c>
      <c r="BA757" s="66" t="str">
        <f t="shared" si="1052"/>
        <v>0..n</v>
      </c>
      <c r="BB757" s="66" t="str">
        <f t="shared" si="1055"/>
        <v>0..n</v>
      </c>
      <c r="BC757" s="6" t="str">
        <f t="shared" si="1061"/>
        <v>/rsm:CrossIndustryInvoice
/rsm:SupplyChainTradeTransaction
/ram:ApplicableHeaderTradeDelivery
/ram:RelatedSupplyChainConsignment
/ram:SpecifiedLogisticsTransportMovement</v>
      </c>
      <c r="BD757" s="67" t="str">
        <f t="shared" si="1062"/>
        <v>/rsm:CrossIndustryInvoice/rsm:SupplyChainTradeTransaction/ram:ApplicableHeaderTradeDelivery/ram:RelatedSupplyChainConsignment/ram:SpecifiedLogisticsTransportMovement</v>
      </c>
      <c r="BE757" s="66" t="str">
        <f t="shared" si="1008"/>
        <v>C</v>
      </c>
      <c r="BF757" s="68" t="str">
        <f t="shared" si="1009"/>
        <v/>
      </c>
      <c r="BG757" s="62" t="str">
        <f t="shared" si="1010"/>
        <v>0..n</v>
      </c>
      <c r="BH757" s="66" t="str">
        <f t="shared" si="1011"/>
        <v/>
      </c>
      <c r="BI757" s="248" t="str">
        <f t="shared" si="1012"/>
        <v/>
      </c>
      <c r="BJ757" s="7"/>
      <c r="BK757" s="351" t="str">
        <f t="shared" si="1013"/>
        <v>-</v>
      </c>
      <c r="BL757" s="70" t="str">
        <f t="shared" si="1014"/>
        <v>-</v>
      </c>
      <c r="BM757" s="70" t="str">
        <f t="shared" si="1015"/>
        <v>-</v>
      </c>
      <c r="BN757" s="70" t="str">
        <f t="shared" si="1016"/>
        <v>-</v>
      </c>
      <c r="BO757" s="70" t="str">
        <f t="shared" si="1017"/>
        <v>-</v>
      </c>
      <c r="BP757" s="70" t="str">
        <f t="shared" si="1018"/>
        <v>-</v>
      </c>
      <c r="BQ757" s="352" t="str">
        <f t="shared" si="1019"/>
        <v>X</v>
      </c>
      <c r="BR757" s="7"/>
      <c r="BS757" s="70" t="str">
        <f t="shared" si="1020"/>
        <v>EXTENDED</v>
      </c>
      <c r="BT757" s="70" t="str">
        <f t="shared" si="1021"/>
        <v>EXTENDED</v>
      </c>
      <c r="BU757" s="15"/>
      <c r="BV757" s="57"/>
      <c r="BW757" s="57"/>
      <c r="BX757" s="57"/>
      <c r="BY757" s="57"/>
      <c r="BZ757" s="57"/>
      <c r="CA757" s="57" t="s">
        <v>6542</v>
      </c>
      <c r="CC757" s="417"/>
      <c r="CD757" s="15"/>
      <c r="CE757" s="15"/>
    </row>
    <row r="758" spans="1:83" s="59" customFormat="1" ht="99.75">
      <c r="A758" s="45" t="str">
        <f t="shared" si="1056"/>
        <v>YES</v>
      </c>
      <c r="B758" s="45"/>
      <c r="C758" s="45"/>
      <c r="D758" s="45"/>
      <c r="E758" s="205" t="s">
        <v>3007</v>
      </c>
      <c r="F758" s="61" t="s">
        <v>5538</v>
      </c>
      <c r="G758" s="281"/>
      <c r="H758" s="62">
        <f t="shared" si="1000"/>
        <v>5</v>
      </c>
      <c r="I758" s="62" t="s">
        <v>32</v>
      </c>
      <c r="J758" s="64" t="s">
        <v>6193</v>
      </c>
      <c r="K758" s="64" t="s">
        <v>3026</v>
      </c>
      <c r="L758" s="65"/>
      <c r="M758" s="65"/>
      <c r="N758" s="65"/>
      <c r="O758" s="64" t="s">
        <v>5953</v>
      </c>
      <c r="P758" s="66" t="s">
        <v>32</v>
      </c>
      <c r="Q758" s="66" t="str">
        <f t="shared" si="1078"/>
        <v>1..1</v>
      </c>
      <c r="R758" s="6" t="s">
        <v>3027</v>
      </c>
      <c r="S758" s="67" t="s">
        <v>3028</v>
      </c>
      <c r="T758" s="66" t="s">
        <v>329</v>
      </c>
      <c r="U758" s="68" t="str">
        <f t="shared" si="1044"/>
        <v>E</v>
      </c>
      <c r="V758" s="62" t="s">
        <v>42</v>
      </c>
      <c r="W758" s="66"/>
      <c r="X758" s="248"/>
      <c r="Y758" s="38"/>
      <c r="Z758" s="351" t="str">
        <f t="shared" si="1053"/>
        <v>-</v>
      </c>
      <c r="AA758" s="70" t="str">
        <f t="shared" ref="AA758:AF758" si="1085">IF(Z758="X","X",IF($AI758=AA$4,"X","-"))</f>
        <v>-</v>
      </c>
      <c r="AB758" s="70" t="str">
        <f t="shared" si="1085"/>
        <v>-</v>
      </c>
      <c r="AC758" s="70" t="str">
        <f t="shared" si="1085"/>
        <v>-</v>
      </c>
      <c r="AD758" s="70" t="str">
        <f t="shared" si="1085"/>
        <v>-</v>
      </c>
      <c r="AE758" s="70" t="str">
        <f t="shared" si="1085"/>
        <v>-</v>
      </c>
      <c r="AF758" s="352" t="str">
        <f t="shared" si="1085"/>
        <v>X</v>
      </c>
      <c r="AG758" s="38"/>
      <c r="AH758" s="70" t="s">
        <v>47</v>
      </c>
      <c r="AI758" s="70" t="s">
        <v>47</v>
      </c>
      <c r="AJ758" s="38"/>
      <c r="AK758" s="13" t="str">
        <f t="shared" si="1072"/>
        <v>/rsm:CrossIndustryInvoice/rsm:SupplyChainTradeTransaction/ram:ApplicableHeaderTradeDelivery/ram:RelatedSupplyChainConsignment/ram:SpecifiedLogisticsTransportMovement</v>
      </c>
      <c r="AL758" s="13" t="str">
        <f t="shared" si="1073"/>
        <v>/ram:ModeCode</v>
      </c>
      <c r="AM758" s="14">
        <f>COUNTIFS(S$4:S758,AK758)</f>
        <v>1</v>
      </c>
      <c r="AO758" s="205" t="str">
        <f t="shared" si="1070"/>
        <v>SCT_HTD</v>
      </c>
      <c r="AP758" s="61" t="str">
        <f t="shared" si="1074"/>
        <v>BT-X-152</v>
      </c>
      <c r="AQ758" s="281" t="str">
        <f t="shared" si="1075"/>
        <v/>
      </c>
      <c r="AR758" s="62">
        <f t="shared" si="1082"/>
        <v>5</v>
      </c>
      <c r="AS758" s="62" t="str">
        <f t="shared" si="1076"/>
        <v>1..1</v>
      </c>
      <c r="AT758" s="64" t="s">
        <v>3029</v>
      </c>
      <c r="AU758" s="64" t="s">
        <v>6451</v>
      </c>
      <c r="AV758" s="65"/>
      <c r="AW758" s="423" t="s">
        <v>7238</v>
      </c>
      <c r="AX758" s="65"/>
      <c r="AY758" s="65"/>
      <c r="AZ758" s="64"/>
      <c r="BA758" s="66" t="str">
        <f t="shared" si="1052"/>
        <v>1..1</v>
      </c>
      <c r="BB758" s="66" t="str">
        <f t="shared" si="1055"/>
        <v>1..1</v>
      </c>
      <c r="BC758" s="6" t="str">
        <f t="shared" si="1061"/>
        <v>/rsm:CrossIndustryInvoice
/rsm:SupplyChainTradeTransaction
/ram:ApplicableHeaderTradeDelivery
/ram:RelatedSupplyChainConsignment
/ram:SpecifiedLogisticsTransportMovement
/ram:ModeCode</v>
      </c>
      <c r="BD758" s="67" t="str">
        <f t="shared" si="1062"/>
        <v>/rsm:CrossIndustryInvoice/rsm:SupplyChainTradeTransaction/ram:ApplicableHeaderTradeDelivery/ram:RelatedSupplyChainConsignment/ram:SpecifiedLogisticsTransportMovement/ram:ModeCode</v>
      </c>
      <c r="BE758" s="66" t="str">
        <f t="shared" si="1008"/>
        <v>S</v>
      </c>
      <c r="BF758" s="68" t="str">
        <f t="shared" si="1009"/>
        <v>E</v>
      </c>
      <c r="BG758" s="62" t="str">
        <f t="shared" si="1010"/>
        <v>0..1</v>
      </c>
      <c r="BH758" s="66" t="str">
        <f t="shared" si="1011"/>
        <v/>
      </c>
      <c r="BI758" s="248" t="str">
        <f t="shared" si="1012"/>
        <v/>
      </c>
      <c r="BJ758" s="7"/>
      <c r="BK758" s="351" t="str">
        <f t="shared" si="1013"/>
        <v>-</v>
      </c>
      <c r="BL758" s="70" t="str">
        <f t="shared" si="1014"/>
        <v>-</v>
      </c>
      <c r="BM758" s="70" t="str">
        <f t="shared" si="1015"/>
        <v>-</v>
      </c>
      <c r="BN758" s="70" t="str">
        <f t="shared" si="1016"/>
        <v>-</v>
      </c>
      <c r="BO758" s="70" t="str">
        <f t="shared" si="1017"/>
        <v>-</v>
      </c>
      <c r="BP758" s="70" t="str">
        <f t="shared" si="1018"/>
        <v>-</v>
      </c>
      <c r="BQ758" s="352" t="str">
        <f t="shared" si="1019"/>
        <v>X</v>
      </c>
      <c r="BR758" s="7"/>
      <c r="BS758" s="70" t="str">
        <f t="shared" si="1020"/>
        <v>EXTENDED</v>
      </c>
      <c r="BT758" s="70" t="str">
        <f t="shared" si="1021"/>
        <v>EXTENDED</v>
      </c>
      <c r="BU758" s="15"/>
      <c r="BV758" s="57"/>
      <c r="BW758" s="57"/>
      <c r="BX758" s="57"/>
      <c r="BY758" s="57"/>
      <c r="BZ758" s="57"/>
      <c r="CA758" s="57" t="s">
        <v>6542</v>
      </c>
      <c r="CC758" s="417"/>
      <c r="CD758" s="15"/>
      <c r="CE758" s="15"/>
    </row>
    <row r="759" spans="1:83" s="59" customFormat="1" ht="85.5">
      <c r="A759" s="45" t="str">
        <f t="shared" si="1056"/>
        <v>NO</v>
      </c>
      <c r="B759" s="45"/>
      <c r="C759" s="45"/>
      <c r="D759" s="45"/>
      <c r="E759" s="201" t="s">
        <v>3007</v>
      </c>
      <c r="F759" s="206" t="s">
        <v>3030</v>
      </c>
      <c r="G759" s="307" t="s">
        <v>3030</v>
      </c>
      <c r="H759" s="110">
        <f t="shared" si="1000"/>
        <v>3</v>
      </c>
      <c r="I759" s="110" t="s">
        <v>42</v>
      </c>
      <c r="J759" s="111" t="s">
        <v>3031</v>
      </c>
      <c r="K759" s="112" t="s">
        <v>3010</v>
      </c>
      <c r="L759" s="113"/>
      <c r="M759" s="113"/>
      <c r="N759" s="113" t="s">
        <v>35</v>
      </c>
      <c r="O759" s="112"/>
      <c r="P759" s="110" t="s">
        <v>42</v>
      </c>
      <c r="Q759" s="110" t="str">
        <f t="shared" si="1078"/>
        <v>0..1</v>
      </c>
      <c r="R759" s="114" t="s">
        <v>3032</v>
      </c>
      <c r="S759" s="115" t="s">
        <v>3033</v>
      </c>
      <c r="T759" s="110" t="s">
        <v>35</v>
      </c>
      <c r="U759" s="116" t="str">
        <f t="shared" si="1044"/>
        <v>G</v>
      </c>
      <c r="V759" s="110" t="s">
        <v>42</v>
      </c>
      <c r="W759" s="110" t="s">
        <v>531</v>
      </c>
      <c r="X759" s="387" t="s">
        <v>35</v>
      </c>
      <c r="Y759" s="38"/>
      <c r="Z759" s="361" t="str">
        <f t="shared" si="1053"/>
        <v>-</v>
      </c>
      <c r="AA759" s="116" t="str">
        <f t="shared" ref="AA759:AF759" si="1086">IF(Z759="X","X",IF($AI759=AA$4,"X","-"))</f>
        <v>X</v>
      </c>
      <c r="AB759" s="116" t="str">
        <f t="shared" si="1086"/>
        <v>X</v>
      </c>
      <c r="AC759" s="116" t="str">
        <f t="shared" si="1086"/>
        <v>X</v>
      </c>
      <c r="AD759" s="116" t="str">
        <f t="shared" si="1086"/>
        <v>X</v>
      </c>
      <c r="AE759" s="116" t="str">
        <f t="shared" si="1086"/>
        <v>X</v>
      </c>
      <c r="AF759" s="362" t="str">
        <f t="shared" si="1086"/>
        <v>X</v>
      </c>
      <c r="AG759" s="38"/>
      <c r="AH759" s="116" t="s">
        <v>185</v>
      </c>
      <c r="AI759" s="116" t="s">
        <v>185</v>
      </c>
      <c r="AJ759" s="38"/>
      <c r="AK759" s="13" t="str">
        <f t="shared" si="1072"/>
        <v>/rsm:CrossIndustryInvoice/rsm:SupplyChainTradeTransaction/ram:ApplicableHeaderTradeDelivery</v>
      </c>
      <c r="AL759" s="13" t="str">
        <f t="shared" si="1073"/>
        <v>/ram:ShipToTradeParty</v>
      </c>
      <c r="AM759" s="14">
        <f>COUNTIFS(S$4:S759,AK759)</f>
        <v>1</v>
      </c>
      <c r="AO759" s="201" t="str">
        <f t="shared" si="1070"/>
        <v>SCT_HTD</v>
      </c>
      <c r="AP759" s="206" t="str">
        <f t="shared" si="1074"/>
        <v>BG-13</v>
      </c>
      <c r="AQ759" s="307" t="str">
        <f t="shared" si="1075"/>
        <v>BG-13</v>
      </c>
      <c r="AR759" s="110">
        <f t="shared" si="1082"/>
        <v>3</v>
      </c>
      <c r="AS759" s="110" t="str">
        <f t="shared" si="1076"/>
        <v>0..1</v>
      </c>
      <c r="AT759" s="111" t="s">
        <v>3034</v>
      </c>
      <c r="AU759" s="112" t="s">
        <v>3014</v>
      </c>
      <c r="AV759" s="113"/>
      <c r="AW759" s="113"/>
      <c r="AX759" s="113"/>
      <c r="AY759" s="113" t="s">
        <v>35</v>
      </c>
      <c r="AZ759" s="112"/>
      <c r="BA759" s="110" t="str">
        <f t="shared" si="1052"/>
        <v>0..1</v>
      </c>
      <c r="BB759" s="110" t="str">
        <f t="shared" si="1055"/>
        <v>0..1</v>
      </c>
      <c r="BC759" s="114" t="str">
        <f t="shared" si="1061"/>
        <v>/rsm:CrossIndustryInvoice
/rsm:SupplyChainTradeTransaction
/ram:ApplicableHeaderTradeDelivery
/ram:ShipToTradeParty</v>
      </c>
      <c r="BD759" s="115" t="str">
        <f t="shared" si="1062"/>
        <v>/rsm:CrossIndustryInvoice/rsm:SupplyChainTradeTransaction/ram:ApplicableHeaderTradeDelivery/ram:ShipToTradeParty</v>
      </c>
      <c r="BE759" s="110" t="str">
        <f t="shared" si="1008"/>
        <v/>
      </c>
      <c r="BF759" s="116" t="str">
        <f t="shared" si="1009"/>
        <v>G</v>
      </c>
      <c r="BG759" s="110" t="str">
        <f t="shared" si="1010"/>
        <v>0..1</v>
      </c>
      <c r="BH759" s="110" t="str">
        <f t="shared" si="1011"/>
        <v>STR-3</v>
      </c>
      <c r="BI759" s="387" t="str">
        <f t="shared" si="1012"/>
        <v/>
      </c>
      <c r="BJ759" s="7"/>
      <c r="BK759" s="361" t="str">
        <f t="shared" si="1013"/>
        <v>-</v>
      </c>
      <c r="BL759" s="116" t="str">
        <f t="shared" si="1014"/>
        <v>X</v>
      </c>
      <c r="BM759" s="116" t="str">
        <f t="shared" si="1015"/>
        <v>X</v>
      </c>
      <c r="BN759" s="116" t="str">
        <f t="shared" si="1016"/>
        <v>X</v>
      </c>
      <c r="BO759" s="116" t="str">
        <f t="shared" si="1017"/>
        <v>X</v>
      </c>
      <c r="BP759" s="116" t="str">
        <f t="shared" si="1018"/>
        <v>X</v>
      </c>
      <c r="BQ759" s="362" t="str">
        <f t="shared" si="1019"/>
        <v>X</v>
      </c>
      <c r="BR759" s="7"/>
      <c r="BS759" s="116" t="str">
        <f t="shared" si="1020"/>
        <v>BASIC WL</v>
      </c>
      <c r="BT759" s="116" t="str">
        <f t="shared" si="1021"/>
        <v>BASIC WL</v>
      </c>
      <c r="BU759" s="15"/>
      <c r="BV759" s="57"/>
      <c r="BW759" s="57"/>
      <c r="BX759" s="57"/>
      <c r="BY759" s="57"/>
      <c r="BZ759" s="57"/>
      <c r="CA759" s="57" t="s">
        <v>6542</v>
      </c>
      <c r="CC759" s="417"/>
      <c r="CD759" s="15"/>
      <c r="CE759" s="15"/>
    </row>
    <row r="760" spans="1:83" s="59" customFormat="1" ht="85.5">
      <c r="A760" s="45" t="str">
        <f t="shared" si="1056"/>
        <v>YES</v>
      </c>
      <c r="B760" s="45"/>
      <c r="C760" s="45"/>
      <c r="D760" s="45"/>
      <c r="E760" s="207" t="s">
        <v>3007</v>
      </c>
      <c r="F760" s="208" t="s">
        <v>3035</v>
      </c>
      <c r="G760" s="308"/>
      <c r="H760" s="66">
        <f t="shared" si="1000"/>
        <v>4</v>
      </c>
      <c r="I760" s="66" t="s">
        <v>42</v>
      </c>
      <c r="J760" s="64" t="s">
        <v>3036</v>
      </c>
      <c r="K760" s="64" t="s">
        <v>6194</v>
      </c>
      <c r="L760" s="65" t="s">
        <v>6195</v>
      </c>
      <c r="M760" s="65"/>
      <c r="N760" s="65"/>
      <c r="O760" s="64" t="s">
        <v>90</v>
      </c>
      <c r="P760" s="66" t="s">
        <v>42</v>
      </c>
      <c r="Q760" s="66" t="str">
        <f t="shared" si="1078"/>
        <v>0..1</v>
      </c>
      <c r="R760" s="2" t="s">
        <v>3039</v>
      </c>
      <c r="S760" s="75" t="s">
        <v>3040</v>
      </c>
      <c r="T760" s="66" t="s">
        <v>55</v>
      </c>
      <c r="U760" s="68" t="str">
        <f t="shared" si="1044"/>
        <v>E</v>
      </c>
      <c r="V760" s="66" t="s">
        <v>62</v>
      </c>
      <c r="W760" s="66" t="s">
        <v>1557</v>
      </c>
      <c r="X760" s="248" t="s">
        <v>894</v>
      </c>
      <c r="Y760" s="38"/>
      <c r="Z760" s="353" t="str">
        <f t="shared" si="1053"/>
        <v>-</v>
      </c>
      <c r="AA760" s="68" t="str">
        <f t="shared" ref="AA760:AF760" si="1087">IF(Z760="X","X",IF($AI760=AA$4,"X","-"))</f>
        <v>X</v>
      </c>
      <c r="AB760" s="68" t="str">
        <f t="shared" si="1087"/>
        <v>X</v>
      </c>
      <c r="AC760" s="68" t="str">
        <f t="shared" si="1087"/>
        <v>X</v>
      </c>
      <c r="AD760" s="68" t="str">
        <f t="shared" si="1087"/>
        <v>X</v>
      </c>
      <c r="AE760" s="68" t="str">
        <f t="shared" si="1087"/>
        <v>X</v>
      </c>
      <c r="AF760" s="354" t="str">
        <f t="shared" si="1087"/>
        <v>X</v>
      </c>
      <c r="AG760" s="38"/>
      <c r="AH760" s="68" t="s">
        <v>185</v>
      </c>
      <c r="AI760" s="68" t="s">
        <v>185</v>
      </c>
      <c r="AJ760" s="38"/>
      <c r="AK760" s="13" t="str">
        <f t="shared" si="1072"/>
        <v>/rsm:CrossIndustryInvoice/rsm:SupplyChainTradeTransaction/ram:ApplicableHeaderTradeDelivery/ram:ShipToTradeParty</v>
      </c>
      <c r="AL760" s="13" t="str">
        <f t="shared" si="1073"/>
        <v>/ram:ID</v>
      </c>
      <c r="AM760" s="14">
        <f>COUNTIFS(S$4:S760,AK760)</f>
        <v>1</v>
      </c>
      <c r="AO760" s="207" t="str">
        <f t="shared" si="1070"/>
        <v>SCT_HTD</v>
      </c>
      <c r="AP760" s="208" t="str">
        <f t="shared" si="1074"/>
        <v>BT-71</v>
      </c>
      <c r="AQ760" s="308" t="str">
        <f t="shared" si="1075"/>
        <v/>
      </c>
      <c r="AR760" s="66">
        <f t="shared" si="1082"/>
        <v>4</v>
      </c>
      <c r="AS760" s="66" t="str">
        <f t="shared" si="1076"/>
        <v>0..1</v>
      </c>
      <c r="AT760" s="64" t="s">
        <v>3041</v>
      </c>
      <c r="AU760" s="64" t="s">
        <v>3042</v>
      </c>
      <c r="AV760" s="65" t="s">
        <v>3043</v>
      </c>
      <c r="AW760" s="423" t="s">
        <v>7238</v>
      </c>
      <c r="AX760" s="65"/>
      <c r="AY760" s="65" t="s">
        <v>35</v>
      </c>
      <c r="AZ760" s="64" t="s">
        <v>99</v>
      </c>
      <c r="BA760" s="66" t="str">
        <f t="shared" si="1052"/>
        <v>0..1</v>
      </c>
      <c r="BB760" s="66" t="str">
        <f t="shared" si="1055"/>
        <v>0..1</v>
      </c>
      <c r="BC760" s="2" t="str">
        <f t="shared" si="1061"/>
        <v>/rsm:CrossIndustryInvoice
/rsm:SupplyChainTradeTransaction
/ram:ApplicableHeaderTradeDelivery
/ram:ShipToTradeParty
/ram:ID</v>
      </c>
      <c r="BD760" s="75" t="str">
        <f t="shared" si="1062"/>
        <v>/rsm:CrossIndustryInvoice/rsm:SupplyChainTradeTransaction/ram:ApplicableHeaderTradeDelivery/ram:ShipToTradeParty/ram:ID</v>
      </c>
      <c r="BE760" s="66" t="str">
        <f t="shared" si="1008"/>
        <v>I</v>
      </c>
      <c r="BF760" s="68" t="str">
        <f t="shared" si="1009"/>
        <v>E</v>
      </c>
      <c r="BG760" s="66" t="str">
        <f t="shared" si="1010"/>
        <v>0..n</v>
      </c>
      <c r="BH760" s="66" t="str">
        <f t="shared" si="1011"/>
        <v>SYN-1, CAR-3</v>
      </c>
      <c r="BI760" s="248" t="str">
        <f t="shared" si="1012"/>
        <v>GloablID, if global identifier exists and can be stated in @schemeID, ID else</v>
      </c>
      <c r="BJ760" s="7"/>
      <c r="BK760" s="353" t="str">
        <f t="shared" si="1013"/>
        <v>-</v>
      </c>
      <c r="BL760" s="68" t="str">
        <f t="shared" si="1014"/>
        <v>X</v>
      </c>
      <c r="BM760" s="68" t="str">
        <f t="shared" si="1015"/>
        <v>X</v>
      </c>
      <c r="BN760" s="68" t="str">
        <f t="shared" si="1016"/>
        <v>X</v>
      </c>
      <c r="BO760" s="68" t="str">
        <f t="shared" si="1017"/>
        <v>X</v>
      </c>
      <c r="BP760" s="68" t="str">
        <f t="shared" si="1018"/>
        <v>X</v>
      </c>
      <c r="BQ760" s="354" t="str">
        <f t="shared" si="1019"/>
        <v>X</v>
      </c>
      <c r="BR760" s="7"/>
      <c r="BS760" s="68" t="str">
        <f t="shared" si="1020"/>
        <v>BASIC WL</v>
      </c>
      <c r="BT760" s="68" t="str">
        <f t="shared" si="1021"/>
        <v>BASIC WL</v>
      </c>
      <c r="BU760" s="15"/>
      <c r="BV760" s="57"/>
      <c r="BW760" s="57"/>
      <c r="BX760" s="57"/>
      <c r="BY760" s="57"/>
      <c r="BZ760" s="57"/>
      <c r="CA760" s="57" t="s">
        <v>6542</v>
      </c>
      <c r="CC760" s="417"/>
      <c r="CD760" s="15"/>
      <c r="CE760" s="15"/>
    </row>
    <row r="761" spans="1:83" s="59" customFormat="1" ht="85.5">
      <c r="A761" s="45" t="str">
        <f t="shared" si="1056"/>
        <v>YES</v>
      </c>
      <c r="B761" s="400"/>
      <c r="C761" s="45"/>
      <c r="D761" s="45"/>
      <c r="E761" s="207" t="s">
        <v>3007</v>
      </c>
      <c r="F761" s="208" t="s">
        <v>3044</v>
      </c>
      <c r="G761" s="308" t="s">
        <v>3035</v>
      </c>
      <c r="H761" s="66">
        <f t="shared" si="1000"/>
        <v>4</v>
      </c>
      <c r="I761" s="66" t="s">
        <v>42</v>
      </c>
      <c r="J761" s="97" t="s">
        <v>6196</v>
      </c>
      <c r="K761" s="64" t="s">
        <v>35</v>
      </c>
      <c r="L761" s="65" t="s">
        <v>894</v>
      </c>
      <c r="M761" s="65"/>
      <c r="N761" s="65" t="s">
        <v>894</v>
      </c>
      <c r="O761" s="64" t="s">
        <v>90</v>
      </c>
      <c r="P761" s="66" t="s">
        <v>42</v>
      </c>
      <c r="Q761" s="66" t="s">
        <v>62</v>
      </c>
      <c r="R761" s="2" t="s">
        <v>3046</v>
      </c>
      <c r="S761" s="75" t="s">
        <v>3047</v>
      </c>
      <c r="T761" s="66" t="s">
        <v>55</v>
      </c>
      <c r="U761" s="324" t="s">
        <v>56</v>
      </c>
      <c r="V761" s="66" t="s">
        <v>62</v>
      </c>
      <c r="W761" s="66" t="s">
        <v>1557</v>
      </c>
      <c r="X761" s="248" t="s">
        <v>894</v>
      </c>
      <c r="Y761" s="38"/>
      <c r="Z761" s="353" t="str">
        <f t="shared" si="1053"/>
        <v>-</v>
      </c>
      <c r="AA761" s="68" t="str">
        <f t="shared" ref="AA761:AF761" si="1088">IF(Z761="X","X",IF($AI761=AA$4,"X","-"))</f>
        <v>X</v>
      </c>
      <c r="AB761" s="68" t="str">
        <f t="shared" si="1088"/>
        <v>X</v>
      </c>
      <c r="AC761" s="68" t="str">
        <f t="shared" si="1088"/>
        <v>X</v>
      </c>
      <c r="AD761" s="68" t="str">
        <f t="shared" si="1088"/>
        <v>X</v>
      </c>
      <c r="AE761" s="68" t="str">
        <f t="shared" si="1088"/>
        <v>X</v>
      </c>
      <c r="AF761" s="354" t="str">
        <f t="shared" si="1088"/>
        <v>X</v>
      </c>
      <c r="AG761" s="38"/>
      <c r="AH761" s="68" t="s">
        <v>185</v>
      </c>
      <c r="AI761" s="68" t="s">
        <v>185</v>
      </c>
      <c r="AJ761" s="38"/>
      <c r="AK761" s="13" t="str">
        <f t="shared" si="1072"/>
        <v>/rsm:CrossIndustryInvoice/rsm:SupplyChainTradeTransaction/ram:ApplicableHeaderTradeDelivery/ram:ShipToTradeParty</v>
      </c>
      <c r="AL761" s="13" t="str">
        <f t="shared" si="1073"/>
        <v>/ram:GlobalID</v>
      </c>
      <c r="AM761" s="14">
        <f>COUNTIFS(S$4:S761,AK761)</f>
        <v>1</v>
      </c>
      <c r="AO761" s="207" t="str">
        <f t="shared" si="1070"/>
        <v>SCT_HTD</v>
      </c>
      <c r="AP761" s="208" t="str">
        <f t="shared" si="1074"/>
        <v>BT-71-0</v>
      </c>
      <c r="AQ761" s="308" t="str">
        <f t="shared" si="1075"/>
        <v>BT-71</v>
      </c>
      <c r="AR761" s="66">
        <f t="shared" si="1082"/>
        <v>4</v>
      </c>
      <c r="AS761" s="66" t="str">
        <f t="shared" si="1076"/>
        <v>0..1</v>
      </c>
      <c r="AT761" s="97" t="s">
        <v>35</v>
      </c>
      <c r="AU761" s="64" t="s">
        <v>35</v>
      </c>
      <c r="AV761" s="65" t="s">
        <v>1569</v>
      </c>
      <c r="AW761" s="427" t="s">
        <v>7325</v>
      </c>
      <c r="AX761" s="65"/>
      <c r="AY761" s="65" t="s">
        <v>35</v>
      </c>
      <c r="AZ761" s="64" t="s">
        <v>99</v>
      </c>
      <c r="BA761" s="66" t="str">
        <f t="shared" si="1052"/>
        <v>0..1</v>
      </c>
      <c r="BB761" s="66" t="str">
        <f t="shared" si="1055"/>
        <v>0..n</v>
      </c>
      <c r="BC761" s="2" t="str">
        <f t="shared" si="1061"/>
        <v>/rsm:CrossIndustryInvoice
/rsm:SupplyChainTradeTransaction
/ram:ApplicableHeaderTradeDelivery
/ram:ShipToTradeParty
/ram:GlobalID</v>
      </c>
      <c r="BD761" s="75" t="str">
        <f t="shared" si="1062"/>
        <v>/rsm:CrossIndustryInvoice/rsm:SupplyChainTradeTransaction/ram:ApplicableHeaderTradeDelivery/ram:ShipToTradeParty/ram:GlobalID</v>
      </c>
      <c r="BE761" s="66" t="str">
        <f t="shared" si="1008"/>
        <v>I</v>
      </c>
      <c r="BF761" s="68" t="str">
        <f t="shared" si="1009"/>
        <v>E</v>
      </c>
      <c r="BG761" s="66" t="str">
        <f t="shared" si="1010"/>
        <v>0..n</v>
      </c>
      <c r="BH761" s="66" t="str">
        <f t="shared" si="1011"/>
        <v>SYN-1, CAR-3</v>
      </c>
      <c r="BI761" s="248" t="str">
        <f t="shared" si="1012"/>
        <v>GloablID, if global identifier exists and can be stated in @schemeID, ID else</v>
      </c>
      <c r="BJ761" s="7"/>
      <c r="BK761" s="353" t="str">
        <f t="shared" si="1013"/>
        <v>-</v>
      </c>
      <c r="BL761" s="68" t="str">
        <f t="shared" si="1014"/>
        <v>X</v>
      </c>
      <c r="BM761" s="68" t="str">
        <f t="shared" si="1015"/>
        <v>X</v>
      </c>
      <c r="BN761" s="68" t="str">
        <f t="shared" si="1016"/>
        <v>X</v>
      </c>
      <c r="BO761" s="68" t="str">
        <f t="shared" si="1017"/>
        <v>X</v>
      </c>
      <c r="BP761" s="68" t="str">
        <f t="shared" si="1018"/>
        <v>X</v>
      </c>
      <c r="BQ761" s="354" t="str">
        <f t="shared" si="1019"/>
        <v>X</v>
      </c>
      <c r="BR761" s="7"/>
      <c r="BS761" s="68" t="str">
        <f t="shared" si="1020"/>
        <v>BASIC WL</v>
      </c>
      <c r="BT761" s="68" t="str">
        <f t="shared" si="1021"/>
        <v>BASIC WL</v>
      </c>
      <c r="BU761" s="15"/>
      <c r="BV761" s="57"/>
      <c r="BW761" s="57"/>
      <c r="BX761" s="57"/>
      <c r="BY761" s="57"/>
      <c r="BZ761" s="57"/>
      <c r="CA761" s="57" t="s">
        <v>6542</v>
      </c>
      <c r="CC761" s="417"/>
      <c r="CD761" s="15"/>
      <c r="CE761" s="15"/>
    </row>
    <row r="762" spans="1:83" s="59" customFormat="1" ht="89.25">
      <c r="A762" s="45" t="str">
        <f t="shared" si="1056"/>
        <v>YES</v>
      </c>
      <c r="B762" s="45"/>
      <c r="C762" s="45"/>
      <c r="D762" s="45"/>
      <c r="E762" s="207" t="s">
        <v>3007</v>
      </c>
      <c r="F762" s="208" t="s">
        <v>3048</v>
      </c>
      <c r="G762" s="308" t="s">
        <v>3048</v>
      </c>
      <c r="H762" s="66">
        <f t="shared" si="1000"/>
        <v>5</v>
      </c>
      <c r="I762" s="66" t="s">
        <v>42</v>
      </c>
      <c r="J762" s="97" t="s">
        <v>443</v>
      </c>
      <c r="K762" s="64" t="s">
        <v>6197</v>
      </c>
      <c r="L762" s="65" t="s">
        <v>6499</v>
      </c>
      <c r="M762" s="65"/>
      <c r="N762" s="65" t="s">
        <v>35</v>
      </c>
      <c r="O762" s="64" t="s">
        <v>5953</v>
      </c>
      <c r="P762" s="66" t="s">
        <v>32</v>
      </c>
      <c r="Q762" s="66" t="str">
        <f t="shared" si="1078"/>
        <v>1..1</v>
      </c>
      <c r="R762" s="2" t="s">
        <v>3051</v>
      </c>
      <c r="S762" s="75" t="s">
        <v>3052</v>
      </c>
      <c r="T762" s="66" t="s">
        <v>329</v>
      </c>
      <c r="U762" s="68" t="str">
        <f t="shared" si="1044"/>
        <v>A</v>
      </c>
      <c r="V762" s="66" t="s">
        <v>42</v>
      </c>
      <c r="W762" s="66" t="s">
        <v>35</v>
      </c>
      <c r="X762" s="248" t="s">
        <v>35</v>
      </c>
      <c r="Y762" s="38"/>
      <c r="Z762" s="353" t="str">
        <f t="shared" si="1053"/>
        <v>-</v>
      </c>
      <c r="AA762" s="68" t="str">
        <f t="shared" ref="AA762:AF762" si="1089">IF(Z762="X","X",IF($AI762=AA$4,"X","-"))</f>
        <v>X</v>
      </c>
      <c r="AB762" s="68" t="str">
        <f t="shared" si="1089"/>
        <v>X</v>
      </c>
      <c r="AC762" s="68" t="str">
        <f t="shared" si="1089"/>
        <v>X</v>
      </c>
      <c r="AD762" s="68" t="str">
        <f t="shared" si="1089"/>
        <v>X</v>
      </c>
      <c r="AE762" s="68" t="str">
        <f t="shared" si="1089"/>
        <v>X</v>
      </c>
      <c r="AF762" s="354" t="str">
        <f t="shared" si="1089"/>
        <v>X</v>
      </c>
      <c r="AG762" s="38"/>
      <c r="AH762" s="68" t="s">
        <v>185</v>
      </c>
      <c r="AI762" s="68" t="s">
        <v>185</v>
      </c>
      <c r="AJ762" s="38"/>
      <c r="AK762" s="13" t="str">
        <f t="shared" si="1072"/>
        <v>/rsm:CrossIndustryInvoice/rsm:SupplyChainTradeTransaction/ram:ApplicableHeaderTradeDelivery/ram:ShipToTradeParty/ram:GlobalID</v>
      </c>
      <c r="AL762" s="13" t="str">
        <f t="shared" si="1073"/>
        <v>/@schemeID</v>
      </c>
      <c r="AM762" s="14">
        <f>COUNTIFS(S$4:S762,AK762)</f>
        <v>1</v>
      </c>
      <c r="AO762" s="207" t="str">
        <f t="shared" si="1070"/>
        <v>SCT_HTD</v>
      </c>
      <c r="AP762" s="208" t="str">
        <f t="shared" si="1074"/>
        <v>BT-71-1</v>
      </c>
      <c r="AQ762" s="308" t="str">
        <f t="shared" si="1075"/>
        <v>BT-71-1</v>
      </c>
      <c r="AR762" s="66">
        <f t="shared" si="1082"/>
        <v>5</v>
      </c>
      <c r="AS762" s="66" t="str">
        <f t="shared" si="1076"/>
        <v>0..1</v>
      </c>
      <c r="AT762" s="97" t="s">
        <v>330</v>
      </c>
      <c r="AU762" s="64" t="s">
        <v>3050</v>
      </c>
      <c r="AV762" s="65" t="s">
        <v>331</v>
      </c>
      <c r="AW762" s="427" t="s">
        <v>7326</v>
      </c>
      <c r="AX762" s="65"/>
      <c r="AY762" s="65" t="s">
        <v>35</v>
      </c>
      <c r="AZ762" s="64"/>
      <c r="BA762" s="66" t="str">
        <f t="shared" si="1052"/>
        <v>1..1</v>
      </c>
      <c r="BB762" s="66" t="str">
        <f t="shared" si="1055"/>
        <v>1..1</v>
      </c>
      <c r="BC762" s="2" t="str">
        <f t="shared" si="1061"/>
        <v>/rsm:CrossIndustryInvoice
/rsm:SupplyChainTradeTransaction
/ram:ApplicableHeaderTradeDelivery
/ram:ShipToTradeParty
/ram:GlobalID
/@schemeID</v>
      </c>
      <c r="BD762" s="75" t="str">
        <f t="shared" si="1062"/>
        <v>/rsm:CrossIndustryInvoice/rsm:SupplyChainTradeTransaction/ram:ApplicableHeaderTradeDelivery/ram:ShipToTradeParty/ram:GlobalID/@schemeID</v>
      </c>
      <c r="BE762" s="66" t="str">
        <f t="shared" si="1008"/>
        <v>S</v>
      </c>
      <c r="BF762" s="68" t="str">
        <f t="shared" si="1009"/>
        <v>A</v>
      </c>
      <c r="BG762" s="66" t="str">
        <f t="shared" si="1010"/>
        <v>0..1</v>
      </c>
      <c r="BH762" s="66" t="str">
        <f t="shared" si="1011"/>
        <v/>
      </c>
      <c r="BI762" s="248" t="str">
        <f t="shared" si="1012"/>
        <v/>
      </c>
      <c r="BJ762" s="7"/>
      <c r="BK762" s="353" t="str">
        <f t="shared" si="1013"/>
        <v>-</v>
      </c>
      <c r="BL762" s="68" t="str">
        <f t="shared" si="1014"/>
        <v>X</v>
      </c>
      <c r="BM762" s="68" t="str">
        <f t="shared" si="1015"/>
        <v>X</v>
      </c>
      <c r="BN762" s="68" t="str">
        <f t="shared" si="1016"/>
        <v>X</v>
      </c>
      <c r="BO762" s="68" t="str">
        <f t="shared" si="1017"/>
        <v>X</v>
      </c>
      <c r="BP762" s="68" t="str">
        <f t="shared" si="1018"/>
        <v>X</v>
      </c>
      <c r="BQ762" s="354" t="str">
        <f t="shared" si="1019"/>
        <v>X</v>
      </c>
      <c r="BR762" s="7"/>
      <c r="BS762" s="68" t="str">
        <f t="shared" si="1020"/>
        <v>BASIC WL</v>
      </c>
      <c r="BT762" s="68" t="str">
        <f t="shared" si="1021"/>
        <v>BASIC WL</v>
      </c>
      <c r="BU762" s="15"/>
      <c r="BV762" s="57"/>
      <c r="BW762" s="57"/>
      <c r="BX762" s="57"/>
      <c r="BY762" s="57"/>
      <c r="BZ762" s="57"/>
      <c r="CA762" s="57" t="s">
        <v>6542</v>
      </c>
      <c r="CC762" s="417"/>
      <c r="CD762" s="15"/>
      <c r="CE762" s="15"/>
    </row>
    <row r="763" spans="1:83" s="59" customFormat="1" ht="85.5">
      <c r="A763" s="45" t="str">
        <f t="shared" si="1056"/>
        <v>YES</v>
      </c>
      <c r="B763" s="45"/>
      <c r="C763" s="45"/>
      <c r="D763" s="45"/>
      <c r="E763" s="207" t="s">
        <v>3007</v>
      </c>
      <c r="F763" s="208" t="s">
        <v>3053</v>
      </c>
      <c r="G763" s="308" t="s">
        <v>3053</v>
      </c>
      <c r="H763" s="66">
        <f t="shared" si="1000"/>
        <v>4</v>
      </c>
      <c r="I763" s="66" t="s">
        <v>42</v>
      </c>
      <c r="J763" s="64" t="s">
        <v>3054</v>
      </c>
      <c r="K763" s="64" t="s">
        <v>3055</v>
      </c>
      <c r="L763" s="65" t="s">
        <v>3056</v>
      </c>
      <c r="M763" s="65"/>
      <c r="N763" s="65" t="s">
        <v>35</v>
      </c>
      <c r="O763" s="64" t="s">
        <v>70</v>
      </c>
      <c r="P763" s="66" t="s">
        <v>42</v>
      </c>
      <c r="Q763" s="66" t="str">
        <f t="shared" si="1078"/>
        <v>0..1</v>
      </c>
      <c r="R763" s="2" t="s">
        <v>3057</v>
      </c>
      <c r="S763" s="75" t="s">
        <v>3058</v>
      </c>
      <c r="T763" s="66" t="s">
        <v>73</v>
      </c>
      <c r="U763" s="68" t="str">
        <f t="shared" si="1044"/>
        <v>E</v>
      </c>
      <c r="V763" s="66" t="s">
        <v>42</v>
      </c>
      <c r="W763" s="66" t="s">
        <v>35</v>
      </c>
      <c r="X763" s="248" t="s">
        <v>35</v>
      </c>
      <c r="Y763" s="38"/>
      <c r="Z763" s="353" t="str">
        <f t="shared" si="1053"/>
        <v>-</v>
      </c>
      <c r="AA763" s="68" t="str">
        <f t="shared" ref="AA763:AF763" si="1090">IF(Z763="X","X",IF($AI763=AA$4,"X","-"))</f>
        <v>X</v>
      </c>
      <c r="AB763" s="68" t="str">
        <f t="shared" si="1090"/>
        <v>X</v>
      </c>
      <c r="AC763" s="68" t="str">
        <f t="shared" si="1090"/>
        <v>X</v>
      </c>
      <c r="AD763" s="68" t="str">
        <f t="shared" si="1090"/>
        <v>X</v>
      </c>
      <c r="AE763" s="68" t="str">
        <f t="shared" si="1090"/>
        <v>X</v>
      </c>
      <c r="AF763" s="354" t="str">
        <f t="shared" si="1090"/>
        <v>X</v>
      </c>
      <c r="AG763" s="38"/>
      <c r="AH763" s="68" t="s">
        <v>185</v>
      </c>
      <c r="AI763" s="68" t="s">
        <v>185</v>
      </c>
      <c r="AJ763" s="38"/>
      <c r="AK763" s="13" t="str">
        <f t="shared" si="1072"/>
        <v>/rsm:CrossIndustryInvoice/rsm:SupplyChainTradeTransaction/ram:ApplicableHeaderTradeDelivery/ram:ShipToTradeParty</v>
      </c>
      <c r="AL763" s="13" t="str">
        <f t="shared" si="1073"/>
        <v>/ram:Name</v>
      </c>
      <c r="AM763" s="14">
        <f>COUNTIFS(S$4:S763,AK763)</f>
        <v>1</v>
      </c>
      <c r="AO763" s="207" t="str">
        <f t="shared" si="1070"/>
        <v>SCT_HTD</v>
      </c>
      <c r="AP763" s="208" t="str">
        <f t="shared" si="1074"/>
        <v>BT-70</v>
      </c>
      <c r="AQ763" s="308" t="str">
        <f t="shared" si="1075"/>
        <v>BT-70</v>
      </c>
      <c r="AR763" s="66">
        <f t="shared" si="1082"/>
        <v>4</v>
      </c>
      <c r="AS763" s="66" t="str">
        <f t="shared" si="1076"/>
        <v>0..1</v>
      </c>
      <c r="AT763" s="64" t="s">
        <v>3059</v>
      </c>
      <c r="AU763" s="64" t="s">
        <v>3060</v>
      </c>
      <c r="AV763" s="65" t="s">
        <v>3061</v>
      </c>
      <c r="AW763" s="427" t="s">
        <v>7327</v>
      </c>
      <c r="AX763" s="65"/>
      <c r="AY763" s="65" t="s">
        <v>35</v>
      </c>
      <c r="AZ763" s="64" t="s">
        <v>78</v>
      </c>
      <c r="BA763" s="66" t="str">
        <f t="shared" si="1052"/>
        <v>0..1</v>
      </c>
      <c r="BB763" s="66" t="str">
        <f t="shared" si="1055"/>
        <v>0..1</v>
      </c>
      <c r="BC763" s="2" t="str">
        <f t="shared" si="1061"/>
        <v>/rsm:CrossIndustryInvoice
/rsm:SupplyChainTradeTransaction
/ram:ApplicableHeaderTradeDelivery
/ram:ShipToTradeParty
/ram:Name</v>
      </c>
      <c r="BD763" s="75" t="str">
        <f t="shared" si="1062"/>
        <v>/rsm:CrossIndustryInvoice/rsm:SupplyChainTradeTransaction/ram:ApplicableHeaderTradeDelivery/ram:ShipToTradeParty/ram:Name</v>
      </c>
      <c r="BE763" s="66" t="str">
        <f t="shared" si="1008"/>
        <v>T</v>
      </c>
      <c r="BF763" s="68" t="str">
        <f t="shared" si="1009"/>
        <v>E</v>
      </c>
      <c r="BG763" s="66" t="str">
        <f t="shared" si="1010"/>
        <v>0..1</v>
      </c>
      <c r="BH763" s="66" t="str">
        <f t="shared" si="1011"/>
        <v/>
      </c>
      <c r="BI763" s="248" t="str">
        <f t="shared" si="1012"/>
        <v/>
      </c>
      <c r="BJ763" s="7"/>
      <c r="BK763" s="353" t="str">
        <f t="shared" si="1013"/>
        <v>-</v>
      </c>
      <c r="BL763" s="68" t="str">
        <f t="shared" si="1014"/>
        <v>X</v>
      </c>
      <c r="BM763" s="68" t="str">
        <f t="shared" si="1015"/>
        <v>X</v>
      </c>
      <c r="BN763" s="68" t="str">
        <f t="shared" si="1016"/>
        <v>X</v>
      </c>
      <c r="BO763" s="68" t="str">
        <f t="shared" si="1017"/>
        <v>X</v>
      </c>
      <c r="BP763" s="68" t="str">
        <f t="shared" si="1018"/>
        <v>X</v>
      </c>
      <c r="BQ763" s="354" t="str">
        <f t="shared" si="1019"/>
        <v>X</v>
      </c>
      <c r="BR763" s="7"/>
      <c r="BS763" s="68" t="str">
        <f t="shared" si="1020"/>
        <v>BASIC WL</v>
      </c>
      <c r="BT763" s="68" t="str">
        <f t="shared" si="1021"/>
        <v>BASIC WL</v>
      </c>
      <c r="BU763" s="15"/>
      <c r="BV763" s="57"/>
      <c r="BW763" s="57"/>
      <c r="BX763" s="57"/>
      <c r="BY763" s="57"/>
      <c r="BZ763" s="57"/>
      <c r="CA763" s="57" t="s">
        <v>6542</v>
      </c>
      <c r="CC763" s="417"/>
      <c r="CD763" s="15"/>
      <c r="CE763" s="15"/>
    </row>
    <row r="764" spans="1:83" customFormat="1" ht="85.5">
      <c r="A764" s="45" t="str">
        <f t="shared" si="1056"/>
        <v>YES</v>
      </c>
      <c r="B764" s="400"/>
      <c r="C764" s="45"/>
      <c r="D764" s="45"/>
      <c r="E764" s="207" t="s">
        <v>3007</v>
      </c>
      <c r="F764" s="61" t="s">
        <v>6309</v>
      </c>
      <c r="G764" s="281"/>
      <c r="H764" s="62">
        <f>LEN(S764)-LEN(SUBSTITUTE(S764,"/",""))-1</f>
        <v>4</v>
      </c>
      <c r="I764" s="62" t="s">
        <v>42</v>
      </c>
      <c r="J764" s="64" t="s">
        <v>5932</v>
      </c>
      <c r="K764" s="64" t="s">
        <v>5933</v>
      </c>
      <c r="L764" s="65" t="s">
        <v>6114</v>
      </c>
      <c r="M764" s="65"/>
      <c r="N764" s="65"/>
      <c r="O764" s="64" t="s">
        <v>128</v>
      </c>
      <c r="P764" s="66" t="s">
        <v>42</v>
      </c>
      <c r="Q764" s="66" t="str">
        <f t="shared" si="1078"/>
        <v>0..1</v>
      </c>
      <c r="R764" s="277" t="s">
        <v>4877</v>
      </c>
      <c r="S764" s="278" t="s">
        <v>5941</v>
      </c>
      <c r="T764" s="66" t="s">
        <v>131</v>
      </c>
      <c r="U764" s="68" t="str">
        <f t="shared" si="1044"/>
        <v>E</v>
      </c>
      <c r="V764" s="62" t="s">
        <v>62</v>
      </c>
      <c r="W764" s="66"/>
      <c r="X764" s="248" t="s">
        <v>35</v>
      </c>
      <c r="Y764" s="38"/>
      <c r="Z764" s="351" t="str">
        <f t="shared" si="1053"/>
        <v>-</v>
      </c>
      <c r="AA764" s="70" t="str">
        <f t="shared" ref="AA764:AF764" si="1091">IF(Z764="X","X",IF($AI764=AA$4,"X","-"))</f>
        <v>-</v>
      </c>
      <c r="AB764" s="70" t="str">
        <f t="shared" si="1091"/>
        <v>-</v>
      </c>
      <c r="AC764" s="70" t="str">
        <f t="shared" si="1091"/>
        <v>-</v>
      </c>
      <c r="AD764" s="70" t="str">
        <f t="shared" si="1091"/>
        <v>-</v>
      </c>
      <c r="AE764" s="70" t="str">
        <f t="shared" si="1091"/>
        <v>-</v>
      </c>
      <c r="AF764" s="352" t="str">
        <f t="shared" si="1091"/>
        <v>X</v>
      </c>
      <c r="AG764" s="38"/>
      <c r="AH764" s="70" t="s">
        <v>47</v>
      </c>
      <c r="AI764" s="70" t="s">
        <v>47</v>
      </c>
      <c r="AJ764" s="38"/>
      <c r="AK764" s="13" t="str">
        <f t="shared" si="1072"/>
        <v>/rsm:CrossIndustryInvoice/rsm:SupplyChainTradeTransaction/ram:ApplicableHeaderTradeDelivery/ram:ShipToTradeParty</v>
      </c>
      <c r="AL764" s="13" t="str">
        <f t="shared" si="1073"/>
        <v>/ram:RoleCode</v>
      </c>
      <c r="AM764" s="14">
        <f>COUNTIFS(S$4:S764,AK764)</f>
        <v>1</v>
      </c>
      <c r="AN764" s="59"/>
      <c r="AO764" s="207" t="str">
        <f t="shared" si="1070"/>
        <v>SCT_HTD</v>
      </c>
      <c r="AP764" s="61" t="str">
        <f t="shared" si="1074"/>
        <v>BT-X-550</v>
      </c>
      <c r="AQ764" s="281" t="str">
        <f t="shared" si="1075"/>
        <v/>
      </c>
      <c r="AR764" s="62">
        <f t="shared" si="1082"/>
        <v>4</v>
      </c>
      <c r="AS764" s="62" t="str">
        <f t="shared" si="1076"/>
        <v>0..1</v>
      </c>
      <c r="AT764" s="64" t="s">
        <v>4876</v>
      </c>
      <c r="AU764" s="64" t="s">
        <v>6398</v>
      </c>
      <c r="AV764" s="65" t="s">
        <v>6453</v>
      </c>
      <c r="AW764" s="423" t="s">
        <v>7238</v>
      </c>
      <c r="AX764" s="65"/>
      <c r="AY764" s="65"/>
      <c r="AZ764" s="64" t="s">
        <v>128</v>
      </c>
      <c r="BA764" s="66" t="str">
        <f t="shared" si="1052"/>
        <v>0..1</v>
      </c>
      <c r="BB764" s="66" t="str">
        <f t="shared" si="1055"/>
        <v>0..1</v>
      </c>
      <c r="BC764" s="277" t="str">
        <f t="shared" si="1061"/>
        <v>/rsm:CrossIndustryInvoice
/rsm:SupplyChainTradeTransaction
/ram:ApplicableHeaderTradeAgreement
/ram:ShipToTradeParty
/ram:RoleCode</v>
      </c>
      <c r="BD764" s="278" t="str">
        <f t="shared" si="1062"/>
        <v>/rsm:CrossIndustryInvoice/rsm:SupplyChainTradeTransaction/ram:ApplicableHeaderTradeDelivery/ram:ShipToTradeParty/ram:RoleCode</v>
      </c>
      <c r="BE764" s="66" t="str">
        <f t="shared" si="1008"/>
        <v>C</v>
      </c>
      <c r="BF764" s="68" t="str">
        <f t="shared" si="1009"/>
        <v>E</v>
      </c>
      <c r="BG764" s="66" t="str">
        <f t="shared" si="1010"/>
        <v>0..n</v>
      </c>
      <c r="BH764" s="66" t="str">
        <f t="shared" si="1011"/>
        <v/>
      </c>
      <c r="BI764" s="248" t="str">
        <f t="shared" si="1012"/>
        <v/>
      </c>
      <c r="BJ764" s="7"/>
      <c r="BK764" s="351" t="str">
        <f t="shared" si="1013"/>
        <v>-</v>
      </c>
      <c r="BL764" s="70" t="str">
        <f t="shared" si="1014"/>
        <v>-</v>
      </c>
      <c r="BM764" s="70" t="str">
        <f t="shared" si="1015"/>
        <v>-</v>
      </c>
      <c r="BN764" s="70" t="str">
        <f t="shared" si="1016"/>
        <v>-</v>
      </c>
      <c r="BO764" s="70" t="str">
        <f t="shared" si="1017"/>
        <v>-</v>
      </c>
      <c r="BP764" s="70" t="str">
        <f t="shared" si="1018"/>
        <v>-</v>
      </c>
      <c r="BQ764" s="352" t="str">
        <f t="shared" si="1019"/>
        <v>X</v>
      </c>
      <c r="BR764" s="7"/>
      <c r="BS764" s="70" t="str">
        <f t="shared" si="1020"/>
        <v>EXTENDED</v>
      </c>
      <c r="BT764" s="70" t="str">
        <f t="shared" si="1021"/>
        <v>EXTENDED</v>
      </c>
      <c r="BU764" s="15"/>
      <c r="BV764" s="57"/>
      <c r="BW764" s="57"/>
      <c r="BX764" s="57"/>
      <c r="BY764" s="57"/>
      <c r="BZ764" s="57"/>
      <c r="CA764" s="57" t="s">
        <v>6542</v>
      </c>
      <c r="CC764" s="417"/>
      <c r="CD764" s="15"/>
      <c r="CE764" s="15"/>
    </row>
    <row r="765" spans="1:83" s="59" customFormat="1" ht="85.5">
      <c r="A765" s="45" t="str">
        <f t="shared" si="1056"/>
        <v>NO</v>
      </c>
      <c r="B765" s="45"/>
      <c r="C765" s="45"/>
      <c r="D765" s="45"/>
      <c r="E765" s="205" t="s">
        <v>3007</v>
      </c>
      <c r="F765" s="139" t="s">
        <v>5539</v>
      </c>
      <c r="G765" s="295"/>
      <c r="H765" s="140">
        <f t="shared" si="1000"/>
        <v>4</v>
      </c>
      <c r="I765" s="140" t="s">
        <v>42</v>
      </c>
      <c r="J765" s="137" t="s">
        <v>3062</v>
      </c>
      <c r="K765" s="125"/>
      <c r="L765" s="126"/>
      <c r="M765" s="126"/>
      <c r="N765" s="126"/>
      <c r="O765" s="125"/>
      <c r="P765" s="124" t="s">
        <v>42</v>
      </c>
      <c r="Q765" s="124" t="str">
        <f t="shared" si="1078"/>
        <v>0..1</v>
      </c>
      <c r="R765" s="141" t="s">
        <v>3063</v>
      </c>
      <c r="S765" s="142" t="s">
        <v>3064</v>
      </c>
      <c r="T765" s="124"/>
      <c r="U765" s="129" t="str">
        <f t="shared" si="1044"/>
        <v>EG</v>
      </c>
      <c r="V765" s="140" t="s">
        <v>42</v>
      </c>
      <c r="W765" s="124"/>
      <c r="X765" s="388"/>
      <c r="Y765" s="38"/>
      <c r="Z765" s="365" t="str">
        <f t="shared" si="1053"/>
        <v>-</v>
      </c>
      <c r="AA765" s="143" t="str">
        <f t="shared" ref="AA765:AF765" si="1092">IF(Z765="X","X",IF($AI765=AA$4,"X","-"))</f>
        <v>-</v>
      </c>
      <c r="AB765" s="143" t="str">
        <f t="shared" si="1092"/>
        <v>-</v>
      </c>
      <c r="AC765" s="143" t="str">
        <f t="shared" si="1092"/>
        <v>-</v>
      </c>
      <c r="AD765" s="143" t="str">
        <f t="shared" si="1092"/>
        <v>-</v>
      </c>
      <c r="AE765" s="143" t="str">
        <f t="shared" si="1092"/>
        <v>-</v>
      </c>
      <c r="AF765" s="366" t="str">
        <f t="shared" si="1092"/>
        <v>X</v>
      </c>
      <c r="AG765" s="38"/>
      <c r="AH765" s="143" t="s">
        <v>47</v>
      </c>
      <c r="AI765" s="143" t="s">
        <v>47</v>
      </c>
      <c r="AJ765" s="38"/>
      <c r="AK765" s="13" t="str">
        <f t="shared" si="1072"/>
        <v>/rsm:CrossIndustryInvoice/rsm:SupplyChainTradeTransaction/ram:ApplicableHeaderTradeDelivery/ram:ShipToTradeParty</v>
      </c>
      <c r="AL765" s="13" t="str">
        <f t="shared" si="1073"/>
        <v>/ram:SpecifiedLegalOrganization</v>
      </c>
      <c r="AM765" s="14">
        <f>COUNTIFS(S$4:S765,AK765)</f>
        <v>1</v>
      </c>
      <c r="AO765" s="205" t="str">
        <f t="shared" si="1070"/>
        <v>SCT_HTD</v>
      </c>
      <c r="AP765" s="139" t="str">
        <f t="shared" si="1074"/>
        <v>BG-X-25</v>
      </c>
      <c r="AQ765" s="295" t="str">
        <f t="shared" si="1075"/>
        <v/>
      </c>
      <c r="AR765" s="140">
        <f t="shared" si="1082"/>
        <v>4</v>
      </c>
      <c r="AS765" s="140" t="str">
        <f t="shared" si="1076"/>
        <v>0..1</v>
      </c>
      <c r="AT765" s="137" t="s">
        <v>2102</v>
      </c>
      <c r="AU765" s="125"/>
      <c r="AV765" s="126"/>
      <c r="AW765" s="126"/>
      <c r="AX765" s="126"/>
      <c r="AY765" s="126"/>
      <c r="AZ765" s="125"/>
      <c r="BA765" s="124" t="str">
        <f t="shared" si="1052"/>
        <v>0..1</v>
      </c>
      <c r="BB765" s="124" t="str">
        <f t="shared" si="1055"/>
        <v>0..1</v>
      </c>
      <c r="BC765" s="141" t="str">
        <f t="shared" si="1061"/>
        <v>/rsm:CrossIndustryInvoice
/rsm:SupplyChainTradeTransaction
/ram:ApplicableHeaderTradeDelivery
/ram:ShipToTradeParty
/ram:SpecifiedLegalOrganization</v>
      </c>
      <c r="BD765" s="142" t="str">
        <f t="shared" si="1062"/>
        <v>/rsm:CrossIndustryInvoice/rsm:SupplyChainTradeTransaction/ram:ApplicableHeaderTradeDelivery/ram:ShipToTradeParty/ram:SpecifiedLegalOrganization</v>
      </c>
      <c r="BE765" s="124" t="str">
        <f t="shared" si="1008"/>
        <v/>
      </c>
      <c r="BF765" s="129" t="str">
        <f t="shared" si="1009"/>
        <v>EG</v>
      </c>
      <c r="BG765" s="140" t="str">
        <f t="shared" si="1010"/>
        <v>0..1</v>
      </c>
      <c r="BH765" s="124" t="str">
        <f t="shared" si="1011"/>
        <v/>
      </c>
      <c r="BI765" s="388" t="str">
        <f t="shared" si="1012"/>
        <v/>
      </c>
      <c r="BJ765" s="7"/>
      <c r="BK765" s="365" t="str">
        <f t="shared" si="1013"/>
        <v>-</v>
      </c>
      <c r="BL765" s="143" t="str">
        <f t="shared" si="1014"/>
        <v>-</v>
      </c>
      <c r="BM765" s="143" t="str">
        <f t="shared" si="1015"/>
        <v>-</v>
      </c>
      <c r="BN765" s="143" t="str">
        <f t="shared" si="1016"/>
        <v>-</v>
      </c>
      <c r="BO765" s="143" t="str">
        <f t="shared" si="1017"/>
        <v>-</v>
      </c>
      <c r="BP765" s="143" t="str">
        <f t="shared" si="1018"/>
        <v>-</v>
      </c>
      <c r="BQ765" s="366" t="str">
        <f t="shared" si="1019"/>
        <v>X</v>
      </c>
      <c r="BR765" s="7"/>
      <c r="BS765" s="143" t="str">
        <f t="shared" si="1020"/>
        <v>EXTENDED</v>
      </c>
      <c r="BT765" s="143" t="str">
        <f t="shared" si="1021"/>
        <v>EXTENDED</v>
      </c>
      <c r="BU765" s="15"/>
      <c r="BV765" s="57"/>
      <c r="BW765" s="57"/>
      <c r="BX765" s="57"/>
      <c r="BY765" s="57"/>
      <c r="BZ765" s="57"/>
      <c r="CA765" s="57" t="s">
        <v>6542</v>
      </c>
      <c r="CC765" s="417"/>
      <c r="CD765" s="15"/>
      <c r="CE765" s="15"/>
    </row>
    <row r="766" spans="1:83" s="59" customFormat="1" ht="89.25">
      <c r="A766" s="45" t="str">
        <f t="shared" si="1056"/>
        <v>YES</v>
      </c>
      <c r="B766" s="45"/>
      <c r="C766" s="45"/>
      <c r="D766" s="45"/>
      <c r="E766" s="205" t="s">
        <v>3007</v>
      </c>
      <c r="F766" s="61" t="s">
        <v>5540</v>
      </c>
      <c r="G766" s="281"/>
      <c r="H766" s="62">
        <f t="shared" si="1000"/>
        <v>5</v>
      </c>
      <c r="I766" s="62" t="s">
        <v>42</v>
      </c>
      <c r="J766" s="64" t="s">
        <v>6162</v>
      </c>
      <c r="K766" s="64" t="s">
        <v>6023</v>
      </c>
      <c r="L766" s="65"/>
      <c r="M766" s="65"/>
      <c r="N766" s="65"/>
      <c r="O766" s="64" t="s">
        <v>90</v>
      </c>
      <c r="P766" s="66" t="s">
        <v>42</v>
      </c>
      <c r="Q766" s="66" t="str">
        <f t="shared" si="1078"/>
        <v>0..1</v>
      </c>
      <c r="R766" s="6" t="s">
        <v>3065</v>
      </c>
      <c r="S766" s="67" t="s">
        <v>3066</v>
      </c>
      <c r="T766" s="66" t="s">
        <v>55</v>
      </c>
      <c r="U766" s="68" t="str">
        <f t="shared" si="1044"/>
        <v>E</v>
      </c>
      <c r="V766" s="62" t="s">
        <v>42</v>
      </c>
      <c r="W766" s="66"/>
      <c r="X766" s="248"/>
      <c r="Y766" s="38"/>
      <c r="Z766" s="351" t="str">
        <f t="shared" si="1053"/>
        <v>-</v>
      </c>
      <c r="AA766" s="70" t="str">
        <f t="shared" ref="AA766:AF766" si="1093">IF(Z766="X","X",IF($AI766=AA$4,"X","-"))</f>
        <v>-</v>
      </c>
      <c r="AB766" s="70" t="str">
        <f t="shared" si="1093"/>
        <v>-</v>
      </c>
      <c r="AC766" s="70" t="str">
        <f t="shared" si="1093"/>
        <v>-</v>
      </c>
      <c r="AD766" s="70" t="str">
        <f t="shared" si="1093"/>
        <v>-</v>
      </c>
      <c r="AE766" s="70" t="str">
        <f t="shared" si="1093"/>
        <v>-</v>
      </c>
      <c r="AF766" s="352" t="str">
        <f t="shared" si="1093"/>
        <v>X</v>
      </c>
      <c r="AG766" s="38"/>
      <c r="AH766" s="70" t="s">
        <v>47</v>
      </c>
      <c r="AI766" s="70" t="s">
        <v>47</v>
      </c>
      <c r="AJ766" s="38"/>
      <c r="AK766" s="13" t="str">
        <f t="shared" si="1072"/>
        <v>/rsm:CrossIndustryInvoice/rsm:SupplyChainTradeTransaction/ram:ApplicableHeaderTradeDelivery/ram:ShipToTradeParty/ram:SpecifiedLegalOrganization</v>
      </c>
      <c r="AL766" s="13" t="str">
        <f t="shared" si="1073"/>
        <v>/ram:ID</v>
      </c>
      <c r="AM766" s="14">
        <f>COUNTIFS(S$4:S766,AK766)</f>
        <v>1</v>
      </c>
      <c r="AO766" s="205" t="str">
        <f t="shared" si="1070"/>
        <v>SCT_HTD</v>
      </c>
      <c r="AP766" s="61" t="str">
        <f t="shared" si="1074"/>
        <v>BT-X-153</v>
      </c>
      <c r="AQ766" s="281" t="str">
        <f t="shared" si="1075"/>
        <v/>
      </c>
      <c r="AR766" s="62">
        <f t="shared" si="1082"/>
        <v>5</v>
      </c>
      <c r="AS766" s="62" t="str">
        <f t="shared" si="1076"/>
        <v>0..1</v>
      </c>
      <c r="AT766" s="64" t="s">
        <v>1607</v>
      </c>
      <c r="AU766" s="64" t="s">
        <v>6401</v>
      </c>
      <c r="AV766" s="65"/>
      <c r="AW766" s="423" t="s">
        <v>7238</v>
      </c>
      <c r="AX766" s="65"/>
      <c r="AY766" s="65"/>
      <c r="AZ766" s="64" t="s">
        <v>99</v>
      </c>
      <c r="BA766" s="66" t="str">
        <f t="shared" si="1052"/>
        <v>0..1</v>
      </c>
      <c r="BB766" s="66" t="str">
        <f t="shared" si="1055"/>
        <v>0..1</v>
      </c>
      <c r="BC766" s="6" t="str">
        <f t="shared" si="1061"/>
        <v>/rsm:CrossIndustryInvoice
/rsm:SupplyChainTradeTransaction
/ram:ApplicableHeaderTradeDelivery
/ram:ShipToTradeParty
/ram:SpecifiedLegalOrganization
/ram:ID</v>
      </c>
      <c r="BD766" s="67" t="str">
        <f t="shared" si="1062"/>
        <v>/rsm:CrossIndustryInvoice/rsm:SupplyChainTradeTransaction/ram:ApplicableHeaderTradeDelivery/ram:ShipToTradeParty/ram:SpecifiedLegalOrganization/ram:ID</v>
      </c>
      <c r="BE766" s="66" t="str">
        <f t="shared" si="1008"/>
        <v>I</v>
      </c>
      <c r="BF766" s="68" t="str">
        <f t="shared" si="1009"/>
        <v>E</v>
      </c>
      <c r="BG766" s="62" t="str">
        <f t="shared" si="1010"/>
        <v>0..1</v>
      </c>
      <c r="BH766" s="66" t="str">
        <f t="shared" si="1011"/>
        <v/>
      </c>
      <c r="BI766" s="248" t="str">
        <f t="shared" si="1012"/>
        <v/>
      </c>
      <c r="BJ766" s="7"/>
      <c r="BK766" s="351" t="str">
        <f t="shared" si="1013"/>
        <v>-</v>
      </c>
      <c r="BL766" s="70" t="str">
        <f t="shared" si="1014"/>
        <v>-</v>
      </c>
      <c r="BM766" s="70" t="str">
        <f t="shared" si="1015"/>
        <v>-</v>
      </c>
      <c r="BN766" s="70" t="str">
        <f t="shared" si="1016"/>
        <v>-</v>
      </c>
      <c r="BO766" s="70" t="str">
        <f t="shared" si="1017"/>
        <v>-</v>
      </c>
      <c r="BP766" s="70" t="str">
        <f t="shared" si="1018"/>
        <v>-</v>
      </c>
      <c r="BQ766" s="352" t="str">
        <f t="shared" si="1019"/>
        <v>X</v>
      </c>
      <c r="BR766" s="7"/>
      <c r="BS766" s="70" t="str">
        <f t="shared" si="1020"/>
        <v>EXTENDED</v>
      </c>
      <c r="BT766" s="70" t="str">
        <f t="shared" si="1021"/>
        <v>EXTENDED</v>
      </c>
      <c r="BU766" s="15"/>
      <c r="BV766" s="57"/>
      <c r="BW766" s="57"/>
      <c r="BX766" s="57"/>
      <c r="BY766" s="57"/>
      <c r="BZ766" s="57"/>
      <c r="CA766" s="57" t="s">
        <v>6542</v>
      </c>
      <c r="CC766" s="417"/>
      <c r="CD766" s="15"/>
      <c r="CE766" s="15"/>
    </row>
    <row r="767" spans="1:83" s="59" customFormat="1" ht="102">
      <c r="A767" s="45" t="str">
        <f t="shared" si="1056"/>
        <v>YES</v>
      </c>
      <c r="B767" s="45"/>
      <c r="C767" s="45"/>
      <c r="D767" s="45"/>
      <c r="E767" s="205" t="s">
        <v>3007</v>
      </c>
      <c r="F767" s="61" t="s">
        <v>5541</v>
      </c>
      <c r="G767" s="281"/>
      <c r="H767" s="62">
        <f t="shared" si="1000"/>
        <v>6</v>
      </c>
      <c r="I767" s="62" t="s">
        <v>42</v>
      </c>
      <c r="J767" s="64" t="s">
        <v>443</v>
      </c>
      <c r="K767" s="64"/>
      <c r="L767" s="65" t="s">
        <v>6027</v>
      </c>
      <c r="M767" s="65" t="s">
        <v>916</v>
      </c>
      <c r="N767" s="65" t="s">
        <v>35</v>
      </c>
      <c r="O767" s="64" t="s">
        <v>5953</v>
      </c>
      <c r="P767" s="66" t="s">
        <v>42</v>
      </c>
      <c r="Q767" s="66" t="str">
        <f t="shared" si="1078"/>
        <v>0..1</v>
      </c>
      <c r="R767" s="6" t="s">
        <v>3067</v>
      </c>
      <c r="S767" s="67" t="s">
        <v>3068</v>
      </c>
      <c r="T767" s="66" t="s">
        <v>329</v>
      </c>
      <c r="U767" s="68" t="str">
        <f t="shared" si="1044"/>
        <v>A</v>
      </c>
      <c r="V767" s="62" t="s">
        <v>42</v>
      </c>
      <c r="W767" s="66"/>
      <c r="X767" s="248"/>
      <c r="Y767" s="38"/>
      <c r="Z767" s="351" t="str">
        <f t="shared" si="1053"/>
        <v>-</v>
      </c>
      <c r="AA767" s="70" t="str">
        <f t="shared" ref="AA767:AF767" si="1094">IF(Z767="X","X",IF($AI767=AA$4,"X","-"))</f>
        <v>-</v>
      </c>
      <c r="AB767" s="70" t="str">
        <f t="shared" si="1094"/>
        <v>-</v>
      </c>
      <c r="AC767" s="70" t="str">
        <f t="shared" si="1094"/>
        <v>-</v>
      </c>
      <c r="AD767" s="70" t="str">
        <f t="shared" si="1094"/>
        <v>-</v>
      </c>
      <c r="AE767" s="70" t="str">
        <f t="shared" si="1094"/>
        <v>-</v>
      </c>
      <c r="AF767" s="352" t="str">
        <f t="shared" si="1094"/>
        <v>X</v>
      </c>
      <c r="AG767" s="38"/>
      <c r="AH767" s="70" t="s">
        <v>47</v>
      </c>
      <c r="AI767" s="70" t="s">
        <v>47</v>
      </c>
      <c r="AJ767" s="38"/>
      <c r="AK767" s="13" t="str">
        <f t="shared" si="1072"/>
        <v>/rsm:CrossIndustryInvoice/rsm:SupplyChainTradeTransaction/ram:ApplicableHeaderTradeDelivery/ram:ShipToTradeParty/ram:SpecifiedLegalOrganization/ram:ID</v>
      </c>
      <c r="AL767" s="13" t="str">
        <f t="shared" si="1073"/>
        <v>/@schemeID</v>
      </c>
      <c r="AM767" s="14">
        <f>COUNTIFS(S$4:S767,AK767)</f>
        <v>1</v>
      </c>
      <c r="AO767" s="205" t="str">
        <f t="shared" si="1070"/>
        <v>SCT_HTD</v>
      </c>
      <c r="AP767" s="61" t="str">
        <f t="shared" si="1074"/>
        <v>BT-X-153-0</v>
      </c>
      <c r="AQ767" s="281" t="str">
        <f t="shared" si="1075"/>
        <v/>
      </c>
      <c r="AR767" s="62">
        <f t="shared" si="1082"/>
        <v>6</v>
      </c>
      <c r="AS767" s="62" t="str">
        <f t="shared" si="1076"/>
        <v>0..1</v>
      </c>
      <c r="AT767" s="64" t="s">
        <v>330</v>
      </c>
      <c r="AU767" s="64" t="s">
        <v>1898</v>
      </c>
      <c r="AV767" s="65" t="s">
        <v>1899</v>
      </c>
      <c r="AW767" s="423" t="s">
        <v>7238</v>
      </c>
      <c r="AX767" s="65"/>
      <c r="AY767" s="65"/>
      <c r="AZ767" s="64"/>
      <c r="BA767" s="66" t="str">
        <f t="shared" si="1052"/>
        <v>0..1</v>
      </c>
      <c r="BB767" s="66" t="str">
        <f t="shared" si="1055"/>
        <v>0..1</v>
      </c>
      <c r="BC767" s="6" t="str">
        <f t="shared" si="1061"/>
        <v>/rsm:CrossIndustryInvoice
/rsm:SupplyChainTradeTransaction
/ram:ApplicableHeaderTradeDelivery
/ram:ShipToTradeParty
/ram:SpecifiedLegalOrganization
/ram:ID
/@schemeID</v>
      </c>
      <c r="BD767" s="67" t="str">
        <f t="shared" si="1062"/>
        <v>/rsm:CrossIndustryInvoice/rsm:SupplyChainTradeTransaction/ram:ApplicableHeaderTradeDelivery/ram:ShipToTradeParty/ram:SpecifiedLegalOrganization/ram:ID/@schemeID</v>
      </c>
      <c r="BE767" s="66" t="str">
        <f t="shared" si="1008"/>
        <v>S</v>
      </c>
      <c r="BF767" s="68" t="str">
        <f t="shared" si="1009"/>
        <v>A</v>
      </c>
      <c r="BG767" s="62" t="str">
        <f t="shared" si="1010"/>
        <v>0..1</v>
      </c>
      <c r="BH767" s="66" t="str">
        <f t="shared" si="1011"/>
        <v/>
      </c>
      <c r="BI767" s="248" t="str">
        <f t="shared" si="1012"/>
        <v/>
      </c>
      <c r="BJ767" s="7"/>
      <c r="BK767" s="351" t="str">
        <f t="shared" si="1013"/>
        <v>-</v>
      </c>
      <c r="BL767" s="70" t="str">
        <f t="shared" si="1014"/>
        <v>-</v>
      </c>
      <c r="BM767" s="70" t="str">
        <f t="shared" si="1015"/>
        <v>-</v>
      </c>
      <c r="BN767" s="70" t="str">
        <f t="shared" si="1016"/>
        <v>-</v>
      </c>
      <c r="BO767" s="70" t="str">
        <f t="shared" si="1017"/>
        <v>-</v>
      </c>
      <c r="BP767" s="70" t="str">
        <f t="shared" si="1018"/>
        <v>-</v>
      </c>
      <c r="BQ767" s="352" t="str">
        <f t="shared" si="1019"/>
        <v>X</v>
      </c>
      <c r="BR767" s="7"/>
      <c r="BS767" s="70" t="str">
        <f t="shared" si="1020"/>
        <v>EXTENDED</v>
      </c>
      <c r="BT767" s="70" t="str">
        <f t="shared" si="1021"/>
        <v>EXTENDED</v>
      </c>
      <c r="BU767" s="15"/>
      <c r="BV767" s="57"/>
      <c r="BW767" s="57"/>
      <c r="BX767" s="57"/>
      <c r="BY767" s="57"/>
      <c r="BZ767" s="57"/>
      <c r="CA767" s="57" t="s">
        <v>6542</v>
      </c>
      <c r="CC767" s="417"/>
      <c r="CD767" s="15"/>
      <c r="CE767" s="15"/>
    </row>
    <row r="768" spans="1:83" s="59" customFormat="1" ht="89.25">
      <c r="A768" s="45" t="str">
        <f t="shared" si="1056"/>
        <v>YES</v>
      </c>
      <c r="B768" s="45"/>
      <c r="C768" s="45"/>
      <c r="D768" s="45"/>
      <c r="E768" s="205" t="s">
        <v>3007</v>
      </c>
      <c r="F768" s="61" t="s">
        <v>5542</v>
      </c>
      <c r="G768" s="281"/>
      <c r="H768" s="62">
        <f t="shared" si="1000"/>
        <v>5</v>
      </c>
      <c r="I768" s="62" t="s">
        <v>42</v>
      </c>
      <c r="J768" s="64" t="s">
        <v>3069</v>
      </c>
      <c r="K768" s="64"/>
      <c r="L768" s="65"/>
      <c r="M768" s="65"/>
      <c r="N768" s="65"/>
      <c r="O768" s="64" t="s">
        <v>70</v>
      </c>
      <c r="P768" s="66" t="s">
        <v>42</v>
      </c>
      <c r="Q768" s="66" t="str">
        <f t="shared" si="1078"/>
        <v>0..1</v>
      </c>
      <c r="R768" s="6" t="s">
        <v>3070</v>
      </c>
      <c r="S768" s="67" t="s">
        <v>3071</v>
      </c>
      <c r="T768" s="66" t="s">
        <v>73</v>
      </c>
      <c r="U768" s="68" t="str">
        <f t="shared" si="1044"/>
        <v>E</v>
      </c>
      <c r="V768" s="62" t="s">
        <v>42</v>
      </c>
      <c r="W768" s="66"/>
      <c r="X768" s="248"/>
      <c r="Y768" s="38"/>
      <c r="Z768" s="351" t="str">
        <f t="shared" si="1053"/>
        <v>-</v>
      </c>
      <c r="AA768" s="70" t="str">
        <f t="shared" ref="AA768:AF768" si="1095">IF(Z768="X","X",IF($AI768=AA$4,"X","-"))</f>
        <v>-</v>
      </c>
      <c r="AB768" s="70" t="str">
        <f t="shared" si="1095"/>
        <v>-</v>
      </c>
      <c r="AC768" s="70" t="str">
        <f t="shared" si="1095"/>
        <v>-</v>
      </c>
      <c r="AD768" s="70" t="str">
        <f t="shared" si="1095"/>
        <v>-</v>
      </c>
      <c r="AE768" s="70" t="str">
        <f t="shared" si="1095"/>
        <v>-</v>
      </c>
      <c r="AF768" s="352" t="str">
        <f t="shared" si="1095"/>
        <v>X</v>
      </c>
      <c r="AG768" s="38"/>
      <c r="AH768" s="70" t="s">
        <v>47</v>
      </c>
      <c r="AI768" s="70" t="s">
        <v>47</v>
      </c>
      <c r="AJ768" s="38"/>
      <c r="AK768" s="13" t="str">
        <f t="shared" si="1072"/>
        <v>/rsm:CrossIndustryInvoice/rsm:SupplyChainTradeTransaction/ram:ApplicableHeaderTradeDelivery/ram:ShipToTradeParty/ram:SpecifiedLegalOrganization</v>
      </c>
      <c r="AL768" s="13" t="str">
        <f t="shared" si="1073"/>
        <v>/ram:TradingBusinessName</v>
      </c>
      <c r="AM768" s="14">
        <f>COUNTIFS(S$4:S768,AK768)</f>
        <v>1</v>
      </c>
      <c r="AO768" s="205" t="str">
        <f t="shared" si="1070"/>
        <v>SCT_HTD</v>
      </c>
      <c r="AP768" s="61" t="str">
        <f t="shared" si="1074"/>
        <v>BT-X-154</v>
      </c>
      <c r="AQ768" s="281" t="str">
        <f t="shared" si="1075"/>
        <v/>
      </c>
      <c r="AR768" s="62">
        <f t="shared" si="1082"/>
        <v>5</v>
      </c>
      <c r="AS768" s="62" t="str">
        <f t="shared" si="1076"/>
        <v>0..1</v>
      </c>
      <c r="AT768" s="64" t="s">
        <v>2112</v>
      </c>
      <c r="AU768" s="64" t="s">
        <v>6402</v>
      </c>
      <c r="AV768" s="65" t="s">
        <v>6403</v>
      </c>
      <c r="AW768" s="423" t="s">
        <v>7238</v>
      </c>
      <c r="AX768" s="65"/>
      <c r="AY768" s="65"/>
      <c r="AZ768" s="64"/>
      <c r="BA768" s="66" t="str">
        <f t="shared" si="1052"/>
        <v>0..1</v>
      </c>
      <c r="BB768" s="66" t="str">
        <f t="shared" si="1055"/>
        <v>0..1</v>
      </c>
      <c r="BC768" s="6" t="str">
        <f t="shared" si="1061"/>
        <v>/rsm:CrossIndustryInvoice
/rsm:SupplyChainTradeTransaction
/ram:ApplicableHeaderTradeDelivery
/ram:ShipToTradeParty
/ram:SpecifiedLegalOrganization
/ram:TradingBusinessName</v>
      </c>
      <c r="BD768" s="67" t="str">
        <f t="shared" si="1062"/>
        <v>/rsm:CrossIndustryInvoice/rsm:SupplyChainTradeTransaction/ram:ApplicableHeaderTradeDelivery/ram:ShipToTradeParty/ram:SpecifiedLegalOrganization/ram:TradingBusinessName</v>
      </c>
      <c r="BE768" s="66" t="str">
        <f t="shared" si="1008"/>
        <v>T</v>
      </c>
      <c r="BF768" s="68" t="str">
        <f t="shared" si="1009"/>
        <v>E</v>
      </c>
      <c r="BG768" s="62" t="str">
        <f t="shared" si="1010"/>
        <v>0..1</v>
      </c>
      <c r="BH768" s="66" t="str">
        <f t="shared" si="1011"/>
        <v/>
      </c>
      <c r="BI768" s="248" t="str">
        <f t="shared" si="1012"/>
        <v/>
      </c>
      <c r="BJ768" s="7"/>
      <c r="BK768" s="351" t="str">
        <f t="shared" si="1013"/>
        <v>-</v>
      </c>
      <c r="BL768" s="70" t="str">
        <f t="shared" si="1014"/>
        <v>-</v>
      </c>
      <c r="BM768" s="70" t="str">
        <f t="shared" si="1015"/>
        <v>-</v>
      </c>
      <c r="BN768" s="70" t="str">
        <f t="shared" si="1016"/>
        <v>-</v>
      </c>
      <c r="BO768" s="70" t="str">
        <f t="shared" si="1017"/>
        <v>-</v>
      </c>
      <c r="BP768" s="70" t="str">
        <f t="shared" si="1018"/>
        <v>-</v>
      </c>
      <c r="BQ768" s="352" t="str">
        <f t="shared" si="1019"/>
        <v>X</v>
      </c>
      <c r="BR768" s="7"/>
      <c r="BS768" s="70" t="str">
        <f t="shared" si="1020"/>
        <v>EXTENDED</v>
      </c>
      <c r="BT768" s="70" t="str">
        <f t="shared" si="1021"/>
        <v>EXTENDED</v>
      </c>
      <c r="BU768" s="15"/>
      <c r="BV768" s="57"/>
      <c r="BW768" s="57"/>
      <c r="BX768" s="57"/>
      <c r="BY768" s="57"/>
      <c r="BZ768" s="57"/>
      <c r="CA768" s="57" t="s">
        <v>6542</v>
      </c>
      <c r="CC768" s="417"/>
      <c r="CD768" s="15"/>
      <c r="CE768" s="15"/>
    </row>
    <row r="769" spans="1:83" s="59" customFormat="1" ht="89.25">
      <c r="A769" s="45" t="str">
        <f t="shared" si="1056"/>
        <v>NO</v>
      </c>
      <c r="B769" s="400"/>
      <c r="C769" s="45"/>
      <c r="D769" s="45"/>
      <c r="E769" s="205" t="s">
        <v>3007</v>
      </c>
      <c r="F769" s="161" t="s">
        <v>5543</v>
      </c>
      <c r="G769" s="297"/>
      <c r="H769" s="162">
        <f t="shared" ref="H769:H833" si="1096">LEN(S769)-LEN(SUBSTITUTE(S769,"/",""))-1</f>
        <v>5</v>
      </c>
      <c r="I769" s="162" t="s">
        <v>42</v>
      </c>
      <c r="J769" s="163" t="s">
        <v>3072</v>
      </c>
      <c r="K769" s="163" t="s">
        <v>3073</v>
      </c>
      <c r="L769" s="164"/>
      <c r="M769" s="164"/>
      <c r="N769" s="164"/>
      <c r="O769" s="163"/>
      <c r="P769" s="66" t="s">
        <v>42</v>
      </c>
      <c r="Q769" s="66" t="str">
        <f t="shared" si="1078"/>
        <v>0..1</v>
      </c>
      <c r="R769" s="166" t="s">
        <v>3074</v>
      </c>
      <c r="S769" s="167" t="s">
        <v>3075</v>
      </c>
      <c r="T769" s="165"/>
      <c r="U769" s="168" t="str">
        <f t="shared" si="1044"/>
        <v>EG</v>
      </c>
      <c r="V769" s="162" t="s">
        <v>42</v>
      </c>
      <c r="W769" s="165"/>
      <c r="X769" s="389"/>
      <c r="Y769" s="38"/>
      <c r="Z769" s="367" t="str">
        <f t="shared" si="1053"/>
        <v>-</v>
      </c>
      <c r="AA769" s="170" t="str">
        <f t="shared" ref="AA769:AF769" si="1097">IF(Z769="X","X",IF($AI769=AA$4,"X","-"))</f>
        <v>-</v>
      </c>
      <c r="AB769" s="170" t="str">
        <f t="shared" si="1097"/>
        <v>-</v>
      </c>
      <c r="AC769" s="170" t="str">
        <f t="shared" si="1097"/>
        <v>-</v>
      </c>
      <c r="AD769" s="170" t="str">
        <f t="shared" si="1097"/>
        <v>-</v>
      </c>
      <c r="AE769" s="170" t="str">
        <f t="shared" si="1097"/>
        <v>-</v>
      </c>
      <c r="AF769" s="368" t="str">
        <f t="shared" si="1097"/>
        <v>X</v>
      </c>
      <c r="AG769" s="38"/>
      <c r="AH769" s="170" t="s">
        <v>47</v>
      </c>
      <c r="AI769" s="170" t="s">
        <v>47</v>
      </c>
      <c r="AJ769" s="38"/>
      <c r="AK769" s="13" t="str">
        <f t="shared" si="1072"/>
        <v>/rsm:CrossIndustryInvoice/rsm:SupplyChainTradeTransaction/ram:ApplicableHeaderTradeDelivery/ram:ShipToTradeParty/ram:SpecifiedLegalOrganization</v>
      </c>
      <c r="AL769" s="13" t="str">
        <f t="shared" si="1073"/>
        <v>/ram:PostalTradeAddress</v>
      </c>
      <c r="AM769" s="14">
        <f>COUNTIFS(S$4:S769,AK769)</f>
        <v>1</v>
      </c>
      <c r="AO769" s="205" t="str">
        <f t="shared" si="1070"/>
        <v>SCT_HTD</v>
      </c>
      <c r="AP769" s="161" t="str">
        <f t="shared" si="1074"/>
        <v>BG-X-67</v>
      </c>
      <c r="AQ769" s="297" t="str">
        <f t="shared" si="1075"/>
        <v/>
      </c>
      <c r="AR769" s="162">
        <f t="shared" si="1082"/>
        <v>5</v>
      </c>
      <c r="AS769" s="162" t="str">
        <f t="shared" si="1076"/>
        <v>0..1</v>
      </c>
      <c r="AT769" s="163" t="s">
        <v>1632</v>
      </c>
      <c r="AU769" s="163" t="s">
        <v>1633</v>
      </c>
      <c r="AV769" s="164"/>
      <c r="AW769" s="164"/>
      <c r="AX769" s="164"/>
      <c r="AY769" s="164"/>
      <c r="AZ769" s="163"/>
      <c r="BA769" s="66" t="str">
        <f t="shared" si="1052"/>
        <v>0..1</v>
      </c>
      <c r="BB769" s="66" t="str">
        <f t="shared" si="1055"/>
        <v>0..1</v>
      </c>
      <c r="BC769" s="166" t="str">
        <f t="shared" si="1061"/>
        <v>/rsm:CrossIndustryInvoice
/rsm:SupplyChainTradeTransaction
/ram:ApplicableHeaderTradeDelivery
/ram:ShipToTradeParty
/ram:SpecifiedLegalOrganization
/ram:PostalTradeAddress</v>
      </c>
      <c r="BD769" s="167" t="str">
        <f t="shared" si="1062"/>
        <v>/rsm:CrossIndustryInvoice/rsm:SupplyChainTradeTransaction/ram:ApplicableHeaderTradeDelivery/ram:ShipToTradeParty/ram:SpecifiedLegalOrganization/ram:PostalTradeAddress</v>
      </c>
      <c r="BE769" s="165" t="str">
        <f t="shared" si="1008"/>
        <v/>
      </c>
      <c r="BF769" s="168" t="str">
        <f t="shared" si="1009"/>
        <v>EG</v>
      </c>
      <c r="BG769" s="162" t="str">
        <f t="shared" si="1010"/>
        <v>0..1</v>
      </c>
      <c r="BH769" s="165" t="str">
        <f t="shared" si="1011"/>
        <v/>
      </c>
      <c r="BI769" s="389" t="str">
        <f t="shared" si="1012"/>
        <v/>
      </c>
      <c r="BJ769" s="7"/>
      <c r="BK769" s="367" t="str">
        <f t="shared" si="1013"/>
        <v>-</v>
      </c>
      <c r="BL769" s="170" t="str">
        <f t="shared" si="1014"/>
        <v>-</v>
      </c>
      <c r="BM769" s="170" t="str">
        <f t="shared" si="1015"/>
        <v>-</v>
      </c>
      <c r="BN769" s="170" t="str">
        <f t="shared" si="1016"/>
        <v>-</v>
      </c>
      <c r="BO769" s="170" t="str">
        <f t="shared" si="1017"/>
        <v>-</v>
      </c>
      <c r="BP769" s="170" t="str">
        <f t="shared" si="1018"/>
        <v>-</v>
      </c>
      <c r="BQ769" s="368" t="str">
        <f t="shared" si="1019"/>
        <v>X</v>
      </c>
      <c r="BR769" s="7"/>
      <c r="BS769" s="170" t="str">
        <f t="shared" si="1020"/>
        <v>EXTENDED</v>
      </c>
      <c r="BT769" s="170" t="str">
        <f t="shared" si="1021"/>
        <v>EXTENDED</v>
      </c>
      <c r="BU769" s="15"/>
      <c r="BV769" s="57"/>
      <c r="BW769" s="57"/>
      <c r="BX769" s="57"/>
      <c r="BY769" s="57"/>
      <c r="BZ769" s="57"/>
      <c r="CA769" s="57" t="s">
        <v>6542</v>
      </c>
      <c r="CC769" s="417"/>
      <c r="CD769" s="15"/>
      <c r="CE769" s="15"/>
    </row>
    <row r="770" spans="1:83" s="59" customFormat="1" ht="102">
      <c r="A770" s="45" t="str">
        <f t="shared" si="1056"/>
        <v>YES</v>
      </c>
      <c r="B770" s="400"/>
      <c r="C770" s="45"/>
      <c r="D770" s="45"/>
      <c r="E770" s="205" t="s">
        <v>3007</v>
      </c>
      <c r="F770" s="61" t="s">
        <v>5544</v>
      </c>
      <c r="G770" s="281"/>
      <c r="H770" s="62">
        <f t="shared" si="1096"/>
        <v>6</v>
      </c>
      <c r="I770" s="62" t="s">
        <v>42</v>
      </c>
      <c r="J770" s="64" t="s">
        <v>6035</v>
      </c>
      <c r="K770" s="64" t="s">
        <v>1635</v>
      </c>
      <c r="L770" s="65" t="s">
        <v>1636</v>
      </c>
      <c r="M770" s="65"/>
      <c r="N770" s="65"/>
      <c r="O770" s="64" t="s">
        <v>70</v>
      </c>
      <c r="P770" s="66" t="s">
        <v>42</v>
      </c>
      <c r="Q770" s="66" t="str">
        <f t="shared" si="1078"/>
        <v>0..1</v>
      </c>
      <c r="R770" s="6" t="s">
        <v>3076</v>
      </c>
      <c r="S770" s="67" t="s">
        <v>3077</v>
      </c>
      <c r="T770" s="66" t="s">
        <v>73</v>
      </c>
      <c r="U770" s="68" t="str">
        <f t="shared" si="1044"/>
        <v>E</v>
      </c>
      <c r="V770" s="62" t="s">
        <v>42</v>
      </c>
      <c r="W770" s="66"/>
      <c r="X770" s="248"/>
      <c r="Y770" s="38"/>
      <c r="Z770" s="351" t="str">
        <f t="shared" si="1053"/>
        <v>-</v>
      </c>
      <c r="AA770" s="70" t="str">
        <f t="shared" ref="AA770:AF770" si="1098">IF(Z770="X","X",IF($AI770=AA$4,"X","-"))</f>
        <v>-</v>
      </c>
      <c r="AB770" s="70" t="str">
        <f t="shared" si="1098"/>
        <v>-</v>
      </c>
      <c r="AC770" s="70" t="str">
        <f t="shared" si="1098"/>
        <v>-</v>
      </c>
      <c r="AD770" s="70" t="str">
        <f t="shared" si="1098"/>
        <v>-</v>
      </c>
      <c r="AE770" s="70" t="str">
        <f t="shared" si="1098"/>
        <v>-</v>
      </c>
      <c r="AF770" s="352" t="str">
        <f t="shared" si="1098"/>
        <v>X</v>
      </c>
      <c r="AG770" s="38"/>
      <c r="AH770" s="70" t="s">
        <v>47</v>
      </c>
      <c r="AI770" s="70" t="s">
        <v>47</v>
      </c>
      <c r="AJ770" s="38"/>
      <c r="AK770" s="13" t="str">
        <f t="shared" si="1072"/>
        <v>/rsm:CrossIndustryInvoice/rsm:SupplyChainTradeTransaction/ram:ApplicableHeaderTradeDelivery/ram:ShipToTradeParty/ram:SpecifiedLegalOrganization/ram:PostalTradeAddress</v>
      </c>
      <c r="AL770" s="13" t="str">
        <f t="shared" si="1073"/>
        <v>/ram:PostcodeCode</v>
      </c>
      <c r="AM770" s="14">
        <f>COUNTIFS(S$4:S770,AK770)</f>
        <v>1</v>
      </c>
      <c r="AO770" s="205" t="str">
        <f t="shared" si="1070"/>
        <v>SCT_HTD</v>
      </c>
      <c r="AP770" s="61" t="str">
        <f t="shared" si="1074"/>
        <v>BT-X-433</v>
      </c>
      <c r="AQ770" s="281" t="str">
        <f t="shared" si="1075"/>
        <v/>
      </c>
      <c r="AR770" s="62">
        <f t="shared" si="1082"/>
        <v>6</v>
      </c>
      <c r="AS770" s="62" t="str">
        <f t="shared" si="1076"/>
        <v>0..1</v>
      </c>
      <c r="AT770" s="64" t="s">
        <v>2544</v>
      </c>
      <c r="AU770" s="64" t="s">
        <v>1747</v>
      </c>
      <c r="AV770" s="65" t="s">
        <v>1748</v>
      </c>
      <c r="AW770" s="423" t="s">
        <v>7238</v>
      </c>
      <c r="AX770" s="65"/>
      <c r="AY770" s="65"/>
      <c r="AZ770" s="64"/>
      <c r="BA770" s="66" t="str">
        <f t="shared" si="1052"/>
        <v>0..1</v>
      </c>
      <c r="BB770" s="66" t="str">
        <f t="shared" si="1055"/>
        <v>0..1</v>
      </c>
      <c r="BC770" s="6" t="str">
        <f t="shared" si="1061"/>
        <v>/rsm:CrossIndustryInvoice
/rsm:SupplyChainTradeTransaction
/ram:ApplicableHeaderTradeDelivery
/ram:ShipToTradeParty
/ram:SpecifiedLegalOrganization
/ram:PostalTradeAddress
/ram:PostcodeCode</v>
      </c>
      <c r="BD770" s="67" t="str">
        <f t="shared" si="1062"/>
        <v>/rsm:CrossIndustryInvoice/rsm:SupplyChainTradeTransaction/ram:ApplicableHeaderTradeDelivery/ram:ShipToTradeParty/ram:SpecifiedLegalOrganization/ram:PostalTradeAddress/ram:PostcodeCode</v>
      </c>
      <c r="BE770" s="66" t="str">
        <f t="shared" si="1008"/>
        <v>T</v>
      </c>
      <c r="BF770" s="68" t="str">
        <f t="shared" si="1009"/>
        <v>E</v>
      </c>
      <c r="BG770" s="62" t="str">
        <f t="shared" si="1010"/>
        <v>0..1</v>
      </c>
      <c r="BH770" s="66" t="str">
        <f t="shared" si="1011"/>
        <v/>
      </c>
      <c r="BI770" s="248" t="str">
        <f t="shared" si="1012"/>
        <v/>
      </c>
      <c r="BJ770" s="7"/>
      <c r="BK770" s="351" t="str">
        <f t="shared" si="1013"/>
        <v>-</v>
      </c>
      <c r="BL770" s="70" t="str">
        <f t="shared" si="1014"/>
        <v>-</v>
      </c>
      <c r="BM770" s="70" t="str">
        <f t="shared" si="1015"/>
        <v>-</v>
      </c>
      <c r="BN770" s="70" t="str">
        <f t="shared" si="1016"/>
        <v>-</v>
      </c>
      <c r="BO770" s="70" t="str">
        <f t="shared" si="1017"/>
        <v>-</v>
      </c>
      <c r="BP770" s="70" t="str">
        <f t="shared" si="1018"/>
        <v>-</v>
      </c>
      <c r="BQ770" s="352" t="str">
        <f t="shared" si="1019"/>
        <v>X</v>
      </c>
      <c r="BR770" s="7"/>
      <c r="BS770" s="70" t="str">
        <f t="shared" si="1020"/>
        <v>EXTENDED</v>
      </c>
      <c r="BT770" s="70" t="str">
        <f t="shared" si="1021"/>
        <v>EXTENDED</v>
      </c>
      <c r="BU770" s="15"/>
      <c r="BV770" s="57"/>
      <c r="BW770" s="57"/>
      <c r="BX770" s="57"/>
      <c r="BY770" s="57"/>
      <c r="BZ770" s="57"/>
      <c r="CA770" s="57" t="s">
        <v>6542</v>
      </c>
      <c r="CC770" s="417"/>
      <c r="CD770" s="15"/>
      <c r="CE770" s="15"/>
    </row>
    <row r="771" spans="1:83" s="59" customFormat="1" ht="102">
      <c r="A771" s="45" t="str">
        <f t="shared" si="1056"/>
        <v>YES</v>
      </c>
      <c r="B771" s="400"/>
      <c r="C771" s="45"/>
      <c r="D771" s="45"/>
      <c r="E771" s="205" t="s">
        <v>3007</v>
      </c>
      <c r="F771" s="61" t="s">
        <v>5545</v>
      </c>
      <c r="G771" s="281"/>
      <c r="H771" s="62">
        <f t="shared" si="1096"/>
        <v>6</v>
      </c>
      <c r="I771" s="62" t="s">
        <v>42</v>
      </c>
      <c r="J771" s="64" t="s">
        <v>6036</v>
      </c>
      <c r="K771" s="64" t="s">
        <v>1641</v>
      </c>
      <c r="L771" s="65" t="s">
        <v>1642</v>
      </c>
      <c r="M771" s="65"/>
      <c r="N771" s="65"/>
      <c r="O771" s="64" t="s">
        <v>70</v>
      </c>
      <c r="P771" s="66" t="s">
        <v>42</v>
      </c>
      <c r="Q771" s="66" t="str">
        <f t="shared" si="1078"/>
        <v>0..1</v>
      </c>
      <c r="R771" s="6" t="s">
        <v>3078</v>
      </c>
      <c r="S771" s="67" t="s">
        <v>3079</v>
      </c>
      <c r="T771" s="66" t="s">
        <v>73</v>
      </c>
      <c r="U771" s="68" t="str">
        <f t="shared" si="1044"/>
        <v>E</v>
      </c>
      <c r="V771" s="62" t="s">
        <v>42</v>
      </c>
      <c r="W771" s="66"/>
      <c r="X771" s="248"/>
      <c r="Y771" s="38"/>
      <c r="Z771" s="351" t="str">
        <f t="shared" si="1053"/>
        <v>-</v>
      </c>
      <c r="AA771" s="70" t="str">
        <f t="shared" ref="AA771:AF771" si="1099">IF(Z771="X","X",IF($AI771=AA$4,"X","-"))</f>
        <v>-</v>
      </c>
      <c r="AB771" s="70" t="str">
        <f t="shared" si="1099"/>
        <v>-</v>
      </c>
      <c r="AC771" s="70" t="str">
        <f t="shared" si="1099"/>
        <v>-</v>
      </c>
      <c r="AD771" s="70" t="str">
        <f t="shared" si="1099"/>
        <v>-</v>
      </c>
      <c r="AE771" s="70" t="str">
        <f t="shared" si="1099"/>
        <v>-</v>
      </c>
      <c r="AF771" s="352" t="str">
        <f t="shared" si="1099"/>
        <v>X</v>
      </c>
      <c r="AG771" s="38"/>
      <c r="AH771" s="70" t="s">
        <v>47</v>
      </c>
      <c r="AI771" s="70" t="s">
        <v>47</v>
      </c>
      <c r="AJ771" s="38"/>
      <c r="AK771" s="13" t="str">
        <f t="shared" si="1072"/>
        <v>/rsm:CrossIndustryInvoice/rsm:SupplyChainTradeTransaction/ram:ApplicableHeaderTradeDelivery/ram:ShipToTradeParty/ram:SpecifiedLegalOrganization/ram:PostalTradeAddress</v>
      </c>
      <c r="AL771" s="13" t="str">
        <f t="shared" si="1073"/>
        <v>/ram:LineOne</v>
      </c>
      <c r="AM771" s="14">
        <f>COUNTIFS(S$4:S771,AK771)</f>
        <v>1</v>
      </c>
      <c r="AO771" s="205" t="str">
        <f t="shared" si="1070"/>
        <v>SCT_HTD</v>
      </c>
      <c r="AP771" s="61" t="str">
        <f t="shared" si="1074"/>
        <v>BT-X-434</v>
      </c>
      <c r="AQ771" s="281" t="str">
        <f t="shared" si="1075"/>
        <v/>
      </c>
      <c r="AR771" s="62">
        <f t="shared" si="1082"/>
        <v>6</v>
      </c>
      <c r="AS771" s="62" t="str">
        <f t="shared" si="1076"/>
        <v>0..1</v>
      </c>
      <c r="AT771" s="64" t="s">
        <v>2547</v>
      </c>
      <c r="AU771" s="64" t="s">
        <v>1754</v>
      </c>
      <c r="AV771" s="65" t="s">
        <v>1755</v>
      </c>
      <c r="AW771" s="423" t="s">
        <v>7238</v>
      </c>
      <c r="AX771" s="65"/>
      <c r="AY771" s="65"/>
      <c r="AZ771" s="64"/>
      <c r="BA771" s="66" t="str">
        <f t="shared" si="1052"/>
        <v>0..1</v>
      </c>
      <c r="BB771" s="66" t="str">
        <f t="shared" si="1055"/>
        <v>0..1</v>
      </c>
      <c r="BC771" s="6" t="str">
        <f t="shared" si="1061"/>
        <v>/rsm:CrossIndustryInvoice
/rsm:SupplyChainTradeTransaction
/ram:ApplicableHeaderTradeDelivery
/ram:ShipToTradeParty
/ram:SpecifiedLegalOrganization
/ram:PostalTradeAddress
/ram:LineOne</v>
      </c>
      <c r="BD771" s="67" t="str">
        <f t="shared" si="1062"/>
        <v>/rsm:CrossIndustryInvoice/rsm:SupplyChainTradeTransaction/ram:ApplicableHeaderTradeDelivery/ram:ShipToTradeParty/ram:SpecifiedLegalOrganization/ram:PostalTradeAddress/ram:LineOne</v>
      </c>
      <c r="BE771" s="66" t="str">
        <f t="shared" si="1008"/>
        <v>T</v>
      </c>
      <c r="BF771" s="68" t="str">
        <f t="shared" si="1009"/>
        <v>E</v>
      </c>
      <c r="BG771" s="62" t="str">
        <f t="shared" si="1010"/>
        <v>0..1</v>
      </c>
      <c r="BH771" s="66" t="str">
        <f t="shared" si="1011"/>
        <v/>
      </c>
      <c r="BI771" s="248" t="str">
        <f t="shared" si="1012"/>
        <v/>
      </c>
      <c r="BJ771" s="7"/>
      <c r="BK771" s="351" t="str">
        <f t="shared" si="1013"/>
        <v>-</v>
      </c>
      <c r="BL771" s="70" t="str">
        <f t="shared" si="1014"/>
        <v>-</v>
      </c>
      <c r="BM771" s="70" t="str">
        <f t="shared" si="1015"/>
        <v>-</v>
      </c>
      <c r="BN771" s="70" t="str">
        <f t="shared" si="1016"/>
        <v>-</v>
      </c>
      <c r="BO771" s="70" t="str">
        <f t="shared" si="1017"/>
        <v>-</v>
      </c>
      <c r="BP771" s="70" t="str">
        <f t="shared" si="1018"/>
        <v>-</v>
      </c>
      <c r="BQ771" s="352" t="str">
        <f t="shared" si="1019"/>
        <v>X</v>
      </c>
      <c r="BR771" s="7"/>
      <c r="BS771" s="70" t="str">
        <f t="shared" si="1020"/>
        <v>EXTENDED</v>
      </c>
      <c r="BT771" s="70" t="str">
        <f t="shared" si="1021"/>
        <v>EXTENDED</v>
      </c>
      <c r="BU771" s="15"/>
      <c r="BV771" s="57"/>
      <c r="BW771" s="57"/>
      <c r="BX771" s="57"/>
      <c r="BY771" s="57"/>
      <c r="BZ771" s="57"/>
      <c r="CA771" s="57" t="s">
        <v>6542</v>
      </c>
      <c r="CC771" s="417"/>
      <c r="CD771" s="15"/>
      <c r="CE771" s="15"/>
    </row>
    <row r="772" spans="1:83" s="59" customFormat="1" ht="102">
      <c r="A772" s="45" t="str">
        <f t="shared" si="1056"/>
        <v>YES</v>
      </c>
      <c r="B772" s="400"/>
      <c r="C772" s="45"/>
      <c r="D772" s="45"/>
      <c r="E772" s="205" t="s">
        <v>3007</v>
      </c>
      <c r="F772" s="61" t="s">
        <v>5546</v>
      </c>
      <c r="G772" s="281"/>
      <c r="H772" s="62">
        <f t="shared" si="1096"/>
        <v>6</v>
      </c>
      <c r="I772" s="62" t="s">
        <v>42</v>
      </c>
      <c r="J772" s="64" t="s">
        <v>6037</v>
      </c>
      <c r="K772" s="64" t="s">
        <v>1647</v>
      </c>
      <c r="L772" s="65"/>
      <c r="M772" s="65"/>
      <c r="N772" s="65"/>
      <c r="O772" s="64" t="s">
        <v>70</v>
      </c>
      <c r="P772" s="66" t="s">
        <v>42</v>
      </c>
      <c r="Q772" s="66" t="str">
        <f t="shared" si="1078"/>
        <v>0..1</v>
      </c>
      <c r="R772" s="6" t="s">
        <v>3080</v>
      </c>
      <c r="S772" s="67" t="s">
        <v>3081</v>
      </c>
      <c r="T772" s="66" t="s">
        <v>73</v>
      </c>
      <c r="U772" s="68" t="str">
        <f t="shared" si="1044"/>
        <v>E</v>
      </c>
      <c r="V772" s="62" t="s">
        <v>42</v>
      </c>
      <c r="W772" s="66"/>
      <c r="X772" s="248"/>
      <c r="Y772" s="38"/>
      <c r="Z772" s="351" t="str">
        <f t="shared" si="1053"/>
        <v>-</v>
      </c>
      <c r="AA772" s="70" t="str">
        <f t="shared" ref="AA772:AF772" si="1100">IF(Z772="X","X",IF($AI772=AA$4,"X","-"))</f>
        <v>-</v>
      </c>
      <c r="AB772" s="70" t="str">
        <f t="shared" si="1100"/>
        <v>-</v>
      </c>
      <c r="AC772" s="70" t="str">
        <f t="shared" si="1100"/>
        <v>-</v>
      </c>
      <c r="AD772" s="70" t="str">
        <f t="shared" si="1100"/>
        <v>-</v>
      </c>
      <c r="AE772" s="70" t="str">
        <f t="shared" si="1100"/>
        <v>-</v>
      </c>
      <c r="AF772" s="352" t="str">
        <f t="shared" si="1100"/>
        <v>X</v>
      </c>
      <c r="AG772" s="38"/>
      <c r="AH772" s="70" t="s">
        <v>47</v>
      </c>
      <c r="AI772" s="70" t="s">
        <v>47</v>
      </c>
      <c r="AJ772" s="38"/>
      <c r="AK772" s="13" t="str">
        <f t="shared" si="1072"/>
        <v>/rsm:CrossIndustryInvoice/rsm:SupplyChainTradeTransaction/ram:ApplicableHeaderTradeDelivery/ram:ShipToTradeParty/ram:SpecifiedLegalOrganization/ram:PostalTradeAddress</v>
      </c>
      <c r="AL772" s="13" t="str">
        <f t="shared" si="1073"/>
        <v>/ram:LineTwo</v>
      </c>
      <c r="AM772" s="14">
        <f>COUNTIFS(S$4:S772,AK772)</f>
        <v>1</v>
      </c>
      <c r="AO772" s="205" t="str">
        <f t="shared" si="1070"/>
        <v>SCT_HTD</v>
      </c>
      <c r="AP772" s="61" t="str">
        <f t="shared" si="1074"/>
        <v>BT-X-435</v>
      </c>
      <c r="AQ772" s="281" t="str">
        <f t="shared" si="1075"/>
        <v/>
      </c>
      <c r="AR772" s="62">
        <f t="shared" si="1082"/>
        <v>6</v>
      </c>
      <c r="AS772" s="62" t="str">
        <f t="shared" si="1076"/>
        <v>0..1</v>
      </c>
      <c r="AT772" s="64" t="s">
        <v>2550</v>
      </c>
      <c r="AU772" s="64" t="s">
        <v>1761</v>
      </c>
      <c r="AV772" s="65"/>
      <c r="AW772" s="423" t="s">
        <v>7238</v>
      </c>
      <c r="AX772" s="65"/>
      <c r="AY772" s="65"/>
      <c r="AZ772" s="64"/>
      <c r="BA772" s="66" t="str">
        <f t="shared" si="1052"/>
        <v>0..1</v>
      </c>
      <c r="BB772" s="66" t="str">
        <f t="shared" si="1055"/>
        <v>0..1</v>
      </c>
      <c r="BC772" s="6" t="str">
        <f t="shared" si="1061"/>
        <v>/rsm:CrossIndustryInvoice
/rsm:SupplyChainTradeTransaction
/ram:ApplicableHeaderTradeDelivery
/ram:ShipToTradeParty
/ram:SpecifiedLegalOrganization
/ram:PostalTradeAddress
/ram:LineTwo</v>
      </c>
      <c r="BD772" s="67" t="str">
        <f t="shared" si="1062"/>
        <v>/rsm:CrossIndustryInvoice/rsm:SupplyChainTradeTransaction/ram:ApplicableHeaderTradeDelivery/ram:ShipToTradeParty/ram:SpecifiedLegalOrganization/ram:PostalTradeAddress/ram:LineTwo</v>
      </c>
      <c r="BE772" s="66" t="str">
        <f t="shared" si="1008"/>
        <v>T</v>
      </c>
      <c r="BF772" s="68" t="str">
        <f t="shared" si="1009"/>
        <v>E</v>
      </c>
      <c r="BG772" s="62" t="str">
        <f t="shared" si="1010"/>
        <v>0..1</v>
      </c>
      <c r="BH772" s="66" t="str">
        <f t="shared" si="1011"/>
        <v/>
      </c>
      <c r="BI772" s="248" t="str">
        <f t="shared" si="1012"/>
        <v/>
      </c>
      <c r="BJ772" s="7"/>
      <c r="BK772" s="351" t="str">
        <f t="shared" si="1013"/>
        <v>-</v>
      </c>
      <c r="BL772" s="70" t="str">
        <f t="shared" si="1014"/>
        <v>-</v>
      </c>
      <c r="BM772" s="70" t="str">
        <f t="shared" si="1015"/>
        <v>-</v>
      </c>
      <c r="BN772" s="70" t="str">
        <f t="shared" si="1016"/>
        <v>-</v>
      </c>
      <c r="BO772" s="70" t="str">
        <f t="shared" si="1017"/>
        <v>-</v>
      </c>
      <c r="BP772" s="70" t="str">
        <f t="shared" si="1018"/>
        <v>-</v>
      </c>
      <c r="BQ772" s="352" t="str">
        <f t="shared" si="1019"/>
        <v>X</v>
      </c>
      <c r="BR772" s="7"/>
      <c r="BS772" s="70" t="str">
        <f t="shared" si="1020"/>
        <v>EXTENDED</v>
      </c>
      <c r="BT772" s="70" t="str">
        <f t="shared" si="1021"/>
        <v>EXTENDED</v>
      </c>
      <c r="BU772" s="15"/>
      <c r="BV772" s="57"/>
      <c r="BW772" s="57"/>
      <c r="BX772" s="57"/>
      <c r="BY772" s="57"/>
      <c r="BZ772" s="57"/>
      <c r="CA772" s="57" t="s">
        <v>6542</v>
      </c>
      <c r="CC772" s="417"/>
      <c r="CD772" s="15"/>
      <c r="CE772" s="15"/>
    </row>
    <row r="773" spans="1:83" s="59" customFormat="1" ht="102">
      <c r="A773" s="45" t="str">
        <f t="shared" si="1056"/>
        <v>YES</v>
      </c>
      <c r="B773" s="400"/>
      <c r="C773" s="45"/>
      <c r="D773" s="45"/>
      <c r="E773" s="205" t="s">
        <v>3007</v>
      </c>
      <c r="F773" s="61" t="s">
        <v>5547</v>
      </c>
      <c r="G773" s="281"/>
      <c r="H773" s="62">
        <f t="shared" si="1096"/>
        <v>6</v>
      </c>
      <c r="I773" s="62" t="s">
        <v>42</v>
      </c>
      <c r="J773" s="64" t="s">
        <v>6038</v>
      </c>
      <c r="K773" s="64" t="s">
        <v>1647</v>
      </c>
      <c r="L773" s="65"/>
      <c r="M773" s="65"/>
      <c r="N773" s="65"/>
      <c r="O773" s="64" t="s">
        <v>70</v>
      </c>
      <c r="P773" s="66" t="s">
        <v>42</v>
      </c>
      <c r="Q773" s="66" t="str">
        <f t="shared" si="1078"/>
        <v>0..1</v>
      </c>
      <c r="R773" s="6" t="s">
        <v>3082</v>
      </c>
      <c r="S773" s="67" t="s">
        <v>3083</v>
      </c>
      <c r="T773" s="66" t="s">
        <v>73</v>
      </c>
      <c r="U773" s="68" t="str">
        <f t="shared" si="1044"/>
        <v>E</v>
      </c>
      <c r="V773" s="62" t="s">
        <v>42</v>
      </c>
      <c r="W773" s="66"/>
      <c r="X773" s="248"/>
      <c r="Y773" s="38"/>
      <c r="Z773" s="351" t="str">
        <f t="shared" si="1053"/>
        <v>-</v>
      </c>
      <c r="AA773" s="70" t="str">
        <f t="shared" ref="AA773:AF773" si="1101">IF(Z773="X","X",IF($AI773=AA$4,"X","-"))</f>
        <v>-</v>
      </c>
      <c r="AB773" s="70" t="str">
        <f t="shared" si="1101"/>
        <v>-</v>
      </c>
      <c r="AC773" s="70" t="str">
        <f t="shared" si="1101"/>
        <v>-</v>
      </c>
      <c r="AD773" s="70" t="str">
        <f t="shared" si="1101"/>
        <v>-</v>
      </c>
      <c r="AE773" s="70" t="str">
        <f t="shared" si="1101"/>
        <v>-</v>
      </c>
      <c r="AF773" s="352" t="str">
        <f t="shared" si="1101"/>
        <v>X</v>
      </c>
      <c r="AG773" s="38"/>
      <c r="AH773" s="70" t="s">
        <v>47</v>
      </c>
      <c r="AI773" s="70" t="s">
        <v>47</v>
      </c>
      <c r="AJ773" s="38"/>
      <c r="AK773" s="13" t="str">
        <f t="shared" si="1072"/>
        <v>/rsm:CrossIndustryInvoice/rsm:SupplyChainTradeTransaction/ram:ApplicableHeaderTradeDelivery/ram:ShipToTradeParty/ram:SpecifiedLegalOrganization/ram:PostalTradeAddress</v>
      </c>
      <c r="AL773" s="13" t="str">
        <f t="shared" si="1073"/>
        <v>/ram:LineThree</v>
      </c>
      <c r="AM773" s="14">
        <f>COUNTIFS(S$4:S773,AK773)</f>
        <v>1</v>
      </c>
      <c r="AO773" s="205" t="str">
        <f t="shared" si="1070"/>
        <v>SCT_HTD</v>
      </c>
      <c r="AP773" s="61" t="str">
        <f t="shared" si="1074"/>
        <v>BT-X-436</v>
      </c>
      <c r="AQ773" s="281" t="str">
        <f t="shared" si="1075"/>
        <v/>
      </c>
      <c r="AR773" s="62">
        <f t="shared" si="1082"/>
        <v>6</v>
      </c>
      <c r="AS773" s="62" t="str">
        <f t="shared" si="1076"/>
        <v>0..1</v>
      </c>
      <c r="AT773" s="64" t="s">
        <v>2553</v>
      </c>
      <c r="AU773" s="64" t="s">
        <v>1761</v>
      </c>
      <c r="AV773" s="65"/>
      <c r="AW773" s="423" t="s">
        <v>7238</v>
      </c>
      <c r="AX773" s="65"/>
      <c r="AY773" s="65"/>
      <c r="AZ773" s="64"/>
      <c r="BA773" s="66" t="str">
        <f t="shared" si="1052"/>
        <v>0..1</v>
      </c>
      <c r="BB773" s="66" t="str">
        <f t="shared" si="1055"/>
        <v>0..1</v>
      </c>
      <c r="BC773" s="6" t="str">
        <f t="shared" si="1061"/>
        <v>/rsm:CrossIndustryInvoice
/rsm:SupplyChainTradeTransaction
/ram:ApplicableHeaderTradeDelivery
/ram:ShipToTradeParty
/ram:SpecifiedLegalOrganization
/ram:PostalTradeAddress
/ram:LineThree</v>
      </c>
      <c r="BD773" s="67" t="str">
        <f t="shared" si="1062"/>
        <v>/rsm:CrossIndustryInvoice/rsm:SupplyChainTradeTransaction/ram:ApplicableHeaderTradeDelivery/ram:ShipToTradeParty/ram:SpecifiedLegalOrganization/ram:PostalTradeAddress/ram:LineThree</v>
      </c>
      <c r="BE773" s="66" t="str">
        <f t="shared" ref="BE773:BE836" si="1102">IF(T773="","",T773)</f>
        <v>T</v>
      </c>
      <c r="BF773" s="68" t="str">
        <f t="shared" ref="BF773:BF836" si="1103">IF(U773="","",U773)</f>
        <v>E</v>
      </c>
      <c r="BG773" s="62" t="str">
        <f t="shared" ref="BG773:BG836" si="1104">IF(V773="","",V773)</f>
        <v>0..1</v>
      </c>
      <c r="BH773" s="66" t="str">
        <f t="shared" ref="BH773:BH836" si="1105">IF(W773="","",W773)</f>
        <v/>
      </c>
      <c r="BI773" s="248" t="str">
        <f t="shared" ref="BI773:BI836" si="1106">IF(X773="","",X773)</f>
        <v/>
      </c>
      <c r="BJ773" s="7"/>
      <c r="BK773" s="351" t="str">
        <f t="shared" ref="BK773:BK836" si="1107">Z773</f>
        <v>-</v>
      </c>
      <c r="BL773" s="70" t="str">
        <f t="shared" ref="BL773:BL836" si="1108">AA773</f>
        <v>-</v>
      </c>
      <c r="BM773" s="70" t="str">
        <f t="shared" ref="BM773:BM836" si="1109">AB773</f>
        <v>-</v>
      </c>
      <c r="BN773" s="70" t="str">
        <f t="shared" ref="BN773:BN836" si="1110">AC773</f>
        <v>-</v>
      </c>
      <c r="BO773" s="70" t="str">
        <f t="shared" ref="BO773:BO836" si="1111">AD773</f>
        <v>-</v>
      </c>
      <c r="BP773" s="70" t="str">
        <f t="shared" ref="BP773:BP836" si="1112">AE773</f>
        <v>-</v>
      </c>
      <c r="BQ773" s="352" t="str">
        <f t="shared" ref="BQ773:BQ836" si="1113">AF773</f>
        <v>X</v>
      </c>
      <c r="BR773" s="7"/>
      <c r="BS773" s="70" t="str">
        <f t="shared" ref="BS773:BS836" si="1114">AH773</f>
        <v>EXTENDED</v>
      </c>
      <c r="BT773" s="70" t="str">
        <f t="shared" ref="BT773:BT836" si="1115">AI773</f>
        <v>EXTENDED</v>
      </c>
      <c r="BU773" s="15"/>
      <c r="BV773" s="57"/>
      <c r="BW773" s="57"/>
      <c r="BX773" s="57"/>
      <c r="BY773" s="57"/>
      <c r="BZ773" s="57"/>
      <c r="CA773" s="57" t="s">
        <v>6542</v>
      </c>
      <c r="CC773" s="417"/>
      <c r="CD773" s="15"/>
      <c r="CE773" s="15"/>
    </row>
    <row r="774" spans="1:83" s="59" customFormat="1" ht="102">
      <c r="A774" s="45" t="str">
        <f t="shared" si="1056"/>
        <v>YES</v>
      </c>
      <c r="B774" s="400"/>
      <c r="C774" s="45"/>
      <c r="D774" s="45"/>
      <c r="E774" s="205" t="s">
        <v>3007</v>
      </c>
      <c r="F774" s="61" t="s">
        <v>5548</v>
      </c>
      <c r="G774" s="281"/>
      <c r="H774" s="62">
        <f t="shared" si="1096"/>
        <v>6</v>
      </c>
      <c r="I774" s="62" t="s">
        <v>42</v>
      </c>
      <c r="J774" s="64" t="s">
        <v>6039</v>
      </c>
      <c r="K774" s="64" t="s">
        <v>6031</v>
      </c>
      <c r="L774" s="65"/>
      <c r="M774" s="65"/>
      <c r="N774" s="65"/>
      <c r="O774" s="64" t="s">
        <v>70</v>
      </c>
      <c r="P774" s="66" t="s">
        <v>42</v>
      </c>
      <c r="Q774" s="66" t="str">
        <f t="shared" si="1078"/>
        <v>0..1</v>
      </c>
      <c r="R774" s="6" t="s">
        <v>3084</v>
      </c>
      <c r="S774" s="67" t="s">
        <v>3085</v>
      </c>
      <c r="T774" s="66" t="s">
        <v>73</v>
      </c>
      <c r="U774" s="68" t="str">
        <f t="shared" si="1044"/>
        <v>E</v>
      </c>
      <c r="V774" s="62" t="s">
        <v>42</v>
      </c>
      <c r="W774" s="66"/>
      <c r="X774" s="248"/>
      <c r="Y774" s="38"/>
      <c r="Z774" s="351" t="str">
        <f t="shared" si="1053"/>
        <v>-</v>
      </c>
      <c r="AA774" s="70" t="str">
        <f t="shared" ref="AA774:AF774" si="1116">IF(Z774="X","X",IF($AI774=AA$4,"X","-"))</f>
        <v>-</v>
      </c>
      <c r="AB774" s="70" t="str">
        <f t="shared" si="1116"/>
        <v>-</v>
      </c>
      <c r="AC774" s="70" t="str">
        <f t="shared" si="1116"/>
        <v>-</v>
      </c>
      <c r="AD774" s="70" t="str">
        <f t="shared" si="1116"/>
        <v>-</v>
      </c>
      <c r="AE774" s="70" t="str">
        <f t="shared" si="1116"/>
        <v>-</v>
      </c>
      <c r="AF774" s="352" t="str">
        <f t="shared" si="1116"/>
        <v>X</v>
      </c>
      <c r="AG774" s="38"/>
      <c r="AH774" s="70" t="s">
        <v>47</v>
      </c>
      <c r="AI774" s="70" t="s">
        <v>47</v>
      </c>
      <c r="AJ774" s="38"/>
      <c r="AK774" s="13" t="str">
        <f t="shared" si="1072"/>
        <v>/rsm:CrossIndustryInvoice/rsm:SupplyChainTradeTransaction/ram:ApplicableHeaderTradeDelivery/ram:ShipToTradeParty/ram:SpecifiedLegalOrganization/ram:PostalTradeAddress</v>
      </c>
      <c r="AL774" s="13" t="str">
        <f t="shared" si="1073"/>
        <v>/ram:CityName</v>
      </c>
      <c r="AM774" s="14">
        <f>COUNTIFS(S$4:S774,AK774)</f>
        <v>1</v>
      </c>
      <c r="AO774" s="205" t="str">
        <f t="shared" si="1070"/>
        <v>SCT_HTD</v>
      </c>
      <c r="AP774" s="61" t="str">
        <f t="shared" si="1074"/>
        <v>BT-X-437</v>
      </c>
      <c r="AQ774" s="281" t="str">
        <f t="shared" si="1075"/>
        <v/>
      </c>
      <c r="AR774" s="62">
        <f t="shared" si="1082"/>
        <v>6</v>
      </c>
      <c r="AS774" s="62" t="str">
        <f t="shared" si="1076"/>
        <v>0..1</v>
      </c>
      <c r="AT774" s="64" t="s">
        <v>2893</v>
      </c>
      <c r="AU774" s="64" t="s">
        <v>6415</v>
      </c>
      <c r="AV774" s="65"/>
      <c r="AW774" s="423" t="s">
        <v>7238</v>
      </c>
      <c r="AX774" s="65"/>
      <c r="AY774" s="65"/>
      <c r="AZ774" s="64"/>
      <c r="BA774" s="66" t="str">
        <f t="shared" si="1052"/>
        <v>0..1</v>
      </c>
      <c r="BB774" s="66" t="str">
        <f t="shared" si="1055"/>
        <v>0..1</v>
      </c>
      <c r="BC774" s="6" t="str">
        <f t="shared" si="1061"/>
        <v>/rsm:CrossIndustryInvoice
/rsm:SupplyChainTradeTransaction
/ram:ApplicableHeaderTradeDelivery
/ram:ShipToTradeParty
/ram:SpecifiedLegalOrganization
/ram:PostalTradeAddress
/ram:CityName</v>
      </c>
      <c r="BD774" s="67" t="str">
        <f t="shared" si="1062"/>
        <v>/rsm:CrossIndustryInvoice/rsm:SupplyChainTradeTransaction/ram:ApplicableHeaderTradeDelivery/ram:ShipToTradeParty/ram:SpecifiedLegalOrganization/ram:PostalTradeAddress/ram:CityName</v>
      </c>
      <c r="BE774" s="66" t="str">
        <f t="shared" si="1102"/>
        <v>T</v>
      </c>
      <c r="BF774" s="68" t="str">
        <f t="shared" si="1103"/>
        <v>E</v>
      </c>
      <c r="BG774" s="62" t="str">
        <f t="shared" si="1104"/>
        <v>0..1</v>
      </c>
      <c r="BH774" s="66" t="str">
        <f t="shared" si="1105"/>
        <v/>
      </c>
      <c r="BI774" s="248" t="str">
        <f t="shared" si="1106"/>
        <v/>
      </c>
      <c r="BJ774" s="7"/>
      <c r="BK774" s="351" t="str">
        <f t="shared" si="1107"/>
        <v>-</v>
      </c>
      <c r="BL774" s="70" t="str">
        <f t="shared" si="1108"/>
        <v>-</v>
      </c>
      <c r="BM774" s="70" t="str">
        <f t="shared" si="1109"/>
        <v>-</v>
      </c>
      <c r="BN774" s="70" t="str">
        <f t="shared" si="1110"/>
        <v>-</v>
      </c>
      <c r="BO774" s="70" t="str">
        <f t="shared" si="1111"/>
        <v>-</v>
      </c>
      <c r="BP774" s="70" t="str">
        <f t="shared" si="1112"/>
        <v>-</v>
      </c>
      <c r="BQ774" s="352" t="str">
        <f t="shared" si="1113"/>
        <v>X</v>
      </c>
      <c r="BR774" s="7"/>
      <c r="BS774" s="70" t="str">
        <f t="shared" si="1114"/>
        <v>EXTENDED</v>
      </c>
      <c r="BT774" s="70" t="str">
        <f t="shared" si="1115"/>
        <v>EXTENDED</v>
      </c>
      <c r="BU774" s="15"/>
      <c r="BV774" s="57"/>
      <c r="BW774" s="57"/>
      <c r="BX774" s="57"/>
      <c r="BY774" s="57"/>
      <c r="BZ774" s="57"/>
      <c r="CA774" s="57" t="s">
        <v>6542</v>
      </c>
      <c r="CC774" s="417"/>
      <c r="CD774" s="15"/>
      <c r="CE774" s="15"/>
    </row>
    <row r="775" spans="1:83" s="59" customFormat="1" ht="102">
      <c r="A775" s="45" t="str">
        <f t="shared" si="1056"/>
        <v>YES</v>
      </c>
      <c r="B775" s="400"/>
      <c r="C775" s="45"/>
      <c r="D775" s="45"/>
      <c r="E775" s="205" t="s">
        <v>3007</v>
      </c>
      <c r="F775" s="61" t="s">
        <v>5549</v>
      </c>
      <c r="G775" s="281"/>
      <c r="H775" s="62">
        <f t="shared" si="1096"/>
        <v>6</v>
      </c>
      <c r="I775" s="62" t="s">
        <v>32</v>
      </c>
      <c r="J775" s="64" t="s">
        <v>6040</v>
      </c>
      <c r="K775" s="64" t="s">
        <v>1661</v>
      </c>
      <c r="L775" s="65" t="s">
        <v>5989</v>
      </c>
      <c r="M775" s="65"/>
      <c r="N775" s="65"/>
      <c r="O775" s="64" t="s">
        <v>128</v>
      </c>
      <c r="P775" s="66" t="s">
        <v>32</v>
      </c>
      <c r="Q775" s="66" t="str">
        <f t="shared" si="1078"/>
        <v>1..1</v>
      </c>
      <c r="R775" s="6" t="s">
        <v>3086</v>
      </c>
      <c r="S775" s="67" t="s">
        <v>3087</v>
      </c>
      <c r="T775" s="66" t="s">
        <v>131</v>
      </c>
      <c r="U775" s="68" t="str">
        <f t="shared" si="1044"/>
        <v>E</v>
      </c>
      <c r="V775" s="62" t="s">
        <v>42</v>
      </c>
      <c r="W775" s="66"/>
      <c r="X775" s="248"/>
      <c r="Y775" s="38"/>
      <c r="Z775" s="351" t="str">
        <f t="shared" si="1053"/>
        <v>-</v>
      </c>
      <c r="AA775" s="70" t="str">
        <f t="shared" ref="AA775:AF775" si="1117">IF(Z775="X","X",IF($AI775=AA$4,"X","-"))</f>
        <v>-</v>
      </c>
      <c r="AB775" s="70" t="str">
        <f t="shared" si="1117"/>
        <v>-</v>
      </c>
      <c r="AC775" s="70" t="str">
        <f t="shared" si="1117"/>
        <v>-</v>
      </c>
      <c r="AD775" s="70" t="str">
        <f t="shared" si="1117"/>
        <v>-</v>
      </c>
      <c r="AE775" s="70" t="str">
        <f t="shared" si="1117"/>
        <v>-</v>
      </c>
      <c r="AF775" s="352" t="str">
        <f t="shared" si="1117"/>
        <v>X</v>
      </c>
      <c r="AG775" s="38"/>
      <c r="AH775" s="70" t="s">
        <v>47</v>
      </c>
      <c r="AI775" s="70" t="s">
        <v>47</v>
      </c>
      <c r="AJ775" s="38"/>
      <c r="AK775" s="13" t="str">
        <f t="shared" si="1072"/>
        <v>/rsm:CrossIndustryInvoice/rsm:SupplyChainTradeTransaction/ram:ApplicableHeaderTradeDelivery/ram:ShipToTradeParty/ram:SpecifiedLegalOrganization/ram:PostalTradeAddress</v>
      </c>
      <c r="AL775" s="13" t="str">
        <f t="shared" si="1073"/>
        <v>/ram:CountryID</v>
      </c>
      <c r="AM775" s="14">
        <f>COUNTIFS(S$4:S775,AK775)</f>
        <v>1</v>
      </c>
      <c r="AO775" s="205" t="str">
        <f t="shared" si="1070"/>
        <v>SCT_HTD</v>
      </c>
      <c r="AP775" s="61" t="str">
        <f t="shared" si="1074"/>
        <v>BT-X-438</v>
      </c>
      <c r="AQ775" s="281" t="str">
        <f t="shared" si="1075"/>
        <v/>
      </c>
      <c r="AR775" s="62">
        <f t="shared" si="1082"/>
        <v>6</v>
      </c>
      <c r="AS775" s="62" t="str">
        <f t="shared" si="1076"/>
        <v>1..1</v>
      </c>
      <c r="AT775" s="64" t="s">
        <v>2559</v>
      </c>
      <c r="AU775" s="64" t="s">
        <v>1777</v>
      </c>
      <c r="AV775" s="65" t="s">
        <v>485</v>
      </c>
      <c r="AW775" s="423" t="s">
        <v>7238</v>
      </c>
      <c r="AX775" s="65"/>
      <c r="AY775" s="65"/>
      <c r="AZ775" s="64" t="s">
        <v>128</v>
      </c>
      <c r="BA775" s="66" t="str">
        <f t="shared" si="1052"/>
        <v>1..1</v>
      </c>
      <c r="BB775" s="66" t="str">
        <f t="shared" si="1055"/>
        <v>1..1</v>
      </c>
      <c r="BC775" s="6" t="str">
        <f t="shared" si="1061"/>
        <v>/rsm:CrossIndustryInvoice
/rsm:SupplyChainTradeTransaction
/ram:ApplicableHeaderTradeDelivery
/ram:ShipToTradeParty
/ram:SpecifiedLegalOrganization
/ram:PostalTradeAddress
/ram:CountryID</v>
      </c>
      <c r="BD775" s="67" t="str">
        <f t="shared" si="1062"/>
        <v>/rsm:CrossIndustryInvoice/rsm:SupplyChainTradeTransaction/ram:ApplicableHeaderTradeDelivery/ram:ShipToTradeParty/ram:SpecifiedLegalOrganization/ram:PostalTradeAddress/ram:CountryID</v>
      </c>
      <c r="BE775" s="66" t="str">
        <f t="shared" si="1102"/>
        <v>C</v>
      </c>
      <c r="BF775" s="68" t="str">
        <f t="shared" si="1103"/>
        <v>E</v>
      </c>
      <c r="BG775" s="62" t="str">
        <f t="shared" si="1104"/>
        <v>0..1</v>
      </c>
      <c r="BH775" s="66" t="str">
        <f t="shared" si="1105"/>
        <v/>
      </c>
      <c r="BI775" s="248" t="str">
        <f t="shared" si="1106"/>
        <v/>
      </c>
      <c r="BJ775" s="7"/>
      <c r="BK775" s="351" t="str">
        <f t="shared" si="1107"/>
        <v>-</v>
      </c>
      <c r="BL775" s="70" t="str">
        <f t="shared" si="1108"/>
        <v>-</v>
      </c>
      <c r="BM775" s="70" t="str">
        <f t="shared" si="1109"/>
        <v>-</v>
      </c>
      <c r="BN775" s="70" t="str">
        <f t="shared" si="1110"/>
        <v>-</v>
      </c>
      <c r="BO775" s="70" t="str">
        <f t="shared" si="1111"/>
        <v>-</v>
      </c>
      <c r="BP775" s="70" t="str">
        <f t="shared" si="1112"/>
        <v>-</v>
      </c>
      <c r="BQ775" s="352" t="str">
        <f t="shared" si="1113"/>
        <v>X</v>
      </c>
      <c r="BR775" s="7"/>
      <c r="BS775" s="70" t="str">
        <f t="shared" si="1114"/>
        <v>EXTENDED</v>
      </c>
      <c r="BT775" s="70" t="str">
        <f t="shared" si="1115"/>
        <v>EXTENDED</v>
      </c>
      <c r="BU775" s="15"/>
      <c r="BV775" s="57"/>
      <c r="BW775" s="57"/>
      <c r="BX775" s="57"/>
      <c r="BY775" s="57"/>
      <c r="BZ775" s="57"/>
      <c r="CA775" s="57" t="s">
        <v>6542</v>
      </c>
      <c r="CC775" s="417"/>
      <c r="CD775" s="15"/>
      <c r="CE775" s="15"/>
    </row>
    <row r="776" spans="1:83" s="59" customFormat="1" ht="102">
      <c r="A776" s="45" t="str">
        <f t="shared" si="1056"/>
        <v>YES</v>
      </c>
      <c r="B776" s="400"/>
      <c r="C776" s="45"/>
      <c r="D776" s="45"/>
      <c r="E776" s="205" t="s">
        <v>3007</v>
      </c>
      <c r="F776" s="61" t="s">
        <v>5550</v>
      </c>
      <c r="G776" s="281"/>
      <c r="H776" s="62">
        <f t="shared" si="1096"/>
        <v>6</v>
      </c>
      <c r="I776" s="62" t="s">
        <v>42</v>
      </c>
      <c r="J776" s="64" t="s">
        <v>6054</v>
      </c>
      <c r="K776" s="64" t="s">
        <v>1667</v>
      </c>
      <c r="L776" s="65" t="s">
        <v>1668</v>
      </c>
      <c r="M776" s="65"/>
      <c r="N776" s="65" t="s">
        <v>35</v>
      </c>
      <c r="O776" s="64" t="s">
        <v>70</v>
      </c>
      <c r="P776" s="66" t="s">
        <v>42</v>
      </c>
      <c r="Q776" s="66" t="str">
        <f t="shared" si="1078"/>
        <v>0..1</v>
      </c>
      <c r="R776" s="6" t="s">
        <v>3088</v>
      </c>
      <c r="S776" s="67" t="s">
        <v>3089</v>
      </c>
      <c r="T776" s="66" t="s">
        <v>73</v>
      </c>
      <c r="U776" s="68" t="str">
        <f t="shared" si="1044"/>
        <v>E</v>
      </c>
      <c r="V776" s="62" t="s">
        <v>62</v>
      </c>
      <c r="W776" s="66"/>
      <c r="X776" s="248" t="s">
        <v>35</v>
      </c>
      <c r="Y776" s="38"/>
      <c r="Z776" s="351" t="str">
        <f t="shared" si="1053"/>
        <v>-</v>
      </c>
      <c r="AA776" s="70" t="str">
        <f t="shared" ref="AA776:AF776" si="1118">IF(Z776="X","X",IF($AI776=AA$4,"X","-"))</f>
        <v>-</v>
      </c>
      <c r="AB776" s="70" t="str">
        <f t="shared" si="1118"/>
        <v>-</v>
      </c>
      <c r="AC776" s="70" t="str">
        <f t="shared" si="1118"/>
        <v>-</v>
      </c>
      <c r="AD776" s="70" t="str">
        <f t="shared" si="1118"/>
        <v>-</v>
      </c>
      <c r="AE776" s="70" t="str">
        <f t="shared" si="1118"/>
        <v>-</v>
      </c>
      <c r="AF776" s="352" t="str">
        <f t="shared" si="1118"/>
        <v>X</v>
      </c>
      <c r="AG776" s="38"/>
      <c r="AH776" s="70" t="s">
        <v>47</v>
      </c>
      <c r="AI776" s="70" t="s">
        <v>47</v>
      </c>
      <c r="AJ776" s="38"/>
      <c r="AK776" s="13" t="str">
        <f t="shared" si="1072"/>
        <v>/rsm:CrossIndustryInvoice/rsm:SupplyChainTradeTransaction/ram:ApplicableHeaderTradeDelivery/ram:ShipToTradeParty/ram:SpecifiedLegalOrganization/ram:PostalTradeAddress</v>
      </c>
      <c r="AL776" s="13" t="str">
        <f t="shared" si="1073"/>
        <v>/ram:CountrySubDivisionName</v>
      </c>
      <c r="AM776" s="14">
        <f>COUNTIFS(S$4:S776,AK776)</f>
        <v>1</v>
      </c>
      <c r="AO776" s="205" t="str">
        <f t="shared" si="1070"/>
        <v>SCT_HTD</v>
      </c>
      <c r="AP776" s="61" t="str">
        <f t="shared" si="1074"/>
        <v>BT-X-439</v>
      </c>
      <c r="AQ776" s="281" t="str">
        <f t="shared" si="1075"/>
        <v/>
      </c>
      <c r="AR776" s="62">
        <f t="shared" si="1082"/>
        <v>6</v>
      </c>
      <c r="AS776" s="62" t="str">
        <f t="shared" si="1076"/>
        <v>0..1</v>
      </c>
      <c r="AT776" s="64" t="s">
        <v>2898</v>
      </c>
      <c r="AU776" s="64" t="s">
        <v>1671</v>
      </c>
      <c r="AV776" s="65" t="s">
        <v>1672</v>
      </c>
      <c r="AW776" s="423" t="s">
        <v>7238</v>
      </c>
      <c r="AX776" s="65"/>
      <c r="AY776" s="65" t="s">
        <v>35</v>
      </c>
      <c r="AZ776" s="64" t="s">
        <v>78</v>
      </c>
      <c r="BA776" s="66" t="str">
        <f t="shared" si="1052"/>
        <v>0..1</v>
      </c>
      <c r="BB776" s="66" t="str">
        <f t="shared" si="1055"/>
        <v>0..1</v>
      </c>
      <c r="BC776" s="6" t="str">
        <f t="shared" si="1061"/>
        <v>/rsm:CrossIndustryInvoice
/rsm:SupplyChainTradeTransaction
/ram:ApplicableHeaderTradeDelivery
/ram:ShipToTradeParty
/ram:SpecifiedLegalOrganization
/ram:PostalTradeAddress
/ram:CountrySubDivisionName</v>
      </c>
      <c r="BD776" s="67" t="str">
        <f t="shared" si="1062"/>
        <v>/rsm:CrossIndustryInvoice/rsm:SupplyChainTradeTransaction/ram:ApplicableHeaderTradeDelivery/ram:ShipToTradeParty/ram:SpecifiedLegalOrganization/ram:PostalTradeAddress/ram:CountrySubDivisionName</v>
      </c>
      <c r="BE776" s="66" t="str">
        <f t="shared" si="1102"/>
        <v>T</v>
      </c>
      <c r="BF776" s="68" t="str">
        <f t="shared" si="1103"/>
        <v>E</v>
      </c>
      <c r="BG776" s="62" t="str">
        <f t="shared" si="1104"/>
        <v>0..n</v>
      </c>
      <c r="BH776" s="66" t="str">
        <f t="shared" si="1105"/>
        <v/>
      </c>
      <c r="BI776" s="248" t="str">
        <f t="shared" si="1106"/>
        <v/>
      </c>
      <c r="BJ776" s="7"/>
      <c r="BK776" s="351" t="str">
        <f t="shared" si="1107"/>
        <v>-</v>
      </c>
      <c r="BL776" s="70" t="str">
        <f t="shared" si="1108"/>
        <v>-</v>
      </c>
      <c r="BM776" s="70" t="str">
        <f t="shared" si="1109"/>
        <v>-</v>
      </c>
      <c r="BN776" s="70" t="str">
        <f t="shared" si="1110"/>
        <v>-</v>
      </c>
      <c r="BO776" s="70" t="str">
        <f t="shared" si="1111"/>
        <v>-</v>
      </c>
      <c r="BP776" s="70" t="str">
        <f t="shared" si="1112"/>
        <v>-</v>
      </c>
      <c r="BQ776" s="352" t="str">
        <f t="shared" si="1113"/>
        <v>X</v>
      </c>
      <c r="BR776" s="7"/>
      <c r="BS776" s="70" t="str">
        <f t="shared" si="1114"/>
        <v>EXTENDED</v>
      </c>
      <c r="BT776" s="70" t="str">
        <f t="shared" si="1115"/>
        <v>EXTENDED</v>
      </c>
      <c r="BU776" s="15"/>
      <c r="BV776" s="57"/>
      <c r="BW776" s="57"/>
      <c r="BX776" s="57"/>
      <c r="BY776" s="57"/>
      <c r="BZ776" s="57"/>
      <c r="CA776" s="57" t="s">
        <v>6542</v>
      </c>
      <c r="CC776" s="417"/>
      <c r="CD776" s="15"/>
      <c r="CE776" s="15"/>
    </row>
    <row r="777" spans="1:83" s="59" customFormat="1" ht="85.5">
      <c r="A777" s="45" t="str">
        <f t="shared" si="1056"/>
        <v>NO</v>
      </c>
      <c r="B777" s="45"/>
      <c r="C777" s="45"/>
      <c r="D777" s="45"/>
      <c r="E777" s="205" t="s">
        <v>3007</v>
      </c>
      <c r="F777" s="139" t="s">
        <v>5551</v>
      </c>
      <c r="G777" s="295"/>
      <c r="H777" s="140">
        <f t="shared" si="1096"/>
        <v>4</v>
      </c>
      <c r="I777" s="140" t="s">
        <v>42</v>
      </c>
      <c r="J777" s="137" t="s">
        <v>3090</v>
      </c>
      <c r="K777" s="125"/>
      <c r="L777" s="126"/>
      <c r="M777" s="126"/>
      <c r="N777" s="126"/>
      <c r="O777" s="125"/>
      <c r="P777" s="124" t="s">
        <v>62</v>
      </c>
      <c r="Q777" s="124" t="str">
        <f t="shared" si="1078"/>
        <v>0..n</v>
      </c>
      <c r="R777" s="141" t="s">
        <v>3091</v>
      </c>
      <c r="S777" s="142" t="s">
        <v>3092</v>
      </c>
      <c r="T777" s="124" t="s">
        <v>35</v>
      </c>
      <c r="U777" s="129" t="str">
        <f t="shared" si="1044"/>
        <v>EG</v>
      </c>
      <c r="V777" s="140" t="s">
        <v>62</v>
      </c>
      <c r="W777" s="124"/>
      <c r="X777" s="388"/>
      <c r="Y777" s="38"/>
      <c r="Z777" s="365" t="str">
        <f t="shared" si="1053"/>
        <v>-</v>
      </c>
      <c r="AA777" s="143" t="str">
        <f t="shared" ref="AA777:AF777" si="1119">IF(Z777="X","X",IF($AI777=AA$4,"X","-"))</f>
        <v>-</v>
      </c>
      <c r="AB777" s="143" t="str">
        <f t="shared" si="1119"/>
        <v>-</v>
      </c>
      <c r="AC777" s="143" t="str">
        <f t="shared" si="1119"/>
        <v>-</v>
      </c>
      <c r="AD777" s="143" t="str">
        <f t="shared" si="1119"/>
        <v>-</v>
      </c>
      <c r="AE777" s="143" t="str">
        <f t="shared" si="1119"/>
        <v>-</v>
      </c>
      <c r="AF777" s="366" t="str">
        <f t="shared" si="1119"/>
        <v>X</v>
      </c>
      <c r="AG777" s="38"/>
      <c r="AH777" s="143" t="s">
        <v>47</v>
      </c>
      <c r="AI777" s="143" t="s">
        <v>47</v>
      </c>
      <c r="AJ777" s="38"/>
      <c r="AK777" s="13" t="str">
        <f t="shared" si="1072"/>
        <v>/rsm:CrossIndustryInvoice/rsm:SupplyChainTradeTransaction/ram:ApplicableHeaderTradeDelivery/ram:ShipToTradeParty</v>
      </c>
      <c r="AL777" s="13" t="str">
        <f t="shared" si="1073"/>
        <v>/ram:DefinedTradeContact</v>
      </c>
      <c r="AM777" s="14">
        <f>COUNTIFS(S$4:S777,AK777)</f>
        <v>1</v>
      </c>
      <c r="AO777" s="205" t="str">
        <f t="shared" si="1070"/>
        <v>SCT_HTD</v>
      </c>
      <c r="AP777" s="139" t="str">
        <f t="shared" si="1074"/>
        <v>BG-X-26</v>
      </c>
      <c r="AQ777" s="295" t="str">
        <f t="shared" si="1075"/>
        <v/>
      </c>
      <c r="AR777" s="140">
        <f t="shared" si="1082"/>
        <v>4</v>
      </c>
      <c r="AS777" s="140" t="str">
        <f t="shared" si="1076"/>
        <v>0..1</v>
      </c>
      <c r="AT777" s="137" t="s">
        <v>927</v>
      </c>
      <c r="AU777" s="125"/>
      <c r="AV777" s="126"/>
      <c r="AW777" s="126"/>
      <c r="AX777" s="126"/>
      <c r="AY777" s="126"/>
      <c r="AZ777" s="125"/>
      <c r="BA777" s="124" t="str">
        <f t="shared" si="1052"/>
        <v>0..n</v>
      </c>
      <c r="BB777" s="124" t="str">
        <f t="shared" si="1055"/>
        <v>0..n</v>
      </c>
      <c r="BC777" s="141" t="str">
        <f t="shared" si="1061"/>
        <v>/rsm:CrossIndustryInvoice
/rsm:SupplyChainTradeTransaction
/ram:ApplicableHeaderTradeDelivery
/ram:ShipToTradeParty
/ram:DefinedTradeContact</v>
      </c>
      <c r="BD777" s="142" t="str">
        <f t="shared" si="1062"/>
        <v>/rsm:CrossIndustryInvoice/rsm:SupplyChainTradeTransaction/ram:ApplicableHeaderTradeDelivery/ram:ShipToTradeParty/ram:DefinedTradeContact</v>
      </c>
      <c r="BE777" s="124" t="str">
        <f t="shared" si="1102"/>
        <v/>
      </c>
      <c r="BF777" s="129" t="str">
        <f t="shared" si="1103"/>
        <v>EG</v>
      </c>
      <c r="BG777" s="140" t="str">
        <f t="shared" si="1104"/>
        <v>0..n</v>
      </c>
      <c r="BH777" s="124" t="str">
        <f t="shared" si="1105"/>
        <v/>
      </c>
      <c r="BI777" s="388" t="str">
        <f t="shared" si="1106"/>
        <v/>
      </c>
      <c r="BJ777" s="7"/>
      <c r="BK777" s="365" t="str">
        <f t="shared" si="1107"/>
        <v>-</v>
      </c>
      <c r="BL777" s="143" t="str">
        <f t="shared" si="1108"/>
        <v>-</v>
      </c>
      <c r="BM777" s="143" t="str">
        <f t="shared" si="1109"/>
        <v>-</v>
      </c>
      <c r="BN777" s="143" t="str">
        <f t="shared" si="1110"/>
        <v>-</v>
      </c>
      <c r="BO777" s="143" t="str">
        <f t="shared" si="1111"/>
        <v>-</v>
      </c>
      <c r="BP777" s="143" t="str">
        <f t="shared" si="1112"/>
        <v>-</v>
      </c>
      <c r="BQ777" s="366" t="str">
        <f t="shared" si="1113"/>
        <v>X</v>
      </c>
      <c r="BR777" s="7"/>
      <c r="BS777" s="143" t="str">
        <f t="shared" si="1114"/>
        <v>EXTENDED</v>
      </c>
      <c r="BT777" s="143" t="str">
        <f t="shared" si="1115"/>
        <v>EXTENDED</v>
      </c>
      <c r="BU777" s="15"/>
      <c r="BV777" s="57"/>
      <c r="BW777" s="57"/>
      <c r="BX777" s="57"/>
      <c r="BY777" s="57"/>
      <c r="BZ777" s="57"/>
      <c r="CA777" s="57" t="s">
        <v>6542</v>
      </c>
      <c r="CC777" s="417"/>
      <c r="CD777" s="15"/>
      <c r="CE777" s="15"/>
    </row>
    <row r="778" spans="1:83" s="59" customFormat="1" ht="89.25">
      <c r="A778" s="45" t="str">
        <f t="shared" si="1056"/>
        <v>YES</v>
      </c>
      <c r="B778" s="45"/>
      <c r="C778" s="45"/>
      <c r="D778" s="45"/>
      <c r="E778" s="205" t="s">
        <v>3007</v>
      </c>
      <c r="F778" s="61" t="s">
        <v>5552</v>
      </c>
      <c r="G778" s="281"/>
      <c r="H778" s="62">
        <f t="shared" si="1096"/>
        <v>5</v>
      </c>
      <c r="I778" s="62" t="s">
        <v>42</v>
      </c>
      <c r="J778" s="64" t="s">
        <v>2142</v>
      </c>
      <c r="K778" s="64"/>
      <c r="L778" s="65"/>
      <c r="M778" s="65"/>
      <c r="N778" s="65"/>
      <c r="O778" s="64" t="s">
        <v>70</v>
      </c>
      <c r="P778" s="66" t="s">
        <v>42</v>
      </c>
      <c r="Q778" s="66" t="str">
        <f t="shared" si="1078"/>
        <v>0..1</v>
      </c>
      <c r="R778" s="6" t="s">
        <v>3093</v>
      </c>
      <c r="S778" s="67" t="s">
        <v>3094</v>
      </c>
      <c r="T778" s="66" t="s">
        <v>73</v>
      </c>
      <c r="U778" s="68" t="str">
        <f t="shared" si="1044"/>
        <v>E</v>
      </c>
      <c r="V778" s="62" t="s">
        <v>42</v>
      </c>
      <c r="W778" s="66"/>
      <c r="X778" s="248"/>
      <c r="Y778" s="38"/>
      <c r="Z778" s="351" t="str">
        <f t="shared" si="1053"/>
        <v>-</v>
      </c>
      <c r="AA778" s="70" t="str">
        <f t="shared" ref="AA778:AF778" si="1120">IF(Z778="X","X",IF($AI778=AA$4,"X","-"))</f>
        <v>-</v>
      </c>
      <c r="AB778" s="70" t="str">
        <f t="shared" si="1120"/>
        <v>-</v>
      </c>
      <c r="AC778" s="70" t="str">
        <f t="shared" si="1120"/>
        <v>-</v>
      </c>
      <c r="AD778" s="70" t="str">
        <f t="shared" si="1120"/>
        <v>-</v>
      </c>
      <c r="AE778" s="70" t="str">
        <f t="shared" si="1120"/>
        <v>-</v>
      </c>
      <c r="AF778" s="352" t="str">
        <f t="shared" si="1120"/>
        <v>X</v>
      </c>
      <c r="AG778" s="38"/>
      <c r="AH778" s="70" t="s">
        <v>47</v>
      </c>
      <c r="AI778" s="70" t="s">
        <v>47</v>
      </c>
      <c r="AJ778" s="38"/>
      <c r="AK778" s="13" t="str">
        <f t="shared" si="1072"/>
        <v>/rsm:CrossIndustryInvoice/rsm:SupplyChainTradeTransaction/ram:ApplicableHeaderTradeDelivery/ram:ShipToTradeParty/ram:DefinedTradeContact</v>
      </c>
      <c r="AL778" s="13" t="str">
        <f t="shared" si="1073"/>
        <v>/ram:PersonName</v>
      </c>
      <c r="AM778" s="14">
        <f>COUNTIFS(S$4:S778,AK778)</f>
        <v>1</v>
      </c>
      <c r="AO778" s="205" t="str">
        <f t="shared" si="1070"/>
        <v>SCT_HTD</v>
      </c>
      <c r="AP778" s="61" t="str">
        <f t="shared" si="1074"/>
        <v>BT-X-155</v>
      </c>
      <c r="AQ778" s="281" t="str">
        <f t="shared" si="1075"/>
        <v/>
      </c>
      <c r="AR778" s="62">
        <f t="shared" si="1082"/>
        <v>5</v>
      </c>
      <c r="AS778" s="62" t="str">
        <f t="shared" si="1076"/>
        <v>0..1</v>
      </c>
      <c r="AT778" s="64" t="s">
        <v>931</v>
      </c>
      <c r="AU778" s="64"/>
      <c r="AV778" s="65"/>
      <c r="AW778" s="423" t="s">
        <v>7238</v>
      </c>
      <c r="AX778" s="65"/>
      <c r="AY778" s="65"/>
      <c r="AZ778" s="64"/>
      <c r="BA778" s="66" t="str">
        <f t="shared" si="1052"/>
        <v>0..1</v>
      </c>
      <c r="BB778" s="66" t="str">
        <f t="shared" si="1055"/>
        <v>0..1</v>
      </c>
      <c r="BC778" s="6" t="str">
        <f t="shared" si="1061"/>
        <v>/rsm:CrossIndustryInvoice
/rsm:SupplyChainTradeTransaction
/ram:ApplicableHeaderTradeDelivery
/ram:ShipToTradeParty
/ram:DefinedTradeContact
/ram:PersonName</v>
      </c>
      <c r="BD778" s="67" t="str">
        <f t="shared" si="1062"/>
        <v>/rsm:CrossIndustryInvoice/rsm:SupplyChainTradeTransaction/ram:ApplicableHeaderTradeDelivery/ram:ShipToTradeParty/ram:DefinedTradeContact/ram:PersonName</v>
      </c>
      <c r="BE778" s="66" t="str">
        <f t="shared" si="1102"/>
        <v>T</v>
      </c>
      <c r="BF778" s="68" t="str">
        <f t="shared" si="1103"/>
        <v>E</v>
      </c>
      <c r="BG778" s="62" t="str">
        <f t="shared" si="1104"/>
        <v>0..1</v>
      </c>
      <c r="BH778" s="66" t="str">
        <f t="shared" si="1105"/>
        <v/>
      </c>
      <c r="BI778" s="248" t="str">
        <f t="shared" si="1106"/>
        <v/>
      </c>
      <c r="BJ778" s="7"/>
      <c r="BK778" s="351" t="str">
        <f t="shared" si="1107"/>
        <v>-</v>
      </c>
      <c r="BL778" s="70" t="str">
        <f t="shared" si="1108"/>
        <v>-</v>
      </c>
      <c r="BM778" s="70" t="str">
        <f t="shared" si="1109"/>
        <v>-</v>
      </c>
      <c r="BN778" s="70" t="str">
        <f t="shared" si="1110"/>
        <v>-</v>
      </c>
      <c r="BO778" s="70" t="str">
        <f t="shared" si="1111"/>
        <v>-</v>
      </c>
      <c r="BP778" s="70" t="str">
        <f t="shared" si="1112"/>
        <v>-</v>
      </c>
      <c r="BQ778" s="352" t="str">
        <f t="shared" si="1113"/>
        <v>X</v>
      </c>
      <c r="BR778" s="7"/>
      <c r="BS778" s="70" t="str">
        <f t="shared" si="1114"/>
        <v>EXTENDED</v>
      </c>
      <c r="BT778" s="70" t="str">
        <f t="shared" si="1115"/>
        <v>EXTENDED</v>
      </c>
      <c r="BU778" s="15"/>
      <c r="BV778" s="57"/>
      <c r="BW778" s="57"/>
      <c r="BX778" s="57"/>
      <c r="BY778" s="57"/>
      <c r="BZ778" s="57"/>
      <c r="CA778" s="57" t="s">
        <v>6542</v>
      </c>
      <c r="CC778" s="417"/>
      <c r="CD778" s="15"/>
      <c r="CE778" s="15"/>
    </row>
    <row r="779" spans="1:83" s="59" customFormat="1" ht="89.25">
      <c r="A779" s="45" t="str">
        <f t="shared" si="1056"/>
        <v>YES</v>
      </c>
      <c r="B779" s="45"/>
      <c r="C779" s="45"/>
      <c r="D779" s="45"/>
      <c r="E779" s="205" t="s">
        <v>3007</v>
      </c>
      <c r="F779" s="61" t="s">
        <v>5553</v>
      </c>
      <c r="G779" s="281"/>
      <c r="H779" s="62">
        <f t="shared" si="1096"/>
        <v>5</v>
      </c>
      <c r="I779" s="62" t="s">
        <v>42</v>
      </c>
      <c r="J779" s="64" t="s">
        <v>2146</v>
      </c>
      <c r="K779" s="64"/>
      <c r="L779" s="65"/>
      <c r="M779" s="65"/>
      <c r="N779" s="65"/>
      <c r="O779" s="64" t="s">
        <v>70</v>
      </c>
      <c r="P779" s="66" t="s">
        <v>42</v>
      </c>
      <c r="Q779" s="66" t="str">
        <f t="shared" si="1078"/>
        <v>0..1</v>
      </c>
      <c r="R779" s="6" t="s">
        <v>3095</v>
      </c>
      <c r="S779" s="67" t="s">
        <v>3096</v>
      </c>
      <c r="T779" s="66" t="s">
        <v>73</v>
      </c>
      <c r="U779" s="68" t="str">
        <f t="shared" si="1044"/>
        <v>E</v>
      </c>
      <c r="V779" s="62" t="s">
        <v>42</v>
      </c>
      <c r="W779" s="66"/>
      <c r="X779" s="248"/>
      <c r="Y779" s="38"/>
      <c r="Z779" s="351" t="str">
        <f t="shared" si="1053"/>
        <v>-</v>
      </c>
      <c r="AA779" s="70" t="str">
        <f t="shared" ref="AA779:AF779" si="1121">IF(Z779="X","X",IF($AI779=AA$4,"X","-"))</f>
        <v>-</v>
      </c>
      <c r="AB779" s="70" t="str">
        <f t="shared" si="1121"/>
        <v>-</v>
      </c>
      <c r="AC779" s="70" t="str">
        <f t="shared" si="1121"/>
        <v>-</v>
      </c>
      <c r="AD779" s="70" t="str">
        <f t="shared" si="1121"/>
        <v>-</v>
      </c>
      <c r="AE779" s="70" t="str">
        <f t="shared" si="1121"/>
        <v>-</v>
      </c>
      <c r="AF779" s="352" t="str">
        <f t="shared" si="1121"/>
        <v>X</v>
      </c>
      <c r="AG779" s="38"/>
      <c r="AH779" s="70" t="s">
        <v>47</v>
      </c>
      <c r="AI779" s="70" t="s">
        <v>47</v>
      </c>
      <c r="AJ779" s="38"/>
      <c r="AK779" s="13" t="str">
        <f t="shared" si="1072"/>
        <v>/rsm:CrossIndustryInvoice/rsm:SupplyChainTradeTransaction/ram:ApplicableHeaderTradeDelivery/ram:ShipToTradeParty/ram:DefinedTradeContact</v>
      </c>
      <c r="AL779" s="13" t="str">
        <f t="shared" si="1073"/>
        <v>/ram:DepartmentName</v>
      </c>
      <c r="AM779" s="14">
        <f>COUNTIFS(S$4:S779,AK779)</f>
        <v>1</v>
      </c>
      <c r="AO779" s="205" t="str">
        <f t="shared" si="1070"/>
        <v>SCT_HTD</v>
      </c>
      <c r="AP779" s="61" t="str">
        <f t="shared" si="1074"/>
        <v>BT-X-156</v>
      </c>
      <c r="AQ779" s="281" t="str">
        <f t="shared" si="1075"/>
        <v/>
      </c>
      <c r="AR779" s="62">
        <f t="shared" si="1082"/>
        <v>5</v>
      </c>
      <c r="AS779" s="62" t="str">
        <f t="shared" si="1076"/>
        <v>0..1</v>
      </c>
      <c r="AT779" s="64" t="s">
        <v>935</v>
      </c>
      <c r="AU779" s="64"/>
      <c r="AV779" s="65"/>
      <c r="AW779" s="423" t="s">
        <v>7238</v>
      </c>
      <c r="AX779" s="65"/>
      <c r="AY779" s="65"/>
      <c r="AZ779" s="64"/>
      <c r="BA779" s="66" t="str">
        <f t="shared" si="1052"/>
        <v>0..1</v>
      </c>
      <c r="BB779" s="66" t="str">
        <f t="shared" si="1055"/>
        <v>0..1</v>
      </c>
      <c r="BC779" s="6" t="str">
        <f t="shared" si="1061"/>
        <v>/rsm:CrossIndustryInvoice
/rsm:SupplyChainTradeTransaction
/ram:ApplicableHeaderTradeDelivery
/ram:ShipToTradeParty
/ram:DefinedTradeContact
/ram:DepartmentName</v>
      </c>
      <c r="BD779" s="67" t="str">
        <f t="shared" si="1062"/>
        <v>/rsm:CrossIndustryInvoice/rsm:SupplyChainTradeTransaction/ram:ApplicableHeaderTradeDelivery/ram:ShipToTradeParty/ram:DefinedTradeContact/ram:DepartmentName</v>
      </c>
      <c r="BE779" s="66" t="str">
        <f t="shared" si="1102"/>
        <v>T</v>
      </c>
      <c r="BF779" s="68" t="str">
        <f t="shared" si="1103"/>
        <v>E</v>
      </c>
      <c r="BG779" s="62" t="str">
        <f t="shared" si="1104"/>
        <v>0..1</v>
      </c>
      <c r="BH779" s="66" t="str">
        <f t="shared" si="1105"/>
        <v/>
      </c>
      <c r="BI779" s="248" t="str">
        <f t="shared" si="1106"/>
        <v/>
      </c>
      <c r="BJ779" s="7"/>
      <c r="BK779" s="351" t="str">
        <f t="shared" si="1107"/>
        <v>-</v>
      </c>
      <c r="BL779" s="70" t="str">
        <f t="shared" si="1108"/>
        <v>-</v>
      </c>
      <c r="BM779" s="70" t="str">
        <f t="shared" si="1109"/>
        <v>-</v>
      </c>
      <c r="BN779" s="70" t="str">
        <f t="shared" si="1110"/>
        <v>-</v>
      </c>
      <c r="BO779" s="70" t="str">
        <f t="shared" si="1111"/>
        <v>-</v>
      </c>
      <c r="BP779" s="70" t="str">
        <f t="shared" si="1112"/>
        <v>-</v>
      </c>
      <c r="BQ779" s="352" t="str">
        <f t="shared" si="1113"/>
        <v>X</v>
      </c>
      <c r="BR779" s="7"/>
      <c r="BS779" s="70" t="str">
        <f t="shared" si="1114"/>
        <v>EXTENDED</v>
      </c>
      <c r="BT779" s="70" t="str">
        <f t="shared" si="1115"/>
        <v>EXTENDED</v>
      </c>
      <c r="BU779" s="15"/>
      <c r="BV779" s="57"/>
      <c r="BW779" s="57"/>
      <c r="BX779" s="57"/>
      <c r="BY779" s="57"/>
      <c r="BZ779" s="57"/>
      <c r="CA779" s="57" t="s">
        <v>6542</v>
      </c>
      <c r="CC779" s="417"/>
      <c r="CD779" s="15"/>
      <c r="CE779" s="15"/>
    </row>
    <row r="780" spans="1:83" s="59" customFormat="1" ht="89.25">
      <c r="A780" s="45" t="str">
        <f t="shared" si="1056"/>
        <v>YES</v>
      </c>
      <c r="B780" s="400"/>
      <c r="C780" s="45"/>
      <c r="D780" s="45"/>
      <c r="E780" s="205" t="s">
        <v>3007</v>
      </c>
      <c r="F780" s="61" t="s">
        <v>5554</v>
      </c>
      <c r="G780" s="281"/>
      <c r="H780" s="62">
        <f t="shared" si="1096"/>
        <v>5</v>
      </c>
      <c r="I780" s="62" t="s">
        <v>42</v>
      </c>
      <c r="J780" s="64" t="s">
        <v>6118</v>
      </c>
      <c r="K780" s="64" t="s">
        <v>6030</v>
      </c>
      <c r="L780" s="65" t="s">
        <v>6029</v>
      </c>
      <c r="M780" s="65"/>
      <c r="N780" s="65" t="s">
        <v>35</v>
      </c>
      <c r="O780" s="64" t="s">
        <v>128</v>
      </c>
      <c r="P780" s="66" t="s">
        <v>42</v>
      </c>
      <c r="Q780" s="66" t="str">
        <f t="shared" si="1078"/>
        <v>0..1</v>
      </c>
      <c r="R780" s="6" t="s">
        <v>3097</v>
      </c>
      <c r="S780" s="67" t="s">
        <v>3098</v>
      </c>
      <c r="T780" s="66" t="s">
        <v>131</v>
      </c>
      <c r="U780" s="68" t="str">
        <f t="shared" si="1044"/>
        <v>E</v>
      </c>
      <c r="V780" s="62" t="s">
        <v>42</v>
      </c>
      <c r="W780" s="66"/>
      <c r="X780" s="248" t="s">
        <v>35</v>
      </c>
      <c r="Y780" s="38"/>
      <c r="Z780" s="351" t="str">
        <f t="shared" si="1053"/>
        <v>-</v>
      </c>
      <c r="AA780" s="70" t="str">
        <f t="shared" ref="AA780:AF780" si="1122">IF(Z780="X","X",IF($AI780=AA$4,"X","-"))</f>
        <v>-</v>
      </c>
      <c r="AB780" s="70" t="str">
        <f t="shared" si="1122"/>
        <v>-</v>
      </c>
      <c r="AC780" s="70" t="str">
        <f t="shared" si="1122"/>
        <v>-</v>
      </c>
      <c r="AD780" s="70" t="str">
        <f t="shared" si="1122"/>
        <v>-</v>
      </c>
      <c r="AE780" s="70" t="str">
        <f t="shared" si="1122"/>
        <v>-</v>
      </c>
      <c r="AF780" s="352" t="str">
        <f t="shared" si="1122"/>
        <v>X</v>
      </c>
      <c r="AG780" s="38"/>
      <c r="AH780" s="70" t="s">
        <v>47</v>
      </c>
      <c r="AI780" s="70" t="s">
        <v>47</v>
      </c>
      <c r="AJ780" s="38"/>
      <c r="AK780" s="13" t="str">
        <f t="shared" si="1072"/>
        <v>/rsm:CrossIndustryInvoice/rsm:SupplyChainTradeTransaction/ram:ApplicableHeaderTradeDelivery/ram:ShipToTradeParty/ram:DefinedTradeContact</v>
      </c>
      <c r="AL780" s="13" t="str">
        <f t="shared" si="1073"/>
        <v>/ram:TypeCode</v>
      </c>
      <c r="AM780" s="14">
        <f>COUNTIFS(S$4:S780,AK780)</f>
        <v>1</v>
      </c>
      <c r="AO780" s="205" t="str">
        <f t="shared" si="1070"/>
        <v>SCT_HTD</v>
      </c>
      <c r="AP780" s="61" t="str">
        <f t="shared" si="1074"/>
        <v>BT-X-321</v>
      </c>
      <c r="AQ780" s="281" t="str">
        <f t="shared" si="1075"/>
        <v/>
      </c>
      <c r="AR780" s="62">
        <f t="shared" si="1082"/>
        <v>5</v>
      </c>
      <c r="AS780" s="62" t="str">
        <f t="shared" si="1076"/>
        <v>0..1</v>
      </c>
      <c r="AT780" s="64" t="s">
        <v>6408</v>
      </c>
      <c r="AU780" s="64" t="s">
        <v>6409</v>
      </c>
      <c r="AV780" s="65" t="s">
        <v>6405</v>
      </c>
      <c r="AW780" s="423" t="s">
        <v>7238</v>
      </c>
      <c r="AX780" s="65"/>
      <c r="AY780" s="65" t="s">
        <v>35</v>
      </c>
      <c r="AZ780" s="64" t="s">
        <v>128</v>
      </c>
      <c r="BA780" s="66" t="str">
        <f t="shared" si="1052"/>
        <v>0..1</v>
      </c>
      <c r="BB780" s="66" t="str">
        <f t="shared" si="1055"/>
        <v>0..1</v>
      </c>
      <c r="BC780" s="6" t="str">
        <f t="shared" si="1061"/>
        <v>/rsm:CrossIndustryInvoice
/rsm:SupplyChainTradeTransaction
/ram:ApplicableHeaderTradeDelivery
/ram:ShipToTradeParty
/ram:DefinedTradeContact
/ram:TypeCode</v>
      </c>
      <c r="BD780" s="67" t="str">
        <f t="shared" si="1062"/>
        <v>/rsm:CrossIndustryInvoice/rsm:SupplyChainTradeTransaction/ram:ApplicableHeaderTradeDelivery/ram:ShipToTradeParty/ram:DefinedTradeContact/ram:TypeCode</v>
      </c>
      <c r="BE780" s="66" t="str">
        <f t="shared" si="1102"/>
        <v>C</v>
      </c>
      <c r="BF780" s="68" t="str">
        <f t="shared" si="1103"/>
        <v>E</v>
      </c>
      <c r="BG780" s="62" t="str">
        <f t="shared" si="1104"/>
        <v>0..1</v>
      </c>
      <c r="BH780" s="66" t="str">
        <f t="shared" si="1105"/>
        <v/>
      </c>
      <c r="BI780" s="248" t="str">
        <f t="shared" si="1106"/>
        <v/>
      </c>
      <c r="BJ780" s="7"/>
      <c r="BK780" s="351" t="str">
        <f t="shared" si="1107"/>
        <v>-</v>
      </c>
      <c r="BL780" s="70" t="str">
        <f t="shared" si="1108"/>
        <v>-</v>
      </c>
      <c r="BM780" s="70" t="str">
        <f t="shared" si="1109"/>
        <v>-</v>
      </c>
      <c r="BN780" s="70" t="str">
        <f t="shared" si="1110"/>
        <v>-</v>
      </c>
      <c r="BO780" s="70" t="str">
        <f t="shared" si="1111"/>
        <v>-</v>
      </c>
      <c r="BP780" s="70" t="str">
        <f t="shared" si="1112"/>
        <v>-</v>
      </c>
      <c r="BQ780" s="352" t="str">
        <f t="shared" si="1113"/>
        <v>X</v>
      </c>
      <c r="BR780" s="7"/>
      <c r="BS780" s="70" t="str">
        <f t="shared" si="1114"/>
        <v>EXTENDED</v>
      </c>
      <c r="BT780" s="70" t="str">
        <f t="shared" si="1115"/>
        <v>EXTENDED</v>
      </c>
      <c r="BU780" s="15"/>
      <c r="BV780" s="57"/>
      <c r="BW780" s="57"/>
      <c r="BX780" s="57"/>
      <c r="BY780" s="57"/>
      <c r="BZ780" s="57"/>
      <c r="CA780" s="57" t="s">
        <v>6542</v>
      </c>
      <c r="CC780" s="417"/>
      <c r="CD780" s="15"/>
      <c r="CE780" s="15"/>
    </row>
    <row r="781" spans="1:83" s="59" customFormat="1" ht="89.25">
      <c r="A781" s="45" t="str">
        <f t="shared" si="1056"/>
        <v>NO</v>
      </c>
      <c r="B781" s="45"/>
      <c r="C781" s="45"/>
      <c r="D781" s="45"/>
      <c r="E781" s="205" t="s">
        <v>3007</v>
      </c>
      <c r="F781" s="61" t="s">
        <v>5555</v>
      </c>
      <c r="G781" s="281"/>
      <c r="H781" s="62">
        <f t="shared" si="1096"/>
        <v>5</v>
      </c>
      <c r="I781" s="62" t="s">
        <v>42</v>
      </c>
      <c r="J781" s="192" t="s">
        <v>6150</v>
      </c>
      <c r="K781" s="64" t="s">
        <v>1706</v>
      </c>
      <c r="L781" s="65"/>
      <c r="M781" s="65"/>
      <c r="N781" s="65"/>
      <c r="O781" s="64"/>
      <c r="P781" s="66" t="s">
        <v>42</v>
      </c>
      <c r="Q781" s="66" t="str">
        <f t="shared" si="1078"/>
        <v>0..1</v>
      </c>
      <c r="R781" s="6" t="s">
        <v>3099</v>
      </c>
      <c r="S781" s="67" t="s">
        <v>3100</v>
      </c>
      <c r="T781" s="66"/>
      <c r="U781" s="68" t="str">
        <f t="shared" si="1044"/>
        <v/>
      </c>
      <c r="V781" s="62" t="s">
        <v>42</v>
      </c>
      <c r="W781" s="66"/>
      <c r="X781" s="248"/>
      <c r="Y781" s="38"/>
      <c r="Z781" s="351" t="str">
        <f t="shared" si="1053"/>
        <v>-</v>
      </c>
      <c r="AA781" s="70" t="str">
        <f t="shared" ref="AA781:AF781" si="1123">IF(Z781="X","X",IF($AI781=AA$4,"X","-"))</f>
        <v>-</v>
      </c>
      <c r="AB781" s="70" t="str">
        <f t="shared" si="1123"/>
        <v>-</v>
      </c>
      <c r="AC781" s="70" t="str">
        <f t="shared" si="1123"/>
        <v>-</v>
      </c>
      <c r="AD781" s="70" t="str">
        <f t="shared" si="1123"/>
        <v>-</v>
      </c>
      <c r="AE781" s="70" t="str">
        <f t="shared" si="1123"/>
        <v>-</v>
      </c>
      <c r="AF781" s="352" t="str">
        <f t="shared" si="1123"/>
        <v>X</v>
      </c>
      <c r="AG781" s="38"/>
      <c r="AH781" s="70" t="s">
        <v>47</v>
      </c>
      <c r="AI781" s="70" t="s">
        <v>47</v>
      </c>
      <c r="AJ781" s="38"/>
      <c r="AK781" s="13" t="str">
        <f t="shared" si="1072"/>
        <v>/rsm:CrossIndustryInvoice/rsm:SupplyChainTradeTransaction/ram:ApplicableHeaderTradeDelivery/ram:ShipToTradeParty/ram:DefinedTradeContact</v>
      </c>
      <c r="AL781" s="13" t="str">
        <f t="shared" si="1073"/>
        <v>/ram:TelephoneUniversalCommunication</v>
      </c>
      <c r="AM781" s="14">
        <f>COUNTIFS(S$4:S781,AK781)</f>
        <v>1</v>
      </c>
      <c r="AO781" s="205" t="str">
        <f t="shared" si="1070"/>
        <v>SCT_HTD</v>
      </c>
      <c r="AP781" s="61" t="str">
        <f t="shared" si="1074"/>
        <v>BT-X-157-00</v>
      </c>
      <c r="AQ781" s="281" t="str">
        <f t="shared" si="1075"/>
        <v/>
      </c>
      <c r="AR781" s="62">
        <f t="shared" si="1082"/>
        <v>5</v>
      </c>
      <c r="AS781" s="62" t="str">
        <f t="shared" si="1076"/>
        <v>0..1</v>
      </c>
      <c r="AT781" s="192" t="s">
        <v>946</v>
      </c>
      <c r="AU781" s="64"/>
      <c r="AV781" s="65"/>
      <c r="AW781" s="423" t="s">
        <v>7238</v>
      </c>
      <c r="AX781" s="65"/>
      <c r="AY781" s="65"/>
      <c r="AZ781" s="64"/>
      <c r="BA781" s="66" t="str">
        <f t="shared" si="1052"/>
        <v>0..1</v>
      </c>
      <c r="BB781" s="66" t="str">
        <f t="shared" si="1055"/>
        <v>0..1</v>
      </c>
      <c r="BC781" s="6" t="str">
        <f t="shared" si="1061"/>
        <v>/rsm:CrossIndustryInvoice
/rsm:SupplyChainTradeTransaction
/ram:ApplicableHeaderTradeDelivery
/ram:ShipToTradeParty
/ram:DefinedTradeContact
/ram:TelephoneUniversalCommunication</v>
      </c>
      <c r="BD781" s="67" t="str">
        <f t="shared" si="1062"/>
        <v>/rsm:CrossIndustryInvoice/rsm:SupplyChainTradeTransaction/ram:ApplicableHeaderTradeDelivery/ram:ShipToTradeParty/ram:DefinedTradeContact/ram:TelephoneUniversalCommunication</v>
      </c>
      <c r="BE781" s="66" t="str">
        <f t="shared" si="1102"/>
        <v/>
      </c>
      <c r="BF781" s="68" t="str">
        <f t="shared" si="1103"/>
        <v/>
      </c>
      <c r="BG781" s="62" t="str">
        <f t="shared" si="1104"/>
        <v>0..1</v>
      </c>
      <c r="BH781" s="66" t="str">
        <f t="shared" si="1105"/>
        <v/>
      </c>
      <c r="BI781" s="248" t="str">
        <f t="shared" si="1106"/>
        <v/>
      </c>
      <c r="BJ781" s="7"/>
      <c r="BK781" s="351" t="str">
        <f t="shared" si="1107"/>
        <v>-</v>
      </c>
      <c r="BL781" s="70" t="str">
        <f t="shared" si="1108"/>
        <v>-</v>
      </c>
      <c r="BM781" s="70" t="str">
        <f t="shared" si="1109"/>
        <v>-</v>
      </c>
      <c r="BN781" s="70" t="str">
        <f t="shared" si="1110"/>
        <v>-</v>
      </c>
      <c r="BO781" s="70" t="str">
        <f t="shared" si="1111"/>
        <v>-</v>
      </c>
      <c r="BP781" s="70" t="str">
        <f t="shared" si="1112"/>
        <v>-</v>
      </c>
      <c r="BQ781" s="352" t="str">
        <f t="shared" si="1113"/>
        <v>X</v>
      </c>
      <c r="BR781" s="7"/>
      <c r="BS781" s="70" t="str">
        <f t="shared" si="1114"/>
        <v>EXTENDED</v>
      </c>
      <c r="BT781" s="70" t="str">
        <f t="shared" si="1115"/>
        <v>EXTENDED</v>
      </c>
      <c r="BU781" s="15"/>
      <c r="BV781" s="57"/>
      <c r="BW781" s="57"/>
      <c r="BX781" s="57"/>
      <c r="BY781" s="57"/>
      <c r="BZ781" s="57"/>
      <c r="CA781" s="57" t="s">
        <v>6542</v>
      </c>
      <c r="CC781" s="417"/>
      <c r="CD781" s="15"/>
      <c r="CE781" s="15"/>
    </row>
    <row r="782" spans="1:83" s="59" customFormat="1" ht="114">
      <c r="A782" s="45" t="str">
        <f t="shared" si="1056"/>
        <v>YES</v>
      </c>
      <c r="B782" s="45"/>
      <c r="C782" s="45"/>
      <c r="D782" s="45"/>
      <c r="E782" s="205" t="s">
        <v>3007</v>
      </c>
      <c r="F782" s="61" t="s">
        <v>5556</v>
      </c>
      <c r="G782" s="281"/>
      <c r="H782" s="62">
        <f t="shared" si="1096"/>
        <v>6</v>
      </c>
      <c r="I782" s="62" t="s">
        <v>32</v>
      </c>
      <c r="J782" s="64" t="s">
        <v>6147</v>
      </c>
      <c r="K782" s="64" t="s">
        <v>1706</v>
      </c>
      <c r="L782" s="65"/>
      <c r="M782" s="65"/>
      <c r="N782" s="65"/>
      <c r="O782" s="64" t="s">
        <v>70</v>
      </c>
      <c r="P782" s="66" t="s">
        <v>32</v>
      </c>
      <c r="Q782" s="66" t="str">
        <f t="shared" si="1078"/>
        <v>1..1</v>
      </c>
      <c r="R782" s="6" t="s">
        <v>3101</v>
      </c>
      <c r="S782" s="67" t="s">
        <v>3102</v>
      </c>
      <c r="T782" s="66" t="s">
        <v>73</v>
      </c>
      <c r="U782" s="68" t="str">
        <f t="shared" si="1044"/>
        <v>E</v>
      </c>
      <c r="V782" s="62" t="s">
        <v>42</v>
      </c>
      <c r="W782" s="66"/>
      <c r="X782" s="248"/>
      <c r="Y782" s="38"/>
      <c r="Z782" s="351" t="str">
        <f t="shared" si="1053"/>
        <v>-</v>
      </c>
      <c r="AA782" s="70" t="str">
        <f t="shared" ref="AA782:AF782" si="1124">IF(Z782="X","X",IF($AI782=AA$4,"X","-"))</f>
        <v>-</v>
      </c>
      <c r="AB782" s="70" t="str">
        <f t="shared" si="1124"/>
        <v>-</v>
      </c>
      <c r="AC782" s="70" t="str">
        <f t="shared" si="1124"/>
        <v>-</v>
      </c>
      <c r="AD782" s="70" t="str">
        <f t="shared" si="1124"/>
        <v>-</v>
      </c>
      <c r="AE782" s="70" t="str">
        <f t="shared" si="1124"/>
        <v>-</v>
      </c>
      <c r="AF782" s="352" t="str">
        <f t="shared" si="1124"/>
        <v>X</v>
      </c>
      <c r="AG782" s="38"/>
      <c r="AH782" s="70" t="s">
        <v>47</v>
      </c>
      <c r="AI782" s="70" t="s">
        <v>47</v>
      </c>
      <c r="AJ782" s="38"/>
      <c r="AK782" s="13" t="str">
        <f t="shared" si="1072"/>
        <v>/rsm:CrossIndustryInvoice/rsm:SupplyChainTradeTransaction/ram:ApplicableHeaderTradeDelivery/ram:ShipToTradeParty/ram:DefinedTradeContact/ram:TelephoneUniversalCommunication</v>
      </c>
      <c r="AL782" s="13" t="str">
        <f t="shared" si="1073"/>
        <v>/ram:CompleteNumber</v>
      </c>
      <c r="AM782" s="14">
        <f>COUNTIFS(S$4:S782,AK782)</f>
        <v>1</v>
      </c>
      <c r="AO782" s="205" t="str">
        <f t="shared" si="1070"/>
        <v>SCT_HTD</v>
      </c>
      <c r="AP782" s="61" t="str">
        <f t="shared" si="1074"/>
        <v>BT-X-157</v>
      </c>
      <c r="AQ782" s="281" t="str">
        <f t="shared" si="1075"/>
        <v/>
      </c>
      <c r="AR782" s="62">
        <f t="shared" si="1082"/>
        <v>6</v>
      </c>
      <c r="AS782" s="62" t="str">
        <f t="shared" si="1076"/>
        <v>1..1</v>
      </c>
      <c r="AT782" s="64" t="s">
        <v>950</v>
      </c>
      <c r="AU782" s="64" t="s">
        <v>1710</v>
      </c>
      <c r="AV782" s="65"/>
      <c r="AW782" s="423" t="s">
        <v>7238</v>
      </c>
      <c r="AX782" s="65"/>
      <c r="AY782" s="65"/>
      <c r="AZ782" s="64"/>
      <c r="BA782" s="66" t="str">
        <f t="shared" si="1052"/>
        <v>1..1</v>
      </c>
      <c r="BB782" s="66" t="str">
        <f t="shared" si="1055"/>
        <v>1..1</v>
      </c>
      <c r="BC782" s="6" t="str">
        <f t="shared" si="1061"/>
        <v>/rsm:CrossIndustryInvoice
/rsm:SupplyChainTradeTransaction
/ram:ApplicableHeaderTradeDelivery
/ram:ShipToTradeParty
/ram:DefinedTradeContact
/ram:TelephoneUniversalCommunication
/ram:CompleteNumber</v>
      </c>
      <c r="BD782" s="67" t="str">
        <f t="shared" si="1062"/>
        <v>/rsm:CrossIndustryInvoice/rsm:SupplyChainTradeTransaction/ram:ApplicableHeaderTradeDelivery/ram:ShipToTradeParty/ram:DefinedTradeContact/ram:TelephoneUniversalCommunication/ram:CompleteNumber</v>
      </c>
      <c r="BE782" s="66" t="str">
        <f t="shared" si="1102"/>
        <v>T</v>
      </c>
      <c r="BF782" s="68" t="str">
        <f t="shared" si="1103"/>
        <v>E</v>
      </c>
      <c r="BG782" s="62" t="str">
        <f t="shared" si="1104"/>
        <v>0..1</v>
      </c>
      <c r="BH782" s="66" t="str">
        <f t="shared" si="1105"/>
        <v/>
      </c>
      <c r="BI782" s="248" t="str">
        <f t="shared" si="1106"/>
        <v/>
      </c>
      <c r="BJ782" s="7"/>
      <c r="BK782" s="351" t="str">
        <f t="shared" si="1107"/>
        <v>-</v>
      </c>
      <c r="BL782" s="70" t="str">
        <f t="shared" si="1108"/>
        <v>-</v>
      </c>
      <c r="BM782" s="70" t="str">
        <f t="shared" si="1109"/>
        <v>-</v>
      </c>
      <c r="BN782" s="70" t="str">
        <f t="shared" si="1110"/>
        <v>-</v>
      </c>
      <c r="BO782" s="70" t="str">
        <f t="shared" si="1111"/>
        <v>-</v>
      </c>
      <c r="BP782" s="70" t="str">
        <f t="shared" si="1112"/>
        <v>-</v>
      </c>
      <c r="BQ782" s="352" t="str">
        <f t="shared" si="1113"/>
        <v>X</v>
      </c>
      <c r="BR782" s="7"/>
      <c r="BS782" s="70" t="str">
        <f t="shared" si="1114"/>
        <v>EXTENDED</v>
      </c>
      <c r="BT782" s="70" t="str">
        <f t="shared" si="1115"/>
        <v>EXTENDED</v>
      </c>
      <c r="BU782" s="15"/>
      <c r="BV782" s="57"/>
      <c r="BW782" s="57"/>
      <c r="BX782" s="57"/>
      <c r="BY782" s="57"/>
      <c r="BZ782" s="57"/>
      <c r="CA782" s="57" t="s">
        <v>6542</v>
      </c>
      <c r="CC782" s="417"/>
      <c r="CD782" s="15"/>
      <c r="CE782" s="15"/>
    </row>
    <row r="783" spans="1:83" s="59" customFormat="1" ht="89.25">
      <c r="A783" s="45" t="str">
        <f t="shared" si="1056"/>
        <v>NO</v>
      </c>
      <c r="B783" s="45"/>
      <c r="C783" s="45"/>
      <c r="D783" s="45"/>
      <c r="E783" s="205" t="s">
        <v>3007</v>
      </c>
      <c r="F783" s="61" t="s">
        <v>5557</v>
      </c>
      <c r="G783" s="281"/>
      <c r="H783" s="62">
        <f t="shared" si="1096"/>
        <v>5</v>
      </c>
      <c r="I783" s="62" t="s">
        <v>42</v>
      </c>
      <c r="J783" s="192" t="s">
        <v>6148</v>
      </c>
      <c r="K783" s="64"/>
      <c r="L783" s="65"/>
      <c r="M783" s="65"/>
      <c r="N783" s="65"/>
      <c r="O783" s="64"/>
      <c r="P783" s="66" t="s">
        <v>42</v>
      </c>
      <c r="Q783" s="66" t="str">
        <f t="shared" si="1078"/>
        <v>0..1</v>
      </c>
      <c r="R783" s="6" t="s">
        <v>3103</v>
      </c>
      <c r="S783" s="67" t="s">
        <v>3104</v>
      </c>
      <c r="T783" s="66"/>
      <c r="U783" s="68" t="str">
        <f t="shared" si="1044"/>
        <v/>
      </c>
      <c r="V783" s="62" t="s">
        <v>42</v>
      </c>
      <c r="W783" s="66"/>
      <c r="X783" s="248"/>
      <c r="Y783" s="38"/>
      <c r="Z783" s="351" t="str">
        <f t="shared" si="1053"/>
        <v>-</v>
      </c>
      <c r="AA783" s="70" t="str">
        <f t="shared" ref="AA783:AF783" si="1125">IF(Z783="X","X",IF($AI783=AA$4,"X","-"))</f>
        <v>-</v>
      </c>
      <c r="AB783" s="70" t="str">
        <f t="shared" si="1125"/>
        <v>-</v>
      </c>
      <c r="AC783" s="70" t="str">
        <f t="shared" si="1125"/>
        <v>-</v>
      </c>
      <c r="AD783" s="70" t="str">
        <f t="shared" si="1125"/>
        <v>-</v>
      </c>
      <c r="AE783" s="70" t="str">
        <f t="shared" si="1125"/>
        <v>-</v>
      </c>
      <c r="AF783" s="352" t="str">
        <f t="shared" si="1125"/>
        <v>X</v>
      </c>
      <c r="AG783" s="38"/>
      <c r="AH783" s="70" t="s">
        <v>47</v>
      </c>
      <c r="AI783" s="70" t="s">
        <v>47</v>
      </c>
      <c r="AJ783" s="38"/>
      <c r="AK783" s="13" t="str">
        <f t="shared" si="1072"/>
        <v>/rsm:CrossIndustryInvoice/rsm:SupplyChainTradeTransaction/ram:ApplicableHeaderTradeDelivery/ram:ShipToTradeParty/ram:DefinedTradeContact</v>
      </c>
      <c r="AL783" s="13" t="str">
        <f t="shared" si="1073"/>
        <v>/ram:FaxUniversalCommunication</v>
      </c>
      <c r="AM783" s="14">
        <f>COUNTIFS(S$4:S783,AK783)</f>
        <v>1</v>
      </c>
      <c r="AO783" s="205" t="str">
        <f t="shared" si="1070"/>
        <v>SCT_HTD</v>
      </c>
      <c r="AP783" s="61" t="str">
        <f t="shared" si="1074"/>
        <v>BT-X-158-00</v>
      </c>
      <c r="AQ783" s="281" t="str">
        <f t="shared" si="1075"/>
        <v/>
      </c>
      <c r="AR783" s="62">
        <f t="shared" si="1082"/>
        <v>5</v>
      </c>
      <c r="AS783" s="62" t="str">
        <f t="shared" si="1076"/>
        <v>0..1</v>
      </c>
      <c r="AT783" s="192" t="s">
        <v>954</v>
      </c>
      <c r="AU783" s="64"/>
      <c r="AV783" s="65"/>
      <c r="AW783" s="423" t="s">
        <v>7238</v>
      </c>
      <c r="AX783" s="65"/>
      <c r="AY783" s="65"/>
      <c r="AZ783" s="64"/>
      <c r="BA783" s="66" t="str">
        <f t="shared" si="1052"/>
        <v>0..1</v>
      </c>
      <c r="BB783" s="66" t="str">
        <f t="shared" si="1055"/>
        <v>0..1</v>
      </c>
      <c r="BC783" s="6" t="str">
        <f t="shared" si="1061"/>
        <v>/rsm:CrossIndustryInvoice
/rsm:SupplyChainTradeTransaction
/ram:ApplicableHeaderTradeDelivery
/ram:ShipToTradeParty
/ram:DefinedTradeContact
/ram:FaxUniversalCommunication</v>
      </c>
      <c r="BD783" s="67" t="str">
        <f t="shared" si="1062"/>
        <v>/rsm:CrossIndustryInvoice/rsm:SupplyChainTradeTransaction/ram:ApplicableHeaderTradeDelivery/ram:ShipToTradeParty/ram:DefinedTradeContact/ram:FaxUniversalCommunication</v>
      </c>
      <c r="BE783" s="66" t="str">
        <f t="shared" si="1102"/>
        <v/>
      </c>
      <c r="BF783" s="68" t="str">
        <f t="shared" si="1103"/>
        <v/>
      </c>
      <c r="BG783" s="62" t="str">
        <f t="shared" si="1104"/>
        <v>0..1</v>
      </c>
      <c r="BH783" s="66" t="str">
        <f t="shared" si="1105"/>
        <v/>
      </c>
      <c r="BI783" s="248" t="str">
        <f t="shared" si="1106"/>
        <v/>
      </c>
      <c r="BJ783" s="7"/>
      <c r="BK783" s="351" t="str">
        <f t="shared" si="1107"/>
        <v>-</v>
      </c>
      <c r="BL783" s="70" t="str">
        <f t="shared" si="1108"/>
        <v>-</v>
      </c>
      <c r="BM783" s="70" t="str">
        <f t="shared" si="1109"/>
        <v>-</v>
      </c>
      <c r="BN783" s="70" t="str">
        <f t="shared" si="1110"/>
        <v>-</v>
      </c>
      <c r="BO783" s="70" t="str">
        <f t="shared" si="1111"/>
        <v>-</v>
      </c>
      <c r="BP783" s="70" t="str">
        <f t="shared" si="1112"/>
        <v>-</v>
      </c>
      <c r="BQ783" s="352" t="str">
        <f t="shared" si="1113"/>
        <v>X</v>
      </c>
      <c r="BR783" s="7"/>
      <c r="BS783" s="70" t="str">
        <f t="shared" si="1114"/>
        <v>EXTENDED</v>
      </c>
      <c r="BT783" s="70" t="str">
        <f t="shared" si="1115"/>
        <v>EXTENDED</v>
      </c>
      <c r="BU783" s="15"/>
      <c r="BV783" s="57"/>
      <c r="BW783" s="57"/>
      <c r="BX783" s="57"/>
      <c r="BY783" s="57"/>
      <c r="BZ783" s="57"/>
      <c r="CA783" s="57" t="s">
        <v>6542</v>
      </c>
      <c r="CC783" s="417"/>
      <c r="CD783" s="15"/>
      <c r="CE783" s="15"/>
    </row>
    <row r="784" spans="1:83" s="59" customFormat="1" ht="102">
      <c r="A784" s="45" t="str">
        <f t="shared" si="1056"/>
        <v>YES</v>
      </c>
      <c r="B784" s="45"/>
      <c r="C784" s="45"/>
      <c r="D784" s="45"/>
      <c r="E784" s="205" t="s">
        <v>3007</v>
      </c>
      <c r="F784" s="61" t="s">
        <v>5558</v>
      </c>
      <c r="G784" s="281"/>
      <c r="H784" s="62">
        <f t="shared" si="1096"/>
        <v>6</v>
      </c>
      <c r="I784" s="62" t="s">
        <v>32</v>
      </c>
      <c r="J784" s="64" t="s">
        <v>6149</v>
      </c>
      <c r="K784" s="64"/>
      <c r="L784" s="65"/>
      <c r="M784" s="65"/>
      <c r="N784" s="65"/>
      <c r="O784" s="64" t="s">
        <v>70</v>
      </c>
      <c r="P784" s="66" t="s">
        <v>32</v>
      </c>
      <c r="Q784" s="66" t="str">
        <f t="shared" si="1078"/>
        <v>1..1</v>
      </c>
      <c r="R784" s="6" t="s">
        <v>3105</v>
      </c>
      <c r="S784" s="67" t="s">
        <v>3106</v>
      </c>
      <c r="T784" s="66" t="s">
        <v>73</v>
      </c>
      <c r="U784" s="68" t="str">
        <f t="shared" si="1044"/>
        <v>E</v>
      </c>
      <c r="V784" s="62" t="s">
        <v>42</v>
      </c>
      <c r="W784" s="66"/>
      <c r="X784" s="248"/>
      <c r="Y784" s="38"/>
      <c r="Z784" s="351" t="str">
        <f t="shared" si="1053"/>
        <v>-</v>
      </c>
      <c r="AA784" s="70" t="str">
        <f t="shared" ref="AA784:AF784" si="1126">IF(Z784="X","X",IF($AI784=AA$4,"X","-"))</f>
        <v>-</v>
      </c>
      <c r="AB784" s="70" t="str">
        <f t="shared" si="1126"/>
        <v>-</v>
      </c>
      <c r="AC784" s="70" t="str">
        <f t="shared" si="1126"/>
        <v>-</v>
      </c>
      <c r="AD784" s="70" t="str">
        <f t="shared" si="1126"/>
        <v>-</v>
      </c>
      <c r="AE784" s="70" t="str">
        <f t="shared" si="1126"/>
        <v>-</v>
      </c>
      <c r="AF784" s="352" t="str">
        <f t="shared" si="1126"/>
        <v>X</v>
      </c>
      <c r="AG784" s="38"/>
      <c r="AH784" s="70" t="s">
        <v>47</v>
      </c>
      <c r="AI784" s="70" t="s">
        <v>47</v>
      </c>
      <c r="AJ784" s="38"/>
      <c r="AK784" s="13" t="str">
        <f t="shared" si="1072"/>
        <v>/rsm:CrossIndustryInvoice/rsm:SupplyChainTradeTransaction/ram:ApplicableHeaderTradeDelivery/ram:ShipToTradeParty/ram:DefinedTradeContact/ram:FaxUniversalCommunication</v>
      </c>
      <c r="AL784" s="13" t="str">
        <f t="shared" si="1073"/>
        <v>/ram:CompleteNumber</v>
      </c>
      <c r="AM784" s="14">
        <f>COUNTIFS(S$4:S784,AK784)</f>
        <v>1</v>
      </c>
      <c r="AO784" s="205" t="str">
        <f t="shared" si="1070"/>
        <v>SCT_HTD</v>
      </c>
      <c r="AP784" s="61" t="str">
        <f t="shared" si="1074"/>
        <v>BT-X-158</v>
      </c>
      <c r="AQ784" s="281" t="str">
        <f t="shared" si="1075"/>
        <v/>
      </c>
      <c r="AR784" s="62">
        <f t="shared" si="1082"/>
        <v>6</v>
      </c>
      <c r="AS784" s="62" t="str">
        <f t="shared" si="1076"/>
        <v>1..1</v>
      </c>
      <c r="AT784" s="64" t="s">
        <v>958</v>
      </c>
      <c r="AU784" s="64"/>
      <c r="AV784" s="65"/>
      <c r="AW784" s="423" t="s">
        <v>7238</v>
      </c>
      <c r="AX784" s="65"/>
      <c r="AY784" s="65"/>
      <c r="AZ784" s="64"/>
      <c r="BA784" s="66" t="str">
        <f t="shared" si="1052"/>
        <v>1..1</v>
      </c>
      <c r="BB784" s="66" t="str">
        <f t="shared" si="1055"/>
        <v>1..1</v>
      </c>
      <c r="BC784" s="6" t="str">
        <f t="shared" si="1061"/>
        <v>/rsm:CrossIndustryInvoice
/rsm:SupplyChainTradeTransaction
/ram:ApplicableHeaderTradeDelivery
/ram:ShipToTradeParty
/ram:DefinedTradeContact
/ram:FaxUniversalCommunication
/ram:CompleteNumber</v>
      </c>
      <c r="BD784" s="67" t="str">
        <f t="shared" si="1062"/>
        <v>/rsm:CrossIndustryInvoice/rsm:SupplyChainTradeTransaction/ram:ApplicableHeaderTradeDelivery/ram:ShipToTradeParty/ram:DefinedTradeContact/ram:FaxUniversalCommunication/ram:CompleteNumber</v>
      </c>
      <c r="BE784" s="66" t="str">
        <f t="shared" si="1102"/>
        <v>T</v>
      </c>
      <c r="BF784" s="68" t="str">
        <f t="shared" si="1103"/>
        <v>E</v>
      </c>
      <c r="BG784" s="62" t="str">
        <f t="shared" si="1104"/>
        <v>0..1</v>
      </c>
      <c r="BH784" s="66" t="str">
        <f t="shared" si="1105"/>
        <v/>
      </c>
      <c r="BI784" s="248" t="str">
        <f t="shared" si="1106"/>
        <v/>
      </c>
      <c r="BJ784" s="7"/>
      <c r="BK784" s="351" t="str">
        <f t="shared" si="1107"/>
        <v>-</v>
      </c>
      <c r="BL784" s="70" t="str">
        <f t="shared" si="1108"/>
        <v>-</v>
      </c>
      <c r="BM784" s="70" t="str">
        <f t="shared" si="1109"/>
        <v>-</v>
      </c>
      <c r="BN784" s="70" t="str">
        <f t="shared" si="1110"/>
        <v>-</v>
      </c>
      <c r="BO784" s="70" t="str">
        <f t="shared" si="1111"/>
        <v>-</v>
      </c>
      <c r="BP784" s="70" t="str">
        <f t="shared" si="1112"/>
        <v>-</v>
      </c>
      <c r="BQ784" s="352" t="str">
        <f t="shared" si="1113"/>
        <v>X</v>
      </c>
      <c r="BR784" s="7"/>
      <c r="BS784" s="70" t="str">
        <f t="shared" si="1114"/>
        <v>EXTENDED</v>
      </c>
      <c r="BT784" s="70" t="str">
        <f t="shared" si="1115"/>
        <v>EXTENDED</v>
      </c>
      <c r="BU784" s="15"/>
      <c r="BV784" s="57"/>
      <c r="BW784" s="57"/>
      <c r="BX784" s="57"/>
      <c r="BY784" s="57"/>
      <c r="BZ784" s="57"/>
      <c r="CA784" s="57" t="s">
        <v>6542</v>
      </c>
      <c r="CC784" s="417"/>
      <c r="CD784" s="15"/>
      <c r="CE784" s="15"/>
    </row>
    <row r="785" spans="1:83" s="59" customFormat="1" ht="89.25">
      <c r="A785" s="45" t="str">
        <f t="shared" si="1056"/>
        <v>NO</v>
      </c>
      <c r="B785" s="45"/>
      <c r="C785" s="45"/>
      <c r="D785" s="45"/>
      <c r="E785" s="205" t="s">
        <v>3007</v>
      </c>
      <c r="F785" s="61" t="s">
        <v>5559</v>
      </c>
      <c r="G785" s="281"/>
      <c r="H785" s="62">
        <f t="shared" si="1096"/>
        <v>5</v>
      </c>
      <c r="I785" s="62" t="s">
        <v>42</v>
      </c>
      <c r="J785" s="192" t="s">
        <v>6151</v>
      </c>
      <c r="K785" s="64" t="s">
        <v>1725</v>
      </c>
      <c r="L785" s="65"/>
      <c r="M785" s="65"/>
      <c r="N785" s="65"/>
      <c r="O785" s="64"/>
      <c r="P785" s="66" t="s">
        <v>42</v>
      </c>
      <c r="Q785" s="66" t="str">
        <f t="shared" si="1078"/>
        <v>0..1</v>
      </c>
      <c r="R785" s="6" t="s">
        <v>3107</v>
      </c>
      <c r="S785" s="67" t="s">
        <v>3108</v>
      </c>
      <c r="T785" s="66"/>
      <c r="U785" s="68" t="str">
        <f t="shared" si="1044"/>
        <v/>
      </c>
      <c r="V785" s="62" t="s">
        <v>42</v>
      </c>
      <c r="W785" s="66"/>
      <c r="X785" s="248"/>
      <c r="Y785" s="38"/>
      <c r="Z785" s="351" t="str">
        <f t="shared" si="1053"/>
        <v>-</v>
      </c>
      <c r="AA785" s="70" t="str">
        <f t="shared" ref="AA785:AF785" si="1127">IF(Z785="X","X",IF($AI785=AA$4,"X","-"))</f>
        <v>-</v>
      </c>
      <c r="AB785" s="70" t="str">
        <f t="shared" si="1127"/>
        <v>-</v>
      </c>
      <c r="AC785" s="70" t="str">
        <f t="shared" si="1127"/>
        <v>-</v>
      </c>
      <c r="AD785" s="70" t="str">
        <f t="shared" si="1127"/>
        <v>-</v>
      </c>
      <c r="AE785" s="70" t="str">
        <f t="shared" si="1127"/>
        <v>-</v>
      </c>
      <c r="AF785" s="352" t="str">
        <f t="shared" si="1127"/>
        <v>X</v>
      </c>
      <c r="AG785" s="38"/>
      <c r="AH785" s="70" t="s">
        <v>47</v>
      </c>
      <c r="AI785" s="70" t="s">
        <v>47</v>
      </c>
      <c r="AJ785" s="38"/>
      <c r="AK785" s="13" t="str">
        <f t="shared" si="1072"/>
        <v>/rsm:CrossIndustryInvoice/rsm:SupplyChainTradeTransaction/ram:ApplicableHeaderTradeDelivery/ram:ShipToTradeParty/ram:DefinedTradeContact</v>
      </c>
      <c r="AL785" s="13" t="str">
        <f t="shared" si="1073"/>
        <v>/ram:EmailURIUniversalCommunication</v>
      </c>
      <c r="AM785" s="14">
        <f>COUNTIFS(S$4:S785,AK785)</f>
        <v>1</v>
      </c>
      <c r="AO785" s="205" t="str">
        <f t="shared" si="1070"/>
        <v>SCT_HTD</v>
      </c>
      <c r="AP785" s="61" t="str">
        <f t="shared" si="1074"/>
        <v>BT-X-159-00</v>
      </c>
      <c r="AQ785" s="281" t="str">
        <f t="shared" si="1075"/>
        <v/>
      </c>
      <c r="AR785" s="62">
        <f t="shared" si="1082"/>
        <v>5</v>
      </c>
      <c r="AS785" s="62" t="str">
        <f t="shared" si="1076"/>
        <v>0..1</v>
      </c>
      <c r="AT785" s="192" t="s">
        <v>962</v>
      </c>
      <c r="AU785" s="64"/>
      <c r="AV785" s="65"/>
      <c r="AW785" s="423" t="s">
        <v>7238</v>
      </c>
      <c r="AX785" s="65"/>
      <c r="AY785" s="65"/>
      <c r="AZ785" s="64"/>
      <c r="BA785" s="66" t="str">
        <f t="shared" si="1052"/>
        <v>0..1</v>
      </c>
      <c r="BB785" s="66" t="str">
        <f t="shared" si="1055"/>
        <v>0..1</v>
      </c>
      <c r="BC785" s="6" t="str">
        <f t="shared" si="1061"/>
        <v>/rsm:CrossIndustryInvoice
/rsm:SupplyChainTradeTransaction
/ram:ApplicableHeaderTradeDelivery
/ram:ShipToTradeParty
/ram:DefinedTradeContact
/ram:EmailURIUniversalCommunication</v>
      </c>
      <c r="BD785" s="67" t="str">
        <f t="shared" si="1062"/>
        <v>/rsm:CrossIndustryInvoice/rsm:SupplyChainTradeTransaction/ram:ApplicableHeaderTradeDelivery/ram:ShipToTradeParty/ram:DefinedTradeContact/ram:EmailURIUniversalCommunication</v>
      </c>
      <c r="BE785" s="66" t="str">
        <f t="shared" si="1102"/>
        <v/>
      </c>
      <c r="BF785" s="68" t="str">
        <f t="shared" si="1103"/>
        <v/>
      </c>
      <c r="BG785" s="62" t="str">
        <f t="shared" si="1104"/>
        <v>0..1</v>
      </c>
      <c r="BH785" s="66" t="str">
        <f t="shared" si="1105"/>
        <v/>
      </c>
      <c r="BI785" s="248" t="str">
        <f t="shared" si="1106"/>
        <v/>
      </c>
      <c r="BJ785" s="7"/>
      <c r="BK785" s="351" t="str">
        <f t="shared" si="1107"/>
        <v>-</v>
      </c>
      <c r="BL785" s="70" t="str">
        <f t="shared" si="1108"/>
        <v>-</v>
      </c>
      <c r="BM785" s="70" t="str">
        <f t="shared" si="1109"/>
        <v>-</v>
      </c>
      <c r="BN785" s="70" t="str">
        <f t="shared" si="1110"/>
        <v>-</v>
      </c>
      <c r="BO785" s="70" t="str">
        <f t="shared" si="1111"/>
        <v>-</v>
      </c>
      <c r="BP785" s="70" t="str">
        <f t="shared" si="1112"/>
        <v>-</v>
      </c>
      <c r="BQ785" s="352" t="str">
        <f t="shared" si="1113"/>
        <v>X</v>
      </c>
      <c r="BR785" s="7"/>
      <c r="BS785" s="70" t="str">
        <f t="shared" si="1114"/>
        <v>EXTENDED</v>
      </c>
      <c r="BT785" s="70" t="str">
        <f t="shared" si="1115"/>
        <v>EXTENDED</v>
      </c>
      <c r="BU785" s="15"/>
      <c r="BV785" s="57"/>
      <c r="BW785" s="57"/>
      <c r="BX785" s="57"/>
      <c r="BY785" s="57"/>
      <c r="BZ785" s="57"/>
      <c r="CA785" s="57" t="s">
        <v>6542</v>
      </c>
      <c r="CC785" s="417"/>
      <c r="CD785" s="15"/>
      <c r="CE785" s="15"/>
    </row>
    <row r="786" spans="1:83" s="59" customFormat="1" ht="102">
      <c r="A786" s="45" t="str">
        <f t="shared" si="1056"/>
        <v>YES</v>
      </c>
      <c r="B786" s="45"/>
      <c r="C786" s="45"/>
      <c r="D786" s="45"/>
      <c r="E786" s="205" t="s">
        <v>3007</v>
      </c>
      <c r="F786" s="61" t="s">
        <v>5560</v>
      </c>
      <c r="G786" s="281"/>
      <c r="H786" s="62">
        <f t="shared" si="1096"/>
        <v>6</v>
      </c>
      <c r="I786" s="62" t="s">
        <v>32</v>
      </c>
      <c r="J786" s="64" t="s">
        <v>6152</v>
      </c>
      <c r="K786" s="64" t="s">
        <v>1725</v>
      </c>
      <c r="L786" s="65"/>
      <c r="M786" s="65"/>
      <c r="N786" s="65"/>
      <c r="O786" s="64" t="s">
        <v>70</v>
      </c>
      <c r="P786" s="66" t="s">
        <v>32</v>
      </c>
      <c r="Q786" s="66" t="str">
        <f t="shared" si="1078"/>
        <v>1..1</v>
      </c>
      <c r="R786" s="6" t="s">
        <v>3109</v>
      </c>
      <c r="S786" s="67" t="s">
        <v>3110</v>
      </c>
      <c r="T786" s="66" t="s">
        <v>73</v>
      </c>
      <c r="U786" s="68" t="str">
        <f t="shared" si="1044"/>
        <v>E</v>
      </c>
      <c r="V786" s="62" t="s">
        <v>42</v>
      </c>
      <c r="W786" s="66"/>
      <c r="X786" s="248"/>
      <c r="Y786" s="38"/>
      <c r="Z786" s="351" t="str">
        <f t="shared" si="1053"/>
        <v>-</v>
      </c>
      <c r="AA786" s="70" t="str">
        <f t="shared" ref="AA786:AF786" si="1128">IF(Z786="X","X",IF($AI786=AA$4,"X","-"))</f>
        <v>-</v>
      </c>
      <c r="AB786" s="70" t="str">
        <f t="shared" si="1128"/>
        <v>-</v>
      </c>
      <c r="AC786" s="70" t="str">
        <f t="shared" si="1128"/>
        <v>-</v>
      </c>
      <c r="AD786" s="70" t="str">
        <f t="shared" si="1128"/>
        <v>-</v>
      </c>
      <c r="AE786" s="70" t="str">
        <f t="shared" si="1128"/>
        <v>-</v>
      </c>
      <c r="AF786" s="352" t="str">
        <f t="shared" si="1128"/>
        <v>X</v>
      </c>
      <c r="AG786" s="38"/>
      <c r="AH786" s="70" t="s">
        <v>47</v>
      </c>
      <c r="AI786" s="70" t="s">
        <v>47</v>
      </c>
      <c r="AJ786" s="38"/>
      <c r="AK786" s="13" t="str">
        <f t="shared" si="1072"/>
        <v>/rsm:CrossIndustryInvoice/rsm:SupplyChainTradeTransaction/ram:ApplicableHeaderTradeDelivery/ram:ShipToTradeParty/ram:DefinedTradeContact/ram:EmailURIUniversalCommunication</v>
      </c>
      <c r="AL786" s="13" t="str">
        <f t="shared" si="1073"/>
        <v>/ram:URIID</v>
      </c>
      <c r="AM786" s="14">
        <f>COUNTIFS(S$4:S786,AK786)</f>
        <v>1</v>
      </c>
      <c r="AO786" s="205" t="str">
        <f t="shared" si="1070"/>
        <v>SCT_HTD</v>
      </c>
      <c r="AP786" s="61" t="str">
        <f t="shared" si="1074"/>
        <v>BT-X-159</v>
      </c>
      <c r="AQ786" s="281" t="str">
        <f t="shared" si="1075"/>
        <v/>
      </c>
      <c r="AR786" s="62">
        <f t="shared" si="1082"/>
        <v>6</v>
      </c>
      <c r="AS786" s="62" t="str">
        <f t="shared" si="1076"/>
        <v>1..1</v>
      </c>
      <c r="AT786" s="64" t="s">
        <v>6414</v>
      </c>
      <c r="AU786" s="64" t="s">
        <v>1729</v>
      </c>
      <c r="AV786" s="65"/>
      <c r="AW786" s="423"/>
      <c r="AX786" s="65"/>
      <c r="AY786" s="65"/>
      <c r="AZ786" s="64"/>
      <c r="BA786" s="66" t="str">
        <f t="shared" si="1052"/>
        <v>1..1</v>
      </c>
      <c r="BB786" s="66" t="str">
        <f t="shared" si="1055"/>
        <v>1..1</v>
      </c>
      <c r="BC786" s="6" t="str">
        <f t="shared" si="1061"/>
        <v>/rsm:CrossIndustryInvoice
/rsm:SupplyChainTradeTransaction
/ram:ApplicableHeaderTradeDelivery
/ram:ShipToTradeParty
/ram:DefinedTradeContact
/ram:EmailURIUniversalCommunication
/ram:URIID</v>
      </c>
      <c r="BD786" s="67" t="str">
        <f t="shared" si="1062"/>
        <v>/rsm:CrossIndustryInvoice/rsm:SupplyChainTradeTransaction/ram:ApplicableHeaderTradeDelivery/ram:ShipToTradeParty/ram:DefinedTradeContact/ram:EmailURIUniversalCommunication/ram:URIID</v>
      </c>
      <c r="BE786" s="66" t="str">
        <f t="shared" si="1102"/>
        <v>T</v>
      </c>
      <c r="BF786" s="68" t="str">
        <f t="shared" si="1103"/>
        <v>E</v>
      </c>
      <c r="BG786" s="62" t="str">
        <f t="shared" si="1104"/>
        <v>0..1</v>
      </c>
      <c r="BH786" s="66" t="str">
        <f t="shared" si="1105"/>
        <v/>
      </c>
      <c r="BI786" s="248" t="str">
        <f t="shared" si="1106"/>
        <v/>
      </c>
      <c r="BJ786" s="7"/>
      <c r="BK786" s="351" t="str">
        <f t="shared" si="1107"/>
        <v>-</v>
      </c>
      <c r="BL786" s="70" t="str">
        <f t="shared" si="1108"/>
        <v>-</v>
      </c>
      <c r="BM786" s="70" t="str">
        <f t="shared" si="1109"/>
        <v>-</v>
      </c>
      <c r="BN786" s="70" t="str">
        <f t="shared" si="1110"/>
        <v>-</v>
      </c>
      <c r="BO786" s="70" t="str">
        <f t="shared" si="1111"/>
        <v>-</v>
      </c>
      <c r="BP786" s="70" t="str">
        <f t="shared" si="1112"/>
        <v>-</v>
      </c>
      <c r="BQ786" s="352" t="str">
        <f t="shared" si="1113"/>
        <v>X</v>
      </c>
      <c r="BR786" s="7"/>
      <c r="BS786" s="70" t="str">
        <f t="shared" si="1114"/>
        <v>EXTENDED</v>
      </c>
      <c r="BT786" s="70" t="str">
        <f t="shared" si="1115"/>
        <v>EXTENDED</v>
      </c>
      <c r="BU786" s="15"/>
      <c r="BV786" s="57"/>
      <c r="BW786" s="57"/>
      <c r="BX786" s="57"/>
      <c r="BY786" s="57"/>
      <c r="BZ786" s="57"/>
      <c r="CA786" s="57" t="s">
        <v>6542</v>
      </c>
      <c r="CC786" s="417"/>
      <c r="CD786" s="15"/>
      <c r="CE786" s="15"/>
    </row>
    <row r="787" spans="1:83" s="59" customFormat="1" ht="85.5">
      <c r="A787" s="45" t="str">
        <f t="shared" si="1056"/>
        <v>NO</v>
      </c>
      <c r="B787" s="45"/>
      <c r="C787" s="45"/>
      <c r="D787" s="45"/>
      <c r="E787" s="207" t="s">
        <v>3007</v>
      </c>
      <c r="F787" s="209" t="s">
        <v>3111</v>
      </c>
      <c r="G787" s="309" t="s">
        <v>3111</v>
      </c>
      <c r="H787" s="124">
        <f t="shared" si="1096"/>
        <v>4</v>
      </c>
      <c r="I787" s="124" t="s">
        <v>42</v>
      </c>
      <c r="J787" s="137" t="s">
        <v>3112</v>
      </c>
      <c r="K787" s="125" t="s">
        <v>3113</v>
      </c>
      <c r="L787" s="126" t="s">
        <v>3114</v>
      </c>
      <c r="M787" s="126" t="s">
        <v>1734</v>
      </c>
      <c r="N787" s="126" t="s">
        <v>35</v>
      </c>
      <c r="O787" s="125"/>
      <c r="P787" s="124" t="s">
        <v>42</v>
      </c>
      <c r="Q787" s="124" t="str">
        <f t="shared" si="1078"/>
        <v>0..1</v>
      </c>
      <c r="R787" s="127" t="s">
        <v>3115</v>
      </c>
      <c r="S787" s="128" t="s">
        <v>3116</v>
      </c>
      <c r="T787" s="124" t="s">
        <v>35</v>
      </c>
      <c r="U787" s="129" t="str">
        <f t="shared" si="1044"/>
        <v>G</v>
      </c>
      <c r="V787" s="124" t="s">
        <v>42</v>
      </c>
      <c r="W787" s="124" t="s">
        <v>35</v>
      </c>
      <c r="X787" s="388" t="s">
        <v>35</v>
      </c>
      <c r="Y787" s="38"/>
      <c r="Z787" s="363" t="str">
        <f t="shared" si="1053"/>
        <v>-</v>
      </c>
      <c r="AA787" s="129" t="str">
        <f t="shared" ref="AA787:AF787" si="1129">IF(Z787="X","X",IF($AI787=AA$4,"X","-"))</f>
        <v>X</v>
      </c>
      <c r="AB787" s="129" t="str">
        <f t="shared" si="1129"/>
        <v>X</v>
      </c>
      <c r="AC787" s="129" t="str">
        <f t="shared" si="1129"/>
        <v>X</v>
      </c>
      <c r="AD787" s="129" t="str">
        <f t="shared" si="1129"/>
        <v>X</v>
      </c>
      <c r="AE787" s="129" t="str">
        <f t="shared" si="1129"/>
        <v>X</v>
      </c>
      <c r="AF787" s="364" t="str">
        <f t="shared" si="1129"/>
        <v>X</v>
      </c>
      <c r="AG787" s="38"/>
      <c r="AH787" s="129" t="s">
        <v>185</v>
      </c>
      <c r="AI787" s="129" t="s">
        <v>185</v>
      </c>
      <c r="AJ787" s="38"/>
      <c r="AK787" s="13" t="str">
        <f t="shared" si="1072"/>
        <v>/rsm:CrossIndustryInvoice/rsm:SupplyChainTradeTransaction/ram:ApplicableHeaderTradeDelivery/ram:ShipToTradeParty</v>
      </c>
      <c r="AL787" s="13" t="str">
        <f t="shared" si="1073"/>
        <v>/ram:PostalTradeAddress</v>
      </c>
      <c r="AM787" s="14">
        <f>COUNTIFS(S$4:S787,AK787)</f>
        <v>1</v>
      </c>
      <c r="AO787" s="207" t="str">
        <f t="shared" si="1070"/>
        <v>SCT_HTD</v>
      </c>
      <c r="AP787" s="209" t="str">
        <f t="shared" si="1074"/>
        <v>BG-15</v>
      </c>
      <c r="AQ787" s="309" t="str">
        <f t="shared" si="1075"/>
        <v>BG-15</v>
      </c>
      <c r="AR787" s="124">
        <f t="shared" si="1082"/>
        <v>4</v>
      </c>
      <c r="AS787" s="124" t="str">
        <f t="shared" si="1076"/>
        <v>0..1</v>
      </c>
      <c r="AT787" s="137" t="s">
        <v>3117</v>
      </c>
      <c r="AU787" s="125" t="s">
        <v>3118</v>
      </c>
      <c r="AV787" s="126" t="s">
        <v>3119</v>
      </c>
      <c r="AW787" s="126"/>
      <c r="AX787" s="126" t="s">
        <v>1741</v>
      </c>
      <c r="AY787" s="126" t="s">
        <v>35</v>
      </c>
      <c r="AZ787" s="125"/>
      <c r="BA787" s="124" t="str">
        <f t="shared" si="1052"/>
        <v>0..1</v>
      </c>
      <c r="BB787" s="124" t="str">
        <f t="shared" si="1055"/>
        <v>0..1</v>
      </c>
      <c r="BC787" s="127" t="str">
        <f t="shared" si="1061"/>
        <v>/rsm:CrossIndustryInvoice
/rsm:SupplyChainTradeTransaction
/ram:ApplicableHeaderTradeDelivery
/ram:ShipToTradeParty
/ram:PostalTradeAddress</v>
      </c>
      <c r="BD787" s="128" t="str">
        <f t="shared" si="1062"/>
        <v>/rsm:CrossIndustryInvoice/rsm:SupplyChainTradeTransaction/ram:ApplicableHeaderTradeDelivery/ram:ShipToTradeParty/ram:PostalTradeAddress</v>
      </c>
      <c r="BE787" s="124" t="str">
        <f t="shared" si="1102"/>
        <v/>
      </c>
      <c r="BF787" s="129" t="str">
        <f t="shared" si="1103"/>
        <v>G</v>
      </c>
      <c r="BG787" s="124" t="str">
        <f t="shared" si="1104"/>
        <v>0..1</v>
      </c>
      <c r="BH787" s="124" t="str">
        <f t="shared" si="1105"/>
        <v/>
      </c>
      <c r="BI787" s="388" t="str">
        <f t="shared" si="1106"/>
        <v/>
      </c>
      <c r="BJ787" s="7"/>
      <c r="BK787" s="363" t="str">
        <f t="shared" si="1107"/>
        <v>-</v>
      </c>
      <c r="BL787" s="129" t="str">
        <f t="shared" si="1108"/>
        <v>X</v>
      </c>
      <c r="BM787" s="129" t="str">
        <f t="shared" si="1109"/>
        <v>X</v>
      </c>
      <c r="BN787" s="129" t="str">
        <f t="shared" si="1110"/>
        <v>X</v>
      </c>
      <c r="BO787" s="129" t="str">
        <f t="shared" si="1111"/>
        <v>X</v>
      </c>
      <c r="BP787" s="129" t="str">
        <f t="shared" si="1112"/>
        <v>X</v>
      </c>
      <c r="BQ787" s="364" t="str">
        <f t="shared" si="1113"/>
        <v>X</v>
      </c>
      <c r="BR787" s="7"/>
      <c r="BS787" s="129" t="str">
        <f t="shared" si="1114"/>
        <v>BASIC WL</v>
      </c>
      <c r="BT787" s="129" t="str">
        <f t="shared" si="1115"/>
        <v>BASIC WL</v>
      </c>
      <c r="BU787" s="15"/>
      <c r="BV787" s="57"/>
      <c r="BW787" s="57"/>
      <c r="BX787" s="57"/>
      <c r="BY787" s="57"/>
      <c r="BZ787" s="57"/>
      <c r="CA787" s="57" t="s">
        <v>6542</v>
      </c>
      <c r="CC787" s="417"/>
      <c r="CD787" s="15"/>
      <c r="CE787" s="15"/>
    </row>
    <row r="788" spans="1:83" s="59" customFormat="1" ht="89.25">
      <c r="A788" s="45" t="str">
        <f t="shared" si="1056"/>
        <v>YES</v>
      </c>
      <c r="B788" s="45"/>
      <c r="C788" s="45"/>
      <c r="D788" s="45"/>
      <c r="E788" s="207" t="s">
        <v>3007</v>
      </c>
      <c r="F788" s="208" t="s">
        <v>3120</v>
      </c>
      <c r="G788" s="308" t="s">
        <v>3120</v>
      </c>
      <c r="H788" s="66">
        <f t="shared" si="1096"/>
        <v>5</v>
      </c>
      <c r="I788" s="66" t="s">
        <v>42</v>
      </c>
      <c r="J788" s="64" t="s">
        <v>3121</v>
      </c>
      <c r="K788" s="64" t="s">
        <v>1635</v>
      </c>
      <c r="L788" s="65" t="s">
        <v>1636</v>
      </c>
      <c r="M788" s="65"/>
      <c r="N788" s="65" t="s">
        <v>35</v>
      </c>
      <c r="O788" s="64" t="s">
        <v>70</v>
      </c>
      <c r="P788" s="66" t="s">
        <v>42</v>
      </c>
      <c r="Q788" s="66" t="str">
        <f t="shared" si="1078"/>
        <v>0..1</v>
      </c>
      <c r="R788" s="2" t="s">
        <v>3122</v>
      </c>
      <c r="S788" s="75" t="s">
        <v>3123</v>
      </c>
      <c r="T788" s="66" t="s">
        <v>73</v>
      </c>
      <c r="U788" s="68" t="str">
        <f t="shared" si="1044"/>
        <v>E</v>
      </c>
      <c r="V788" s="66" t="s">
        <v>42</v>
      </c>
      <c r="W788" s="66" t="s">
        <v>35</v>
      </c>
      <c r="X788" s="248" t="s">
        <v>35</v>
      </c>
      <c r="Y788" s="38"/>
      <c r="Z788" s="353" t="str">
        <f t="shared" si="1053"/>
        <v>-</v>
      </c>
      <c r="AA788" s="68" t="str">
        <f t="shared" ref="AA788:AF788" si="1130">IF(Z788="X","X",IF($AI788=AA$4,"X","-"))</f>
        <v>X</v>
      </c>
      <c r="AB788" s="68" t="str">
        <f t="shared" si="1130"/>
        <v>X</v>
      </c>
      <c r="AC788" s="68" t="str">
        <f t="shared" si="1130"/>
        <v>X</v>
      </c>
      <c r="AD788" s="68" t="str">
        <f t="shared" si="1130"/>
        <v>X</v>
      </c>
      <c r="AE788" s="68" t="str">
        <f t="shared" si="1130"/>
        <v>X</v>
      </c>
      <c r="AF788" s="354" t="str">
        <f t="shared" si="1130"/>
        <v>X</v>
      </c>
      <c r="AG788" s="38"/>
      <c r="AH788" s="68" t="s">
        <v>185</v>
      </c>
      <c r="AI788" s="68" t="s">
        <v>185</v>
      </c>
      <c r="AJ788" s="38"/>
      <c r="AK788" s="13" t="str">
        <f t="shared" si="1072"/>
        <v>/rsm:CrossIndustryInvoice/rsm:SupplyChainTradeTransaction/ram:ApplicableHeaderTradeDelivery/ram:ShipToTradeParty/ram:PostalTradeAddress</v>
      </c>
      <c r="AL788" s="13" t="str">
        <f t="shared" si="1073"/>
        <v>/ram:PostcodeCode</v>
      </c>
      <c r="AM788" s="14">
        <f>COUNTIFS(S$4:S788,AK788)</f>
        <v>1</v>
      </c>
      <c r="AO788" s="207" t="str">
        <f t="shared" si="1070"/>
        <v>SCT_HTD</v>
      </c>
      <c r="AP788" s="208" t="str">
        <f t="shared" si="1074"/>
        <v>BT-78</v>
      </c>
      <c r="AQ788" s="308" t="str">
        <f t="shared" si="1075"/>
        <v>BT-78</v>
      </c>
      <c r="AR788" s="66">
        <f t="shared" si="1082"/>
        <v>5</v>
      </c>
      <c r="AS788" s="66" t="str">
        <f t="shared" si="1076"/>
        <v>0..1</v>
      </c>
      <c r="AT788" s="64" t="s">
        <v>973</v>
      </c>
      <c r="AU788" s="64" t="s">
        <v>1747</v>
      </c>
      <c r="AV788" s="65" t="s">
        <v>1748</v>
      </c>
      <c r="AW788" s="427" t="s">
        <v>7328</v>
      </c>
      <c r="AX788" s="65"/>
      <c r="AY788" s="65" t="s">
        <v>35</v>
      </c>
      <c r="AZ788" s="64" t="s">
        <v>78</v>
      </c>
      <c r="BA788" s="66" t="str">
        <f t="shared" si="1052"/>
        <v>0..1</v>
      </c>
      <c r="BB788" s="66" t="str">
        <f t="shared" si="1055"/>
        <v>0..1</v>
      </c>
      <c r="BC788" s="2" t="str">
        <f t="shared" si="1061"/>
        <v>/rsm:CrossIndustryInvoice
/rsm:SupplyChainTradeTransaction
/ram:ApplicableHeaderTradeDelivery
/ram:ShipToTradeParty
/ram:PostalTradeAddress
/ram:PostcodeCode</v>
      </c>
      <c r="BD788" s="75" t="str">
        <f t="shared" si="1062"/>
        <v>/rsm:CrossIndustryInvoice/rsm:SupplyChainTradeTransaction/ram:ApplicableHeaderTradeDelivery/ram:ShipToTradeParty/ram:PostalTradeAddress/ram:PostcodeCode</v>
      </c>
      <c r="BE788" s="66" t="str">
        <f t="shared" si="1102"/>
        <v>T</v>
      </c>
      <c r="BF788" s="68" t="str">
        <f t="shared" si="1103"/>
        <v>E</v>
      </c>
      <c r="BG788" s="66" t="str">
        <f t="shared" si="1104"/>
        <v>0..1</v>
      </c>
      <c r="BH788" s="66" t="str">
        <f t="shared" si="1105"/>
        <v/>
      </c>
      <c r="BI788" s="248" t="str">
        <f t="shared" si="1106"/>
        <v/>
      </c>
      <c r="BJ788" s="7"/>
      <c r="BK788" s="353" t="str">
        <f t="shared" si="1107"/>
        <v>-</v>
      </c>
      <c r="BL788" s="68" t="str">
        <f t="shared" si="1108"/>
        <v>X</v>
      </c>
      <c r="BM788" s="68" t="str">
        <f t="shared" si="1109"/>
        <v>X</v>
      </c>
      <c r="BN788" s="68" t="str">
        <f t="shared" si="1110"/>
        <v>X</v>
      </c>
      <c r="BO788" s="68" t="str">
        <f t="shared" si="1111"/>
        <v>X</v>
      </c>
      <c r="BP788" s="68" t="str">
        <f t="shared" si="1112"/>
        <v>X</v>
      </c>
      <c r="BQ788" s="354" t="str">
        <f t="shared" si="1113"/>
        <v>X</v>
      </c>
      <c r="BR788" s="7"/>
      <c r="BS788" s="68" t="str">
        <f t="shared" si="1114"/>
        <v>BASIC WL</v>
      </c>
      <c r="BT788" s="68" t="str">
        <f t="shared" si="1115"/>
        <v>BASIC WL</v>
      </c>
      <c r="BU788" s="15"/>
      <c r="BV788" s="57"/>
      <c r="BW788" s="57"/>
      <c r="BX788" s="57"/>
      <c r="BY788" s="57"/>
      <c r="BZ788" s="57"/>
      <c r="CA788" s="57" t="s">
        <v>6542</v>
      </c>
      <c r="CC788" s="417"/>
      <c r="CD788" s="15"/>
      <c r="CE788" s="15"/>
    </row>
    <row r="789" spans="1:83" s="59" customFormat="1" ht="89.25">
      <c r="A789" s="45" t="str">
        <f t="shared" si="1056"/>
        <v>YES</v>
      </c>
      <c r="B789" s="45"/>
      <c r="C789" s="45"/>
      <c r="D789" s="45"/>
      <c r="E789" s="207" t="s">
        <v>3007</v>
      </c>
      <c r="F789" s="208" t="s">
        <v>3124</v>
      </c>
      <c r="G789" s="308" t="s">
        <v>3124</v>
      </c>
      <c r="H789" s="66">
        <f t="shared" si="1096"/>
        <v>5</v>
      </c>
      <c r="I789" s="66" t="s">
        <v>42</v>
      </c>
      <c r="J789" s="64" t="s">
        <v>3125</v>
      </c>
      <c r="K789" s="64" t="s">
        <v>1641</v>
      </c>
      <c r="L789" s="65" t="s">
        <v>3126</v>
      </c>
      <c r="M789" s="65"/>
      <c r="N789" s="65" t="s">
        <v>35</v>
      </c>
      <c r="O789" s="64" t="s">
        <v>70</v>
      </c>
      <c r="P789" s="66" t="s">
        <v>42</v>
      </c>
      <c r="Q789" s="66" t="str">
        <f t="shared" si="1078"/>
        <v>0..1</v>
      </c>
      <c r="R789" s="2" t="s">
        <v>3127</v>
      </c>
      <c r="S789" s="75" t="s">
        <v>3128</v>
      </c>
      <c r="T789" s="66" t="s">
        <v>73</v>
      </c>
      <c r="U789" s="68" t="str">
        <f t="shared" si="1044"/>
        <v>E</v>
      </c>
      <c r="V789" s="66" t="s">
        <v>42</v>
      </c>
      <c r="W789" s="66" t="s">
        <v>35</v>
      </c>
      <c r="X789" s="248" t="s">
        <v>35</v>
      </c>
      <c r="Y789" s="38"/>
      <c r="Z789" s="353" t="str">
        <f t="shared" si="1053"/>
        <v>-</v>
      </c>
      <c r="AA789" s="68" t="str">
        <f t="shared" ref="AA789:AF789" si="1131">IF(Z789="X","X",IF($AI789=AA$4,"X","-"))</f>
        <v>X</v>
      </c>
      <c r="AB789" s="68" t="str">
        <f t="shared" si="1131"/>
        <v>X</v>
      </c>
      <c r="AC789" s="68" t="str">
        <f t="shared" si="1131"/>
        <v>X</v>
      </c>
      <c r="AD789" s="68" t="str">
        <f t="shared" si="1131"/>
        <v>X</v>
      </c>
      <c r="AE789" s="68" t="str">
        <f t="shared" si="1131"/>
        <v>X</v>
      </c>
      <c r="AF789" s="354" t="str">
        <f t="shared" si="1131"/>
        <v>X</v>
      </c>
      <c r="AG789" s="38"/>
      <c r="AH789" s="68" t="s">
        <v>185</v>
      </c>
      <c r="AI789" s="68" t="s">
        <v>185</v>
      </c>
      <c r="AJ789" s="38"/>
      <c r="AK789" s="13" t="str">
        <f t="shared" si="1072"/>
        <v>/rsm:CrossIndustryInvoice/rsm:SupplyChainTradeTransaction/ram:ApplicableHeaderTradeDelivery/ram:ShipToTradeParty/ram:PostalTradeAddress</v>
      </c>
      <c r="AL789" s="13" t="str">
        <f t="shared" si="1073"/>
        <v>/ram:LineOne</v>
      </c>
      <c r="AM789" s="14">
        <f>COUNTIFS(S$4:S789,AK789)</f>
        <v>1</v>
      </c>
      <c r="AO789" s="207" t="str">
        <f t="shared" si="1070"/>
        <v>SCT_HTD</v>
      </c>
      <c r="AP789" s="208" t="str">
        <f t="shared" si="1074"/>
        <v>BT-75</v>
      </c>
      <c r="AQ789" s="308" t="str">
        <f t="shared" si="1075"/>
        <v>BT-75</v>
      </c>
      <c r="AR789" s="66">
        <f t="shared" si="1082"/>
        <v>5</v>
      </c>
      <c r="AS789" s="66" t="str">
        <f t="shared" si="1076"/>
        <v>0..1</v>
      </c>
      <c r="AT789" s="64" t="s">
        <v>977</v>
      </c>
      <c r="AU789" s="64" t="s">
        <v>1754</v>
      </c>
      <c r="AV789" s="65" t="s">
        <v>3129</v>
      </c>
      <c r="AW789" s="427" t="s">
        <v>7329</v>
      </c>
      <c r="AX789" s="65"/>
      <c r="AY789" s="65" t="s">
        <v>35</v>
      </c>
      <c r="AZ789" s="64" t="s">
        <v>78</v>
      </c>
      <c r="BA789" s="66" t="str">
        <f t="shared" si="1052"/>
        <v>0..1</v>
      </c>
      <c r="BB789" s="66" t="str">
        <f t="shared" si="1055"/>
        <v>0..1</v>
      </c>
      <c r="BC789" s="2" t="str">
        <f t="shared" si="1061"/>
        <v>/rsm:CrossIndustryInvoice
/rsm:SupplyChainTradeTransaction
/ram:ApplicableHeaderTradeDelivery
/ram:ShipToTradeParty
/ram:PostalTradeAddress
/ram:LineOne</v>
      </c>
      <c r="BD789" s="75" t="str">
        <f t="shared" si="1062"/>
        <v>/rsm:CrossIndustryInvoice/rsm:SupplyChainTradeTransaction/ram:ApplicableHeaderTradeDelivery/ram:ShipToTradeParty/ram:PostalTradeAddress/ram:LineOne</v>
      </c>
      <c r="BE789" s="66" t="str">
        <f t="shared" si="1102"/>
        <v>T</v>
      </c>
      <c r="BF789" s="68" t="str">
        <f t="shared" si="1103"/>
        <v>E</v>
      </c>
      <c r="BG789" s="66" t="str">
        <f t="shared" si="1104"/>
        <v>0..1</v>
      </c>
      <c r="BH789" s="66" t="str">
        <f t="shared" si="1105"/>
        <v/>
      </c>
      <c r="BI789" s="248" t="str">
        <f t="shared" si="1106"/>
        <v/>
      </c>
      <c r="BJ789" s="7"/>
      <c r="BK789" s="353" t="str">
        <f t="shared" si="1107"/>
        <v>-</v>
      </c>
      <c r="BL789" s="68" t="str">
        <f t="shared" si="1108"/>
        <v>X</v>
      </c>
      <c r="BM789" s="68" t="str">
        <f t="shared" si="1109"/>
        <v>X</v>
      </c>
      <c r="BN789" s="68" t="str">
        <f t="shared" si="1110"/>
        <v>X</v>
      </c>
      <c r="BO789" s="68" t="str">
        <f t="shared" si="1111"/>
        <v>X</v>
      </c>
      <c r="BP789" s="68" t="str">
        <f t="shared" si="1112"/>
        <v>X</v>
      </c>
      <c r="BQ789" s="354" t="str">
        <f t="shared" si="1113"/>
        <v>X</v>
      </c>
      <c r="BR789" s="7"/>
      <c r="BS789" s="68" t="str">
        <f t="shared" si="1114"/>
        <v>BASIC WL</v>
      </c>
      <c r="BT789" s="68" t="str">
        <f t="shared" si="1115"/>
        <v>BASIC WL</v>
      </c>
      <c r="BU789" s="15"/>
      <c r="BV789" s="57"/>
      <c r="BW789" s="57"/>
      <c r="BX789" s="57"/>
      <c r="BY789" s="57"/>
      <c r="BZ789" s="57"/>
      <c r="CA789" s="57" t="s">
        <v>6542</v>
      </c>
      <c r="CC789" s="417"/>
      <c r="CD789" s="15"/>
      <c r="CE789" s="15"/>
    </row>
    <row r="790" spans="1:83" s="59" customFormat="1" ht="89.25">
      <c r="A790" s="45" t="str">
        <f t="shared" si="1056"/>
        <v>YES</v>
      </c>
      <c r="B790" s="45"/>
      <c r="C790" s="45"/>
      <c r="D790" s="45"/>
      <c r="E790" s="207" t="s">
        <v>3007</v>
      </c>
      <c r="F790" s="208" t="s">
        <v>3130</v>
      </c>
      <c r="G790" s="308" t="s">
        <v>3130</v>
      </c>
      <c r="H790" s="66">
        <f t="shared" si="1096"/>
        <v>5</v>
      </c>
      <c r="I790" s="66" t="s">
        <v>42</v>
      </c>
      <c r="J790" s="64" t="s">
        <v>3131</v>
      </c>
      <c r="K790" s="64" t="s">
        <v>1647</v>
      </c>
      <c r="L790" s="65"/>
      <c r="M790" s="65"/>
      <c r="N790" s="65" t="s">
        <v>35</v>
      </c>
      <c r="O790" s="64" t="s">
        <v>70</v>
      </c>
      <c r="P790" s="66" t="s">
        <v>42</v>
      </c>
      <c r="Q790" s="66" t="str">
        <f t="shared" si="1078"/>
        <v>0..1</v>
      </c>
      <c r="R790" s="2" t="s">
        <v>3132</v>
      </c>
      <c r="S790" s="75" t="s">
        <v>3133</v>
      </c>
      <c r="T790" s="66" t="s">
        <v>73</v>
      </c>
      <c r="U790" s="68" t="str">
        <f t="shared" si="1044"/>
        <v>E</v>
      </c>
      <c r="V790" s="66" t="s">
        <v>42</v>
      </c>
      <c r="W790" s="66" t="s">
        <v>35</v>
      </c>
      <c r="X790" s="248" t="s">
        <v>35</v>
      </c>
      <c r="Y790" s="38"/>
      <c r="Z790" s="353" t="str">
        <f t="shared" si="1053"/>
        <v>-</v>
      </c>
      <c r="AA790" s="68" t="str">
        <f t="shared" ref="AA790:AF790" si="1132">IF(Z790="X","X",IF($AI790=AA$4,"X","-"))</f>
        <v>X</v>
      </c>
      <c r="AB790" s="68" t="str">
        <f t="shared" si="1132"/>
        <v>X</v>
      </c>
      <c r="AC790" s="68" t="str">
        <f t="shared" si="1132"/>
        <v>X</v>
      </c>
      <c r="AD790" s="68" t="str">
        <f t="shared" si="1132"/>
        <v>X</v>
      </c>
      <c r="AE790" s="68" t="str">
        <f t="shared" si="1132"/>
        <v>X</v>
      </c>
      <c r="AF790" s="354" t="str">
        <f t="shared" si="1132"/>
        <v>X</v>
      </c>
      <c r="AG790" s="38"/>
      <c r="AH790" s="68" t="s">
        <v>185</v>
      </c>
      <c r="AI790" s="68" t="s">
        <v>185</v>
      </c>
      <c r="AJ790" s="38"/>
      <c r="AK790" s="13" t="str">
        <f t="shared" si="1072"/>
        <v>/rsm:CrossIndustryInvoice/rsm:SupplyChainTradeTransaction/ram:ApplicableHeaderTradeDelivery/ram:ShipToTradeParty/ram:PostalTradeAddress</v>
      </c>
      <c r="AL790" s="13" t="str">
        <f t="shared" si="1073"/>
        <v>/ram:LineTwo</v>
      </c>
      <c r="AM790" s="14">
        <f>COUNTIFS(S$4:S790,AK790)</f>
        <v>1</v>
      </c>
      <c r="AO790" s="207" t="str">
        <f t="shared" si="1070"/>
        <v>SCT_HTD</v>
      </c>
      <c r="AP790" s="208" t="str">
        <f t="shared" si="1074"/>
        <v>BT-76</v>
      </c>
      <c r="AQ790" s="308" t="str">
        <f t="shared" si="1075"/>
        <v>BT-76</v>
      </c>
      <c r="AR790" s="66">
        <f t="shared" si="1082"/>
        <v>5</v>
      </c>
      <c r="AS790" s="66" t="str">
        <f t="shared" si="1076"/>
        <v>0..1</v>
      </c>
      <c r="AT790" s="64" t="s">
        <v>981</v>
      </c>
      <c r="AU790" s="64" t="s">
        <v>1761</v>
      </c>
      <c r="AV790" s="65"/>
      <c r="AW790" s="427" t="s">
        <v>7330</v>
      </c>
      <c r="AX790" s="65"/>
      <c r="AY790" s="65" t="s">
        <v>35</v>
      </c>
      <c r="AZ790" s="64" t="s">
        <v>78</v>
      </c>
      <c r="BA790" s="66" t="str">
        <f t="shared" si="1052"/>
        <v>0..1</v>
      </c>
      <c r="BB790" s="66" t="str">
        <f t="shared" si="1055"/>
        <v>0..1</v>
      </c>
      <c r="BC790" s="2" t="str">
        <f t="shared" si="1061"/>
        <v>/rsm:CrossIndustryInvoice
/rsm:SupplyChainTradeTransaction
/ram:ApplicableHeaderTradeDelivery
/ram:ShipToTradeParty
/ram:PostalTradeAddress
/ram:LineTwo</v>
      </c>
      <c r="BD790" s="75" t="str">
        <f t="shared" si="1062"/>
        <v>/rsm:CrossIndustryInvoice/rsm:SupplyChainTradeTransaction/ram:ApplicableHeaderTradeDelivery/ram:ShipToTradeParty/ram:PostalTradeAddress/ram:LineTwo</v>
      </c>
      <c r="BE790" s="66" t="str">
        <f t="shared" si="1102"/>
        <v>T</v>
      </c>
      <c r="BF790" s="68" t="str">
        <f t="shared" si="1103"/>
        <v>E</v>
      </c>
      <c r="BG790" s="66" t="str">
        <f t="shared" si="1104"/>
        <v>0..1</v>
      </c>
      <c r="BH790" s="66" t="str">
        <f t="shared" si="1105"/>
        <v/>
      </c>
      <c r="BI790" s="248" t="str">
        <f t="shared" si="1106"/>
        <v/>
      </c>
      <c r="BJ790" s="7"/>
      <c r="BK790" s="353" t="str">
        <f t="shared" si="1107"/>
        <v>-</v>
      </c>
      <c r="BL790" s="68" t="str">
        <f t="shared" si="1108"/>
        <v>X</v>
      </c>
      <c r="BM790" s="68" t="str">
        <f t="shared" si="1109"/>
        <v>X</v>
      </c>
      <c r="BN790" s="68" t="str">
        <f t="shared" si="1110"/>
        <v>X</v>
      </c>
      <c r="BO790" s="68" t="str">
        <f t="shared" si="1111"/>
        <v>X</v>
      </c>
      <c r="BP790" s="68" t="str">
        <f t="shared" si="1112"/>
        <v>X</v>
      </c>
      <c r="BQ790" s="354" t="str">
        <f t="shared" si="1113"/>
        <v>X</v>
      </c>
      <c r="BR790" s="7"/>
      <c r="BS790" s="68" t="str">
        <f t="shared" si="1114"/>
        <v>BASIC WL</v>
      </c>
      <c r="BT790" s="68" t="str">
        <f t="shared" si="1115"/>
        <v>BASIC WL</v>
      </c>
      <c r="BU790" s="15"/>
      <c r="BV790" s="57"/>
      <c r="BW790" s="57"/>
      <c r="BX790" s="57"/>
      <c r="BY790" s="57"/>
      <c r="BZ790" s="57"/>
      <c r="CA790" s="57" t="s">
        <v>6542</v>
      </c>
      <c r="CC790" s="417"/>
      <c r="CD790" s="15"/>
      <c r="CE790" s="15"/>
    </row>
    <row r="791" spans="1:83" s="59" customFormat="1" ht="89.25">
      <c r="A791" s="45" t="str">
        <f t="shared" si="1056"/>
        <v>YES</v>
      </c>
      <c r="B791" s="45"/>
      <c r="C791" s="45"/>
      <c r="D791" s="45"/>
      <c r="E791" s="207" t="s">
        <v>3007</v>
      </c>
      <c r="F791" s="208" t="s">
        <v>3134</v>
      </c>
      <c r="G791" s="308" t="s">
        <v>3134</v>
      </c>
      <c r="H791" s="66">
        <f t="shared" si="1096"/>
        <v>5</v>
      </c>
      <c r="I791" s="66" t="s">
        <v>42</v>
      </c>
      <c r="J791" s="64" t="s">
        <v>3135</v>
      </c>
      <c r="K791" s="64" t="s">
        <v>1647</v>
      </c>
      <c r="L791" s="65"/>
      <c r="M791" s="65"/>
      <c r="N791" s="65" t="s">
        <v>35</v>
      </c>
      <c r="O791" s="64" t="s">
        <v>70</v>
      </c>
      <c r="P791" s="66" t="s">
        <v>42</v>
      </c>
      <c r="Q791" s="66" t="str">
        <f t="shared" si="1078"/>
        <v>0..1</v>
      </c>
      <c r="R791" s="2" t="s">
        <v>3136</v>
      </c>
      <c r="S791" s="75" t="s">
        <v>3137</v>
      </c>
      <c r="T791" s="66" t="s">
        <v>73</v>
      </c>
      <c r="U791" s="68" t="str">
        <f t="shared" si="1044"/>
        <v>E</v>
      </c>
      <c r="V791" s="66" t="s">
        <v>42</v>
      </c>
      <c r="W791" s="66" t="s">
        <v>35</v>
      </c>
      <c r="X791" s="248" t="s">
        <v>35</v>
      </c>
      <c r="Y791" s="38"/>
      <c r="Z791" s="353" t="str">
        <f t="shared" si="1053"/>
        <v>-</v>
      </c>
      <c r="AA791" s="68" t="str">
        <f t="shared" ref="AA791:AF791" si="1133">IF(Z791="X","X",IF($AI791=AA$4,"X","-"))</f>
        <v>X</v>
      </c>
      <c r="AB791" s="68" t="str">
        <f t="shared" si="1133"/>
        <v>X</v>
      </c>
      <c r="AC791" s="68" t="str">
        <f t="shared" si="1133"/>
        <v>X</v>
      </c>
      <c r="AD791" s="68" t="str">
        <f t="shared" si="1133"/>
        <v>X</v>
      </c>
      <c r="AE791" s="68" t="str">
        <f t="shared" si="1133"/>
        <v>X</v>
      </c>
      <c r="AF791" s="354" t="str">
        <f t="shared" si="1133"/>
        <v>X</v>
      </c>
      <c r="AG791" s="38"/>
      <c r="AH791" s="68" t="s">
        <v>185</v>
      </c>
      <c r="AI791" s="68" t="s">
        <v>185</v>
      </c>
      <c r="AJ791" s="38"/>
      <c r="AK791" s="13" t="str">
        <f t="shared" si="1072"/>
        <v>/rsm:CrossIndustryInvoice/rsm:SupplyChainTradeTransaction/ram:ApplicableHeaderTradeDelivery/ram:ShipToTradeParty/ram:PostalTradeAddress</v>
      </c>
      <c r="AL791" s="13" t="str">
        <f t="shared" si="1073"/>
        <v>/ram:LineThree</v>
      </c>
      <c r="AM791" s="14">
        <f>COUNTIFS(S$4:S791,AK791)</f>
        <v>1</v>
      </c>
      <c r="AO791" s="207" t="str">
        <f t="shared" si="1070"/>
        <v>SCT_HTD</v>
      </c>
      <c r="AP791" s="208" t="str">
        <f t="shared" si="1074"/>
        <v>BT-165</v>
      </c>
      <c r="AQ791" s="308" t="str">
        <f t="shared" si="1075"/>
        <v>BT-165</v>
      </c>
      <c r="AR791" s="66">
        <f t="shared" si="1082"/>
        <v>5</v>
      </c>
      <c r="AS791" s="66" t="str">
        <f t="shared" si="1076"/>
        <v>0..1</v>
      </c>
      <c r="AT791" s="64" t="s">
        <v>985</v>
      </c>
      <c r="AU791" s="64" t="s">
        <v>1761</v>
      </c>
      <c r="AV791" s="65" t="s">
        <v>35</v>
      </c>
      <c r="AW791" s="427" t="s">
        <v>7331</v>
      </c>
      <c r="AX791" s="65"/>
      <c r="AY791" s="65" t="s">
        <v>35</v>
      </c>
      <c r="AZ791" s="64" t="s">
        <v>78</v>
      </c>
      <c r="BA791" s="66" t="str">
        <f t="shared" si="1052"/>
        <v>0..1</v>
      </c>
      <c r="BB791" s="66" t="str">
        <f t="shared" si="1055"/>
        <v>0..1</v>
      </c>
      <c r="BC791" s="2" t="str">
        <f t="shared" si="1061"/>
        <v>/rsm:CrossIndustryInvoice
/rsm:SupplyChainTradeTransaction
/ram:ApplicableHeaderTradeDelivery
/ram:ShipToTradeParty
/ram:PostalTradeAddress
/ram:LineThree</v>
      </c>
      <c r="BD791" s="75" t="str">
        <f t="shared" si="1062"/>
        <v>/rsm:CrossIndustryInvoice/rsm:SupplyChainTradeTransaction/ram:ApplicableHeaderTradeDelivery/ram:ShipToTradeParty/ram:PostalTradeAddress/ram:LineThree</v>
      </c>
      <c r="BE791" s="66" t="str">
        <f t="shared" si="1102"/>
        <v>T</v>
      </c>
      <c r="BF791" s="68" t="str">
        <f t="shared" si="1103"/>
        <v>E</v>
      </c>
      <c r="BG791" s="66" t="str">
        <f t="shared" si="1104"/>
        <v>0..1</v>
      </c>
      <c r="BH791" s="66" t="str">
        <f t="shared" si="1105"/>
        <v/>
      </c>
      <c r="BI791" s="248" t="str">
        <f t="shared" si="1106"/>
        <v/>
      </c>
      <c r="BJ791" s="7"/>
      <c r="BK791" s="353" t="str">
        <f t="shared" si="1107"/>
        <v>-</v>
      </c>
      <c r="BL791" s="68" t="str">
        <f t="shared" si="1108"/>
        <v>X</v>
      </c>
      <c r="BM791" s="68" t="str">
        <f t="shared" si="1109"/>
        <v>X</v>
      </c>
      <c r="BN791" s="68" t="str">
        <f t="shared" si="1110"/>
        <v>X</v>
      </c>
      <c r="BO791" s="68" t="str">
        <f t="shared" si="1111"/>
        <v>X</v>
      </c>
      <c r="BP791" s="68" t="str">
        <f t="shared" si="1112"/>
        <v>X</v>
      </c>
      <c r="BQ791" s="354" t="str">
        <f t="shared" si="1113"/>
        <v>X</v>
      </c>
      <c r="BR791" s="7"/>
      <c r="BS791" s="68" t="str">
        <f t="shared" si="1114"/>
        <v>BASIC WL</v>
      </c>
      <c r="BT791" s="68" t="str">
        <f t="shared" si="1115"/>
        <v>BASIC WL</v>
      </c>
      <c r="BU791" s="15"/>
      <c r="BV791" s="57"/>
      <c r="BW791" s="57"/>
      <c r="BX791" s="57"/>
      <c r="BY791" s="57"/>
      <c r="BZ791" s="57"/>
      <c r="CA791" s="57" t="s">
        <v>6542</v>
      </c>
      <c r="CC791" s="417"/>
      <c r="CD791" s="15"/>
      <c r="CE791" s="15"/>
    </row>
    <row r="792" spans="1:83" s="59" customFormat="1" ht="89.25">
      <c r="A792" s="45" t="str">
        <f t="shared" si="1056"/>
        <v>YES</v>
      </c>
      <c r="B792" s="45"/>
      <c r="C792" s="45"/>
      <c r="D792" s="45"/>
      <c r="E792" s="207" t="s">
        <v>3007</v>
      </c>
      <c r="F792" s="208" t="s">
        <v>3138</v>
      </c>
      <c r="G792" s="308" t="s">
        <v>3138</v>
      </c>
      <c r="H792" s="66">
        <f t="shared" si="1096"/>
        <v>5</v>
      </c>
      <c r="I792" s="66" t="s">
        <v>42</v>
      </c>
      <c r="J792" s="64" t="s">
        <v>3139</v>
      </c>
      <c r="K792" s="64" t="s">
        <v>3140</v>
      </c>
      <c r="L792" s="65"/>
      <c r="M792" s="65"/>
      <c r="N792" s="65" t="s">
        <v>35</v>
      </c>
      <c r="O792" s="64" t="s">
        <v>70</v>
      </c>
      <c r="P792" s="66" t="s">
        <v>42</v>
      </c>
      <c r="Q792" s="66" t="str">
        <f t="shared" si="1078"/>
        <v>0..1</v>
      </c>
      <c r="R792" s="2" t="s">
        <v>3141</v>
      </c>
      <c r="S792" s="75" t="s">
        <v>3142</v>
      </c>
      <c r="T792" s="66" t="s">
        <v>73</v>
      </c>
      <c r="U792" s="68" t="str">
        <f t="shared" si="1044"/>
        <v>E</v>
      </c>
      <c r="V792" s="66" t="s">
        <v>42</v>
      </c>
      <c r="W792" s="66" t="s">
        <v>35</v>
      </c>
      <c r="X792" s="248" t="s">
        <v>35</v>
      </c>
      <c r="Y792" s="38"/>
      <c r="Z792" s="353" t="str">
        <f t="shared" si="1053"/>
        <v>-</v>
      </c>
      <c r="AA792" s="68" t="str">
        <f t="shared" ref="AA792:AF792" si="1134">IF(Z792="X","X",IF($AI792=AA$4,"X","-"))</f>
        <v>X</v>
      </c>
      <c r="AB792" s="68" t="str">
        <f t="shared" si="1134"/>
        <v>X</v>
      </c>
      <c r="AC792" s="68" t="str">
        <f t="shared" si="1134"/>
        <v>X</v>
      </c>
      <c r="AD792" s="68" t="str">
        <f t="shared" si="1134"/>
        <v>X</v>
      </c>
      <c r="AE792" s="68" t="str">
        <f t="shared" si="1134"/>
        <v>X</v>
      </c>
      <c r="AF792" s="354" t="str">
        <f t="shared" si="1134"/>
        <v>X</v>
      </c>
      <c r="AG792" s="38"/>
      <c r="AH792" s="68" t="s">
        <v>185</v>
      </c>
      <c r="AI792" s="68" t="s">
        <v>185</v>
      </c>
      <c r="AJ792" s="38"/>
      <c r="AK792" s="13" t="str">
        <f t="shared" si="1072"/>
        <v>/rsm:CrossIndustryInvoice/rsm:SupplyChainTradeTransaction/ram:ApplicableHeaderTradeDelivery/ram:ShipToTradeParty/ram:PostalTradeAddress</v>
      </c>
      <c r="AL792" s="13" t="str">
        <f t="shared" si="1073"/>
        <v>/ram:CityName</v>
      </c>
      <c r="AM792" s="14">
        <f>COUNTIFS(S$4:S792,AK792)</f>
        <v>1</v>
      </c>
      <c r="AO792" s="207" t="str">
        <f t="shared" si="1070"/>
        <v>SCT_HTD</v>
      </c>
      <c r="AP792" s="208" t="str">
        <f t="shared" si="1074"/>
        <v>BT-77</v>
      </c>
      <c r="AQ792" s="308" t="str">
        <f t="shared" si="1075"/>
        <v>BT-77</v>
      </c>
      <c r="AR792" s="66">
        <f t="shared" si="1082"/>
        <v>5</v>
      </c>
      <c r="AS792" s="66" t="str">
        <f t="shared" si="1076"/>
        <v>0..1</v>
      </c>
      <c r="AT792" s="64" t="s">
        <v>989</v>
      </c>
      <c r="AU792" s="64" t="s">
        <v>3143</v>
      </c>
      <c r="AV792" s="65"/>
      <c r="AW792" s="427" t="s">
        <v>7332</v>
      </c>
      <c r="AX792" s="65"/>
      <c r="AY792" s="65" t="s">
        <v>35</v>
      </c>
      <c r="AZ792" s="64" t="s">
        <v>78</v>
      </c>
      <c r="BA792" s="66" t="str">
        <f t="shared" si="1052"/>
        <v>0..1</v>
      </c>
      <c r="BB792" s="66" t="str">
        <f t="shared" si="1055"/>
        <v>0..1</v>
      </c>
      <c r="BC792" s="2" t="str">
        <f t="shared" si="1061"/>
        <v>/rsm:CrossIndustryInvoice
/rsm:SupplyChainTradeTransaction
/ram:ApplicableHeaderTradeDelivery
/ram:ShipToTradeParty
/ram:PostalTradeAddress
/ram:CityName</v>
      </c>
      <c r="BD792" s="75" t="str">
        <f t="shared" si="1062"/>
        <v>/rsm:CrossIndustryInvoice/rsm:SupplyChainTradeTransaction/ram:ApplicableHeaderTradeDelivery/ram:ShipToTradeParty/ram:PostalTradeAddress/ram:CityName</v>
      </c>
      <c r="BE792" s="66" t="str">
        <f t="shared" si="1102"/>
        <v>T</v>
      </c>
      <c r="BF792" s="68" t="str">
        <f t="shared" si="1103"/>
        <v>E</v>
      </c>
      <c r="BG792" s="66" t="str">
        <f t="shared" si="1104"/>
        <v>0..1</v>
      </c>
      <c r="BH792" s="66" t="str">
        <f t="shared" si="1105"/>
        <v/>
      </c>
      <c r="BI792" s="248" t="str">
        <f t="shared" si="1106"/>
        <v/>
      </c>
      <c r="BJ792" s="7"/>
      <c r="BK792" s="353" t="str">
        <f t="shared" si="1107"/>
        <v>-</v>
      </c>
      <c r="BL792" s="68" t="str">
        <f t="shared" si="1108"/>
        <v>X</v>
      </c>
      <c r="BM792" s="68" t="str">
        <f t="shared" si="1109"/>
        <v>X</v>
      </c>
      <c r="BN792" s="68" t="str">
        <f t="shared" si="1110"/>
        <v>X</v>
      </c>
      <c r="BO792" s="68" t="str">
        <f t="shared" si="1111"/>
        <v>X</v>
      </c>
      <c r="BP792" s="68" t="str">
        <f t="shared" si="1112"/>
        <v>X</v>
      </c>
      <c r="BQ792" s="354" t="str">
        <f t="shared" si="1113"/>
        <v>X</v>
      </c>
      <c r="BR792" s="7"/>
      <c r="BS792" s="68" t="str">
        <f t="shared" si="1114"/>
        <v>BASIC WL</v>
      </c>
      <c r="BT792" s="68" t="str">
        <f t="shared" si="1115"/>
        <v>BASIC WL</v>
      </c>
      <c r="BU792" s="15"/>
      <c r="BV792" s="57"/>
      <c r="BW792" s="57"/>
      <c r="BX792" s="57"/>
      <c r="BY792" s="57"/>
      <c r="BZ792" s="57"/>
      <c r="CA792" s="57" t="s">
        <v>6542</v>
      </c>
      <c r="CC792" s="417"/>
      <c r="CD792" s="15"/>
      <c r="CE792" s="15"/>
    </row>
    <row r="793" spans="1:83" s="59" customFormat="1" ht="89.25">
      <c r="A793" s="45" t="str">
        <f t="shared" si="1056"/>
        <v>YES</v>
      </c>
      <c r="B793" s="45"/>
      <c r="C793" s="45"/>
      <c r="D793" s="45"/>
      <c r="E793" s="207" t="s">
        <v>3007</v>
      </c>
      <c r="F793" s="208" t="s">
        <v>3144</v>
      </c>
      <c r="G793" s="308" t="s">
        <v>3144</v>
      </c>
      <c r="H793" s="66">
        <f t="shared" si="1096"/>
        <v>5</v>
      </c>
      <c r="I793" s="66" t="s">
        <v>32</v>
      </c>
      <c r="J793" s="64" t="s">
        <v>3145</v>
      </c>
      <c r="K793" s="64" t="s">
        <v>1661</v>
      </c>
      <c r="L793" s="65" t="s">
        <v>5989</v>
      </c>
      <c r="M793" s="65"/>
      <c r="N793" s="65" t="s">
        <v>3146</v>
      </c>
      <c r="O793" s="64" t="s">
        <v>128</v>
      </c>
      <c r="P793" s="66" t="s">
        <v>32</v>
      </c>
      <c r="Q793" s="66" t="str">
        <f t="shared" si="1078"/>
        <v>1..1</v>
      </c>
      <c r="R793" s="2" t="s">
        <v>3147</v>
      </c>
      <c r="S793" s="75" t="s">
        <v>3148</v>
      </c>
      <c r="T793" s="66" t="s">
        <v>131</v>
      </c>
      <c r="U793" s="68" t="str">
        <f t="shared" si="1044"/>
        <v>E</v>
      </c>
      <c r="V793" s="66" t="s">
        <v>42</v>
      </c>
      <c r="W793" s="66" t="s">
        <v>35</v>
      </c>
      <c r="X793" s="248" t="s">
        <v>35</v>
      </c>
      <c r="Y793" s="38"/>
      <c r="Z793" s="353" t="str">
        <f t="shared" si="1053"/>
        <v>-</v>
      </c>
      <c r="AA793" s="68" t="str">
        <f t="shared" ref="AA793:AF793" si="1135">IF(Z793="X","X",IF($AI793=AA$4,"X","-"))</f>
        <v>X</v>
      </c>
      <c r="AB793" s="68" t="str">
        <f t="shared" si="1135"/>
        <v>X</v>
      </c>
      <c r="AC793" s="68" t="str">
        <f t="shared" si="1135"/>
        <v>X</v>
      </c>
      <c r="AD793" s="68" t="str">
        <f t="shared" si="1135"/>
        <v>X</v>
      </c>
      <c r="AE793" s="68" t="str">
        <f t="shared" si="1135"/>
        <v>X</v>
      </c>
      <c r="AF793" s="354" t="str">
        <f t="shared" si="1135"/>
        <v>X</v>
      </c>
      <c r="AG793" s="38"/>
      <c r="AH793" s="68" t="s">
        <v>185</v>
      </c>
      <c r="AI793" s="68" t="s">
        <v>185</v>
      </c>
      <c r="AJ793" s="38"/>
      <c r="AK793" s="13" t="str">
        <f t="shared" si="1072"/>
        <v>/rsm:CrossIndustryInvoice/rsm:SupplyChainTradeTransaction/ram:ApplicableHeaderTradeDelivery/ram:ShipToTradeParty/ram:PostalTradeAddress</v>
      </c>
      <c r="AL793" s="13" t="str">
        <f t="shared" si="1073"/>
        <v>/ram:CountryID</v>
      </c>
      <c r="AM793" s="14">
        <f>COUNTIFS(S$4:S793,AK793)</f>
        <v>1</v>
      </c>
      <c r="AO793" s="207" t="str">
        <f t="shared" si="1070"/>
        <v>SCT_HTD</v>
      </c>
      <c r="AP793" s="208" t="str">
        <f t="shared" si="1074"/>
        <v>BT-80</v>
      </c>
      <c r="AQ793" s="308" t="str">
        <f t="shared" si="1075"/>
        <v>BT-80</v>
      </c>
      <c r="AR793" s="66">
        <f t="shared" si="1082"/>
        <v>5</v>
      </c>
      <c r="AS793" s="66" t="str">
        <f t="shared" si="1076"/>
        <v>1..1</v>
      </c>
      <c r="AT793" s="64" t="s">
        <v>993</v>
      </c>
      <c r="AU793" s="64" t="s">
        <v>1777</v>
      </c>
      <c r="AV793" s="65" t="s">
        <v>485</v>
      </c>
      <c r="AW793" s="427" t="s">
        <v>7333</v>
      </c>
      <c r="AX793" s="65"/>
      <c r="AY793" s="65" t="s">
        <v>3149</v>
      </c>
      <c r="AZ793" s="64" t="s">
        <v>128</v>
      </c>
      <c r="BA793" s="66" t="str">
        <f t="shared" si="1052"/>
        <v>1..1</v>
      </c>
      <c r="BB793" s="66" t="str">
        <f t="shared" si="1055"/>
        <v>1..1</v>
      </c>
      <c r="BC793" s="2" t="str">
        <f t="shared" si="1061"/>
        <v>/rsm:CrossIndustryInvoice
/rsm:SupplyChainTradeTransaction
/ram:ApplicableHeaderTradeDelivery
/ram:ShipToTradeParty
/ram:PostalTradeAddress
/ram:CountryID</v>
      </c>
      <c r="BD793" s="75" t="str">
        <f t="shared" si="1062"/>
        <v>/rsm:CrossIndustryInvoice/rsm:SupplyChainTradeTransaction/ram:ApplicableHeaderTradeDelivery/ram:ShipToTradeParty/ram:PostalTradeAddress/ram:CountryID</v>
      </c>
      <c r="BE793" s="66" t="str">
        <f t="shared" si="1102"/>
        <v>C</v>
      </c>
      <c r="BF793" s="68" t="str">
        <f t="shared" si="1103"/>
        <v>E</v>
      </c>
      <c r="BG793" s="66" t="str">
        <f t="shared" si="1104"/>
        <v>0..1</v>
      </c>
      <c r="BH793" s="66" t="str">
        <f t="shared" si="1105"/>
        <v/>
      </c>
      <c r="BI793" s="248" t="str">
        <f t="shared" si="1106"/>
        <v/>
      </c>
      <c r="BJ793" s="7"/>
      <c r="BK793" s="353" t="str">
        <f t="shared" si="1107"/>
        <v>-</v>
      </c>
      <c r="BL793" s="68" t="str">
        <f t="shared" si="1108"/>
        <v>X</v>
      </c>
      <c r="BM793" s="68" t="str">
        <f t="shared" si="1109"/>
        <v>X</v>
      </c>
      <c r="BN793" s="68" t="str">
        <f t="shared" si="1110"/>
        <v>X</v>
      </c>
      <c r="BO793" s="68" t="str">
        <f t="shared" si="1111"/>
        <v>X</v>
      </c>
      <c r="BP793" s="68" t="str">
        <f t="shared" si="1112"/>
        <v>X</v>
      </c>
      <c r="BQ793" s="354" t="str">
        <f t="shared" si="1113"/>
        <v>X</v>
      </c>
      <c r="BR793" s="7"/>
      <c r="BS793" s="68" t="str">
        <f t="shared" si="1114"/>
        <v>BASIC WL</v>
      </c>
      <c r="BT793" s="68" t="str">
        <f t="shared" si="1115"/>
        <v>BASIC WL</v>
      </c>
      <c r="BU793" s="15"/>
      <c r="BV793" s="57"/>
      <c r="BW793" s="57"/>
      <c r="BX793" s="57"/>
      <c r="BY793" s="57"/>
      <c r="BZ793" s="57"/>
      <c r="CA793" s="57" t="s">
        <v>6542</v>
      </c>
      <c r="CC793" s="417"/>
      <c r="CD793" s="15"/>
      <c r="CE793" s="15"/>
    </row>
    <row r="794" spans="1:83" s="59" customFormat="1" ht="89.25">
      <c r="A794" s="45" t="str">
        <f t="shared" si="1056"/>
        <v>YES</v>
      </c>
      <c r="B794" s="45"/>
      <c r="C794" s="45"/>
      <c r="D794" s="45"/>
      <c r="E794" s="207" t="s">
        <v>3007</v>
      </c>
      <c r="F794" s="208" t="s">
        <v>3150</v>
      </c>
      <c r="G794" s="308" t="s">
        <v>3150</v>
      </c>
      <c r="H794" s="66">
        <f t="shared" si="1096"/>
        <v>5</v>
      </c>
      <c r="I794" s="66" t="s">
        <v>42</v>
      </c>
      <c r="J794" s="64" t="s">
        <v>3151</v>
      </c>
      <c r="K794" s="64" t="s">
        <v>1667</v>
      </c>
      <c r="L794" s="65" t="s">
        <v>1668</v>
      </c>
      <c r="M794" s="65"/>
      <c r="N794" s="65" t="s">
        <v>35</v>
      </c>
      <c r="O794" s="64" t="s">
        <v>70</v>
      </c>
      <c r="P794" s="66" t="s">
        <v>42</v>
      </c>
      <c r="Q794" s="66" t="str">
        <f t="shared" si="1078"/>
        <v>0..1</v>
      </c>
      <c r="R794" s="2" t="s">
        <v>3152</v>
      </c>
      <c r="S794" s="75" t="s">
        <v>3153</v>
      </c>
      <c r="T794" s="66" t="s">
        <v>73</v>
      </c>
      <c r="U794" s="68" t="str">
        <f t="shared" ref="U794:U853" si="1136">IF($F794="","",IF(ISERROR(SEARCH("@",$S794)),IF(LEFT($F794,4)="BG-X","EG",IF(LEFT($F794,2)="BG","G",IF(LEFT($F794,4)="BT-X",IF(LEN($F794)-LEN(SUBSTITUTE($F794,"-",))&gt;2,"","E"),IF(LEN($F794)-LEN(SUBSTITUTE($F794,"-",))&gt;1,"","E")))),"A"))</f>
        <v>E</v>
      </c>
      <c r="V794" s="66" t="s">
        <v>62</v>
      </c>
      <c r="W794" s="66" t="s">
        <v>200</v>
      </c>
      <c r="X794" s="248" t="s">
        <v>35</v>
      </c>
      <c r="Y794" s="38"/>
      <c r="Z794" s="353" t="str">
        <f t="shared" si="1053"/>
        <v>-</v>
      </c>
      <c r="AA794" s="68" t="str">
        <f t="shared" ref="AA794:AF794" si="1137">IF(Z794="X","X",IF($AI794=AA$4,"X","-"))</f>
        <v>X</v>
      </c>
      <c r="AB794" s="68" t="str">
        <f t="shared" si="1137"/>
        <v>X</v>
      </c>
      <c r="AC794" s="68" t="str">
        <f t="shared" si="1137"/>
        <v>X</v>
      </c>
      <c r="AD794" s="68" t="str">
        <f t="shared" si="1137"/>
        <v>X</v>
      </c>
      <c r="AE794" s="68" t="str">
        <f t="shared" si="1137"/>
        <v>X</v>
      </c>
      <c r="AF794" s="354" t="str">
        <f t="shared" si="1137"/>
        <v>X</v>
      </c>
      <c r="AG794" s="38"/>
      <c r="AH794" s="68" t="s">
        <v>185</v>
      </c>
      <c r="AI794" s="68" t="s">
        <v>185</v>
      </c>
      <c r="AJ794" s="38"/>
      <c r="AK794" s="13" t="str">
        <f t="shared" si="1072"/>
        <v>/rsm:CrossIndustryInvoice/rsm:SupplyChainTradeTransaction/ram:ApplicableHeaderTradeDelivery/ram:ShipToTradeParty/ram:PostalTradeAddress</v>
      </c>
      <c r="AL794" s="13" t="str">
        <f t="shared" si="1073"/>
        <v>/ram:CountrySubDivisionName</v>
      </c>
      <c r="AM794" s="14">
        <f>COUNTIFS(S$4:S794,AK794)</f>
        <v>1</v>
      </c>
      <c r="AO794" s="207" t="str">
        <f t="shared" si="1070"/>
        <v>SCT_HTD</v>
      </c>
      <c r="AP794" s="208" t="str">
        <f t="shared" si="1074"/>
        <v>BT-79</v>
      </c>
      <c r="AQ794" s="308" t="str">
        <f t="shared" si="1075"/>
        <v>BT-79</v>
      </c>
      <c r="AR794" s="66">
        <f t="shared" si="1082"/>
        <v>5</v>
      </c>
      <c r="AS794" s="66" t="str">
        <f t="shared" si="1076"/>
        <v>0..1</v>
      </c>
      <c r="AT794" s="64" t="s">
        <v>997</v>
      </c>
      <c r="AU794" s="64" t="s">
        <v>1671</v>
      </c>
      <c r="AV794" s="65" t="s">
        <v>1672</v>
      </c>
      <c r="AW794" s="427" t="s">
        <v>7231</v>
      </c>
      <c r="AX794" s="65"/>
      <c r="AY794" s="65" t="s">
        <v>35</v>
      </c>
      <c r="AZ794" s="64" t="s">
        <v>78</v>
      </c>
      <c r="BA794" s="66" t="str">
        <f t="shared" si="1052"/>
        <v>0..1</v>
      </c>
      <c r="BB794" s="66" t="str">
        <f t="shared" si="1055"/>
        <v>0..1</v>
      </c>
      <c r="BC794" s="2" t="str">
        <f t="shared" si="1061"/>
        <v>/rsm:CrossIndustryInvoice
/rsm:SupplyChainTradeTransaction
/ram:ApplicableHeaderTradeDelivery
/ram:ShipToTradeParty
/ram:PostalTradeAddress
/ram:CountrySubDivisionName</v>
      </c>
      <c r="BD794" s="75" t="str">
        <f t="shared" si="1062"/>
        <v>/rsm:CrossIndustryInvoice/rsm:SupplyChainTradeTransaction/ram:ApplicableHeaderTradeDelivery/ram:ShipToTradeParty/ram:PostalTradeAddress/ram:CountrySubDivisionName</v>
      </c>
      <c r="BE794" s="66" t="str">
        <f t="shared" si="1102"/>
        <v>T</v>
      </c>
      <c r="BF794" s="68" t="str">
        <f t="shared" si="1103"/>
        <v>E</v>
      </c>
      <c r="BG794" s="66" t="str">
        <f t="shared" si="1104"/>
        <v>0..n</v>
      </c>
      <c r="BH794" s="66" t="str">
        <f t="shared" si="1105"/>
        <v>CAR-3</v>
      </c>
      <c r="BI794" s="248" t="str">
        <f t="shared" si="1106"/>
        <v/>
      </c>
      <c r="BJ794" s="7"/>
      <c r="BK794" s="353" t="str">
        <f t="shared" si="1107"/>
        <v>-</v>
      </c>
      <c r="BL794" s="68" t="str">
        <f t="shared" si="1108"/>
        <v>X</v>
      </c>
      <c r="BM794" s="68" t="str">
        <f t="shared" si="1109"/>
        <v>X</v>
      </c>
      <c r="BN794" s="68" t="str">
        <f t="shared" si="1110"/>
        <v>X</v>
      </c>
      <c r="BO794" s="68" t="str">
        <f t="shared" si="1111"/>
        <v>X</v>
      </c>
      <c r="BP794" s="68" t="str">
        <f t="shared" si="1112"/>
        <v>X</v>
      </c>
      <c r="BQ794" s="354" t="str">
        <f t="shared" si="1113"/>
        <v>X</v>
      </c>
      <c r="BR794" s="7"/>
      <c r="BS794" s="68" t="str">
        <f t="shared" si="1114"/>
        <v>BASIC WL</v>
      </c>
      <c r="BT794" s="68" t="str">
        <f t="shared" si="1115"/>
        <v>BASIC WL</v>
      </c>
      <c r="BU794" s="15"/>
      <c r="BV794" s="57"/>
      <c r="BW794" s="57"/>
      <c r="BX794" s="57"/>
      <c r="BY794" s="57"/>
      <c r="BZ794" s="57"/>
      <c r="CA794" s="57" t="s">
        <v>6542</v>
      </c>
      <c r="CC794" s="417"/>
      <c r="CD794" s="15"/>
      <c r="CE794" s="15"/>
    </row>
    <row r="795" spans="1:83" s="59" customFormat="1" ht="85.5">
      <c r="A795" s="45" t="str">
        <f t="shared" si="1056"/>
        <v>NO</v>
      </c>
      <c r="B795" s="45"/>
      <c r="C795" s="45"/>
      <c r="D795" s="45"/>
      <c r="E795" s="205" t="s">
        <v>3007</v>
      </c>
      <c r="F795" s="139" t="s">
        <v>5561</v>
      </c>
      <c r="G795" s="295"/>
      <c r="H795" s="140">
        <f t="shared" si="1096"/>
        <v>4</v>
      </c>
      <c r="I795" s="140" t="s">
        <v>42</v>
      </c>
      <c r="J795" s="137" t="s">
        <v>3154</v>
      </c>
      <c r="K795" s="125"/>
      <c r="L795" s="126"/>
      <c r="M795" s="126"/>
      <c r="N795" s="126"/>
      <c r="O795" s="125"/>
      <c r="P795" s="124" t="s">
        <v>42</v>
      </c>
      <c r="Q795" s="124" t="str">
        <f t="shared" si="1078"/>
        <v>0..1</v>
      </c>
      <c r="R795" s="141" t="s">
        <v>3155</v>
      </c>
      <c r="S795" s="142" t="s">
        <v>3156</v>
      </c>
      <c r="T795" s="124"/>
      <c r="U795" s="129" t="str">
        <f t="shared" si="1136"/>
        <v/>
      </c>
      <c r="V795" s="140" t="s">
        <v>62</v>
      </c>
      <c r="W795" s="124"/>
      <c r="X795" s="388"/>
      <c r="Y795" s="38"/>
      <c r="Z795" s="365" t="str">
        <f t="shared" si="1053"/>
        <v>-</v>
      </c>
      <c r="AA795" s="143" t="str">
        <f t="shared" ref="AA795:AF795" si="1138">IF(Z795="X","X",IF($AI795=AA$4,"X","-"))</f>
        <v>-</v>
      </c>
      <c r="AB795" s="143" t="str">
        <f t="shared" si="1138"/>
        <v>-</v>
      </c>
      <c r="AC795" s="143" t="str">
        <f t="shared" si="1138"/>
        <v>-</v>
      </c>
      <c r="AD795" s="143" t="str">
        <f t="shared" si="1138"/>
        <v>-</v>
      </c>
      <c r="AE795" s="143" t="str">
        <f t="shared" si="1138"/>
        <v>-</v>
      </c>
      <c r="AF795" s="366" t="str">
        <f t="shared" si="1138"/>
        <v>X</v>
      </c>
      <c r="AG795" s="38"/>
      <c r="AH795" s="143" t="s">
        <v>47</v>
      </c>
      <c r="AI795" s="143" t="s">
        <v>47</v>
      </c>
      <c r="AJ795" s="38"/>
      <c r="AK795" s="13" t="str">
        <f t="shared" si="1072"/>
        <v>/rsm:CrossIndustryInvoice/rsm:SupplyChainTradeTransaction/ram:ApplicableHeaderTradeDelivery/ram:ShipToTradeParty</v>
      </c>
      <c r="AL795" s="13" t="str">
        <f t="shared" si="1073"/>
        <v>/ram:URIUniversalCommunication</v>
      </c>
      <c r="AM795" s="14">
        <f>COUNTIFS(S$4:S795,AK795)</f>
        <v>1</v>
      </c>
      <c r="AO795" s="205" t="str">
        <f t="shared" si="1070"/>
        <v>SCT_HTD</v>
      </c>
      <c r="AP795" s="139" t="str">
        <f t="shared" si="1074"/>
        <v>BT-X-160-00</v>
      </c>
      <c r="AQ795" s="295" t="str">
        <f t="shared" si="1075"/>
        <v/>
      </c>
      <c r="AR795" s="140">
        <f t="shared" si="1082"/>
        <v>4</v>
      </c>
      <c r="AS795" s="140" t="str">
        <f t="shared" si="1076"/>
        <v>0..1</v>
      </c>
      <c r="AT795" s="137" t="s">
        <v>1001</v>
      </c>
      <c r="AU795" s="125"/>
      <c r="AV795" s="126"/>
      <c r="AW795" s="126"/>
      <c r="AX795" s="126"/>
      <c r="AY795" s="126"/>
      <c r="AZ795" s="125"/>
      <c r="BA795" s="124" t="str">
        <f t="shared" si="1052"/>
        <v>0..1</v>
      </c>
      <c r="BB795" s="124" t="str">
        <f t="shared" si="1055"/>
        <v>0..1</v>
      </c>
      <c r="BC795" s="141" t="str">
        <f t="shared" si="1061"/>
        <v>/rsm:CrossIndustryInvoice
/rsm:SupplyChainTradeTransaction
/ram:ApplicableHeaderTradeDelivery
/ram:ShipToTradeParty
/ram:URIUniversalCommunication</v>
      </c>
      <c r="BD795" s="142" t="str">
        <f t="shared" si="1062"/>
        <v>/rsm:CrossIndustryInvoice/rsm:SupplyChainTradeTransaction/ram:ApplicableHeaderTradeDelivery/ram:ShipToTradeParty/ram:URIUniversalCommunication</v>
      </c>
      <c r="BE795" s="124" t="str">
        <f t="shared" si="1102"/>
        <v/>
      </c>
      <c r="BF795" s="129" t="str">
        <f t="shared" si="1103"/>
        <v/>
      </c>
      <c r="BG795" s="140" t="str">
        <f t="shared" si="1104"/>
        <v>0..n</v>
      </c>
      <c r="BH795" s="124" t="str">
        <f t="shared" si="1105"/>
        <v/>
      </c>
      <c r="BI795" s="388" t="str">
        <f t="shared" si="1106"/>
        <v/>
      </c>
      <c r="BJ795" s="7"/>
      <c r="BK795" s="365" t="str">
        <f t="shared" si="1107"/>
        <v>-</v>
      </c>
      <c r="BL795" s="143" t="str">
        <f t="shared" si="1108"/>
        <v>-</v>
      </c>
      <c r="BM795" s="143" t="str">
        <f t="shared" si="1109"/>
        <v>-</v>
      </c>
      <c r="BN795" s="143" t="str">
        <f t="shared" si="1110"/>
        <v>-</v>
      </c>
      <c r="BO795" s="143" t="str">
        <f t="shared" si="1111"/>
        <v>-</v>
      </c>
      <c r="BP795" s="143" t="str">
        <f t="shared" si="1112"/>
        <v>-</v>
      </c>
      <c r="BQ795" s="366" t="str">
        <f t="shared" si="1113"/>
        <v>X</v>
      </c>
      <c r="BR795" s="7"/>
      <c r="BS795" s="143" t="str">
        <f t="shared" si="1114"/>
        <v>EXTENDED</v>
      </c>
      <c r="BT795" s="143" t="str">
        <f t="shared" si="1115"/>
        <v>EXTENDED</v>
      </c>
      <c r="BU795" s="15"/>
      <c r="BV795" s="57"/>
      <c r="BW795" s="57"/>
      <c r="BX795" s="57"/>
      <c r="BY795" s="57"/>
      <c r="BZ795" s="57"/>
      <c r="CA795" s="57" t="s">
        <v>6542</v>
      </c>
      <c r="CC795" s="417"/>
      <c r="CD795" s="15"/>
      <c r="CE795" s="15"/>
    </row>
    <row r="796" spans="1:83" s="59" customFormat="1" ht="89.25">
      <c r="A796" s="45" t="str">
        <f t="shared" si="1056"/>
        <v>YES</v>
      </c>
      <c r="B796" s="45"/>
      <c r="C796" s="45"/>
      <c r="D796" s="45"/>
      <c r="E796" s="205" t="s">
        <v>3007</v>
      </c>
      <c r="F796" s="61" t="s">
        <v>5562</v>
      </c>
      <c r="G796" s="281"/>
      <c r="H796" s="62">
        <f t="shared" si="1096"/>
        <v>5</v>
      </c>
      <c r="I796" s="62" t="s">
        <v>32</v>
      </c>
      <c r="J796" s="64" t="s">
        <v>6198</v>
      </c>
      <c r="K796" s="64"/>
      <c r="L796" s="65"/>
      <c r="M796" s="65"/>
      <c r="N796" s="65"/>
      <c r="O796" s="64" t="s">
        <v>90</v>
      </c>
      <c r="P796" s="66" t="s">
        <v>32</v>
      </c>
      <c r="Q796" s="66" t="str">
        <f t="shared" si="1078"/>
        <v>1..1</v>
      </c>
      <c r="R796" s="6" t="s">
        <v>3157</v>
      </c>
      <c r="S796" s="67" t="s">
        <v>3158</v>
      </c>
      <c r="T796" s="66" t="s">
        <v>55</v>
      </c>
      <c r="U796" s="68" t="str">
        <f t="shared" si="1136"/>
        <v>E</v>
      </c>
      <c r="V796" s="62" t="s">
        <v>42</v>
      </c>
      <c r="W796" s="66"/>
      <c r="X796" s="248"/>
      <c r="Y796" s="38"/>
      <c r="Z796" s="351" t="str">
        <f t="shared" si="1053"/>
        <v>-</v>
      </c>
      <c r="AA796" s="70" t="str">
        <f t="shared" ref="AA796:AF796" si="1139">IF(Z796="X","X",IF($AI796=AA$4,"X","-"))</f>
        <v>-</v>
      </c>
      <c r="AB796" s="70" t="str">
        <f t="shared" si="1139"/>
        <v>-</v>
      </c>
      <c r="AC796" s="70" t="str">
        <f t="shared" si="1139"/>
        <v>-</v>
      </c>
      <c r="AD796" s="70" t="str">
        <f t="shared" si="1139"/>
        <v>-</v>
      </c>
      <c r="AE796" s="70" t="str">
        <f t="shared" si="1139"/>
        <v>-</v>
      </c>
      <c r="AF796" s="352" t="str">
        <f t="shared" si="1139"/>
        <v>X</v>
      </c>
      <c r="AG796" s="38"/>
      <c r="AH796" s="70" t="s">
        <v>47</v>
      </c>
      <c r="AI796" s="70" t="s">
        <v>47</v>
      </c>
      <c r="AJ796" s="38"/>
      <c r="AK796" s="13" t="str">
        <f t="shared" si="1072"/>
        <v>/rsm:CrossIndustryInvoice/rsm:SupplyChainTradeTransaction/ram:ApplicableHeaderTradeDelivery/ram:ShipToTradeParty/ram:URIUniversalCommunication</v>
      </c>
      <c r="AL796" s="13" t="str">
        <f t="shared" si="1073"/>
        <v>/ram:URIID</v>
      </c>
      <c r="AM796" s="14">
        <f>COUNTIFS(S$4:S796,AK796)</f>
        <v>1</v>
      </c>
      <c r="AO796" s="205" t="str">
        <f t="shared" si="1070"/>
        <v>SCT_HTD</v>
      </c>
      <c r="AP796" s="61" t="str">
        <f t="shared" si="1074"/>
        <v>BT-X-160</v>
      </c>
      <c r="AQ796" s="281" t="str">
        <f t="shared" si="1075"/>
        <v/>
      </c>
      <c r="AR796" s="62">
        <f t="shared" si="1082"/>
        <v>5</v>
      </c>
      <c r="AS796" s="62" t="str">
        <f t="shared" si="1076"/>
        <v>1..1</v>
      </c>
      <c r="AT796" s="64" t="s">
        <v>2172</v>
      </c>
      <c r="AU796" s="64"/>
      <c r="AV796" s="65"/>
      <c r="AW796" s="423" t="s">
        <v>7238</v>
      </c>
      <c r="AX796" s="65"/>
      <c r="AY796" s="65"/>
      <c r="AZ796" s="64" t="s">
        <v>99</v>
      </c>
      <c r="BA796" s="66" t="str">
        <f t="shared" si="1052"/>
        <v>1..1</v>
      </c>
      <c r="BB796" s="66" t="str">
        <f t="shared" si="1055"/>
        <v>1..1</v>
      </c>
      <c r="BC796" s="6" t="str">
        <f t="shared" si="1061"/>
        <v>/rsm:CrossIndustryInvoice
/rsm:SupplyChainTradeTransaction
/ram:ApplicableHeaderTradeDelivery
/ram:ShipToTradeParty
/ram:URIUniversalCommunication
/ram:URIID</v>
      </c>
      <c r="BD796" s="67" t="str">
        <f t="shared" si="1062"/>
        <v>/rsm:CrossIndustryInvoice/rsm:SupplyChainTradeTransaction/ram:ApplicableHeaderTradeDelivery/ram:ShipToTradeParty/ram:URIUniversalCommunication/ram:URIID</v>
      </c>
      <c r="BE796" s="66" t="str">
        <f t="shared" si="1102"/>
        <v>I</v>
      </c>
      <c r="BF796" s="68" t="str">
        <f t="shared" si="1103"/>
        <v>E</v>
      </c>
      <c r="BG796" s="62" t="str">
        <f t="shared" si="1104"/>
        <v>0..1</v>
      </c>
      <c r="BH796" s="66" t="str">
        <f t="shared" si="1105"/>
        <v/>
      </c>
      <c r="BI796" s="248" t="str">
        <f t="shared" si="1106"/>
        <v/>
      </c>
      <c r="BJ796" s="7"/>
      <c r="BK796" s="351" t="str">
        <f t="shared" si="1107"/>
        <v>-</v>
      </c>
      <c r="BL796" s="70" t="str">
        <f t="shared" si="1108"/>
        <v>-</v>
      </c>
      <c r="BM796" s="70" t="str">
        <f t="shared" si="1109"/>
        <v>-</v>
      </c>
      <c r="BN796" s="70" t="str">
        <f t="shared" si="1110"/>
        <v>-</v>
      </c>
      <c r="BO796" s="70" t="str">
        <f t="shared" si="1111"/>
        <v>-</v>
      </c>
      <c r="BP796" s="70" t="str">
        <f t="shared" si="1112"/>
        <v>-</v>
      </c>
      <c r="BQ796" s="352" t="str">
        <f t="shared" si="1113"/>
        <v>X</v>
      </c>
      <c r="BR796" s="7"/>
      <c r="BS796" s="70" t="str">
        <f t="shared" si="1114"/>
        <v>EXTENDED</v>
      </c>
      <c r="BT796" s="70" t="str">
        <f t="shared" si="1115"/>
        <v>EXTENDED</v>
      </c>
      <c r="BU796" s="15"/>
      <c r="BV796" s="57"/>
      <c r="BW796" s="57"/>
      <c r="BX796" s="57"/>
      <c r="BY796" s="57"/>
      <c r="BZ796" s="57"/>
      <c r="CA796" s="57" t="s">
        <v>6542</v>
      </c>
      <c r="CC796" s="417"/>
      <c r="CD796" s="15"/>
      <c r="CE796" s="15"/>
    </row>
    <row r="797" spans="1:83" s="59" customFormat="1" ht="102">
      <c r="A797" s="45" t="str">
        <f t="shared" si="1056"/>
        <v>YES</v>
      </c>
      <c r="B797" s="45"/>
      <c r="C797" s="45"/>
      <c r="D797" s="45"/>
      <c r="E797" s="205" t="s">
        <v>3007</v>
      </c>
      <c r="F797" s="61" t="s">
        <v>5563</v>
      </c>
      <c r="G797" s="281"/>
      <c r="H797" s="62">
        <f t="shared" si="1096"/>
        <v>6</v>
      </c>
      <c r="I797" s="62" t="s">
        <v>32</v>
      </c>
      <c r="J797" s="64" t="s">
        <v>443</v>
      </c>
      <c r="K797" s="64"/>
      <c r="L797" s="65"/>
      <c r="M797" s="65"/>
      <c r="N797" s="65"/>
      <c r="O797" s="64" t="s">
        <v>5953</v>
      </c>
      <c r="P797" s="66" t="s">
        <v>32</v>
      </c>
      <c r="Q797" s="66" t="str">
        <f t="shared" si="1078"/>
        <v>1..1</v>
      </c>
      <c r="R797" s="6" t="s">
        <v>3159</v>
      </c>
      <c r="S797" s="67" t="s">
        <v>3160</v>
      </c>
      <c r="T797" s="66" t="s">
        <v>329</v>
      </c>
      <c r="U797" s="68" t="str">
        <f t="shared" si="1136"/>
        <v>A</v>
      </c>
      <c r="V797" s="62" t="s">
        <v>42</v>
      </c>
      <c r="W797" s="66"/>
      <c r="X797" s="248"/>
      <c r="Y797" s="38"/>
      <c r="Z797" s="351" t="str">
        <f t="shared" si="1053"/>
        <v>-</v>
      </c>
      <c r="AA797" s="70" t="str">
        <f t="shared" ref="AA797:AF797" si="1140">IF(Z797="X","X",IF($AI797=AA$4,"X","-"))</f>
        <v>-</v>
      </c>
      <c r="AB797" s="70" t="str">
        <f t="shared" si="1140"/>
        <v>-</v>
      </c>
      <c r="AC797" s="70" t="str">
        <f t="shared" si="1140"/>
        <v>-</v>
      </c>
      <c r="AD797" s="70" t="str">
        <f t="shared" si="1140"/>
        <v>-</v>
      </c>
      <c r="AE797" s="70" t="str">
        <f t="shared" si="1140"/>
        <v>-</v>
      </c>
      <c r="AF797" s="352" t="str">
        <f t="shared" si="1140"/>
        <v>X</v>
      </c>
      <c r="AG797" s="38"/>
      <c r="AH797" s="70" t="s">
        <v>47</v>
      </c>
      <c r="AI797" s="70" t="s">
        <v>47</v>
      </c>
      <c r="AJ797" s="38"/>
      <c r="AK797" s="13" t="str">
        <f t="shared" si="1072"/>
        <v>/rsm:CrossIndustryInvoice/rsm:SupplyChainTradeTransaction/ram:ApplicableHeaderTradeDelivery/ram:ShipToTradeParty/ram:URIUniversalCommunication/ram:URIID</v>
      </c>
      <c r="AL797" s="13" t="str">
        <f t="shared" si="1073"/>
        <v>/@schemeID</v>
      </c>
      <c r="AM797" s="14">
        <f>COUNTIFS(S$4:S797,AK797)</f>
        <v>1</v>
      </c>
      <c r="AO797" s="205" t="str">
        <f t="shared" si="1070"/>
        <v>SCT_HTD</v>
      </c>
      <c r="AP797" s="61" t="str">
        <f t="shared" si="1074"/>
        <v>BT-X-160-0</v>
      </c>
      <c r="AQ797" s="281" t="str">
        <f t="shared" si="1075"/>
        <v/>
      </c>
      <c r="AR797" s="62">
        <f t="shared" si="1082"/>
        <v>6</v>
      </c>
      <c r="AS797" s="62" t="str">
        <f t="shared" si="1076"/>
        <v>1..1</v>
      </c>
      <c r="AT797" s="64" t="s">
        <v>330</v>
      </c>
      <c r="AU797" s="64"/>
      <c r="AV797" s="65"/>
      <c r="AW797" s="423" t="s">
        <v>7238</v>
      </c>
      <c r="AX797" s="65"/>
      <c r="AY797" s="65"/>
      <c r="AZ797" s="64"/>
      <c r="BA797" s="66" t="str">
        <f t="shared" si="1052"/>
        <v>1..1</v>
      </c>
      <c r="BB797" s="66" t="str">
        <f t="shared" si="1055"/>
        <v>1..1</v>
      </c>
      <c r="BC797" s="6" t="str">
        <f t="shared" si="1061"/>
        <v>/rsm:CrossIndustryInvoice
/rsm:SupplyChainTradeTransaction
/ram:ApplicableHeaderTradeDelivery
/ram:ShipToTradeParty
/ram:URIUniversalCommunication
/ram:URIID
/@schemeID</v>
      </c>
      <c r="BD797" s="67" t="str">
        <f t="shared" si="1062"/>
        <v>/rsm:CrossIndustryInvoice/rsm:SupplyChainTradeTransaction/ram:ApplicableHeaderTradeDelivery/ram:ShipToTradeParty/ram:URIUniversalCommunication/ram:URIID/@schemeID</v>
      </c>
      <c r="BE797" s="66" t="str">
        <f t="shared" si="1102"/>
        <v>S</v>
      </c>
      <c r="BF797" s="68" t="str">
        <f t="shared" si="1103"/>
        <v>A</v>
      </c>
      <c r="BG797" s="62" t="str">
        <f t="shared" si="1104"/>
        <v>0..1</v>
      </c>
      <c r="BH797" s="66" t="str">
        <f t="shared" si="1105"/>
        <v/>
      </c>
      <c r="BI797" s="248" t="str">
        <f t="shared" si="1106"/>
        <v/>
      </c>
      <c r="BJ797" s="7"/>
      <c r="BK797" s="351" t="str">
        <f t="shared" si="1107"/>
        <v>-</v>
      </c>
      <c r="BL797" s="70" t="str">
        <f t="shared" si="1108"/>
        <v>-</v>
      </c>
      <c r="BM797" s="70" t="str">
        <f t="shared" si="1109"/>
        <v>-</v>
      </c>
      <c r="BN797" s="70" t="str">
        <f t="shared" si="1110"/>
        <v>-</v>
      </c>
      <c r="BO797" s="70" t="str">
        <f t="shared" si="1111"/>
        <v>-</v>
      </c>
      <c r="BP797" s="70" t="str">
        <f t="shared" si="1112"/>
        <v>-</v>
      </c>
      <c r="BQ797" s="352" t="str">
        <f t="shared" si="1113"/>
        <v>X</v>
      </c>
      <c r="BR797" s="7"/>
      <c r="BS797" s="70" t="str">
        <f t="shared" si="1114"/>
        <v>EXTENDED</v>
      </c>
      <c r="BT797" s="70" t="str">
        <f t="shared" si="1115"/>
        <v>EXTENDED</v>
      </c>
      <c r="BU797" s="15"/>
      <c r="BV797" s="57"/>
      <c r="BW797" s="57"/>
      <c r="BX797" s="57"/>
      <c r="BY797" s="57"/>
      <c r="BZ797" s="57"/>
      <c r="CA797" s="57" t="s">
        <v>6542</v>
      </c>
      <c r="CC797" s="417"/>
      <c r="CD797" s="15"/>
      <c r="CE797" s="15"/>
    </row>
    <row r="798" spans="1:83" s="59" customFormat="1" ht="85.5">
      <c r="A798" s="45" t="str">
        <f t="shared" si="1056"/>
        <v>NO</v>
      </c>
      <c r="B798" s="400"/>
      <c r="C798" s="45"/>
      <c r="D798" s="45"/>
      <c r="E798" s="205" t="s">
        <v>3007</v>
      </c>
      <c r="F798" s="139" t="s">
        <v>5101</v>
      </c>
      <c r="G798" s="295"/>
      <c r="H798" s="140">
        <f t="shared" si="1096"/>
        <v>4</v>
      </c>
      <c r="I798" s="140" t="s">
        <v>42</v>
      </c>
      <c r="J798" s="137" t="s">
        <v>3161</v>
      </c>
      <c r="K798" s="125"/>
      <c r="L798" s="126"/>
      <c r="M798" s="126"/>
      <c r="N798" s="126"/>
      <c r="O798" s="125"/>
      <c r="P798" s="124" t="s">
        <v>42</v>
      </c>
      <c r="Q798" s="66" t="str">
        <f t="shared" si="1078"/>
        <v>0..1</v>
      </c>
      <c r="R798" s="141" t="s">
        <v>3162</v>
      </c>
      <c r="S798" s="142" t="s">
        <v>3163</v>
      </c>
      <c r="T798" s="124"/>
      <c r="U798" s="129" t="str">
        <f t="shared" si="1136"/>
        <v/>
      </c>
      <c r="V798" s="140" t="s">
        <v>62</v>
      </c>
      <c r="W798" s="124"/>
      <c r="X798" s="388"/>
      <c r="Y798" s="38"/>
      <c r="Z798" s="365" t="str">
        <f t="shared" si="1053"/>
        <v>-</v>
      </c>
      <c r="AA798" s="143" t="str">
        <f t="shared" ref="AA798:AF798" si="1141">IF(Z798="X","X",IF($AI798=AA$4,"X","-"))</f>
        <v>-</v>
      </c>
      <c r="AB798" s="143" t="str">
        <f t="shared" si="1141"/>
        <v>-</v>
      </c>
      <c r="AC798" s="143" t="str">
        <f t="shared" si="1141"/>
        <v>-</v>
      </c>
      <c r="AD798" s="143" t="str">
        <f t="shared" si="1141"/>
        <v>-</v>
      </c>
      <c r="AE798" s="143" t="str">
        <f t="shared" si="1141"/>
        <v>-</v>
      </c>
      <c r="AF798" s="366" t="str">
        <f t="shared" si="1141"/>
        <v>X</v>
      </c>
      <c r="AG798" s="38"/>
      <c r="AH798" s="143" t="s">
        <v>47</v>
      </c>
      <c r="AI798" s="143" t="s">
        <v>47</v>
      </c>
      <c r="AJ798" s="38"/>
      <c r="AK798" s="13" t="str">
        <f t="shared" si="1072"/>
        <v>/rsm:CrossIndustryInvoice/rsm:SupplyChainTradeTransaction/ram:ApplicableHeaderTradeDelivery/ram:ShipToTradeParty</v>
      </c>
      <c r="AL798" s="13" t="str">
        <f t="shared" si="1073"/>
        <v>/ram:SpecifiedTaxRegistration</v>
      </c>
      <c r="AM798" s="14">
        <f>COUNTIFS(S$4:S798,AK798)</f>
        <v>1</v>
      </c>
      <c r="AO798" s="205" t="str">
        <f t="shared" si="1070"/>
        <v>SCT_HTD</v>
      </c>
      <c r="AP798" s="139" t="str">
        <f t="shared" si="1074"/>
        <v>BT-X-161-00</v>
      </c>
      <c r="AQ798" s="295" t="str">
        <f t="shared" si="1075"/>
        <v/>
      </c>
      <c r="AR798" s="140">
        <f t="shared" si="1082"/>
        <v>4</v>
      </c>
      <c r="AS798" s="140" t="str">
        <f t="shared" si="1076"/>
        <v>0..1</v>
      </c>
      <c r="AT798" s="137" t="s">
        <v>1011</v>
      </c>
      <c r="AU798" s="125"/>
      <c r="AV798" s="126"/>
      <c r="AW798" s="126"/>
      <c r="AX798" s="126"/>
      <c r="AY798" s="126"/>
      <c r="AZ798" s="125"/>
      <c r="BA798" s="124" t="str">
        <f t="shared" si="1052"/>
        <v>0..1</v>
      </c>
      <c r="BB798" s="124" t="str">
        <f t="shared" si="1055"/>
        <v>0..1</v>
      </c>
      <c r="BC798" s="141" t="str">
        <f t="shared" si="1061"/>
        <v>/rsm:CrossIndustryInvoice
/rsm:SupplyChainTradeTransaction
/ram:ApplicableHeaderTradeDelivery
/ram:ShipToTradeParty
/ram:SpecifiedTaxRegistration</v>
      </c>
      <c r="BD798" s="142" t="str">
        <f t="shared" si="1062"/>
        <v>/rsm:CrossIndustryInvoice/rsm:SupplyChainTradeTransaction/ram:ApplicableHeaderTradeDelivery/ram:ShipToTradeParty/ram:SpecifiedTaxRegistration</v>
      </c>
      <c r="BE798" s="124" t="str">
        <f t="shared" si="1102"/>
        <v/>
      </c>
      <c r="BF798" s="129" t="str">
        <f t="shared" si="1103"/>
        <v/>
      </c>
      <c r="BG798" s="140" t="str">
        <f t="shared" si="1104"/>
        <v>0..n</v>
      </c>
      <c r="BH798" s="124" t="str">
        <f t="shared" si="1105"/>
        <v/>
      </c>
      <c r="BI798" s="388" t="str">
        <f t="shared" si="1106"/>
        <v/>
      </c>
      <c r="BJ798" s="7"/>
      <c r="BK798" s="365" t="str">
        <f t="shared" si="1107"/>
        <v>-</v>
      </c>
      <c r="BL798" s="143" t="str">
        <f t="shared" si="1108"/>
        <v>-</v>
      </c>
      <c r="BM798" s="143" t="str">
        <f t="shared" si="1109"/>
        <v>-</v>
      </c>
      <c r="BN798" s="143" t="str">
        <f t="shared" si="1110"/>
        <v>-</v>
      </c>
      <c r="BO798" s="143" t="str">
        <f t="shared" si="1111"/>
        <v>-</v>
      </c>
      <c r="BP798" s="143" t="str">
        <f t="shared" si="1112"/>
        <v>-</v>
      </c>
      <c r="BQ798" s="366" t="str">
        <f t="shared" si="1113"/>
        <v>X</v>
      </c>
      <c r="BR798" s="7"/>
      <c r="BS798" s="143" t="str">
        <f t="shared" si="1114"/>
        <v>EXTENDED</v>
      </c>
      <c r="BT798" s="143" t="str">
        <f t="shared" si="1115"/>
        <v>EXTENDED</v>
      </c>
      <c r="BU798" s="15"/>
      <c r="BV798" s="57"/>
      <c r="BW798" s="57"/>
      <c r="BX798" s="57"/>
      <c r="BY798" s="57"/>
      <c r="BZ798" s="57"/>
      <c r="CA798" s="57" t="s">
        <v>6542</v>
      </c>
      <c r="CC798" s="417"/>
      <c r="CD798" s="15"/>
      <c r="CE798" s="15"/>
    </row>
    <row r="799" spans="1:83" s="59" customFormat="1" ht="89.25">
      <c r="A799" s="45" t="str">
        <f t="shared" si="1056"/>
        <v>YES</v>
      </c>
      <c r="B799" s="45"/>
      <c r="C799" s="45"/>
      <c r="D799" s="45"/>
      <c r="E799" s="205" t="s">
        <v>3007</v>
      </c>
      <c r="F799" s="61" t="s">
        <v>5102</v>
      </c>
      <c r="G799" s="281"/>
      <c r="H799" s="62">
        <f t="shared" si="1096"/>
        <v>5</v>
      </c>
      <c r="I799" s="62" t="s">
        <v>32</v>
      </c>
      <c r="J799" s="64" t="s">
        <v>6045</v>
      </c>
      <c r="K799" s="64"/>
      <c r="L799" s="65"/>
      <c r="M799" s="65"/>
      <c r="N799" s="65"/>
      <c r="O799" s="64" t="s">
        <v>90</v>
      </c>
      <c r="P799" s="66" t="s">
        <v>32</v>
      </c>
      <c r="Q799" s="66" t="str">
        <f t="shared" si="1078"/>
        <v>1..1</v>
      </c>
      <c r="R799" s="6" t="s">
        <v>3164</v>
      </c>
      <c r="S799" s="67" t="s">
        <v>3165</v>
      </c>
      <c r="T799" s="66" t="s">
        <v>55</v>
      </c>
      <c r="U799" s="68" t="str">
        <f t="shared" si="1136"/>
        <v>E</v>
      </c>
      <c r="V799" s="62" t="s">
        <v>42</v>
      </c>
      <c r="W799" s="66"/>
      <c r="X799" s="390" t="s">
        <v>1016</v>
      </c>
      <c r="Y799" s="38"/>
      <c r="Z799" s="351" t="str">
        <f t="shared" si="1053"/>
        <v>-</v>
      </c>
      <c r="AA799" s="70" t="str">
        <f t="shared" ref="AA799:AF799" si="1142">IF(Z799="X","X",IF($AI799=AA$4,"X","-"))</f>
        <v>-</v>
      </c>
      <c r="AB799" s="70" t="str">
        <f t="shared" si="1142"/>
        <v>-</v>
      </c>
      <c r="AC799" s="70" t="str">
        <f t="shared" si="1142"/>
        <v>-</v>
      </c>
      <c r="AD799" s="70" t="str">
        <f t="shared" si="1142"/>
        <v>-</v>
      </c>
      <c r="AE799" s="70" t="str">
        <f t="shared" si="1142"/>
        <v>-</v>
      </c>
      <c r="AF799" s="352" t="str">
        <f t="shared" si="1142"/>
        <v>X</v>
      </c>
      <c r="AG799" s="38"/>
      <c r="AH799" s="70" t="s">
        <v>47</v>
      </c>
      <c r="AI799" s="70" t="s">
        <v>47</v>
      </c>
      <c r="AJ799" s="38"/>
      <c r="AK799" s="13" t="str">
        <f t="shared" si="1072"/>
        <v>/rsm:CrossIndustryInvoice/rsm:SupplyChainTradeTransaction/ram:ApplicableHeaderTradeDelivery/ram:ShipToTradeParty/ram:SpecifiedTaxRegistration</v>
      </c>
      <c r="AL799" s="13" t="str">
        <f t="shared" si="1073"/>
        <v>/ram:ID</v>
      </c>
      <c r="AM799" s="14">
        <f>COUNTIFS(S$4:S799,AK799)</f>
        <v>1</v>
      </c>
      <c r="AO799" s="205" t="str">
        <f t="shared" si="1070"/>
        <v>SCT_HTD</v>
      </c>
      <c r="AP799" s="61" t="str">
        <f t="shared" si="1074"/>
        <v>BT-X-161</v>
      </c>
      <c r="AQ799" s="281" t="str">
        <f t="shared" si="1075"/>
        <v/>
      </c>
      <c r="AR799" s="62">
        <f t="shared" si="1082"/>
        <v>5</v>
      </c>
      <c r="AS799" s="62" t="str">
        <f t="shared" si="1076"/>
        <v>1..1</v>
      </c>
      <c r="AT799" s="64" t="s">
        <v>1014</v>
      </c>
      <c r="AU799" s="64"/>
      <c r="AV799" s="65"/>
      <c r="AW799" s="423" t="s">
        <v>7238</v>
      </c>
      <c r="AX799" s="65"/>
      <c r="AY799" s="65"/>
      <c r="AZ799" s="64" t="s">
        <v>99</v>
      </c>
      <c r="BA799" s="66" t="str">
        <f t="shared" si="1052"/>
        <v>1..1</v>
      </c>
      <c r="BB799" s="66" t="str">
        <f t="shared" si="1055"/>
        <v>1..1</v>
      </c>
      <c r="BC799" s="6" t="str">
        <f t="shared" si="1061"/>
        <v>/rsm:CrossIndustryInvoice
/rsm:SupplyChainTradeTransaction
/ram:ApplicableHeaderTradeDelivery
/ram:ShipToTradeParty
/ram:SpecifiedTaxRegistration
/ram:ID</v>
      </c>
      <c r="BD799" s="67" t="str">
        <f t="shared" si="1062"/>
        <v>/rsm:CrossIndustryInvoice/rsm:SupplyChainTradeTransaction/ram:ApplicableHeaderTradeDelivery/ram:ShipToTradeParty/ram:SpecifiedTaxRegistration/ram:ID</v>
      </c>
      <c r="BE799" s="66" t="str">
        <f t="shared" si="1102"/>
        <v>I</v>
      </c>
      <c r="BF799" s="68" t="str">
        <f t="shared" si="1103"/>
        <v>E</v>
      </c>
      <c r="BG799" s="62" t="str">
        <f t="shared" si="1104"/>
        <v>0..1</v>
      </c>
      <c r="BH799" s="66" t="str">
        <f t="shared" si="1105"/>
        <v/>
      </c>
      <c r="BI799" s="248" t="str">
        <f t="shared" si="1106"/>
        <v>@schemeID="VA"</v>
      </c>
      <c r="BJ799" s="7"/>
      <c r="BK799" s="351" t="str">
        <f t="shared" si="1107"/>
        <v>-</v>
      </c>
      <c r="BL799" s="70" t="str">
        <f t="shared" si="1108"/>
        <v>-</v>
      </c>
      <c r="BM799" s="70" t="str">
        <f t="shared" si="1109"/>
        <v>-</v>
      </c>
      <c r="BN799" s="70" t="str">
        <f t="shared" si="1110"/>
        <v>-</v>
      </c>
      <c r="BO799" s="70" t="str">
        <f t="shared" si="1111"/>
        <v>-</v>
      </c>
      <c r="BP799" s="70" t="str">
        <f t="shared" si="1112"/>
        <v>-</v>
      </c>
      <c r="BQ799" s="352" t="str">
        <f t="shared" si="1113"/>
        <v>X</v>
      </c>
      <c r="BR799" s="7"/>
      <c r="BS799" s="70" t="str">
        <f t="shared" si="1114"/>
        <v>EXTENDED</v>
      </c>
      <c r="BT799" s="70" t="str">
        <f t="shared" si="1115"/>
        <v>EXTENDED</v>
      </c>
      <c r="BU799" s="15"/>
      <c r="BV799" s="57"/>
      <c r="BW799" s="57"/>
      <c r="BX799" s="57"/>
      <c r="BY799" s="57"/>
      <c r="BZ799" s="57"/>
      <c r="CA799" s="57" t="s">
        <v>6542</v>
      </c>
      <c r="CC799" s="417"/>
      <c r="CD799" s="15"/>
      <c r="CE799" s="15"/>
    </row>
    <row r="800" spans="1:83" s="59" customFormat="1" ht="102">
      <c r="A800" s="45" t="str">
        <f t="shared" si="1056"/>
        <v>YES</v>
      </c>
      <c r="B800" s="45"/>
      <c r="C800" s="45"/>
      <c r="D800" s="45"/>
      <c r="E800" s="205" t="s">
        <v>3007</v>
      </c>
      <c r="F800" s="61" t="s">
        <v>5103</v>
      </c>
      <c r="G800" s="281"/>
      <c r="H800" s="62">
        <f t="shared" si="1096"/>
        <v>6</v>
      </c>
      <c r="I800" s="62" t="s">
        <v>32</v>
      </c>
      <c r="J800" s="64" t="s">
        <v>6044</v>
      </c>
      <c r="K800" s="64"/>
      <c r="L800" s="65" t="s">
        <v>1015</v>
      </c>
      <c r="M800" s="65"/>
      <c r="N800" s="65" t="s">
        <v>1016</v>
      </c>
      <c r="O800" s="64" t="s">
        <v>5953</v>
      </c>
      <c r="P800" s="66" t="s">
        <v>32</v>
      </c>
      <c r="Q800" s="66" t="str">
        <f t="shared" si="1078"/>
        <v>1..1</v>
      </c>
      <c r="R800" s="6" t="s">
        <v>3166</v>
      </c>
      <c r="S800" s="67" t="s">
        <v>3167</v>
      </c>
      <c r="T800" s="66" t="s">
        <v>329</v>
      </c>
      <c r="U800" s="68" t="str">
        <f t="shared" si="1136"/>
        <v>A</v>
      </c>
      <c r="V800" s="62" t="s">
        <v>42</v>
      </c>
      <c r="W800" s="66"/>
      <c r="X800" s="390" t="s">
        <v>1016</v>
      </c>
      <c r="Y800" s="38"/>
      <c r="Z800" s="351" t="str">
        <f t="shared" si="1053"/>
        <v>-</v>
      </c>
      <c r="AA800" s="70" t="str">
        <f t="shared" ref="AA800:AF800" si="1143">IF(Z800="X","X",IF($AI800=AA$4,"X","-"))</f>
        <v>-</v>
      </c>
      <c r="AB800" s="70" t="str">
        <f t="shared" si="1143"/>
        <v>-</v>
      </c>
      <c r="AC800" s="70" t="str">
        <f t="shared" si="1143"/>
        <v>-</v>
      </c>
      <c r="AD800" s="70" t="str">
        <f t="shared" si="1143"/>
        <v>-</v>
      </c>
      <c r="AE800" s="70" t="str">
        <f t="shared" si="1143"/>
        <v>-</v>
      </c>
      <c r="AF800" s="352" t="str">
        <f t="shared" si="1143"/>
        <v>X</v>
      </c>
      <c r="AG800" s="38"/>
      <c r="AH800" s="70" t="s">
        <v>47</v>
      </c>
      <c r="AI800" s="70" t="s">
        <v>47</v>
      </c>
      <c r="AJ800" s="38"/>
      <c r="AK800" s="13" t="str">
        <f t="shared" si="1072"/>
        <v>/rsm:CrossIndustryInvoice/rsm:SupplyChainTradeTransaction/ram:ApplicableHeaderTradeDelivery/ram:ShipToTradeParty/ram:SpecifiedTaxRegistration/ram:ID</v>
      </c>
      <c r="AL800" s="13" t="str">
        <f t="shared" si="1073"/>
        <v>/@schemeID</v>
      </c>
      <c r="AM800" s="14">
        <f>COUNTIFS(S$4:S800,AK800)</f>
        <v>1</v>
      </c>
      <c r="AO800" s="205" t="str">
        <f t="shared" si="1070"/>
        <v>SCT_HTD</v>
      </c>
      <c r="AP800" s="61" t="str">
        <f t="shared" si="1074"/>
        <v>BT-X-161-0</v>
      </c>
      <c r="AQ800" s="281" t="str">
        <f t="shared" si="1075"/>
        <v/>
      </c>
      <c r="AR800" s="62">
        <f t="shared" si="1082"/>
        <v>6</v>
      </c>
      <c r="AS800" s="62" t="str">
        <f t="shared" si="1076"/>
        <v>1..1</v>
      </c>
      <c r="AT800" s="64" t="s">
        <v>1019</v>
      </c>
      <c r="AU800" s="64"/>
      <c r="AV800" s="65" t="s">
        <v>6417</v>
      </c>
      <c r="AW800" s="423" t="s">
        <v>7238</v>
      </c>
      <c r="AX800" s="65"/>
      <c r="AY800" s="65"/>
      <c r="AZ800" s="64"/>
      <c r="BA800" s="66" t="str">
        <f t="shared" si="1052"/>
        <v>1..1</v>
      </c>
      <c r="BB800" s="66" t="str">
        <f t="shared" si="1055"/>
        <v>1..1</v>
      </c>
      <c r="BC800" s="6" t="str">
        <f t="shared" si="1061"/>
        <v>/rsm:CrossIndustryInvoice
/rsm:SupplyChainTradeTransaction
/ram:ApplicableHeaderTradeDelivery
/ram:ShipToTradeParty
/ram:SpecifiedTaxRegistration
/ram:ID
/@schemeID</v>
      </c>
      <c r="BD800" s="67" t="str">
        <f t="shared" si="1062"/>
        <v>/rsm:CrossIndustryInvoice/rsm:SupplyChainTradeTransaction/ram:ApplicableHeaderTradeDelivery/ram:ShipToTradeParty/ram:SpecifiedTaxRegistration/ram:ID/@schemeID</v>
      </c>
      <c r="BE800" s="66" t="str">
        <f t="shared" si="1102"/>
        <v>S</v>
      </c>
      <c r="BF800" s="68" t="str">
        <f t="shared" si="1103"/>
        <v>A</v>
      </c>
      <c r="BG800" s="62" t="str">
        <f t="shared" si="1104"/>
        <v>0..1</v>
      </c>
      <c r="BH800" s="66" t="str">
        <f t="shared" si="1105"/>
        <v/>
      </c>
      <c r="BI800" s="248" t="str">
        <f t="shared" si="1106"/>
        <v>@schemeID="VA"</v>
      </c>
      <c r="BJ800" s="7"/>
      <c r="BK800" s="351" t="str">
        <f t="shared" si="1107"/>
        <v>-</v>
      </c>
      <c r="BL800" s="70" t="str">
        <f t="shared" si="1108"/>
        <v>-</v>
      </c>
      <c r="BM800" s="70" t="str">
        <f t="shared" si="1109"/>
        <v>-</v>
      </c>
      <c r="BN800" s="70" t="str">
        <f t="shared" si="1110"/>
        <v>-</v>
      </c>
      <c r="BO800" s="70" t="str">
        <f t="shared" si="1111"/>
        <v>-</v>
      </c>
      <c r="BP800" s="70" t="str">
        <f t="shared" si="1112"/>
        <v>-</v>
      </c>
      <c r="BQ800" s="352" t="str">
        <f t="shared" si="1113"/>
        <v>X</v>
      </c>
      <c r="BR800" s="7"/>
      <c r="BS800" s="70" t="str">
        <f t="shared" si="1114"/>
        <v>EXTENDED</v>
      </c>
      <c r="BT800" s="70" t="str">
        <f t="shared" si="1115"/>
        <v>EXTENDED</v>
      </c>
      <c r="BU800" s="15"/>
      <c r="BV800" s="57"/>
      <c r="BW800" s="57"/>
      <c r="BX800" s="57"/>
      <c r="BY800" s="57"/>
      <c r="BZ800" s="57"/>
      <c r="CA800" s="57" t="s">
        <v>6542</v>
      </c>
      <c r="CC800" s="417"/>
      <c r="CD800" s="15"/>
      <c r="CE800" s="15"/>
    </row>
    <row r="801" spans="1:83" s="59" customFormat="1" ht="85.5">
      <c r="A801" s="45" t="str">
        <f t="shared" si="1056"/>
        <v>NO</v>
      </c>
      <c r="B801" s="45"/>
      <c r="C801" s="45"/>
      <c r="D801" s="45"/>
      <c r="E801" s="203" t="s">
        <v>3007</v>
      </c>
      <c r="F801" s="99" t="s">
        <v>5564</v>
      </c>
      <c r="G801" s="288"/>
      <c r="H801" s="100">
        <f t="shared" si="1096"/>
        <v>3</v>
      </c>
      <c r="I801" s="100" t="s">
        <v>42</v>
      </c>
      <c r="J801" s="125" t="s">
        <v>3168</v>
      </c>
      <c r="K801" s="125"/>
      <c r="L801" s="126"/>
      <c r="M801" s="126"/>
      <c r="N801" s="126"/>
      <c r="O801" s="125"/>
      <c r="P801" s="124" t="s">
        <v>42</v>
      </c>
      <c r="Q801" s="124" t="str">
        <f t="shared" si="1078"/>
        <v>0..1</v>
      </c>
      <c r="R801" s="102" t="s">
        <v>3169</v>
      </c>
      <c r="S801" s="103" t="s">
        <v>3170</v>
      </c>
      <c r="T801" s="124" t="s">
        <v>35</v>
      </c>
      <c r="U801" s="129" t="str">
        <f t="shared" si="1136"/>
        <v>EG</v>
      </c>
      <c r="V801" s="100" t="s">
        <v>42</v>
      </c>
      <c r="W801" s="124"/>
      <c r="X801" s="388"/>
      <c r="Y801" s="38"/>
      <c r="Z801" s="359" t="str">
        <f t="shared" si="1053"/>
        <v>-</v>
      </c>
      <c r="AA801" s="104" t="str">
        <f t="shared" ref="AA801:AF801" si="1144">IF(Z801="X","X",IF($AI801=AA$4,"X","-"))</f>
        <v>-</v>
      </c>
      <c r="AB801" s="104" t="str">
        <f t="shared" si="1144"/>
        <v>-</v>
      </c>
      <c r="AC801" s="104" t="str">
        <f t="shared" si="1144"/>
        <v>-</v>
      </c>
      <c r="AD801" s="104" t="str">
        <f t="shared" si="1144"/>
        <v>-</v>
      </c>
      <c r="AE801" s="104" t="str">
        <f t="shared" si="1144"/>
        <v>-</v>
      </c>
      <c r="AF801" s="360" t="str">
        <f t="shared" si="1144"/>
        <v>X</v>
      </c>
      <c r="AG801" s="38"/>
      <c r="AH801" s="104" t="s">
        <v>47</v>
      </c>
      <c r="AI801" s="104" t="s">
        <v>47</v>
      </c>
      <c r="AJ801" s="38"/>
      <c r="AK801" s="13" t="str">
        <f t="shared" si="1072"/>
        <v>/rsm:CrossIndustryInvoice/rsm:SupplyChainTradeTransaction/ram:ApplicableHeaderTradeDelivery</v>
      </c>
      <c r="AL801" s="13" t="str">
        <f t="shared" si="1073"/>
        <v>/ram:UltimateShipToTradeParty</v>
      </c>
      <c r="AM801" s="14">
        <f>COUNTIFS(S$4:S801,AK801)</f>
        <v>1</v>
      </c>
      <c r="AO801" s="203" t="str">
        <f t="shared" si="1070"/>
        <v>SCT_HTD</v>
      </c>
      <c r="AP801" s="99" t="str">
        <f t="shared" si="1074"/>
        <v>BG-X-27</v>
      </c>
      <c r="AQ801" s="288" t="str">
        <f t="shared" si="1075"/>
        <v/>
      </c>
      <c r="AR801" s="100">
        <f t="shared" si="1082"/>
        <v>3</v>
      </c>
      <c r="AS801" s="100" t="str">
        <f t="shared" si="1076"/>
        <v>0..1</v>
      </c>
      <c r="AT801" s="125" t="s">
        <v>1024</v>
      </c>
      <c r="AU801" s="125"/>
      <c r="AV801" s="126"/>
      <c r="AW801" s="126"/>
      <c r="AX801" s="126"/>
      <c r="AY801" s="126"/>
      <c r="AZ801" s="125"/>
      <c r="BA801" s="124" t="str">
        <f t="shared" si="1052"/>
        <v>0..1</v>
      </c>
      <c r="BB801" s="124" t="str">
        <f t="shared" si="1055"/>
        <v>0..1</v>
      </c>
      <c r="BC801" s="102" t="str">
        <f t="shared" si="1061"/>
        <v>/rsm:CrossIndustryInvoice
/rsm:SupplyChainTradeTransaction
/ram:ApplicableHeaderTradeDelivery
/ram:UltimateShipToTradeParty</v>
      </c>
      <c r="BD801" s="103" t="str">
        <f t="shared" si="1062"/>
        <v>/rsm:CrossIndustryInvoice/rsm:SupplyChainTradeTransaction/ram:ApplicableHeaderTradeDelivery/ram:UltimateShipToTradeParty</v>
      </c>
      <c r="BE801" s="124" t="str">
        <f t="shared" si="1102"/>
        <v/>
      </c>
      <c r="BF801" s="129" t="str">
        <f t="shared" si="1103"/>
        <v>EG</v>
      </c>
      <c r="BG801" s="100" t="str">
        <f t="shared" si="1104"/>
        <v>0..1</v>
      </c>
      <c r="BH801" s="124" t="str">
        <f t="shared" si="1105"/>
        <v/>
      </c>
      <c r="BI801" s="388" t="str">
        <f t="shared" si="1106"/>
        <v/>
      </c>
      <c r="BJ801" s="7"/>
      <c r="BK801" s="359" t="str">
        <f t="shared" si="1107"/>
        <v>-</v>
      </c>
      <c r="BL801" s="104" t="str">
        <f t="shared" si="1108"/>
        <v>-</v>
      </c>
      <c r="BM801" s="104" t="str">
        <f t="shared" si="1109"/>
        <v>-</v>
      </c>
      <c r="BN801" s="104" t="str">
        <f t="shared" si="1110"/>
        <v>-</v>
      </c>
      <c r="BO801" s="104" t="str">
        <f t="shared" si="1111"/>
        <v>-</v>
      </c>
      <c r="BP801" s="104" t="str">
        <f t="shared" si="1112"/>
        <v>-</v>
      </c>
      <c r="BQ801" s="360" t="str">
        <f t="shared" si="1113"/>
        <v>X</v>
      </c>
      <c r="BR801" s="7"/>
      <c r="BS801" s="104" t="str">
        <f t="shared" si="1114"/>
        <v>EXTENDED</v>
      </c>
      <c r="BT801" s="104" t="str">
        <f t="shared" si="1115"/>
        <v>EXTENDED</v>
      </c>
      <c r="BU801" s="15"/>
      <c r="BV801" s="57"/>
      <c r="BW801" s="57"/>
      <c r="BX801" s="57"/>
      <c r="BY801" s="57"/>
      <c r="BZ801" s="57"/>
      <c r="CA801" s="57" t="s">
        <v>6542</v>
      </c>
      <c r="CC801" s="417"/>
      <c r="CD801" s="15"/>
      <c r="CE801" s="15"/>
    </row>
    <row r="802" spans="1:83" s="59" customFormat="1" ht="85.5">
      <c r="A802" s="45" t="str">
        <f t="shared" si="1056"/>
        <v>YES</v>
      </c>
      <c r="B802" s="45"/>
      <c r="C802" s="45"/>
      <c r="D802" s="45"/>
      <c r="E802" s="205" t="s">
        <v>3007</v>
      </c>
      <c r="F802" s="61" t="s">
        <v>5565</v>
      </c>
      <c r="G802" s="281"/>
      <c r="H802" s="62">
        <f t="shared" si="1096"/>
        <v>4</v>
      </c>
      <c r="I802" s="62" t="s">
        <v>42</v>
      </c>
      <c r="J802" s="64" t="s">
        <v>6199</v>
      </c>
      <c r="K802" s="64"/>
      <c r="L802" s="65"/>
      <c r="M802" s="65"/>
      <c r="N802" s="65"/>
      <c r="O802" s="64" t="s">
        <v>90</v>
      </c>
      <c r="P802" s="66" t="s">
        <v>42</v>
      </c>
      <c r="Q802" s="66" t="str">
        <f t="shared" si="1078"/>
        <v>0..1</v>
      </c>
      <c r="R802" s="6" t="s">
        <v>3171</v>
      </c>
      <c r="S802" s="67" t="s">
        <v>3172</v>
      </c>
      <c r="T802" s="66" t="s">
        <v>55</v>
      </c>
      <c r="U802" s="68" t="str">
        <f t="shared" si="1136"/>
        <v>E</v>
      </c>
      <c r="V802" s="62" t="s">
        <v>62</v>
      </c>
      <c r="W802" s="66"/>
      <c r="X802" s="248"/>
      <c r="Y802" s="38"/>
      <c r="Z802" s="351" t="str">
        <f t="shared" si="1053"/>
        <v>-</v>
      </c>
      <c r="AA802" s="70" t="str">
        <f t="shared" ref="AA802:AF802" si="1145">IF(Z802="X","X",IF($AI802=AA$4,"X","-"))</f>
        <v>-</v>
      </c>
      <c r="AB802" s="70" t="str">
        <f t="shared" si="1145"/>
        <v>-</v>
      </c>
      <c r="AC802" s="70" t="str">
        <f t="shared" si="1145"/>
        <v>-</v>
      </c>
      <c r="AD802" s="70" t="str">
        <f t="shared" si="1145"/>
        <v>-</v>
      </c>
      <c r="AE802" s="70" t="str">
        <f t="shared" si="1145"/>
        <v>-</v>
      </c>
      <c r="AF802" s="352" t="str">
        <f t="shared" si="1145"/>
        <v>X</v>
      </c>
      <c r="AG802" s="38"/>
      <c r="AH802" s="70" t="s">
        <v>47</v>
      </c>
      <c r="AI802" s="70" t="s">
        <v>47</v>
      </c>
      <c r="AJ802" s="38"/>
      <c r="AK802" s="13" t="str">
        <f t="shared" si="1072"/>
        <v>/rsm:CrossIndustryInvoice/rsm:SupplyChainTradeTransaction/ram:ApplicableHeaderTradeDelivery/ram:UltimateShipToTradeParty</v>
      </c>
      <c r="AL802" s="13" t="str">
        <f t="shared" si="1073"/>
        <v>/ram:ID</v>
      </c>
      <c r="AM802" s="14">
        <f>COUNTIFS(S$4:S802,AK802)</f>
        <v>1</v>
      </c>
      <c r="AO802" s="205" t="str">
        <f t="shared" si="1070"/>
        <v>SCT_HTD</v>
      </c>
      <c r="AP802" s="61" t="str">
        <f t="shared" si="1074"/>
        <v>BT-X-162</v>
      </c>
      <c r="AQ802" s="281" t="str">
        <f t="shared" si="1075"/>
        <v/>
      </c>
      <c r="AR802" s="62">
        <f t="shared" si="1082"/>
        <v>4</v>
      </c>
      <c r="AS802" s="62" t="str">
        <f t="shared" si="1076"/>
        <v>0..1</v>
      </c>
      <c r="AT802" s="64" t="s">
        <v>1027</v>
      </c>
      <c r="AU802" s="64"/>
      <c r="AV802" s="65"/>
      <c r="AW802" s="423" t="s">
        <v>7238</v>
      </c>
      <c r="AX802" s="65"/>
      <c r="AY802" s="65"/>
      <c r="AZ802" s="64" t="s">
        <v>99</v>
      </c>
      <c r="BA802" s="66" t="str">
        <f t="shared" ref="BA802:BA865" si="1146">P802</f>
        <v>0..1</v>
      </c>
      <c r="BB802" s="66" t="str">
        <f t="shared" si="1055"/>
        <v>0..1</v>
      </c>
      <c r="BC802" s="6" t="str">
        <f t="shared" si="1061"/>
        <v>/rsm:CrossIndustryInvoice
/rsm:SupplyChainTradeTransaction
/ram:ApplicableHeaderTradeDelivery
/ram:UltimateShipToTradeParty
/ram:ID</v>
      </c>
      <c r="BD802" s="67" t="str">
        <f t="shared" si="1062"/>
        <v>/rsm:CrossIndustryInvoice/rsm:SupplyChainTradeTransaction/ram:ApplicableHeaderTradeDelivery/ram:UltimateShipToTradeParty/ram:ID</v>
      </c>
      <c r="BE802" s="66" t="str">
        <f t="shared" si="1102"/>
        <v>I</v>
      </c>
      <c r="BF802" s="68" t="str">
        <f t="shared" si="1103"/>
        <v>E</v>
      </c>
      <c r="BG802" s="62" t="str">
        <f t="shared" si="1104"/>
        <v>0..n</v>
      </c>
      <c r="BH802" s="66" t="str">
        <f t="shared" si="1105"/>
        <v/>
      </c>
      <c r="BI802" s="248" t="str">
        <f t="shared" si="1106"/>
        <v/>
      </c>
      <c r="BJ802" s="7"/>
      <c r="BK802" s="351" t="str">
        <f t="shared" si="1107"/>
        <v>-</v>
      </c>
      <c r="BL802" s="70" t="str">
        <f t="shared" si="1108"/>
        <v>-</v>
      </c>
      <c r="BM802" s="70" t="str">
        <f t="shared" si="1109"/>
        <v>-</v>
      </c>
      <c r="BN802" s="70" t="str">
        <f t="shared" si="1110"/>
        <v>-</v>
      </c>
      <c r="BO802" s="70" t="str">
        <f t="shared" si="1111"/>
        <v>-</v>
      </c>
      <c r="BP802" s="70" t="str">
        <f t="shared" si="1112"/>
        <v>-</v>
      </c>
      <c r="BQ802" s="352" t="str">
        <f t="shared" si="1113"/>
        <v>X</v>
      </c>
      <c r="BR802" s="7"/>
      <c r="BS802" s="70" t="str">
        <f t="shared" si="1114"/>
        <v>EXTENDED</v>
      </c>
      <c r="BT802" s="70" t="str">
        <f t="shared" si="1115"/>
        <v>EXTENDED</v>
      </c>
      <c r="BU802" s="15"/>
      <c r="BV802" s="57"/>
      <c r="BW802" s="57"/>
      <c r="BX802" s="57"/>
      <c r="BY802" s="57"/>
      <c r="BZ802" s="57"/>
      <c r="CA802" s="57" t="s">
        <v>6542</v>
      </c>
      <c r="CC802" s="417"/>
      <c r="CD802" s="15"/>
      <c r="CE802" s="15"/>
    </row>
    <row r="803" spans="1:83" s="59" customFormat="1" ht="85.5">
      <c r="A803" s="45" t="str">
        <f t="shared" si="1056"/>
        <v>YES</v>
      </c>
      <c r="B803" s="45"/>
      <c r="C803" s="45"/>
      <c r="D803" s="45"/>
      <c r="E803" s="205" t="s">
        <v>3007</v>
      </c>
      <c r="F803" s="61" t="s">
        <v>5566</v>
      </c>
      <c r="G803" s="281"/>
      <c r="H803" s="62">
        <f t="shared" si="1096"/>
        <v>4</v>
      </c>
      <c r="I803" s="62" t="s">
        <v>62</v>
      </c>
      <c r="J803" s="64" t="s">
        <v>6200</v>
      </c>
      <c r="K803" s="64"/>
      <c r="L803" s="65" t="s">
        <v>6021</v>
      </c>
      <c r="M803" s="65"/>
      <c r="N803" s="65"/>
      <c r="O803" s="64" t="s">
        <v>90</v>
      </c>
      <c r="P803" s="66" t="s">
        <v>62</v>
      </c>
      <c r="Q803" s="66" t="str">
        <f t="shared" si="1078"/>
        <v>0..n</v>
      </c>
      <c r="R803" s="6" t="s">
        <v>3173</v>
      </c>
      <c r="S803" s="67" t="s">
        <v>3174</v>
      </c>
      <c r="T803" s="66" t="s">
        <v>55</v>
      </c>
      <c r="U803" s="68" t="str">
        <f t="shared" si="1136"/>
        <v>E</v>
      </c>
      <c r="V803" s="62" t="s">
        <v>62</v>
      </c>
      <c r="W803" s="66"/>
      <c r="X803" s="248"/>
      <c r="Y803" s="38"/>
      <c r="Z803" s="351" t="str">
        <f t="shared" ref="Z803:Z866" si="1147">IF(AI803=Z$4,"X","-")</f>
        <v>-</v>
      </c>
      <c r="AA803" s="70" t="str">
        <f t="shared" ref="AA803:AF803" si="1148">IF(Z803="X","X",IF($AI803=AA$4,"X","-"))</f>
        <v>-</v>
      </c>
      <c r="AB803" s="70" t="str">
        <f t="shared" si="1148"/>
        <v>-</v>
      </c>
      <c r="AC803" s="70" t="str">
        <f t="shared" si="1148"/>
        <v>-</v>
      </c>
      <c r="AD803" s="70" t="str">
        <f t="shared" si="1148"/>
        <v>-</v>
      </c>
      <c r="AE803" s="70" t="str">
        <f t="shared" si="1148"/>
        <v>-</v>
      </c>
      <c r="AF803" s="352" t="str">
        <f t="shared" si="1148"/>
        <v>X</v>
      </c>
      <c r="AG803" s="38"/>
      <c r="AH803" s="70" t="s">
        <v>47</v>
      </c>
      <c r="AI803" s="70" t="s">
        <v>47</v>
      </c>
      <c r="AJ803" s="38"/>
      <c r="AK803" s="13" t="str">
        <f t="shared" si="1072"/>
        <v>/rsm:CrossIndustryInvoice/rsm:SupplyChainTradeTransaction/ram:ApplicableHeaderTradeDelivery/ram:UltimateShipToTradeParty</v>
      </c>
      <c r="AL803" s="13" t="str">
        <f t="shared" si="1073"/>
        <v>/ram:GlobalID</v>
      </c>
      <c r="AM803" s="14">
        <f>COUNTIFS(S$4:S803,AK803)</f>
        <v>1</v>
      </c>
      <c r="AO803" s="205" t="str">
        <f t="shared" si="1070"/>
        <v>SCT_HTD</v>
      </c>
      <c r="AP803" s="61" t="str">
        <f t="shared" si="1074"/>
        <v>BT-X-163</v>
      </c>
      <c r="AQ803" s="281" t="str">
        <f t="shared" si="1075"/>
        <v/>
      </c>
      <c r="AR803" s="62">
        <f t="shared" si="1082"/>
        <v>4</v>
      </c>
      <c r="AS803" s="62" t="str">
        <f t="shared" si="1076"/>
        <v>0..n</v>
      </c>
      <c r="AT803" s="64" t="s">
        <v>1031</v>
      </c>
      <c r="AU803" s="64"/>
      <c r="AV803" s="65" t="s">
        <v>1569</v>
      </c>
      <c r="AW803" s="423" t="s">
        <v>7238</v>
      </c>
      <c r="AX803" s="65"/>
      <c r="AY803" s="65"/>
      <c r="AZ803" s="64" t="s">
        <v>99</v>
      </c>
      <c r="BA803" s="66" t="str">
        <f t="shared" si="1146"/>
        <v>0..n</v>
      </c>
      <c r="BB803" s="66" t="str">
        <f t="shared" ref="BB803:BB866" si="1149">Q803</f>
        <v>0..n</v>
      </c>
      <c r="BC803" s="6" t="str">
        <f t="shared" si="1061"/>
        <v>/rsm:CrossIndustryInvoice
/rsm:SupplyChainTradeTransaction
/ram:ApplicableHeaderTradeDelivery
/ram:UltimateShipToTradeParty
/ram:GlobalID</v>
      </c>
      <c r="BD803" s="67" t="str">
        <f t="shared" si="1062"/>
        <v>/rsm:CrossIndustryInvoice/rsm:SupplyChainTradeTransaction/ram:ApplicableHeaderTradeDelivery/ram:UltimateShipToTradeParty/ram:GlobalID</v>
      </c>
      <c r="BE803" s="66" t="str">
        <f t="shared" si="1102"/>
        <v>I</v>
      </c>
      <c r="BF803" s="68" t="str">
        <f t="shared" si="1103"/>
        <v>E</v>
      </c>
      <c r="BG803" s="62" t="str">
        <f t="shared" si="1104"/>
        <v>0..n</v>
      </c>
      <c r="BH803" s="66" t="str">
        <f t="shared" si="1105"/>
        <v/>
      </c>
      <c r="BI803" s="248" t="str">
        <f t="shared" si="1106"/>
        <v/>
      </c>
      <c r="BJ803" s="7"/>
      <c r="BK803" s="351" t="str">
        <f t="shared" si="1107"/>
        <v>-</v>
      </c>
      <c r="BL803" s="70" t="str">
        <f t="shared" si="1108"/>
        <v>-</v>
      </c>
      <c r="BM803" s="70" t="str">
        <f t="shared" si="1109"/>
        <v>-</v>
      </c>
      <c r="BN803" s="70" t="str">
        <f t="shared" si="1110"/>
        <v>-</v>
      </c>
      <c r="BO803" s="70" t="str">
        <f t="shared" si="1111"/>
        <v>-</v>
      </c>
      <c r="BP803" s="70" t="str">
        <f t="shared" si="1112"/>
        <v>-</v>
      </c>
      <c r="BQ803" s="352" t="str">
        <f t="shared" si="1113"/>
        <v>X</v>
      </c>
      <c r="BR803" s="7"/>
      <c r="BS803" s="70" t="str">
        <f t="shared" si="1114"/>
        <v>EXTENDED</v>
      </c>
      <c r="BT803" s="70" t="str">
        <f t="shared" si="1115"/>
        <v>EXTENDED</v>
      </c>
      <c r="BU803" s="15"/>
      <c r="BV803" s="57"/>
      <c r="BW803" s="57"/>
      <c r="BX803" s="57"/>
      <c r="BY803" s="57"/>
      <c r="BZ803" s="57"/>
      <c r="CA803" s="57" t="s">
        <v>6542</v>
      </c>
      <c r="CC803" s="417"/>
      <c r="CD803" s="15"/>
      <c r="CE803" s="15"/>
    </row>
    <row r="804" spans="1:83" s="59" customFormat="1" ht="89.25">
      <c r="A804" s="45" t="str">
        <f t="shared" ref="A804:A867" si="1150">IF(OR(U804="E",U804="A"),"YES","NO")</f>
        <v>YES</v>
      </c>
      <c r="B804" s="45"/>
      <c r="C804" s="45"/>
      <c r="D804" s="45"/>
      <c r="E804" s="205" t="s">
        <v>3007</v>
      </c>
      <c r="F804" s="61" t="s">
        <v>5567</v>
      </c>
      <c r="G804" s="281"/>
      <c r="H804" s="62">
        <f t="shared" si="1096"/>
        <v>5</v>
      </c>
      <c r="I804" s="62" t="s">
        <v>32</v>
      </c>
      <c r="J804" s="64" t="s">
        <v>443</v>
      </c>
      <c r="K804" s="64"/>
      <c r="L804" s="65" t="s">
        <v>6022</v>
      </c>
      <c r="M804" s="65"/>
      <c r="N804" s="65"/>
      <c r="O804" s="64" t="s">
        <v>5953</v>
      </c>
      <c r="P804" s="66" t="s">
        <v>32</v>
      </c>
      <c r="Q804" s="66" t="str">
        <f t="shared" si="1078"/>
        <v>1..1</v>
      </c>
      <c r="R804" s="6" t="s">
        <v>3175</v>
      </c>
      <c r="S804" s="67" t="s">
        <v>3176</v>
      </c>
      <c r="T804" s="66" t="s">
        <v>329</v>
      </c>
      <c r="U804" s="68" t="str">
        <f t="shared" si="1136"/>
        <v>A</v>
      </c>
      <c r="V804" s="62" t="s">
        <v>42</v>
      </c>
      <c r="W804" s="66"/>
      <c r="X804" s="248"/>
      <c r="Y804" s="38"/>
      <c r="Z804" s="351" t="str">
        <f t="shared" si="1147"/>
        <v>-</v>
      </c>
      <c r="AA804" s="70" t="str">
        <f t="shared" ref="AA804:AF804" si="1151">IF(Z804="X","X",IF($AI804=AA$4,"X","-"))</f>
        <v>-</v>
      </c>
      <c r="AB804" s="70" t="str">
        <f t="shared" si="1151"/>
        <v>-</v>
      </c>
      <c r="AC804" s="70" t="str">
        <f t="shared" si="1151"/>
        <v>-</v>
      </c>
      <c r="AD804" s="70" t="str">
        <f t="shared" si="1151"/>
        <v>-</v>
      </c>
      <c r="AE804" s="70" t="str">
        <f t="shared" si="1151"/>
        <v>-</v>
      </c>
      <c r="AF804" s="352" t="str">
        <f t="shared" si="1151"/>
        <v>X</v>
      </c>
      <c r="AG804" s="38"/>
      <c r="AH804" s="70" t="s">
        <v>47</v>
      </c>
      <c r="AI804" s="70" t="s">
        <v>47</v>
      </c>
      <c r="AJ804" s="38"/>
      <c r="AK804" s="13" t="str">
        <f t="shared" si="1072"/>
        <v>/rsm:CrossIndustryInvoice/rsm:SupplyChainTradeTransaction/ram:ApplicableHeaderTradeDelivery/ram:UltimateShipToTradeParty/ram:GlobalID</v>
      </c>
      <c r="AL804" s="13" t="str">
        <f t="shared" si="1073"/>
        <v>/@schemeID</v>
      </c>
      <c r="AM804" s="14">
        <f>COUNTIFS(S$4:S804,AK804)</f>
        <v>1</v>
      </c>
      <c r="AO804" s="205" t="str">
        <f t="shared" si="1070"/>
        <v>SCT_HTD</v>
      </c>
      <c r="AP804" s="61" t="str">
        <f t="shared" si="1074"/>
        <v>BT-X-163-0</v>
      </c>
      <c r="AQ804" s="281" t="str">
        <f t="shared" si="1075"/>
        <v/>
      </c>
      <c r="AR804" s="62">
        <f t="shared" si="1082"/>
        <v>5</v>
      </c>
      <c r="AS804" s="62" t="str">
        <f t="shared" si="1076"/>
        <v>1..1</v>
      </c>
      <c r="AT804" s="64" t="s">
        <v>1868</v>
      </c>
      <c r="AU804" s="64"/>
      <c r="AV804" s="65" t="s">
        <v>331</v>
      </c>
      <c r="AW804" s="423" t="s">
        <v>7238</v>
      </c>
      <c r="AX804" s="65"/>
      <c r="AY804" s="65"/>
      <c r="AZ804" s="64"/>
      <c r="BA804" s="66" t="str">
        <f t="shared" si="1146"/>
        <v>1..1</v>
      </c>
      <c r="BB804" s="66" t="str">
        <f t="shared" si="1149"/>
        <v>1..1</v>
      </c>
      <c r="BC804" s="6" t="str">
        <f t="shared" si="1061"/>
        <v>/rsm:CrossIndustryInvoice
/rsm:SupplyChainTradeTransaction
/ram:ApplicableHeaderTradeDelivery
/ram:UltimateShipToTradeParty
/ram:GlobalID
/@schemeID</v>
      </c>
      <c r="BD804" s="67" t="str">
        <f t="shared" si="1062"/>
        <v>/rsm:CrossIndustryInvoice/rsm:SupplyChainTradeTransaction/ram:ApplicableHeaderTradeDelivery/ram:UltimateShipToTradeParty/ram:GlobalID/@schemeID</v>
      </c>
      <c r="BE804" s="66" t="str">
        <f t="shared" si="1102"/>
        <v>S</v>
      </c>
      <c r="BF804" s="68" t="str">
        <f t="shared" si="1103"/>
        <v>A</v>
      </c>
      <c r="BG804" s="62" t="str">
        <f t="shared" si="1104"/>
        <v>0..1</v>
      </c>
      <c r="BH804" s="66" t="str">
        <f t="shared" si="1105"/>
        <v/>
      </c>
      <c r="BI804" s="248" t="str">
        <f t="shared" si="1106"/>
        <v/>
      </c>
      <c r="BJ804" s="7"/>
      <c r="BK804" s="351" t="str">
        <f t="shared" si="1107"/>
        <v>-</v>
      </c>
      <c r="BL804" s="70" t="str">
        <f t="shared" si="1108"/>
        <v>-</v>
      </c>
      <c r="BM804" s="70" t="str">
        <f t="shared" si="1109"/>
        <v>-</v>
      </c>
      <c r="BN804" s="70" t="str">
        <f t="shared" si="1110"/>
        <v>-</v>
      </c>
      <c r="BO804" s="70" t="str">
        <f t="shared" si="1111"/>
        <v>-</v>
      </c>
      <c r="BP804" s="70" t="str">
        <f t="shared" si="1112"/>
        <v>-</v>
      </c>
      <c r="BQ804" s="352" t="str">
        <f t="shared" si="1113"/>
        <v>X</v>
      </c>
      <c r="BR804" s="7"/>
      <c r="BS804" s="70" t="str">
        <f t="shared" si="1114"/>
        <v>EXTENDED</v>
      </c>
      <c r="BT804" s="70" t="str">
        <f t="shared" si="1115"/>
        <v>EXTENDED</v>
      </c>
      <c r="BU804" s="15"/>
      <c r="BV804" s="57"/>
      <c r="BW804" s="57"/>
      <c r="BX804" s="57"/>
      <c r="BY804" s="57"/>
      <c r="BZ804" s="57"/>
      <c r="CA804" s="57" t="s">
        <v>6542</v>
      </c>
      <c r="CC804" s="417"/>
      <c r="CD804" s="15"/>
      <c r="CE804" s="15"/>
    </row>
    <row r="805" spans="1:83" s="59" customFormat="1" ht="85.5">
      <c r="A805" s="45" t="str">
        <f t="shared" si="1150"/>
        <v>YES</v>
      </c>
      <c r="B805" s="45"/>
      <c r="C805" s="45"/>
      <c r="D805" s="45"/>
      <c r="E805" s="205" t="s">
        <v>3007</v>
      </c>
      <c r="F805" s="61" t="s">
        <v>5568</v>
      </c>
      <c r="G805" s="281"/>
      <c r="H805" s="62">
        <f t="shared" si="1096"/>
        <v>4</v>
      </c>
      <c r="I805" s="62" t="s">
        <v>42</v>
      </c>
      <c r="J805" s="64" t="s">
        <v>6201</v>
      </c>
      <c r="K805" s="64"/>
      <c r="L805" s="65"/>
      <c r="M805" s="65"/>
      <c r="N805" s="65"/>
      <c r="O805" s="64" t="s">
        <v>70</v>
      </c>
      <c r="P805" s="66" t="s">
        <v>42</v>
      </c>
      <c r="Q805" s="66" t="str">
        <f t="shared" si="1078"/>
        <v>0..1</v>
      </c>
      <c r="R805" s="6" t="s">
        <v>3177</v>
      </c>
      <c r="S805" s="67" t="s">
        <v>3178</v>
      </c>
      <c r="T805" s="66" t="s">
        <v>73</v>
      </c>
      <c r="U805" s="68" t="str">
        <f t="shared" si="1136"/>
        <v>E</v>
      </c>
      <c r="V805" s="62" t="s">
        <v>42</v>
      </c>
      <c r="W805" s="66"/>
      <c r="X805" s="248"/>
      <c r="Y805" s="38"/>
      <c r="Z805" s="351" t="str">
        <f t="shared" si="1147"/>
        <v>-</v>
      </c>
      <c r="AA805" s="70" t="str">
        <f t="shared" ref="AA805:AF805" si="1152">IF(Z805="X","X",IF($AI805=AA$4,"X","-"))</f>
        <v>-</v>
      </c>
      <c r="AB805" s="70" t="str">
        <f t="shared" si="1152"/>
        <v>-</v>
      </c>
      <c r="AC805" s="70" t="str">
        <f t="shared" si="1152"/>
        <v>-</v>
      </c>
      <c r="AD805" s="70" t="str">
        <f t="shared" si="1152"/>
        <v>-</v>
      </c>
      <c r="AE805" s="70" t="str">
        <f t="shared" si="1152"/>
        <v>-</v>
      </c>
      <c r="AF805" s="352" t="str">
        <f t="shared" si="1152"/>
        <v>X</v>
      </c>
      <c r="AG805" s="38"/>
      <c r="AH805" s="70" t="s">
        <v>47</v>
      </c>
      <c r="AI805" s="70" t="s">
        <v>47</v>
      </c>
      <c r="AJ805" s="38"/>
      <c r="AK805" s="13" t="str">
        <f t="shared" si="1072"/>
        <v>/rsm:CrossIndustryInvoice/rsm:SupplyChainTradeTransaction/ram:ApplicableHeaderTradeDelivery/ram:UltimateShipToTradeParty</v>
      </c>
      <c r="AL805" s="13" t="str">
        <f t="shared" si="1073"/>
        <v>/ram:Name</v>
      </c>
      <c r="AM805" s="14">
        <f>COUNTIFS(S$4:S805,AK805)</f>
        <v>1</v>
      </c>
      <c r="AO805" s="205" t="str">
        <f t="shared" si="1070"/>
        <v>SCT_HTD</v>
      </c>
      <c r="AP805" s="61" t="str">
        <f t="shared" si="1074"/>
        <v>BT-X-164</v>
      </c>
      <c r="AQ805" s="281" t="str">
        <f t="shared" si="1075"/>
        <v/>
      </c>
      <c r="AR805" s="62">
        <f t="shared" si="1082"/>
        <v>4</v>
      </c>
      <c r="AS805" s="62" t="str">
        <f t="shared" si="1076"/>
        <v>0..1</v>
      </c>
      <c r="AT805" s="64" t="s">
        <v>1036</v>
      </c>
      <c r="AU805" s="64"/>
      <c r="AV805" s="65"/>
      <c r="AW805" s="423" t="s">
        <v>7238</v>
      </c>
      <c r="AX805" s="65"/>
      <c r="AY805" s="65"/>
      <c r="AZ805" s="64"/>
      <c r="BA805" s="66" t="str">
        <f t="shared" si="1146"/>
        <v>0..1</v>
      </c>
      <c r="BB805" s="66" t="str">
        <f t="shared" si="1149"/>
        <v>0..1</v>
      </c>
      <c r="BC805" s="6" t="str">
        <f t="shared" si="1061"/>
        <v>/rsm:CrossIndustryInvoice
/rsm:SupplyChainTradeTransaction
/ram:ApplicableHeaderTradeDelivery
/ram:UltimateShipToTradeParty
/ram:Name</v>
      </c>
      <c r="BD805" s="67" t="str">
        <f t="shared" si="1062"/>
        <v>/rsm:CrossIndustryInvoice/rsm:SupplyChainTradeTransaction/ram:ApplicableHeaderTradeDelivery/ram:UltimateShipToTradeParty/ram:Name</v>
      </c>
      <c r="BE805" s="66" t="str">
        <f t="shared" si="1102"/>
        <v>T</v>
      </c>
      <c r="BF805" s="68" t="str">
        <f t="shared" si="1103"/>
        <v>E</v>
      </c>
      <c r="BG805" s="62" t="str">
        <f t="shared" si="1104"/>
        <v>0..1</v>
      </c>
      <c r="BH805" s="66" t="str">
        <f t="shared" si="1105"/>
        <v/>
      </c>
      <c r="BI805" s="248" t="str">
        <f t="shared" si="1106"/>
        <v/>
      </c>
      <c r="BJ805" s="7"/>
      <c r="BK805" s="351" t="str">
        <f t="shared" si="1107"/>
        <v>-</v>
      </c>
      <c r="BL805" s="70" t="str">
        <f t="shared" si="1108"/>
        <v>-</v>
      </c>
      <c r="BM805" s="70" t="str">
        <f t="shared" si="1109"/>
        <v>-</v>
      </c>
      <c r="BN805" s="70" t="str">
        <f t="shared" si="1110"/>
        <v>-</v>
      </c>
      <c r="BO805" s="70" t="str">
        <f t="shared" si="1111"/>
        <v>-</v>
      </c>
      <c r="BP805" s="70" t="str">
        <f t="shared" si="1112"/>
        <v>-</v>
      </c>
      <c r="BQ805" s="352" t="str">
        <f t="shared" si="1113"/>
        <v>X</v>
      </c>
      <c r="BR805" s="7"/>
      <c r="BS805" s="70" t="str">
        <f t="shared" si="1114"/>
        <v>EXTENDED</v>
      </c>
      <c r="BT805" s="70" t="str">
        <f t="shared" si="1115"/>
        <v>EXTENDED</v>
      </c>
      <c r="BU805" s="15"/>
      <c r="BV805" s="57"/>
      <c r="BW805" s="57"/>
      <c r="BX805" s="57"/>
      <c r="BY805" s="57"/>
      <c r="BZ805" s="57"/>
      <c r="CA805" s="57" t="s">
        <v>6542</v>
      </c>
      <c r="CC805" s="417"/>
      <c r="CD805" s="15"/>
      <c r="CE805" s="15"/>
    </row>
    <row r="806" spans="1:83" customFormat="1" ht="85.5">
      <c r="A806" s="45" t="str">
        <f t="shared" si="1150"/>
        <v>YES</v>
      </c>
      <c r="B806" s="400"/>
      <c r="C806" s="45"/>
      <c r="D806" s="45"/>
      <c r="E806" s="207" t="s">
        <v>3007</v>
      </c>
      <c r="F806" s="61" t="s">
        <v>6307</v>
      </c>
      <c r="G806" s="281"/>
      <c r="H806" s="62">
        <f t="shared" si="1096"/>
        <v>4</v>
      </c>
      <c r="I806" s="62" t="s">
        <v>42</v>
      </c>
      <c r="J806" s="64" t="s">
        <v>5932</v>
      </c>
      <c r="K806" s="64" t="s">
        <v>5933</v>
      </c>
      <c r="L806" s="65" t="s">
        <v>6318</v>
      </c>
      <c r="M806" s="65"/>
      <c r="N806" s="65"/>
      <c r="O806" s="64" t="s">
        <v>128</v>
      </c>
      <c r="P806" s="66" t="s">
        <v>42</v>
      </c>
      <c r="Q806" s="66" t="str">
        <f>P806</f>
        <v>0..1</v>
      </c>
      <c r="R806" s="277" t="s">
        <v>4878</v>
      </c>
      <c r="S806" s="278" t="s">
        <v>5942</v>
      </c>
      <c r="T806" s="66" t="s">
        <v>131</v>
      </c>
      <c r="U806" s="68" t="str">
        <f t="shared" si="1136"/>
        <v>E</v>
      </c>
      <c r="V806" s="62" t="s">
        <v>62</v>
      </c>
      <c r="W806" s="66"/>
      <c r="X806" s="248" t="s">
        <v>35</v>
      </c>
      <c r="Y806" s="38"/>
      <c r="Z806" s="351" t="str">
        <f t="shared" si="1147"/>
        <v>-</v>
      </c>
      <c r="AA806" s="70" t="str">
        <f t="shared" ref="AA806:AF806" si="1153">IF(Z806="X","X",IF($AI806=AA$4,"X","-"))</f>
        <v>-</v>
      </c>
      <c r="AB806" s="70" t="str">
        <f t="shared" si="1153"/>
        <v>-</v>
      </c>
      <c r="AC806" s="70" t="str">
        <f t="shared" si="1153"/>
        <v>-</v>
      </c>
      <c r="AD806" s="70" t="str">
        <f t="shared" si="1153"/>
        <v>-</v>
      </c>
      <c r="AE806" s="70" t="str">
        <f t="shared" si="1153"/>
        <v>-</v>
      </c>
      <c r="AF806" s="352" t="str">
        <f t="shared" si="1153"/>
        <v>X</v>
      </c>
      <c r="AG806" s="38"/>
      <c r="AH806" s="70" t="s">
        <v>47</v>
      </c>
      <c r="AI806" s="70" t="s">
        <v>47</v>
      </c>
      <c r="AJ806" s="38"/>
      <c r="AK806" s="13" t="str">
        <f t="shared" si="1072"/>
        <v>/rsm:CrossIndustryInvoice/rsm:SupplyChainTradeTransaction/ram:ApplicableHeaderTradeDelivery/ram:UltimateShipToTradeParty</v>
      </c>
      <c r="AL806" s="13" t="str">
        <f t="shared" si="1073"/>
        <v>/ram:RoleCode</v>
      </c>
      <c r="AM806" s="14">
        <f>COUNTIFS(S$4:S806,AK806)</f>
        <v>1</v>
      </c>
      <c r="AN806" s="59"/>
      <c r="AO806" s="207" t="str">
        <f t="shared" si="1070"/>
        <v>SCT_HTD</v>
      </c>
      <c r="AP806" s="61" t="str">
        <f t="shared" si="1074"/>
        <v>BT-X-551</v>
      </c>
      <c r="AQ806" s="281" t="str">
        <f t="shared" si="1075"/>
        <v/>
      </c>
      <c r="AR806" s="62">
        <f>LEN(BD806)-LEN(SUBSTITUTE(BD806,"/",""))-1</f>
        <v>4</v>
      </c>
      <c r="AS806" s="62" t="str">
        <f t="shared" si="1076"/>
        <v>0..1</v>
      </c>
      <c r="AT806" s="64" t="s">
        <v>6397</v>
      </c>
      <c r="AU806" s="64" t="s">
        <v>6398</v>
      </c>
      <c r="AV806" s="65" t="s">
        <v>6399</v>
      </c>
      <c r="AW806" s="423" t="s">
        <v>7238</v>
      </c>
      <c r="AX806" s="65"/>
      <c r="AY806" s="65"/>
      <c r="AZ806" s="64" t="s">
        <v>128</v>
      </c>
      <c r="BA806" s="66" t="str">
        <f t="shared" si="1146"/>
        <v>0..1</v>
      </c>
      <c r="BB806" s="66" t="str">
        <f t="shared" si="1149"/>
        <v>0..1</v>
      </c>
      <c r="BC806" s="277" t="str">
        <f t="shared" si="1061"/>
        <v>/rsm:CrossIndustryInvoice
/rsm:SupplyChainTradeTransaction
/ram:ApplicableHeaderTradeAgreement
/ram:UltimateShipToTradeParty
/ram:RoleCode</v>
      </c>
      <c r="BD806" s="278" t="str">
        <f t="shared" si="1062"/>
        <v>/rsm:CrossIndustryInvoice/rsm:SupplyChainTradeTransaction/ram:ApplicableHeaderTradeDelivery/ram:UltimateShipToTradeParty/ram:RoleCode</v>
      </c>
      <c r="BE806" s="66" t="str">
        <f t="shared" si="1102"/>
        <v>C</v>
      </c>
      <c r="BF806" s="68" t="str">
        <f t="shared" si="1103"/>
        <v>E</v>
      </c>
      <c r="BG806" s="66" t="str">
        <f t="shared" si="1104"/>
        <v>0..n</v>
      </c>
      <c r="BH806" s="66" t="str">
        <f t="shared" si="1105"/>
        <v/>
      </c>
      <c r="BI806" s="248" t="str">
        <f t="shared" si="1106"/>
        <v/>
      </c>
      <c r="BJ806" s="7"/>
      <c r="BK806" s="351" t="str">
        <f t="shared" si="1107"/>
        <v>-</v>
      </c>
      <c r="BL806" s="70" t="str">
        <f t="shared" si="1108"/>
        <v>-</v>
      </c>
      <c r="BM806" s="70" t="str">
        <f t="shared" si="1109"/>
        <v>-</v>
      </c>
      <c r="BN806" s="70" t="str">
        <f t="shared" si="1110"/>
        <v>-</v>
      </c>
      <c r="BO806" s="70" t="str">
        <f t="shared" si="1111"/>
        <v>-</v>
      </c>
      <c r="BP806" s="70" t="str">
        <f t="shared" si="1112"/>
        <v>-</v>
      </c>
      <c r="BQ806" s="352" t="str">
        <f t="shared" si="1113"/>
        <v>X</v>
      </c>
      <c r="BR806" s="7"/>
      <c r="BS806" s="70" t="str">
        <f t="shared" si="1114"/>
        <v>EXTENDED</v>
      </c>
      <c r="BT806" s="70" t="str">
        <f t="shared" si="1115"/>
        <v>EXTENDED</v>
      </c>
      <c r="BU806" s="15"/>
      <c r="BV806" s="57"/>
      <c r="BW806" s="57"/>
      <c r="BX806" s="57"/>
      <c r="BY806" s="57"/>
      <c r="BZ806" s="57"/>
      <c r="CA806" s="57" t="s">
        <v>6542</v>
      </c>
      <c r="CC806" s="417"/>
      <c r="CD806" s="15"/>
      <c r="CE806" s="15"/>
    </row>
    <row r="807" spans="1:83" s="59" customFormat="1" ht="85.5">
      <c r="A807" s="45" t="str">
        <f t="shared" si="1150"/>
        <v>NO</v>
      </c>
      <c r="B807" s="45"/>
      <c r="C807" s="45"/>
      <c r="D807" s="45"/>
      <c r="E807" s="205" t="s">
        <v>3007</v>
      </c>
      <c r="F807" s="139" t="s">
        <v>5569</v>
      </c>
      <c r="G807" s="295"/>
      <c r="H807" s="140">
        <f t="shared" si="1096"/>
        <v>4</v>
      </c>
      <c r="I807" s="140" t="s">
        <v>42</v>
      </c>
      <c r="J807" s="125" t="s">
        <v>3179</v>
      </c>
      <c r="K807" s="125"/>
      <c r="L807" s="126"/>
      <c r="M807" s="126"/>
      <c r="N807" s="126"/>
      <c r="O807" s="125"/>
      <c r="P807" s="124" t="s">
        <v>42</v>
      </c>
      <c r="Q807" s="124" t="str">
        <f t="shared" si="1078"/>
        <v>0..1</v>
      </c>
      <c r="R807" s="141" t="s">
        <v>3180</v>
      </c>
      <c r="S807" s="142" t="s">
        <v>3181</v>
      </c>
      <c r="T807" s="124"/>
      <c r="U807" s="129" t="str">
        <f t="shared" si="1136"/>
        <v/>
      </c>
      <c r="V807" s="140" t="s">
        <v>42</v>
      </c>
      <c r="W807" s="124"/>
      <c r="X807" s="388"/>
      <c r="Y807" s="38"/>
      <c r="Z807" s="365" t="str">
        <f t="shared" si="1147"/>
        <v>-</v>
      </c>
      <c r="AA807" s="143" t="str">
        <f t="shared" ref="AA807:AF807" si="1154">IF(Z807="X","X",IF($AI807=AA$4,"X","-"))</f>
        <v>-</v>
      </c>
      <c r="AB807" s="143" t="str">
        <f t="shared" si="1154"/>
        <v>-</v>
      </c>
      <c r="AC807" s="143" t="str">
        <f t="shared" si="1154"/>
        <v>-</v>
      </c>
      <c r="AD807" s="143" t="str">
        <f t="shared" si="1154"/>
        <v>-</v>
      </c>
      <c r="AE807" s="143" t="str">
        <f t="shared" si="1154"/>
        <v>-</v>
      </c>
      <c r="AF807" s="366" t="str">
        <f t="shared" si="1154"/>
        <v>X</v>
      </c>
      <c r="AG807" s="38"/>
      <c r="AH807" s="143" t="s">
        <v>47</v>
      </c>
      <c r="AI807" s="143" t="s">
        <v>47</v>
      </c>
      <c r="AJ807" s="38"/>
      <c r="AK807" s="13" t="str">
        <f t="shared" si="1072"/>
        <v>/rsm:CrossIndustryInvoice/rsm:SupplyChainTradeTransaction/ram:ApplicableHeaderTradeDelivery/ram:UltimateShipToTradeParty</v>
      </c>
      <c r="AL807" s="13" t="str">
        <f t="shared" si="1073"/>
        <v>/ram:SpecifiedLegalOrganization</v>
      </c>
      <c r="AM807" s="14">
        <f>COUNTIFS(S$4:S807,AK807)</f>
        <v>1</v>
      </c>
      <c r="AO807" s="205" t="str">
        <f t="shared" si="1070"/>
        <v>SCT_HTD</v>
      </c>
      <c r="AP807" s="139" t="str">
        <f t="shared" si="1074"/>
        <v>BT-X-165-00</v>
      </c>
      <c r="AQ807" s="295" t="str">
        <f t="shared" si="1075"/>
        <v/>
      </c>
      <c r="AR807" s="140">
        <f t="shared" si="1082"/>
        <v>4</v>
      </c>
      <c r="AS807" s="140" t="str">
        <f t="shared" si="1076"/>
        <v>0..1</v>
      </c>
      <c r="AT807" s="125" t="s">
        <v>2102</v>
      </c>
      <c r="AU807" s="125"/>
      <c r="AV807" s="126"/>
      <c r="AW807" s="126"/>
      <c r="AX807" s="126"/>
      <c r="AY807" s="126"/>
      <c r="AZ807" s="125"/>
      <c r="BA807" s="124" t="str">
        <f t="shared" si="1146"/>
        <v>0..1</v>
      </c>
      <c r="BB807" s="124" t="str">
        <f t="shared" si="1149"/>
        <v>0..1</v>
      </c>
      <c r="BC807" s="141" t="str">
        <f t="shared" ref="BC807:BC870" si="1155">R807</f>
        <v>/rsm:CrossIndustryInvoice
/rsm:SupplyChainTradeTransaction
/ram:ApplicableHeaderTradeDelivery
/ram:UltimateShipToTradeParty
/ram:SpecifiedLegalOrganization</v>
      </c>
      <c r="BD807" s="142" t="str">
        <f t="shared" ref="BD807:BD870" si="1156">S807</f>
        <v>/rsm:CrossIndustryInvoice/rsm:SupplyChainTradeTransaction/ram:ApplicableHeaderTradeDelivery/ram:UltimateShipToTradeParty/ram:SpecifiedLegalOrganization</v>
      </c>
      <c r="BE807" s="124" t="str">
        <f t="shared" si="1102"/>
        <v/>
      </c>
      <c r="BF807" s="129" t="str">
        <f t="shared" si="1103"/>
        <v/>
      </c>
      <c r="BG807" s="140" t="str">
        <f t="shared" si="1104"/>
        <v>0..1</v>
      </c>
      <c r="BH807" s="124" t="str">
        <f t="shared" si="1105"/>
        <v/>
      </c>
      <c r="BI807" s="388" t="str">
        <f t="shared" si="1106"/>
        <v/>
      </c>
      <c r="BJ807" s="7"/>
      <c r="BK807" s="365" t="str">
        <f t="shared" si="1107"/>
        <v>-</v>
      </c>
      <c r="BL807" s="143" t="str">
        <f t="shared" si="1108"/>
        <v>-</v>
      </c>
      <c r="BM807" s="143" t="str">
        <f t="shared" si="1109"/>
        <v>-</v>
      </c>
      <c r="BN807" s="143" t="str">
        <f t="shared" si="1110"/>
        <v>-</v>
      </c>
      <c r="BO807" s="143" t="str">
        <f t="shared" si="1111"/>
        <v>-</v>
      </c>
      <c r="BP807" s="143" t="str">
        <f t="shared" si="1112"/>
        <v>-</v>
      </c>
      <c r="BQ807" s="366" t="str">
        <f t="shared" si="1113"/>
        <v>X</v>
      </c>
      <c r="BR807" s="7"/>
      <c r="BS807" s="143" t="str">
        <f t="shared" si="1114"/>
        <v>EXTENDED</v>
      </c>
      <c r="BT807" s="143" t="str">
        <f t="shared" si="1115"/>
        <v>EXTENDED</v>
      </c>
      <c r="BU807" s="15"/>
      <c r="BV807" s="57"/>
      <c r="BW807" s="57"/>
      <c r="BX807" s="57"/>
      <c r="BY807" s="57"/>
      <c r="BZ807" s="57"/>
      <c r="CA807" s="57" t="s">
        <v>6542</v>
      </c>
      <c r="CC807" s="417"/>
      <c r="CD807" s="15"/>
      <c r="CE807" s="15"/>
    </row>
    <row r="808" spans="1:83" s="59" customFormat="1" ht="99.75">
      <c r="A808" s="45" t="str">
        <f t="shared" si="1150"/>
        <v>YES</v>
      </c>
      <c r="B808" s="45"/>
      <c r="C808" s="45"/>
      <c r="D808" s="45"/>
      <c r="E808" s="205" t="s">
        <v>3007</v>
      </c>
      <c r="F808" s="61" t="s">
        <v>5570</v>
      </c>
      <c r="G808" s="281"/>
      <c r="H808" s="62">
        <f t="shared" si="1096"/>
        <v>5</v>
      </c>
      <c r="I808" s="62" t="s">
        <v>42</v>
      </c>
      <c r="J808" s="64" t="s">
        <v>6050</v>
      </c>
      <c r="K808" s="64" t="s">
        <v>6023</v>
      </c>
      <c r="L808" s="65"/>
      <c r="M808" s="65"/>
      <c r="N808" s="65"/>
      <c r="O808" s="64" t="s">
        <v>90</v>
      </c>
      <c r="P808" s="66" t="s">
        <v>42</v>
      </c>
      <c r="Q808" s="66" t="str">
        <f t="shared" si="1078"/>
        <v>0..1</v>
      </c>
      <c r="R808" s="6" t="s">
        <v>3182</v>
      </c>
      <c r="S808" s="67" t="s">
        <v>3183</v>
      </c>
      <c r="T808" s="66" t="s">
        <v>55</v>
      </c>
      <c r="U808" s="68" t="str">
        <f t="shared" si="1136"/>
        <v>E</v>
      </c>
      <c r="V808" s="62" t="s">
        <v>42</v>
      </c>
      <c r="W808" s="66"/>
      <c r="X808" s="248"/>
      <c r="Y808" s="38"/>
      <c r="Z808" s="351" t="str">
        <f t="shared" si="1147"/>
        <v>-</v>
      </c>
      <c r="AA808" s="70" t="str">
        <f t="shared" ref="AA808:AF808" si="1157">IF(Z808="X","X",IF($AI808=AA$4,"X","-"))</f>
        <v>-</v>
      </c>
      <c r="AB808" s="70" t="str">
        <f t="shared" si="1157"/>
        <v>-</v>
      </c>
      <c r="AC808" s="70" t="str">
        <f t="shared" si="1157"/>
        <v>-</v>
      </c>
      <c r="AD808" s="70" t="str">
        <f t="shared" si="1157"/>
        <v>-</v>
      </c>
      <c r="AE808" s="70" t="str">
        <f t="shared" si="1157"/>
        <v>-</v>
      </c>
      <c r="AF808" s="352" t="str">
        <f t="shared" si="1157"/>
        <v>X</v>
      </c>
      <c r="AG808" s="38"/>
      <c r="AH808" s="70" t="s">
        <v>47</v>
      </c>
      <c r="AI808" s="70" t="s">
        <v>47</v>
      </c>
      <c r="AJ808" s="38"/>
      <c r="AK808" s="13" t="str">
        <f t="shared" si="1072"/>
        <v>/rsm:CrossIndustryInvoice/rsm:SupplyChainTradeTransaction/ram:ApplicableHeaderTradeDelivery/ram:UltimateShipToTradeParty/ram:SpecifiedLegalOrganization</v>
      </c>
      <c r="AL808" s="13" t="str">
        <f t="shared" si="1073"/>
        <v>/ram:ID</v>
      </c>
      <c r="AM808" s="14">
        <f>COUNTIFS(S$4:S808,AK808)</f>
        <v>1</v>
      </c>
      <c r="AO808" s="205" t="str">
        <f t="shared" si="1070"/>
        <v>SCT_HTD</v>
      </c>
      <c r="AP808" s="61" t="str">
        <f t="shared" si="1074"/>
        <v>BT-X-165</v>
      </c>
      <c r="AQ808" s="281" t="str">
        <f t="shared" si="1075"/>
        <v/>
      </c>
      <c r="AR808" s="62">
        <f t="shared" si="1082"/>
        <v>5</v>
      </c>
      <c r="AS808" s="62" t="str">
        <f t="shared" si="1076"/>
        <v>0..1</v>
      </c>
      <c r="AT808" s="64" t="s">
        <v>1607</v>
      </c>
      <c r="AU808" s="64" t="s">
        <v>6401</v>
      </c>
      <c r="AV808" s="65"/>
      <c r="AW808" s="423" t="s">
        <v>7238</v>
      </c>
      <c r="AX808" s="65"/>
      <c r="AY808" s="65"/>
      <c r="AZ808" s="64" t="s">
        <v>99</v>
      </c>
      <c r="BA808" s="66" t="str">
        <f t="shared" si="1146"/>
        <v>0..1</v>
      </c>
      <c r="BB808" s="66" t="str">
        <f t="shared" si="1149"/>
        <v>0..1</v>
      </c>
      <c r="BC808" s="6" t="str">
        <f t="shared" si="1155"/>
        <v>/rsm:CrossIndustryInvoice
/rsm:SupplyChainTradeTransaction
/ram:ApplicableHeaderTradeDelivery
/ram:UltimateShipToTradeParty
/ram:SpecifiedLegalOrganization
/ram:ID</v>
      </c>
      <c r="BD808" s="67" t="str">
        <f t="shared" si="1156"/>
        <v>/rsm:CrossIndustryInvoice/rsm:SupplyChainTradeTransaction/ram:ApplicableHeaderTradeDelivery/ram:UltimateShipToTradeParty/ram:SpecifiedLegalOrganization/ram:ID</v>
      </c>
      <c r="BE808" s="66" t="str">
        <f t="shared" si="1102"/>
        <v>I</v>
      </c>
      <c r="BF808" s="68" t="str">
        <f t="shared" si="1103"/>
        <v>E</v>
      </c>
      <c r="BG808" s="62" t="str">
        <f t="shared" si="1104"/>
        <v>0..1</v>
      </c>
      <c r="BH808" s="66" t="str">
        <f t="shared" si="1105"/>
        <v/>
      </c>
      <c r="BI808" s="248" t="str">
        <f t="shared" si="1106"/>
        <v/>
      </c>
      <c r="BJ808" s="7"/>
      <c r="BK808" s="351" t="str">
        <f t="shared" si="1107"/>
        <v>-</v>
      </c>
      <c r="BL808" s="70" t="str">
        <f t="shared" si="1108"/>
        <v>-</v>
      </c>
      <c r="BM808" s="70" t="str">
        <f t="shared" si="1109"/>
        <v>-</v>
      </c>
      <c r="BN808" s="70" t="str">
        <f t="shared" si="1110"/>
        <v>-</v>
      </c>
      <c r="BO808" s="70" t="str">
        <f t="shared" si="1111"/>
        <v>-</v>
      </c>
      <c r="BP808" s="70" t="str">
        <f t="shared" si="1112"/>
        <v>-</v>
      </c>
      <c r="BQ808" s="352" t="str">
        <f t="shared" si="1113"/>
        <v>X</v>
      </c>
      <c r="BR808" s="7"/>
      <c r="BS808" s="70" t="str">
        <f t="shared" si="1114"/>
        <v>EXTENDED</v>
      </c>
      <c r="BT808" s="70" t="str">
        <f t="shared" si="1115"/>
        <v>EXTENDED</v>
      </c>
      <c r="BU808" s="15"/>
      <c r="BV808" s="57"/>
      <c r="BW808" s="57"/>
      <c r="BX808" s="57"/>
      <c r="BY808" s="57"/>
      <c r="BZ808" s="57"/>
      <c r="CA808" s="57" t="s">
        <v>6542</v>
      </c>
      <c r="CC808" s="417"/>
      <c r="CD808" s="15"/>
      <c r="CE808" s="15"/>
    </row>
    <row r="809" spans="1:83" s="59" customFormat="1" ht="102">
      <c r="A809" s="45" t="str">
        <f t="shared" si="1150"/>
        <v>YES</v>
      </c>
      <c r="B809" s="45"/>
      <c r="C809" s="45"/>
      <c r="D809" s="45"/>
      <c r="E809" s="205" t="s">
        <v>3007</v>
      </c>
      <c r="F809" s="61" t="s">
        <v>5571</v>
      </c>
      <c r="G809" s="281"/>
      <c r="H809" s="62">
        <f t="shared" si="1096"/>
        <v>6</v>
      </c>
      <c r="I809" s="62" t="s">
        <v>42</v>
      </c>
      <c r="J809" s="64" t="s">
        <v>443</v>
      </c>
      <c r="K809" s="64" t="s">
        <v>6024</v>
      </c>
      <c r="L809" s="65" t="s">
        <v>6027</v>
      </c>
      <c r="M809" s="65" t="s">
        <v>916</v>
      </c>
      <c r="N809" s="65" t="s">
        <v>35</v>
      </c>
      <c r="O809" s="64" t="s">
        <v>5953</v>
      </c>
      <c r="P809" s="66" t="s">
        <v>42</v>
      </c>
      <c r="Q809" s="66" t="str">
        <f t="shared" si="1078"/>
        <v>0..1</v>
      </c>
      <c r="R809" s="6" t="s">
        <v>3184</v>
      </c>
      <c r="S809" s="67" t="s">
        <v>3185</v>
      </c>
      <c r="T809" s="66" t="s">
        <v>329</v>
      </c>
      <c r="U809" s="68" t="str">
        <f t="shared" si="1136"/>
        <v>A</v>
      </c>
      <c r="V809" s="62" t="s">
        <v>42</v>
      </c>
      <c r="W809" s="66"/>
      <c r="X809" s="248"/>
      <c r="Y809" s="38"/>
      <c r="Z809" s="351" t="str">
        <f t="shared" si="1147"/>
        <v>-</v>
      </c>
      <c r="AA809" s="70" t="str">
        <f t="shared" ref="AA809:AF809" si="1158">IF(Z809="X","X",IF($AI809=AA$4,"X","-"))</f>
        <v>-</v>
      </c>
      <c r="AB809" s="70" t="str">
        <f t="shared" si="1158"/>
        <v>-</v>
      </c>
      <c r="AC809" s="70" t="str">
        <f t="shared" si="1158"/>
        <v>-</v>
      </c>
      <c r="AD809" s="70" t="str">
        <f t="shared" si="1158"/>
        <v>-</v>
      </c>
      <c r="AE809" s="70" t="str">
        <f t="shared" si="1158"/>
        <v>-</v>
      </c>
      <c r="AF809" s="352" t="str">
        <f t="shared" si="1158"/>
        <v>X</v>
      </c>
      <c r="AG809" s="38"/>
      <c r="AH809" s="70" t="s">
        <v>47</v>
      </c>
      <c r="AI809" s="70" t="s">
        <v>47</v>
      </c>
      <c r="AJ809" s="38"/>
      <c r="AK809" s="13" t="str">
        <f t="shared" si="1072"/>
        <v>/rsm:CrossIndustryInvoice/rsm:SupplyChainTradeTransaction/ram:ApplicableHeaderTradeDelivery/ram:UltimateShipToTradeParty/ram:SpecifiedLegalOrganization/ram:ID</v>
      </c>
      <c r="AL809" s="13" t="str">
        <f t="shared" si="1073"/>
        <v>/@schemeID</v>
      </c>
      <c r="AM809" s="14">
        <f>COUNTIFS(S$4:S809,AK809)</f>
        <v>1</v>
      </c>
      <c r="AO809" s="205" t="str">
        <f t="shared" si="1070"/>
        <v>SCT_HTD</v>
      </c>
      <c r="AP809" s="61" t="str">
        <f t="shared" si="1074"/>
        <v>BT-X-165-0</v>
      </c>
      <c r="AQ809" s="281" t="str">
        <f t="shared" si="1075"/>
        <v/>
      </c>
      <c r="AR809" s="62">
        <f t="shared" si="1082"/>
        <v>6</v>
      </c>
      <c r="AS809" s="62" t="str">
        <f t="shared" si="1076"/>
        <v>0..1</v>
      </c>
      <c r="AT809" s="64" t="s">
        <v>919</v>
      </c>
      <c r="AU809" s="64" t="s">
        <v>1898</v>
      </c>
      <c r="AV809" s="65" t="s">
        <v>1899</v>
      </c>
      <c r="AW809" s="423" t="s">
        <v>7238</v>
      </c>
      <c r="AX809" s="65"/>
      <c r="AY809" s="65"/>
      <c r="AZ809" s="64"/>
      <c r="BA809" s="66" t="str">
        <f t="shared" si="1146"/>
        <v>0..1</v>
      </c>
      <c r="BB809" s="66" t="str">
        <f t="shared" si="1149"/>
        <v>0..1</v>
      </c>
      <c r="BC809" s="6" t="str">
        <f t="shared" si="1155"/>
        <v>/rsm:CrossIndustryInvoice
/rsm:SupplyChainTradeTransaction
/ram:ApplicableHeaderTradeDelivery
/ram:UltimateShipToTradeParty
/ram:SpecifiedLegalOrganization
/ram:ID
/@schemeID</v>
      </c>
      <c r="BD809" s="67" t="str">
        <f t="shared" si="1156"/>
        <v>/rsm:CrossIndustryInvoice/rsm:SupplyChainTradeTransaction/ram:ApplicableHeaderTradeDelivery/ram:UltimateShipToTradeParty/ram:SpecifiedLegalOrganization/ram:ID/@schemeID</v>
      </c>
      <c r="BE809" s="66" t="str">
        <f t="shared" si="1102"/>
        <v>S</v>
      </c>
      <c r="BF809" s="68" t="str">
        <f t="shared" si="1103"/>
        <v>A</v>
      </c>
      <c r="BG809" s="62" t="str">
        <f t="shared" si="1104"/>
        <v>0..1</v>
      </c>
      <c r="BH809" s="66" t="str">
        <f t="shared" si="1105"/>
        <v/>
      </c>
      <c r="BI809" s="248" t="str">
        <f t="shared" si="1106"/>
        <v/>
      </c>
      <c r="BJ809" s="7"/>
      <c r="BK809" s="351" t="str">
        <f t="shared" si="1107"/>
        <v>-</v>
      </c>
      <c r="BL809" s="70" t="str">
        <f t="shared" si="1108"/>
        <v>-</v>
      </c>
      <c r="BM809" s="70" t="str">
        <f t="shared" si="1109"/>
        <v>-</v>
      </c>
      <c r="BN809" s="70" t="str">
        <f t="shared" si="1110"/>
        <v>-</v>
      </c>
      <c r="BO809" s="70" t="str">
        <f t="shared" si="1111"/>
        <v>-</v>
      </c>
      <c r="BP809" s="70" t="str">
        <f t="shared" si="1112"/>
        <v>-</v>
      </c>
      <c r="BQ809" s="352" t="str">
        <f t="shared" si="1113"/>
        <v>X</v>
      </c>
      <c r="BR809" s="7"/>
      <c r="BS809" s="70" t="str">
        <f t="shared" si="1114"/>
        <v>EXTENDED</v>
      </c>
      <c r="BT809" s="70" t="str">
        <f t="shared" si="1115"/>
        <v>EXTENDED</v>
      </c>
      <c r="BU809" s="15"/>
      <c r="BV809" s="57"/>
      <c r="BW809" s="57"/>
      <c r="BX809" s="57"/>
      <c r="BY809" s="57"/>
      <c r="BZ809" s="57"/>
      <c r="CA809" s="57" t="s">
        <v>6542</v>
      </c>
      <c r="CC809" s="417"/>
      <c r="CD809" s="15"/>
      <c r="CE809" s="15"/>
    </row>
    <row r="810" spans="1:83" s="59" customFormat="1" ht="99.75">
      <c r="A810" s="45" t="str">
        <f t="shared" si="1150"/>
        <v>YES</v>
      </c>
      <c r="B810" s="45"/>
      <c r="C810" s="45"/>
      <c r="D810" s="45"/>
      <c r="E810" s="205" t="s">
        <v>3007</v>
      </c>
      <c r="F810" s="61" t="s">
        <v>5572</v>
      </c>
      <c r="G810" s="281"/>
      <c r="H810" s="62">
        <f t="shared" si="1096"/>
        <v>5</v>
      </c>
      <c r="I810" s="62" t="s">
        <v>42</v>
      </c>
      <c r="J810" s="64" t="s">
        <v>3069</v>
      </c>
      <c r="K810" s="64" t="s">
        <v>6025</v>
      </c>
      <c r="L810" s="65" t="s">
        <v>6026</v>
      </c>
      <c r="M810" s="65"/>
      <c r="N810" s="65"/>
      <c r="O810" s="64" t="s">
        <v>70</v>
      </c>
      <c r="P810" s="66" t="s">
        <v>42</v>
      </c>
      <c r="Q810" s="66" t="str">
        <f t="shared" si="1078"/>
        <v>0..1</v>
      </c>
      <c r="R810" s="6" t="s">
        <v>3186</v>
      </c>
      <c r="S810" s="67" t="s">
        <v>3187</v>
      </c>
      <c r="T810" s="66" t="s">
        <v>73</v>
      </c>
      <c r="U810" s="68" t="str">
        <f t="shared" si="1136"/>
        <v>E</v>
      </c>
      <c r="V810" s="62" t="s">
        <v>42</v>
      </c>
      <c r="W810" s="66"/>
      <c r="X810" s="248"/>
      <c r="Y810" s="38"/>
      <c r="Z810" s="351" t="str">
        <f t="shared" si="1147"/>
        <v>-</v>
      </c>
      <c r="AA810" s="70" t="str">
        <f t="shared" ref="AA810:AF810" si="1159">IF(Z810="X","X",IF($AI810=AA$4,"X","-"))</f>
        <v>-</v>
      </c>
      <c r="AB810" s="70" t="str">
        <f t="shared" si="1159"/>
        <v>-</v>
      </c>
      <c r="AC810" s="70" t="str">
        <f t="shared" si="1159"/>
        <v>-</v>
      </c>
      <c r="AD810" s="70" t="str">
        <f t="shared" si="1159"/>
        <v>-</v>
      </c>
      <c r="AE810" s="70" t="str">
        <f t="shared" si="1159"/>
        <v>-</v>
      </c>
      <c r="AF810" s="352" t="str">
        <f t="shared" si="1159"/>
        <v>X</v>
      </c>
      <c r="AG810" s="38"/>
      <c r="AH810" s="70" t="s">
        <v>47</v>
      </c>
      <c r="AI810" s="70" t="s">
        <v>47</v>
      </c>
      <c r="AJ810" s="38"/>
      <c r="AK810" s="13" t="str">
        <f t="shared" si="1072"/>
        <v>/rsm:CrossIndustryInvoice/rsm:SupplyChainTradeTransaction/ram:ApplicableHeaderTradeDelivery/ram:UltimateShipToTradeParty/ram:SpecifiedLegalOrganization</v>
      </c>
      <c r="AL810" s="13" t="str">
        <f t="shared" si="1073"/>
        <v>/ram:TradingBusinessName</v>
      </c>
      <c r="AM810" s="14">
        <f>COUNTIFS(S$4:S810,AK810)</f>
        <v>1</v>
      </c>
      <c r="AO810" s="205" t="str">
        <f t="shared" si="1070"/>
        <v>SCT_HTD</v>
      </c>
      <c r="AP810" s="61" t="str">
        <f t="shared" si="1074"/>
        <v>BT-X-166</v>
      </c>
      <c r="AQ810" s="281" t="str">
        <f t="shared" si="1075"/>
        <v/>
      </c>
      <c r="AR810" s="62">
        <f t="shared" si="1082"/>
        <v>5</v>
      </c>
      <c r="AS810" s="62" t="str">
        <f t="shared" si="1076"/>
        <v>0..1</v>
      </c>
      <c r="AT810" s="64" t="s">
        <v>2112</v>
      </c>
      <c r="AU810" s="64" t="s">
        <v>6402</v>
      </c>
      <c r="AV810" s="65" t="s">
        <v>6403</v>
      </c>
      <c r="AW810" s="423" t="s">
        <v>7238</v>
      </c>
      <c r="AX810" s="65"/>
      <c r="AY810" s="65"/>
      <c r="AZ810" s="64"/>
      <c r="BA810" s="66" t="str">
        <f t="shared" si="1146"/>
        <v>0..1</v>
      </c>
      <c r="BB810" s="66" t="str">
        <f t="shared" si="1149"/>
        <v>0..1</v>
      </c>
      <c r="BC810" s="6" t="str">
        <f t="shared" si="1155"/>
        <v>/rsm:CrossIndustryInvoice
/rsm:SupplyChainTradeTransaction
/ram:ApplicableHeaderTradeDelivery
/ram:UltimateShipToTradeParty
/ram:SpecifiedLegalOrganization
/ram:TradingBusinessName</v>
      </c>
      <c r="BD810" s="67" t="str">
        <f t="shared" si="1156"/>
        <v>/rsm:CrossIndustryInvoice/rsm:SupplyChainTradeTransaction/ram:ApplicableHeaderTradeDelivery/ram:UltimateShipToTradeParty/ram:SpecifiedLegalOrganization/ram:TradingBusinessName</v>
      </c>
      <c r="BE810" s="66" t="str">
        <f t="shared" si="1102"/>
        <v>T</v>
      </c>
      <c r="BF810" s="68" t="str">
        <f t="shared" si="1103"/>
        <v>E</v>
      </c>
      <c r="BG810" s="62" t="str">
        <f t="shared" si="1104"/>
        <v>0..1</v>
      </c>
      <c r="BH810" s="66" t="str">
        <f t="shared" si="1105"/>
        <v/>
      </c>
      <c r="BI810" s="248" t="str">
        <f t="shared" si="1106"/>
        <v/>
      </c>
      <c r="BJ810" s="7"/>
      <c r="BK810" s="351" t="str">
        <f t="shared" si="1107"/>
        <v>-</v>
      </c>
      <c r="BL810" s="70" t="str">
        <f t="shared" si="1108"/>
        <v>-</v>
      </c>
      <c r="BM810" s="70" t="str">
        <f t="shared" si="1109"/>
        <v>-</v>
      </c>
      <c r="BN810" s="70" t="str">
        <f t="shared" si="1110"/>
        <v>-</v>
      </c>
      <c r="BO810" s="70" t="str">
        <f t="shared" si="1111"/>
        <v>-</v>
      </c>
      <c r="BP810" s="70" t="str">
        <f t="shared" si="1112"/>
        <v>-</v>
      </c>
      <c r="BQ810" s="352" t="str">
        <f t="shared" si="1113"/>
        <v>X</v>
      </c>
      <c r="BR810" s="7"/>
      <c r="BS810" s="70" t="str">
        <f t="shared" si="1114"/>
        <v>EXTENDED</v>
      </c>
      <c r="BT810" s="70" t="str">
        <f t="shared" si="1115"/>
        <v>EXTENDED</v>
      </c>
      <c r="BU810" s="15"/>
      <c r="BV810" s="57"/>
      <c r="BW810" s="57"/>
      <c r="BX810" s="57"/>
      <c r="BY810" s="57"/>
      <c r="BZ810" s="57"/>
      <c r="CA810" s="57" t="s">
        <v>6542</v>
      </c>
      <c r="CC810" s="417"/>
      <c r="CD810" s="15"/>
      <c r="CE810" s="15"/>
    </row>
    <row r="811" spans="1:83" s="59" customFormat="1" ht="99.75">
      <c r="A811" s="45" t="str">
        <f t="shared" si="1150"/>
        <v>NO</v>
      </c>
      <c r="B811" s="400"/>
      <c r="C811" s="45"/>
      <c r="D811" s="45"/>
      <c r="E811" s="205" t="s">
        <v>3007</v>
      </c>
      <c r="F811" s="161" t="s">
        <v>5573</v>
      </c>
      <c r="G811" s="297"/>
      <c r="H811" s="162">
        <f t="shared" si="1096"/>
        <v>5</v>
      </c>
      <c r="I811" s="162" t="s">
        <v>42</v>
      </c>
      <c r="J811" s="163" t="s">
        <v>3188</v>
      </c>
      <c r="K811" s="163" t="s">
        <v>3073</v>
      </c>
      <c r="L811" s="164"/>
      <c r="M811" s="164"/>
      <c r="N811" s="164"/>
      <c r="O811" s="163"/>
      <c r="P811" s="66" t="s">
        <v>42</v>
      </c>
      <c r="Q811" s="66" t="str">
        <f t="shared" si="1078"/>
        <v>0..1</v>
      </c>
      <c r="R811" s="166" t="s">
        <v>3189</v>
      </c>
      <c r="S811" s="167" t="s">
        <v>3190</v>
      </c>
      <c r="T811" s="165"/>
      <c r="U811" s="168" t="str">
        <f t="shared" si="1136"/>
        <v>EG</v>
      </c>
      <c r="V811" s="162" t="s">
        <v>42</v>
      </c>
      <c r="W811" s="165"/>
      <c r="X811" s="389"/>
      <c r="Y811" s="38"/>
      <c r="Z811" s="367" t="str">
        <f t="shared" si="1147"/>
        <v>-</v>
      </c>
      <c r="AA811" s="170" t="str">
        <f t="shared" ref="AA811:AF811" si="1160">IF(Z811="X","X",IF($AI811=AA$4,"X","-"))</f>
        <v>-</v>
      </c>
      <c r="AB811" s="170" t="str">
        <f t="shared" si="1160"/>
        <v>-</v>
      </c>
      <c r="AC811" s="170" t="str">
        <f t="shared" si="1160"/>
        <v>-</v>
      </c>
      <c r="AD811" s="170" t="str">
        <f t="shared" si="1160"/>
        <v>-</v>
      </c>
      <c r="AE811" s="170" t="str">
        <f t="shared" si="1160"/>
        <v>-</v>
      </c>
      <c r="AF811" s="368" t="str">
        <f t="shared" si="1160"/>
        <v>X</v>
      </c>
      <c r="AG811" s="38"/>
      <c r="AH811" s="170" t="s">
        <v>47</v>
      </c>
      <c r="AI811" s="170" t="s">
        <v>47</v>
      </c>
      <c r="AJ811" s="38"/>
      <c r="AK811" s="13" t="str">
        <f t="shared" si="1072"/>
        <v>/rsm:CrossIndustryInvoice/rsm:SupplyChainTradeTransaction/ram:ApplicableHeaderTradeDelivery/ram:UltimateShipToTradeParty/ram:SpecifiedLegalOrganization</v>
      </c>
      <c r="AL811" s="13" t="str">
        <f t="shared" si="1073"/>
        <v>/ram:PostalTradeAddress</v>
      </c>
      <c r="AM811" s="14">
        <f>COUNTIFS(S$4:S811,AK811)</f>
        <v>1</v>
      </c>
      <c r="AO811" s="205" t="str">
        <f t="shared" si="1070"/>
        <v>SCT_HTD</v>
      </c>
      <c r="AP811" s="161" t="str">
        <f t="shared" si="1074"/>
        <v>BG-X-68</v>
      </c>
      <c r="AQ811" s="297" t="str">
        <f t="shared" si="1075"/>
        <v/>
      </c>
      <c r="AR811" s="162">
        <f t="shared" si="1082"/>
        <v>5</v>
      </c>
      <c r="AS811" s="162" t="str">
        <f t="shared" si="1076"/>
        <v>0..1</v>
      </c>
      <c r="AT811" s="163" t="s">
        <v>1632</v>
      </c>
      <c r="AU811" s="163" t="s">
        <v>1633</v>
      </c>
      <c r="AV811" s="164"/>
      <c r="AW811" s="164"/>
      <c r="AX811" s="164"/>
      <c r="AY811" s="164"/>
      <c r="AZ811" s="163"/>
      <c r="BA811" s="66" t="str">
        <f t="shared" si="1146"/>
        <v>0..1</v>
      </c>
      <c r="BB811" s="66" t="str">
        <f t="shared" si="1149"/>
        <v>0..1</v>
      </c>
      <c r="BC811" s="166" t="str">
        <f t="shared" si="1155"/>
        <v>/rsm:CrossIndustryInvoice
/rsm:SupplyChainTradeTransaction
/ram:ApplicableHeaderTradeDelivery
/ram:UltimateShipToTradeParty
/ram:SpecifiedLegalOrganization
/ram:PostalTradeAddress</v>
      </c>
      <c r="BD811" s="167" t="str">
        <f t="shared" si="1156"/>
        <v>/rsm:CrossIndustryInvoice/rsm:SupplyChainTradeTransaction/ram:ApplicableHeaderTradeDelivery/ram:UltimateShipToTradeParty/ram:SpecifiedLegalOrganization/ram:PostalTradeAddress</v>
      </c>
      <c r="BE811" s="165" t="str">
        <f t="shared" si="1102"/>
        <v/>
      </c>
      <c r="BF811" s="168" t="str">
        <f t="shared" si="1103"/>
        <v>EG</v>
      </c>
      <c r="BG811" s="162" t="str">
        <f t="shared" si="1104"/>
        <v>0..1</v>
      </c>
      <c r="BH811" s="165" t="str">
        <f t="shared" si="1105"/>
        <v/>
      </c>
      <c r="BI811" s="389" t="str">
        <f t="shared" si="1106"/>
        <v/>
      </c>
      <c r="BJ811" s="7"/>
      <c r="BK811" s="367" t="str">
        <f t="shared" si="1107"/>
        <v>-</v>
      </c>
      <c r="BL811" s="170" t="str">
        <f t="shared" si="1108"/>
        <v>-</v>
      </c>
      <c r="BM811" s="170" t="str">
        <f t="shared" si="1109"/>
        <v>-</v>
      </c>
      <c r="BN811" s="170" t="str">
        <f t="shared" si="1110"/>
        <v>-</v>
      </c>
      <c r="BO811" s="170" t="str">
        <f t="shared" si="1111"/>
        <v>-</v>
      </c>
      <c r="BP811" s="170" t="str">
        <f t="shared" si="1112"/>
        <v>-</v>
      </c>
      <c r="BQ811" s="368" t="str">
        <f t="shared" si="1113"/>
        <v>X</v>
      </c>
      <c r="BR811" s="7"/>
      <c r="BS811" s="170" t="str">
        <f t="shared" si="1114"/>
        <v>EXTENDED</v>
      </c>
      <c r="BT811" s="170" t="str">
        <f t="shared" si="1115"/>
        <v>EXTENDED</v>
      </c>
      <c r="BU811" s="15"/>
      <c r="BV811" s="57"/>
      <c r="BW811" s="57"/>
      <c r="BX811" s="57"/>
      <c r="BY811" s="57"/>
      <c r="BZ811" s="57"/>
      <c r="CA811" s="57" t="s">
        <v>6542</v>
      </c>
      <c r="CC811" s="417"/>
      <c r="CD811" s="15"/>
      <c r="CE811" s="15"/>
    </row>
    <row r="812" spans="1:83" s="59" customFormat="1" ht="114">
      <c r="A812" s="45" t="str">
        <f t="shared" si="1150"/>
        <v>YES</v>
      </c>
      <c r="B812" s="400"/>
      <c r="C812" s="45"/>
      <c r="D812" s="45"/>
      <c r="E812" s="205" t="s">
        <v>3007</v>
      </c>
      <c r="F812" s="61" t="s">
        <v>5574</v>
      </c>
      <c r="G812" s="281"/>
      <c r="H812" s="62">
        <f t="shared" si="1096"/>
        <v>6</v>
      </c>
      <c r="I812" s="62" t="s">
        <v>42</v>
      </c>
      <c r="J812" s="64" t="s">
        <v>6035</v>
      </c>
      <c r="K812" s="64" t="s">
        <v>1635</v>
      </c>
      <c r="L812" s="65" t="s">
        <v>1636</v>
      </c>
      <c r="M812" s="65"/>
      <c r="N812" s="65"/>
      <c r="O812" s="64" t="s">
        <v>70</v>
      </c>
      <c r="P812" s="66" t="s">
        <v>42</v>
      </c>
      <c r="Q812" s="66" t="str">
        <f t="shared" si="1078"/>
        <v>0..1</v>
      </c>
      <c r="R812" s="6" t="s">
        <v>3191</v>
      </c>
      <c r="S812" s="67" t="s">
        <v>3192</v>
      </c>
      <c r="T812" s="66" t="s">
        <v>73</v>
      </c>
      <c r="U812" s="68" t="str">
        <f t="shared" si="1136"/>
        <v>E</v>
      </c>
      <c r="V812" s="62" t="s">
        <v>42</v>
      </c>
      <c r="W812" s="66"/>
      <c r="X812" s="248"/>
      <c r="Y812" s="38"/>
      <c r="Z812" s="351" t="str">
        <f t="shared" si="1147"/>
        <v>-</v>
      </c>
      <c r="AA812" s="70" t="str">
        <f t="shared" ref="AA812:AF812" si="1161">IF(Z812="X","X",IF($AI812=AA$4,"X","-"))</f>
        <v>-</v>
      </c>
      <c r="AB812" s="70" t="str">
        <f t="shared" si="1161"/>
        <v>-</v>
      </c>
      <c r="AC812" s="70" t="str">
        <f t="shared" si="1161"/>
        <v>-</v>
      </c>
      <c r="AD812" s="70" t="str">
        <f t="shared" si="1161"/>
        <v>-</v>
      </c>
      <c r="AE812" s="70" t="str">
        <f t="shared" si="1161"/>
        <v>-</v>
      </c>
      <c r="AF812" s="352" t="str">
        <f t="shared" si="1161"/>
        <v>X</v>
      </c>
      <c r="AG812" s="38"/>
      <c r="AH812" s="70" t="s">
        <v>47</v>
      </c>
      <c r="AI812" s="70" t="s">
        <v>47</v>
      </c>
      <c r="AJ812" s="38"/>
      <c r="AK812" s="13" t="str">
        <f t="shared" si="1072"/>
        <v>/rsm:CrossIndustryInvoice/rsm:SupplyChainTradeTransaction/ram:ApplicableHeaderTradeDelivery/ram:UltimateShipToTradeParty/ram:SpecifiedLegalOrganization/ram:PostalTradeAddress</v>
      </c>
      <c r="AL812" s="13" t="str">
        <f t="shared" si="1073"/>
        <v>/ram:PostcodeCode</v>
      </c>
      <c r="AM812" s="14">
        <f>COUNTIFS(S$4:S812,AK812)</f>
        <v>1</v>
      </c>
      <c r="AO812" s="205" t="str">
        <f t="shared" si="1070"/>
        <v>SCT_HTD</v>
      </c>
      <c r="AP812" s="61" t="str">
        <f t="shared" si="1074"/>
        <v>BT-X-440</v>
      </c>
      <c r="AQ812" s="281" t="str">
        <f t="shared" si="1075"/>
        <v/>
      </c>
      <c r="AR812" s="62">
        <f t="shared" si="1082"/>
        <v>6</v>
      </c>
      <c r="AS812" s="62" t="str">
        <f t="shared" si="1076"/>
        <v>0..1</v>
      </c>
      <c r="AT812" s="64" t="s">
        <v>2544</v>
      </c>
      <c r="AU812" s="64" t="s">
        <v>1747</v>
      </c>
      <c r="AV812" s="65" t="s">
        <v>1748</v>
      </c>
      <c r="AW812" s="423" t="s">
        <v>7238</v>
      </c>
      <c r="AX812" s="65"/>
      <c r="AY812" s="65"/>
      <c r="AZ812" s="64"/>
      <c r="BA812" s="66" t="str">
        <f t="shared" si="1146"/>
        <v>0..1</v>
      </c>
      <c r="BB812" s="66" t="str">
        <f t="shared" si="1149"/>
        <v>0..1</v>
      </c>
      <c r="BC812" s="6" t="str">
        <f t="shared" si="1155"/>
        <v>/rsm:CrossIndustryInvoice
/rsm:SupplyChainTradeTransaction
/ram:ApplicableHeaderTradeDelivery
/ram:UltimateShipToTradeParty
/ram:SpecifiedLegalOrganization
/ram:PostalTradeAddress
/ram:PostcodeCode</v>
      </c>
      <c r="BD812" s="67" t="str">
        <f t="shared" si="1156"/>
        <v>/rsm:CrossIndustryInvoice/rsm:SupplyChainTradeTransaction/ram:ApplicableHeaderTradeDelivery/ram:UltimateShipToTradeParty/ram:SpecifiedLegalOrganization/ram:PostalTradeAddress/ram:PostcodeCode</v>
      </c>
      <c r="BE812" s="66" t="str">
        <f t="shared" si="1102"/>
        <v>T</v>
      </c>
      <c r="BF812" s="68" t="str">
        <f t="shared" si="1103"/>
        <v>E</v>
      </c>
      <c r="BG812" s="62" t="str">
        <f t="shared" si="1104"/>
        <v>0..1</v>
      </c>
      <c r="BH812" s="66" t="str">
        <f t="shared" si="1105"/>
        <v/>
      </c>
      <c r="BI812" s="248" t="str">
        <f t="shared" si="1106"/>
        <v/>
      </c>
      <c r="BJ812" s="7"/>
      <c r="BK812" s="351" t="str">
        <f t="shared" si="1107"/>
        <v>-</v>
      </c>
      <c r="BL812" s="70" t="str">
        <f t="shared" si="1108"/>
        <v>-</v>
      </c>
      <c r="BM812" s="70" t="str">
        <f t="shared" si="1109"/>
        <v>-</v>
      </c>
      <c r="BN812" s="70" t="str">
        <f t="shared" si="1110"/>
        <v>-</v>
      </c>
      <c r="BO812" s="70" t="str">
        <f t="shared" si="1111"/>
        <v>-</v>
      </c>
      <c r="BP812" s="70" t="str">
        <f t="shared" si="1112"/>
        <v>-</v>
      </c>
      <c r="BQ812" s="352" t="str">
        <f t="shared" si="1113"/>
        <v>X</v>
      </c>
      <c r="BR812" s="7"/>
      <c r="BS812" s="70" t="str">
        <f t="shared" si="1114"/>
        <v>EXTENDED</v>
      </c>
      <c r="BT812" s="70" t="str">
        <f t="shared" si="1115"/>
        <v>EXTENDED</v>
      </c>
      <c r="BU812" s="15"/>
      <c r="BV812" s="57"/>
      <c r="BW812" s="57"/>
      <c r="BX812" s="57"/>
      <c r="BY812" s="57"/>
      <c r="BZ812" s="57"/>
      <c r="CA812" s="57" t="s">
        <v>6542</v>
      </c>
      <c r="CC812" s="417"/>
      <c r="CD812" s="15"/>
      <c r="CE812" s="15"/>
    </row>
    <row r="813" spans="1:83" s="59" customFormat="1" ht="114">
      <c r="A813" s="45" t="str">
        <f t="shared" si="1150"/>
        <v>YES</v>
      </c>
      <c r="B813" s="400"/>
      <c r="C813" s="45"/>
      <c r="D813" s="45"/>
      <c r="E813" s="205" t="s">
        <v>3007</v>
      </c>
      <c r="F813" s="61" t="s">
        <v>5575</v>
      </c>
      <c r="G813" s="281"/>
      <c r="H813" s="62">
        <f t="shared" si="1096"/>
        <v>6</v>
      </c>
      <c r="I813" s="62" t="s">
        <v>42</v>
      </c>
      <c r="J813" s="64" t="s">
        <v>6036</v>
      </c>
      <c r="K813" s="64" t="s">
        <v>1641</v>
      </c>
      <c r="L813" s="65" t="s">
        <v>1642</v>
      </c>
      <c r="M813" s="65"/>
      <c r="N813" s="65"/>
      <c r="O813" s="64" t="s">
        <v>70</v>
      </c>
      <c r="P813" s="66" t="s">
        <v>42</v>
      </c>
      <c r="Q813" s="66" t="str">
        <f t="shared" si="1078"/>
        <v>0..1</v>
      </c>
      <c r="R813" s="6" t="s">
        <v>3193</v>
      </c>
      <c r="S813" s="67" t="s">
        <v>3194</v>
      </c>
      <c r="T813" s="66" t="s">
        <v>73</v>
      </c>
      <c r="U813" s="68" t="str">
        <f t="shared" si="1136"/>
        <v>E</v>
      </c>
      <c r="V813" s="62" t="s">
        <v>42</v>
      </c>
      <c r="W813" s="66"/>
      <c r="X813" s="248"/>
      <c r="Y813" s="38"/>
      <c r="Z813" s="351" t="str">
        <f t="shared" si="1147"/>
        <v>-</v>
      </c>
      <c r="AA813" s="70" t="str">
        <f t="shared" ref="AA813:AF813" si="1162">IF(Z813="X","X",IF($AI813=AA$4,"X","-"))</f>
        <v>-</v>
      </c>
      <c r="AB813" s="70" t="str">
        <f t="shared" si="1162"/>
        <v>-</v>
      </c>
      <c r="AC813" s="70" t="str">
        <f t="shared" si="1162"/>
        <v>-</v>
      </c>
      <c r="AD813" s="70" t="str">
        <f t="shared" si="1162"/>
        <v>-</v>
      </c>
      <c r="AE813" s="70" t="str">
        <f t="shared" si="1162"/>
        <v>-</v>
      </c>
      <c r="AF813" s="352" t="str">
        <f t="shared" si="1162"/>
        <v>X</v>
      </c>
      <c r="AG813" s="38"/>
      <c r="AH813" s="70" t="s">
        <v>47</v>
      </c>
      <c r="AI813" s="70" t="s">
        <v>47</v>
      </c>
      <c r="AJ813" s="38"/>
      <c r="AK813" s="13" t="str">
        <f t="shared" si="1072"/>
        <v>/rsm:CrossIndustryInvoice/rsm:SupplyChainTradeTransaction/ram:ApplicableHeaderTradeDelivery/ram:UltimateShipToTradeParty/ram:SpecifiedLegalOrganization/ram:PostalTradeAddress</v>
      </c>
      <c r="AL813" s="13" t="str">
        <f t="shared" si="1073"/>
        <v>/ram:LineOne</v>
      </c>
      <c r="AM813" s="14">
        <f>COUNTIFS(S$4:S813,AK813)</f>
        <v>1</v>
      </c>
      <c r="AO813" s="205" t="str">
        <f t="shared" si="1070"/>
        <v>SCT_HTD</v>
      </c>
      <c r="AP813" s="61" t="str">
        <f t="shared" si="1074"/>
        <v>BT-X-441</v>
      </c>
      <c r="AQ813" s="281" t="str">
        <f t="shared" si="1075"/>
        <v/>
      </c>
      <c r="AR813" s="62">
        <f t="shared" si="1082"/>
        <v>6</v>
      </c>
      <c r="AS813" s="62" t="str">
        <f t="shared" si="1076"/>
        <v>0..1</v>
      </c>
      <c r="AT813" s="64" t="s">
        <v>2547</v>
      </c>
      <c r="AU813" s="64" t="s">
        <v>1754</v>
      </c>
      <c r="AV813" s="65" t="s">
        <v>1755</v>
      </c>
      <c r="AW813" s="423" t="s">
        <v>7238</v>
      </c>
      <c r="AX813" s="65"/>
      <c r="AY813" s="65"/>
      <c r="AZ813" s="64"/>
      <c r="BA813" s="66" t="str">
        <f t="shared" si="1146"/>
        <v>0..1</v>
      </c>
      <c r="BB813" s="66" t="str">
        <f t="shared" si="1149"/>
        <v>0..1</v>
      </c>
      <c r="BC813" s="6" t="str">
        <f t="shared" si="1155"/>
        <v>/rsm:CrossIndustryInvoice
/rsm:SupplyChainTradeTransaction
/ram:ApplicableHeaderTradeDelivery
/ram:UltimateShipToTradeParty
/ram:SpecifiedLegalOrganization
/ram:PostalTradeAddress
/ram:LineOne</v>
      </c>
      <c r="BD813" s="67" t="str">
        <f t="shared" si="1156"/>
        <v>/rsm:CrossIndustryInvoice/rsm:SupplyChainTradeTransaction/ram:ApplicableHeaderTradeDelivery/ram:UltimateShipToTradeParty/ram:SpecifiedLegalOrganization/ram:PostalTradeAddress/ram:LineOne</v>
      </c>
      <c r="BE813" s="66" t="str">
        <f t="shared" si="1102"/>
        <v>T</v>
      </c>
      <c r="BF813" s="68" t="str">
        <f t="shared" si="1103"/>
        <v>E</v>
      </c>
      <c r="BG813" s="62" t="str">
        <f t="shared" si="1104"/>
        <v>0..1</v>
      </c>
      <c r="BH813" s="66" t="str">
        <f t="shared" si="1105"/>
        <v/>
      </c>
      <c r="BI813" s="248" t="str">
        <f t="shared" si="1106"/>
        <v/>
      </c>
      <c r="BJ813" s="7"/>
      <c r="BK813" s="351" t="str">
        <f t="shared" si="1107"/>
        <v>-</v>
      </c>
      <c r="BL813" s="70" t="str">
        <f t="shared" si="1108"/>
        <v>-</v>
      </c>
      <c r="BM813" s="70" t="str">
        <f t="shared" si="1109"/>
        <v>-</v>
      </c>
      <c r="BN813" s="70" t="str">
        <f t="shared" si="1110"/>
        <v>-</v>
      </c>
      <c r="BO813" s="70" t="str">
        <f t="shared" si="1111"/>
        <v>-</v>
      </c>
      <c r="BP813" s="70" t="str">
        <f t="shared" si="1112"/>
        <v>-</v>
      </c>
      <c r="BQ813" s="352" t="str">
        <f t="shared" si="1113"/>
        <v>X</v>
      </c>
      <c r="BR813" s="7"/>
      <c r="BS813" s="70" t="str">
        <f t="shared" si="1114"/>
        <v>EXTENDED</v>
      </c>
      <c r="BT813" s="70" t="str">
        <f t="shared" si="1115"/>
        <v>EXTENDED</v>
      </c>
      <c r="BU813" s="15"/>
      <c r="BV813" s="57"/>
      <c r="BW813" s="57"/>
      <c r="BX813" s="57"/>
      <c r="BY813" s="57"/>
      <c r="BZ813" s="57"/>
      <c r="CA813" s="57" t="s">
        <v>6542</v>
      </c>
      <c r="CC813" s="417"/>
      <c r="CD813" s="15"/>
      <c r="CE813" s="15"/>
    </row>
    <row r="814" spans="1:83" s="59" customFormat="1" ht="114">
      <c r="A814" s="45" t="str">
        <f t="shared" si="1150"/>
        <v>YES</v>
      </c>
      <c r="B814" s="400"/>
      <c r="C814" s="45"/>
      <c r="D814" s="45"/>
      <c r="E814" s="205" t="s">
        <v>3007</v>
      </c>
      <c r="F814" s="61" t="s">
        <v>5576</v>
      </c>
      <c r="G814" s="281"/>
      <c r="H814" s="62">
        <f t="shared" si="1096"/>
        <v>6</v>
      </c>
      <c r="I814" s="62" t="s">
        <v>42</v>
      </c>
      <c r="J814" s="64" t="s">
        <v>6037</v>
      </c>
      <c r="K814" s="64" t="s">
        <v>1647</v>
      </c>
      <c r="L814" s="65"/>
      <c r="M814" s="65"/>
      <c r="N814" s="65"/>
      <c r="O814" s="64" t="s">
        <v>70</v>
      </c>
      <c r="P814" s="66" t="s">
        <v>42</v>
      </c>
      <c r="Q814" s="66" t="str">
        <f t="shared" si="1078"/>
        <v>0..1</v>
      </c>
      <c r="R814" s="6" t="s">
        <v>3195</v>
      </c>
      <c r="S814" s="67" t="s">
        <v>3196</v>
      </c>
      <c r="T814" s="66" t="s">
        <v>73</v>
      </c>
      <c r="U814" s="68" t="str">
        <f t="shared" si="1136"/>
        <v>E</v>
      </c>
      <c r="V814" s="62" t="s">
        <v>42</v>
      </c>
      <c r="W814" s="66"/>
      <c r="X814" s="248"/>
      <c r="Y814" s="38"/>
      <c r="Z814" s="351" t="str">
        <f t="shared" si="1147"/>
        <v>-</v>
      </c>
      <c r="AA814" s="70" t="str">
        <f t="shared" ref="AA814:AF814" si="1163">IF(Z814="X","X",IF($AI814=AA$4,"X","-"))</f>
        <v>-</v>
      </c>
      <c r="AB814" s="70" t="str">
        <f t="shared" si="1163"/>
        <v>-</v>
      </c>
      <c r="AC814" s="70" t="str">
        <f t="shared" si="1163"/>
        <v>-</v>
      </c>
      <c r="AD814" s="70" t="str">
        <f t="shared" si="1163"/>
        <v>-</v>
      </c>
      <c r="AE814" s="70" t="str">
        <f t="shared" si="1163"/>
        <v>-</v>
      </c>
      <c r="AF814" s="352" t="str">
        <f t="shared" si="1163"/>
        <v>X</v>
      </c>
      <c r="AG814" s="38"/>
      <c r="AH814" s="70" t="s">
        <v>47</v>
      </c>
      <c r="AI814" s="70" t="s">
        <v>47</v>
      </c>
      <c r="AJ814" s="38"/>
      <c r="AK814" s="13" t="str">
        <f t="shared" si="1072"/>
        <v>/rsm:CrossIndustryInvoice/rsm:SupplyChainTradeTransaction/ram:ApplicableHeaderTradeDelivery/ram:UltimateShipToTradeParty/ram:SpecifiedLegalOrganization/ram:PostalTradeAddress</v>
      </c>
      <c r="AL814" s="13" t="str">
        <f t="shared" si="1073"/>
        <v>/ram:LineTwo</v>
      </c>
      <c r="AM814" s="14">
        <f>COUNTIFS(S$4:S814,AK814)</f>
        <v>1</v>
      </c>
      <c r="AO814" s="205" t="str">
        <f t="shared" ref="AO814:AO877" si="1164">E814</f>
        <v>SCT_HTD</v>
      </c>
      <c r="AP814" s="61" t="str">
        <f t="shared" si="1074"/>
        <v>BT-X-442</v>
      </c>
      <c r="AQ814" s="281" t="str">
        <f t="shared" si="1075"/>
        <v/>
      </c>
      <c r="AR814" s="62">
        <f t="shared" si="1082"/>
        <v>6</v>
      </c>
      <c r="AS814" s="62" t="str">
        <f t="shared" si="1076"/>
        <v>0..1</v>
      </c>
      <c r="AT814" s="64" t="s">
        <v>2550</v>
      </c>
      <c r="AU814" s="64" t="s">
        <v>1761</v>
      </c>
      <c r="AV814" s="65"/>
      <c r="AW814" s="423" t="s">
        <v>7238</v>
      </c>
      <c r="AX814" s="65"/>
      <c r="AY814" s="65"/>
      <c r="AZ814" s="64"/>
      <c r="BA814" s="66" t="str">
        <f t="shared" si="1146"/>
        <v>0..1</v>
      </c>
      <c r="BB814" s="66" t="str">
        <f t="shared" si="1149"/>
        <v>0..1</v>
      </c>
      <c r="BC814" s="6" t="str">
        <f t="shared" si="1155"/>
        <v>/rsm:CrossIndustryInvoice
/rsm:SupplyChainTradeTransaction
/ram:ApplicableHeaderTradeDelivery
/ram:UltimateShipToTradeParty
/ram:SpecifiedLegalOrganization
/ram:PostalTradeAddress
/ram:LineTwo</v>
      </c>
      <c r="BD814" s="67" t="str">
        <f t="shared" si="1156"/>
        <v>/rsm:CrossIndustryInvoice/rsm:SupplyChainTradeTransaction/ram:ApplicableHeaderTradeDelivery/ram:UltimateShipToTradeParty/ram:SpecifiedLegalOrganization/ram:PostalTradeAddress/ram:LineTwo</v>
      </c>
      <c r="BE814" s="66" t="str">
        <f t="shared" si="1102"/>
        <v>T</v>
      </c>
      <c r="BF814" s="68" t="str">
        <f t="shared" si="1103"/>
        <v>E</v>
      </c>
      <c r="BG814" s="62" t="str">
        <f t="shared" si="1104"/>
        <v>0..1</v>
      </c>
      <c r="BH814" s="66" t="str">
        <f t="shared" si="1105"/>
        <v/>
      </c>
      <c r="BI814" s="248" t="str">
        <f t="shared" si="1106"/>
        <v/>
      </c>
      <c r="BJ814" s="7"/>
      <c r="BK814" s="351" t="str">
        <f t="shared" si="1107"/>
        <v>-</v>
      </c>
      <c r="BL814" s="70" t="str">
        <f t="shared" si="1108"/>
        <v>-</v>
      </c>
      <c r="BM814" s="70" t="str">
        <f t="shared" si="1109"/>
        <v>-</v>
      </c>
      <c r="BN814" s="70" t="str">
        <f t="shared" si="1110"/>
        <v>-</v>
      </c>
      <c r="BO814" s="70" t="str">
        <f t="shared" si="1111"/>
        <v>-</v>
      </c>
      <c r="BP814" s="70" t="str">
        <f t="shared" si="1112"/>
        <v>-</v>
      </c>
      <c r="BQ814" s="352" t="str">
        <f t="shared" si="1113"/>
        <v>X</v>
      </c>
      <c r="BR814" s="7"/>
      <c r="BS814" s="70" t="str">
        <f t="shared" si="1114"/>
        <v>EXTENDED</v>
      </c>
      <c r="BT814" s="70" t="str">
        <f t="shared" si="1115"/>
        <v>EXTENDED</v>
      </c>
      <c r="BU814" s="15"/>
      <c r="BV814" s="57"/>
      <c r="BW814" s="57"/>
      <c r="BX814" s="57"/>
      <c r="BY814" s="57"/>
      <c r="BZ814" s="57"/>
      <c r="CA814" s="57" t="s">
        <v>6542</v>
      </c>
      <c r="CC814" s="417"/>
      <c r="CD814" s="15"/>
      <c r="CE814" s="15"/>
    </row>
    <row r="815" spans="1:83" s="59" customFormat="1" ht="114">
      <c r="A815" s="45" t="str">
        <f t="shared" si="1150"/>
        <v>YES</v>
      </c>
      <c r="B815" s="400"/>
      <c r="C815" s="45"/>
      <c r="D815" s="45"/>
      <c r="E815" s="205" t="s">
        <v>3007</v>
      </c>
      <c r="F815" s="61" t="s">
        <v>5577</v>
      </c>
      <c r="G815" s="281"/>
      <c r="H815" s="62">
        <f t="shared" si="1096"/>
        <v>6</v>
      </c>
      <c r="I815" s="62" t="s">
        <v>42</v>
      </c>
      <c r="J815" s="64" t="s">
        <v>6038</v>
      </c>
      <c r="K815" s="64" t="s">
        <v>1647</v>
      </c>
      <c r="L815" s="65"/>
      <c r="M815" s="65"/>
      <c r="N815" s="65"/>
      <c r="O815" s="64" t="s">
        <v>70</v>
      </c>
      <c r="P815" s="66" t="s">
        <v>42</v>
      </c>
      <c r="Q815" s="66" t="str">
        <f t="shared" si="1078"/>
        <v>0..1</v>
      </c>
      <c r="R815" s="6" t="s">
        <v>3197</v>
      </c>
      <c r="S815" s="67" t="s">
        <v>3198</v>
      </c>
      <c r="T815" s="66" t="s">
        <v>73</v>
      </c>
      <c r="U815" s="68" t="str">
        <f t="shared" si="1136"/>
        <v>E</v>
      </c>
      <c r="V815" s="62" t="s">
        <v>42</v>
      </c>
      <c r="W815" s="66"/>
      <c r="X815" s="248"/>
      <c r="Y815" s="38"/>
      <c r="Z815" s="351" t="str">
        <f t="shared" si="1147"/>
        <v>-</v>
      </c>
      <c r="AA815" s="70" t="str">
        <f t="shared" ref="AA815:AF815" si="1165">IF(Z815="X","X",IF($AI815=AA$4,"X","-"))</f>
        <v>-</v>
      </c>
      <c r="AB815" s="70" t="str">
        <f t="shared" si="1165"/>
        <v>-</v>
      </c>
      <c r="AC815" s="70" t="str">
        <f t="shared" si="1165"/>
        <v>-</v>
      </c>
      <c r="AD815" s="70" t="str">
        <f t="shared" si="1165"/>
        <v>-</v>
      </c>
      <c r="AE815" s="70" t="str">
        <f t="shared" si="1165"/>
        <v>-</v>
      </c>
      <c r="AF815" s="352" t="str">
        <f t="shared" si="1165"/>
        <v>X</v>
      </c>
      <c r="AG815" s="38"/>
      <c r="AH815" s="70" t="s">
        <v>47</v>
      </c>
      <c r="AI815" s="70" t="s">
        <v>47</v>
      </c>
      <c r="AJ815" s="38"/>
      <c r="AK815" s="13" t="str">
        <f t="shared" ref="AK815:AK878" si="1166">IF(ISERROR(FIND("/",S815)),S815,LEFT(S815,FIND(CHAR(1),SUBSTITUTE(S815,"/",CHAR(1),LEN(S815)-LEN(SUBSTITUTE(S815,"/",""))))-1))</f>
        <v>/rsm:CrossIndustryInvoice/rsm:SupplyChainTradeTransaction/ram:ApplicableHeaderTradeDelivery/ram:UltimateShipToTradeParty/ram:SpecifiedLegalOrganization/ram:PostalTradeAddress</v>
      </c>
      <c r="AL815" s="13" t="str">
        <f t="shared" ref="AL815:AL878" si="1167">IF(ISERROR(FIND("/",S815)),S815,MID(S815, FIND(CHAR(1),SUBSTITUTE(S815,"/",CHAR(1), LEN(S815)-LEN(SUBSTITUTE(S815,"/","")))), LEN(S815)))</f>
        <v>/ram:LineThree</v>
      </c>
      <c r="AM815" s="14">
        <f>COUNTIFS(S$4:S815,AK815)</f>
        <v>1</v>
      </c>
      <c r="AO815" s="205" t="str">
        <f t="shared" si="1164"/>
        <v>SCT_HTD</v>
      </c>
      <c r="AP815" s="61" t="str">
        <f t="shared" ref="AP815:AP878" si="1168">F815</f>
        <v>BT-X-443</v>
      </c>
      <c r="AQ815" s="281" t="str">
        <f t="shared" ref="AQ815:AQ878" si="1169">IF(G815="","",G815)</f>
        <v/>
      </c>
      <c r="AR815" s="62">
        <f t="shared" si="1082"/>
        <v>6</v>
      </c>
      <c r="AS815" s="62" t="str">
        <f t="shared" ref="AS815:AS878" si="1170">I815</f>
        <v>0..1</v>
      </c>
      <c r="AT815" s="64" t="s">
        <v>2553</v>
      </c>
      <c r="AU815" s="64" t="s">
        <v>1761</v>
      </c>
      <c r="AV815" s="65"/>
      <c r="AW815" s="423" t="s">
        <v>7238</v>
      </c>
      <c r="AX815" s="65"/>
      <c r="AY815" s="65"/>
      <c r="AZ815" s="64"/>
      <c r="BA815" s="66" t="str">
        <f t="shared" si="1146"/>
        <v>0..1</v>
      </c>
      <c r="BB815" s="66" t="str">
        <f t="shared" si="1149"/>
        <v>0..1</v>
      </c>
      <c r="BC815" s="6" t="str">
        <f t="shared" si="1155"/>
        <v>/rsm:CrossIndustryInvoice
/rsm:SupplyChainTradeTransaction
/ram:ApplicableHeaderTradeDelivery
/ram:UltimateShipToTradeParty
/ram:SpecifiedLegalOrganization
/ram:PostalTradeAddress
/ram:LineThree</v>
      </c>
      <c r="BD815" s="67" t="str">
        <f t="shared" si="1156"/>
        <v>/rsm:CrossIndustryInvoice/rsm:SupplyChainTradeTransaction/ram:ApplicableHeaderTradeDelivery/ram:UltimateShipToTradeParty/ram:SpecifiedLegalOrganization/ram:PostalTradeAddress/ram:LineThree</v>
      </c>
      <c r="BE815" s="66" t="str">
        <f t="shared" si="1102"/>
        <v>T</v>
      </c>
      <c r="BF815" s="68" t="str">
        <f t="shared" si="1103"/>
        <v>E</v>
      </c>
      <c r="BG815" s="62" t="str">
        <f t="shared" si="1104"/>
        <v>0..1</v>
      </c>
      <c r="BH815" s="66" t="str">
        <f t="shared" si="1105"/>
        <v/>
      </c>
      <c r="BI815" s="248" t="str">
        <f t="shared" si="1106"/>
        <v/>
      </c>
      <c r="BJ815" s="7"/>
      <c r="BK815" s="351" t="str">
        <f t="shared" si="1107"/>
        <v>-</v>
      </c>
      <c r="BL815" s="70" t="str">
        <f t="shared" si="1108"/>
        <v>-</v>
      </c>
      <c r="BM815" s="70" t="str">
        <f t="shared" si="1109"/>
        <v>-</v>
      </c>
      <c r="BN815" s="70" t="str">
        <f t="shared" si="1110"/>
        <v>-</v>
      </c>
      <c r="BO815" s="70" t="str">
        <f t="shared" si="1111"/>
        <v>-</v>
      </c>
      <c r="BP815" s="70" t="str">
        <f t="shared" si="1112"/>
        <v>-</v>
      </c>
      <c r="BQ815" s="352" t="str">
        <f t="shared" si="1113"/>
        <v>X</v>
      </c>
      <c r="BR815" s="7"/>
      <c r="BS815" s="70" t="str">
        <f t="shared" si="1114"/>
        <v>EXTENDED</v>
      </c>
      <c r="BT815" s="70" t="str">
        <f t="shared" si="1115"/>
        <v>EXTENDED</v>
      </c>
      <c r="BU815" s="15"/>
      <c r="BV815" s="57"/>
      <c r="BW815" s="57"/>
      <c r="BX815" s="57"/>
      <c r="BY815" s="57"/>
      <c r="BZ815" s="57"/>
      <c r="CA815" s="57" t="s">
        <v>6542</v>
      </c>
      <c r="CC815" s="417"/>
      <c r="CD815" s="15"/>
      <c r="CE815" s="15"/>
    </row>
    <row r="816" spans="1:83" s="59" customFormat="1" ht="114">
      <c r="A816" s="45" t="str">
        <f t="shared" si="1150"/>
        <v>YES</v>
      </c>
      <c r="B816" s="400"/>
      <c r="C816" s="45"/>
      <c r="D816" s="45"/>
      <c r="E816" s="205" t="s">
        <v>3007</v>
      </c>
      <c r="F816" s="61" t="s">
        <v>5578</v>
      </c>
      <c r="G816" s="281"/>
      <c r="H816" s="62">
        <f t="shared" si="1096"/>
        <v>6</v>
      </c>
      <c r="I816" s="62" t="s">
        <v>42</v>
      </c>
      <c r="J816" s="64" t="s">
        <v>6039</v>
      </c>
      <c r="K816" s="64" t="s">
        <v>6031</v>
      </c>
      <c r="L816" s="65"/>
      <c r="M816" s="65"/>
      <c r="N816" s="65"/>
      <c r="O816" s="64" t="s">
        <v>70</v>
      </c>
      <c r="P816" s="66" t="s">
        <v>42</v>
      </c>
      <c r="Q816" s="66" t="str">
        <f t="shared" si="1078"/>
        <v>0..1</v>
      </c>
      <c r="R816" s="6" t="s">
        <v>3199</v>
      </c>
      <c r="S816" s="67" t="s">
        <v>3200</v>
      </c>
      <c r="T816" s="66" t="s">
        <v>73</v>
      </c>
      <c r="U816" s="68" t="str">
        <f t="shared" si="1136"/>
        <v>E</v>
      </c>
      <c r="V816" s="62" t="s">
        <v>42</v>
      </c>
      <c r="W816" s="66"/>
      <c r="X816" s="248"/>
      <c r="Y816" s="38"/>
      <c r="Z816" s="351" t="str">
        <f t="shared" si="1147"/>
        <v>-</v>
      </c>
      <c r="AA816" s="70" t="str">
        <f t="shared" ref="AA816:AF816" si="1171">IF(Z816="X","X",IF($AI816=AA$4,"X","-"))</f>
        <v>-</v>
      </c>
      <c r="AB816" s="70" t="str">
        <f t="shared" si="1171"/>
        <v>-</v>
      </c>
      <c r="AC816" s="70" t="str">
        <f t="shared" si="1171"/>
        <v>-</v>
      </c>
      <c r="AD816" s="70" t="str">
        <f t="shared" si="1171"/>
        <v>-</v>
      </c>
      <c r="AE816" s="70" t="str">
        <f t="shared" si="1171"/>
        <v>-</v>
      </c>
      <c r="AF816" s="352" t="str">
        <f t="shared" si="1171"/>
        <v>X</v>
      </c>
      <c r="AG816" s="38"/>
      <c r="AH816" s="70" t="s">
        <v>47</v>
      </c>
      <c r="AI816" s="70" t="s">
        <v>47</v>
      </c>
      <c r="AJ816" s="38"/>
      <c r="AK816" s="13" t="str">
        <f t="shared" si="1166"/>
        <v>/rsm:CrossIndustryInvoice/rsm:SupplyChainTradeTransaction/ram:ApplicableHeaderTradeDelivery/ram:UltimateShipToTradeParty/ram:SpecifiedLegalOrganization/ram:PostalTradeAddress</v>
      </c>
      <c r="AL816" s="13" t="str">
        <f t="shared" si="1167"/>
        <v>/ram:CityName</v>
      </c>
      <c r="AM816" s="14">
        <f>COUNTIFS(S$4:S816,AK816)</f>
        <v>1</v>
      </c>
      <c r="AO816" s="205" t="str">
        <f t="shared" si="1164"/>
        <v>SCT_HTD</v>
      </c>
      <c r="AP816" s="61" t="str">
        <f t="shared" si="1168"/>
        <v>BT-X-444</v>
      </c>
      <c r="AQ816" s="281" t="str">
        <f t="shared" si="1169"/>
        <v/>
      </c>
      <c r="AR816" s="62">
        <f t="shared" si="1082"/>
        <v>6</v>
      </c>
      <c r="AS816" s="62" t="str">
        <f t="shared" si="1170"/>
        <v>0..1</v>
      </c>
      <c r="AT816" s="64" t="s">
        <v>2893</v>
      </c>
      <c r="AU816" s="64" t="s">
        <v>6415</v>
      </c>
      <c r="AV816" s="65"/>
      <c r="AW816" s="423" t="s">
        <v>7238</v>
      </c>
      <c r="AX816" s="65"/>
      <c r="AY816" s="65"/>
      <c r="AZ816" s="64"/>
      <c r="BA816" s="66" t="str">
        <f t="shared" si="1146"/>
        <v>0..1</v>
      </c>
      <c r="BB816" s="66" t="str">
        <f t="shared" si="1149"/>
        <v>0..1</v>
      </c>
      <c r="BC816" s="6" t="str">
        <f t="shared" si="1155"/>
        <v>/rsm:CrossIndustryInvoice
/rsm:SupplyChainTradeTransaction
/ram:ApplicableHeaderTradeDelivery
/ram:UltimateShipToTradeParty
/ram:SpecifiedLegalOrganization
/ram:PostalTradeAddress
/ram:CityName</v>
      </c>
      <c r="BD816" s="67" t="str">
        <f t="shared" si="1156"/>
        <v>/rsm:CrossIndustryInvoice/rsm:SupplyChainTradeTransaction/ram:ApplicableHeaderTradeDelivery/ram:UltimateShipToTradeParty/ram:SpecifiedLegalOrganization/ram:PostalTradeAddress/ram:CityName</v>
      </c>
      <c r="BE816" s="66" t="str">
        <f t="shared" si="1102"/>
        <v>T</v>
      </c>
      <c r="BF816" s="68" t="str">
        <f t="shared" si="1103"/>
        <v>E</v>
      </c>
      <c r="BG816" s="62" t="str">
        <f t="shared" si="1104"/>
        <v>0..1</v>
      </c>
      <c r="BH816" s="66" t="str">
        <f t="shared" si="1105"/>
        <v/>
      </c>
      <c r="BI816" s="248" t="str">
        <f t="shared" si="1106"/>
        <v/>
      </c>
      <c r="BJ816" s="7"/>
      <c r="BK816" s="351" t="str">
        <f t="shared" si="1107"/>
        <v>-</v>
      </c>
      <c r="BL816" s="70" t="str">
        <f t="shared" si="1108"/>
        <v>-</v>
      </c>
      <c r="BM816" s="70" t="str">
        <f t="shared" si="1109"/>
        <v>-</v>
      </c>
      <c r="BN816" s="70" t="str">
        <f t="shared" si="1110"/>
        <v>-</v>
      </c>
      <c r="BO816" s="70" t="str">
        <f t="shared" si="1111"/>
        <v>-</v>
      </c>
      <c r="BP816" s="70" t="str">
        <f t="shared" si="1112"/>
        <v>-</v>
      </c>
      <c r="BQ816" s="352" t="str">
        <f t="shared" si="1113"/>
        <v>X</v>
      </c>
      <c r="BR816" s="7"/>
      <c r="BS816" s="70" t="str">
        <f t="shared" si="1114"/>
        <v>EXTENDED</v>
      </c>
      <c r="BT816" s="70" t="str">
        <f t="shared" si="1115"/>
        <v>EXTENDED</v>
      </c>
      <c r="BU816" s="15"/>
      <c r="BV816" s="57"/>
      <c r="BW816" s="57"/>
      <c r="BX816" s="57"/>
      <c r="BY816" s="57"/>
      <c r="BZ816" s="57"/>
      <c r="CA816" s="57" t="s">
        <v>6542</v>
      </c>
      <c r="CC816" s="417"/>
      <c r="CD816" s="15"/>
      <c r="CE816" s="15"/>
    </row>
    <row r="817" spans="1:83" s="59" customFormat="1" ht="114">
      <c r="A817" s="45" t="str">
        <f t="shared" si="1150"/>
        <v>YES</v>
      </c>
      <c r="B817" s="400"/>
      <c r="C817" s="45"/>
      <c r="D817" s="45"/>
      <c r="E817" s="205" t="s">
        <v>3007</v>
      </c>
      <c r="F817" s="61" t="s">
        <v>5579</v>
      </c>
      <c r="G817" s="281"/>
      <c r="H817" s="62">
        <f t="shared" si="1096"/>
        <v>6</v>
      </c>
      <c r="I817" s="62" t="s">
        <v>32</v>
      </c>
      <c r="J817" s="64" t="s">
        <v>6040</v>
      </c>
      <c r="K817" s="64" t="s">
        <v>1661</v>
      </c>
      <c r="L817" s="65" t="s">
        <v>5989</v>
      </c>
      <c r="M817" s="65"/>
      <c r="N817" s="65"/>
      <c r="O817" s="64" t="s">
        <v>128</v>
      </c>
      <c r="P817" s="66" t="s">
        <v>32</v>
      </c>
      <c r="Q817" s="66" t="str">
        <f t="shared" si="1078"/>
        <v>1..1</v>
      </c>
      <c r="R817" s="6" t="s">
        <v>3201</v>
      </c>
      <c r="S817" s="67" t="s">
        <v>3202</v>
      </c>
      <c r="T817" s="66" t="s">
        <v>131</v>
      </c>
      <c r="U817" s="68" t="str">
        <f t="shared" si="1136"/>
        <v>E</v>
      </c>
      <c r="V817" s="62" t="s">
        <v>42</v>
      </c>
      <c r="W817" s="66"/>
      <c r="X817" s="248"/>
      <c r="Y817" s="38"/>
      <c r="Z817" s="351" t="str">
        <f t="shared" si="1147"/>
        <v>-</v>
      </c>
      <c r="AA817" s="70" t="str">
        <f t="shared" ref="AA817:AF817" si="1172">IF(Z817="X","X",IF($AI817=AA$4,"X","-"))</f>
        <v>-</v>
      </c>
      <c r="AB817" s="70" t="str">
        <f t="shared" si="1172"/>
        <v>-</v>
      </c>
      <c r="AC817" s="70" t="str">
        <f t="shared" si="1172"/>
        <v>-</v>
      </c>
      <c r="AD817" s="70" t="str">
        <f t="shared" si="1172"/>
        <v>-</v>
      </c>
      <c r="AE817" s="70" t="str">
        <f t="shared" si="1172"/>
        <v>-</v>
      </c>
      <c r="AF817" s="352" t="str">
        <f t="shared" si="1172"/>
        <v>X</v>
      </c>
      <c r="AG817" s="38"/>
      <c r="AH817" s="70" t="s">
        <v>47</v>
      </c>
      <c r="AI817" s="70" t="s">
        <v>47</v>
      </c>
      <c r="AJ817" s="38"/>
      <c r="AK817" s="13" t="str">
        <f t="shared" si="1166"/>
        <v>/rsm:CrossIndustryInvoice/rsm:SupplyChainTradeTransaction/ram:ApplicableHeaderTradeDelivery/ram:UltimateShipToTradeParty/ram:SpecifiedLegalOrganization/ram:PostalTradeAddress</v>
      </c>
      <c r="AL817" s="13" t="str">
        <f t="shared" si="1167"/>
        <v>/ram:CountryID</v>
      </c>
      <c r="AM817" s="14">
        <f>COUNTIFS(S$4:S817,AK817)</f>
        <v>1</v>
      </c>
      <c r="AO817" s="205" t="str">
        <f t="shared" si="1164"/>
        <v>SCT_HTD</v>
      </c>
      <c r="AP817" s="61" t="str">
        <f t="shared" si="1168"/>
        <v>BT-X-445</v>
      </c>
      <c r="AQ817" s="281" t="str">
        <f t="shared" si="1169"/>
        <v/>
      </c>
      <c r="AR817" s="62">
        <f t="shared" si="1082"/>
        <v>6</v>
      </c>
      <c r="AS817" s="62" t="str">
        <f t="shared" si="1170"/>
        <v>1..1</v>
      </c>
      <c r="AT817" s="64" t="s">
        <v>2559</v>
      </c>
      <c r="AU817" s="64" t="s">
        <v>1777</v>
      </c>
      <c r="AV817" s="65" t="s">
        <v>485</v>
      </c>
      <c r="AW817" s="423" t="s">
        <v>7238</v>
      </c>
      <c r="AX817" s="65"/>
      <c r="AY817" s="65"/>
      <c r="AZ817" s="64" t="s">
        <v>128</v>
      </c>
      <c r="BA817" s="66" t="str">
        <f t="shared" si="1146"/>
        <v>1..1</v>
      </c>
      <c r="BB817" s="66" t="str">
        <f t="shared" si="1149"/>
        <v>1..1</v>
      </c>
      <c r="BC817" s="6" t="str">
        <f t="shared" si="1155"/>
        <v>/rsm:CrossIndustryInvoice
/rsm:SupplyChainTradeTransaction
/ram:ApplicableHeaderTradeDelivery
/ram:UltimateShipToTradeParty
/ram:SpecifiedLegalOrganization
/ram:PostalTradeAddress
/ram:CountryID</v>
      </c>
      <c r="BD817" s="67" t="str">
        <f t="shared" si="1156"/>
        <v>/rsm:CrossIndustryInvoice/rsm:SupplyChainTradeTransaction/ram:ApplicableHeaderTradeDelivery/ram:UltimateShipToTradeParty/ram:SpecifiedLegalOrganization/ram:PostalTradeAddress/ram:CountryID</v>
      </c>
      <c r="BE817" s="66" t="str">
        <f t="shared" si="1102"/>
        <v>C</v>
      </c>
      <c r="BF817" s="68" t="str">
        <f t="shared" si="1103"/>
        <v>E</v>
      </c>
      <c r="BG817" s="62" t="str">
        <f t="shared" si="1104"/>
        <v>0..1</v>
      </c>
      <c r="BH817" s="66" t="str">
        <f t="shared" si="1105"/>
        <v/>
      </c>
      <c r="BI817" s="248" t="str">
        <f t="shared" si="1106"/>
        <v/>
      </c>
      <c r="BJ817" s="7"/>
      <c r="BK817" s="351" t="str">
        <f t="shared" si="1107"/>
        <v>-</v>
      </c>
      <c r="BL817" s="70" t="str">
        <f t="shared" si="1108"/>
        <v>-</v>
      </c>
      <c r="BM817" s="70" t="str">
        <f t="shared" si="1109"/>
        <v>-</v>
      </c>
      <c r="BN817" s="70" t="str">
        <f t="shared" si="1110"/>
        <v>-</v>
      </c>
      <c r="BO817" s="70" t="str">
        <f t="shared" si="1111"/>
        <v>-</v>
      </c>
      <c r="BP817" s="70" t="str">
        <f t="shared" si="1112"/>
        <v>-</v>
      </c>
      <c r="BQ817" s="352" t="str">
        <f t="shared" si="1113"/>
        <v>X</v>
      </c>
      <c r="BR817" s="7"/>
      <c r="BS817" s="70" t="str">
        <f t="shared" si="1114"/>
        <v>EXTENDED</v>
      </c>
      <c r="BT817" s="70" t="str">
        <f t="shared" si="1115"/>
        <v>EXTENDED</v>
      </c>
      <c r="BU817" s="15"/>
      <c r="BV817" s="57"/>
      <c r="BW817" s="57"/>
      <c r="BX817" s="57"/>
      <c r="BY817" s="57"/>
      <c r="BZ817" s="57"/>
      <c r="CA817" s="57" t="s">
        <v>6542</v>
      </c>
      <c r="CC817" s="417"/>
      <c r="CD817" s="15"/>
      <c r="CE817" s="15"/>
    </row>
    <row r="818" spans="1:83" s="59" customFormat="1" ht="114">
      <c r="A818" s="45" t="str">
        <f t="shared" si="1150"/>
        <v>YES</v>
      </c>
      <c r="B818" s="400"/>
      <c r="C818" s="45"/>
      <c r="D818" s="45"/>
      <c r="E818" s="205" t="s">
        <v>3007</v>
      </c>
      <c r="F818" s="61" t="s">
        <v>5580</v>
      </c>
      <c r="G818" s="281"/>
      <c r="H818" s="62">
        <f t="shared" si="1096"/>
        <v>6</v>
      </c>
      <c r="I818" s="62" t="s">
        <v>42</v>
      </c>
      <c r="J818" s="64" t="s">
        <v>6054</v>
      </c>
      <c r="K818" s="64" t="s">
        <v>1667</v>
      </c>
      <c r="L818" s="65" t="s">
        <v>1668</v>
      </c>
      <c r="M818" s="65"/>
      <c r="N818" s="65" t="s">
        <v>35</v>
      </c>
      <c r="O818" s="64" t="s">
        <v>70</v>
      </c>
      <c r="P818" s="66" t="s">
        <v>42</v>
      </c>
      <c r="Q818" s="66" t="str">
        <f t="shared" si="1078"/>
        <v>0..1</v>
      </c>
      <c r="R818" s="6" t="s">
        <v>3203</v>
      </c>
      <c r="S818" s="67" t="s">
        <v>3204</v>
      </c>
      <c r="T818" s="66" t="s">
        <v>73</v>
      </c>
      <c r="U818" s="68" t="str">
        <f t="shared" si="1136"/>
        <v>E</v>
      </c>
      <c r="V818" s="62" t="s">
        <v>62</v>
      </c>
      <c r="W818" s="66"/>
      <c r="X818" s="248" t="s">
        <v>35</v>
      </c>
      <c r="Y818" s="38"/>
      <c r="Z818" s="351" t="str">
        <f t="shared" si="1147"/>
        <v>-</v>
      </c>
      <c r="AA818" s="70" t="str">
        <f t="shared" ref="AA818:AF818" si="1173">IF(Z818="X","X",IF($AI818=AA$4,"X","-"))</f>
        <v>-</v>
      </c>
      <c r="AB818" s="70" t="str">
        <f t="shared" si="1173"/>
        <v>-</v>
      </c>
      <c r="AC818" s="70" t="str">
        <f t="shared" si="1173"/>
        <v>-</v>
      </c>
      <c r="AD818" s="70" t="str">
        <f t="shared" si="1173"/>
        <v>-</v>
      </c>
      <c r="AE818" s="70" t="str">
        <f t="shared" si="1173"/>
        <v>-</v>
      </c>
      <c r="AF818" s="352" t="str">
        <f t="shared" si="1173"/>
        <v>X</v>
      </c>
      <c r="AG818" s="38"/>
      <c r="AH818" s="70" t="s">
        <v>47</v>
      </c>
      <c r="AI818" s="70" t="s">
        <v>47</v>
      </c>
      <c r="AJ818" s="38"/>
      <c r="AK818" s="13" t="str">
        <f t="shared" si="1166"/>
        <v>/rsm:CrossIndustryInvoice/rsm:SupplyChainTradeTransaction/ram:ApplicableHeaderTradeDelivery/ram:UltimateShipToTradeParty/ram:SpecifiedLegalOrganization/ram:PostalTradeAddress</v>
      </c>
      <c r="AL818" s="13" t="str">
        <f t="shared" si="1167"/>
        <v>/ram:CountrySubDivisionName</v>
      </c>
      <c r="AM818" s="14">
        <f>COUNTIFS(S$4:S818,AK818)</f>
        <v>1</v>
      </c>
      <c r="AO818" s="205" t="str">
        <f t="shared" si="1164"/>
        <v>SCT_HTD</v>
      </c>
      <c r="AP818" s="61" t="str">
        <f t="shared" si="1168"/>
        <v>BT-X-446</v>
      </c>
      <c r="AQ818" s="281" t="str">
        <f t="shared" si="1169"/>
        <v/>
      </c>
      <c r="AR818" s="62">
        <f t="shared" si="1082"/>
        <v>6</v>
      </c>
      <c r="AS818" s="62" t="str">
        <f t="shared" si="1170"/>
        <v>0..1</v>
      </c>
      <c r="AT818" s="64" t="s">
        <v>2898</v>
      </c>
      <c r="AU818" s="64" t="s">
        <v>1671</v>
      </c>
      <c r="AV818" s="65" t="s">
        <v>1672</v>
      </c>
      <c r="AW818" s="423" t="s">
        <v>7238</v>
      </c>
      <c r="AX818" s="65"/>
      <c r="AY818" s="65" t="s">
        <v>35</v>
      </c>
      <c r="AZ818" s="64" t="s">
        <v>78</v>
      </c>
      <c r="BA818" s="66" t="str">
        <f t="shared" si="1146"/>
        <v>0..1</v>
      </c>
      <c r="BB818" s="66" t="str">
        <f t="shared" si="1149"/>
        <v>0..1</v>
      </c>
      <c r="BC818" s="6" t="str">
        <f t="shared" si="1155"/>
        <v>/rsm:CrossIndustryInvoice
/rsm:SupplyChainTradeTransaction
/ram:ApplicableHeaderTradeDelivery
/ram:UltimateShipToTradeParty
/ram:SpecifiedLegalOrganization
/ram:PostalTradeAddress
/ram:CountrySubDivisionName</v>
      </c>
      <c r="BD818" s="67" t="str">
        <f t="shared" si="1156"/>
        <v>/rsm:CrossIndustryInvoice/rsm:SupplyChainTradeTransaction/ram:ApplicableHeaderTradeDelivery/ram:UltimateShipToTradeParty/ram:SpecifiedLegalOrganization/ram:PostalTradeAddress/ram:CountrySubDivisionName</v>
      </c>
      <c r="BE818" s="66" t="str">
        <f t="shared" si="1102"/>
        <v>T</v>
      </c>
      <c r="BF818" s="68" t="str">
        <f t="shared" si="1103"/>
        <v>E</v>
      </c>
      <c r="BG818" s="62" t="str">
        <f t="shared" si="1104"/>
        <v>0..n</v>
      </c>
      <c r="BH818" s="66" t="str">
        <f t="shared" si="1105"/>
        <v/>
      </c>
      <c r="BI818" s="248" t="str">
        <f t="shared" si="1106"/>
        <v/>
      </c>
      <c r="BJ818" s="7"/>
      <c r="BK818" s="351" t="str">
        <f t="shared" si="1107"/>
        <v>-</v>
      </c>
      <c r="BL818" s="70" t="str">
        <f t="shared" si="1108"/>
        <v>-</v>
      </c>
      <c r="BM818" s="70" t="str">
        <f t="shared" si="1109"/>
        <v>-</v>
      </c>
      <c r="BN818" s="70" t="str">
        <f t="shared" si="1110"/>
        <v>-</v>
      </c>
      <c r="BO818" s="70" t="str">
        <f t="shared" si="1111"/>
        <v>-</v>
      </c>
      <c r="BP818" s="70" t="str">
        <f t="shared" si="1112"/>
        <v>-</v>
      </c>
      <c r="BQ818" s="352" t="str">
        <f t="shared" si="1113"/>
        <v>X</v>
      </c>
      <c r="BR818" s="7"/>
      <c r="BS818" s="70" t="str">
        <f t="shared" si="1114"/>
        <v>EXTENDED</v>
      </c>
      <c r="BT818" s="70" t="str">
        <f t="shared" si="1115"/>
        <v>EXTENDED</v>
      </c>
      <c r="BU818" s="15"/>
      <c r="BV818" s="57"/>
      <c r="BW818" s="57"/>
      <c r="BX818" s="57"/>
      <c r="BY818" s="57"/>
      <c r="BZ818" s="57"/>
      <c r="CA818" s="57" t="s">
        <v>6542</v>
      </c>
      <c r="CC818" s="417"/>
      <c r="CD818" s="15"/>
      <c r="CE818" s="15"/>
    </row>
    <row r="819" spans="1:83" s="59" customFormat="1" ht="85.5">
      <c r="A819" s="45" t="str">
        <f t="shared" si="1150"/>
        <v>NO</v>
      </c>
      <c r="B819" s="45"/>
      <c r="C819" s="45"/>
      <c r="D819" s="45"/>
      <c r="E819" s="205" t="s">
        <v>3007</v>
      </c>
      <c r="F819" s="139" t="s">
        <v>5581</v>
      </c>
      <c r="G819" s="295"/>
      <c r="H819" s="140">
        <f t="shared" si="1096"/>
        <v>4</v>
      </c>
      <c r="I819" s="140" t="s">
        <v>42</v>
      </c>
      <c r="J819" s="125" t="s">
        <v>3205</v>
      </c>
      <c r="K819" s="125"/>
      <c r="L819" s="126"/>
      <c r="M819" s="126"/>
      <c r="N819" s="126"/>
      <c r="O819" s="125"/>
      <c r="P819" s="124" t="s">
        <v>62</v>
      </c>
      <c r="Q819" s="124" t="str">
        <f t="shared" si="1078"/>
        <v>0..n</v>
      </c>
      <c r="R819" s="141" t="s">
        <v>3206</v>
      </c>
      <c r="S819" s="142" t="s">
        <v>3207</v>
      </c>
      <c r="T819" s="124" t="s">
        <v>35</v>
      </c>
      <c r="U819" s="129" t="str">
        <f t="shared" si="1136"/>
        <v>EG</v>
      </c>
      <c r="V819" s="140" t="s">
        <v>62</v>
      </c>
      <c r="W819" s="124"/>
      <c r="X819" s="388"/>
      <c r="Y819" s="38"/>
      <c r="Z819" s="365" t="str">
        <f t="shared" si="1147"/>
        <v>-</v>
      </c>
      <c r="AA819" s="143" t="str">
        <f t="shared" ref="AA819:AF819" si="1174">IF(Z819="X","X",IF($AI819=AA$4,"X","-"))</f>
        <v>-</v>
      </c>
      <c r="AB819" s="143" t="str">
        <f t="shared" si="1174"/>
        <v>-</v>
      </c>
      <c r="AC819" s="143" t="str">
        <f t="shared" si="1174"/>
        <v>-</v>
      </c>
      <c r="AD819" s="143" t="str">
        <f t="shared" si="1174"/>
        <v>-</v>
      </c>
      <c r="AE819" s="143" t="str">
        <f t="shared" si="1174"/>
        <v>-</v>
      </c>
      <c r="AF819" s="366" t="str">
        <f t="shared" si="1174"/>
        <v>X</v>
      </c>
      <c r="AG819" s="38"/>
      <c r="AH819" s="143" t="s">
        <v>47</v>
      </c>
      <c r="AI819" s="143" t="s">
        <v>47</v>
      </c>
      <c r="AJ819" s="38"/>
      <c r="AK819" s="13" t="str">
        <f t="shared" si="1166"/>
        <v>/rsm:CrossIndustryInvoice/rsm:SupplyChainTradeTransaction/ram:ApplicableHeaderTradeDelivery/ram:UltimateShipToTradeParty</v>
      </c>
      <c r="AL819" s="13" t="str">
        <f t="shared" si="1167"/>
        <v>/ram:DefinedTradeContact</v>
      </c>
      <c r="AM819" s="14">
        <f>COUNTIFS(S$4:S819,AK819)</f>
        <v>1</v>
      </c>
      <c r="AO819" s="205" t="str">
        <f t="shared" si="1164"/>
        <v>SCT_HTD</v>
      </c>
      <c r="AP819" s="139" t="str">
        <f t="shared" si="1168"/>
        <v>BG-X-28</v>
      </c>
      <c r="AQ819" s="295" t="str">
        <f t="shared" si="1169"/>
        <v/>
      </c>
      <c r="AR819" s="140">
        <f t="shared" si="1082"/>
        <v>4</v>
      </c>
      <c r="AS819" s="140" t="str">
        <f t="shared" si="1170"/>
        <v>0..1</v>
      </c>
      <c r="AT819" s="125" t="s">
        <v>1050</v>
      </c>
      <c r="AU819" s="125"/>
      <c r="AV819" s="126"/>
      <c r="AW819" s="126"/>
      <c r="AX819" s="126"/>
      <c r="AY819" s="126"/>
      <c r="AZ819" s="125"/>
      <c r="BA819" s="124" t="str">
        <f t="shared" si="1146"/>
        <v>0..n</v>
      </c>
      <c r="BB819" s="124" t="str">
        <f t="shared" si="1149"/>
        <v>0..n</v>
      </c>
      <c r="BC819" s="141" t="str">
        <f t="shared" si="1155"/>
        <v>/rsm:CrossIndustryInvoice
/rsm:SupplyChainTradeTransaction
/ram:ApplicableHeaderTradeDelivery
/ram:UltimateShipToTradeParty
/ram:DefinedTradeContact</v>
      </c>
      <c r="BD819" s="142" t="str">
        <f t="shared" si="1156"/>
        <v>/rsm:CrossIndustryInvoice/rsm:SupplyChainTradeTransaction/ram:ApplicableHeaderTradeDelivery/ram:UltimateShipToTradeParty/ram:DefinedTradeContact</v>
      </c>
      <c r="BE819" s="124" t="str">
        <f t="shared" si="1102"/>
        <v/>
      </c>
      <c r="BF819" s="129" t="str">
        <f t="shared" si="1103"/>
        <v>EG</v>
      </c>
      <c r="BG819" s="140" t="str">
        <f t="shared" si="1104"/>
        <v>0..n</v>
      </c>
      <c r="BH819" s="124" t="str">
        <f t="shared" si="1105"/>
        <v/>
      </c>
      <c r="BI819" s="388" t="str">
        <f t="shared" si="1106"/>
        <v/>
      </c>
      <c r="BJ819" s="7"/>
      <c r="BK819" s="365" t="str">
        <f t="shared" si="1107"/>
        <v>-</v>
      </c>
      <c r="BL819" s="143" t="str">
        <f t="shared" si="1108"/>
        <v>-</v>
      </c>
      <c r="BM819" s="143" t="str">
        <f t="shared" si="1109"/>
        <v>-</v>
      </c>
      <c r="BN819" s="143" t="str">
        <f t="shared" si="1110"/>
        <v>-</v>
      </c>
      <c r="BO819" s="143" t="str">
        <f t="shared" si="1111"/>
        <v>-</v>
      </c>
      <c r="BP819" s="143" t="str">
        <f t="shared" si="1112"/>
        <v>-</v>
      </c>
      <c r="BQ819" s="366" t="str">
        <f t="shared" si="1113"/>
        <v>X</v>
      </c>
      <c r="BR819" s="7"/>
      <c r="BS819" s="143" t="str">
        <f t="shared" si="1114"/>
        <v>EXTENDED</v>
      </c>
      <c r="BT819" s="143" t="str">
        <f t="shared" si="1115"/>
        <v>EXTENDED</v>
      </c>
      <c r="BU819" s="15"/>
      <c r="BV819" s="57"/>
      <c r="BW819" s="57"/>
      <c r="BX819" s="57"/>
      <c r="BY819" s="57"/>
      <c r="BZ819" s="57"/>
      <c r="CA819" s="57" t="s">
        <v>6542</v>
      </c>
      <c r="CC819" s="417"/>
      <c r="CD819" s="15"/>
      <c r="CE819" s="15"/>
    </row>
    <row r="820" spans="1:83" s="59" customFormat="1" ht="89.25">
      <c r="A820" s="45" t="str">
        <f t="shared" si="1150"/>
        <v>YES</v>
      </c>
      <c r="B820" s="45"/>
      <c r="C820" s="45"/>
      <c r="D820" s="45"/>
      <c r="E820" s="205" t="s">
        <v>3007</v>
      </c>
      <c r="F820" s="61" t="s">
        <v>5582</v>
      </c>
      <c r="G820" s="281"/>
      <c r="H820" s="62">
        <f t="shared" si="1096"/>
        <v>5</v>
      </c>
      <c r="I820" s="62" t="s">
        <v>42</v>
      </c>
      <c r="J820" s="64" t="s">
        <v>2142</v>
      </c>
      <c r="K820" s="64"/>
      <c r="L820" s="65" t="s">
        <v>6028</v>
      </c>
      <c r="M820" s="65"/>
      <c r="N820" s="65"/>
      <c r="O820" s="64" t="s">
        <v>70</v>
      </c>
      <c r="P820" s="66" t="s">
        <v>42</v>
      </c>
      <c r="Q820" s="66" t="str">
        <f t="shared" si="1078"/>
        <v>0..1</v>
      </c>
      <c r="R820" s="6" t="s">
        <v>3208</v>
      </c>
      <c r="S820" s="67" t="s">
        <v>3209</v>
      </c>
      <c r="T820" s="66" t="s">
        <v>73</v>
      </c>
      <c r="U820" s="68" t="str">
        <f t="shared" si="1136"/>
        <v>E</v>
      </c>
      <c r="V820" s="62" t="s">
        <v>42</v>
      </c>
      <c r="W820" s="66"/>
      <c r="X820" s="248"/>
      <c r="Y820" s="38"/>
      <c r="Z820" s="351" t="str">
        <f t="shared" si="1147"/>
        <v>-</v>
      </c>
      <c r="AA820" s="70" t="str">
        <f t="shared" ref="AA820:AF820" si="1175">IF(Z820="X","X",IF($AI820=AA$4,"X","-"))</f>
        <v>-</v>
      </c>
      <c r="AB820" s="70" t="str">
        <f t="shared" si="1175"/>
        <v>-</v>
      </c>
      <c r="AC820" s="70" t="str">
        <f t="shared" si="1175"/>
        <v>-</v>
      </c>
      <c r="AD820" s="70" t="str">
        <f t="shared" si="1175"/>
        <v>-</v>
      </c>
      <c r="AE820" s="70" t="str">
        <f t="shared" si="1175"/>
        <v>-</v>
      </c>
      <c r="AF820" s="352" t="str">
        <f t="shared" si="1175"/>
        <v>X</v>
      </c>
      <c r="AG820" s="38"/>
      <c r="AH820" s="70" t="s">
        <v>47</v>
      </c>
      <c r="AI820" s="70" t="s">
        <v>47</v>
      </c>
      <c r="AJ820" s="38"/>
      <c r="AK820" s="13" t="str">
        <f t="shared" si="1166"/>
        <v>/rsm:CrossIndustryInvoice/rsm:SupplyChainTradeTransaction/ram:ApplicableHeaderTradeDelivery/ram:UltimateShipToTradeParty/ram:DefinedTradeContact</v>
      </c>
      <c r="AL820" s="13" t="str">
        <f t="shared" si="1167"/>
        <v>/ram:PersonName</v>
      </c>
      <c r="AM820" s="14">
        <f>COUNTIFS(S$4:S820,AK820)</f>
        <v>1</v>
      </c>
      <c r="AO820" s="205" t="str">
        <f t="shared" si="1164"/>
        <v>SCT_HTD</v>
      </c>
      <c r="AP820" s="61" t="str">
        <f t="shared" si="1168"/>
        <v>BT-X-167</v>
      </c>
      <c r="AQ820" s="281" t="str">
        <f t="shared" si="1169"/>
        <v/>
      </c>
      <c r="AR820" s="62">
        <f t="shared" si="1082"/>
        <v>5</v>
      </c>
      <c r="AS820" s="62" t="str">
        <f t="shared" si="1170"/>
        <v>0..1</v>
      </c>
      <c r="AT820" s="64" t="s">
        <v>1054</v>
      </c>
      <c r="AU820" s="64"/>
      <c r="AV820" s="65" t="s">
        <v>6404</v>
      </c>
      <c r="AW820" s="423" t="s">
        <v>7238</v>
      </c>
      <c r="AX820" s="65"/>
      <c r="AY820" s="65"/>
      <c r="AZ820" s="64"/>
      <c r="BA820" s="66" t="str">
        <f t="shared" si="1146"/>
        <v>0..1</v>
      </c>
      <c r="BB820" s="66" t="str">
        <f t="shared" si="1149"/>
        <v>0..1</v>
      </c>
      <c r="BC820" s="6" t="str">
        <f t="shared" si="1155"/>
        <v>/rsm:CrossIndustryInvoice
/rsm:SupplyChainTradeTransaction
/ram:ApplicableHeaderTradeDelivery
/ram:UltimateShipToTradeParty
/ram:DefinedTradeContact
/ram:PersonName</v>
      </c>
      <c r="BD820" s="67" t="str">
        <f t="shared" si="1156"/>
        <v>/rsm:CrossIndustryInvoice/rsm:SupplyChainTradeTransaction/ram:ApplicableHeaderTradeDelivery/ram:UltimateShipToTradeParty/ram:DefinedTradeContact/ram:PersonName</v>
      </c>
      <c r="BE820" s="66" t="str">
        <f t="shared" si="1102"/>
        <v>T</v>
      </c>
      <c r="BF820" s="68" t="str">
        <f t="shared" si="1103"/>
        <v>E</v>
      </c>
      <c r="BG820" s="62" t="str">
        <f t="shared" si="1104"/>
        <v>0..1</v>
      </c>
      <c r="BH820" s="66" t="str">
        <f t="shared" si="1105"/>
        <v/>
      </c>
      <c r="BI820" s="248" t="str">
        <f t="shared" si="1106"/>
        <v/>
      </c>
      <c r="BJ820" s="7"/>
      <c r="BK820" s="351" t="str">
        <f t="shared" si="1107"/>
        <v>-</v>
      </c>
      <c r="BL820" s="70" t="str">
        <f t="shared" si="1108"/>
        <v>-</v>
      </c>
      <c r="BM820" s="70" t="str">
        <f t="shared" si="1109"/>
        <v>-</v>
      </c>
      <c r="BN820" s="70" t="str">
        <f t="shared" si="1110"/>
        <v>-</v>
      </c>
      <c r="BO820" s="70" t="str">
        <f t="shared" si="1111"/>
        <v>-</v>
      </c>
      <c r="BP820" s="70" t="str">
        <f t="shared" si="1112"/>
        <v>-</v>
      </c>
      <c r="BQ820" s="352" t="str">
        <f t="shared" si="1113"/>
        <v>X</v>
      </c>
      <c r="BR820" s="7"/>
      <c r="BS820" s="70" t="str">
        <f t="shared" si="1114"/>
        <v>EXTENDED</v>
      </c>
      <c r="BT820" s="70" t="str">
        <f t="shared" si="1115"/>
        <v>EXTENDED</v>
      </c>
      <c r="BU820" s="15"/>
      <c r="BV820" s="57"/>
      <c r="BW820" s="57"/>
      <c r="BX820" s="57"/>
      <c r="BY820" s="57"/>
      <c r="BZ820" s="57"/>
      <c r="CA820" s="57" t="s">
        <v>6542</v>
      </c>
      <c r="CC820" s="417"/>
      <c r="CD820" s="15"/>
      <c r="CE820" s="15"/>
    </row>
    <row r="821" spans="1:83" s="59" customFormat="1" ht="89.25">
      <c r="A821" s="45" t="str">
        <f t="shared" si="1150"/>
        <v>YES</v>
      </c>
      <c r="B821" s="45"/>
      <c r="C821" s="45"/>
      <c r="D821" s="45"/>
      <c r="E821" s="205" t="s">
        <v>3007</v>
      </c>
      <c r="F821" s="61" t="s">
        <v>5583</v>
      </c>
      <c r="G821" s="281"/>
      <c r="H821" s="62">
        <f t="shared" si="1096"/>
        <v>5</v>
      </c>
      <c r="I821" s="62" t="s">
        <v>42</v>
      </c>
      <c r="J821" s="64" t="s">
        <v>2146</v>
      </c>
      <c r="K821" s="64"/>
      <c r="L821" s="65" t="s">
        <v>6028</v>
      </c>
      <c r="M821" s="65"/>
      <c r="N821" s="65"/>
      <c r="O821" s="64" t="s">
        <v>70</v>
      </c>
      <c r="P821" s="66" t="s">
        <v>42</v>
      </c>
      <c r="Q821" s="66" t="str">
        <f t="shared" si="1078"/>
        <v>0..1</v>
      </c>
      <c r="R821" s="6" t="s">
        <v>3210</v>
      </c>
      <c r="S821" s="67" t="s">
        <v>3211</v>
      </c>
      <c r="T821" s="66" t="s">
        <v>73</v>
      </c>
      <c r="U821" s="68" t="str">
        <f t="shared" si="1136"/>
        <v>E</v>
      </c>
      <c r="V821" s="62" t="s">
        <v>42</v>
      </c>
      <c r="W821" s="66"/>
      <c r="X821" s="248"/>
      <c r="Y821" s="38"/>
      <c r="Z821" s="351" t="str">
        <f t="shared" si="1147"/>
        <v>-</v>
      </c>
      <c r="AA821" s="70" t="str">
        <f t="shared" ref="AA821:AF821" si="1176">IF(Z821="X","X",IF($AI821=AA$4,"X","-"))</f>
        <v>-</v>
      </c>
      <c r="AB821" s="70" t="str">
        <f t="shared" si="1176"/>
        <v>-</v>
      </c>
      <c r="AC821" s="70" t="str">
        <f t="shared" si="1176"/>
        <v>-</v>
      </c>
      <c r="AD821" s="70" t="str">
        <f t="shared" si="1176"/>
        <v>-</v>
      </c>
      <c r="AE821" s="70" t="str">
        <f t="shared" si="1176"/>
        <v>-</v>
      </c>
      <c r="AF821" s="352" t="str">
        <f t="shared" si="1176"/>
        <v>X</v>
      </c>
      <c r="AG821" s="38"/>
      <c r="AH821" s="70" t="s">
        <v>47</v>
      </c>
      <c r="AI821" s="70" t="s">
        <v>47</v>
      </c>
      <c r="AJ821" s="38"/>
      <c r="AK821" s="13" t="str">
        <f t="shared" si="1166"/>
        <v>/rsm:CrossIndustryInvoice/rsm:SupplyChainTradeTransaction/ram:ApplicableHeaderTradeDelivery/ram:UltimateShipToTradeParty/ram:DefinedTradeContact</v>
      </c>
      <c r="AL821" s="13" t="str">
        <f t="shared" si="1167"/>
        <v>/ram:DepartmentName</v>
      </c>
      <c r="AM821" s="14">
        <f>COUNTIFS(S$4:S821,AK821)</f>
        <v>1</v>
      </c>
      <c r="AO821" s="205" t="str">
        <f t="shared" si="1164"/>
        <v>SCT_HTD</v>
      </c>
      <c r="AP821" s="61" t="str">
        <f t="shared" si="1168"/>
        <v>BT-X-168</v>
      </c>
      <c r="AQ821" s="281" t="str">
        <f t="shared" si="1169"/>
        <v/>
      </c>
      <c r="AR821" s="62">
        <f t="shared" ref="AR821:AR885" si="1177">LEN(BD821)-LEN(SUBSTITUTE(BD821,"/",""))-1</f>
        <v>5</v>
      </c>
      <c r="AS821" s="62" t="str">
        <f t="shared" si="1170"/>
        <v>0..1</v>
      </c>
      <c r="AT821" s="64" t="s">
        <v>6407</v>
      </c>
      <c r="AU821" s="64"/>
      <c r="AV821" s="65" t="s">
        <v>6404</v>
      </c>
      <c r="AW821" s="423" t="s">
        <v>7238</v>
      </c>
      <c r="AX821" s="65"/>
      <c r="AY821" s="65"/>
      <c r="AZ821" s="64"/>
      <c r="BA821" s="66" t="str">
        <f t="shared" si="1146"/>
        <v>0..1</v>
      </c>
      <c r="BB821" s="66" t="str">
        <f t="shared" si="1149"/>
        <v>0..1</v>
      </c>
      <c r="BC821" s="6" t="str">
        <f t="shared" si="1155"/>
        <v>/rsm:CrossIndustryInvoice
/rsm:SupplyChainTradeTransaction
/ram:ApplicableHeaderTradeDelivery
/ram:UltimateShipToTradeParty
/ram:DefinedTradeContact
/ram:DepartmentName</v>
      </c>
      <c r="BD821" s="67" t="str">
        <f t="shared" si="1156"/>
        <v>/rsm:CrossIndustryInvoice/rsm:SupplyChainTradeTransaction/ram:ApplicableHeaderTradeDelivery/ram:UltimateShipToTradeParty/ram:DefinedTradeContact/ram:DepartmentName</v>
      </c>
      <c r="BE821" s="66" t="str">
        <f t="shared" si="1102"/>
        <v>T</v>
      </c>
      <c r="BF821" s="68" t="str">
        <f t="shared" si="1103"/>
        <v>E</v>
      </c>
      <c r="BG821" s="62" t="str">
        <f t="shared" si="1104"/>
        <v>0..1</v>
      </c>
      <c r="BH821" s="66" t="str">
        <f t="shared" si="1105"/>
        <v/>
      </c>
      <c r="BI821" s="248" t="str">
        <f t="shared" si="1106"/>
        <v/>
      </c>
      <c r="BJ821" s="7"/>
      <c r="BK821" s="351" t="str">
        <f t="shared" si="1107"/>
        <v>-</v>
      </c>
      <c r="BL821" s="70" t="str">
        <f t="shared" si="1108"/>
        <v>-</v>
      </c>
      <c r="BM821" s="70" t="str">
        <f t="shared" si="1109"/>
        <v>-</v>
      </c>
      <c r="BN821" s="70" t="str">
        <f t="shared" si="1110"/>
        <v>-</v>
      </c>
      <c r="BO821" s="70" t="str">
        <f t="shared" si="1111"/>
        <v>-</v>
      </c>
      <c r="BP821" s="70" t="str">
        <f t="shared" si="1112"/>
        <v>-</v>
      </c>
      <c r="BQ821" s="352" t="str">
        <f t="shared" si="1113"/>
        <v>X</v>
      </c>
      <c r="BR821" s="7"/>
      <c r="BS821" s="70" t="str">
        <f t="shared" si="1114"/>
        <v>EXTENDED</v>
      </c>
      <c r="BT821" s="70" t="str">
        <f t="shared" si="1115"/>
        <v>EXTENDED</v>
      </c>
      <c r="BU821" s="15"/>
      <c r="BV821" s="57"/>
      <c r="BW821" s="57"/>
      <c r="BX821" s="57"/>
      <c r="BY821" s="57"/>
      <c r="BZ821" s="57"/>
      <c r="CA821" s="57" t="s">
        <v>6542</v>
      </c>
      <c r="CC821" s="417"/>
      <c r="CD821" s="15"/>
      <c r="CE821" s="15"/>
    </row>
    <row r="822" spans="1:83" s="59" customFormat="1" ht="89.25">
      <c r="A822" s="45" t="str">
        <f t="shared" si="1150"/>
        <v>YES</v>
      </c>
      <c r="B822" s="400"/>
      <c r="C822" s="45"/>
      <c r="D822" s="45"/>
      <c r="E822" s="205" t="s">
        <v>3007</v>
      </c>
      <c r="F822" s="61" t="s">
        <v>5584</v>
      </c>
      <c r="G822" s="281"/>
      <c r="H822" s="62">
        <f t="shared" si="1096"/>
        <v>5</v>
      </c>
      <c r="I822" s="62" t="s">
        <v>42</v>
      </c>
      <c r="J822" s="64" t="s">
        <v>6118</v>
      </c>
      <c r="K822" s="64" t="s">
        <v>6030</v>
      </c>
      <c r="L822" s="65" t="s">
        <v>6029</v>
      </c>
      <c r="M822" s="65"/>
      <c r="N822" s="65" t="s">
        <v>35</v>
      </c>
      <c r="O822" s="64" t="s">
        <v>128</v>
      </c>
      <c r="P822" s="66" t="s">
        <v>42</v>
      </c>
      <c r="Q822" s="66" t="str">
        <f t="shared" si="1078"/>
        <v>0..1</v>
      </c>
      <c r="R822" s="6" t="s">
        <v>3212</v>
      </c>
      <c r="S822" s="67" t="s">
        <v>3213</v>
      </c>
      <c r="T822" s="66" t="s">
        <v>131</v>
      </c>
      <c r="U822" s="68" t="str">
        <f t="shared" si="1136"/>
        <v>E</v>
      </c>
      <c r="V822" s="62" t="s">
        <v>42</v>
      </c>
      <c r="W822" s="66"/>
      <c r="X822" s="248" t="s">
        <v>35</v>
      </c>
      <c r="Y822" s="38"/>
      <c r="Z822" s="351" t="str">
        <f t="shared" si="1147"/>
        <v>-</v>
      </c>
      <c r="AA822" s="70" t="str">
        <f t="shared" ref="AA822:AF822" si="1178">IF(Z822="X","X",IF($AI822=AA$4,"X","-"))</f>
        <v>-</v>
      </c>
      <c r="AB822" s="70" t="str">
        <f t="shared" si="1178"/>
        <v>-</v>
      </c>
      <c r="AC822" s="70" t="str">
        <f t="shared" si="1178"/>
        <v>-</v>
      </c>
      <c r="AD822" s="70" t="str">
        <f t="shared" si="1178"/>
        <v>-</v>
      </c>
      <c r="AE822" s="70" t="str">
        <f t="shared" si="1178"/>
        <v>-</v>
      </c>
      <c r="AF822" s="352" t="str">
        <f t="shared" si="1178"/>
        <v>X</v>
      </c>
      <c r="AG822" s="38"/>
      <c r="AH822" s="70" t="s">
        <v>47</v>
      </c>
      <c r="AI822" s="70" t="s">
        <v>47</v>
      </c>
      <c r="AJ822" s="38"/>
      <c r="AK822" s="13" t="str">
        <f t="shared" si="1166"/>
        <v>/rsm:CrossIndustryInvoice/rsm:SupplyChainTradeTransaction/ram:ApplicableHeaderTradeDelivery/ram:UltimateShipToTradeParty/ram:DefinedTradeContact</v>
      </c>
      <c r="AL822" s="13" t="str">
        <f t="shared" si="1167"/>
        <v>/ram:TypeCode</v>
      </c>
      <c r="AM822" s="14">
        <f>COUNTIFS(S$4:S822,AK822)</f>
        <v>1</v>
      </c>
      <c r="AO822" s="205" t="str">
        <f t="shared" si="1164"/>
        <v>SCT_HTD</v>
      </c>
      <c r="AP822" s="61" t="str">
        <f t="shared" si="1168"/>
        <v>BT-X-322</v>
      </c>
      <c r="AQ822" s="281" t="str">
        <f t="shared" si="1169"/>
        <v/>
      </c>
      <c r="AR822" s="62">
        <f t="shared" si="1177"/>
        <v>5</v>
      </c>
      <c r="AS822" s="62" t="str">
        <f t="shared" si="1170"/>
        <v>0..1</v>
      </c>
      <c r="AT822" s="64" t="s">
        <v>6408</v>
      </c>
      <c r="AU822" s="64" t="s">
        <v>6409</v>
      </c>
      <c r="AV822" s="65" t="s">
        <v>6405</v>
      </c>
      <c r="AW822" s="423" t="s">
        <v>7238</v>
      </c>
      <c r="AX822" s="65"/>
      <c r="AY822" s="65" t="s">
        <v>35</v>
      </c>
      <c r="AZ822" s="64" t="s">
        <v>128</v>
      </c>
      <c r="BA822" s="66" t="str">
        <f t="shared" si="1146"/>
        <v>0..1</v>
      </c>
      <c r="BB822" s="66" t="str">
        <f t="shared" si="1149"/>
        <v>0..1</v>
      </c>
      <c r="BC822" s="6" t="str">
        <f t="shared" si="1155"/>
        <v>/rsm:CrossIndustryInvoice
/rsm:SupplyChainTradeTransaction
/ram:ApplicableHeaderTradeDelivery
/ram:UltimateShipToTradeParty
/ram:DefinedTradeContact
/ram:TypeCode</v>
      </c>
      <c r="BD822" s="67" t="str">
        <f t="shared" si="1156"/>
        <v>/rsm:CrossIndustryInvoice/rsm:SupplyChainTradeTransaction/ram:ApplicableHeaderTradeDelivery/ram:UltimateShipToTradeParty/ram:DefinedTradeContact/ram:TypeCode</v>
      </c>
      <c r="BE822" s="66" t="str">
        <f t="shared" si="1102"/>
        <v>C</v>
      </c>
      <c r="BF822" s="68" t="str">
        <f t="shared" si="1103"/>
        <v>E</v>
      </c>
      <c r="BG822" s="62" t="str">
        <f t="shared" si="1104"/>
        <v>0..1</v>
      </c>
      <c r="BH822" s="66" t="str">
        <f t="shared" si="1105"/>
        <v/>
      </c>
      <c r="BI822" s="248" t="str">
        <f t="shared" si="1106"/>
        <v/>
      </c>
      <c r="BJ822" s="7"/>
      <c r="BK822" s="351" t="str">
        <f t="shared" si="1107"/>
        <v>-</v>
      </c>
      <c r="BL822" s="70" t="str">
        <f t="shared" si="1108"/>
        <v>-</v>
      </c>
      <c r="BM822" s="70" t="str">
        <f t="shared" si="1109"/>
        <v>-</v>
      </c>
      <c r="BN822" s="70" t="str">
        <f t="shared" si="1110"/>
        <v>-</v>
      </c>
      <c r="BO822" s="70" t="str">
        <f t="shared" si="1111"/>
        <v>-</v>
      </c>
      <c r="BP822" s="70" t="str">
        <f t="shared" si="1112"/>
        <v>-</v>
      </c>
      <c r="BQ822" s="352" t="str">
        <f t="shared" si="1113"/>
        <v>X</v>
      </c>
      <c r="BR822" s="7"/>
      <c r="BS822" s="70" t="str">
        <f t="shared" si="1114"/>
        <v>EXTENDED</v>
      </c>
      <c r="BT822" s="70" t="str">
        <f t="shared" si="1115"/>
        <v>EXTENDED</v>
      </c>
      <c r="BU822" s="15"/>
      <c r="BV822" s="57"/>
      <c r="BW822" s="57"/>
      <c r="BX822" s="57"/>
      <c r="BY822" s="57"/>
      <c r="BZ822" s="57"/>
      <c r="CA822" s="57" t="s">
        <v>6542</v>
      </c>
      <c r="CC822" s="417"/>
      <c r="CD822" s="15"/>
      <c r="CE822" s="15"/>
    </row>
    <row r="823" spans="1:83" s="59" customFormat="1" ht="89.25">
      <c r="A823" s="45" t="str">
        <f t="shared" si="1150"/>
        <v>NO</v>
      </c>
      <c r="B823" s="45"/>
      <c r="C823" s="45"/>
      <c r="D823" s="45"/>
      <c r="E823" s="205" t="s">
        <v>3007</v>
      </c>
      <c r="F823" s="61" t="s">
        <v>5585</v>
      </c>
      <c r="G823" s="281"/>
      <c r="H823" s="62">
        <f t="shared" si="1096"/>
        <v>5</v>
      </c>
      <c r="I823" s="62" t="s">
        <v>42</v>
      </c>
      <c r="J823" s="192" t="s">
        <v>6150</v>
      </c>
      <c r="K823" s="64" t="s">
        <v>1706</v>
      </c>
      <c r="L823" s="65"/>
      <c r="M823" s="65"/>
      <c r="N823" s="65"/>
      <c r="O823" s="64"/>
      <c r="P823" s="66" t="s">
        <v>42</v>
      </c>
      <c r="Q823" s="66" t="str">
        <f t="shared" si="1078"/>
        <v>0..1</v>
      </c>
      <c r="R823" s="6" t="s">
        <v>3214</v>
      </c>
      <c r="S823" s="67" t="s">
        <v>3215</v>
      </c>
      <c r="T823" s="66"/>
      <c r="U823" s="68" t="str">
        <f t="shared" si="1136"/>
        <v/>
      </c>
      <c r="V823" s="62" t="s">
        <v>42</v>
      </c>
      <c r="W823" s="66"/>
      <c r="X823" s="248"/>
      <c r="Y823" s="38"/>
      <c r="Z823" s="351" t="str">
        <f t="shared" si="1147"/>
        <v>-</v>
      </c>
      <c r="AA823" s="70" t="str">
        <f t="shared" ref="AA823:AF823" si="1179">IF(Z823="X","X",IF($AI823=AA$4,"X","-"))</f>
        <v>-</v>
      </c>
      <c r="AB823" s="70" t="str">
        <f t="shared" si="1179"/>
        <v>-</v>
      </c>
      <c r="AC823" s="70" t="str">
        <f t="shared" si="1179"/>
        <v>-</v>
      </c>
      <c r="AD823" s="70" t="str">
        <f t="shared" si="1179"/>
        <v>-</v>
      </c>
      <c r="AE823" s="70" t="str">
        <f t="shared" si="1179"/>
        <v>-</v>
      </c>
      <c r="AF823" s="352" t="str">
        <f t="shared" si="1179"/>
        <v>X</v>
      </c>
      <c r="AG823" s="38"/>
      <c r="AH823" s="70" t="s">
        <v>47</v>
      </c>
      <c r="AI823" s="70" t="s">
        <v>47</v>
      </c>
      <c r="AJ823" s="38"/>
      <c r="AK823" s="13" t="str">
        <f t="shared" si="1166"/>
        <v>/rsm:CrossIndustryInvoice/rsm:SupplyChainTradeTransaction/ram:ApplicableHeaderTradeDelivery/ram:UltimateShipToTradeParty/ram:DefinedTradeContact</v>
      </c>
      <c r="AL823" s="13" t="str">
        <f t="shared" si="1167"/>
        <v>/ram:TelephoneUniversalCommunication</v>
      </c>
      <c r="AM823" s="14">
        <f>COUNTIFS(S$4:S823,AK823)</f>
        <v>1</v>
      </c>
      <c r="AO823" s="205" t="str">
        <f t="shared" si="1164"/>
        <v>SCT_HTD</v>
      </c>
      <c r="AP823" s="61" t="str">
        <f t="shared" si="1168"/>
        <v>BT-X-169-00</v>
      </c>
      <c r="AQ823" s="281" t="str">
        <f t="shared" si="1169"/>
        <v/>
      </c>
      <c r="AR823" s="62">
        <f t="shared" si="1177"/>
        <v>5</v>
      </c>
      <c r="AS823" s="62" t="str">
        <f t="shared" si="1170"/>
        <v>0..1</v>
      </c>
      <c r="AT823" s="192" t="s">
        <v>6410</v>
      </c>
      <c r="AU823" s="64" t="s">
        <v>1710</v>
      </c>
      <c r="AV823" s="65"/>
      <c r="AW823" s="423" t="s">
        <v>7238</v>
      </c>
      <c r="AX823" s="65"/>
      <c r="AY823" s="65"/>
      <c r="AZ823" s="64"/>
      <c r="BA823" s="66" t="str">
        <f t="shared" si="1146"/>
        <v>0..1</v>
      </c>
      <c r="BB823" s="66" t="str">
        <f t="shared" si="1149"/>
        <v>0..1</v>
      </c>
      <c r="BC823" s="6" t="str">
        <f t="shared" si="1155"/>
        <v>/rsm:CrossIndustryInvoice
/rsm:SupplyChainTradeTransaction
/ram:ApplicableHeaderTradeDelivery
/ram:UltimateShipToTradeParty
/ram:DefinedTradeContact
/ram:TelephoneUniversalCommunication</v>
      </c>
      <c r="BD823" s="67" t="str">
        <f t="shared" si="1156"/>
        <v>/rsm:CrossIndustryInvoice/rsm:SupplyChainTradeTransaction/ram:ApplicableHeaderTradeDelivery/ram:UltimateShipToTradeParty/ram:DefinedTradeContact/ram:TelephoneUniversalCommunication</v>
      </c>
      <c r="BE823" s="66" t="str">
        <f t="shared" si="1102"/>
        <v/>
      </c>
      <c r="BF823" s="68" t="str">
        <f t="shared" si="1103"/>
        <v/>
      </c>
      <c r="BG823" s="62" t="str">
        <f t="shared" si="1104"/>
        <v>0..1</v>
      </c>
      <c r="BH823" s="66" t="str">
        <f t="shared" si="1105"/>
        <v/>
      </c>
      <c r="BI823" s="248" t="str">
        <f t="shared" si="1106"/>
        <v/>
      </c>
      <c r="BJ823" s="7"/>
      <c r="BK823" s="351" t="str">
        <f t="shared" si="1107"/>
        <v>-</v>
      </c>
      <c r="BL823" s="70" t="str">
        <f t="shared" si="1108"/>
        <v>-</v>
      </c>
      <c r="BM823" s="70" t="str">
        <f t="shared" si="1109"/>
        <v>-</v>
      </c>
      <c r="BN823" s="70" t="str">
        <f t="shared" si="1110"/>
        <v>-</v>
      </c>
      <c r="BO823" s="70" t="str">
        <f t="shared" si="1111"/>
        <v>-</v>
      </c>
      <c r="BP823" s="70" t="str">
        <f t="shared" si="1112"/>
        <v>-</v>
      </c>
      <c r="BQ823" s="352" t="str">
        <f t="shared" si="1113"/>
        <v>X</v>
      </c>
      <c r="BR823" s="7"/>
      <c r="BS823" s="70" t="str">
        <f t="shared" si="1114"/>
        <v>EXTENDED</v>
      </c>
      <c r="BT823" s="70" t="str">
        <f t="shared" si="1115"/>
        <v>EXTENDED</v>
      </c>
      <c r="BU823" s="15"/>
      <c r="BV823" s="57"/>
      <c r="BW823" s="57"/>
      <c r="BX823" s="57"/>
      <c r="BY823" s="57"/>
      <c r="BZ823" s="57"/>
      <c r="CA823" s="57" t="s">
        <v>6542</v>
      </c>
      <c r="CC823" s="417"/>
      <c r="CD823" s="15"/>
      <c r="CE823" s="15"/>
    </row>
    <row r="824" spans="1:83" s="59" customFormat="1" ht="114">
      <c r="A824" s="45" t="str">
        <f t="shared" si="1150"/>
        <v>YES</v>
      </c>
      <c r="B824" s="45"/>
      <c r="C824" s="45"/>
      <c r="D824" s="45"/>
      <c r="E824" s="205" t="s">
        <v>3007</v>
      </c>
      <c r="F824" s="61" t="s">
        <v>5586</v>
      </c>
      <c r="G824" s="281"/>
      <c r="H824" s="62">
        <f t="shared" si="1096"/>
        <v>6</v>
      </c>
      <c r="I824" s="62" t="s">
        <v>32</v>
      </c>
      <c r="J824" s="64" t="s">
        <v>6147</v>
      </c>
      <c r="K824" s="64" t="s">
        <v>1706</v>
      </c>
      <c r="L824" s="65"/>
      <c r="M824" s="65"/>
      <c r="N824" s="65"/>
      <c r="O824" s="64" t="s">
        <v>70</v>
      </c>
      <c r="P824" s="66" t="s">
        <v>32</v>
      </c>
      <c r="Q824" s="66" t="str">
        <f t="shared" si="1078"/>
        <v>1..1</v>
      </c>
      <c r="R824" s="6" t="s">
        <v>3216</v>
      </c>
      <c r="S824" s="67" t="s">
        <v>3217</v>
      </c>
      <c r="T824" s="66" t="s">
        <v>73</v>
      </c>
      <c r="U824" s="68" t="str">
        <f t="shared" si="1136"/>
        <v>E</v>
      </c>
      <c r="V824" s="62" t="s">
        <v>42</v>
      </c>
      <c r="W824" s="66"/>
      <c r="X824" s="248"/>
      <c r="Y824" s="38"/>
      <c r="Z824" s="351" t="str">
        <f t="shared" si="1147"/>
        <v>-</v>
      </c>
      <c r="AA824" s="70" t="str">
        <f t="shared" ref="AA824:AF824" si="1180">IF(Z824="X","X",IF($AI824=AA$4,"X","-"))</f>
        <v>-</v>
      </c>
      <c r="AB824" s="70" t="str">
        <f t="shared" si="1180"/>
        <v>-</v>
      </c>
      <c r="AC824" s="70" t="str">
        <f t="shared" si="1180"/>
        <v>-</v>
      </c>
      <c r="AD824" s="70" t="str">
        <f t="shared" si="1180"/>
        <v>-</v>
      </c>
      <c r="AE824" s="70" t="str">
        <f t="shared" si="1180"/>
        <v>-</v>
      </c>
      <c r="AF824" s="352" t="str">
        <f t="shared" si="1180"/>
        <v>X</v>
      </c>
      <c r="AG824" s="38"/>
      <c r="AH824" s="70" t="s">
        <v>47</v>
      </c>
      <c r="AI824" s="70" t="s">
        <v>47</v>
      </c>
      <c r="AJ824" s="38"/>
      <c r="AK824" s="13" t="str">
        <f t="shared" si="1166"/>
        <v>/rsm:CrossIndustryInvoice/rsm:SupplyChainTradeTransaction/ram:ApplicableHeaderTradeDelivery/ram:UltimateShipToTradeParty/ram:DefinedTradeContact/ram:TelephoneUniversalCommunication</v>
      </c>
      <c r="AL824" s="13" t="str">
        <f t="shared" si="1167"/>
        <v>/ram:CompleteNumber</v>
      </c>
      <c r="AM824" s="14">
        <f>COUNTIFS(S$4:S824,AK824)</f>
        <v>1</v>
      </c>
      <c r="AO824" s="205" t="str">
        <f t="shared" si="1164"/>
        <v>SCT_HTD</v>
      </c>
      <c r="AP824" s="61" t="str">
        <f t="shared" si="1168"/>
        <v>BT-X-169</v>
      </c>
      <c r="AQ824" s="281" t="str">
        <f t="shared" si="1169"/>
        <v/>
      </c>
      <c r="AR824" s="62">
        <f t="shared" si="1177"/>
        <v>6</v>
      </c>
      <c r="AS824" s="62" t="str">
        <f t="shared" si="1170"/>
        <v>1..1</v>
      </c>
      <c r="AT824" s="64" t="s">
        <v>6411</v>
      </c>
      <c r="AU824" s="64" t="s">
        <v>1710</v>
      </c>
      <c r="AV824" s="65"/>
      <c r="AW824" s="423" t="s">
        <v>7238</v>
      </c>
      <c r="AX824" s="65"/>
      <c r="AY824" s="65"/>
      <c r="AZ824" s="64"/>
      <c r="BA824" s="66" t="str">
        <f t="shared" si="1146"/>
        <v>1..1</v>
      </c>
      <c r="BB824" s="66" t="str">
        <f t="shared" si="1149"/>
        <v>1..1</v>
      </c>
      <c r="BC824" s="6" t="str">
        <f t="shared" si="1155"/>
        <v>/rsm:CrossIndustryInvoice
/rsm:SupplyChainTradeTransaction
/ram:ApplicableHeaderTradeDelivery
/ram:UltimateShipToTradeParty
/ram:DefinedTradeContact
/ram:TelephoneUniversalCommunication
/ram:CompleteNumber</v>
      </c>
      <c r="BD824" s="67" t="str">
        <f t="shared" si="1156"/>
        <v>/rsm:CrossIndustryInvoice/rsm:SupplyChainTradeTransaction/ram:ApplicableHeaderTradeDelivery/ram:UltimateShipToTradeParty/ram:DefinedTradeContact/ram:TelephoneUniversalCommunication/ram:CompleteNumber</v>
      </c>
      <c r="BE824" s="66" t="str">
        <f t="shared" si="1102"/>
        <v>T</v>
      </c>
      <c r="BF824" s="68" t="str">
        <f t="shared" si="1103"/>
        <v>E</v>
      </c>
      <c r="BG824" s="62" t="str">
        <f t="shared" si="1104"/>
        <v>0..1</v>
      </c>
      <c r="BH824" s="66" t="str">
        <f t="shared" si="1105"/>
        <v/>
      </c>
      <c r="BI824" s="248" t="str">
        <f t="shared" si="1106"/>
        <v/>
      </c>
      <c r="BJ824" s="7"/>
      <c r="BK824" s="351" t="str">
        <f t="shared" si="1107"/>
        <v>-</v>
      </c>
      <c r="BL824" s="70" t="str">
        <f t="shared" si="1108"/>
        <v>-</v>
      </c>
      <c r="BM824" s="70" t="str">
        <f t="shared" si="1109"/>
        <v>-</v>
      </c>
      <c r="BN824" s="70" t="str">
        <f t="shared" si="1110"/>
        <v>-</v>
      </c>
      <c r="BO824" s="70" t="str">
        <f t="shared" si="1111"/>
        <v>-</v>
      </c>
      <c r="BP824" s="70" t="str">
        <f t="shared" si="1112"/>
        <v>-</v>
      </c>
      <c r="BQ824" s="352" t="str">
        <f t="shared" si="1113"/>
        <v>X</v>
      </c>
      <c r="BR824" s="7"/>
      <c r="BS824" s="70" t="str">
        <f t="shared" si="1114"/>
        <v>EXTENDED</v>
      </c>
      <c r="BT824" s="70" t="str">
        <f t="shared" si="1115"/>
        <v>EXTENDED</v>
      </c>
      <c r="BU824" s="15"/>
      <c r="BV824" s="57"/>
      <c r="BW824" s="57"/>
      <c r="BX824" s="57"/>
      <c r="BY824" s="57"/>
      <c r="BZ824" s="57"/>
      <c r="CA824" s="57" t="s">
        <v>6542</v>
      </c>
      <c r="CC824" s="417"/>
      <c r="CD824" s="15"/>
      <c r="CE824" s="15"/>
    </row>
    <row r="825" spans="1:83" s="59" customFormat="1" ht="89.25">
      <c r="A825" s="45" t="str">
        <f t="shared" si="1150"/>
        <v>NO</v>
      </c>
      <c r="B825" s="45"/>
      <c r="C825" s="45"/>
      <c r="D825" s="45"/>
      <c r="E825" s="205" t="s">
        <v>3007</v>
      </c>
      <c r="F825" s="61" t="s">
        <v>5587</v>
      </c>
      <c r="G825" s="281"/>
      <c r="H825" s="62">
        <f t="shared" si="1096"/>
        <v>5</v>
      </c>
      <c r="I825" s="62" t="s">
        <v>42</v>
      </c>
      <c r="J825" s="192" t="s">
        <v>6148</v>
      </c>
      <c r="K825" s="64"/>
      <c r="L825" s="65"/>
      <c r="M825" s="65"/>
      <c r="N825" s="65"/>
      <c r="O825" s="64"/>
      <c r="P825" s="66" t="s">
        <v>42</v>
      </c>
      <c r="Q825" s="66" t="str">
        <f t="shared" si="1078"/>
        <v>0..1</v>
      </c>
      <c r="R825" s="6" t="s">
        <v>3218</v>
      </c>
      <c r="S825" s="67" t="s">
        <v>3219</v>
      </c>
      <c r="T825" s="66"/>
      <c r="U825" s="68" t="str">
        <f t="shared" si="1136"/>
        <v/>
      </c>
      <c r="V825" s="62" t="s">
        <v>42</v>
      </c>
      <c r="W825" s="66"/>
      <c r="X825" s="248"/>
      <c r="Y825" s="38"/>
      <c r="Z825" s="351" t="str">
        <f t="shared" si="1147"/>
        <v>-</v>
      </c>
      <c r="AA825" s="70" t="str">
        <f t="shared" ref="AA825:AF825" si="1181">IF(Z825="X","X",IF($AI825=AA$4,"X","-"))</f>
        <v>-</v>
      </c>
      <c r="AB825" s="70" t="str">
        <f t="shared" si="1181"/>
        <v>-</v>
      </c>
      <c r="AC825" s="70" t="str">
        <f t="shared" si="1181"/>
        <v>-</v>
      </c>
      <c r="AD825" s="70" t="str">
        <f t="shared" si="1181"/>
        <v>-</v>
      </c>
      <c r="AE825" s="70" t="str">
        <f t="shared" si="1181"/>
        <v>-</v>
      </c>
      <c r="AF825" s="352" t="str">
        <f t="shared" si="1181"/>
        <v>X</v>
      </c>
      <c r="AG825" s="38"/>
      <c r="AH825" s="70" t="s">
        <v>47</v>
      </c>
      <c r="AI825" s="70" t="s">
        <v>47</v>
      </c>
      <c r="AJ825" s="38"/>
      <c r="AK825" s="13" t="str">
        <f t="shared" si="1166"/>
        <v>/rsm:CrossIndustryInvoice/rsm:SupplyChainTradeTransaction/ram:ApplicableHeaderTradeDelivery/ram:UltimateShipToTradeParty/ram:DefinedTradeContact</v>
      </c>
      <c r="AL825" s="13" t="str">
        <f t="shared" si="1167"/>
        <v>/ram:FaxUniversalCommunication</v>
      </c>
      <c r="AM825" s="14">
        <f>COUNTIFS(S$4:S825,AK825)</f>
        <v>1</v>
      </c>
      <c r="AO825" s="205" t="str">
        <f t="shared" si="1164"/>
        <v>SCT_HTD</v>
      </c>
      <c r="AP825" s="61" t="str">
        <f t="shared" si="1168"/>
        <v>BT-X-170-00</v>
      </c>
      <c r="AQ825" s="281" t="str">
        <f t="shared" si="1169"/>
        <v/>
      </c>
      <c r="AR825" s="62">
        <f t="shared" si="1177"/>
        <v>5</v>
      </c>
      <c r="AS825" s="62" t="str">
        <f t="shared" si="1170"/>
        <v>0..1</v>
      </c>
      <c r="AT825" s="192" t="s">
        <v>954</v>
      </c>
      <c r="AU825" s="64"/>
      <c r="AV825" s="65"/>
      <c r="AW825" s="423" t="s">
        <v>7238</v>
      </c>
      <c r="AX825" s="65"/>
      <c r="AY825" s="65"/>
      <c r="AZ825" s="64"/>
      <c r="BA825" s="66" t="str">
        <f t="shared" si="1146"/>
        <v>0..1</v>
      </c>
      <c r="BB825" s="66" t="str">
        <f t="shared" si="1149"/>
        <v>0..1</v>
      </c>
      <c r="BC825" s="6" t="str">
        <f t="shared" si="1155"/>
        <v>/rsm:CrossIndustryInvoice
/rsm:SupplyChainTradeTransaction
/ram:ApplicableHeaderTradeDelivery
/ram:UltimateShipToTradeParty
/ram:DefinedTradeContact
/ram:FaxUniversalCommunication</v>
      </c>
      <c r="BD825" s="67" t="str">
        <f t="shared" si="1156"/>
        <v>/rsm:CrossIndustryInvoice/rsm:SupplyChainTradeTransaction/ram:ApplicableHeaderTradeDelivery/ram:UltimateShipToTradeParty/ram:DefinedTradeContact/ram:FaxUniversalCommunication</v>
      </c>
      <c r="BE825" s="66" t="str">
        <f t="shared" si="1102"/>
        <v/>
      </c>
      <c r="BF825" s="68" t="str">
        <f t="shared" si="1103"/>
        <v/>
      </c>
      <c r="BG825" s="62" t="str">
        <f t="shared" si="1104"/>
        <v>0..1</v>
      </c>
      <c r="BH825" s="66" t="str">
        <f t="shared" si="1105"/>
        <v/>
      </c>
      <c r="BI825" s="248" t="str">
        <f t="shared" si="1106"/>
        <v/>
      </c>
      <c r="BJ825" s="7"/>
      <c r="BK825" s="351" t="str">
        <f t="shared" si="1107"/>
        <v>-</v>
      </c>
      <c r="BL825" s="70" t="str">
        <f t="shared" si="1108"/>
        <v>-</v>
      </c>
      <c r="BM825" s="70" t="str">
        <f t="shared" si="1109"/>
        <v>-</v>
      </c>
      <c r="BN825" s="70" t="str">
        <f t="shared" si="1110"/>
        <v>-</v>
      </c>
      <c r="BO825" s="70" t="str">
        <f t="shared" si="1111"/>
        <v>-</v>
      </c>
      <c r="BP825" s="70" t="str">
        <f t="shared" si="1112"/>
        <v>-</v>
      </c>
      <c r="BQ825" s="352" t="str">
        <f t="shared" si="1113"/>
        <v>X</v>
      </c>
      <c r="BR825" s="7"/>
      <c r="BS825" s="70" t="str">
        <f t="shared" si="1114"/>
        <v>EXTENDED</v>
      </c>
      <c r="BT825" s="70" t="str">
        <f t="shared" si="1115"/>
        <v>EXTENDED</v>
      </c>
      <c r="BU825" s="15"/>
      <c r="BV825" s="57"/>
      <c r="BW825" s="57"/>
      <c r="BX825" s="57"/>
      <c r="BY825" s="57"/>
      <c r="BZ825" s="57"/>
      <c r="CA825" s="57" t="s">
        <v>6542</v>
      </c>
      <c r="CC825" s="417"/>
      <c r="CD825" s="15"/>
      <c r="CE825" s="15"/>
    </row>
    <row r="826" spans="1:83" s="59" customFormat="1" ht="114">
      <c r="A826" s="45" t="str">
        <f t="shared" si="1150"/>
        <v>YES</v>
      </c>
      <c r="B826" s="45"/>
      <c r="C826" s="45"/>
      <c r="D826" s="45"/>
      <c r="E826" s="205" t="s">
        <v>3007</v>
      </c>
      <c r="F826" s="61" t="s">
        <v>5588</v>
      </c>
      <c r="G826" s="281"/>
      <c r="H826" s="62">
        <f t="shared" si="1096"/>
        <v>6</v>
      </c>
      <c r="I826" s="62" t="s">
        <v>32</v>
      </c>
      <c r="J826" s="64" t="s">
        <v>6149</v>
      </c>
      <c r="K826" s="64"/>
      <c r="L826" s="65"/>
      <c r="M826" s="65"/>
      <c r="N826" s="65"/>
      <c r="O826" s="64" t="s">
        <v>70</v>
      </c>
      <c r="P826" s="66" t="s">
        <v>32</v>
      </c>
      <c r="Q826" s="66" t="str">
        <f t="shared" si="1078"/>
        <v>1..1</v>
      </c>
      <c r="R826" s="6" t="s">
        <v>3220</v>
      </c>
      <c r="S826" s="67" t="s">
        <v>3221</v>
      </c>
      <c r="T826" s="66" t="s">
        <v>73</v>
      </c>
      <c r="U826" s="68" t="str">
        <f t="shared" si="1136"/>
        <v>E</v>
      </c>
      <c r="V826" s="62" t="s">
        <v>42</v>
      </c>
      <c r="W826" s="66"/>
      <c r="X826" s="248"/>
      <c r="Y826" s="38"/>
      <c r="Z826" s="351" t="str">
        <f t="shared" si="1147"/>
        <v>-</v>
      </c>
      <c r="AA826" s="70" t="str">
        <f t="shared" ref="AA826:AF826" si="1182">IF(Z826="X","X",IF($AI826=AA$4,"X","-"))</f>
        <v>-</v>
      </c>
      <c r="AB826" s="70" t="str">
        <f t="shared" si="1182"/>
        <v>-</v>
      </c>
      <c r="AC826" s="70" t="str">
        <f t="shared" si="1182"/>
        <v>-</v>
      </c>
      <c r="AD826" s="70" t="str">
        <f t="shared" si="1182"/>
        <v>-</v>
      </c>
      <c r="AE826" s="70" t="str">
        <f t="shared" si="1182"/>
        <v>-</v>
      </c>
      <c r="AF826" s="352" t="str">
        <f t="shared" si="1182"/>
        <v>X</v>
      </c>
      <c r="AG826" s="38"/>
      <c r="AH826" s="70" t="s">
        <v>47</v>
      </c>
      <c r="AI826" s="70" t="s">
        <v>47</v>
      </c>
      <c r="AJ826" s="38"/>
      <c r="AK826" s="13" t="str">
        <f t="shared" si="1166"/>
        <v>/rsm:CrossIndustryInvoice/rsm:SupplyChainTradeTransaction/ram:ApplicableHeaderTradeDelivery/ram:UltimateShipToTradeParty/ram:DefinedTradeContact/ram:FaxUniversalCommunication</v>
      </c>
      <c r="AL826" s="13" t="str">
        <f t="shared" si="1167"/>
        <v>/ram:CompleteNumber</v>
      </c>
      <c r="AM826" s="14">
        <f>COUNTIFS(S$4:S826,AK826)</f>
        <v>1</v>
      </c>
      <c r="AO826" s="205" t="str">
        <f t="shared" si="1164"/>
        <v>SCT_HTD</v>
      </c>
      <c r="AP826" s="61" t="str">
        <f t="shared" si="1168"/>
        <v>BT-X-170</v>
      </c>
      <c r="AQ826" s="281" t="str">
        <f t="shared" si="1169"/>
        <v/>
      </c>
      <c r="AR826" s="62">
        <f t="shared" si="1177"/>
        <v>6</v>
      </c>
      <c r="AS826" s="62" t="str">
        <f t="shared" si="1170"/>
        <v>1..1</v>
      </c>
      <c r="AT826" s="64" t="s">
        <v>6413</v>
      </c>
      <c r="AU826" s="64"/>
      <c r="AV826" s="65"/>
      <c r="AW826" s="423" t="s">
        <v>7238</v>
      </c>
      <c r="AX826" s="65"/>
      <c r="AY826" s="65"/>
      <c r="AZ826" s="64"/>
      <c r="BA826" s="66" t="str">
        <f t="shared" si="1146"/>
        <v>1..1</v>
      </c>
      <c r="BB826" s="66" t="str">
        <f t="shared" si="1149"/>
        <v>1..1</v>
      </c>
      <c r="BC826" s="6" t="str">
        <f t="shared" si="1155"/>
        <v>/rsm:CrossIndustryInvoice
/rsm:SupplyChainTradeTransaction
/ram:ApplicableHeaderTradeDelivery
/ram:UltimateShipToTradeParty
/ram:DefinedTradeContact
/ram:FaxUniversalCommunication
/ram:CompleteNumber</v>
      </c>
      <c r="BD826" s="67" t="str">
        <f t="shared" si="1156"/>
        <v>/rsm:CrossIndustryInvoice/rsm:SupplyChainTradeTransaction/ram:ApplicableHeaderTradeDelivery/ram:UltimateShipToTradeParty/ram:DefinedTradeContact/ram:FaxUniversalCommunication/ram:CompleteNumber</v>
      </c>
      <c r="BE826" s="66" t="str">
        <f t="shared" si="1102"/>
        <v>T</v>
      </c>
      <c r="BF826" s="68" t="str">
        <f t="shared" si="1103"/>
        <v>E</v>
      </c>
      <c r="BG826" s="62" t="str">
        <f t="shared" si="1104"/>
        <v>0..1</v>
      </c>
      <c r="BH826" s="66" t="str">
        <f t="shared" si="1105"/>
        <v/>
      </c>
      <c r="BI826" s="248" t="str">
        <f t="shared" si="1106"/>
        <v/>
      </c>
      <c r="BJ826" s="7"/>
      <c r="BK826" s="351" t="str">
        <f t="shared" si="1107"/>
        <v>-</v>
      </c>
      <c r="BL826" s="70" t="str">
        <f t="shared" si="1108"/>
        <v>-</v>
      </c>
      <c r="BM826" s="70" t="str">
        <f t="shared" si="1109"/>
        <v>-</v>
      </c>
      <c r="BN826" s="70" t="str">
        <f t="shared" si="1110"/>
        <v>-</v>
      </c>
      <c r="BO826" s="70" t="str">
        <f t="shared" si="1111"/>
        <v>-</v>
      </c>
      <c r="BP826" s="70" t="str">
        <f t="shared" si="1112"/>
        <v>-</v>
      </c>
      <c r="BQ826" s="352" t="str">
        <f t="shared" si="1113"/>
        <v>X</v>
      </c>
      <c r="BR826" s="7"/>
      <c r="BS826" s="70" t="str">
        <f t="shared" si="1114"/>
        <v>EXTENDED</v>
      </c>
      <c r="BT826" s="70" t="str">
        <f t="shared" si="1115"/>
        <v>EXTENDED</v>
      </c>
      <c r="BU826" s="15"/>
      <c r="BV826" s="57"/>
      <c r="BW826" s="57"/>
      <c r="BX826" s="57"/>
      <c r="BY826" s="57"/>
      <c r="BZ826" s="57"/>
      <c r="CA826" s="57" t="s">
        <v>6542</v>
      </c>
      <c r="CC826" s="417"/>
      <c r="CD826" s="15"/>
      <c r="CE826" s="15"/>
    </row>
    <row r="827" spans="1:83" s="59" customFormat="1" ht="89.25">
      <c r="A827" s="45" t="str">
        <f t="shared" si="1150"/>
        <v>NO</v>
      </c>
      <c r="B827" s="45"/>
      <c r="C827" s="45"/>
      <c r="D827" s="45"/>
      <c r="E827" s="205" t="s">
        <v>3007</v>
      </c>
      <c r="F827" s="61" t="s">
        <v>5589</v>
      </c>
      <c r="G827" s="281"/>
      <c r="H827" s="62">
        <f t="shared" si="1096"/>
        <v>5</v>
      </c>
      <c r="I827" s="62" t="s">
        <v>42</v>
      </c>
      <c r="J827" s="192" t="s">
        <v>6151</v>
      </c>
      <c r="K827" s="64" t="s">
        <v>1725</v>
      </c>
      <c r="L827" s="65"/>
      <c r="M827" s="65"/>
      <c r="N827" s="65"/>
      <c r="O827" s="64"/>
      <c r="P827" s="66" t="s">
        <v>42</v>
      </c>
      <c r="Q827" s="66" t="str">
        <f t="shared" si="1078"/>
        <v>0..1</v>
      </c>
      <c r="R827" s="6" t="s">
        <v>3222</v>
      </c>
      <c r="S827" s="67" t="s">
        <v>3223</v>
      </c>
      <c r="T827" s="66"/>
      <c r="U827" s="68" t="str">
        <f t="shared" si="1136"/>
        <v/>
      </c>
      <c r="V827" s="62" t="s">
        <v>42</v>
      </c>
      <c r="W827" s="66"/>
      <c r="X827" s="248"/>
      <c r="Y827" s="38"/>
      <c r="Z827" s="351" t="str">
        <f t="shared" si="1147"/>
        <v>-</v>
      </c>
      <c r="AA827" s="70" t="str">
        <f t="shared" ref="AA827:AF827" si="1183">IF(Z827="X","X",IF($AI827=AA$4,"X","-"))</f>
        <v>-</v>
      </c>
      <c r="AB827" s="70" t="str">
        <f t="shared" si="1183"/>
        <v>-</v>
      </c>
      <c r="AC827" s="70" t="str">
        <f t="shared" si="1183"/>
        <v>-</v>
      </c>
      <c r="AD827" s="70" t="str">
        <f t="shared" si="1183"/>
        <v>-</v>
      </c>
      <c r="AE827" s="70" t="str">
        <f t="shared" si="1183"/>
        <v>-</v>
      </c>
      <c r="AF827" s="352" t="str">
        <f t="shared" si="1183"/>
        <v>X</v>
      </c>
      <c r="AG827" s="38"/>
      <c r="AH827" s="70" t="s">
        <v>47</v>
      </c>
      <c r="AI827" s="70" t="s">
        <v>47</v>
      </c>
      <c r="AJ827" s="38"/>
      <c r="AK827" s="13" t="str">
        <f t="shared" si="1166"/>
        <v>/rsm:CrossIndustryInvoice/rsm:SupplyChainTradeTransaction/ram:ApplicableHeaderTradeDelivery/ram:UltimateShipToTradeParty/ram:DefinedTradeContact</v>
      </c>
      <c r="AL827" s="13" t="str">
        <f t="shared" si="1167"/>
        <v>/ram:EmailURIUniversalCommunication</v>
      </c>
      <c r="AM827" s="14">
        <f>COUNTIFS(S$4:S827,AK827)</f>
        <v>1</v>
      </c>
      <c r="AO827" s="205" t="str">
        <f t="shared" si="1164"/>
        <v>SCT_HTD</v>
      </c>
      <c r="AP827" s="61" t="str">
        <f t="shared" si="1168"/>
        <v>BT-X-171-00</v>
      </c>
      <c r="AQ827" s="281" t="str">
        <f t="shared" si="1169"/>
        <v/>
      </c>
      <c r="AR827" s="62">
        <f t="shared" si="1177"/>
        <v>5</v>
      </c>
      <c r="AS827" s="62" t="str">
        <f t="shared" si="1170"/>
        <v>0..1</v>
      </c>
      <c r="AT827" s="192" t="s">
        <v>962</v>
      </c>
      <c r="AU827" s="64"/>
      <c r="AV827" s="65"/>
      <c r="AW827" s="423" t="s">
        <v>7238</v>
      </c>
      <c r="AX827" s="65"/>
      <c r="AY827" s="65"/>
      <c r="AZ827" s="64"/>
      <c r="BA827" s="66" t="str">
        <f t="shared" si="1146"/>
        <v>0..1</v>
      </c>
      <c r="BB827" s="66" t="str">
        <f t="shared" si="1149"/>
        <v>0..1</v>
      </c>
      <c r="BC827" s="6" t="str">
        <f t="shared" si="1155"/>
        <v>/rsm:CrossIndustryInvoice
/rsm:SupplyChainTradeTransaction
/ram:ApplicableHeaderTradeDelivery
/ram:UltimateShipToTradeParty
/ram:DefinedTradeContact
/ram:EmailURIUniversalCommunication</v>
      </c>
      <c r="BD827" s="67" t="str">
        <f t="shared" si="1156"/>
        <v>/rsm:CrossIndustryInvoice/rsm:SupplyChainTradeTransaction/ram:ApplicableHeaderTradeDelivery/ram:UltimateShipToTradeParty/ram:DefinedTradeContact/ram:EmailURIUniversalCommunication</v>
      </c>
      <c r="BE827" s="66" t="str">
        <f t="shared" si="1102"/>
        <v/>
      </c>
      <c r="BF827" s="68" t="str">
        <f t="shared" si="1103"/>
        <v/>
      </c>
      <c r="BG827" s="62" t="str">
        <f t="shared" si="1104"/>
        <v>0..1</v>
      </c>
      <c r="BH827" s="66" t="str">
        <f t="shared" si="1105"/>
        <v/>
      </c>
      <c r="BI827" s="248" t="str">
        <f t="shared" si="1106"/>
        <v/>
      </c>
      <c r="BJ827" s="7"/>
      <c r="BK827" s="351" t="str">
        <f t="shared" si="1107"/>
        <v>-</v>
      </c>
      <c r="BL827" s="70" t="str">
        <f t="shared" si="1108"/>
        <v>-</v>
      </c>
      <c r="BM827" s="70" t="str">
        <f t="shared" si="1109"/>
        <v>-</v>
      </c>
      <c r="BN827" s="70" t="str">
        <f t="shared" si="1110"/>
        <v>-</v>
      </c>
      <c r="BO827" s="70" t="str">
        <f t="shared" si="1111"/>
        <v>-</v>
      </c>
      <c r="BP827" s="70" t="str">
        <f t="shared" si="1112"/>
        <v>-</v>
      </c>
      <c r="BQ827" s="352" t="str">
        <f t="shared" si="1113"/>
        <v>X</v>
      </c>
      <c r="BR827" s="7"/>
      <c r="BS827" s="70" t="str">
        <f t="shared" si="1114"/>
        <v>EXTENDED</v>
      </c>
      <c r="BT827" s="70" t="str">
        <f t="shared" si="1115"/>
        <v>EXTENDED</v>
      </c>
      <c r="BU827" s="15"/>
      <c r="BV827" s="57"/>
      <c r="BW827" s="57"/>
      <c r="BX827" s="57"/>
      <c r="BY827" s="57"/>
      <c r="BZ827" s="57"/>
      <c r="CA827" s="57" t="s">
        <v>6542</v>
      </c>
      <c r="CC827" s="417"/>
      <c r="CD827" s="15"/>
      <c r="CE827" s="15"/>
    </row>
    <row r="828" spans="1:83" s="59" customFormat="1" ht="114">
      <c r="A828" s="45" t="str">
        <f t="shared" si="1150"/>
        <v>YES</v>
      </c>
      <c r="B828" s="45"/>
      <c r="C828" s="45"/>
      <c r="D828" s="45"/>
      <c r="E828" s="205" t="s">
        <v>3007</v>
      </c>
      <c r="F828" s="61" t="s">
        <v>5590</v>
      </c>
      <c r="G828" s="281"/>
      <c r="H828" s="62">
        <f t="shared" si="1096"/>
        <v>6</v>
      </c>
      <c r="I828" s="62" t="s">
        <v>32</v>
      </c>
      <c r="J828" s="64" t="s">
        <v>6152</v>
      </c>
      <c r="K828" s="64" t="s">
        <v>1725</v>
      </c>
      <c r="L828" s="65"/>
      <c r="M828" s="65"/>
      <c r="N828" s="65"/>
      <c r="O828" s="64" t="s">
        <v>70</v>
      </c>
      <c r="P828" s="66" t="s">
        <v>32</v>
      </c>
      <c r="Q828" s="66" t="str">
        <f t="shared" si="1078"/>
        <v>1..1</v>
      </c>
      <c r="R828" s="6" t="s">
        <v>3224</v>
      </c>
      <c r="S828" s="67" t="s">
        <v>3225</v>
      </c>
      <c r="T828" s="66" t="s">
        <v>73</v>
      </c>
      <c r="U828" s="68" t="str">
        <f t="shared" si="1136"/>
        <v>E</v>
      </c>
      <c r="V828" s="62" t="s">
        <v>42</v>
      </c>
      <c r="W828" s="66"/>
      <c r="X828" s="248"/>
      <c r="Y828" s="38"/>
      <c r="Z828" s="351" t="str">
        <f t="shared" si="1147"/>
        <v>-</v>
      </c>
      <c r="AA828" s="70" t="str">
        <f t="shared" ref="AA828:AF828" si="1184">IF(Z828="X","X",IF($AI828=AA$4,"X","-"))</f>
        <v>-</v>
      </c>
      <c r="AB828" s="70" t="str">
        <f t="shared" si="1184"/>
        <v>-</v>
      </c>
      <c r="AC828" s="70" t="str">
        <f t="shared" si="1184"/>
        <v>-</v>
      </c>
      <c r="AD828" s="70" t="str">
        <f t="shared" si="1184"/>
        <v>-</v>
      </c>
      <c r="AE828" s="70" t="str">
        <f t="shared" si="1184"/>
        <v>-</v>
      </c>
      <c r="AF828" s="352" t="str">
        <f t="shared" si="1184"/>
        <v>X</v>
      </c>
      <c r="AG828" s="38"/>
      <c r="AH828" s="70" t="s">
        <v>47</v>
      </c>
      <c r="AI828" s="70" t="s">
        <v>47</v>
      </c>
      <c r="AJ828" s="38"/>
      <c r="AK828" s="13" t="str">
        <f t="shared" si="1166"/>
        <v>/rsm:CrossIndustryInvoice/rsm:SupplyChainTradeTransaction/ram:ApplicableHeaderTradeDelivery/ram:UltimateShipToTradeParty/ram:DefinedTradeContact/ram:EmailURIUniversalCommunication</v>
      </c>
      <c r="AL828" s="13" t="str">
        <f t="shared" si="1167"/>
        <v>/ram:URIID</v>
      </c>
      <c r="AM828" s="14">
        <f>COUNTIFS(S$4:S828,AK828)</f>
        <v>1</v>
      </c>
      <c r="AO828" s="205" t="str">
        <f t="shared" si="1164"/>
        <v>SCT_HTD</v>
      </c>
      <c r="AP828" s="61" t="str">
        <f t="shared" si="1168"/>
        <v>BT-X-171</v>
      </c>
      <c r="AQ828" s="281" t="str">
        <f t="shared" si="1169"/>
        <v/>
      </c>
      <c r="AR828" s="62">
        <f t="shared" si="1177"/>
        <v>6</v>
      </c>
      <c r="AS828" s="62" t="str">
        <f t="shared" si="1170"/>
        <v>1..1</v>
      </c>
      <c r="AT828" s="64" t="s">
        <v>6414</v>
      </c>
      <c r="AU828" s="64" t="s">
        <v>1729</v>
      </c>
      <c r="AV828" s="65"/>
      <c r="AW828" s="423" t="s">
        <v>7238</v>
      </c>
      <c r="AX828" s="65"/>
      <c r="AY828" s="65"/>
      <c r="AZ828" s="64"/>
      <c r="BA828" s="66" t="str">
        <f t="shared" si="1146"/>
        <v>1..1</v>
      </c>
      <c r="BB828" s="66" t="str">
        <f t="shared" si="1149"/>
        <v>1..1</v>
      </c>
      <c r="BC828" s="6" t="str">
        <f t="shared" si="1155"/>
        <v>/rsm:CrossIndustryInvoice
/rsm:SupplyChainTradeTransaction
/ram:ApplicableHeaderTradeDelivery
/ram:UltimateShipToTradeParty
/ram:DefinedTradeContact
/ram:EmailURIUniversalCommunication
/ram:URIID</v>
      </c>
      <c r="BD828" s="67" t="str">
        <f t="shared" si="1156"/>
        <v>/rsm:CrossIndustryInvoice/rsm:SupplyChainTradeTransaction/ram:ApplicableHeaderTradeDelivery/ram:UltimateShipToTradeParty/ram:DefinedTradeContact/ram:EmailURIUniversalCommunication/ram:URIID</v>
      </c>
      <c r="BE828" s="66" t="str">
        <f t="shared" si="1102"/>
        <v>T</v>
      </c>
      <c r="BF828" s="68" t="str">
        <f t="shared" si="1103"/>
        <v>E</v>
      </c>
      <c r="BG828" s="62" t="str">
        <f t="shared" si="1104"/>
        <v>0..1</v>
      </c>
      <c r="BH828" s="66" t="str">
        <f t="shared" si="1105"/>
        <v/>
      </c>
      <c r="BI828" s="248" t="str">
        <f t="shared" si="1106"/>
        <v/>
      </c>
      <c r="BJ828" s="7"/>
      <c r="BK828" s="351" t="str">
        <f t="shared" si="1107"/>
        <v>-</v>
      </c>
      <c r="BL828" s="70" t="str">
        <f t="shared" si="1108"/>
        <v>-</v>
      </c>
      <c r="BM828" s="70" t="str">
        <f t="shared" si="1109"/>
        <v>-</v>
      </c>
      <c r="BN828" s="70" t="str">
        <f t="shared" si="1110"/>
        <v>-</v>
      </c>
      <c r="BO828" s="70" t="str">
        <f t="shared" si="1111"/>
        <v>-</v>
      </c>
      <c r="BP828" s="70" t="str">
        <f t="shared" si="1112"/>
        <v>-</v>
      </c>
      <c r="BQ828" s="352" t="str">
        <f t="shared" si="1113"/>
        <v>X</v>
      </c>
      <c r="BR828" s="7"/>
      <c r="BS828" s="70" t="str">
        <f t="shared" si="1114"/>
        <v>EXTENDED</v>
      </c>
      <c r="BT828" s="70" t="str">
        <f t="shared" si="1115"/>
        <v>EXTENDED</v>
      </c>
      <c r="BU828" s="15"/>
      <c r="BV828" s="57"/>
      <c r="BW828" s="57"/>
      <c r="BX828" s="57"/>
      <c r="BY828" s="57"/>
      <c r="BZ828" s="57"/>
      <c r="CA828" s="57" t="s">
        <v>6542</v>
      </c>
      <c r="CC828" s="417"/>
      <c r="CD828" s="15"/>
      <c r="CE828" s="15"/>
    </row>
    <row r="829" spans="1:83" s="59" customFormat="1" ht="85.5">
      <c r="A829" s="45" t="str">
        <f t="shared" si="1150"/>
        <v>NO</v>
      </c>
      <c r="B829" s="45"/>
      <c r="C829" s="45"/>
      <c r="D829" s="45"/>
      <c r="E829" s="205" t="s">
        <v>3007</v>
      </c>
      <c r="F829" s="139" t="s">
        <v>5591</v>
      </c>
      <c r="G829" s="295"/>
      <c r="H829" s="140">
        <f t="shared" si="1096"/>
        <v>4</v>
      </c>
      <c r="I829" s="140" t="s">
        <v>42</v>
      </c>
      <c r="J829" s="125" t="s">
        <v>3226</v>
      </c>
      <c r="K829" s="125"/>
      <c r="L829" s="126"/>
      <c r="M829" s="126"/>
      <c r="N829" s="126"/>
      <c r="O829" s="125"/>
      <c r="P829" s="66" t="s">
        <v>42</v>
      </c>
      <c r="Q829" s="66" t="str">
        <f t="shared" si="1078"/>
        <v>0..1</v>
      </c>
      <c r="R829" s="141" t="s">
        <v>3227</v>
      </c>
      <c r="S829" s="142" t="s">
        <v>3228</v>
      </c>
      <c r="T829" s="124" t="s">
        <v>35</v>
      </c>
      <c r="U829" s="129" t="str">
        <f t="shared" si="1136"/>
        <v>EG</v>
      </c>
      <c r="V829" s="140" t="s">
        <v>42</v>
      </c>
      <c r="W829" s="124"/>
      <c r="X829" s="388"/>
      <c r="Y829" s="38"/>
      <c r="Z829" s="365" t="str">
        <f t="shared" si="1147"/>
        <v>-</v>
      </c>
      <c r="AA829" s="143" t="str">
        <f t="shared" ref="AA829:AF829" si="1185">IF(Z829="X","X",IF($AI829=AA$4,"X","-"))</f>
        <v>-</v>
      </c>
      <c r="AB829" s="143" t="str">
        <f t="shared" si="1185"/>
        <v>-</v>
      </c>
      <c r="AC829" s="143" t="str">
        <f t="shared" si="1185"/>
        <v>-</v>
      </c>
      <c r="AD829" s="143" t="str">
        <f t="shared" si="1185"/>
        <v>-</v>
      </c>
      <c r="AE829" s="143" t="str">
        <f t="shared" si="1185"/>
        <v>-</v>
      </c>
      <c r="AF829" s="366" t="str">
        <f t="shared" si="1185"/>
        <v>X</v>
      </c>
      <c r="AG829" s="38"/>
      <c r="AH829" s="143" t="s">
        <v>47</v>
      </c>
      <c r="AI829" s="143" t="s">
        <v>47</v>
      </c>
      <c r="AJ829" s="38"/>
      <c r="AK829" s="13" t="str">
        <f t="shared" si="1166"/>
        <v>/rsm:CrossIndustryInvoice/rsm:SupplyChainTradeTransaction/ram:ApplicableHeaderTradeDelivery/ram:UltimateShipToTradeParty</v>
      </c>
      <c r="AL829" s="13" t="str">
        <f t="shared" si="1167"/>
        <v>/ram:PostalTradeAddress</v>
      </c>
      <c r="AM829" s="14">
        <f>COUNTIFS(S$4:S829,AK829)</f>
        <v>1</v>
      </c>
      <c r="AO829" s="205" t="str">
        <f t="shared" si="1164"/>
        <v>SCT_HTD</v>
      </c>
      <c r="AP829" s="139" t="str">
        <f t="shared" si="1168"/>
        <v>BG-X-29</v>
      </c>
      <c r="AQ829" s="295" t="str">
        <f t="shared" si="1169"/>
        <v/>
      </c>
      <c r="AR829" s="140">
        <f t="shared" si="1177"/>
        <v>4</v>
      </c>
      <c r="AS829" s="140" t="str">
        <f t="shared" si="1170"/>
        <v>0..1</v>
      </c>
      <c r="AT829" s="125" t="s">
        <v>1083</v>
      </c>
      <c r="AU829" s="125"/>
      <c r="AV829" s="126"/>
      <c r="AW829" s="126"/>
      <c r="AX829" s="126"/>
      <c r="AY829" s="126"/>
      <c r="AZ829" s="125"/>
      <c r="BA829" s="66" t="str">
        <f t="shared" si="1146"/>
        <v>0..1</v>
      </c>
      <c r="BB829" s="66" t="str">
        <f t="shared" si="1149"/>
        <v>0..1</v>
      </c>
      <c r="BC829" s="141" t="str">
        <f t="shared" si="1155"/>
        <v>/rsm:CrossIndustryInvoice
/rsm:SupplyChainTradeTransaction
/ram:ApplicableHeaderTradeDelivery
/ram:UltimateShipToTradeParty
/ram:PostalTradeAddress</v>
      </c>
      <c r="BD829" s="142" t="str">
        <f t="shared" si="1156"/>
        <v>/rsm:CrossIndustryInvoice/rsm:SupplyChainTradeTransaction/ram:ApplicableHeaderTradeDelivery/ram:UltimateShipToTradeParty/ram:PostalTradeAddress</v>
      </c>
      <c r="BE829" s="124" t="str">
        <f t="shared" si="1102"/>
        <v/>
      </c>
      <c r="BF829" s="129" t="str">
        <f t="shared" si="1103"/>
        <v>EG</v>
      </c>
      <c r="BG829" s="140" t="str">
        <f t="shared" si="1104"/>
        <v>0..1</v>
      </c>
      <c r="BH829" s="124" t="str">
        <f t="shared" si="1105"/>
        <v/>
      </c>
      <c r="BI829" s="388" t="str">
        <f t="shared" si="1106"/>
        <v/>
      </c>
      <c r="BJ829" s="7"/>
      <c r="BK829" s="365" t="str">
        <f t="shared" si="1107"/>
        <v>-</v>
      </c>
      <c r="BL829" s="143" t="str">
        <f t="shared" si="1108"/>
        <v>-</v>
      </c>
      <c r="BM829" s="143" t="str">
        <f t="shared" si="1109"/>
        <v>-</v>
      </c>
      <c r="BN829" s="143" t="str">
        <f t="shared" si="1110"/>
        <v>-</v>
      </c>
      <c r="BO829" s="143" t="str">
        <f t="shared" si="1111"/>
        <v>-</v>
      </c>
      <c r="BP829" s="143" t="str">
        <f t="shared" si="1112"/>
        <v>-</v>
      </c>
      <c r="BQ829" s="366" t="str">
        <f t="shared" si="1113"/>
        <v>X</v>
      </c>
      <c r="BR829" s="7"/>
      <c r="BS829" s="143" t="str">
        <f t="shared" si="1114"/>
        <v>EXTENDED</v>
      </c>
      <c r="BT829" s="143" t="str">
        <f t="shared" si="1115"/>
        <v>EXTENDED</v>
      </c>
      <c r="BU829" s="15"/>
      <c r="BV829" s="57"/>
      <c r="BW829" s="57"/>
      <c r="BX829" s="57"/>
      <c r="BY829" s="57"/>
      <c r="BZ829" s="57"/>
      <c r="CA829" s="57" t="s">
        <v>6542</v>
      </c>
      <c r="CC829" s="417"/>
      <c r="CD829" s="15"/>
      <c r="CE829" s="15"/>
    </row>
    <row r="830" spans="1:83" s="59" customFormat="1" ht="89.25">
      <c r="A830" s="45" t="str">
        <f t="shared" si="1150"/>
        <v>YES</v>
      </c>
      <c r="B830" s="45"/>
      <c r="C830" s="45"/>
      <c r="D830" s="45"/>
      <c r="E830" s="205" t="s">
        <v>3007</v>
      </c>
      <c r="F830" s="61" t="s">
        <v>5592</v>
      </c>
      <c r="G830" s="281"/>
      <c r="H830" s="62">
        <f t="shared" si="1096"/>
        <v>5</v>
      </c>
      <c r="I830" s="62" t="s">
        <v>42</v>
      </c>
      <c r="J830" s="64" t="s">
        <v>6035</v>
      </c>
      <c r="K830" s="64" t="s">
        <v>1635</v>
      </c>
      <c r="L830" s="65" t="s">
        <v>1636</v>
      </c>
      <c r="M830" s="65"/>
      <c r="N830" s="65"/>
      <c r="O830" s="64" t="s">
        <v>70</v>
      </c>
      <c r="P830" s="66" t="s">
        <v>42</v>
      </c>
      <c r="Q830" s="66" t="str">
        <f t="shared" si="1078"/>
        <v>0..1</v>
      </c>
      <c r="R830" s="6" t="s">
        <v>3229</v>
      </c>
      <c r="S830" s="67" t="s">
        <v>3230</v>
      </c>
      <c r="T830" s="66" t="s">
        <v>73</v>
      </c>
      <c r="U830" s="68" t="str">
        <f t="shared" si="1136"/>
        <v>E</v>
      </c>
      <c r="V830" s="62" t="s">
        <v>42</v>
      </c>
      <c r="W830" s="66"/>
      <c r="X830" s="248"/>
      <c r="Y830" s="38"/>
      <c r="Z830" s="351" t="str">
        <f t="shared" si="1147"/>
        <v>-</v>
      </c>
      <c r="AA830" s="70" t="str">
        <f t="shared" ref="AA830:AF830" si="1186">IF(Z830="X","X",IF($AI830=AA$4,"X","-"))</f>
        <v>-</v>
      </c>
      <c r="AB830" s="70" t="str">
        <f t="shared" si="1186"/>
        <v>-</v>
      </c>
      <c r="AC830" s="70" t="str">
        <f t="shared" si="1186"/>
        <v>-</v>
      </c>
      <c r="AD830" s="70" t="str">
        <f t="shared" si="1186"/>
        <v>-</v>
      </c>
      <c r="AE830" s="70" t="str">
        <f t="shared" si="1186"/>
        <v>-</v>
      </c>
      <c r="AF830" s="352" t="str">
        <f t="shared" si="1186"/>
        <v>X</v>
      </c>
      <c r="AG830" s="38"/>
      <c r="AH830" s="70" t="s">
        <v>47</v>
      </c>
      <c r="AI830" s="70" t="s">
        <v>47</v>
      </c>
      <c r="AJ830" s="38"/>
      <c r="AK830" s="13" t="str">
        <f t="shared" si="1166"/>
        <v>/rsm:CrossIndustryInvoice/rsm:SupplyChainTradeTransaction/ram:ApplicableHeaderTradeDelivery/ram:UltimateShipToTradeParty/ram:PostalTradeAddress</v>
      </c>
      <c r="AL830" s="13" t="str">
        <f t="shared" si="1167"/>
        <v>/ram:PostcodeCode</v>
      </c>
      <c r="AM830" s="14">
        <f>COUNTIFS(S$4:S830,AK830)</f>
        <v>1</v>
      </c>
      <c r="AO830" s="205" t="str">
        <f t="shared" si="1164"/>
        <v>SCT_HTD</v>
      </c>
      <c r="AP830" s="61" t="str">
        <f t="shared" si="1168"/>
        <v>BT-X-172</v>
      </c>
      <c r="AQ830" s="281" t="str">
        <f t="shared" si="1169"/>
        <v/>
      </c>
      <c r="AR830" s="62">
        <f t="shared" si="1177"/>
        <v>5</v>
      </c>
      <c r="AS830" s="62" t="str">
        <f t="shared" si="1170"/>
        <v>0..1</v>
      </c>
      <c r="AT830" s="64" t="s">
        <v>1086</v>
      </c>
      <c r="AU830" s="64" t="s">
        <v>1747</v>
      </c>
      <c r="AV830" s="65" t="s">
        <v>1748</v>
      </c>
      <c r="AW830" s="423" t="s">
        <v>7238</v>
      </c>
      <c r="AX830" s="65"/>
      <c r="AY830" s="65"/>
      <c r="AZ830" s="64"/>
      <c r="BA830" s="66" t="str">
        <f t="shared" si="1146"/>
        <v>0..1</v>
      </c>
      <c r="BB830" s="66" t="str">
        <f t="shared" si="1149"/>
        <v>0..1</v>
      </c>
      <c r="BC830" s="6" t="str">
        <f t="shared" si="1155"/>
        <v>/rsm:CrossIndustryInvoice
/rsm:SupplyChainTradeTransaction
/ram:ApplicableHeaderTradeDelivery
/ram:UltimateShipToTradeParty
/ram:PostalTradeAddress
/ram:PostcodeCode</v>
      </c>
      <c r="BD830" s="67" t="str">
        <f t="shared" si="1156"/>
        <v>/rsm:CrossIndustryInvoice/rsm:SupplyChainTradeTransaction/ram:ApplicableHeaderTradeDelivery/ram:UltimateShipToTradeParty/ram:PostalTradeAddress/ram:PostcodeCode</v>
      </c>
      <c r="BE830" s="66" t="str">
        <f t="shared" si="1102"/>
        <v>T</v>
      </c>
      <c r="BF830" s="68" t="str">
        <f t="shared" si="1103"/>
        <v>E</v>
      </c>
      <c r="BG830" s="62" t="str">
        <f t="shared" si="1104"/>
        <v>0..1</v>
      </c>
      <c r="BH830" s="66" t="str">
        <f t="shared" si="1105"/>
        <v/>
      </c>
      <c r="BI830" s="248" t="str">
        <f t="shared" si="1106"/>
        <v/>
      </c>
      <c r="BJ830" s="7"/>
      <c r="BK830" s="351" t="str">
        <f t="shared" si="1107"/>
        <v>-</v>
      </c>
      <c r="BL830" s="70" t="str">
        <f t="shared" si="1108"/>
        <v>-</v>
      </c>
      <c r="BM830" s="70" t="str">
        <f t="shared" si="1109"/>
        <v>-</v>
      </c>
      <c r="BN830" s="70" t="str">
        <f t="shared" si="1110"/>
        <v>-</v>
      </c>
      <c r="BO830" s="70" t="str">
        <f t="shared" si="1111"/>
        <v>-</v>
      </c>
      <c r="BP830" s="70" t="str">
        <f t="shared" si="1112"/>
        <v>-</v>
      </c>
      <c r="BQ830" s="352" t="str">
        <f t="shared" si="1113"/>
        <v>X</v>
      </c>
      <c r="BR830" s="7"/>
      <c r="BS830" s="70" t="str">
        <f t="shared" si="1114"/>
        <v>EXTENDED</v>
      </c>
      <c r="BT830" s="70" t="str">
        <f t="shared" si="1115"/>
        <v>EXTENDED</v>
      </c>
      <c r="BU830" s="15"/>
      <c r="BV830" s="57"/>
      <c r="BW830" s="57"/>
      <c r="BX830" s="57"/>
      <c r="BY830" s="57"/>
      <c r="BZ830" s="57"/>
      <c r="CA830" s="57" t="s">
        <v>6542</v>
      </c>
      <c r="CC830" s="417"/>
      <c r="CD830" s="15"/>
      <c r="CE830" s="15"/>
    </row>
    <row r="831" spans="1:83" s="59" customFormat="1" ht="89.25">
      <c r="A831" s="45" t="str">
        <f t="shared" si="1150"/>
        <v>YES</v>
      </c>
      <c r="B831" s="45"/>
      <c r="C831" s="45"/>
      <c r="D831" s="45"/>
      <c r="E831" s="205" t="s">
        <v>3007</v>
      </c>
      <c r="F831" s="61" t="s">
        <v>5593</v>
      </c>
      <c r="G831" s="281"/>
      <c r="H831" s="62">
        <f t="shared" si="1096"/>
        <v>5</v>
      </c>
      <c r="I831" s="62" t="s">
        <v>42</v>
      </c>
      <c r="J831" s="64" t="s">
        <v>6036</v>
      </c>
      <c r="K831" s="64" t="s">
        <v>1641</v>
      </c>
      <c r="L831" s="65" t="s">
        <v>1642</v>
      </c>
      <c r="M831" s="65"/>
      <c r="N831" s="65"/>
      <c r="O831" s="64" t="s">
        <v>70</v>
      </c>
      <c r="P831" s="66" t="s">
        <v>42</v>
      </c>
      <c r="Q831" s="66" t="str">
        <f t="shared" si="1078"/>
        <v>0..1</v>
      </c>
      <c r="R831" s="6" t="s">
        <v>3231</v>
      </c>
      <c r="S831" s="67" t="s">
        <v>3232</v>
      </c>
      <c r="T831" s="66" t="s">
        <v>73</v>
      </c>
      <c r="U831" s="68" t="str">
        <f t="shared" si="1136"/>
        <v>E</v>
      </c>
      <c r="V831" s="62" t="s">
        <v>42</v>
      </c>
      <c r="W831" s="66"/>
      <c r="X831" s="248"/>
      <c r="Y831" s="38"/>
      <c r="Z831" s="351" t="str">
        <f t="shared" si="1147"/>
        <v>-</v>
      </c>
      <c r="AA831" s="70" t="str">
        <f t="shared" ref="AA831:AF831" si="1187">IF(Z831="X","X",IF($AI831=AA$4,"X","-"))</f>
        <v>-</v>
      </c>
      <c r="AB831" s="70" t="str">
        <f t="shared" si="1187"/>
        <v>-</v>
      </c>
      <c r="AC831" s="70" t="str">
        <f t="shared" si="1187"/>
        <v>-</v>
      </c>
      <c r="AD831" s="70" t="str">
        <f t="shared" si="1187"/>
        <v>-</v>
      </c>
      <c r="AE831" s="70" t="str">
        <f t="shared" si="1187"/>
        <v>-</v>
      </c>
      <c r="AF831" s="352" t="str">
        <f t="shared" si="1187"/>
        <v>X</v>
      </c>
      <c r="AG831" s="38"/>
      <c r="AH831" s="70" t="s">
        <v>47</v>
      </c>
      <c r="AI831" s="70" t="s">
        <v>47</v>
      </c>
      <c r="AJ831" s="38"/>
      <c r="AK831" s="13" t="str">
        <f t="shared" si="1166"/>
        <v>/rsm:CrossIndustryInvoice/rsm:SupplyChainTradeTransaction/ram:ApplicableHeaderTradeDelivery/ram:UltimateShipToTradeParty/ram:PostalTradeAddress</v>
      </c>
      <c r="AL831" s="13" t="str">
        <f t="shared" si="1167"/>
        <v>/ram:LineOne</v>
      </c>
      <c r="AM831" s="14">
        <f>COUNTIFS(S$4:S831,AK831)</f>
        <v>1</v>
      </c>
      <c r="AO831" s="205" t="str">
        <f t="shared" si="1164"/>
        <v>SCT_HTD</v>
      </c>
      <c r="AP831" s="61" t="str">
        <f t="shared" si="1168"/>
        <v>BT-X-173</v>
      </c>
      <c r="AQ831" s="281" t="str">
        <f t="shared" si="1169"/>
        <v/>
      </c>
      <c r="AR831" s="62">
        <f t="shared" si="1177"/>
        <v>5</v>
      </c>
      <c r="AS831" s="62" t="str">
        <f t="shared" si="1170"/>
        <v>0..1</v>
      </c>
      <c r="AT831" s="64" t="s">
        <v>977</v>
      </c>
      <c r="AU831" s="64" t="s">
        <v>1754</v>
      </c>
      <c r="AV831" s="65" t="s">
        <v>1755</v>
      </c>
      <c r="AW831" s="423" t="s">
        <v>7238</v>
      </c>
      <c r="AX831" s="65"/>
      <c r="AY831" s="65"/>
      <c r="AZ831" s="64"/>
      <c r="BA831" s="66" t="str">
        <f t="shared" si="1146"/>
        <v>0..1</v>
      </c>
      <c r="BB831" s="66" t="str">
        <f t="shared" si="1149"/>
        <v>0..1</v>
      </c>
      <c r="BC831" s="6" t="str">
        <f t="shared" si="1155"/>
        <v>/rsm:CrossIndustryInvoice
/rsm:SupplyChainTradeTransaction
/ram:ApplicableHeaderTradeDelivery
/ram:UltimateShipToTradeParty
/ram:PostalTradeAddress
/ram:LineOne</v>
      </c>
      <c r="BD831" s="67" t="str">
        <f t="shared" si="1156"/>
        <v>/rsm:CrossIndustryInvoice/rsm:SupplyChainTradeTransaction/ram:ApplicableHeaderTradeDelivery/ram:UltimateShipToTradeParty/ram:PostalTradeAddress/ram:LineOne</v>
      </c>
      <c r="BE831" s="66" t="str">
        <f t="shared" si="1102"/>
        <v>T</v>
      </c>
      <c r="BF831" s="68" t="str">
        <f t="shared" si="1103"/>
        <v>E</v>
      </c>
      <c r="BG831" s="62" t="str">
        <f t="shared" si="1104"/>
        <v>0..1</v>
      </c>
      <c r="BH831" s="66" t="str">
        <f t="shared" si="1105"/>
        <v/>
      </c>
      <c r="BI831" s="248" t="str">
        <f t="shared" si="1106"/>
        <v/>
      </c>
      <c r="BJ831" s="7"/>
      <c r="BK831" s="351" t="str">
        <f t="shared" si="1107"/>
        <v>-</v>
      </c>
      <c r="BL831" s="70" t="str">
        <f t="shared" si="1108"/>
        <v>-</v>
      </c>
      <c r="BM831" s="70" t="str">
        <f t="shared" si="1109"/>
        <v>-</v>
      </c>
      <c r="BN831" s="70" t="str">
        <f t="shared" si="1110"/>
        <v>-</v>
      </c>
      <c r="BO831" s="70" t="str">
        <f t="shared" si="1111"/>
        <v>-</v>
      </c>
      <c r="BP831" s="70" t="str">
        <f t="shared" si="1112"/>
        <v>-</v>
      </c>
      <c r="BQ831" s="352" t="str">
        <f t="shared" si="1113"/>
        <v>X</v>
      </c>
      <c r="BR831" s="7"/>
      <c r="BS831" s="70" t="str">
        <f t="shared" si="1114"/>
        <v>EXTENDED</v>
      </c>
      <c r="BT831" s="70" t="str">
        <f t="shared" si="1115"/>
        <v>EXTENDED</v>
      </c>
      <c r="BU831" s="15"/>
      <c r="BV831" s="57"/>
      <c r="BW831" s="57"/>
      <c r="BX831" s="57"/>
      <c r="BY831" s="57"/>
      <c r="BZ831" s="57"/>
      <c r="CA831" s="57" t="s">
        <v>6542</v>
      </c>
      <c r="CC831" s="417"/>
      <c r="CD831" s="15"/>
      <c r="CE831" s="15"/>
    </row>
    <row r="832" spans="1:83" s="59" customFormat="1" ht="89.25">
      <c r="A832" s="45" t="str">
        <f t="shared" si="1150"/>
        <v>YES</v>
      </c>
      <c r="B832" s="45"/>
      <c r="C832" s="45"/>
      <c r="D832" s="45"/>
      <c r="E832" s="205" t="s">
        <v>3007</v>
      </c>
      <c r="F832" s="61" t="s">
        <v>5594</v>
      </c>
      <c r="G832" s="281"/>
      <c r="H832" s="62">
        <f t="shared" si="1096"/>
        <v>5</v>
      </c>
      <c r="I832" s="62" t="s">
        <v>42</v>
      </c>
      <c r="J832" s="64" t="s">
        <v>6037</v>
      </c>
      <c r="K832" s="64" t="s">
        <v>1647</v>
      </c>
      <c r="L832" s="65"/>
      <c r="M832" s="65"/>
      <c r="N832" s="65"/>
      <c r="O832" s="64" t="s">
        <v>70</v>
      </c>
      <c r="P832" s="66" t="s">
        <v>42</v>
      </c>
      <c r="Q832" s="66" t="str">
        <f t="shared" si="1078"/>
        <v>0..1</v>
      </c>
      <c r="R832" s="6" t="s">
        <v>3233</v>
      </c>
      <c r="S832" s="67" t="s">
        <v>3234</v>
      </c>
      <c r="T832" s="66" t="s">
        <v>73</v>
      </c>
      <c r="U832" s="68" t="str">
        <f t="shared" si="1136"/>
        <v>E</v>
      </c>
      <c r="V832" s="62" t="s">
        <v>42</v>
      </c>
      <c r="W832" s="66"/>
      <c r="X832" s="248"/>
      <c r="Y832" s="38"/>
      <c r="Z832" s="351" t="str">
        <f t="shared" si="1147"/>
        <v>-</v>
      </c>
      <c r="AA832" s="70" t="str">
        <f t="shared" ref="AA832:AF832" si="1188">IF(Z832="X","X",IF($AI832=AA$4,"X","-"))</f>
        <v>-</v>
      </c>
      <c r="AB832" s="70" t="str">
        <f t="shared" si="1188"/>
        <v>-</v>
      </c>
      <c r="AC832" s="70" t="str">
        <f t="shared" si="1188"/>
        <v>-</v>
      </c>
      <c r="AD832" s="70" t="str">
        <f t="shared" si="1188"/>
        <v>-</v>
      </c>
      <c r="AE832" s="70" t="str">
        <f t="shared" si="1188"/>
        <v>-</v>
      </c>
      <c r="AF832" s="352" t="str">
        <f t="shared" si="1188"/>
        <v>X</v>
      </c>
      <c r="AG832" s="38"/>
      <c r="AH832" s="70" t="s">
        <v>47</v>
      </c>
      <c r="AI832" s="70" t="s">
        <v>47</v>
      </c>
      <c r="AJ832" s="38"/>
      <c r="AK832" s="13" t="str">
        <f t="shared" si="1166"/>
        <v>/rsm:CrossIndustryInvoice/rsm:SupplyChainTradeTransaction/ram:ApplicableHeaderTradeDelivery/ram:UltimateShipToTradeParty/ram:PostalTradeAddress</v>
      </c>
      <c r="AL832" s="13" t="str">
        <f t="shared" si="1167"/>
        <v>/ram:LineTwo</v>
      </c>
      <c r="AM832" s="14">
        <f>COUNTIFS(S$4:S832,AK832)</f>
        <v>1</v>
      </c>
      <c r="AO832" s="205" t="str">
        <f t="shared" si="1164"/>
        <v>SCT_HTD</v>
      </c>
      <c r="AP832" s="61" t="str">
        <f t="shared" si="1168"/>
        <v>BT-X-174</v>
      </c>
      <c r="AQ832" s="281" t="str">
        <f t="shared" si="1169"/>
        <v/>
      </c>
      <c r="AR832" s="62">
        <f t="shared" si="1177"/>
        <v>5</v>
      </c>
      <c r="AS832" s="62" t="str">
        <f t="shared" si="1170"/>
        <v>0..1</v>
      </c>
      <c r="AT832" s="64" t="s">
        <v>981</v>
      </c>
      <c r="AU832" s="64" t="s">
        <v>1761</v>
      </c>
      <c r="AV832" s="65"/>
      <c r="AW832" s="423" t="s">
        <v>7238</v>
      </c>
      <c r="AX832" s="65"/>
      <c r="AY832" s="65"/>
      <c r="AZ832" s="64"/>
      <c r="BA832" s="66" t="str">
        <f t="shared" si="1146"/>
        <v>0..1</v>
      </c>
      <c r="BB832" s="66" t="str">
        <f t="shared" si="1149"/>
        <v>0..1</v>
      </c>
      <c r="BC832" s="6" t="str">
        <f t="shared" si="1155"/>
        <v>/rsm:CrossIndustryInvoice
/rsm:SupplyChainTradeTransaction
/ram:ApplicableHeaderTradeDelivery
/ram:UltimateShipToTradeParty
/ram:PostalTradeAddress
/ram:LineTwo</v>
      </c>
      <c r="BD832" s="67" t="str">
        <f t="shared" si="1156"/>
        <v>/rsm:CrossIndustryInvoice/rsm:SupplyChainTradeTransaction/ram:ApplicableHeaderTradeDelivery/ram:UltimateShipToTradeParty/ram:PostalTradeAddress/ram:LineTwo</v>
      </c>
      <c r="BE832" s="66" t="str">
        <f t="shared" si="1102"/>
        <v>T</v>
      </c>
      <c r="BF832" s="68" t="str">
        <f t="shared" si="1103"/>
        <v>E</v>
      </c>
      <c r="BG832" s="62" t="str">
        <f t="shared" si="1104"/>
        <v>0..1</v>
      </c>
      <c r="BH832" s="66" t="str">
        <f t="shared" si="1105"/>
        <v/>
      </c>
      <c r="BI832" s="248" t="str">
        <f t="shared" si="1106"/>
        <v/>
      </c>
      <c r="BJ832" s="7"/>
      <c r="BK832" s="351" t="str">
        <f t="shared" si="1107"/>
        <v>-</v>
      </c>
      <c r="BL832" s="70" t="str">
        <f t="shared" si="1108"/>
        <v>-</v>
      </c>
      <c r="BM832" s="70" t="str">
        <f t="shared" si="1109"/>
        <v>-</v>
      </c>
      <c r="BN832" s="70" t="str">
        <f t="shared" si="1110"/>
        <v>-</v>
      </c>
      <c r="BO832" s="70" t="str">
        <f t="shared" si="1111"/>
        <v>-</v>
      </c>
      <c r="BP832" s="70" t="str">
        <f t="shared" si="1112"/>
        <v>-</v>
      </c>
      <c r="BQ832" s="352" t="str">
        <f t="shared" si="1113"/>
        <v>X</v>
      </c>
      <c r="BR832" s="7"/>
      <c r="BS832" s="70" t="str">
        <f t="shared" si="1114"/>
        <v>EXTENDED</v>
      </c>
      <c r="BT832" s="70" t="str">
        <f t="shared" si="1115"/>
        <v>EXTENDED</v>
      </c>
      <c r="BU832" s="15"/>
      <c r="BV832" s="57"/>
      <c r="BW832" s="57"/>
      <c r="BX832" s="57"/>
      <c r="BY832" s="57"/>
      <c r="BZ832" s="57"/>
      <c r="CA832" s="57" t="s">
        <v>6542</v>
      </c>
      <c r="CC832" s="417"/>
      <c r="CD832" s="15"/>
      <c r="CE832" s="15"/>
    </row>
    <row r="833" spans="1:83" s="59" customFormat="1" ht="89.25">
      <c r="A833" s="45" t="str">
        <f t="shared" si="1150"/>
        <v>YES</v>
      </c>
      <c r="B833" s="45"/>
      <c r="C833" s="45"/>
      <c r="D833" s="45"/>
      <c r="E833" s="205" t="s">
        <v>3007</v>
      </c>
      <c r="F833" s="61" t="s">
        <v>5595</v>
      </c>
      <c r="G833" s="281"/>
      <c r="H833" s="62">
        <f t="shared" si="1096"/>
        <v>5</v>
      </c>
      <c r="I833" s="62" t="s">
        <v>42</v>
      </c>
      <c r="J833" s="64" t="s">
        <v>6038</v>
      </c>
      <c r="K833" s="64" t="s">
        <v>1647</v>
      </c>
      <c r="L833" s="65"/>
      <c r="M833" s="65"/>
      <c r="N833" s="65"/>
      <c r="O833" s="64" t="s">
        <v>70</v>
      </c>
      <c r="P833" s="66" t="s">
        <v>42</v>
      </c>
      <c r="Q833" s="66" t="str">
        <f t="shared" si="1078"/>
        <v>0..1</v>
      </c>
      <c r="R833" s="6" t="s">
        <v>3235</v>
      </c>
      <c r="S833" s="67" t="s">
        <v>3236</v>
      </c>
      <c r="T833" s="66" t="s">
        <v>73</v>
      </c>
      <c r="U833" s="68" t="str">
        <f t="shared" si="1136"/>
        <v>E</v>
      </c>
      <c r="V833" s="62" t="s">
        <v>42</v>
      </c>
      <c r="W833" s="66"/>
      <c r="X833" s="248"/>
      <c r="Y833" s="38"/>
      <c r="Z833" s="351" t="str">
        <f t="shared" si="1147"/>
        <v>-</v>
      </c>
      <c r="AA833" s="70" t="str">
        <f t="shared" ref="AA833:AF833" si="1189">IF(Z833="X","X",IF($AI833=AA$4,"X","-"))</f>
        <v>-</v>
      </c>
      <c r="AB833" s="70" t="str">
        <f t="shared" si="1189"/>
        <v>-</v>
      </c>
      <c r="AC833" s="70" t="str">
        <f t="shared" si="1189"/>
        <v>-</v>
      </c>
      <c r="AD833" s="70" t="str">
        <f t="shared" si="1189"/>
        <v>-</v>
      </c>
      <c r="AE833" s="70" t="str">
        <f t="shared" si="1189"/>
        <v>-</v>
      </c>
      <c r="AF833" s="352" t="str">
        <f t="shared" si="1189"/>
        <v>X</v>
      </c>
      <c r="AG833" s="38"/>
      <c r="AH833" s="70" t="s">
        <v>47</v>
      </c>
      <c r="AI833" s="70" t="s">
        <v>47</v>
      </c>
      <c r="AJ833" s="38"/>
      <c r="AK833" s="13" t="str">
        <f t="shared" si="1166"/>
        <v>/rsm:CrossIndustryInvoice/rsm:SupplyChainTradeTransaction/ram:ApplicableHeaderTradeDelivery/ram:UltimateShipToTradeParty/ram:PostalTradeAddress</v>
      </c>
      <c r="AL833" s="13" t="str">
        <f t="shared" si="1167"/>
        <v>/ram:LineThree</v>
      </c>
      <c r="AM833" s="14">
        <f>COUNTIFS(S$4:S833,AK833)</f>
        <v>1</v>
      </c>
      <c r="AO833" s="205" t="str">
        <f t="shared" si="1164"/>
        <v>SCT_HTD</v>
      </c>
      <c r="AP833" s="61" t="str">
        <f t="shared" si="1168"/>
        <v>BT-X-175</v>
      </c>
      <c r="AQ833" s="281" t="str">
        <f t="shared" si="1169"/>
        <v/>
      </c>
      <c r="AR833" s="62">
        <f t="shared" si="1177"/>
        <v>5</v>
      </c>
      <c r="AS833" s="62" t="str">
        <f t="shared" si="1170"/>
        <v>0..1</v>
      </c>
      <c r="AT833" s="64" t="s">
        <v>1093</v>
      </c>
      <c r="AU833" s="64" t="s">
        <v>1761</v>
      </c>
      <c r="AV833" s="65"/>
      <c r="AW833" s="423" t="s">
        <v>7238</v>
      </c>
      <c r="AX833" s="65"/>
      <c r="AY833" s="65"/>
      <c r="AZ833" s="64"/>
      <c r="BA833" s="66" t="str">
        <f t="shared" si="1146"/>
        <v>0..1</v>
      </c>
      <c r="BB833" s="66" t="str">
        <f t="shared" si="1149"/>
        <v>0..1</v>
      </c>
      <c r="BC833" s="6" t="str">
        <f t="shared" si="1155"/>
        <v>/rsm:CrossIndustryInvoice
/rsm:SupplyChainTradeTransaction
/ram:ApplicableHeaderTradeDelivery
/ram:UltimateShipToTradeParty
/ram:PostalTradeAddress
/ram:LineThree</v>
      </c>
      <c r="BD833" s="67" t="str">
        <f t="shared" si="1156"/>
        <v>/rsm:CrossIndustryInvoice/rsm:SupplyChainTradeTransaction/ram:ApplicableHeaderTradeDelivery/ram:UltimateShipToTradeParty/ram:PostalTradeAddress/ram:LineThree</v>
      </c>
      <c r="BE833" s="66" t="str">
        <f t="shared" si="1102"/>
        <v>T</v>
      </c>
      <c r="BF833" s="68" t="str">
        <f t="shared" si="1103"/>
        <v>E</v>
      </c>
      <c r="BG833" s="62" t="str">
        <f t="shared" si="1104"/>
        <v>0..1</v>
      </c>
      <c r="BH833" s="66" t="str">
        <f t="shared" si="1105"/>
        <v/>
      </c>
      <c r="BI833" s="248" t="str">
        <f t="shared" si="1106"/>
        <v/>
      </c>
      <c r="BJ833" s="7"/>
      <c r="BK833" s="351" t="str">
        <f t="shared" si="1107"/>
        <v>-</v>
      </c>
      <c r="BL833" s="70" t="str">
        <f t="shared" si="1108"/>
        <v>-</v>
      </c>
      <c r="BM833" s="70" t="str">
        <f t="shared" si="1109"/>
        <v>-</v>
      </c>
      <c r="BN833" s="70" t="str">
        <f t="shared" si="1110"/>
        <v>-</v>
      </c>
      <c r="BO833" s="70" t="str">
        <f t="shared" si="1111"/>
        <v>-</v>
      </c>
      <c r="BP833" s="70" t="str">
        <f t="shared" si="1112"/>
        <v>-</v>
      </c>
      <c r="BQ833" s="352" t="str">
        <f t="shared" si="1113"/>
        <v>X</v>
      </c>
      <c r="BR833" s="7"/>
      <c r="BS833" s="70" t="str">
        <f t="shared" si="1114"/>
        <v>EXTENDED</v>
      </c>
      <c r="BT833" s="70" t="str">
        <f t="shared" si="1115"/>
        <v>EXTENDED</v>
      </c>
      <c r="BU833" s="15"/>
      <c r="BV833" s="57"/>
      <c r="BW833" s="57"/>
      <c r="BX833" s="57"/>
      <c r="BY833" s="57"/>
      <c r="BZ833" s="57"/>
      <c r="CA833" s="57" t="s">
        <v>6542</v>
      </c>
      <c r="CC833" s="417"/>
      <c r="CD833" s="15"/>
      <c r="CE833" s="15"/>
    </row>
    <row r="834" spans="1:83" s="59" customFormat="1" ht="89.25">
      <c r="A834" s="45" t="str">
        <f t="shared" si="1150"/>
        <v>YES</v>
      </c>
      <c r="B834" s="45"/>
      <c r="C834" s="45"/>
      <c r="D834" s="45"/>
      <c r="E834" s="205" t="s">
        <v>3007</v>
      </c>
      <c r="F834" s="61" t="s">
        <v>5596</v>
      </c>
      <c r="G834" s="281"/>
      <c r="H834" s="62">
        <f t="shared" ref="H834:H898" si="1190">LEN(S834)-LEN(SUBSTITUTE(S834,"/",""))-1</f>
        <v>5</v>
      </c>
      <c r="I834" s="62" t="s">
        <v>42</v>
      </c>
      <c r="J834" s="64" t="s">
        <v>6039</v>
      </c>
      <c r="K834" s="64" t="s">
        <v>6031</v>
      </c>
      <c r="L834" s="65"/>
      <c r="M834" s="65"/>
      <c r="N834" s="65"/>
      <c r="O834" s="64" t="s">
        <v>70</v>
      </c>
      <c r="P834" s="66" t="s">
        <v>42</v>
      </c>
      <c r="Q834" s="66" t="str">
        <f t="shared" si="1078"/>
        <v>0..1</v>
      </c>
      <c r="R834" s="6" t="s">
        <v>3237</v>
      </c>
      <c r="S834" s="67" t="s">
        <v>3238</v>
      </c>
      <c r="T834" s="66" t="s">
        <v>73</v>
      </c>
      <c r="U834" s="68" t="str">
        <f t="shared" si="1136"/>
        <v>E</v>
      </c>
      <c r="V834" s="62" t="s">
        <v>42</v>
      </c>
      <c r="W834" s="66"/>
      <c r="X834" s="248"/>
      <c r="Y834" s="38"/>
      <c r="Z834" s="351" t="str">
        <f t="shared" si="1147"/>
        <v>-</v>
      </c>
      <c r="AA834" s="70" t="str">
        <f t="shared" ref="AA834:AF834" si="1191">IF(Z834="X","X",IF($AI834=AA$4,"X","-"))</f>
        <v>-</v>
      </c>
      <c r="AB834" s="70" t="str">
        <f t="shared" si="1191"/>
        <v>-</v>
      </c>
      <c r="AC834" s="70" t="str">
        <f t="shared" si="1191"/>
        <v>-</v>
      </c>
      <c r="AD834" s="70" t="str">
        <f t="shared" si="1191"/>
        <v>-</v>
      </c>
      <c r="AE834" s="70" t="str">
        <f t="shared" si="1191"/>
        <v>-</v>
      </c>
      <c r="AF834" s="352" t="str">
        <f t="shared" si="1191"/>
        <v>X</v>
      </c>
      <c r="AG834" s="38"/>
      <c r="AH834" s="70" t="s">
        <v>47</v>
      </c>
      <c r="AI834" s="70" t="s">
        <v>47</v>
      </c>
      <c r="AJ834" s="38"/>
      <c r="AK834" s="13" t="str">
        <f t="shared" si="1166"/>
        <v>/rsm:CrossIndustryInvoice/rsm:SupplyChainTradeTransaction/ram:ApplicableHeaderTradeDelivery/ram:UltimateShipToTradeParty/ram:PostalTradeAddress</v>
      </c>
      <c r="AL834" s="13" t="str">
        <f t="shared" si="1167"/>
        <v>/ram:CityName</v>
      </c>
      <c r="AM834" s="14">
        <f>COUNTIFS(S$4:S834,AK834)</f>
        <v>1</v>
      </c>
      <c r="AO834" s="205" t="str">
        <f t="shared" si="1164"/>
        <v>SCT_HTD</v>
      </c>
      <c r="AP834" s="61" t="str">
        <f t="shared" si="1168"/>
        <v>BT-X-176</v>
      </c>
      <c r="AQ834" s="281" t="str">
        <f t="shared" si="1169"/>
        <v/>
      </c>
      <c r="AR834" s="62">
        <f t="shared" si="1177"/>
        <v>5</v>
      </c>
      <c r="AS834" s="62" t="str">
        <f t="shared" si="1170"/>
        <v>0..1</v>
      </c>
      <c r="AT834" s="64" t="s">
        <v>1096</v>
      </c>
      <c r="AU834" s="64" t="s">
        <v>6415</v>
      </c>
      <c r="AV834" s="65"/>
      <c r="AW834" s="423" t="s">
        <v>7238</v>
      </c>
      <c r="AX834" s="65"/>
      <c r="AY834" s="65"/>
      <c r="AZ834" s="64"/>
      <c r="BA834" s="66" t="str">
        <f t="shared" si="1146"/>
        <v>0..1</v>
      </c>
      <c r="BB834" s="66" t="str">
        <f t="shared" si="1149"/>
        <v>0..1</v>
      </c>
      <c r="BC834" s="6" t="str">
        <f t="shared" si="1155"/>
        <v>/rsm:CrossIndustryInvoice
/rsm:SupplyChainTradeTransaction
/ram:ApplicableHeaderTradeDelivery
/ram:UltimateShipToTradeParty
/ram:PostalTradeAddress
/ram:CityName</v>
      </c>
      <c r="BD834" s="67" t="str">
        <f t="shared" si="1156"/>
        <v>/rsm:CrossIndustryInvoice/rsm:SupplyChainTradeTransaction/ram:ApplicableHeaderTradeDelivery/ram:UltimateShipToTradeParty/ram:PostalTradeAddress/ram:CityName</v>
      </c>
      <c r="BE834" s="66" t="str">
        <f t="shared" si="1102"/>
        <v>T</v>
      </c>
      <c r="BF834" s="68" t="str">
        <f t="shared" si="1103"/>
        <v>E</v>
      </c>
      <c r="BG834" s="62" t="str">
        <f t="shared" si="1104"/>
        <v>0..1</v>
      </c>
      <c r="BH834" s="66" t="str">
        <f t="shared" si="1105"/>
        <v/>
      </c>
      <c r="BI834" s="248" t="str">
        <f t="shared" si="1106"/>
        <v/>
      </c>
      <c r="BJ834" s="7"/>
      <c r="BK834" s="351" t="str">
        <f t="shared" si="1107"/>
        <v>-</v>
      </c>
      <c r="BL834" s="70" t="str">
        <f t="shared" si="1108"/>
        <v>-</v>
      </c>
      <c r="BM834" s="70" t="str">
        <f t="shared" si="1109"/>
        <v>-</v>
      </c>
      <c r="BN834" s="70" t="str">
        <f t="shared" si="1110"/>
        <v>-</v>
      </c>
      <c r="BO834" s="70" t="str">
        <f t="shared" si="1111"/>
        <v>-</v>
      </c>
      <c r="BP834" s="70" t="str">
        <f t="shared" si="1112"/>
        <v>-</v>
      </c>
      <c r="BQ834" s="352" t="str">
        <f t="shared" si="1113"/>
        <v>X</v>
      </c>
      <c r="BR834" s="7"/>
      <c r="BS834" s="70" t="str">
        <f t="shared" si="1114"/>
        <v>EXTENDED</v>
      </c>
      <c r="BT834" s="70" t="str">
        <f t="shared" si="1115"/>
        <v>EXTENDED</v>
      </c>
      <c r="BU834" s="15"/>
      <c r="BV834" s="57"/>
      <c r="BW834" s="57"/>
      <c r="BX834" s="57"/>
      <c r="BY834" s="57"/>
      <c r="BZ834" s="57"/>
      <c r="CA834" s="57" t="s">
        <v>6542</v>
      </c>
      <c r="CC834" s="417"/>
      <c r="CD834" s="15"/>
      <c r="CE834" s="15"/>
    </row>
    <row r="835" spans="1:83" s="59" customFormat="1" ht="89.25">
      <c r="A835" s="45" t="str">
        <f t="shared" si="1150"/>
        <v>YES</v>
      </c>
      <c r="B835" s="45"/>
      <c r="C835" s="45"/>
      <c r="D835" s="45"/>
      <c r="E835" s="205" t="s">
        <v>3007</v>
      </c>
      <c r="F835" s="61" t="s">
        <v>5597</v>
      </c>
      <c r="G835" s="281"/>
      <c r="H835" s="62">
        <f t="shared" si="1190"/>
        <v>5</v>
      </c>
      <c r="I835" s="62" t="s">
        <v>32</v>
      </c>
      <c r="J835" s="64" t="s">
        <v>6040</v>
      </c>
      <c r="K835" s="64" t="s">
        <v>1661</v>
      </c>
      <c r="L835" s="65" t="s">
        <v>5989</v>
      </c>
      <c r="M835" s="65"/>
      <c r="N835" s="65"/>
      <c r="O835" s="64" t="s">
        <v>128</v>
      </c>
      <c r="P835" s="66" t="s">
        <v>32</v>
      </c>
      <c r="Q835" s="66" t="str">
        <f t="shared" si="1078"/>
        <v>1..1</v>
      </c>
      <c r="R835" s="6" t="s">
        <v>3239</v>
      </c>
      <c r="S835" s="67" t="s">
        <v>3240</v>
      </c>
      <c r="T835" s="66" t="s">
        <v>131</v>
      </c>
      <c r="U835" s="68" t="str">
        <f t="shared" si="1136"/>
        <v>E</v>
      </c>
      <c r="V835" s="62" t="s">
        <v>42</v>
      </c>
      <c r="W835" s="66"/>
      <c r="X835" s="248"/>
      <c r="Y835" s="38"/>
      <c r="Z835" s="351" t="str">
        <f t="shared" si="1147"/>
        <v>-</v>
      </c>
      <c r="AA835" s="70" t="str">
        <f t="shared" ref="AA835:AF835" si="1192">IF(Z835="X","X",IF($AI835=AA$4,"X","-"))</f>
        <v>-</v>
      </c>
      <c r="AB835" s="70" t="str">
        <f t="shared" si="1192"/>
        <v>-</v>
      </c>
      <c r="AC835" s="70" t="str">
        <f t="shared" si="1192"/>
        <v>-</v>
      </c>
      <c r="AD835" s="70" t="str">
        <f t="shared" si="1192"/>
        <v>-</v>
      </c>
      <c r="AE835" s="70" t="str">
        <f t="shared" si="1192"/>
        <v>-</v>
      </c>
      <c r="AF835" s="352" t="str">
        <f t="shared" si="1192"/>
        <v>X</v>
      </c>
      <c r="AG835" s="38"/>
      <c r="AH835" s="70" t="s">
        <v>47</v>
      </c>
      <c r="AI835" s="70" t="s">
        <v>47</v>
      </c>
      <c r="AJ835" s="38"/>
      <c r="AK835" s="13" t="str">
        <f t="shared" si="1166"/>
        <v>/rsm:CrossIndustryInvoice/rsm:SupplyChainTradeTransaction/ram:ApplicableHeaderTradeDelivery/ram:UltimateShipToTradeParty/ram:PostalTradeAddress</v>
      </c>
      <c r="AL835" s="13" t="str">
        <f t="shared" si="1167"/>
        <v>/ram:CountryID</v>
      </c>
      <c r="AM835" s="14">
        <f>COUNTIFS(S$4:S835,AK835)</f>
        <v>1</v>
      </c>
      <c r="AO835" s="205" t="str">
        <f t="shared" si="1164"/>
        <v>SCT_HTD</v>
      </c>
      <c r="AP835" s="61" t="str">
        <f t="shared" si="1168"/>
        <v>BT-X-177</v>
      </c>
      <c r="AQ835" s="281" t="str">
        <f t="shared" si="1169"/>
        <v/>
      </c>
      <c r="AR835" s="62">
        <f t="shared" si="1177"/>
        <v>5</v>
      </c>
      <c r="AS835" s="62" t="str">
        <f t="shared" si="1170"/>
        <v>1..1</v>
      </c>
      <c r="AT835" s="64" t="s">
        <v>1099</v>
      </c>
      <c r="AU835" s="64" t="s">
        <v>1777</v>
      </c>
      <c r="AV835" s="65" t="s">
        <v>485</v>
      </c>
      <c r="AW835" s="423" t="s">
        <v>7238</v>
      </c>
      <c r="AX835" s="65"/>
      <c r="AY835" s="65"/>
      <c r="AZ835" s="64" t="s">
        <v>128</v>
      </c>
      <c r="BA835" s="66" t="str">
        <f t="shared" si="1146"/>
        <v>1..1</v>
      </c>
      <c r="BB835" s="66" t="str">
        <f t="shared" si="1149"/>
        <v>1..1</v>
      </c>
      <c r="BC835" s="6" t="str">
        <f t="shared" si="1155"/>
        <v>/rsm:CrossIndustryInvoice
/rsm:SupplyChainTradeTransaction
/ram:ApplicableHeaderTradeDelivery
/ram:UltimateShipToTradeParty
/ram:PostalTradeAddress
/ram:CountryID</v>
      </c>
      <c r="BD835" s="67" t="str">
        <f t="shared" si="1156"/>
        <v>/rsm:CrossIndustryInvoice/rsm:SupplyChainTradeTransaction/ram:ApplicableHeaderTradeDelivery/ram:UltimateShipToTradeParty/ram:PostalTradeAddress/ram:CountryID</v>
      </c>
      <c r="BE835" s="66" t="str">
        <f t="shared" si="1102"/>
        <v>C</v>
      </c>
      <c r="BF835" s="68" t="str">
        <f t="shared" si="1103"/>
        <v>E</v>
      </c>
      <c r="BG835" s="62" t="str">
        <f t="shared" si="1104"/>
        <v>0..1</v>
      </c>
      <c r="BH835" s="66" t="str">
        <f t="shared" si="1105"/>
        <v/>
      </c>
      <c r="BI835" s="248" t="str">
        <f t="shared" si="1106"/>
        <v/>
      </c>
      <c r="BJ835" s="7"/>
      <c r="BK835" s="351" t="str">
        <f t="shared" si="1107"/>
        <v>-</v>
      </c>
      <c r="BL835" s="70" t="str">
        <f t="shared" si="1108"/>
        <v>-</v>
      </c>
      <c r="BM835" s="70" t="str">
        <f t="shared" si="1109"/>
        <v>-</v>
      </c>
      <c r="BN835" s="70" t="str">
        <f t="shared" si="1110"/>
        <v>-</v>
      </c>
      <c r="BO835" s="70" t="str">
        <f t="shared" si="1111"/>
        <v>-</v>
      </c>
      <c r="BP835" s="70" t="str">
        <f t="shared" si="1112"/>
        <v>-</v>
      </c>
      <c r="BQ835" s="352" t="str">
        <f t="shared" si="1113"/>
        <v>X</v>
      </c>
      <c r="BR835" s="7"/>
      <c r="BS835" s="70" t="str">
        <f t="shared" si="1114"/>
        <v>EXTENDED</v>
      </c>
      <c r="BT835" s="70" t="str">
        <f t="shared" si="1115"/>
        <v>EXTENDED</v>
      </c>
      <c r="BU835" s="15"/>
      <c r="BV835" s="57"/>
      <c r="BW835" s="57"/>
      <c r="BX835" s="57"/>
      <c r="BY835" s="57"/>
      <c r="BZ835" s="57"/>
      <c r="CA835" s="57" t="s">
        <v>6542</v>
      </c>
      <c r="CC835" s="417"/>
      <c r="CD835" s="15"/>
      <c r="CE835" s="15"/>
    </row>
    <row r="836" spans="1:83" s="59" customFormat="1" ht="89.25">
      <c r="A836" s="45" t="str">
        <f t="shared" si="1150"/>
        <v>YES</v>
      </c>
      <c r="B836" s="45"/>
      <c r="C836" s="45"/>
      <c r="D836" s="45"/>
      <c r="E836" s="205" t="s">
        <v>3007</v>
      </c>
      <c r="F836" s="61" t="s">
        <v>5598</v>
      </c>
      <c r="G836" s="281"/>
      <c r="H836" s="62">
        <f t="shared" si="1190"/>
        <v>5</v>
      </c>
      <c r="I836" s="62" t="s">
        <v>42</v>
      </c>
      <c r="J836" s="64" t="s">
        <v>6054</v>
      </c>
      <c r="K836" s="64" t="s">
        <v>1667</v>
      </c>
      <c r="L836" s="65" t="s">
        <v>1668</v>
      </c>
      <c r="M836" s="65"/>
      <c r="N836" s="65" t="s">
        <v>35</v>
      </c>
      <c r="O836" s="64" t="s">
        <v>70</v>
      </c>
      <c r="P836" s="66" t="s">
        <v>42</v>
      </c>
      <c r="Q836" s="66" t="str">
        <f t="shared" si="1078"/>
        <v>0..1</v>
      </c>
      <c r="R836" s="6" t="s">
        <v>3241</v>
      </c>
      <c r="S836" s="67" t="s">
        <v>3242</v>
      </c>
      <c r="T836" s="66" t="s">
        <v>73</v>
      </c>
      <c r="U836" s="68" t="str">
        <f t="shared" si="1136"/>
        <v>E</v>
      </c>
      <c r="V836" s="62" t="s">
        <v>62</v>
      </c>
      <c r="W836" s="66"/>
      <c r="X836" s="248" t="s">
        <v>35</v>
      </c>
      <c r="Y836" s="38"/>
      <c r="Z836" s="351" t="str">
        <f t="shared" si="1147"/>
        <v>-</v>
      </c>
      <c r="AA836" s="70" t="str">
        <f t="shared" ref="AA836:AF836" si="1193">IF(Z836="X","X",IF($AI836=AA$4,"X","-"))</f>
        <v>-</v>
      </c>
      <c r="AB836" s="70" t="str">
        <f t="shared" si="1193"/>
        <v>-</v>
      </c>
      <c r="AC836" s="70" t="str">
        <f t="shared" si="1193"/>
        <v>-</v>
      </c>
      <c r="AD836" s="70" t="str">
        <f t="shared" si="1193"/>
        <v>-</v>
      </c>
      <c r="AE836" s="70" t="str">
        <f t="shared" si="1193"/>
        <v>-</v>
      </c>
      <c r="AF836" s="352" t="str">
        <f t="shared" si="1193"/>
        <v>X</v>
      </c>
      <c r="AG836" s="38"/>
      <c r="AH836" s="70" t="s">
        <v>47</v>
      </c>
      <c r="AI836" s="70" t="s">
        <v>47</v>
      </c>
      <c r="AJ836" s="38"/>
      <c r="AK836" s="13" t="str">
        <f t="shared" si="1166"/>
        <v>/rsm:CrossIndustryInvoice/rsm:SupplyChainTradeTransaction/ram:ApplicableHeaderTradeDelivery/ram:UltimateShipToTradeParty/ram:PostalTradeAddress</v>
      </c>
      <c r="AL836" s="13" t="str">
        <f t="shared" si="1167"/>
        <v>/ram:CountrySubDivisionName</v>
      </c>
      <c r="AM836" s="14">
        <f>COUNTIFS(S$4:S836,AK836)</f>
        <v>1</v>
      </c>
      <c r="AO836" s="205" t="str">
        <f t="shared" si="1164"/>
        <v>SCT_HTD</v>
      </c>
      <c r="AP836" s="61" t="str">
        <f t="shared" si="1168"/>
        <v>BT-X-178</v>
      </c>
      <c r="AQ836" s="281" t="str">
        <f t="shared" si="1169"/>
        <v/>
      </c>
      <c r="AR836" s="62">
        <f t="shared" si="1177"/>
        <v>5</v>
      </c>
      <c r="AS836" s="62" t="str">
        <f t="shared" si="1170"/>
        <v>0..1</v>
      </c>
      <c r="AT836" s="64" t="s">
        <v>1102</v>
      </c>
      <c r="AU836" s="64" t="s">
        <v>1671</v>
      </c>
      <c r="AV836" s="65" t="s">
        <v>1672</v>
      </c>
      <c r="AW836" s="423" t="s">
        <v>7238</v>
      </c>
      <c r="AX836" s="65"/>
      <c r="AY836" s="65" t="s">
        <v>35</v>
      </c>
      <c r="AZ836" s="64" t="s">
        <v>78</v>
      </c>
      <c r="BA836" s="66" t="str">
        <f t="shared" si="1146"/>
        <v>0..1</v>
      </c>
      <c r="BB836" s="66" t="str">
        <f t="shared" si="1149"/>
        <v>0..1</v>
      </c>
      <c r="BC836" s="6" t="str">
        <f t="shared" si="1155"/>
        <v>/rsm:CrossIndustryInvoice
/rsm:SupplyChainTradeTransaction
/ram:ApplicableHeaderTradeDelivery
/ram:UltimateShipToTradeParty
/ram:PostalTradeAddress
/ram:CountrySubDivisionName</v>
      </c>
      <c r="BD836" s="67" t="str">
        <f t="shared" si="1156"/>
        <v>/rsm:CrossIndustryInvoice/rsm:SupplyChainTradeTransaction/ram:ApplicableHeaderTradeDelivery/ram:UltimateShipToTradeParty/ram:PostalTradeAddress/ram:CountrySubDivisionName</v>
      </c>
      <c r="BE836" s="66" t="str">
        <f t="shared" si="1102"/>
        <v>T</v>
      </c>
      <c r="BF836" s="68" t="str">
        <f t="shared" si="1103"/>
        <v>E</v>
      </c>
      <c r="BG836" s="62" t="str">
        <f t="shared" si="1104"/>
        <v>0..n</v>
      </c>
      <c r="BH836" s="66" t="str">
        <f t="shared" si="1105"/>
        <v/>
      </c>
      <c r="BI836" s="248" t="str">
        <f t="shared" si="1106"/>
        <v/>
      </c>
      <c r="BJ836" s="7"/>
      <c r="BK836" s="351" t="str">
        <f t="shared" si="1107"/>
        <v>-</v>
      </c>
      <c r="BL836" s="70" t="str">
        <f t="shared" si="1108"/>
        <v>-</v>
      </c>
      <c r="BM836" s="70" t="str">
        <f t="shared" si="1109"/>
        <v>-</v>
      </c>
      <c r="BN836" s="70" t="str">
        <f t="shared" si="1110"/>
        <v>-</v>
      </c>
      <c r="BO836" s="70" t="str">
        <f t="shared" si="1111"/>
        <v>-</v>
      </c>
      <c r="BP836" s="70" t="str">
        <f t="shared" si="1112"/>
        <v>-</v>
      </c>
      <c r="BQ836" s="352" t="str">
        <f t="shared" si="1113"/>
        <v>X</v>
      </c>
      <c r="BR836" s="7"/>
      <c r="BS836" s="70" t="str">
        <f t="shared" si="1114"/>
        <v>EXTENDED</v>
      </c>
      <c r="BT836" s="70" t="str">
        <f t="shared" si="1115"/>
        <v>EXTENDED</v>
      </c>
      <c r="BU836" s="15"/>
      <c r="BV836" s="57"/>
      <c r="BW836" s="57"/>
      <c r="BX836" s="57"/>
      <c r="BY836" s="57"/>
      <c r="BZ836" s="57"/>
      <c r="CA836" s="57" t="s">
        <v>6542</v>
      </c>
      <c r="CC836" s="417"/>
      <c r="CD836" s="15"/>
      <c r="CE836" s="15"/>
    </row>
    <row r="837" spans="1:83" s="59" customFormat="1" ht="85.5">
      <c r="A837" s="45" t="str">
        <f t="shared" si="1150"/>
        <v>NO</v>
      </c>
      <c r="B837" s="45"/>
      <c r="C837" s="45"/>
      <c r="D837" s="45"/>
      <c r="E837" s="205" t="s">
        <v>3007</v>
      </c>
      <c r="F837" s="139" t="s">
        <v>5599</v>
      </c>
      <c r="G837" s="295"/>
      <c r="H837" s="140">
        <f t="shared" si="1190"/>
        <v>4</v>
      </c>
      <c r="I837" s="140" t="s">
        <v>42</v>
      </c>
      <c r="J837" s="125" t="s">
        <v>3243</v>
      </c>
      <c r="K837" s="125"/>
      <c r="L837" s="126"/>
      <c r="M837" s="126"/>
      <c r="N837" s="126"/>
      <c r="O837" s="125"/>
      <c r="P837" s="124" t="s">
        <v>42</v>
      </c>
      <c r="Q837" s="124" t="str">
        <f t="shared" ref="Q837:Q910" si="1194">P837</f>
        <v>0..1</v>
      </c>
      <c r="R837" s="141" t="s">
        <v>3244</v>
      </c>
      <c r="S837" s="142" t="s">
        <v>3245</v>
      </c>
      <c r="T837" s="124"/>
      <c r="U837" s="129" t="str">
        <f t="shared" si="1136"/>
        <v/>
      </c>
      <c r="V837" s="140" t="s">
        <v>62</v>
      </c>
      <c r="W837" s="124"/>
      <c r="X837" s="388"/>
      <c r="Y837" s="38"/>
      <c r="Z837" s="365" t="str">
        <f t="shared" si="1147"/>
        <v>-</v>
      </c>
      <c r="AA837" s="143" t="str">
        <f t="shared" ref="AA837:AF837" si="1195">IF(Z837="X","X",IF($AI837=AA$4,"X","-"))</f>
        <v>-</v>
      </c>
      <c r="AB837" s="143" t="str">
        <f t="shared" si="1195"/>
        <v>-</v>
      </c>
      <c r="AC837" s="143" t="str">
        <f t="shared" si="1195"/>
        <v>-</v>
      </c>
      <c r="AD837" s="143" t="str">
        <f t="shared" si="1195"/>
        <v>-</v>
      </c>
      <c r="AE837" s="143" t="str">
        <f t="shared" si="1195"/>
        <v>-</v>
      </c>
      <c r="AF837" s="366" t="str">
        <f t="shared" si="1195"/>
        <v>X</v>
      </c>
      <c r="AG837" s="38"/>
      <c r="AH837" s="143" t="s">
        <v>47</v>
      </c>
      <c r="AI837" s="143" t="s">
        <v>47</v>
      </c>
      <c r="AJ837" s="38"/>
      <c r="AK837" s="13" t="str">
        <f t="shared" si="1166"/>
        <v>/rsm:CrossIndustryInvoice/rsm:SupplyChainTradeTransaction/ram:ApplicableHeaderTradeDelivery/ram:UltimateShipToTradeParty</v>
      </c>
      <c r="AL837" s="13" t="str">
        <f t="shared" si="1167"/>
        <v>/ram:URIUniversalCommunication</v>
      </c>
      <c r="AM837" s="14">
        <f>COUNTIFS(S$4:S837,AK837)</f>
        <v>1</v>
      </c>
      <c r="AO837" s="205" t="str">
        <f t="shared" si="1164"/>
        <v>SCT_HTD</v>
      </c>
      <c r="AP837" s="139" t="str">
        <f t="shared" si="1168"/>
        <v>BT-X-179-00</v>
      </c>
      <c r="AQ837" s="295" t="str">
        <f t="shared" si="1169"/>
        <v/>
      </c>
      <c r="AR837" s="140">
        <f t="shared" si="1177"/>
        <v>4</v>
      </c>
      <c r="AS837" s="140" t="str">
        <f t="shared" si="1170"/>
        <v>0..1</v>
      </c>
      <c r="AT837" s="125" t="s">
        <v>1001</v>
      </c>
      <c r="AU837" s="125"/>
      <c r="AV837" s="126"/>
      <c r="AW837" s="126"/>
      <c r="AX837" s="126"/>
      <c r="AY837" s="126"/>
      <c r="AZ837" s="125"/>
      <c r="BA837" s="124" t="str">
        <f t="shared" si="1146"/>
        <v>0..1</v>
      </c>
      <c r="BB837" s="124" t="str">
        <f t="shared" si="1149"/>
        <v>0..1</v>
      </c>
      <c r="BC837" s="141" t="str">
        <f t="shared" si="1155"/>
        <v>/rsm:CrossIndustryInvoice
/rsm:SupplyChainTradeTransaction
/ram:ApplicableHeaderTradeDelivery
/ram:UltimateShipToTradeParty
/ram:URIUniversalCommunication</v>
      </c>
      <c r="BD837" s="142" t="str">
        <f t="shared" si="1156"/>
        <v>/rsm:CrossIndustryInvoice/rsm:SupplyChainTradeTransaction/ram:ApplicableHeaderTradeDelivery/ram:UltimateShipToTradeParty/ram:URIUniversalCommunication</v>
      </c>
      <c r="BE837" s="124" t="str">
        <f t="shared" ref="BE837:BE900" si="1196">IF(T837="","",T837)</f>
        <v/>
      </c>
      <c r="BF837" s="129" t="str">
        <f t="shared" ref="BF837:BF900" si="1197">IF(U837="","",U837)</f>
        <v/>
      </c>
      <c r="BG837" s="140" t="str">
        <f t="shared" ref="BG837:BG900" si="1198">IF(V837="","",V837)</f>
        <v>0..n</v>
      </c>
      <c r="BH837" s="124" t="str">
        <f t="shared" ref="BH837:BH900" si="1199">IF(W837="","",W837)</f>
        <v/>
      </c>
      <c r="BI837" s="388" t="str">
        <f t="shared" ref="BI837:BI900" si="1200">IF(X837="","",X837)</f>
        <v/>
      </c>
      <c r="BJ837" s="7"/>
      <c r="BK837" s="365" t="str">
        <f t="shared" ref="BK837:BK900" si="1201">Z837</f>
        <v>-</v>
      </c>
      <c r="BL837" s="143" t="str">
        <f t="shared" ref="BL837:BL900" si="1202">AA837</f>
        <v>-</v>
      </c>
      <c r="BM837" s="143" t="str">
        <f t="shared" ref="BM837:BM900" si="1203">AB837</f>
        <v>-</v>
      </c>
      <c r="BN837" s="143" t="str">
        <f t="shared" ref="BN837:BN900" si="1204">AC837</f>
        <v>-</v>
      </c>
      <c r="BO837" s="143" t="str">
        <f t="shared" ref="BO837:BO900" si="1205">AD837</f>
        <v>-</v>
      </c>
      <c r="BP837" s="143" t="str">
        <f t="shared" ref="BP837:BP900" si="1206">AE837</f>
        <v>-</v>
      </c>
      <c r="BQ837" s="366" t="str">
        <f t="shared" ref="BQ837:BQ900" si="1207">AF837</f>
        <v>X</v>
      </c>
      <c r="BR837" s="7"/>
      <c r="BS837" s="143" t="str">
        <f t="shared" ref="BS837:BS900" si="1208">AH837</f>
        <v>EXTENDED</v>
      </c>
      <c r="BT837" s="143" t="str">
        <f t="shared" ref="BT837:BT900" si="1209">AI837</f>
        <v>EXTENDED</v>
      </c>
      <c r="BU837" s="15"/>
      <c r="BV837" s="57"/>
      <c r="BW837" s="57"/>
      <c r="BX837" s="57"/>
      <c r="BY837" s="57"/>
      <c r="BZ837" s="57"/>
      <c r="CA837" s="57" t="s">
        <v>6542</v>
      </c>
      <c r="CC837" s="417"/>
      <c r="CD837" s="15"/>
      <c r="CE837" s="15"/>
    </row>
    <row r="838" spans="1:83" s="59" customFormat="1" ht="99.75">
      <c r="A838" s="45" t="str">
        <f t="shared" si="1150"/>
        <v>YES</v>
      </c>
      <c r="B838" s="45"/>
      <c r="C838" s="45"/>
      <c r="D838" s="45"/>
      <c r="E838" s="205" t="s">
        <v>3007</v>
      </c>
      <c r="F838" s="61" t="s">
        <v>5600</v>
      </c>
      <c r="G838" s="281"/>
      <c r="H838" s="62">
        <f t="shared" si="1190"/>
        <v>5</v>
      </c>
      <c r="I838" s="62" t="s">
        <v>32</v>
      </c>
      <c r="J838" s="64" t="s">
        <v>6202</v>
      </c>
      <c r="K838" s="64"/>
      <c r="L838" s="65"/>
      <c r="M838" s="65"/>
      <c r="N838" s="65"/>
      <c r="O838" s="64" t="s">
        <v>90</v>
      </c>
      <c r="P838" s="66" t="s">
        <v>32</v>
      </c>
      <c r="Q838" s="66" t="str">
        <f t="shared" si="1194"/>
        <v>1..1</v>
      </c>
      <c r="R838" s="6" t="s">
        <v>3246</v>
      </c>
      <c r="S838" s="67" t="s">
        <v>3247</v>
      </c>
      <c r="T838" s="66" t="s">
        <v>55</v>
      </c>
      <c r="U838" s="68" t="str">
        <f t="shared" si="1136"/>
        <v>E</v>
      </c>
      <c r="V838" s="62" t="s">
        <v>42</v>
      </c>
      <c r="W838" s="66"/>
      <c r="X838" s="248"/>
      <c r="Y838" s="38"/>
      <c r="Z838" s="351" t="str">
        <f t="shared" si="1147"/>
        <v>-</v>
      </c>
      <c r="AA838" s="70" t="str">
        <f t="shared" ref="AA838:AF838" si="1210">IF(Z838="X","X",IF($AI838=AA$4,"X","-"))</f>
        <v>-</v>
      </c>
      <c r="AB838" s="70" t="str">
        <f t="shared" si="1210"/>
        <v>-</v>
      </c>
      <c r="AC838" s="70" t="str">
        <f t="shared" si="1210"/>
        <v>-</v>
      </c>
      <c r="AD838" s="70" t="str">
        <f t="shared" si="1210"/>
        <v>-</v>
      </c>
      <c r="AE838" s="70" t="str">
        <f t="shared" si="1210"/>
        <v>-</v>
      </c>
      <c r="AF838" s="352" t="str">
        <f t="shared" si="1210"/>
        <v>X</v>
      </c>
      <c r="AG838" s="38"/>
      <c r="AH838" s="70" t="s">
        <v>47</v>
      </c>
      <c r="AI838" s="70" t="s">
        <v>47</v>
      </c>
      <c r="AJ838" s="38"/>
      <c r="AK838" s="13" t="str">
        <f t="shared" si="1166"/>
        <v>/rsm:CrossIndustryInvoice/rsm:SupplyChainTradeTransaction/ram:ApplicableHeaderTradeDelivery/ram:UltimateShipToTradeParty/ram:URIUniversalCommunication</v>
      </c>
      <c r="AL838" s="13" t="str">
        <f t="shared" si="1167"/>
        <v>/ram:URIID</v>
      </c>
      <c r="AM838" s="14">
        <f>COUNTIFS(S$4:S838,AK838)</f>
        <v>1</v>
      </c>
      <c r="AO838" s="205" t="str">
        <f t="shared" si="1164"/>
        <v>SCT_HTD</v>
      </c>
      <c r="AP838" s="61" t="str">
        <f t="shared" si="1168"/>
        <v>BT-X-179</v>
      </c>
      <c r="AQ838" s="281" t="str">
        <f t="shared" si="1169"/>
        <v/>
      </c>
      <c r="AR838" s="62">
        <f t="shared" si="1177"/>
        <v>5</v>
      </c>
      <c r="AS838" s="62" t="str">
        <f t="shared" si="1170"/>
        <v>1..1</v>
      </c>
      <c r="AT838" s="64" t="s">
        <v>2172</v>
      </c>
      <c r="AU838" s="64"/>
      <c r="AV838" s="65"/>
      <c r="AW838" s="423" t="s">
        <v>7238</v>
      </c>
      <c r="AX838" s="65"/>
      <c r="AY838" s="65"/>
      <c r="AZ838" s="64" t="s">
        <v>99</v>
      </c>
      <c r="BA838" s="66" t="str">
        <f t="shared" si="1146"/>
        <v>1..1</v>
      </c>
      <c r="BB838" s="66" t="str">
        <f t="shared" si="1149"/>
        <v>1..1</v>
      </c>
      <c r="BC838" s="6" t="str">
        <f t="shared" si="1155"/>
        <v>/rsm:CrossIndustryInvoice
/rsm:SupplyChainTradeTransaction
/ram:ApplicableHeaderTradeDelivery
/ram:UltimateShipToTradeParty
/ram:URIUniversalCommunication
/ram:URIID</v>
      </c>
      <c r="BD838" s="67" t="str">
        <f t="shared" si="1156"/>
        <v>/rsm:CrossIndustryInvoice/rsm:SupplyChainTradeTransaction/ram:ApplicableHeaderTradeDelivery/ram:UltimateShipToTradeParty/ram:URIUniversalCommunication/ram:URIID</v>
      </c>
      <c r="BE838" s="66" t="str">
        <f t="shared" si="1196"/>
        <v>I</v>
      </c>
      <c r="BF838" s="68" t="str">
        <f t="shared" si="1197"/>
        <v>E</v>
      </c>
      <c r="BG838" s="62" t="str">
        <f t="shared" si="1198"/>
        <v>0..1</v>
      </c>
      <c r="BH838" s="66" t="str">
        <f t="shared" si="1199"/>
        <v/>
      </c>
      <c r="BI838" s="248" t="str">
        <f t="shared" si="1200"/>
        <v/>
      </c>
      <c r="BJ838" s="7"/>
      <c r="BK838" s="351" t="str">
        <f t="shared" si="1201"/>
        <v>-</v>
      </c>
      <c r="BL838" s="70" t="str">
        <f t="shared" si="1202"/>
        <v>-</v>
      </c>
      <c r="BM838" s="70" t="str">
        <f t="shared" si="1203"/>
        <v>-</v>
      </c>
      <c r="BN838" s="70" t="str">
        <f t="shared" si="1204"/>
        <v>-</v>
      </c>
      <c r="BO838" s="70" t="str">
        <f t="shared" si="1205"/>
        <v>-</v>
      </c>
      <c r="BP838" s="70" t="str">
        <f t="shared" si="1206"/>
        <v>-</v>
      </c>
      <c r="BQ838" s="352" t="str">
        <f t="shared" si="1207"/>
        <v>X</v>
      </c>
      <c r="BR838" s="7"/>
      <c r="BS838" s="70" t="str">
        <f t="shared" si="1208"/>
        <v>EXTENDED</v>
      </c>
      <c r="BT838" s="70" t="str">
        <f t="shared" si="1209"/>
        <v>EXTENDED</v>
      </c>
      <c r="BU838" s="15"/>
      <c r="BV838" s="57"/>
      <c r="BW838" s="57"/>
      <c r="BX838" s="57"/>
      <c r="BY838" s="57"/>
      <c r="BZ838" s="57"/>
      <c r="CA838" s="57" t="s">
        <v>6542</v>
      </c>
      <c r="CC838" s="417"/>
      <c r="CD838" s="15"/>
      <c r="CE838" s="15"/>
    </row>
    <row r="839" spans="1:83" s="59" customFormat="1" ht="102">
      <c r="A839" s="45" t="str">
        <f t="shared" si="1150"/>
        <v>YES</v>
      </c>
      <c r="B839" s="45"/>
      <c r="C839" s="45"/>
      <c r="D839" s="45"/>
      <c r="E839" s="205" t="s">
        <v>3007</v>
      </c>
      <c r="F839" s="61" t="s">
        <v>5601</v>
      </c>
      <c r="G839" s="281"/>
      <c r="H839" s="62">
        <f t="shared" si="1190"/>
        <v>6</v>
      </c>
      <c r="I839" s="62" t="s">
        <v>32</v>
      </c>
      <c r="J839" s="64" t="s">
        <v>443</v>
      </c>
      <c r="K839" s="64"/>
      <c r="L839" s="65"/>
      <c r="M839" s="65"/>
      <c r="N839" s="65"/>
      <c r="O839" s="64" t="s">
        <v>5953</v>
      </c>
      <c r="P839" s="66" t="s">
        <v>32</v>
      </c>
      <c r="Q839" s="66" t="str">
        <f t="shared" si="1194"/>
        <v>1..1</v>
      </c>
      <c r="R839" s="6" t="s">
        <v>3248</v>
      </c>
      <c r="S839" s="67" t="s">
        <v>3249</v>
      </c>
      <c r="T839" s="66" t="s">
        <v>329</v>
      </c>
      <c r="U839" s="68" t="str">
        <f t="shared" si="1136"/>
        <v>A</v>
      </c>
      <c r="V839" s="62" t="s">
        <v>42</v>
      </c>
      <c r="W839" s="66"/>
      <c r="X839" s="248"/>
      <c r="Y839" s="38"/>
      <c r="Z839" s="351" t="str">
        <f t="shared" si="1147"/>
        <v>-</v>
      </c>
      <c r="AA839" s="70" t="str">
        <f t="shared" ref="AA839:AF839" si="1211">IF(Z839="X","X",IF($AI839=AA$4,"X","-"))</f>
        <v>-</v>
      </c>
      <c r="AB839" s="70" t="str">
        <f t="shared" si="1211"/>
        <v>-</v>
      </c>
      <c r="AC839" s="70" t="str">
        <f t="shared" si="1211"/>
        <v>-</v>
      </c>
      <c r="AD839" s="70" t="str">
        <f t="shared" si="1211"/>
        <v>-</v>
      </c>
      <c r="AE839" s="70" t="str">
        <f t="shared" si="1211"/>
        <v>-</v>
      </c>
      <c r="AF839" s="352" t="str">
        <f t="shared" si="1211"/>
        <v>X</v>
      </c>
      <c r="AG839" s="38"/>
      <c r="AH839" s="70" t="s">
        <v>47</v>
      </c>
      <c r="AI839" s="70" t="s">
        <v>47</v>
      </c>
      <c r="AJ839" s="38"/>
      <c r="AK839" s="13" t="str">
        <f t="shared" si="1166"/>
        <v>/rsm:CrossIndustryInvoice/rsm:SupplyChainTradeTransaction/ram:ApplicableHeaderTradeDelivery/ram:UltimateShipToTradeParty/ram:URIUniversalCommunication/ram:URIID</v>
      </c>
      <c r="AL839" s="13" t="str">
        <f t="shared" si="1167"/>
        <v>/@schemeID</v>
      </c>
      <c r="AM839" s="14">
        <f>COUNTIFS(S$4:S839,AK839)</f>
        <v>1</v>
      </c>
      <c r="AO839" s="205" t="str">
        <f t="shared" si="1164"/>
        <v>SCT_HTD</v>
      </c>
      <c r="AP839" s="61" t="str">
        <f t="shared" si="1168"/>
        <v>BT-X-179-0</v>
      </c>
      <c r="AQ839" s="281" t="str">
        <f t="shared" si="1169"/>
        <v/>
      </c>
      <c r="AR839" s="62">
        <f t="shared" si="1177"/>
        <v>6</v>
      </c>
      <c r="AS839" s="62" t="str">
        <f t="shared" si="1170"/>
        <v>1..1</v>
      </c>
      <c r="AT839" s="64" t="s">
        <v>330</v>
      </c>
      <c r="AU839" s="64"/>
      <c r="AV839" s="65"/>
      <c r="AW839" s="423" t="s">
        <v>7238</v>
      </c>
      <c r="AX839" s="65"/>
      <c r="AY839" s="65"/>
      <c r="AZ839" s="64"/>
      <c r="BA839" s="66" t="str">
        <f t="shared" si="1146"/>
        <v>1..1</v>
      </c>
      <c r="BB839" s="66" t="str">
        <f t="shared" si="1149"/>
        <v>1..1</v>
      </c>
      <c r="BC839" s="6" t="str">
        <f t="shared" si="1155"/>
        <v>/rsm:CrossIndustryInvoice
/rsm:SupplyChainTradeTransaction
/ram:ApplicableHeaderTradeDelivery
/ram:UltimateShipToTradeParty
/ram:URIUniversalCommunication
/ram:URIID
/@schemeID</v>
      </c>
      <c r="BD839" s="67" t="str">
        <f t="shared" si="1156"/>
        <v>/rsm:CrossIndustryInvoice/rsm:SupplyChainTradeTransaction/ram:ApplicableHeaderTradeDelivery/ram:UltimateShipToTradeParty/ram:URIUniversalCommunication/ram:URIID/@schemeID</v>
      </c>
      <c r="BE839" s="66" t="str">
        <f t="shared" si="1196"/>
        <v>S</v>
      </c>
      <c r="BF839" s="68" t="str">
        <f t="shared" si="1197"/>
        <v>A</v>
      </c>
      <c r="BG839" s="62" t="str">
        <f t="shared" si="1198"/>
        <v>0..1</v>
      </c>
      <c r="BH839" s="66" t="str">
        <f t="shared" si="1199"/>
        <v/>
      </c>
      <c r="BI839" s="248" t="str">
        <f t="shared" si="1200"/>
        <v/>
      </c>
      <c r="BJ839" s="7"/>
      <c r="BK839" s="351" t="str">
        <f t="shared" si="1201"/>
        <v>-</v>
      </c>
      <c r="BL839" s="70" t="str">
        <f t="shared" si="1202"/>
        <v>-</v>
      </c>
      <c r="BM839" s="70" t="str">
        <f t="shared" si="1203"/>
        <v>-</v>
      </c>
      <c r="BN839" s="70" t="str">
        <f t="shared" si="1204"/>
        <v>-</v>
      </c>
      <c r="BO839" s="70" t="str">
        <f t="shared" si="1205"/>
        <v>-</v>
      </c>
      <c r="BP839" s="70" t="str">
        <f t="shared" si="1206"/>
        <v>-</v>
      </c>
      <c r="BQ839" s="352" t="str">
        <f t="shared" si="1207"/>
        <v>X</v>
      </c>
      <c r="BR839" s="7"/>
      <c r="BS839" s="70" t="str">
        <f t="shared" si="1208"/>
        <v>EXTENDED</v>
      </c>
      <c r="BT839" s="70" t="str">
        <f t="shared" si="1209"/>
        <v>EXTENDED</v>
      </c>
      <c r="BU839" s="15"/>
      <c r="BV839" s="57"/>
      <c r="BW839" s="57"/>
      <c r="BX839" s="57"/>
      <c r="BY839" s="57"/>
      <c r="BZ839" s="57"/>
      <c r="CA839" s="57" t="s">
        <v>6542</v>
      </c>
      <c r="CC839" s="417"/>
      <c r="CD839" s="15"/>
      <c r="CE839" s="15"/>
    </row>
    <row r="840" spans="1:83" s="59" customFormat="1" ht="85.5">
      <c r="A840" s="45" t="str">
        <f t="shared" si="1150"/>
        <v>NO</v>
      </c>
      <c r="B840" s="400"/>
      <c r="C840" s="45"/>
      <c r="D840" s="45"/>
      <c r="E840" s="205" t="s">
        <v>3007</v>
      </c>
      <c r="F840" s="139" t="s">
        <v>5107</v>
      </c>
      <c r="G840" s="295"/>
      <c r="H840" s="140">
        <f t="shared" si="1190"/>
        <v>4</v>
      </c>
      <c r="I840" s="140" t="s">
        <v>42</v>
      </c>
      <c r="J840" s="125" t="s">
        <v>3250</v>
      </c>
      <c r="K840" s="125"/>
      <c r="L840" s="126"/>
      <c r="M840" s="126"/>
      <c r="N840" s="126"/>
      <c r="O840" s="125"/>
      <c r="P840" s="124" t="s">
        <v>42</v>
      </c>
      <c r="Q840" s="66" t="str">
        <f t="shared" si="1194"/>
        <v>0..1</v>
      </c>
      <c r="R840" s="141" t="s">
        <v>3251</v>
      </c>
      <c r="S840" s="142" t="s">
        <v>3252</v>
      </c>
      <c r="T840" s="124"/>
      <c r="U840" s="129" t="str">
        <f t="shared" si="1136"/>
        <v/>
      </c>
      <c r="V840" s="140" t="s">
        <v>62</v>
      </c>
      <c r="W840" s="124"/>
      <c r="X840" s="388"/>
      <c r="Y840" s="38"/>
      <c r="Z840" s="365" t="str">
        <f t="shared" si="1147"/>
        <v>-</v>
      </c>
      <c r="AA840" s="143" t="str">
        <f t="shared" ref="AA840:AF840" si="1212">IF(Z840="X","X",IF($AI840=AA$4,"X","-"))</f>
        <v>-</v>
      </c>
      <c r="AB840" s="143" t="str">
        <f t="shared" si="1212"/>
        <v>-</v>
      </c>
      <c r="AC840" s="143" t="str">
        <f t="shared" si="1212"/>
        <v>-</v>
      </c>
      <c r="AD840" s="143" t="str">
        <f t="shared" si="1212"/>
        <v>-</v>
      </c>
      <c r="AE840" s="143" t="str">
        <f t="shared" si="1212"/>
        <v>-</v>
      </c>
      <c r="AF840" s="366" t="str">
        <f t="shared" si="1212"/>
        <v>X</v>
      </c>
      <c r="AG840" s="38"/>
      <c r="AH840" s="143" t="s">
        <v>47</v>
      </c>
      <c r="AI840" s="143" t="s">
        <v>47</v>
      </c>
      <c r="AJ840" s="38"/>
      <c r="AK840" s="13" t="str">
        <f t="shared" si="1166"/>
        <v>/rsm:CrossIndustryInvoice/rsm:SupplyChainTradeTransaction/ram:ApplicableHeaderTradeDelivery/ram:UltimateShipToTradeParty</v>
      </c>
      <c r="AL840" s="13" t="str">
        <f t="shared" si="1167"/>
        <v>/ram:SpecifiedTaxRegistration</v>
      </c>
      <c r="AM840" s="14">
        <f>COUNTIFS(S$4:S840,AK840)</f>
        <v>1</v>
      </c>
      <c r="AO840" s="205" t="str">
        <f t="shared" si="1164"/>
        <v>SCT_HTD</v>
      </c>
      <c r="AP840" s="139" t="str">
        <f t="shared" si="1168"/>
        <v>BT-X-180-00</v>
      </c>
      <c r="AQ840" s="295" t="str">
        <f t="shared" si="1169"/>
        <v/>
      </c>
      <c r="AR840" s="140">
        <f t="shared" si="1177"/>
        <v>4</v>
      </c>
      <c r="AS840" s="140" t="str">
        <f t="shared" si="1170"/>
        <v>0..1</v>
      </c>
      <c r="AT840" s="125" t="s">
        <v>1011</v>
      </c>
      <c r="AU840" s="125"/>
      <c r="AV840" s="126"/>
      <c r="AW840" s="126"/>
      <c r="AX840" s="126"/>
      <c r="AY840" s="126"/>
      <c r="AZ840" s="125"/>
      <c r="BA840" s="124" t="str">
        <f t="shared" si="1146"/>
        <v>0..1</v>
      </c>
      <c r="BB840" s="124" t="str">
        <f t="shared" si="1149"/>
        <v>0..1</v>
      </c>
      <c r="BC840" s="141" t="str">
        <f t="shared" si="1155"/>
        <v>/rsm:CrossIndustryInvoice
/rsm:SupplyChainTradeTransaction
/ram:ApplicableHeaderTradeDelivery
/ram:UltimateShipToTradeParty
/ram:SpecifiedTaxRegistration</v>
      </c>
      <c r="BD840" s="142" t="str">
        <f t="shared" si="1156"/>
        <v>/rsm:CrossIndustryInvoice/rsm:SupplyChainTradeTransaction/ram:ApplicableHeaderTradeDelivery/ram:UltimateShipToTradeParty/ram:SpecifiedTaxRegistration</v>
      </c>
      <c r="BE840" s="124" t="str">
        <f t="shared" si="1196"/>
        <v/>
      </c>
      <c r="BF840" s="129" t="str">
        <f t="shared" si="1197"/>
        <v/>
      </c>
      <c r="BG840" s="140" t="str">
        <f t="shared" si="1198"/>
        <v>0..n</v>
      </c>
      <c r="BH840" s="124" t="str">
        <f t="shared" si="1199"/>
        <v/>
      </c>
      <c r="BI840" s="388" t="str">
        <f t="shared" si="1200"/>
        <v/>
      </c>
      <c r="BJ840" s="7"/>
      <c r="BK840" s="365" t="str">
        <f t="shared" si="1201"/>
        <v>-</v>
      </c>
      <c r="BL840" s="143" t="str">
        <f t="shared" si="1202"/>
        <v>-</v>
      </c>
      <c r="BM840" s="143" t="str">
        <f t="shared" si="1203"/>
        <v>-</v>
      </c>
      <c r="BN840" s="143" t="str">
        <f t="shared" si="1204"/>
        <v>-</v>
      </c>
      <c r="BO840" s="143" t="str">
        <f t="shared" si="1205"/>
        <v>-</v>
      </c>
      <c r="BP840" s="143" t="str">
        <f t="shared" si="1206"/>
        <v>-</v>
      </c>
      <c r="BQ840" s="366" t="str">
        <f t="shared" si="1207"/>
        <v>X</v>
      </c>
      <c r="BR840" s="7"/>
      <c r="BS840" s="143" t="str">
        <f t="shared" si="1208"/>
        <v>EXTENDED</v>
      </c>
      <c r="BT840" s="143" t="str">
        <f t="shared" si="1209"/>
        <v>EXTENDED</v>
      </c>
      <c r="BU840" s="15"/>
      <c r="BV840" s="57"/>
      <c r="BW840" s="57"/>
      <c r="BX840" s="57"/>
      <c r="BY840" s="57"/>
      <c r="BZ840" s="57"/>
      <c r="CA840" s="57" t="s">
        <v>6542</v>
      </c>
      <c r="CC840" s="417"/>
      <c r="CD840" s="15"/>
      <c r="CE840" s="15"/>
    </row>
    <row r="841" spans="1:83" s="59" customFormat="1" ht="99.75">
      <c r="A841" s="45" t="str">
        <f t="shared" si="1150"/>
        <v>YES</v>
      </c>
      <c r="B841" s="45"/>
      <c r="C841" s="45"/>
      <c r="D841" s="45"/>
      <c r="E841" s="205" t="s">
        <v>3007</v>
      </c>
      <c r="F841" s="61" t="s">
        <v>5108</v>
      </c>
      <c r="G841" s="281"/>
      <c r="H841" s="62">
        <f t="shared" si="1190"/>
        <v>5</v>
      </c>
      <c r="I841" s="62" t="s">
        <v>32</v>
      </c>
      <c r="J841" s="64" t="s">
        <v>6045</v>
      </c>
      <c r="K841" s="64"/>
      <c r="L841" s="65"/>
      <c r="M841" s="65"/>
      <c r="N841" s="65"/>
      <c r="O841" s="64" t="s">
        <v>90</v>
      </c>
      <c r="P841" s="66" t="s">
        <v>32</v>
      </c>
      <c r="Q841" s="66" t="str">
        <f t="shared" si="1194"/>
        <v>1..1</v>
      </c>
      <c r="R841" s="6" t="s">
        <v>3253</v>
      </c>
      <c r="S841" s="67" t="s">
        <v>3254</v>
      </c>
      <c r="T841" s="66" t="s">
        <v>55</v>
      </c>
      <c r="U841" s="68" t="str">
        <f t="shared" si="1136"/>
        <v>E</v>
      </c>
      <c r="V841" s="62" t="s">
        <v>42</v>
      </c>
      <c r="W841" s="66"/>
      <c r="X841" s="248"/>
      <c r="Y841" s="38"/>
      <c r="Z841" s="351" t="str">
        <f t="shared" si="1147"/>
        <v>-</v>
      </c>
      <c r="AA841" s="70" t="str">
        <f t="shared" ref="AA841:AF841" si="1213">IF(Z841="X","X",IF($AI841=AA$4,"X","-"))</f>
        <v>-</v>
      </c>
      <c r="AB841" s="70" t="str">
        <f t="shared" si="1213"/>
        <v>-</v>
      </c>
      <c r="AC841" s="70" t="str">
        <f t="shared" si="1213"/>
        <v>-</v>
      </c>
      <c r="AD841" s="70" t="str">
        <f t="shared" si="1213"/>
        <v>-</v>
      </c>
      <c r="AE841" s="70" t="str">
        <f t="shared" si="1213"/>
        <v>-</v>
      </c>
      <c r="AF841" s="352" t="str">
        <f t="shared" si="1213"/>
        <v>X</v>
      </c>
      <c r="AG841" s="38"/>
      <c r="AH841" s="70" t="s">
        <v>47</v>
      </c>
      <c r="AI841" s="70" t="s">
        <v>47</v>
      </c>
      <c r="AJ841" s="38"/>
      <c r="AK841" s="13" t="str">
        <f t="shared" si="1166"/>
        <v>/rsm:CrossIndustryInvoice/rsm:SupplyChainTradeTransaction/ram:ApplicableHeaderTradeDelivery/ram:UltimateShipToTradeParty/ram:SpecifiedTaxRegistration</v>
      </c>
      <c r="AL841" s="13" t="str">
        <f t="shared" si="1167"/>
        <v>/ram:ID</v>
      </c>
      <c r="AM841" s="14">
        <f>COUNTIFS(S$4:S841,AK841)</f>
        <v>1</v>
      </c>
      <c r="AO841" s="205" t="str">
        <f t="shared" si="1164"/>
        <v>SCT_HTD</v>
      </c>
      <c r="AP841" s="61" t="str">
        <f t="shared" si="1168"/>
        <v>BT-X-180</v>
      </c>
      <c r="AQ841" s="281" t="str">
        <f t="shared" si="1169"/>
        <v/>
      </c>
      <c r="AR841" s="62">
        <f t="shared" si="1177"/>
        <v>5</v>
      </c>
      <c r="AS841" s="62" t="str">
        <f t="shared" si="1170"/>
        <v>1..1</v>
      </c>
      <c r="AT841" s="64" t="s">
        <v>1014</v>
      </c>
      <c r="AU841" s="64"/>
      <c r="AV841" s="65"/>
      <c r="AW841" s="423" t="s">
        <v>7238</v>
      </c>
      <c r="AX841" s="65"/>
      <c r="AY841" s="65"/>
      <c r="AZ841" s="64" t="s">
        <v>99</v>
      </c>
      <c r="BA841" s="66" t="str">
        <f t="shared" si="1146"/>
        <v>1..1</v>
      </c>
      <c r="BB841" s="66" t="str">
        <f t="shared" si="1149"/>
        <v>1..1</v>
      </c>
      <c r="BC841" s="6" t="str">
        <f t="shared" si="1155"/>
        <v>/rsm:CrossIndustryInvoice
/rsm:SupplyChainTradeTransaction
/ram:ApplicableHeaderTradeDelivery
/ram:UltimateShipToTradeParty
/ram:SpecifiedTaxRegistration
/ram:ID</v>
      </c>
      <c r="BD841" s="67" t="str">
        <f t="shared" si="1156"/>
        <v>/rsm:CrossIndustryInvoice/rsm:SupplyChainTradeTransaction/ram:ApplicableHeaderTradeDelivery/ram:UltimateShipToTradeParty/ram:SpecifiedTaxRegistration/ram:ID</v>
      </c>
      <c r="BE841" s="66" t="str">
        <f t="shared" si="1196"/>
        <v>I</v>
      </c>
      <c r="BF841" s="68" t="str">
        <f t="shared" si="1197"/>
        <v>E</v>
      </c>
      <c r="BG841" s="62" t="str">
        <f t="shared" si="1198"/>
        <v>0..1</v>
      </c>
      <c r="BH841" s="66" t="str">
        <f t="shared" si="1199"/>
        <v/>
      </c>
      <c r="BI841" s="248" t="str">
        <f t="shared" si="1200"/>
        <v/>
      </c>
      <c r="BJ841" s="7"/>
      <c r="BK841" s="351" t="str">
        <f t="shared" si="1201"/>
        <v>-</v>
      </c>
      <c r="BL841" s="70" t="str">
        <f t="shared" si="1202"/>
        <v>-</v>
      </c>
      <c r="BM841" s="70" t="str">
        <f t="shared" si="1203"/>
        <v>-</v>
      </c>
      <c r="BN841" s="70" t="str">
        <f t="shared" si="1204"/>
        <v>-</v>
      </c>
      <c r="BO841" s="70" t="str">
        <f t="shared" si="1205"/>
        <v>-</v>
      </c>
      <c r="BP841" s="70" t="str">
        <f t="shared" si="1206"/>
        <v>-</v>
      </c>
      <c r="BQ841" s="352" t="str">
        <f t="shared" si="1207"/>
        <v>X</v>
      </c>
      <c r="BR841" s="7"/>
      <c r="BS841" s="70" t="str">
        <f t="shared" si="1208"/>
        <v>EXTENDED</v>
      </c>
      <c r="BT841" s="70" t="str">
        <f t="shared" si="1209"/>
        <v>EXTENDED</v>
      </c>
      <c r="BU841" s="15"/>
      <c r="BV841" s="57"/>
      <c r="BW841" s="57"/>
      <c r="BX841" s="57"/>
      <c r="BY841" s="57"/>
      <c r="BZ841" s="57"/>
      <c r="CA841" s="57" t="s">
        <v>6542</v>
      </c>
      <c r="CC841" s="417"/>
      <c r="CD841" s="15"/>
      <c r="CE841" s="15"/>
    </row>
    <row r="842" spans="1:83" s="59" customFormat="1" ht="102">
      <c r="A842" s="45" t="str">
        <f t="shared" si="1150"/>
        <v>YES</v>
      </c>
      <c r="B842" s="45"/>
      <c r="C842" s="45"/>
      <c r="D842" s="45"/>
      <c r="E842" s="205" t="s">
        <v>3007</v>
      </c>
      <c r="F842" s="61" t="s">
        <v>5109</v>
      </c>
      <c r="G842" s="281"/>
      <c r="H842" s="62">
        <f t="shared" si="1190"/>
        <v>6</v>
      </c>
      <c r="I842" s="62" t="s">
        <v>32</v>
      </c>
      <c r="J842" s="64" t="s">
        <v>6044</v>
      </c>
      <c r="K842" s="64"/>
      <c r="L842" s="65" t="s">
        <v>1015</v>
      </c>
      <c r="M842" s="65"/>
      <c r="N842" s="65" t="s">
        <v>1016</v>
      </c>
      <c r="O842" s="64" t="s">
        <v>5953</v>
      </c>
      <c r="P842" s="66" t="s">
        <v>32</v>
      </c>
      <c r="Q842" s="66" t="str">
        <f t="shared" si="1194"/>
        <v>1..1</v>
      </c>
      <c r="R842" s="6" t="s">
        <v>3255</v>
      </c>
      <c r="S842" s="67" t="s">
        <v>3256</v>
      </c>
      <c r="T842" s="66" t="s">
        <v>329</v>
      </c>
      <c r="U842" s="68" t="str">
        <f t="shared" si="1136"/>
        <v>A</v>
      </c>
      <c r="V842" s="62" t="s">
        <v>42</v>
      </c>
      <c r="W842" s="66"/>
      <c r="X842" s="248"/>
      <c r="Y842" s="38"/>
      <c r="Z842" s="351" t="str">
        <f t="shared" si="1147"/>
        <v>-</v>
      </c>
      <c r="AA842" s="70" t="str">
        <f t="shared" ref="AA842:AF842" si="1214">IF(Z842="X","X",IF($AI842=AA$4,"X","-"))</f>
        <v>-</v>
      </c>
      <c r="AB842" s="70" t="str">
        <f t="shared" si="1214"/>
        <v>-</v>
      </c>
      <c r="AC842" s="70" t="str">
        <f t="shared" si="1214"/>
        <v>-</v>
      </c>
      <c r="AD842" s="70" t="str">
        <f t="shared" si="1214"/>
        <v>-</v>
      </c>
      <c r="AE842" s="70" t="str">
        <f t="shared" si="1214"/>
        <v>-</v>
      </c>
      <c r="AF842" s="352" t="str">
        <f t="shared" si="1214"/>
        <v>X</v>
      </c>
      <c r="AG842" s="38"/>
      <c r="AH842" s="70" t="s">
        <v>47</v>
      </c>
      <c r="AI842" s="70" t="s">
        <v>47</v>
      </c>
      <c r="AJ842" s="38"/>
      <c r="AK842" s="13" t="str">
        <f t="shared" si="1166"/>
        <v>/rsm:CrossIndustryInvoice/rsm:SupplyChainTradeTransaction/ram:ApplicableHeaderTradeDelivery/ram:UltimateShipToTradeParty/ram:SpecifiedTaxRegistration/ram:ID</v>
      </c>
      <c r="AL842" s="13" t="str">
        <f t="shared" si="1167"/>
        <v>/@schemeID</v>
      </c>
      <c r="AM842" s="14">
        <f>COUNTIFS(S$4:S842,AK842)</f>
        <v>1</v>
      </c>
      <c r="AO842" s="205" t="str">
        <f t="shared" si="1164"/>
        <v>SCT_HTD</v>
      </c>
      <c r="AP842" s="61" t="str">
        <f t="shared" si="1168"/>
        <v>BT-X-180-0</v>
      </c>
      <c r="AQ842" s="281" t="str">
        <f t="shared" si="1169"/>
        <v/>
      </c>
      <c r="AR842" s="62">
        <f t="shared" si="1177"/>
        <v>6</v>
      </c>
      <c r="AS842" s="62" t="str">
        <f t="shared" si="1170"/>
        <v>1..1</v>
      </c>
      <c r="AT842" s="64" t="s">
        <v>1019</v>
      </c>
      <c r="AU842" s="64"/>
      <c r="AV842" s="65" t="s">
        <v>6417</v>
      </c>
      <c r="AW842" s="423" t="s">
        <v>7238</v>
      </c>
      <c r="AX842" s="65"/>
      <c r="AY842" s="65"/>
      <c r="AZ842" s="64"/>
      <c r="BA842" s="66" t="str">
        <f t="shared" si="1146"/>
        <v>1..1</v>
      </c>
      <c r="BB842" s="66" t="str">
        <f t="shared" si="1149"/>
        <v>1..1</v>
      </c>
      <c r="BC842" s="6" t="str">
        <f t="shared" si="1155"/>
        <v>/rsm:CrossIndustryInvoice
/rsm:SupplyChainTradeTransaction
/ram:ApplicableHeaderTradeDelivery
/ram:UltimateShipToTradeParty
/ram:SpecifiedTaxRegistration
/ram:ID
/@schemeID</v>
      </c>
      <c r="BD842" s="67" t="str">
        <f t="shared" si="1156"/>
        <v>/rsm:CrossIndustryInvoice/rsm:SupplyChainTradeTransaction/ram:ApplicableHeaderTradeDelivery/ram:UltimateShipToTradeParty/ram:SpecifiedTaxRegistration/ram:ID/@schemeID</v>
      </c>
      <c r="BE842" s="66" t="str">
        <f t="shared" si="1196"/>
        <v>S</v>
      </c>
      <c r="BF842" s="68" t="str">
        <f t="shared" si="1197"/>
        <v>A</v>
      </c>
      <c r="BG842" s="62" t="str">
        <f t="shared" si="1198"/>
        <v>0..1</v>
      </c>
      <c r="BH842" s="66" t="str">
        <f t="shared" si="1199"/>
        <v/>
      </c>
      <c r="BI842" s="248" t="str">
        <f t="shared" si="1200"/>
        <v/>
      </c>
      <c r="BJ842" s="7"/>
      <c r="BK842" s="351" t="str">
        <f t="shared" si="1201"/>
        <v>-</v>
      </c>
      <c r="BL842" s="70" t="str">
        <f t="shared" si="1202"/>
        <v>-</v>
      </c>
      <c r="BM842" s="70" t="str">
        <f t="shared" si="1203"/>
        <v>-</v>
      </c>
      <c r="BN842" s="70" t="str">
        <f t="shared" si="1204"/>
        <v>-</v>
      </c>
      <c r="BO842" s="70" t="str">
        <f t="shared" si="1205"/>
        <v>-</v>
      </c>
      <c r="BP842" s="70" t="str">
        <f t="shared" si="1206"/>
        <v>-</v>
      </c>
      <c r="BQ842" s="352" t="str">
        <f t="shared" si="1207"/>
        <v>X</v>
      </c>
      <c r="BR842" s="7"/>
      <c r="BS842" s="70" t="str">
        <f t="shared" si="1208"/>
        <v>EXTENDED</v>
      </c>
      <c r="BT842" s="70" t="str">
        <f t="shared" si="1209"/>
        <v>EXTENDED</v>
      </c>
      <c r="BU842" s="15"/>
      <c r="BV842" s="57"/>
      <c r="BW842" s="57"/>
      <c r="BX842" s="57"/>
      <c r="BY842" s="57"/>
      <c r="BZ842" s="57"/>
      <c r="CA842" s="57" t="s">
        <v>6542</v>
      </c>
      <c r="CC842" s="417"/>
      <c r="CD842" s="15"/>
      <c r="CE842" s="15"/>
    </row>
    <row r="843" spans="1:83" s="59" customFormat="1" ht="85.5">
      <c r="A843" s="45" t="str">
        <f t="shared" si="1150"/>
        <v>NO</v>
      </c>
      <c r="B843" s="45"/>
      <c r="C843" s="45"/>
      <c r="D843" s="45"/>
      <c r="E843" s="203" t="s">
        <v>3007</v>
      </c>
      <c r="F843" s="99" t="s">
        <v>5602</v>
      </c>
      <c r="G843" s="288"/>
      <c r="H843" s="100">
        <f t="shared" si="1190"/>
        <v>3</v>
      </c>
      <c r="I843" s="100" t="s">
        <v>42</v>
      </c>
      <c r="J843" s="125" t="s">
        <v>3257</v>
      </c>
      <c r="K843" s="125"/>
      <c r="L843" s="126"/>
      <c r="M843" s="126"/>
      <c r="N843" s="126"/>
      <c r="O843" s="125"/>
      <c r="P843" s="124" t="s">
        <v>42</v>
      </c>
      <c r="Q843" s="124" t="str">
        <f t="shared" si="1194"/>
        <v>0..1</v>
      </c>
      <c r="R843" s="102" t="s">
        <v>3258</v>
      </c>
      <c r="S843" s="103" t="s">
        <v>3259</v>
      </c>
      <c r="T843" s="124" t="s">
        <v>35</v>
      </c>
      <c r="U843" s="129" t="str">
        <f t="shared" si="1136"/>
        <v>EG</v>
      </c>
      <c r="V843" s="100" t="s">
        <v>42</v>
      </c>
      <c r="W843" s="124"/>
      <c r="X843" s="388"/>
      <c r="Y843" s="38"/>
      <c r="Z843" s="359" t="str">
        <f t="shared" si="1147"/>
        <v>-</v>
      </c>
      <c r="AA843" s="104" t="str">
        <f t="shared" ref="AA843:AF843" si="1215">IF(Z843="X","X",IF($AI843=AA$4,"X","-"))</f>
        <v>-</v>
      </c>
      <c r="AB843" s="104" t="str">
        <f t="shared" si="1215"/>
        <v>-</v>
      </c>
      <c r="AC843" s="104" t="str">
        <f t="shared" si="1215"/>
        <v>-</v>
      </c>
      <c r="AD843" s="104" t="str">
        <f t="shared" si="1215"/>
        <v>-</v>
      </c>
      <c r="AE843" s="104" t="str">
        <f t="shared" si="1215"/>
        <v>-</v>
      </c>
      <c r="AF843" s="360" t="str">
        <f t="shared" si="1215"/>
        <v>X</v>
      </c>
      <c r="AG843" s="38"/>
      <c r="AH843" s="104" t="s">
        <v>47</v>
      </c>
      <c r="AI843" s="104" t="s">
        <v>47</v>
      </c>
      <c r="AJ843" s="38"/>
      <c r="AK843" s="13" t="str">
        <f t="shared" si="1166"/>
        <v>/rsm:CrossIndustryInvoice/rsm:SupplyChainTradeTransaction/ram:ApplicableHeaderTradeDelivery</v>
      </c>
      <c r="AL843" s="13" t="str">
        <f t="shared" si="1167"/>
        <v>/ram:ShipFromTradeParty</v>
      </c>
      <c r="AM843" s="14">
        <f>COUNTIFS(S$4:S843,AK843)</f>
        <v>1</v>
      </c>
      <c r="AO843" s="203" t="str">
        <f t="shared" si="1164"/>
        <v>SCT_HTD</v>
      </c>
      <c r="AP843" s="99" t="str">
        <f t="shared" si="1168"/>
        <v>BG-X-30</v>
      </c>
      <c r="AQ843" s="288" t="str">
        <f t="shared" si="1169"/>
        <v/>
      </c>
      <c r="AR843" s="100">
        <f t="shared" si="1177"/>
        <v>3</v>
      </c>
      <c r="AS843" s="100" t="str">
        <f t="shared" si="1170"/>
        <v>0..1</v>
      </c>
      <c r="AT843" s="125" t="s">
        <v>3260</v>
      </c>
      <c r="AU843" s="125" t="s">
        <v>6454</v>
      </c>
      <c r="AV843" s="126"/>
      <c r="AW843" s="126"/>
      <c r="AX843" s="126"/>
      <c r="AY843" s="126"/>
      <c r="AZ843" s="125"/>
      <c r="BA843" s="124" t="str">
        <f t="shared" si="1146"/>
        <v>0..1</v>
      </c>
      <c r="BB843" s="124" t="str">
        <f t="shared" si="1149"/>
        <v>0..1</v>
      </c>
      <c r="BC843" s="102" t="str">
        <f t="shared" si="1155"/>
        <v>/rsm:CrossIndustryInvoice
/rsm:SupplyChainTradeTransaction
/ram:ApplicableHeaderTradeDelivery
/ram:ShipFromTradeParty</v>
      </c>
      <c r="BD843" s="103" t="str">
        <f t="shared" si="1156"/>
        <v>/rsm:CrossIndustryInvoice/rsm:SupplyChainTradeTransaction/ram:ApplicableHeaderTradeDelivery/ram:ShipFromTradeParty</v>
      </c>
      <c r="BE843" s="124" t="str">
        <f t="shared" si="1196"/>
        <v/>
      </c>
      <c r="BF843" s="129" t="str">
        <f t="shared" si="1197"/>
        <v>EG</v>
      </c>
      <c r="BG843" s="100" t="str">
        <f t="shared" si="1198"/>
        <v>0..1</v>
      </c>
      <c r="BH843" s="124" t="str">
        <f t="shared" si="1199"/>
        <v/>
      </c>
      <c r="BI843" s="388" t="str">
        <f t="shared" si="1200"/>
        <v/>
      </c>
      <c r="BJ843" s="7"/>
      <c r="BK843" s="359" t="str">
        <f t="shared" si="1201"/>
        <v>-</v>
      </c>
      <c r="BL843" s="104" t="str">
        <f t="shared" si="1202"/>
        <v>-</v>
      </c>
      <c r="BM843" s="104" t="str">
        <f t="shared" si="1203"/>
        <v>-</v>
      </c>
      <c r="BN843" s="104" t="str">
        <f t="shared" si="1204"/>
        <v>-</v>
      </c>
      <c r="BO843" s="104" t="str">
        <f t="shared" si="1205"/>
        <v>-</v>
      </c>
      <c r="BP843" s="104" t="str">
        <f t="shared" si="1206"/>
        <v>-</v>
      </c>
      <c r="BQ843" s="360" t="str">
        <f t="shared" si="1207"/>
        <v>X</v>
      </c>
      <c r="BR843" s="7"/>
      <c r="BS843" s="104" t="str">
        <f t="shared" si="1208"/>
        <v>EXTENDED</v>
      </c>
      <c r="BT843" s="104" t="str">
        <f t="shared" si="1209"/>
        <v>EXTENDED</v>
      </c>
      <c r="BU843" s="15"/>
      <c r="BV843" s="57"/>
      <c r="BW843" s="57"/>
      <c r="BX843" s="57"/>
      <c r="BY843" s="57"/>
      <c r="BZ843" s="57"/>
      <c r="CA843" s="57" t="s">
        <v>6542</v>
      </c>
      <c r="CC843" s="417"/>
      <c r="CD843" s="15"/>
      <c r="CE843" s="15"/>
    </row>
    <row r="844" spans="1:83" s="59" customFormat="1" ht="85.5">
      <c r="A844" s="45" t="str">
        <f t="shared" si="1150"/>
        <v>YES</v>
      </c>
      <c r="B844" s="45"/>
      <c r="C844" s="45"/>
      <c r="D844" s="45"/>
      <c r="E844" s="205" t="s">
        <v>3007</v>
      </c>
      <c r="F844" s="61" t="s">
        <v>5603</v>
      </c>
      <c r="G844" s="281"/>
      <c r="H844" s="62">
        <f t="shared" si="1190"/>
        <v>4</v>
      </c>
      <c r="I844" s="62" t="s">
        <v>42</v>
      </c>
      <c r="J844" s="64" t="s">
        <v>6203</v>
      </c>
      <c r="K844" s="64"/>
      <c r="L844" s="65"/>
      <c r="M844" s="65"/>
      <c r="N844" s="65"/>
      <c r="O844" s="64" t="s">
        <v>90</v>
      </c>
      <c r="P844" s="66" t="s">
        <v>42</v>
      </c>
      <c r="Q844" s="66" t="str">
        <f t="shared" si="1194"/>
        <v>0..1</v>
      </c>
      <c r="R844" s="6" t="s">
        <v>3261</v>
      </c>
      <c r="S844" s="67" t="s">
        <v>3262</v>
      </c>
      <c r="T844" s="66" t="s">
        <v>55</v>
      </c>
      <c r="U844" s="68" t="str">
        <f t="shared" si="1136"/>
        <v>E</v>
      </c>
      <c r="V844" s="62" t="s">
        <v>62</v>
      </c>
      <c r="W844" s="66"/>
      <c r="X844" s="248"/>
      <c r="Y844" s="38"/>
      <c r="Z844" s="351" t="str">
        <f t="shared" si="1147"/>
        <v>-</v>
      </c>
      <c r="AA844" s="70" t="str">
        <f t="shared" ref="AA844:AF844" si="1216">IF(Z844="X","X",IF($AI844=AA$4,"X","-"))</f>
        <v>-</v>
      </c>
      <c r="AB844" s="70" t="str">
        <f t="shared" si="1216"/>
        <v>-</v>
      </c>
      <c r="AC844" s="70" t="str">
        <f t="shared" si="1216"/>
        <v>-</v>
      </c>
      <c r="AD844" s="70" t="str">
        <f t="shared" si="1216"/>
        <v>-</v>
      </c>
      <c r="AE844" s="70" t="str">
        <f t="shared" si="1216"/>
        <v>-</v>
      </c>
      <c r="AF844" s="352" t="str">
        <f t="shared" si="1216"/>
        <v>X</v>
      </c>
      <c r="AG844" s="38"/>
      <c r="AH844" s="70" t="s">
        <v>47</v>
      </c>
      <c r="AI844" s="70" t="s">
        <v>47</v>
      </c>
      <c r="AJ844" s="38"/>
      <c r="AK844" s="13" t="str">
        <f t="shared" si="1166"/>
        <v>/rsm:CrossIndustryInvoice/rsm:SupplyChainTradeTransaction/ram:ApplicableHeaderTradeDelivery/ram:ShipFromTradeParty</v>
      </c>
      <c r="AL844" s="13" t="str">
        <f t="shared" si="1167"/>
        <v>/ram:ID</v>
      </c>
      <c r="AM844" s="14">
        <f>COUNTIFS(S$4:S844,AK844)</f>
        <v>1</v>
      </c>
      <c r="AO844" s="205" t="str">
        <f t="shared" si="1164"/>
        <v>SCT_HTD</v>
      </c>
      <c r="AP844" s="61" t="str">
        <f t="shared" si="1168"/>
        <v>BT-X-181</v>
      </c>
      <c r="AQ844" s="281" t="str">
        <f t="shared" si="1169"/>
        <v/>
      </c>
      <c r="AR844" s="62">
        <f t="shared" si="1177"/>
        <v>4</v>
      </c>
      <c r="AS844" s="62" t="str">
        <f t="shared" si="1170"/>
        <v>0..1</v>
      </c>
      <c r="AT844" s="64" t="s">
        <v>3263</v>
      </c>
      <c r="AU844" s="64"/>
      <c r="AV844" s="65"/>
      <c r="AW844" s="423" t="s">
        <v>7238</v>
      </c>
      <c r="AX844" s="65"/>
      <c r="AY844" s="65"/>
      <c r="AZ844" s="64" t="s">
        <v>99</v>
      </c>
      <c r="BA844" s="66" t="str">
        <f t="shared" si="1146"/>
        <v>0..1</v>
      </c>
      <c r="BB844" s="66" t="str">
        <f t="shared" si="1149"/>
        <v>0..1</v>
      </c>
      <c r="BC844" s="6" t="str">
        <f t="shared" si="1155"/>
        <v>/rsm:CrossIndustryInvoice
/rsm:SupplyChainTradeTransaction
/ram:ApplicableHeaderTradeDelivery
/ram:ShipFromTradeParty
/ram:ID</v>
      </c>
      <c r="BD844" s="67" t="str">
        <f t="shared" si="1156"/>
        <v>/rsm:CrossIndustryInvoice/rsm:SupplyChainTradeTransaction/ram:ApplicableHeaderTradeDelivery/ram:ShipFromTradeParty/ram:ID</v>
      </c>
      <c r="BE844" s="66" t="str">
        <f t="shared" si="1196"/>
        <v>I</v>
      </c>
      <c r="BF844" s="68" t="str">
        <f t="shared" si="1197"/>
        <v>E</v>
      </c>
      <c r="BG844" s="62" t="str">
        <f t="shared" si="1198"/>
        <v>0..n</v>
      </c>
      <c r="BH844" s="66" t="str">
        <f t="shared" si="1199"/>
        <v/>
      </c>
      <c r="BI844" s="248" t="str">
        <f t="shared" si="1200"/>
        <v/>
      </c>
      <c r="BJ844" s="7"/>
      <c r="BK844" s="351" t="str">
        <f t="shared" si="1201"/>
        <v>-</v>
      </c>
      <c r="BL844" s="70" t="str">
        <f t="shared" si="1202"/>
        <v>-</v>
      </c>
      <c r="BM844" s="70" t="str">
        <f t="shared" si="1203"/>
        <v>-</v>
      </c>
      <c r="BN844" s="70" t="str">
        <f t="shared" si="1204"/>
        <v>-</v>
      </c>
      <c r="BO844" s="70" t="str">
        <f t="shared" si="1205"/>
        <v>-</v>
      </c>
      <c r="BP844" s="70" t="str">
        <f t="shared" si="1206"/>
        <v>-</v>
      </c>
      <c r="BQ844" s="352" t="str">
        <f t="shared" si="1207"/>
        <v>X</v>
      </c>
      <c r="BR844" s="7"/>
      <c r="BS844" s="70" t="str">
        <f t="shared" si="1208"/>
        <v>EXTENDED</v>
      </c>
      <c r="BT844" s="70" t="str">
        <f t="shared" si="1209"/>
        <v>EXTENDED</v>
      </c>
      <c r="BU844" s="15"/>
      <c r="BV844" s="57"/>
      <c r="BW844" s="57"/>
      <c r="BX844" s="57"/>
      <c r="BY844" s="57"/>
      <c r="BZ844" s="57"/>
      <c r="CA844" s="57" t="s">
        <v>6542</v>
      </c>
      <c r="CC844" s="417"/>
      <c r="CD844" s="15"/>
      <c r="CE844" s="15"/>
    </row>
    <row r="845" spans="1:83" s="59" customFormat="1" ht="85.5">
      <c r="A845" s="45" t="str">
        <f t="shared" si="1150"/>
        <v>YES</v>
      </c>
      <c r="B845" s="45"/>
      <c r="C845" s="45"/>
      <c r="D845" s="45"/>
      <c r="E845" s="205" t="s">
        <v>3007</v>
      </c>
      <c r="F845" s="61" t="s">
        <v>5604</v>
      </c>
      <c r="G845" s="281"/>
      <c r="H845" s="62">
        <f t="shared" si="1190"/>
        <v>4</v>
      </c>
      <c r="I845" s="62" t="s">
        <v>62</v>
      </c>
      <c r="J845" s="64" t="s">
        <v>6204</v>
      </c>
      <c r="K845" s="64"/>
      <c r="L845" s="65" t="s">
        <v>6021</v>
      </c>
      <c r="M845" s="65"/>
      <c r="N845" s="65"/>
      <c r="O845" s="64" t="s">
        <v>90</v>
      </c>
      <c r="P845" s="66" t="s">
        <v>62</v>
      </c>
      <c r="Q845" s="66" t="str">
        <f t="shared" si="1194"/>
        <v>0..n</v>
      </c>
      <c r="R845" s="6" t="s">
        <v>3264</v>
      </c>
      <c r="S845" s="67" t="s">
        <v>3265</v>
      </c>
      <c r="T845" s="66" t="s">
        <v>55</v>
      </c>
      <c r="U845" s="68" t="str">
        <f t="shared" si="1136"/>
        <v>E</v>
      </c>
      <c r="V845" s="62" t="s">
        <v>62</v>
      </c>
      <c r="W845" s="66"/>
      <c r="X845" s="248"/>
      <c r="Y845" s="38"/>
      <c r="Z845" s="351" t="str">
        <f t="shared" si="1147"/>
        <v>-</v>
      </c>
      <c r="AA845" s="70" t="str">
        <f t="shared" ref="AA845:AF845" si="1217">IF(Z845="X","X",IF($AI845=AA$4,"X","-"))</f>
        <v>-</v>
      </c>
      <c r="AB845" s="70" t="str">
        <f t="shared" si="1217"/>
        <v>-</v>
      </c>
      <c r="AC845" s="70" t="str">
        <f t="shared" si="1217"/>
        <v>-</v>
      </c>
      <c r="AD845" s="70" t="str">
        <f t="shared" si="1217"/>
        <v>-</v>
      </c>
      <c r="AE845" s="70" t="str">
        <f t="shared" si="1217"/>
        <v>-</v>
      </c>
      <c r="AF845" s="352" t="str">
        <f t="shared" si="1217"/>
        <v>X</v>
      </c>
      <c r="AG845" s="38"/>
      <c r="AH845" s="70" t="s">
        <v>47</v>
      </c>
      <c r="AI845" s="70" t="s">
        <v>47</v>
      </c>
      <c r="AJ845" s="38"/>
      <c r="AK845" s="13" t="str">
        <f t="shared" si="1166"/>
        <v>/rsm:CrossIndustryInvoice/rsm:SupplyChainTradeTransaction/ram:ApplicableHeaderTradeDelivery/ram:ShipFromTradeParty</v>
      </c>
      <c r="AL845" s="13" t="str">
        <f t="shared" si="1167"/>
        <v>/ram:GlobalID</v>
      </c>
      <c r="AM845" s="14">
        <f>COUNTIFS(S$4:S845,AK845)</f>
        <v>1</v>
      </c>
      <c r="AO845" s="205" t="str">
        <f t="shared" si="1164"/>
        <v>SCT_HTD</v>
      </c>
      <c r="AP845" s="61" t="str">
        <f t="shared" si="1168"/>
        <v>BT-X-182</v>
      </c>
      <c r="AQ845" s="281" t="str">
        <f t="shared" si="1169"/>
        <v/>
      </c>
      <c r="AR845" s="62">
        <f t="shared" si="1177"/>
        <v>4</v>
      </c>
      <c r="AS845" s="62" t="str">
        <f t="shared" si="1170"/>
        <v>0..n</v>
      </c>
      <c r="AT845" s="64" t="s">
        <v>3263</v>
      </c>
      <c r="AU845" s="64"/>
      <c r="AV845" s="65" t="s">
        <v>1569</v>
      </c>
      <c r="AW845" s="423" t="s">
        <v>7238</v>
      </c>
      <c r="AX845" s="65"/>
      <c r="AY845" s="65"/>
      <c r="AZ845" s="64" t="s">
        <v>99</v>
      </c>
      <c r="BA845" s="66" t="str">
        <f t="shared" si="1146"/>
        <v>0..n</v>
      </c>
      <c r="BB845" s="66" t="str">
        <f t="shared" si="1149"/>
        <v>0..n</v>
      </c>
      <c r="BC845" s="6" t="str">
        <f t="shared" si="1155"/>
        <v>/rsm:CrossIndustryInvoice
/rsm:SupplyChainTradeTransaction
/ram:ApplicableHeaderTradeDelivery
/ram:ShipFromTradeParty
/ram:GlobalID</v>
      </c>
      <c r="BD845" s="67" t="str">
        <f t="shared" si="1156"/>
        <v>/rsm:CrossIndustryInvoice/rsm:SupplyChainTradeTransaction/ram:ApplicableHeaderTradeDelivery/ram:ShipFromTradeParty/ram:GlobalID</v>
      </c>
      <c r="BE845" s="66" t="str">
        <f t="shared" si="1196"/>
        <v>I</v>
      </c>
      <c r="BF845" s="68" t="str">
        <f t="shared" si="1197"/>
        <v>E</v>
      </c>
      <c r="BG845" s="62" t="str">
        <f t="shared" si="1198"/>
        <v>0..n</v>
      </c>
      <c r="BH845" s="66" t="str">
        <f t="shared" si="1199"/>
        <v/>
      </c>
      <c r="BI845" s="248" t="str">
        <f t="shared" si="1200"/>
        <v/>
      </c>
      <c r="BJ845" s="7"/>
      <c r="BK845" s="351" t="str">
        <f t="shared" si="1201"/>
        <v>-</v>
      </c>
      <c r="BL845" s="70" t="str">
        <f t="shared" si="1202"/>
        <v>-</v>
      </c>
      <c r="BM845" s="70" t="str">
        <f t="shared" si="1203"/>
        <v>-</v>
      </c>
      <c r="BN845" s="70" t="str">
        <f t="shared" si="1204"/>
        <v>-</v>
      </c>
      <c r="BO845" s="70" t="str">
        <f t="shared" si="1205"/>
        <v>-</v>
      </c>
      <c r="BP845" s="70" t="str">
        <f t="shared" si="1206"/>
        <v>-</v>
      </c>
      <c r="BQ845" s="352" t="str">
        <f t="shared" si="1207"/>
        <v>X</v>
      </c>
      <c r="BR845" s="7"/>
      <c r="BS845" s="70" t="str">
        <f t="shared" si="1208"/>
        <v>EXTENDED</v>
      </c>
      <c r="BT845" s="70" t="str">
        <f t="shared" si="1209"/>
        <v>EXTENDED</v>
      </c>
      <c r="BU845" s="15"/>
      <c r="BV845" s="57"/>
      <c r="BW845" s="57"/>
      <c r="BX845" s="57"/>
      <c r="BY845" s="57"/>
      <c r="BZ845" s="57"/>
      <c r="CA845" s="57" t="s">
        <v>6542</v>
      </c>
      <c r="CC845" s="417"/>
      <c r="CD845" s="15"/>
      <c r="CE845" s="15"/>
    </row>
    <row r="846" spans="1:83" s="59" customFormat="1" ht="89.25">
      <c r="A846" s="45" t="str">
        <f t="shared" si="1150"/>
        <v>YES</v>
      </c>
      <c r="B846" s="45"/>
      <c r="C846" s="45"/>
      <c r="D846" s="45"/>
      <c r="E846" s="205" t="s">
        <v>3007</v>
      </c>
      <c r="F846" s="61" t="s">
        <v>5605</v>
      </c>
      <c r="G846" s="281"/>
      <c r="H846" s="62">
        <f t="shared" si="1190"/>
        <v>5</v>
      </c>
      <c r="I846" s="62" t="s">
        <v>32</v>
      </c>
      <c r="J846" s="64" t="s">
        <v>443</v>
      </c>
      <c r="K846" s="64"/>
      <c r="L846" s="65" t="s">
        <v>6022</v>
      </c>
      <c r="M846" s="65"/>
      <c r="N846" s="65"/>
      <c r="O846" s="64" t="s">
        <v>5953</v>
      </c>
      <c r="P846" s="66" t="s">
        <v>32</v>
      </c>
      <c r="Q846" s="66" t="str">
        <f t="shared" si="1194"/>
        <v>1..1</v>
      </c>
      <c r="R846" s="6" t="s">
        <v>3266</v>
      </c>
      <c r="S846" s="67" t="s">
        <v>3267</v>
      </c>
      <c r="T846" s="66" t="s">
        <v>329</v>
      </c>
      <c r="U846" s="68" t="str">
        <f t="shared" si="1136"/>
        <v>A</v>
      </c>
      <c r="V846" s="62" t="s">
        <v>42</v>
      </c>
      <c r="W846" s="66"/>
      <c r="X846" s="248"/>
      <c r="Y846" s="38"/>
      <c r="Z846" s="351" t="str">
        <f t="shared" si="1147"/>
        <v>-</v>
      </c>
      <c r="AA846" s="70" t="str">
        <f t="shared" ref="AA846:AF846" si="1218">IF(Z846="X","X",IF($AI846=AA$4,"X","-"))</f>
        <v>-</v>
      </c>
      <c r="AB846" s="70" t="str">
        <f t="shared" si="1218"/>
        <v>-</v>
      </c>
      <c r="AC846" s="70" t="str">
        <f t="shared" si="1218"/>
        <v>-</v>
      </c>
      <c r="AD846" s="70" t="str">
        <f t="shared" si="1218"/>
        <v>-</v>
      </c>
      <c r="AE846" s="70" t="str">
        <f t="shared" si="1218"/>
        <v>-</v>
      </c>
      <c r="AF846" s="352" t="str">
        <f t="shared" si="1218"/>
        <v>X</v>
      </c>
      <c r="AG846" s="38"/>
      <c r="AH846" s="70" t="s">
        <v>47</v>
      </c>
      <c r="AI846" s="70" t="s">
        <v>47</v>
      </c>
      <c r="AJ846" s="38"/>
      <c r="AK846" s="13" t="str">
        <f t="shared" si="1166"/>
        <v>/rsm:CrossIndustryInvoice/rsm:SupplyChainTradeTransaction/ram:ApplicableHeaderTradeDelivery/ram:ShipFromTradeParty/ram:GlobalID</v>
      </c>
      <c r="AL846" s="13" t="str">
        <f t="shared" si="1167"/>
        <v>/@schemeID</v>
      </c>
      <c r="AM846" s="14">
        <f>COUNTIFS(S$4:S846,AK846)</f>
        <v>1</v>
      </c>
      <c r="AO846" s="205" t="str">
        <f t="shared" si="1164"/>
        <v>SCT_HTD</v>
      </c>
      <c r="AP846" s="61" t="str">
        <f t="shared" si="1168"/>
        <v>BT-X-182-0</v>
      </c>
      <c r="AQ846" s="281" t="str">
        <f t="shared" si="1169"/>
        <v/>
      </c>
      <c r="AR846" s="62">
        <f t="shared" si="1177"/>
        <v>5</v>
      </c>
      <c r="AS846" s="62" t="str">
        <f t="shared" si="1170"/>
        <v>1..1</v>
      </c>
      <c r="AT846" s="64" t="s">
        <v>330</v>
      </c>
      <c r="AU846" s="64"/>
      <c r="AV846" s="65" t="s">
        <v>331</v>
      </c>
      <c r="AW846" s="423" t="s">
        <v>7238</v>
      </c>
      <c r="AX846" s="65"/>
      <c r="AY846" s="65"/>
      <c r="AZ846" s="64"/>
      <c r="BA846" s="66" t="str">
        <f t="shared" si="1146"/>
        <v>1..1</v>
      </c>
      <c r="BB846" s="66" t="str">
        <f t="shared" si="1149"/>
        <v>1..1</v>
      </c>
      <c r="BC846" s="6" t="str">
        <f t="shared" si="1155"/>
        <v>/rsm:CrossIndustryInvoice
/rsm:SupplyChainTradeTransaction
/ram:ApplicableHeaderTradeDelivery
/ram:ShipFromTradeParty
/ram:GlobalID
/@schemeID</v>
      </c>
      <c r="BD846" s="67" t="str">
        <f t="shared" si="1156"/>
        <v>/rsm:CrossIndustryInvoice/rsm:SupplyChainTradeTransaction/ram:ApplicableHeaderTradeDelivery/ram:ShipFromTradeParty/ram:GlobalID/@schemeID</v>
      </c>
      <c r="BE846" s="66" t="str">
        <f t="shared" si="1196"/>
        <v>S</v>
      </c>
      <c r="BF846" s="68" t="str">
        <f t="shared" si="1197"/>
        <v>A</v>
      </c>
      <c r="BG846" s="62" t="str">
        <f t="shared" si="1198"/>
        <v>0..1</v>
      </c>
      <c r="BH846" s="66" t="str">
        <f t="shared" si="1199"/>
        <v/>
      </c>
      <c r="BI846" s="248" t="str">
        <f t="shared" si="1200"/>
        <v/>
      </c>
      <c r="BJ846" s="7"/>
      <c r="BK846" s="351" t="str">
        <f t="shared" si="1201"/>
        <v>-</v>
      </c>
      <c r="BL846" s="70" t="str">
        <f t="shared" si="1202"/>
        <v>-</v>
      </c>
      <c r="BM846" s="70" t="str">
        <f t="shared" si="1203"/>
        <v>-</v>
      </c>
      <c r="BN846" s="70" t="str">
        <f t="shared" si="1204"/>
        <v>-</v>
      </c>
      <c r="BO846" s="70" t="str">
        <f t="shared" si="1205"/>
        <v>-</v>
      </c>
      <c r="BP846" s="70" t="str">
        <f t="shared" si="1206"/>
        <v>-</v>
      </c>
      <c r="BQ846" s="352" t="str">
        <f t="shared" si="1207"/>
        <v>X</v>
      </c>
      <c r="BR846" s="7"/>
      <c r="BS846" s="70" t="str">
        <f t="shared" si="1208"/>
        <v>EXTENDED</v>
      </c>
      <c r="BT846" s="70" t="str">
        <f t="shared" si="1209"/>
        <v>EXTENDED</v>
      </c>
      <c r="BU846" s="15"/>
      <c r="BV846" s="57"/>
      <c r="BW846" s="57"/>
      <c r="BX846" s="57"/>
      <c r="BY846" s="57"/>
      <c r="BZ846" s="57"/>
      <c r="CA846" s="57" t="s">
        <v>6542</v>
      </c>
      <c r="CC846" s="417"/>
      <c r="CD846" s="15"/>
      <c r="CE846" s="15"/>
    </row>
    <row r="847" spans="1:83" s="59" customFormat="1" ht="85.5">
      <c r="A847" s="45" t="str">
        <f t="shared" si="1150"/>
        <v>YES</v>
      </c>
      <c r="B847" s="45"/>
      <c r="C847" s="45"/>
      <c r="D847" s="45"/>
      <c r="E847" s="205" t="s">
        <v>3007</v>
      </c>
      <c r="F847" s="61" t="s">
        <v>5606</v>
      </c>
      <c r="G847" s="281"/>
      <c r="H847" s="62">
        <f t="shared" si="1190"/>
        <v>4</v>
      </c>
      <c r="I847" s="62" t="s">
        <v>42</v>
      </c>
      <c r="J847" s="64" t="s">
        <v>6205</v>
      </c>
      <c r="K847" s="64"/>
      <c r="L847" s="65"/>
      <c r="M847" s="65"/>
      <c r="N847" s="65"/>
      <c r="O847" s="64" t="s">
        <v>70</v>
      </c>
      <c r="P847" s="66" t="s">
        <v>42</v>
      </c>
      <c r="Q847" s="66" t="str">
        <f t="shared" si="1194"/>
        <v>0..1</v>
      </c>
      <c r="R847" s="6" t="s">
        <v>3268</v>
      </c>
      <c r="S847" s="67" t="s">
        <v>3269</v>
      </c>
      <c r="T847" s="66" t="s">
        <v>73</v>
      </c>
      <c r="U847" s="68" t="str">
        <f t="shared" si="1136"/>
        <v>E</v>
      </c>
      <c r="V847" s="62" t="s">
        <v>42</v>
      </c>
      <c r="W847" s="66"/>
      <c r="X847" s="248"/>
      <c r="Y847" s="38"/>
      <c r="Z847" s="351" t="str">
        <f t="shared" si="1147"/>
        <v>-</v>
      </c>
      <c r="AA847" s="70" t="str">
        <f t="shared" ref="AA847:AF847" si="1219">IF(Z847="X","X",IF($AI847=AA$4,"X","-"))</f>
        <v>-</v>
      </c>
      <c r="AB847" s="70" t="str">
        <f t="shared" si="1219"/>
        <v>-</v>
      </c>
      <c r="AC847" s="70" t="str">
        <f t="shared" si="1219"/>
        <v>-</v>
      </c>
      <c r="AD847" s="70" t="str">
        <f t="shared" si="1219"/>
        <v>-</v>
      </c>
      <c r="AE847" s="70" t="str">
        <f t="shared" si="1219"/>
        <v>-</v>
      </c>
      <c r="AF847" s="352" t="str">
        <f t="shared" si="1219"/>
        <v>X</v>
      </c>
      <c r="AG847" s="38"/>
      <c r="AH847" s="70" t="s">
        <v>47</v>
      </c>
      <c r="AI847" s="70" t="s">
        <v>47</v>
      </c>
      <c r="AJ847" s="38"/>
      <c r="AK847" s="13" t="str">
        <f t="shared" si="1166"/>
        <v>/rsm:CrossIndustryInvoice/rsm:SupplyChainTradeTransaction/ram:ApplicableHeaderTradeDelivery/ram:ShipFromTradeParty</v>
      </c>
      <c r="AL847" s="13" t="str">
        <f t="shared" si="1167"/>
        <v>/ram:Name</v>
      </c>
      <c r="AM847" s="14">
        <f>COUNTIFS(S$4:S847,AK847)</f>
        <v>1</v>
      </c>
      <c r="AO847" s="205" t="str">
        <f t="shared" si="1164"/>
        <v>SCT_HTD</v>
      </c>
      <c r="AP847" s="61" t="str">
        <f t="shared" si="1168"/>
        <v>BT-X-183</v>
      </c>
      <c r="AQ847" s="281" t="str">
        <f t="shared" si="1169"/>
        <v/>
      </c>
      <c r="AR847" s="62">
        <f t="shared" si="1177"/>
        <v>4</v>
      </c>
      <c r="AS847" s="62" t="str">
        <f t="shared" si="1170"/>
        <v>0..1</v>
      </c>
      <c r="AT847" s="64" t="s">
        <v>3270</v>
      </c>
      <c r="AU847" s="64" t="s">
        <v>6455</v>
      </c>
      <c r="AV847" s="65"/>
      <c r="AW847" s="423" t="s">
        <v>7238</v>
      </c>
      <c r="AX847" s="65"/>
      <c r="AY847" s="65"/>
      <c r="AZ847" s="64"/>
      <c r="BA847" s="66" t="str">
        <f t="shared" si="1146"/>
        <v>0..1</v>
      </c>
      <c r="BB847" s="66" t="str">
        <f t="shared" si="1149"/>
        <v>0..1</v>
      </c>
      <c r="BC847" s="6" t="str">
        <f t="shared" si="1155"/>
        <v>/rsm:CrossIndustryInvoice
/rsm:SupplyChainTradeTransaction
/ram:ApplicableHeaderTradeDelivery
/ram:ShipFromTradeParty
/ram:Name</v>
      </c>
      <c r="BD847" s="67" t="str">
        <f t="shared" si="1156"/>
        <v>/rsm:CrossIndustryInvoice/rsm:SupplyChainTradeTransaction/ram:ApplicableHeaderTradeDelivery/ram:ShipFromTradeParty/ram:Name</v>
      </c>
      <c r="BE847" s="66" t="str">
        <f t="shared" si="1196"/>
        <v>T</v>
      </c>
      <c r="BF847" s="68" t="str">
        <f t="shared" si="1197"/>
        <v>E</v>
      </c>
      <c r="BG847" s="62" t="str">
        <f t="shared" si="1198"/>
        <v>0..1</v>
      </c>
      <c r="BH847" s="66" t="str">
        <f t="shared" si="1199"/>
        <v/>
      </c>
      <c r="BI847" s="248" t="str">
        <f t="shared" si="1200"/>
        <v/>
      </c>
      <c r="BJ847" s="7"/>
      <c r="BK847" s="351" t="str">
        <f t="shared" si="1201"/>
        <v>-</v>
      </c>
      <c r="BL847" s="70" t="str">
        <f t="shared" si="1202"/>
        <v>-</v>
      </c>
      <c r="BM847" s="70" t="str">
        <f t="shared" si="1203"/>
        <v>-</v>
      </c>
      <c r="BN847" s="70" t="str">
        <f t="shared" si="1204"/>
        <v>-</v>
      </c>
      <c r="BO847" s="70" t="str">
        <f t="shared" si="1205"/>
        <v>-</v>
      </c>
      <c r="BP847" s="70" t="str">
        <f t="shared" si="1206"/>
        <v>-</v>
      </c>
      <c r="BQ847" s="352" t="str">
        <f t="shared" si="1207"/>
        <v>X</v>
      </c>
      <c r="BR847" s="7"/>
      <c r="BS847" s="70" t="str">
        <f t="shared" si="1208"/>
        <v>EXTENDED</v>
      </c>
      <c r="BT847" s="70" t="str">
        <f t="shared" si="1209"/>
        <v>EXTENDED</v>
      </c>
      <c r="BU847" s="15"/>
      <c r="BV847" s="57"/>
      <c r="BW847" s="57"/>
      <c r="BX847" s="57"/>
      <c r="BY847" s="57"/>
      <c r="BZ847" s="57"/>
      <c r="CA847" s="57" t="s">
        <v>6542</v>
      </c>
      <c r="CC847" s="417"/>
      <c r="CD847" s="15"/>
      <c r="CE847" s="15"/>
    </row>
    <row r="848" spans="1:83" customFormat="1" ht="85.5">
      <c r="A848" s="45" t="str">
        <f t="shared" si="1150"/>
        <v>YES</v>
      </c>
      <c r="B848" s="400"/>
      <c r="C848" s="45"/>
      <c r="D848" s="45"/>
      <c r="E848" s="207" t="s">
        <v>3007</v>
      </c>
      <c r="F848" s="61" t="s">
        <v>6310</v>
      </c>
      <c r="G848" s="281"/>
      <c r="H848" s="62">
        <f t="shared" si="1190"/>
        <v>4</v>
      </c>
      <c r="I848" s="62" t="s">
        <v>42</v>
      </c>
      <c r="J848" s="64" t="s">
        <v>5932</v>
      </c>
      <c r="K848" s="64" t="s">
        <v>5933</v>
      </c>
      <c r="L848" s="65" t="s">
        <v>6114</v>
      </c>
      <c r="M848" s="65"/>
      <c r="N848" s="65"/>
      <c r="O848" s="64" t="s">
        <v>128</v>
      </c>
      <c r="P848" s="66" t="s">
        <v>42</v>
      </c>
      <c r="Q848" s="66" t="str">
        <f t="shared" si="1194"/>
        <v>0..1</v>
      </c>
      <c r="R848" s="277" t="s">
        <v>4879</v>
      </c>
      <c r="S848" s="278" t="s">
        <v>5943</v>
      </c>
      <c r="T848" s="66" t="s">
        <v>131</v>
      </c>
      <c r="U848" s="68" t="str">
        <f t="shared" si="1136"/>
        <v>E</v>
      </c>
      <c r="V848" s="62" t="s">
        <v>62</v>
      </c>
      <c r="W848" s="66"/>
      <c r="X848" s="248" t="s">
        <v>35</v>
      </c>
      <c r="Y848" s="38"/>
      <c r="Z848" s="351" t="str">
        <f t="shared" si="1147"/>
        <v>-</v>
      </c>
      <c r="AA848" s="70" t="str">
        <f t="shared" ref="AA848:AF848" si="1220">IF(Z848="X","X",IF($AI848=AA$4,"X","-"))</f>
        <v>-</v>
      </c>
      <c r="AB848" s="70" t="str">
        <f t="shared" si="1220"/>
        <v>-</v>
      </c>
      <c r="AC848" s="70" t="str">
        <f t="shared" si="1220"/>
        <v>-</v>
      </c>
      <c r="AD848" s="70" t="str">
        <f t="shared" si="1220"/>
        <v>-</v>
      </c>
      <c r="AE848" s="70" t="str">
        <f t="shared" si="1220"/>
        <v>-</v>
      </c>
      <c r="AF848" s="352" t="str">
        <f t="shared" si="1220"/>
        <v>X</v>
      </c>
      <c r="AG848" s="38"/>
      <c r="AH848" s="70" t="s">
        <v>47</v>
      </c>
      <c r="AI848" s="70" t="s">
        <v>47</v>
      </c>
      <c r="AJ848" s="38"/>
      <c r="AK848" s="13" t="str">
        <f t="shared" si="1166"/>
        <v>/rsm:CrossIndustryInvoice/rsm:SupplyChainTradeTransaction/ram:ApplicableHeaderTradeDelivery/ram:ShipFromTradeParty</v>
      </c>
      <c r="AL848" s="13" t="str">
        <f t="shared" si="1167"/>
        <v>/ram:RoleCode</v>
      </c>
      <c r="AM848" s="14">
        <f>COUNTIFS(S$4:S848,AK848)</f>
        <v>1</v>
      </c>
      <c r="AN848" s="59"/>
      <c r="AO848" s="207" t="str">
        <f t="shared" si="1164"/>
        <v>SCT_HTD</v>
      </c>
      <c r="AP848" s="61" t="str">
        <f t="shared" si="1168"/>
        <v>BT-X-552</v>
      </c>
      <c r="AQ848" s="281" t="str">
        <f t="shared" si="1169"/>
        <v/>
      </c>
      <c r="AR848" s="62">
        <f t="shared" si="1177"/>
        <v>4</v>
      </c>
      <c r="AS848" s="62" t="str">
        <f t="shared" si="1170"/>
        <v>0..1</v>
      </c>
      <c r="AT848" s="64" t="s">
        <v>4882</v>
      </c>
      <c r="AU848" s="64" t="s">
        <v>6398</v>
      </c>
      <c r="AV848" s="65" t="s">
        <v>6399</v>
      </c>
      <c r="AW848" s="423" t="s">
        <v>7238</v>
      </c>
      <c r="AX848" s="65"/>
      <c r="AY848" s="65"/>
      <c r="AZ848" s="64" t="s">
        <v>128</v>
      </c>
      <c r="BA848" s="66" t="str">
        <f t="shared" si="1146"/>
        <v>0..1</v>
      </c>
      <c r="BB848" s="66" t="str">
        <f t="shared" si="1149"/>
        <v>0..1</v>
      </c>
      <c r="BC848" s="277" t="str">
        <f t="shared" si="1155"/>
        <v>/rsm:CrossIndustryInvoice
/rsm:SupplyChainTradeTransaction
/ram:ApplicableHeaderTradeAgreement
/ram:ShipFromTradeParty
/ram:RoleCode</v>
      </c>
      <c r="BD848" s="278" t="str">
        <f t="shared" si="1156"/>
        <v>/rsm:CrossIndustryInvoice/rsm:SupplyChainTradeTransaction/ram:ApplicableHeaderTradeDelivery/ram:ShipFromTradeParty/ram:RoleCode</v>
      </c>
      <c r="BE848" s="66" t="str">
        <f t="shared" si="1196"/>
        <v>C</v>
      </c>
      <c r="BF848" s="68" t="str">
        <f t="shared" si="1197"/>
        <v>E</v>
      </c>
      <c r="BG848" s="66" t="str">
        <f t="shared" si="1198"/>
        <v>0..n</v>
      </c>
      <c r="BH848" s="66" t="str">
        <f t="shared" si="1199"/>
        <v/>
      </c>
      <c r="BI848" s="248" t="str">
        <f t="shared" si="1200"/>
        <v/>
      </c>
      <c r="BJ848" s="7"/>
      <c r="BK848" s="351" t="str">
        <f t="shared" si="1201"/>
        <v>-</v>
      </c>
      <c r="BL848" s="70" t="str">
        <f t="shared" si="1202"/>
        <v>-</v>
      </c>
      <c r="BM848" s="70" t="str">
        <f t="shared" si="1203"/>
        <v>-</v>
      </c>
      <c r="BN848" s="70" t="str">
        <f t="shared" si="1204"/>
        <v>-</v>
      </c>
      <c r="BO848" s="70" t="str">
        <f t="shared" si="1205"/>
        <v>-</v>
      </c>
      <c r="BP848" s="70" t="str">
        <f t="shared" si="1206"/>
        <v>-</v>
      </c>
      <c r="BQ848" s="352" t="str">
        <f t="shared" si="1207"/>
        <v>X</v>
      </c>
      <c r="BR848" s="7"/>
      <c r="BS848" s="70" t="str">
        <f t="shared" si="1208"/>
        <v>EXTENDED</v>
      </c>
      <c r="BT848" s="70" t="str">
        <f t="shared" si="1209"/>
        <v>EXTENDED</v>
      </c>
      <c r="BU848" s="15"/>
      <c r="BV848" s="57"/>
      <c r="BW848" s="57"/>
      <c r="BX848" s="57"/>
      <c r="BY848" s="57"/>
      <c r="BZ848" s="57"/>
      <c r="CA848" s="57" t="s">
        <v>6542</v>
      </c>
      <c r="CC848" s="417"/>
      <c r="CD848" s="15"/>
      <c r="CE848" s="15"/>
    </row>
    <row r="849" spans="1:83" s="59" customFormat="1" ht="85.5">
      <c r="A849" s="45" t="str">
        <f t="shared" si="1150"/>
        <v>NO</v>
      </c>
      <c r="B849" s="45"/>
      <c r="C849" s="45"/>
      <c r="D849" s="45"/>
      <c r="E849" s="205" t="s">
        <v>3007</v>
      </c>
      <c r="F849" s="139" t="s">
        <v>5607</v>
      </c>
      <c r="G849" s="295"/>
      <c r="H849" s="140">
        <f t="shared" si="1190"/>
        <v>4</v>
      </c>
      <c r="I849" s="140" t="s">
        <v>42</v>
      </c>
      <c r="J849" s="125" t="s">
        <v>3271</v>
      </c>
      <c r="K849" s="125"/>
      <c r="L849" s="126"/>
      <c r="M849" s="126"/>
      <c r="N849" s="126"/>
      <c r="O849" s="125"/>
      <c r="P849" s="124" t="s">
        <v>42</v>
      </c>
      <c r="Q849" s="124" t="str">
        <f t="shared" si="1194"/>
        <v>0..1</v>
      </c>
      <c r="R849" s="141" t="s">
        <v>3272</v>
      </c>
      <c r="S849" s="142" t="s">
        <v>3273</v>
      </c>
      <c r="T849" s="124"/>
      <c r="U849" s="129" t="str">
        <f t="shared" si="1136"/>
        <v/>
      </c>
      <c r="V849" s="140" t="s">
        <v>42</v>
      </c>
      <c r="W849" s="124"/>
      <c r="X849" s="388"/>
      <c r="Y849" s="38"/>
      <c r="Z849" s="365" t="str">
        <f t="shared" si="1147"/>
        <v>-</v>
      </c>
      <c r="AA849" s="143" t="str">
        <f t="shared" ref="AA849:AF849" si="1221">IF(Z849="X","X",IF($AI849=AA$4,"X","-"))</f>
        <v>-</v>
      </c>
      <c r="AB849" s="143" t="str">
        <f t="shared" si="1221"/>
        <v>-</v>
      </c>
      <c r="AC849" s="143" t="str">
        <f t="shared" si="1221"/>
        <v>-</v>
      </c>
      <c r="AD849" s="143" t="str">
        <f t="shared" si="1221"/>
        <v>-</v>
      </c>
      <c r="AE849" s="143" t="str">
        <f t="shared" si="1221"/>
        <v>-</v>
      </c>
      <c r="AF849" s="366" t="str">
        <f t="shared" si="1221"/>
        <v>X</v>
      </c>
      <c r="AG849" s="38"/>
      <c r="AH849" s="143" t="s">
        <v>47</v>
      </c>
      <c r="AI849" s="143" t="s">
        <v>47</v>
      </c>
      <c r="AJ849" s="38"/>
      <c r="AK849" s="13" t="str">
        <f t="shared" si="1166"/>
        <v>/rsm:CrossIndustryInvoice/rsm:SupplyChainTradeTransaction/ram:ApplicableHeaderTradeDelivery/ram:ShipFromTradeParty</v>
      </c>
      <c r="AL849" s="13" t="str">
        <f t="shared" si="1167"/>
        <v>/ram:SpecifiedLegalOrganization</v>
      </c>
      <c r="AM849" s="14">
        <f>COUNTIFS(S$4:S849,AK849)</f>
        <v>1</v>
      </c>
      <c r="AO849" s="205" t="str">
        <f t="shared" si="1164"/>
        <v>SCT_HTD</v>
      </c>
      <c r="AP849" s="139" t="str">
        <f t="shared" si="1168"/>
        <v>BT-X-184-00</v>
      </c>
      <c r="AQ849" s="295" t="str">
        <f t="shared" si="1169"/>
        <v/>
      </c>
      <c r="AR849" s="140">
        <f t="shared" si="1177"/>
        <v>4</v>
      </c>
      <c r="AS849" s="140" t="str">
        <f t="shared" si="1170"/>
        <v>0..1</v>
      </c>
      <c r="AT849" s="125" t="s">
        <v>2102</v>
      </c>
      <c r="AU849" s="125" t="s">
        <v>6418</v>
      </c>
      <c r="AV849" s="126"/>
      <c r="AW849" s="126"/>
      <c r="AX849" s="126"/>
      <c r="AY849" s="126"/>
      <c r="AZ849" s="125"/>
      <c r="BA849" s="124" t="str">
        <f t="shared" si="1146"/>
        <v>0..1</v>
      </c>
      <c r="BB849" s="124" t="str">
        <f t="shared" si="1149"/>
        <v>0..1</v>
      </c>
      <c r="BC849" s="141" t="str">
        <f t="shared" si="1155"/>
        <v>/rsm:CrossIndustryInvoice
/rsm:SupplyChainTradeTransaction
/ram:ApplicableHeaderTradeDelivery
/ram:ShipFromTradeParty
/ram:SpecifiedLegalOrganization</v>
      </c>
      <c r="BD849" s="142" t="str">
        <f t="shared" si="1156"/>
        <v>/rsm:CrossIndustryInvoice/rsm:SupplyChainTradeTransaction/ram:ApplicableHeaderTradeDelivery/ram:ShipFromTradeParty/ram:SpecifiedLegalOrganization</v>
      </c>
      <c r="BE849" s="124" t="str">
        <f t="shared" si="1196"/>
        <v/>
      </c>
      <c r="BF849" s="129" t="str">
        <f t="shared" si="1197"/>
        <v/>
      </c>
      <c r="BG849" s="140" t="str">
        <f t="shared" si="1198"/>
        <v>0..1</v>
      </c>
      <c r="BH849" s="124" t="str">
        <f t="shared" si="1199"/>
        <v/>
      </c>
      <c r="BI849" s="388" t="str">
        <f t="shared" si="1200"/>
        <v/>
      </c>
      <c r="BJ849" s="7"/>
      <c r="BK849" s="365" t="str">
        <f t="shared" si="1201"/>
        <v>-</v>
      </c>
      <c r="BL849" s="143" t="str">
        <f t="shared" si="1202"/>
        <v>-</v>
      </c>
      <c r="BM849" s="143" t="str">
        <f t="shared" si="1203"/>
        <v>-</v>
      </c>
      <c r="BN849" s="143" t="str">
        <f t="shared" si="1204"/>
        <v>-</v>
      </c>
      <c r="BO849" s="143" t="str">
        <f t="shared" si="1205"/>
        <v>-</v>
      </c>
      <c r="BP849" s="143" t="str">
        <f t="shared" si="1206"/>
        <v>-</v>
      </c>
      <c r="BQ849" s="366" t="str">
        <f t="shared" si="1207"/>
        <v>X</v>
      </c>
      <c r="BR849" s="7"/>
      <c r="BS849" s="143" t="str">
        <f t="shared" si="1208"/>
        <v>EXTENDED</v>
      </c>
      <c r="BT849" s="143" t="str">
        <f t="shared" si="1209"/>
        <v>EXTENDED</v>
      </c>
      <c r="BU849" s="15"/>
      <c r="BV849" s="57"/>
      <c r="BW849" s="57"/>
      <c r="BX849" s="57"/>
      <c r="BY849" s="57"/>
      <c r="BZ849" s="57"/>
      <c r="CA849" s="57" t="s">
        <v>6542</v>
      </c>
      <c r="CC849" s="417"/>
      <c r="CD849" s="15"/>
      <c r="CE849" s="15"/>
    </row>
    <row r="850" spans="1:83" s="59" customFormat="1" ht="89.25">
      <c r="A850" s="45" t="str">
        <f t="shared" si="1150"/>
        <v>YES</v>
      </c>
      <c r="B850" s="45"/>
      <c r="C850" s="45"/>
      <c r="D850" s="45"/>
      <c r="E850" s="205" t="s">
        <v>3007</v>
      </c>
      <c r="F850" s="61" t="s">
        <v>5608</v>
      </c>
      <c r="G850" s="281"/>
      <c r="H850" s="62">
        <f t="shared" si="1190"/>
        <v>5</v>
      </c>
      <c r="I850" s="62" t="s">
        <v>42</v>
      </c>
      <c r="J850" s="64" t="s">
        <v>6050</v>
      </c>
      <c r="K850" s="64" t="s">
        <v>6023</v>
      </c>
      <c r="L850" s="65"/>
      <c r="M850" s="65"/>
      <c r="N850" s="65"/>
      <c r="O850" s="64" t="s">
        <v>90</v>
      </c>
      <c r="P850" s="66" t="s">
        <v>42</v>
      </c>
      <c r="Q850" s="66" t="str">
        <f t="shared" si="1194"/>
        <v>0..1</v>
      </c>
      <c r="R850" s="6" t="s">
        <v>3274</v>
      </c>
      <c r="S850" s="67" t="s">
        <v>3275</v>
      </c>
      <c r="T850" s="66" t="s">
        <v>55</v>
      </c>
      <c r="U850" s="68" t="str">
        <f t="shared" si="1136"/>
        <v>E</v>
      </c>
      <c r="V850" s="62" t="s">
        <v>42</v>
      </c>
      <c r="W850" s="66"/>
      <c r="X850" s="248"/>
      <c r="Y850" s="38"/>
      <c r="Z850" s="351" t="str">
        <f t="shared" si="1147"/>
        <v>-</v>
      </c>
      <c r="AA850" s="70" t="str">
        <f t="shared" ref="AA850:AF850" si="1222">IF(Z850="X","X",IF($AI850=AA$4,"X","-"))</f>
        <v>-</v>
      </c>
      <c r="AB850" s="70" t="str">
        <f t="shared" si="1222"/>
        <v>-</v>
      </c>
      <c r="AC850" s="70" t="str">
        <f t="shared" si="1222"/>
        <v>-</v>
      </c>
      <c r="AD850" s="70" t="str">
        <f t="shared" si="1222"/>
        <v>-</v>
      </c>
      <c r="AE850" s="70" t="str">
        <f t="shared" si="1222"/>
        <v>-</v>
      </c>
      <c r="AF850" s="352" t="str">
        <f t="shared" si="1222"/>
        <v>X</v>
      </c>
      <c r="AG850" s="38"/>
      <c r="AH850" s="70" t="s">
        <v>47</v>
      </c>
      <c r="AI850" s="70" t="s">
        <v>47</v>
      </c>
      <c r="AJ850" s="38"/>
      <c r="AK850" s="13" t="str">
        <f t="shared" si="1166"/>
        <v>/rsm:CrossIndustryInvoice/rsm:SupplyChainTradeTransaction/ram:ApplicableHeaderTradeDelivery/ram:ShipFromTradeParty/ram:SpecifiedLegalOrganization</v>
      </c>
      <c r="AL850" s="13" t="str">
        <f t="shared" si="1167"/>
        <v>/ram:ID</v>
      </c>
      <c r="AM850" s="14">
        <f>COUNTIFS(S$4:S850,AK850)</f>
        <v>1</v>
      </c>
      <c r="AO850" s="205" t="str">
        <f t="shared" si="1164"/>
        <v>SCT_HTD</v>
      </c>
      <c r="AP850" s="61" t="str">
        <f t="shared" si="1168"/>
        <v>BT-X-184</v>
      </c>
      <c r="AQ850" s="281" t="str">
        <f t="shared" si="1169"/>
        <v/>
      </c>
      <c r="AR850" s="62">
        <f t="shared" si="1177"/>
        <v>5</v>
      </c>
      <c r="AS850" s="62" t="str">
        <f t="shared" si="1170"/>
        <v>0..1</v>
      </c>
      <c r="AT850" s="64" t="s">
        <v>915</v>
      </c>
      <c r="AU850" s="64" t="s">
        <v>6401</v>
      </c>
      <c r="AV850" s="65"/>
      <c r="AW850" s="423" t="s">
        <v>7238</v>
      </c>
      <c r="AX850" s="65"/>
      <c r="AY850" s="65"/>
      <c r="AZ850" s="64" t="s">
        <v>99</v>
      </c>
      <c r="BA850" s="66" t="str">
        <f t="shared" si="1146"/>
        <v>0..1</v>
      </c>
      <c r="BB850" s="66" t="str">
        <f t="shared" si="1149"/>
        <v>0..1</v>
      </c>
      <c r="BC850" s="6" t="str">
        <f t="shared" si="1155"/>
        <v>/rsm:CrossIndustryInvoice
/rsm:SupplyChainTradeTransaction
/ram:ApplicableHeaderTradeDelivery
/ram:ShipFromTradeParty
/ram:SpecifiedLegalOrganization
/ram:ID</v>
      </c>
      <c r="BD850" s="67" t="str">
        <f t="shared" si="1156"/>
        <v>/rsm:CrossIndustryInvoice/rsm:SupplyChainTradeTransaction/ram:ApplicableHeaderTradeDelivery/ram:ShipFromTradeParty/ram:SpecifiedLegalOrganization/ram:ID</v>
      </c>
      <c r="BE850" s="66" t="str">
        <f t="shared" si="1196"/>
        <v>I</v>
      </c>
      <c r="BF850" s="68" t="str">
        <f t="shared" si="1197"/>
        <v>E</v>
      </c>
      <c r="BG850" s="62" t="str">
        <f t="shared" si="1198"/>
        <v>0..1</v>
      </c>
      <c r="BH850" s="66" t="str">
        <f t="shared" si="1199"/>
        <v/>
      </c>
      <c r="BI850" s="248" t="str">
        <f t="shared" si="1200"/>
        <v/>
      </c>
      <c r="BJ850" s="7"/>
      <c r="BK850" s="351" t="str">
        <f t="shared" si="1201"/>
        <v>-</v>
      </c>
      <c r="BL850" s="70" t="str">
        <f t="shared" si="1202"/>
        <v>-</v>
      </c>
      <c r="BM850" s="70" t="str">
        <f t="shared" si="1203"/>
        <v>-</v>
      </c>
      <c r="BN850" s="70" t="str">
        <f t="shared" si="1204"/>
        <v>-</v>
      </c>
      <c r="BO850" s="70" t="str">
        <f t="shared" si="1205"/>
        <v>-</v>
      </c>
      <c r="BP850" s="70" t="str">
        <f t="shared" si="1206"/>
        <v>-</v>
      </c>
      <c r="BQ850" s="352" t="str">
        <f t="shared" si="1207"/>
        <v>X</v>
      </c>
      <c r="BR850" s="7"/>
      <c r="BS850" s="70" t="str">
        <f t="shared" si="1208"/>
        <v>EXTENDED</v>
      </c>
      <c r="BT850" s="70" t="str">
        <f t="shared" si="1209"/>
        <v>EXTENDED</v>
      </c>
      <c r="BU850" s="15"/>
      <c r="BV850" s="57"/>
      <c r="BW850" s="57"/>
      <c r="BX850" s="57"/>
      <c r="BY850" s="57"/>
      <c r="BZ850" s="57"/>
      <c r="CA850" s="57" t="s">
        <v>6542</v>
      </c>
      <c r="CC850" s="417"/>
      <c r="CD850" s="15"/>
      <c r="CE850" s="15"/>
    </row>
    <row r="851" spans="1:83" s="59" customFormat="1" ht="102">
      <c r="A851" s="45" t="str">
        <f t="shared" si="1150"/>
        <v>YES</v>
      </c>
      <c r="B851" s="45"/>
      <c r="C851" s="45"/>
      <c r="D851" s="45"/>
      <c r="E851" s="205" t="s">
        <v>3007</v>
      </c>
      <c r="F851" s="61" t="s">
        <v>5609</v>
      </c>
      <c r="G851" s="281"/>
      <c r="H851" s="62">
        <f t="shared" si="1190"/>
        <v>6</v>
      </c>
      <c r="I851" s="62" t="s">
        <v>42</v>
      </c>
      <c r="J851" s="64" t="s">
        <v>443</v>
      </c>
      <c r="K851" s="64" t="s">
        <v>6206</v>
      </c>
      <c r="L851" s="65" t="s">
        <v>6027</v>
      </c>
      <c r="M851" s="65" t="s">
        <v>916</v>
      </c>
      <c r="N851" s="65" t="s">
        <v>35</v>
      </c>
      <c r="O851" s="64" t="s">
        <v>5953</v>
      </c>
      <c r="P851" s="66" t="s">
        <v>42</v>
      </c>
      <c r="Q851" s="66" t="str">
        <f t="shared" si="1194"/>
        <v>0..1</v>
      </c>
      <c r="R851" s="6" t="s">
        <v>3276</v>
      </c>
      <c r="S851" s="67" t="s">
        <v>3277</v>
      </c>
      <c r="T851" s="66" t="s">
        <v>329</v>
      </c>
      <c r="U851" s="68" t="str">
        <f t="shared" si="1136"/>
        <v>A</v>
      </c>
      <c r="V851" s="62" t="s">
        <v>42</v>
      </c>
      <c r="W851" s="66"/>
      <c r="X851" s="248"/>
      <c r="Y851" s="38"/>
      <c r="Z851" s="351" t="str">
        <f t="shared" si="1147"/>
        <v>-</v>
      </c>
      <c r="AA851" s="70" t="str">
        <f t="shared" ref="AA851:AF851" si="1223">IF(Z851="X","X",IF($AI851=AA$4,"X","-"))</f>
        <v>-</v>
      </c>
      <c r="AB851" s="70" t="str">
        <f t="shared" si="1223"/>
        <v>-</v>
      </c>
      <c r="AC851" s="70" t="str">
        <f t="shared" si="1223"/>
        <v>-</v>
      </c>
      <c r="AD851" s="70" t="str">
        <f t="shared" si="1223"/>
        <v>-</v>
      </c>
      <c r="AE851" s="70" t="str">
        <f t="shared" si="1223"/>
        <v>-</v>
      </c>
      <c r="AF851" s="352" t="str">
        <f t="shared" si="1223"/>
        <v>X</v>
      </c>
      <c r="AG851" s="38"/>
      <c r="AH851" s="70" t="s">
        <v>47</v>
      </c>
      <c r="AI851" s="70" t="s">
        <v>47</v>
      </c>
      <c r="AJ851" s="38"/>
      <c r="AK851" s="13" t="str">
        <f t="shared" si="1166"/>
        <v>/rsm:CrossIndustryInvoice/rsm:SupplyChainTradeTransaction/ram:ApplicableHeaderTradeDelivery/ram:ShipFromTradeParty/ram:SpecifiedLegalOrganization/ram:ID</v>
      </c>
      <c r="AL851" s="13" t="str">
        <f t="shared" si="1167"/>
        <v>/@schemeID</v>
      </c>
      <c r="AM851" s="14">
        <f>COUNTIFS(S$4:S851,AK851)</f>
        <v>1</v>
      </c>
      <c r="AO851" s="205" t="str">
        <f t="shared" si="1164"/>
        <v>SCT_HTD</v>
      </c>
      <c r="AP851" s="61" t="str">
        <f t="shared" si="1168"/>
        <v>BT-X-184-0</v>
      </c>
      <c r="AQ851" s="281" t="str">
        <f t="shared" si="1169"/>
        <v/>
      </c>
      <c r="AR851" s="62">
        <f t="shared" si="1177"/>
        <v>6</v>
      </c>
      <c r="AS851" s="62" t="str">
        <f t="shared" si="1170"/>
        <v>0..1</v>
      </c>
      <c r="AT851" s="64" t="s">
        <v>919</v>
      </c>
      <c r="AU851" s="64" t="s">
        <v>1898</v>
      </c>
      <c r="AV851" s="65" t="s">
        <v>1899</v>
      </c>
      <c r="AW851" s="423" t="s">
        <v>7238</v>
      </c>
      <c r="AX851" s="65"/>
      <c r="AY851" s="65"/>
      <c r="AZ851" s="64"/>
      <c r="BA851" s="66" t="str">
        <f t="shared" si="1146"/>
        <v>0..1</v>
      </c>
      <c r="BB851" s="66" t="str">
        <f t="shared" si="1149"/>
        <v>0..1</v>
      </c>
      <c r="BC851" s="6" t="str">
        <f t="shared" si="1155"/>
        <v>/rsm:CrossIndustryInvoice
/rsm:SupplyChainTradeTransaction
/ram:ApplicableHeaderTradeDelivery
/ram:ShipFromTradeParty
/ram:SpecifiedLegalOrganization
/ram:ID
/@schemeID</v>
      </c>
      <c r="BD851" s="67" t="str">
        <f t="shared" si="1156"/>
        <v>/rsm:CrossIndustryInvoice/rsm:SupplyChainTradeTransaction/ram:ApplicableHeaderTradeDelivery/ram:ShipFromTradeParty/ram:SpecifiedLegalOrganization/ram:ID/@schemeID</v>
      </c>
      <c r="BE851" s="66" t="str">
        <f t="shared" si="1196"/>
        <v>S</v>
      </c>
      <c r="BF851" s="68" t="str">
        <f t="shared" si="1197"/>
        <v>A</v>
      </c>
      <c r="BG851" s="62" t="str">
        <f t="shared" si="1198"/>
        <v>0..1</v>
      </c>
      <c r="BH851" s="66" t="str">
        <f t="shared" si="1199"/>
        <v/>
      </c>
      <c r="BI851" s="248" t="str">
        <f t="shared" si="1200"/>
        <v/>
      </c>
      <c r="BJ851" s="7"/>
      <c r="BK851" s="351" t="str">
        <f t="shared" si="1201"/>
        <v>-</v>
      </c>
      <c r="BL851" s="70" t="str">
        <f t="shared" si="1202"/>
        <v>-</v>
      </c>
      <c r="BM851" s="70" t="str">
        <f t="shared" si="1203"/>
        <v>-</v>
      </c>
      <c r="BN851" s="70" t="str">
        <f t="shared" si="1204"/>
        <v>-</v>
      </c>
      <c r="BO851" s="70" t="str">
        <f t="shared" si="1205"/>
        <v>-</v>
      </c>
      <c r="BP851" s="70" t="str">
        <f t="shared" si="1206"/>
        <v>-</v>
      </c>
      <c r="BQ851" s="352" t="str">
        <f t="shared" si="1207"/>
        <v>X</v>
      </c>
      <c r="BR851" s="7"/>
      <c r="BS851" s="70" t="str">
        <f t="shared" si="1208"/>
        <v>EXTENDED</v>
      </c>
      <c r="BT851" s="70" t="str">
        <f t="shared" si="1209"/>
        <v>EXTENDED</v>
      </c>
      <c r="BU851" s="15"/>
      <c r="BV851" s="57"/>
      <c r="BW851" s="57"/>
      <c r="BX851" s="57"/>
      <c r="BY851" s="57"/>
      <c r="BZ851" s="57"/>
      <c r="CA851" s="57" t="s">
        <v>6542</v>
      </c>
      <c r="CC851" s="417"/>
      <c r="CD851" s="15"/>
      <c r="CE851" s="15"/>
    </row>
    <row r="852" spans="1:83" s="59" customFormat="1" ht="89.25">
      <c r="A852" s="45" t="str">
        <f t="shared" si="1150"/>
        <v>YES</v>
      </c>
      <c r="B852" s="45"/>
      <c r="C852" s="45"/>
      <c r="D852" s="45"/>
      <c r="E852" s="205" t="s">
        <v>3007</v>
      </c>
      <c r="F852" s="61" t="s">
        <v>5610</v>
      </c>
      <c r="G852" s="281"/>
      <c r="H852" s="62">
        <f t="shared" si="1190"/>
        <v>5</v>
      </c>
      <c r="I852" s="62" t="s">
        <v>42</v>
      </c>
      <c r="J852" s="64" t="s">
        <v>3069</v>
      </c>
      <c r="K852" s="64" t="s">
        <v>6025</v>
      </c>
      <c r="L852" s="65" t="s">
        <v>6026</v>
      </c>
      <c r="M852" s="65"/>
      <c r="N852" s="65"/>
      <c r="O852" s="64" t="s">
        <v>70</v>
      </c>
      <c r="P852" s="66" t="s">
        <v>42</v>
      </c>
      <c r="Q852" s="66" t="str">
        <f t="shared" si="1194"/>
        <v>0..1</v>
      </c>
      <c r="R852" s="6" t="s">
        <v>3278</v>
      </c>
      <c r="S852" s="67" t="s">
        <v>3279</v>
      </c>
      <c r="T852" s="66" t="s">
        <v>73</v>
      </c>
      <c r="U852" s="68" t="str">
        <f t="shared" si="1136"/>
        <v>E</v>
      </c>
      <c r="V852" s="62" t="s">
        <v>42</v>
      </c>
      <c r="W852" s="66"/>
      <c r="X852" s="248"/>
      <c r="Y852" s="38"/>
      <c r="Z852" s="351" t="str">
        <f t="shared" si="1147"/>
        <v>-</v>
      </c>
      <c r="AA852" s="70" t="str">
        <f t="shared" ref="AA852:AF852" si="1224">IF(Z852="X","X",IF($AI852=AA$4,"X","-"))</f>
        <v>-</v>
      </c>
      <c r="AB852" s="70" t="str">
        <f t="shared" si="1224"/>
        <v>-</v>
      </c>
      <c r="AC852" s="70" t="str">
        <f t="shared" si="1224"/>
        <v>-</v>
      </c>
      <c r="AD852" s="70" t="str">
        <f t="shared" si="1224"/>
        <v>-</v>
      </c>
      <c r="AE852" s="70" t="str">
        <f t="shared" si="1224"/>
        <v>-</v>
      </c>
      <c r="AF852" s="352" t="str">
        <f t="shared" si="1224"/>
        <v>X</v>
      </c>
      <c r="AG852" s="38"/>
      <c r="AH852" s="70" t="s">
        <v>47</v>
      </c>
      <c r="AI852" s="70" t="s">
        <v>47</v>
      </c>
      <c r="AJ852" s="38"/>
      <c r="AK852" s="13" t="str">
        <f t="shared" si="1166"/>
        <v>/rsm:CrossIndustryInvoice/rsm:SupplyChainTradeTransaction/ram:ApplicableHeaderTradeDelivery/ram:ShipFromTradeParty/ram:SpecifiedLegalOrganization</v>
      </c>
      <c r="AL852" s="13" t="str">
        <f t="shared" si="1167"/>
        <v>/ram:TradingBusinessName</v>
      </c>
      <c r="AM852" s="14">
        <f>COUNTIFS(S$4:S852,AK852)</f>
        <v>1</v>
      </c>
      <c r="AO852" s="205" t="str">
        <f t="shared" si="1164"/>
        <v>SCT_HTD</v>
      </c>
      <c r="AP852" s="61" t="str">
        <f t="shared" si="1168"/>
        <v>BT-X-185</v>
      </c>
      <c r="AQ852" s="281" t="str">
        <f t="shared" si="1169"/>
        <v/>
      </c>
      <c r="AR852" s="62">
        <f t="shared" si="1177"/>
        <v>5</v>
      </c>
      <c r="AS852" s="62" t="str">
        <f t="shared" si="1170"/>
        <v>0..1</v>
      </c>
      <c r="AT852" s="64" t="s">
        <v>2112</v>
      </c>
      <c r="AU852" s="64" t="s">
        <v>6402</v>
      </c>
      <c r="AV852" s="65" t="s">
        <v>6403</v>
      </c>
      <c r="AW852" s="423" t="s">
        <v>7238</v>
      </c>
      <c r="AX852" s="65"/>
      <c r="AY852" s="65"/>
      <c r="AZ852" s="64"/>
      <c r="BA852" s="66" t="str">
        <f t="shared" si="1146"/>
        <v>0..1</v>
      </c>
      <c r="BB852" s="66" t="str">
        <f t="shared" si="1149"/>
        <v>0..1</v>
      </c>
      <c r="BC852" s="6" t="str">
        <f t="shared" si="1155"/>
        <v>/rsm:CrossIndustryInvoice
/rsm:SupplyChainTradeTransaction
/ram:ApplicableHeaderTradeDelivery
/ram:ShipFromTradeParty
/ram:SpecifiedLegalOrganization
/ram:TradingBusinessName</v>
      </c>
      <c r="BD852" s="67" t="str">
        <f t="shared" si="1156"/>
        <v>/rsm:CrossIndustryInvoice/rsm:SupplyChainTradeTransaction/ram:ApplicableHeaderTradeDelivery/ram:ShipFromTradeParty/ram:SpecifiedLegalOrganization/ram:TradingBusinessName</v>
      </c>
      <c r="BE852" s="66" t="str">
        <f t="shared" si="1196"/>
        <v>T</v>
      </c>
      <c r="BF852" s="68" t="str">
        <f t="shared" si="1197"/>
        <v>E</v>
      </c>
      <c r="BG852" s="62" t="str">
        <f t="shared" si="1198"/>
        <v>0..1</v>
      </c>
      <c r="BH852" s="66" t="str">
        <f t="shared" si="1199"/>
        <v/>
      </c>
      <c r="BI852" s="248" t="str">
        <f t="shared" si="1200"/>
        <v/>
      </c>
      <c r="BJ852" s="7"/>
      <c r="BK852" s="351" t="str">
        <f t="shared" si="1201"/>
        <v>-</v>
      </c>
      <c r="BL852" s="70" t="str">
        <f t="shared" si="1202"/>
        <v>-</v>
      </c>
      <c r="BM852" s="70" t="str">
        <f t="shared" si="1203"/>
        <v>-</v>
      </c>
      <c r="BN852" s="70" t="str">
        <f t="shared" si="1204"/>
        <v>-</v>
      </c>
      <c r="BO852" s="70" t="str">
        <f t="shared" si="1205"/>
        <v>-</v>
      </c>
      <c r="BP852" s="70" t="str">
        <f t="shared" si="1206"/>
        <v>-</v>
      </c>
      <c r="BQ852" s="352" t="str">
        <f t="shared" si="1207"/>
        <v>X</v>
      </c>
      <c r="BR852" s="7"/>
      <c r="BS852" s="70" t="str">
        <f t="shared" si="1208"/>
        <v>EXTENDED</v>
      </c>
      <c r="BT852" s="70" t="str">
        <f t="shared" si="1209"/>
        <v>EXTENDED</v>
      </c>
      <c r="BU852" s="15"/>
      <c r="BV852" s="57"/>
      <c r="BW852" s="57"/>
      <c r="BX852" s="57"/>
      <c r="BY852" s="57"/>
      <c r="BZ852" s="57"/>
      <c r="CA852" s="57" t="s">
        <v>6542</v>
      </c>
      <c r="CC852" s="417"/>
      <c r="CD852" s="15"/>
      <c r="CE852" s="15"/>
    </row>
    <row r="853" spans="1:83" s="59" customFormat="1" ht="89.25">
      <c r="A853" s="45" t="str">
        <f t="shared" si="1150"/>
        <v>NO</v>
      </c>
      <c r="B853" s="400"/>
      <c r="C853" s="45"/>
      <c r="D853" s="45"/>
      <c r="E853" s="205" t="s">
        <v>3007</v>
      </c>
      <c r="F853" s="161" t="s">
        <v>5611</v>
      </c>
      <c r="G853" s="297"/>
      <c r="H853" s="162">
        <f t="shared" si="1190"/>
        <v>5</v>
      </c>
      <c r="I853" s="162" t="s">
        <v>42</v>
      </c>
      <c r="J853" s="163" t="s">
        <v>3280</v>
      </c>
      <c r="K853" s="163" t="s">
        <v>3073</v>
      </c>
      <c r="L853" s="164"/>
      <c r="M853" s="164"/>
      <c r="N853" s="164"/>
      <c r="O853" s="163"/>
      <c r="P853" s="66" t="s">
        <v>42</v>
      </c>
      <c r="Q853" s="66" t="str">
        <f t="shared" si="1194"/>
        <v>0..1</v>
      </c>
      <c r="R853" s="166" t="s">
        <v>3281</v>
      </c>
      <c r="S853" s="167" t="s">
        <v>3282</v>
      </c>
      <c r="T853" s="165"/>
      <c r="U853" s="168" t="str">
        <f t="shared" si="1136"/>
        <v>EG</v>
      </c>
      <c r="V853" s="162" t="s">
        <v>42</v>
      </c>
      <c r="W853" s="165"/>
      <c r="X853" s="389"/>
      <c r="Y853" s="38"/>
      <c r="Z853" s="367" t="str">
        <f t="shared" si="1147"/>
        <v>-</v>
      </c>
      <c r="AA853" s="170" t="str">
        <f t="shared" ref="AA853:AF853" si="1225">IF(Z853="X","X",IF($AI853=AA$4,"X","-"))</f>
        <v>-</v>
      </c>
      <c r="AB853" s="170" t="str">
        <f t="shared" si="1225"/>
        <v>-</v>
      </c>
      <c r="AC853" s="170" t="str">
        <f t="shared" si="1225"/>
        <v>-</v>
      </c>
      <c r="AD853" s="170" t="str">
        <f t="shared" si="1225"/>
        <v>-</v>
      </c>
      <c r="AE853" s="170" t="str">
        <f t="shared" si="1225"/>
        <v>-</v>
      </c>
      <c r="AF853" s="368" t="str">
        <f t="shared" si="1225"/>
        <v>X</v>
      </c>
      <c r="AG853" s="38"/>
      <c r="AH853" s="170" t="s">
        <v>47</v>
      </c>
      <c r="AI853" s="170" t="s">
        <v>47</v>
      </c>
      <c r="AJ853" s="38"/>
      <c r="AK853" s="13" t="str">
        <f t="shared" si="1166"/>
        <v>/rsm:CrossIndustryInvoice/rsm:SupplyChainTradeTransaction/ram:ApplicableHeaderTradeDelivery/ram:ShipFromTradeParty/ram:SpecifiedLegalOrganization</v>
      </c>
      <c r="AL853" s="13" t="str">
        <f t="shared" si="1167"/>
        <v>/ram:PostalTradeAddress</v>
      </c>
      <c r="AM853" s="14">
        <f>COUNTIFS(S$4:S853,AK853)</f>
        <v>1</v>
      </c>
      <c r="AO853" s="205" t="str">
        <f t="shared" si="1164"/>
        <v>SCT_HTD</v>
      </c>
      <c r="AP853" s="161" t="str">
        <f t="shared" si="1168"/>
        <v>BG-X-69</v>
      </c>
      <c r="AQ853" s="297" t="str">
        <f t="shared" si="1169"/>
        <v/>
      </c>
      <c r="AR853" s="162">
        <f t="shared" si="1177"/>
        <v>5</v>
      </c>
      <c r="AS853" s="162" t="str">
        <f t="shared" si="1170"/>
        <v>0..1</v>
      </c>
      <c r="AT853" s="163" t="s">
        <v>1632</v>
      </c>
      <c r="AU853" s="163" t="s">
        <v>1633</v>
      </c>
      <c r="AV853" s="164"/>
      <c r="AW853" s="423" t="s">
        <v>7238</v>
      </c>
      <c r="AX853" s="164"/>
      <c r="AY853" s="164"/>
      <c r="AZ853" s="163"/>
      <c r="BA853" s="66" t="str">
        <f t="shared" si="1146"/>
        <v>0..1</v>
      </c>
      <c r="BB853" s="66" t="str">
        <f t="shared" si="1149"/>
        <v>0..1</v>
      </c>
      <c r="BC853" s="166" t="str">
        <f t="shared" si="1155"/>
        <v>/rsm:CrossIndustryInvoice
/rsm:SupplyChainTradeTransaction
/ram:ApplicableHeaderTradeDelivery
/ram:ShipFromTradeParty
/ram:SpecifiedLegalOrganization
/ram:PostalTradeAddress</v>
      </c>
      <c r="BD853" s="167" t="str">
        <f t="shared" si="1156"/>
        <v>/rsm:CrossIndustryInvoice/rsm:SupplyChainTradeTransaction/ram:ApplicableHeaderTradeDelivery/ram:ShipFromTradeParty/ram:SpecifiedLegalOrganization/ram:PostalTradeAddress</v>
      </c>
      <c r="BE853" s="165" t="str">
        <f t="shared" si="1196"/>
        <v/>
      </c>
      <c r="BF853" s="168" t="str">
        <f t="shared" si="1197"/>
        <v>EG</v>
      </c>
      <c r="BG853" s="162" t="str">
        <f t="shared" si="1198"/>
        <v>0..1</v>
      </c>
      <c r="BH853" s="165" t="str">
        <f t="shared" si="1199"/>
        <v/>
      </c>
      <c r="BI853" s="389" t="str">
        <f t="shared" si="1200"/>
        <v/>
      </c>
      <c r="BJ853" s="7"/>
      <c r="BK853" s="367" t="str">
        <f t="shared" si="1201"/>
        <v>-</v>
      </c>
      <c r="BL853" s="170" t="str">
        <f t="shared" si="1202"/>
        <v>-</v>
      </c>
      <c r="BM853" s="170" t="str">
        <f t="shared" si="1203"/>
        <v>-</v>
      </c>
      <c r="BN853" s="170" t="str">
        <f t="shared" si="1204"/>
        <v>-</v>
      </c>
      <c r="BO853" s="170" t="str">
        <f t="shared" si="1205"/>
        <v>-</v>
      </c>
      <c r="BP853" s="170" t="str">
        <f t="shared" si="1206"/>
        <v>-</v>
      </c>
      <c r="BQ853" s="368" t="str">
        <f t="shared" si="1207"/>
        <v>X</v>
      </c>
      <c r="BR853" s="7"/>
      <c r="BS853" s="170" t="str">
        <f t="shared" si="1208"/>
        <v>EXTENDED</v>
      </c>
      <c r="BT853" s="170" t="str">
        <f t="shared" si="1209"/>
        <v>EXTENDED</v>
      </c>
      <c r="BU853" s="15"/>
      <c r="BV853" s="57"/>
      <c r="BW853" s="57"/>
      <c r="BX853" s="57"/>
      <c r="BY853" s="57"/>
      <c r="BZ853" s="57"/>
      <c r="CA853" s="57" t="s">
        <v>6542</v>
      </c>
      <c r="CC853" s="417"/>
      <c r="CD853" s="15"/>
      <c r="CE853" s="15"/>
    </row>
    <row r="854" spans="1:83" s="59" customFormat="1" ht="102">
      <c r="A854" s="45" t="str">
        <f t="shared" si="1150"/>
        <v>YES</v>
      </c>
      <c r="B854" s="400"/>
      <c r="C854" s="45"/>
      <c r="D854" s="45"/>
      <c r="E854" s="205" t="s">
        <v>3007</v>
      </c>
      <c r="F854" s="61" t="s">
        <v>5612</v>
      </c>
      <c r="G854" s="281"/>
      <c r="H854" s="62">
        <f t="shared" si="1190"/>
        <v>6</v>
      </c>
      <c r="I854" s="62" t="s">
        <v>42</v>
      </c>
      <c r="J854" s="64" t="s">
        <v>6035</v>
      </c>
      <c r="K854" s="64" t="s">
        <v>1635</v>
      </c>
      <c r="L854" s="65" t="s">
        <v>1636</v>
      </c>
      <c r="M854" s="65"/>
      <c r="N854" s="65"/>
      <c r="O854" s="64" t="s">
        <v>70</v>
      </c>
      <c r="P854" s="66" t="s">
        <v>42</v>
      </c>
      <c r="Q854" s="66" t="str">
        <f t="shared" si="1194"/>
        <v>0..1</v>
      </c>
      <c r="R854" s="6" t="s">
        <v>3283</v>
      </c>
      <c r="S854" s="67" t="s">
        <v>3284</v>
      </c>
      <c r="T854" s="66" t="s">
        <v>73</v>
      </c>
      <c r="U854" s="68" t="str">
        <f t="shared" ref="U854:U915" si="1226">IF($F854="","",IF(ISERROR(SEARCH("@",$S854)),IF(LEFT($F854,4)="BG-X","EG",IF(LEFT($F854,2)="BG","G",IF(LEFT($F854,4)="BT-X",IF(LEN($F854)-LEN(SUBSTITUTE($F854,"-",))&gt;2,"","E"),IF(LEN($F854)-LEN(SUBSTITUTE($F854,"-",))&gt;1,"","E")))),"A"))</f>
        <v>E</v>
      </c>
      <c r="V854" s="62" t="s">
        <v>42</v>
      </c>
      <c r="W854" s="66"/>
      <c r="X854" s="248"/>
      <c r="Y854" s="38"/>
      <c r="Z854" s="351" t="str">
        <f t="shared" si="1147"/>
        <v>-</v>
      </c>
      <c r="AA854" s="70" t="str">
        <f t="shared" ref="AA854:AF854" si="1227">IF(Z854="X","X",IF($AI854=AA$4,"X","-"))</f>
        <v>-</v>
      </c>
      <c r="AB854" s="70" t="str">
        <f t="shared" si="1227"/>
        <v>-</v>
      </c>
      <c r="AC854" s="70" t="str">
        <f t="shared" si="1227"/>
        <v>-</v>
      </c>
      <c r="AD854" s="70" t="str">
        <f t="shared" si="1227"/>
        <v>-</v>
      </c>
      <c r="AE854" s="70" t="str">
        <f t="shared" si="1227"/>
        <v>-</v>
      </c>
      <c r="AF854" s="352" t="str">
        <f t="shared" si="1227"/>
        <v>X</v>
      </c>
      <c r="AG854" s="38"/>
      <c r="AH854" s="70" t="s">
        <v>47</v>
      </c>
      <c r="AI854" s="70" t="s">
        <v>47</v>
      </c>
      <c r="AJ854" s="38"/>
      <c r="AK854" s="13" t="str">
        <f t="shared" si="1166"/>
        <v>/rsm:CrossIndustryInvoice/rsm:SupplyChainTradeTransaction/ram:ApplicableHeaderTradeDelivery/ram:ShipFromTradeParty/ram:SpecifiedLegalOrganization/ram:PostalTradeAddress</v>
      </c>
      <c r="AL854" s="13" t="str">
        <f t="shared" si="1167"/>
        <v>/ram:PostcodeCode</v>
      </c>
      <c r="AM854" s="14">
        <f>COUNTIFS(S$4:S854,AK854)</f>
        <v>1</v>
      </c>
      <c r="AO854" s="205" t="str">
        <f t="shared" si="1164"/>
        <v>SCT_HTD</v>
      </c>
      <c r="AP854" s="61" t="str">
        <f t="shared" si="1168"/>
        <v>BT-X-447</v>
      </c>
      <c r="AQ854" s="281" t="str">
        <f t="shared" si="1169"/>
        <v/>
      </c>
      <c r="AR854" s="62">
        <f t="shared" si="1177"/>
        <v>6</v>
      </c>
      <c r="AS854" s="62" t="str">
        <f t="shared" si="1170"/>
        <v>0..1</v>
      </c>
      <c r="AT854" s="64" t="s">
        <v>2544</v>
      </c>
      <c r="AU854" s="64" t="s">
        <v>1747</v>
      </c>
      <c r="AV854" s="65" t="s">
        <v>1748</v>
      </c>
      <c r="AW854" s="423" t="s">
        <v>7238</v>
      </c>
      <c r="AX854" s="65"/>
      <c r="AY854" s="65"/>
      <c r="AZ854" s="64"/>
      <c r="BA854" s="66" t="str">
        <f t="shared" si="1146"/>
        <v>0..1</v>
      </c>
      <c r="BB854" s="66" t="str">
        <f t="shared" si="1149"/>
        <v>0..1</v>
      </c>
      <c r="BC854" s="6" t="str">
        <f t="shared" si="1155"/>
        <v>/rsm:CrossIndustryInvoice
/rsm:SupplyChainTradeTransaction
/ram:ApplicableHeaderTradeDelivery
/ram:ShipFromTradeParty
/ram:SpecifiedLegalOrganization
/ram:PostalTradeAddress
/ram:PostcodeCode</v>
      </c>
      <c r="BD854" s="67" t="str">
        <f t="shared" si="1156"/>
        <v>/rsm:CrossIndustryInvoice/rsm:SupplyChainTradeTransaction/ram:ApplicableHeaderTradeDelivery/ram:ShipFromTradeParty/ram:SpecifiedLegalOrganization/ram:PostalTradeAddress/ram:PostcodeCode</v>
      </c>
      <c r="BE854" s="66" t="str">
        <f t="shared" si="1196"/>
        <v>T</v>
      </c>
      <c r="BF854" s="68" t="str">
        <f t="shared" si="1197"/>
        <v>E</v>
      </c>
      <c r="BG854" s="62" t="str">
        <f t="shared" si="1198"/>
        <v>0..1</v>
      </c>
      <c r="BH854" s="66" t="str">
        <f t="shared" si="1199"/>
        <v/>
      </c>
      <c r="BI854" s="248" t="str">
        <f t="shared" si="1200"/>
        <v/>
      </c>
      <c r="BJ854" s="7"/>
      <c r="BK854" s="351" t="str">
        <f t="shared" si="1201"/>
        <v>-</v>
      </c>
      <c r="BL854" s="70" t="str">
        <f t="shared" si="1202"/>
        <v>-</v>
      </c>
      <c r="BM854" s="70" t="str">
        <f t="shared" si="1203"/>
        <v>-</v>
      </c>
      <c r="BN854" s="70" t="str">
        <f t="shared" si="1204"/>
        <v>-</v>
      </c>
      <c r="BO854" s="70" t="str">
        <f t="shared" si="1205"/>
        <v>-</v>
      </c>
      <c r="BP854" s="70" t="str">
        <f t="shared" si="1206"/>
        <v>-</v>
      </c>
      <c r="BQ854" s="352" t="str">
        <f t="shared" si="1207"/>
        <v>X</v>
      </c>
      <c r="BR854" s="7"/>
      <c r="BS854" s="70" t="str">
        <f t="shared" si="1208"/>
        <v>EXTENDED</v>
      </c>
      <c r="BT854" s="70" t="str">
        <f t="shared" si="1209"/>
        <v>EXTENDED</v>
      </c>
      <c r="BU854" s="15"/>
      <c r="BV854" s="57"/>
      <c r="BW854" s="57"/>
      <c r="BX854" s="57"/>
      <c r="BY854" s="57"/>
      <c r="BZ854" s="57"/>
      <c r="CA854" s="57" t="s">
        <v>6542</v>
      </c>
      <c r="CC854" s="417"/>
      <c r="CD854" s="15"/>
      <c r="CE854" s="15"/>
    </row>
    <row r="855" spans="1:83" s="59" customFormat="1" ht="102">
      <c r="A855" s="45" t="str">
        <f t="shared" si="1150"/>
        <v>YES</v>
      </c>
      <c r="B855" s="400"/>
      <c r="C855" s="45"/>
      <c r="D855" s="45"/>
      <c r="E855" s="205" t="s">
        <v>3007</v>
      </c>
      <c r="F855" s="61" t="s">
        <v>5613</v>
      </c>
      <c r="G855" s="281"/>
      <c r="H855" s="62">
        <f t="shared" si="1190"/>
        <v>6</v>
      </c>
      <c r="I855" s="62" t="s">
        <v>42</v>
      </c>
      <c r="J855" s="64" t="s">
        <v>6036</v>
      </c>
      <c r="K855" s="64" t="s">
        <v>1641</v>
      </c>
      <c r="L855" s="65" t="s">
        <v>1642</v>
      </c>
      <c r="M855" s="65"/>
      <c r="N855" s="65"/>
      <c r="O855" s="64" t="s">
        <v>70</v>
      </c>
      <c r="P855" s="66" t="s">
        <v>42</v>
      </c>
      <c r="Q855" s="66" t="str">
        <f t="shared" si="1194"/>
        <v>0..1</v>
      </c>
      <c r="R855" s="6" t="s">
        <v>3285</v>
      </c>
      <c r="S855" s="67" t="s">
        <v>3286</v>
      </c>
      <c r="T855" s="66" t="s">
        <v>73</v>
      </c>
      <c r="U855" s="68" t="str">
        <f t="shared" si="1226"/>
        <v>E</v>
      </c>
      <c r="V855" s="62" t="s">
        <v>42</v>
      </c>
      <c r="W855" s="66"/>
      <c r="X855" s="248"/>
      <c r="Y855" s="38"/>
      <c r="Z855" s="351" t="str">
        <f t="shared" si="1147"/>
        <v>-</v>
      </c>
      <c r="AA855" s="70" t="str">
        <f t="shared" ref="AA855:AF855" si="1228">IF(Z855="X","X",IF($AI855=AA$4,"X","-"))</f>
        <v>-</v>
      </c>
      <c r="AB855" s="70" t="str">
        <f t="shared" si="1228"/>
        <v>-</v>
      </c>
      <c r="AC855" s="70" t="str">
        <f t="shared" si="1228"/>
        <v>-</v>
      </c>
      <c r="AD855" s="70" t="str">
        <f t="shared" si="1228"/>
        <v>-</v>
      </c>
      <c r="AE855" s="70" t="str">
        <f t="shared" si="1228"/>
        <v>-</v>
      </c>
      <c r="AF855" s="352" t="str">
        <f t="shared" si="1228"/>
        <v>X</v>
      </c>
      <c r="AG855" s="38"/>
      <c r="AH855" s="70" t="s">
        <v>47</v>
      </c>
      <c r="AI855" s="70" t="s">
        <v>47</v>
      </c>
      <c r="AJ855" s="38"/>
      <c r="AK855" s="13" t="str">
        <f t="shared" si="1166"/>
        <v>/rsm:CrossIndustryInvoice/rsm:SupplyChainTradeTransaction/ram:ApplicableHeaderTradeDelivery/ram:ShipFromTradeParty/ram:SpecifiedLegalOrganization/ram:PostalTradeAddress</v>
      </c>
      <c r="AL855" s="13" t="str">
        <f t="shared" si="1167"/>
        <v>/ram:LineOne</v>
      </c>
      <c r="AM855" s="14">
        <f>COUNTIFS(S$4:S855,AK855)</f>
        <v>1</v>
      </c>
      <c r="AO855" s="205" t="str">
        <f t="shared" si="1164"/>
        <v>SCT_HTD</v>
      </c>
      <c r="AP855" s="61" t="str">
        <f t="shared" si="1168"/>
        <v>BT-X-448</v>
      </c>
      <c r="AQ855" s="281" t="str">
        <f t="shared" si="1169"/>
        <v/>
      </c>
      <c r="AR855" s="62">
        <f t="shared" si="1177"/>
        <v>6</v>
      </c>
      <c r="AS855" s="62" t="str">
        <f t="shared" si="1170"/>
        <v>0..1</v>
      </c>
      <c r="AT855" s="64" t="s">
        <v>2547</v>
      </c>
      <c r="AU855" s="64" t="s">
        <v>1754</v>
      </c>
      <c r="AV855" s="65" t="s">
        <v>1755</v>
      </c>
      <c r="AW855" s="423" t="s">
        <v>7238</v>
      </c>
      <c r="AX855" s="65"/>
      <c r="AY855" s="65"/>
      <c r="AZ855" s="64"/>
      <c r="BA855" s="66" t="str">
        <f t="shared" si="1146"/>
        <v>0..1</v>
      </c>
      <c r="BB855" s="66" t="str">
        <f t="shared" si="1149"/>
        <v>0..1</v>
      </c>
      <c r="BC855" s="6" t="str">
        <f t="shared" si="1155"/>
        <v>/rsm:CrossIndustryInvoice
/rsm:SupplyChainTradeTransaction
/ram:ApplicableHeaderTradeDelivery
/ram:ShipFromTradeParty
/ram:SpecifiedLegalOrganization
/ram:PostalTradeAddress
/ram:LineOne</v>
      </c>
      <c r="BD855" s="67" t="str">
        <f t="shared" si="1156"/>
        <v>/rsm:CrossIndustryInvoice/rsm:SupplyChainTradeTransaction/ram:ApplicableHeaderTradeDelivery/ram:ShipFromTradeParty/ram:SpecifiedLegalOrganization/ram:PostalTradeAddress/ram:LineOne</v>
      </c>
      <c r="BE855" s="66" t="str">
        <f t="shared" si="1196"/>
        <v>T</v>
      </c>
      <c r="BF855" s="68" t="str">
        <f t="shared" si="1197"/>
        <v>E</v>
      </c>
      <c r="BG855" s="62" t="str">
        <f t="shared" si="1198"/>
        <v>0..1</v>
      </c>
      <c r="BH855" s="66" t="str">
        <f t="shared" si="1199"/>
        <v/>
      </c>
      <c r="BI855" s="248" t="str">
        <f t="shared" si="1200"/>
        <v/>
      </c>
      <c r="BJ855" s="7"/>
      <c r="BK855" s="351" t="str">
        <f t="shared" si="1201"/>
        <v>-</v>
      </c>
      <c r="BL855" s="70" t="str">
        <f t="shared" si="1202"/>
        <v>-</v>
      </c>
      <c r="BM855" s="70" t="str">
        <f t="shared" si="1203"/>
        <v>-</v>
      </c>
      <c r="BN855" s="70" t="str">
        <f t="shared" si="1204"/>
        <v>-</v>
      </c>
      <c r="BO855" s="70" t="str">
        <f t="shared" si="1205"/>
        <v>-</v>
      </c>
      <c r="BP855" s="70" t="str">
        <f t="shared" si="1206"/>
        <v>-</v>
      </c>
      <c r="BQ855" s="352" t="str">
        <f t="shared" si="1207"/>
        <v>X</v>
      </c>
      <c r="BR855" s="7"/>
      <c r="BS855" s="70" t="str">
        <f t="shared" si="1208"/>
        <v>EXTENDED</v>
      </c>
      <c r="BT855" s="70" t="str">
        <f t="shared" si="1209"/>
        <v>EXTENDED</v>
      </c>
      <c r="BU855" s="15"/>
      <c r="BV855" s="57"/>
      <c r="BW855" s="57"/>
      <c r="BX855" s="57"/>
      <c r="BY855" s="57"/>
      <c r="BZ855" s="57"/>
      <c r="CA855" s="57" t="s">
        <v>6542</v>
      </c>
      <c r="CC855" s="417"/>
      <c r="CD855" s="15"/>
      <c r="CE855" s="15"/>
    </row>
    <row r="856" spans="1:83" s="59" customFormat="1" ht="102">
      <c r="A856" s="45" t="str">
        <f t="shared" si="1150"/>
        <v>YES</v>
      </c>
      <c r="B856" s="400"/>
      <c r="C856" s="45"/>
      <c r="D856" s="45"/>
      <c r="E856" s="205" t="s">
        <v>3007</v>
      </c>
      <c r="F856" s="61" t="s">
        <v>5614</v>
      </c>
      <c r="G856" s="281"/>
      <c r="H856" s="62">
        <f t="shared" si="1190"/>
        <v>6</v>
      </c>
      <c r="I856" s="62" t="s">
        <v>42</v>
      </c>
      <c r="J856" s="64" t="s">
        <v>6037</v>
      </c>
      <c r="K856" s="64" t="s">
        <v>1647</v>
      </c>
      <c r="L856" s="65"/>
      <c r="M856" s="65"/>
      <c r="N856" s="65"/>
      <c r="O856" s="64" t="s">
        <v>70</v>
      </c>
      <c r="P856" s="66" t="s">
        <v>42</v>
      </c>
      <c r="Q856" s="66" t="str">
        <f t="shared" si="1194"/>
        <v>0..1</v>
      </c>
      <c r="R856" s="6" t="s">
        <v>3287</v>
      </c>
      <c r="S856" s="67" t="s">
        <v>3288</v>
      </c>
      <c r="T856" s="66" t="s">
        <v>73</v>
      </c>
      <c r="U856" s="68" t="str">
        <f t="shared" si="1226"/>
        <v>E</v>
      </c>
      <c r="V856" s="62" t="s">
        <v>42</v>
      </c>
      <c r="W856" s="66"/>
      <c r="X856" s="248"/>
      <c r="Y856" s="38"/>
      <c r="Z856" s="351" t="str">
        <f t="shared" si="1147"/>
        <v>-</v>
      </c>
      <c r="AA856" s="70" t="str">
        <f t="shared" ref="AA856:AF856" si="1229">IF(Z856="X","X",IF($AI856=AA$4,"X","-"))</f>
        <v>-</v>
      </c>
      <c r="AB856" s="70" t="str">
        <f t="shared" si="1229"/>
        <v>-</v>
      </c>
      <c r="AC856" s="70" t="str">
        <f t="shared" si="1229"/>
        <v>-</v>
      </c>
      <c r="AD856" s="70" t="str">
        <f t="shared" si="1229"/>
        <v>-</v>
      </c>
      <c r="AE856" s="70" t="str">
        <f t="shared" si="1229"/>
        <v>-</v>
      </c>
      <c r="AF856" s="352" t="str">
        <f t="shared" si="1229"/>
        <v>X</v>
      </c>
      <c r="AG856" s="38"/>
      <c r="AH856" s="70" t="s">
        <v>47</v>
      </c>
      <c r="AI856" s="70" t="s">
        <v>47</v>
      </c>
      <c r="AJ856" s="38"/>
      <c r="AK856" s="13" t="str">
        <f t="shared" si="1166"/>
        <v>/rsm:CrossIndustryInvoice/rsm:SupplyChainTradeTransaction/ram:ApplicableHeaderTradeDelivery/ram:ShipFromTradeParty/ram:SpecifiedLegalOrganization/ram:PostalTradeAddress</v>
      </c>
      <c r="AL856" s="13" t="str">
        <f t="shared" si="1167"/>
        <v>/ram:LineTwo</v>
      </c>
      <c r="AM856" s="14">
        <f>COUNTIFS(S$4:S856,AK856)</f>
        <v>1</v>
      </c>
      <c r="AO856" s="205" t="str">
        <f t="shared" si="1164"/>
        <v>SCT_HTD</v>
      </c>
      <c r="AP856" s="61" t="str">
        <f t="shared" si="1168"/>
        <v>BT-X-449</v>
      </c>
      <c r="AQ856" s="281" t="str">
        <f t="shared" si="1169"/>
        <v/>
      </c>
      <c r="AR856" s="62">
        <f t="shared" si="1177"/>
        <v>6</v>
      </c>
      <c r="AS856" s="62" t="str">
        <f t="shared" si="1170"/>
        <v>0..1</v>
      </c>
      <c r="AT856" s="64" t="s">
        <v>2550</v>
      </c>
      <c r="AU856" s="64" t="s">
        <v>1761</v>
      </c>
      <c r="AV856" s="65"/>
      <c r="AW856" s="423" t="s">
        <v>7238</v>
      </c>
      <c r="AX856" s="65"/>
      <c r="AY856" s="65"/>
      <c r="AZ856" s="64"/>
      <c r="BA856" s="66" t="str">
        <f t="shared" si="1146"/>
        <v>0..1</v>
      </c>
      <c r="BB856" s="66" t="str">
        <f t="shared" si="1149"/>
        <v>0..1</v>
      </c>
      <c r="BC856" s="6" t="str">
        <f t="shared" si="1155"/>
        <v>/rsm:CrossIndustryInvoice
/rsm:SupplyChainTradeTransaction
/ram:ApplicableHeaderTradeDelivery
/ram:ShipFromTradeParty
/ram:SpecifiedLegalOrganization
/ram:PostalTradeAddress
/ram:LineTwo</v>
      </c>
      <c r="BD856" s="67" t="str">
        <f t="shared" si="1156"/>
        <v>/rsm:CrossIndustryInvoice/rsm:SupplyChainTradeTransaction/ram:ApplicableHeaderTradeDelivery/ram:ShipFromTradeParty/ram:SpecifiedLegalOrganization/ram:PostalTradeAddress/ram:LineTwo</v>
      </c>
      <c r="BE856" s="66" t="str">
        <f t="shared" si="1196"/>
        <v>T</v>
      </c>
      <c r="BF856" s="68" t="str">
        <f t="shared" si="1197"/>
        <v>E</v>
      </c>
      <c r="BG856" s="62" t="str">
        <f t="shared" si="1198"/>
        <v>0..1</v>
      </c>
      <c r="BH856" s="66" t="str">
        <f t="shared" si="1199"/>
        <v/>
      </c>
      <c r="BI856" s="248" t="str">
        <f t="shared" si="1200"/>
        <v/>
      </c>
      <c r="BJ856" s="7"/>
      <c r="BK856" s="351" t="str">
        <f t="shared" si="1201"/>
        <v>-</v>
      </c>
      <c r="BL856" s="70" t="str">
        <f t="shared" si="1202"/>
        <v>-</v>
      </c>
      <c r="BM856" s="70" t="str">
        <f t="shared" si="1203"/>
        <v>-</v>
      </c>
      <c r="BN856" s="70" t="str">
        <f t="shared" si="1204"/>
        <v>-</v>
      </c>
      <c r="BO856" s="70" t="str">
        <f t="shared" si="1205"/>
        <v>-</v>
      </c>
      <c r="BP856" s="70" t="str">
        <f t="shared" si="1206"/>
        <v>-</v>
      </c>
      <c r="BQ856" s="352" t="str">
        <f t="shared" si="1207"/>
        <v>X</v>
      </c>
      <c r="BR856" s="7"/>
      <c r="BS856" s="70" t="str">
        <f t="shared" si="1208"/>
        <v>EXTENDED</v>
      </c>
      <c r="BT856" s="70" t="str">
        <f t="shared" si="1209"/>
        <v>EXTENDED</v>
      </c>
      <c r="BU856" s="15"/>
      <c r="BV856" s="57"/>
      <c r="BW856" s="57"/>
      <c r="BX856" s="57"/>
      <c r="BY856" s="57"/>
      <c r="BZ856" s="57"/>
      <c r="CA856" s="57" t="s">
        <v>6542</v>
      </c>
      <c r="CC856" s="417"/>
      <c r="CD856" s="15"/>
      <c r="CE856" s="15"/>
    </row>
    <row r="857" spans="1:83" s="59" customFormat="1" ht="102">
      <c r="A857" s="45" t="str">
        <f t="shared" si="1150"/>
        <v>YES</v>
      </c>
      <c r="B857" s="400"/>
      <c r="C857" s="45"/>
      <c r="D857" s="45"/>
      <c r="E857" s="205" t="s">
        <v>3007</v>
      </c>
      <c r="F857" s="61" t="s">
        <v>5615</v>
      </c>
      <c r="G857" s="281"/>
      <c r="H857" s="62">
        <f t="shared" si="1190"/>
        <v>6</v>
      </c>
      <c r="I857" s="62" t="s">
        <v>42</v>
      </c>
      <c r="J857" s="64" t="s">
        <v>6038</v>
      </c>
      <c r="K857" s="64" t="s">
        <v>1647</v>
      </c>
      <c r="L857" s="65"/>
      <c r="M857" s="65"/>
      <c r="N857" s="65"/>
      <c r="O857" s="64" t="s">
        <v>70</v>
      </c>
      <c r="P857" s="66" t="s">
        <v>42</v>
      </c>
      <c r="Q857" s="66" t="str">
        <f t="shared" si="1194"/>
        <v>0..1</v>
      </c>
      <c r="R857" s="6" t="s">
        <v>3289</v>
      </c>
      <c r="S857" s="67" t="s">
        <v>3290</v>
      </c>
      <c r="T857" s="66" t="s">
        <v>73</v>
      </c>
      <c r="U857" s="68" t="str">
        <f t="shared" si="1226"/>
        <v>E</v>
      </c>
      <c r="V857" s="62" t="s">
        <v>42</v>
      </c>
      <c r="W857" s="66"/>
      <c r="X857" s="248"/>
      <c r="Y857" s="38"/>
      <c r="Z857" s="351" t="str">
        <f t="shared" si="1147"/>
        <v>-</v>
      </c>
      <c r="AA857" s="70" t="str">
        <f t="shared" ref="AA857:AF857" si="1230">IF(Z857="X","X",IF($AI857=AA$4,"X","-"))</f>
        <v>-</v>
      </c>
      <c r="AB857" s="70" t="str">
        <f t="shared" si="1230"/>
        <v>-</v>
      </c>
      <c r="AC857" s="70" t="str">
        <f t="shared" si="1230"/>
        <v>-</v>
      </c>
      <c r="AD857" s="70" t="str">
        <f t="shared" si="1230"/>
        <v>-</v>
      </c>
      <c r="AE857" s="70" t="str">
        <f t="shared" si="1230"/>
        <v>-</v>
      </c>
      <c r="AF857" s="352" t="str">
        <f t="shared" si="1230"/>
        <v>X</v>
      </c>
      <c r="AG857" s="38"/>
      <c r="AH857" s="70" t="s">
        <v>47</v>
      </c>
      <c r="AI857" s="70" t="s">
        <v>47</v>
      </c>
      <c r="AJ857" s="38"/>
      <c r="AK857" s="13" t="str">
        <f t="shared" si="1166"/>
        <v>/rsm:CrossIndustryInvoice/rsm:SupplyChainTradeTransaction/ram:ApplicableHeaderTradeDelivery/ram:ShipFromTradeParty/ram:SpecifiedLegalOrganization/ram:PostalTradeAddress</v>
      </c>
      <c r="AL857" s="13" t="str">
        <f t="shared" si="1167"/>
        <v>/ram:LineThree</v>
      </c>
      <c r="AM857" s="14">
        <f>COUNTIFS(S$4:S857,AK857)</f>
        <v>1</v>
      </c>
      <c r="AO857" s="205" t="str">
        <f t="shared" si="1164"/>
        <v>SCT_HTD</v>
      </c>
      <c r="AP857" s="61" t="str">
        <f t="shared" si="1168"/>
        <v>BT-X-450</v>
      </c>
      <c r="AQ857" s="281" t="str">
        <f t="shared" si="1169"/>
        <v/>
      </c>
      <c r="AR857" s="62">
        <f t="shared" si="1177"/>
        <v>6</v>
      </c>
      <c r="AS857" s="62" t="str">
        <f t="shared" si="1170"/>
        <v>0..1</v>
      </c>
      <c r="AT857" s="64" t="s">
        <v>2553</v>
      </c>
      <c r="AU857" s="64" t="s">
        <v>1761</v>
      </c>
      <c r="AV857" s="65"/>
      <c r="AW857" s="423" t="s">
        <v>7238</v>
      </c>
      <c r="AX857" s="65"/>
      <c r="AY857" s="65"/>
      <c r="AZ857" s="64"/>
      <c r="BA857" s="66" t="str">
        <f t="shared" si="1146"/>
        <v>0..1</v>
      </c>
      <c r="BB857" s="66" t="str">
        <f t="shared" si="1149"/>
        <v>0..1</v>
      </c>
      <c r="BC857" s="6" t="str">
        <f t="shared" si="1155"/>
        <v>/rsm:CrossIndustryInvoice
/rsm:SupplyChainTradeTransaction
/ram:ApplicableHeaderTradeDelivery
/ram:ShipFromTradeParty
/ram:SpecifiedLegalOrganization
/ram:PostalTradeAddress
/ram:LineThree</v>
      </c>
      <c r="BD857" s="67" t="str">
        <f t="shared" si="1156"/>
        <v>/rsm:CrossIndustryInvoice/rsm:SupplyChainTradeTransaction/ram:ApplicableHeaderTradeDelivery/ram:ShipFromTradeParty/ram:SpecifiedLegalOrganization/ram:PostalTradeAddress/ram:LineThree</v>
      </c>
      <c r="BE857" s="66" t="str">
        <f t="shared" si="1196"/>
        <v>T</v>
      </c>
      <c r="BF857" s="68" t="str">
        <f t="shared" si="1197"/>
        <v>E</v>
      </c>
      <c r="BG857" s="62" t="str">
        <f t="shared" si="1198"/>
        <v>0..1</v>
      </c>
      <c r="BH857" s="66" t="str">
        <f t="shared" si="1199"/>
        <v/>
      </c>
      <c r="BI857" s="248" t="str">
        <f t="shared" si="1200"/>
        <v/>
      </c>
      <c r="BJ857" s="7"/>
      <c r="BK857" s="351" t="str">
        <f t="shared" si="1201"/>
        <v>-</v>
      </c>
      <c r="BL857" s="70" t="str">
        <f t="shared" si="1202"/>
        <v>-</v>
      </c>
      <c r="BM857" s="70" t="str">
        <f t="shared" si="1203"/>
        <v>-</v>
      </c>
      <c r="BN857" s="70" t="str">
        <f t="shared" si="1204"/>
        <v>-</v>
      </c>
      <c r="BO857" s="70" t="str">
        <f t="shared" si="1205"/>
        <v>-</v>
      </c>
      <c r="BP857" s="70" t="str">
        <f t="shared" si="1206"/>
        <v>-</v>
      </c>
      <c r="BQ857" s="352" t="str">
        <f t="shared" si="1207"/>
        <v>X</v>
      </c>
      <c r="BR857" s="7"/>
      <c r="BS857" s="70" t="str">
        <f t="shared" si="1208"/>
        <v>EXTENDED</v>
      </c>
      <c r="BT857" s="70" t="str">
        <f t="shared" si="1209"/>
        <v>EXTENDED</v>
      </c>
      <c r="BU857" s="15"/>
      <c r="BV857" s="57"/>
      <c r="BW857" s="57"/>
      <c r="BX857" s="57"/>
      <c r="BY857" s="57"/>
      <c r="BZ857" s="57"/>
      <c r="CA857" s="57" t="s">
        <v>6542</v>
      </c>
      <c r="CC857" s="417"/>
      <c r="CD857" s="15"/>
      <c r="CE857" s="15"/>
    </row>
    <row r="858" spans="1:83" s="59" customFormat="1" ht="102">
      <c r="A858" s="45" t="str">
        <f t="shared" si="1150"/>
        <v>YES</v>
      </c>
      <c r="B858" s="400"/>
      <c r="C858" s="45"/>
      <c r="D858" s="45"/>
      <c r="E858" s="205" t="s">
        <v>3007</v>
      </c>
      <c r="F858" s="61" t="s">
        <v>5616</v>
      </c>
      <c r="G858" s="281"/>
      <c r="H858" s="62">
        <f t="shared" si="1190"/>
        <v>6</v>
      </c>
      <c r="I858" s="62" t="s">
        <v>42</v>
      </c>
      <c r="J858" s="64" t="s">
        <v>6039</v>
      </c>
      <c r="K858" s="64" t="s">
        <v>6031</v>
      </c>
      <c r="L858" s="65"/>
      <c r="M858" s="65"/>
      <c r="N858" s="65"/>
      <c r="O858" s="64" t="s">
        <v>70</v>
      </c>
      <c r="P858" s="66" t="s">
        <v>42</v>
      </c>
      <c r="Q858" s="66" t="str">
        <f t="shared" si="1194"/>
        <v>0..1</v>
      </c>
      <c r="R858" s="6" t="s">
        <v>3291</v>
      </c>
      <c r="S858" s="67" t="s">
        <v>3292</v>
      </c>
      <c r="T858" s="66" t="s">
        <v>73</v>
      </c>
      <c r="U858" s="68" t="str">
        <f t="shared" si="1226"/>
        <v>E</v>
      </c>
      <c r="V858" s="62" t="s">
        <v>42</v>
      </c>
      <c r="W858" s="66"/>
      <c r="X858" s="248"/>
      <c r="Y858" s="38"/>
      <c r="Z858" s="351" t="str">
        <f t="shared" si="1147"/>
        <v>-</v>
      </c>
      <c r="AA858" s="70" t="str">
        <f t="shared" ref="AA858:AF858" si="1231">IF(Z858="X","X",IF($AI858=AA$4,"X","-"))</f>
        <v>-</v>
      </c>
      <c r="AB858" s="70" t="str">
        <f t="shared" si="1231"/>
        <v>-</v>
      </c>
      <c r="AC858" s="70" t="str">
        <f t="shared" si="1231"/>
        <v>-</v>
      </c>
      <c r="AD858" s="70" t="str">
        <f t="shared" si="1231"/>
        <v>-</v>
      </c>
      <c r="AE858" s="70" t="str">
        <f t="shared" si="1231"/>
        <v>-</v>
      </c>
      <c r="AF858" s="352" t="str">
        <f t="shared" si="1231"/>
        <v>X</v>
      </c>
      <c r="AG858" s="38"/>
      <c r="AH858" s="70" t="s">
        <v>47</v>
      </c>
      <c r="AI858" s="70" t="s">
        <v>47</v>
      </c>
      <c r="AJ858" s="38"/>
      <c r="AK858" s="13" t="str">
        <f t="shared" si="1166"/>
        <v>/rsm:CrossIndustryInvoice/rsm:SupplyChainTradeTransaction/ram:ApplicableHeaderTradeDelivery/ram:ShipFromTradeParty/ram:SpecifiedLegalOrganization/ram:PostalTradeAddress</v>
      </c>
      <c r="AL858" s="13" t="str">
        <f t="shared" si="1167"/>
        <v>/ram:CityName</v>
      </c>
      <c r="AM858" s="14">
        <f>COUNTIFS(S$4:S858,AK858)</f>
        <v>1</v>
      </c>
      <c r="AO858" s="205" t="str">
        <f t="shared" si="1164"/>
        <v>SCT_HTD</v>
      </c>
      <c r="AP858" s="61" t="str">
        <f t="shared" si="1168"/>
        <v>BT-X-451</v>
      </c>
      <c r="AQ858" s="281" t="str">
        <f t="shared" si="1169"/>
        <v/>
      </c>
      <c r="AR858" s="62">
        <f t="shared" si="1177"/>
        <v>6</v>
      </c>
      <c r="AS858" s="62" t="str">
        <f t="shared" si="1170"/>
        <v>0..1</v>
      </c>
      <c r="AT858" s="64" t="s">
        <v>2893</v>
      </c>
      <c r="AU858" s="64" t="s">
        <v>6415</v>
      </c>
      <c r="AV858" s="65"/>
      <c r="AW858" s="423" t="s">
        <v>7238</v>
      </c>
      <c r="AX858" s="65"/>
      <c r="AY858" s="65"/>
      <c r="AZ858" s="64"/>
      <c r="BA858" s="66" t="str">
        <f t="shared" si="1146"/>
        <v>0..1</v>
      </c>
      <c r="BB858" s="66" t="str">
        <f t="shared" si="1149"/>
        <v>0..1</v>
      </c>
      <c r="BC858" s="6" t="str">
        <f t="shared" si="1155"/>
        <v>/rsm:CrossIndustryInvoice
/rsm:SupplyChainTradeTransaction
/ram:ApplicableHeaderTradeDelivery
/ram:ShipFromTradeParty
/ram:SpecifiedLegalOrganization
/ram:PostalTradeAddress
/ram:CityName</v>
      </c>
      <c r="BD858" s="67" t="str">
        <f t="shared" si="1156"/>
        <v>/rsm:CrossIndustryInvoice/rsm:SupplyChainTradeTransaction/ram:ApplicableHeaderTradeDelivery/ram:ShipFromTradeParty/ram:SpecifiedLegalOrganization/ram:PostalTradeAddress/ram:CityName</v>
      </c>
      <c r="BE858" s="66" t="str">
        <f t="shared" si="1196"/>
        <v>T</v>
      </c>
      <c r="BF858" s="68" t="str">
        <f t="shared" si="1197"/>
        <v>E</v>
      </c>
      <c r="BG858" s="62" t="str">
        <f t="shared" si="1198"/>
        <v>0..1</v>
      </c>
      <c r="BH858" s="66" t="str">
        <f t="shared" si="1199"/>
        <v/>
      </c>
      <c r="BI858" s="248" t="str">
        <f t="shared" si="1200"/>
        <v/>
      </c>
      <c r="BJ858" s="7"/>
      <c r="BK858" s="351" t="str">
        <f t="shared" si="1201"/>
        <v>-</v>
      </c>
      <c r="BL858" s="70" t="str">
        <f t="shared" si="1202"/>
        <v>-</v>
      </c>
      <c r="BM858" s="70" t="str">
        <f t="shared" si="1203"/>
        <v>-</v>
      </c>
      <c r="BN858" s="70" t="str">
        <f t="shared" si="1204"/>
        <v>-</v>
      </c>
      <c r="BO858" s="70" t="str">
        <f t="shared" si="1205"/>
        <v>-</v>
      </c>
      <c r="BP858" s="70" t="str">
        <f t="shared" si="1206"/>
        <v>-</v>
      </c>
      <c r="BQ858" s="352" t="str">
        <f t="shared" si="1207"/>
        <v>X</v>
      </c>
      <c r="BR858" s="7"/>
      <c r="BS858" s="70" t="str">
        <f t="shared" si="1208"/>
        <v>EXTENDED</v>
      </c>
      <c r="BT858" s="70" t="str">
        <f t="shared" si="1209"/>
        <v>EXTENDED</v>
      </c>
      <c r="BU858" s="15"/>
      <c r="BV858" s="57"/>
      <c r="BW858" s="57"/>
      <c r="BX858" s="57"/>
      <c r="BY858" s="57"/>
      <c r="BZ858" s="57"/>
      <c r="CA858" s="57" t="s">
        <v>6542</v>
      </c>
      <c r="CC858" s="417"/>
      <c r="CD858" s="15"/>
      <c r="CE858" s="15"/>
    </row>
    <row r="859" spans="1:83" s="59" customFormat="1" ht="102">
      <c r="A859" s="45" t="str">
        <f t="shared" si="1150"/>
        <v>YES</v>
      </c>
      <c r="B859" s="400"/>
      <c r="C859" s="45"/>
      <c r="D859" s="45"/>
      <c r="E859" s="205" t="s">
        <v>3007</v>
      </c>
      <c r="F859" s="61" t="s">
        <v>5617</v>
      </c>
      <c r="G859" s="281"/>
      <c r="H859" s="62">
        <f t="shared" si="1190"/>
        <v>6</v>
      </c>
      <c r="I859" s="62" t="s">
        <v>32</v>
      </c>
      <c r="J859" s="64" t="s">
        <v>6040</v>
      </c>
      <c r="K859" s="64" t="s">
        <v>1661</v>
      </c>
      <c r="L859" s="65" t="s">
        <v>5989</v>
      </c>
      <c r="M859" s="65"/>
      <c r="N859" s="65"/>
      <c r="O859" s="64" t="s">
        <v>128</v>
      </c>
      <c r="P859" s="66" t="s">
        <v>32</v>
      </c>
      <c r="Q859" s="66" t="str">
        <f t="shared" si="1194"/>
        <v>1..1</v>
      </c>
      <c r="R859" s="6" t="s">
        <v>3293</v>
      </c>
      <c r="S859" s="67" t="s">
        <v>3294</v>
      </c>
      <c r="T859" s="66" t="s">
        <v>131</v>
      </c>
      <c r="U859" s="68" t="str">
        <f t="shared" si="1226"/>
        <v>E</v>
      </c>
      <c r="V859" s="62" t="s">
        <v>42</v>
      </c>
      <c r="W859" s="66"/>
      <c r="X859" s="248"/>
      <c r="Y859" s="38"/>
      <c r="Z859" s="351" t="str">
        <f t="shared" si="1147"/>
        <v>-</v>
      </c>
      <c r="AA859" s="70" t="str">
        <f t="shared" ref="AA859:AF859" si="1232">IF(Z859="X","X",IF($AI859=AA$4,"X","-"))</f>
        <v>-</v>
      </c>
      <c r="AB859" s="70" t="str">
        <f t="shared" si="1232"/>
        <v>-</v>
      </c>
      <c r="AC859" s="70" t="str">
        <f t="shared" si="1232"/>
        <v>-</v>
      </c>
      <c r="AD859" s="70" t="str">
        <f t="shared" si="1232"/>
        <v>-</v>
      </c>
      <c r="AE859" s="70" t="str">
        <f t="shared" si="1232"/>
        <v>-</v>
      </c>
      <c r="AF859" s="352" t="str">
        <f t="shared" si="1232"/>
        <v>X</v>
      </c>
      <c r="AG859" s="38"/>
      <c r="AH859" s="70" t="s">
        <v>47</v>
      </c>
      <c r="AI859" s="70" t="s">
        <v>47</v>
      </c>
      <c r="AJ859" s="38"/>
      <c r="AK859" s="13" t="str">
        <f t="shared" si="1166"/>
        <v>/rsm:CrossIndustryInvoice/rsm:SupplyChainTradeTransaction/ram:ApplicableHeaderTradeDelivery/ram:ShipFromTradeParty/ram:SpecifiedLegalOrganization/ram:PostalTradeAddress</v>
      </c>
      <c r="AL859" s="13" t="str">
        <f t="shared" si="1167"/>
        <v>/ram:CountryID</v>
      </c>
      <c r="AM859" s="14">
        <f>COUNTIFS(S$4:S859,AK859)</f>
        <v>1</v>
      </c>
      <c r="AO859" s="205" t="str">
        <f t="shared" si="1164"/>
        <v>SCT_HTD</v>
      </c>
      <c r="AP859" s="61" t="str">
        <f t="shared" si="1168"/>
        <v>BT-X-452</v>
      </c>
      <c r="AQ859" s="281" t="str">
        <f t="shared" si="1169"/>
        <v/>
      </c>
      <c r="AR859" s="62">
        <f t="shared" si="1177"/>
        <v>6</v>
      </c>
      <c r="AS859" s="62" t="str">
        <f t="shared" si="1170"/>
        <v>1..1</v>
      </c>
      <c r="AT859" s="64" t="s">
        <v>2559</v>
      </c>
      <c r="AU859" s="64" t="s">
        <v>1777</v>
      </c>
      <c r="AV859" s="65" t="s">
        <v>485</v>
      </c>
      <c r="AW859" s="423" t="s">
        <v>7238</v>
      </c>
      <c r="AX859" s="65"/>
      <c r="AY859" s="65"/>
      <c r="AZ859" s="64" t="s">
        <v>128</v>
      </c>
      <c r="BA859" s="66" t="str">
        <f t="shared" si="1146"/>
        <v>1..1</v>
      </c>
      <c r="BB859" s="66" t="str">
        <f t="shared" si="1149"/>
        <v>1..1</v>
      </c>
      <c r="BC859" s="6" t="str">
        <f t="shared" si="1155"/>
        <v>/rsm:CrossIndustryInvoice
/rsm:SupplyChainTradeTransaction
/ram:ApplicableHeaderTradeDelivery
/ram:ShipFromTradeParty
/ram:SpecifiedLegalOrganization
/ram:PostalTradeAddress
/ram:CountryID</v>
      </c>
      <c r="BD859" s="67" t="str">
        <f t="shared" si="1156"/>
        <v>/rsm:CrossIndustryInvoice/rsm:SupplyChainTradeTransaction/ram:ApplicableHeaderTradeDelivery/ram:ShipFromTradeParty/ram:SpecifiedLegalOrganization/ram:PostalTradeAddress/ram:CountryID</v>
      </c>
      <c r="BE859" s="66" t="str">
        <f t="shared" si="1196"/>
        <v>C</v>
      </c>
      <c r="BF859" s="68" t="str">
        <f t="shared" si="1197"/>
        <v>E</v>
      </c>
      <c r="BG859" s="62" t="str">
        <f t="shared" si="1198"/>
        <v>0..1</v>
      </c>
      <c r="BH859" s="66" t="str">
        <f t="shared" si="1199"/>
        <v/>
      </c>
      <c r="BI859" s="248" t="str">
        <f t="shared" si="1200"/>
        <v/>
      </c>
      <c r="BJ859" s="7"/>
      <c r="BK859" s="351" t="str">
        <f t="shared" si="1201"/>
        <v>-</v>
      </c>
      <c r="BL859" s="70" t="str">
        <f t="shared" si="1202"/>
        <v>-</v>
      </c>
      <c r="BM859" s="70" t="str">
        <f t="shared" si="1203"/>
        <v>-</v>
      </c>
      <c r="BN859" s="70" t="str">
        <f t="shared" si="1204"/>
        <v>-</v>
      </c>
      <c r="BO859" s="70" t="str">
        <f t="shared" si="1205"/>
        <v>-</v>
      </c>
      <c r="BP859" s="70" t="str">
        <f t="shared" si="1206"/>
        <v>-</v>
      </c>
      <c r="BQ859" s="352" t="str">
        <f t="shared" si="1207"/>
        <v>X</v>
      </c>
      <c r="BR859" s="7"/>
      <c r="BS859" s="70" t="str">
        <f t="shared" si="1208"/>
        <v>EXTENDED</v>
      </c>
      <c r="BT859" s="70" t="str">
        <f t="shared" si="1209"/>
        <v>EXTENDED</v>
      </c>
      <c r="BU859" s="15"/>
      <c r="BV859" s="57"/>
      <c r="BW859" s="57"/>
      <c r="BX859" s="57"/>
      <c r="BY859" s="57"/>
      <c r="BZ859" s="57"/>
      <c r="CA859" s="57" t="s">
        <v>6542</v>
      </c>
      <c r="CC859" s="417"/>
      <c r="CD859" s="15"/>
      <c r="CE859" s="15"/>
    </row>
    <row r="860" spans="1:83" s="59" customFormat="1" ht="102">
      <c r="A860" s="45" t="str">
        <f t="shared" si="1150"/>
        <v>YES</v>
      </c>
      <c r="B860" s="400"/>
      <c r="C860" s="45"/>
      <c r="D860" s="45"/>
      <c r="E860" s="205" t="s">
        <v>3007</v>
      </c>
      <c r="F860" s="61" t="s">
        <v>5618</v>
      </c>
      <c r="G860" s="281"/>
      <c r="H860" s="62">
        <f t="shared" si="1190"/>
        <v>6</v>
      </c>
      <c r="I860" s="62" t="s">
        <v>42</v>
      </c>
      <c r="J860" s="64" t="s">
        <v>6054</v>
      </c>
      <c r="K860" s="64" t="s">
        <v>1667</v>
      </c>
      <c r="L860" s="65" t="s">
        <v>1668</v>
      </c>
      <c r="M860" s="65"/>
      <c r="N860" s="65" t="s">
        <v>35</v>
      </c>
      <c r="O860" s="64" t="s">
        <v>70</v>
      </c>
      <c r="P860" s="66" t="s">
        <v>42</v>
      </c>
      <c r="Q860" s="66" t="str">
        <f t="shared" si="1194"/>
        <v>0..1</v>
      </c>
      <c r="R860" s="6" t="s">
        <v>3295</v>
      </c>
      <c r="S860" s="67" t="s">
        <v>3296</v>
      </c>
      <c r="T860" s="66" t="s">
        <v>73</v>
      </c>
      <c r="U860" s="68" t="str">
        <f t="shared" si="1226"/>
        <v>E</v>
      </c>
      <c r="V860" s="62" t="s">
        <v>62</v>
      </c>
      <c r="W860" s="66"/>
      <c r="X860" s="248" t="s">
        <v>35</v>
      </c>
      <c r="Y860" s="38"/>
      <c r="Z860" s="351" t="str">
        <f t="shared" si="1147"/>
        <v>-</v>
      </c>
      <c r="AA860" s="70" t="str">
        <f t="shared" ref="AA860:AF860" si="1233">IF(Z860="X","X",IF($AI860=AA$4,"X","-"))</f>
        <v>-</v>
      </c>
      <c r="AB860" s="70" t="str">
        <f t="shared" si="1233"/>
        <v>-</v>
      </c>
      <c r="AC860" s="70" t="str">
        <f t="shared" si="1233"/>
        <v>-</v>
      </c>
      <c r="AD860" s="70" t="str">
        <f t="shared" si="1233"/>
        <v>-</v>
      </c>
      <c r="AE860" s="70" t="str">
        <f t="shared" si="1233"/>
        <v>-</v>
      </c>
      <c r="AF860" s="352" t="str">
        <f t="shared" si="1233"/>
        <v>X</v>
      </c>
      <c r="AG860" s="38"/>
      <c r="AH860" s="70" t="s">
        <v>47</v>
      </c>
      <c r="AI860" s="70" t="s">
        <v>47</v>
      </c>
      <c r="AJ860" s="38"/>
      <c r="AK860" s="13" t="str">
        <f t="shared" si="1166"/>
        <v>/rsm:CrossIndustryInvoice/rsm:SupplyChainTradeTransaction/ram:ApplicableHeaderTradeDelivery/ram:ShipFromTradeParty/ram:SpecifiedLegalOrganization/ram:PostalTradeAddress</v>
      </c>
      <c r="AL860" s="13" t="str">
        <f t="shared" si="1167"/>
        <v>/ram:CountrySubDivisionName</v>
      </c>
      <c r="AM860" s="14">
        <f>COUNTIFS(S$4:S860,AK860)</f>
        <v>1</v>
      </c>
      <c r="AO860" s="205" t="str">
        <f t="shared" si="1164"/>
        <v>SCT_HTD</v>
      </c>
      <c r="AP860" s="61" t="str">
        <f t="shared" si="1168"/>
        <v>BT-X-453</v>
      </c>
      <c r="AQ860" s="281" t="str">
        <f t="shared" si="1169"/>
        <v/>
      </c>
      <c r="AR860" s="62">
        <f t="shared" si="1177"/>
        <v>6</v>
      </c>
      <c r="AS860" s="62" t="str">
        <f t="shared" si="1170"/>
        <v>0..1</v>
      </c>
      <c r="AT860" s="64" t="s">
        <v>2898</v>
      </c>
      <c r="AU860" s="64" t="s">
        <v>1671</v>
      </c>
      <c r="AV860" s="65" t="s">
        <v>1672</v>
      </c>
      <c r="AW860" s="423" t="s">
        <v>7238</v>
      </c>
      <c r="AX860" s="65"/>
      <c r="AY860" s="65" t="s">
        <v>35</v>
      </c>
      <c r="AZ860" s="64" t="s">
        <v>78</v>
      </c>
      <c r="BA860" s="66" t="str">
        <f t="shared" si="1146"/>
        <v>0..1</v>
      </c>
      <c r="BB860" s="66" t="str">
        <f t="shared" si="1149"/>
        <v>0..1</v>
      </c>
      <c r="BC860" s="6" t="str">
        <f t="shared" si="1155"/>
        <v>/rsm:CrossIndustryInvoice
/rsm:SupplyChainTradeTransaction
/ram:ApplicableHeaderTradeDelivery
/ram:ShipFromTradeParty
/ram:SpecifiedLegalOrganization
/ram:PostalTradeAddress
/ram:CountrySubDivisionName</v>
      </c>
      <c r="BD860" s="67" t="str">
        <f t="shared" si="1156"/>
        <v>/rsm:CrossIndustryInvoice/rsm:SupplyChainTradeTransaction/ram:ApplicableHeaderTradeDelivery/ram:ShipFromTradeParty/ram:SpecifiedLegalOrganization/ram:PostalTradeAddress/ram:CountrySubDivisionName</v>
      </c>
      <c r="BE860" s="66" t="str">
        <f t="shared" si="1196"/>
        <v>T</v>
      </c>
      <c r="BF860" s="68" t="str">
        <f t="shared" si="1197"/>
        <v>E</v>
      </c>
      <c r="BG860" s="62" t="str">
        <f t="shared" si="1198"/>
        <v>0..n</v>
      </c>
      <c r="BH860" s="66" t="str">
        <f t="shared" si="1199"/>
        <v/>
      </c>
      <c r="BI860" s="248" t="str">
        <f t="shared" si="1200"/>
        <v/>
      </c>
      <c r="BJ860" s="7"/>
      <c r="BK860" s="351" t="str">
        <f t="shared" si="1201"/>
        <v>-</v>
      </c>
      <c r="BL860" s="70" t="str">
        <f t="shared" si="1202"/>
        <v>-</v>
      </c>
      <c r="BM860" s="70" t="str">
        <f t="shared" si="1203"/>
        <v>-</v>
      </c>
      <c r="BN860" s="70" t="str">
        <f t="shared" si="1204"/>
        <v>-</v>
      </c>
      <c r="BO860" s="70" t="str">
        <f t="shared" si="1205"/>
        <v>-</v>
      </c>
      <c r="BP860" s="70" t="str">
        <f t="shared" si="1206"/>
        <v>-</v>
      </c>
      <c r="BQ860" s="352" t="str">
        <f t="shared" si="1207"/>
        <v>X</v>
      </c>
      <c r="BR860" s="7"/>
      <c r="BS860" s="70" t="str">
        <f t="shared" si="1208"/>
        <v>EXTENDED</v>
      </c>
      <c r="BT860" s="70" t="str">
        <f t="shared" si="1209"/>
        <v>EXTENDED</v>
      </c>
      <c r="BU860" s="15"/>
      <c r="BV860" s="57"/>
      <c r="BW860" s="57"/>
      <c r="BX860" s="57"/>
      <c r="BY860" s="57"/>
      <c r="BZ860" s="57"/>
      <c r="CA860" s="57" t="s">
        <v>6542</v>
      </c>
      <c r="CC860" s="417"/>
      <c r="CD860" s="15"/>
      <c r="CE860" s="15"/>
    </row>
    <row r="861" spans="1:83" s="59" customFormat="1" ht="85.5">
      <c r="A861" s="45" t="str">
        <f t="shared" si="1150"/>
        <v>NO</v>
      </c>
      <c r="B861" s="45"/>
      <c r="C861" s="45"/>
      <c r="D861" s="45"/>
      <c r="E861" s="205" t="s">
        <v>3007</v>
      </c>
      <c r="F861" s="139" t="s">
        <v>5619</v>
      </c>
      <c r="G861" s="295"/>
      <c r="H861" s="140">
        <f t="shared" si="1190"/>
        <v>4</v>
      </c>
      <c r="I861" s="140" t="s">
        <v>42</v>
      </c>
      <c r="J861" s="125" t="s">
        <v>3297</v>
      </c>
      <c r="K861" s="125"/>
      <c r="L861" s="126"/>
      <c r="M861" s="126"/>
      <c r="N861" s="126"/>
      <c r="O861" s="125"/>
      <c r="P861" s="124" t="s">
        <v>62</v>
      </c>
      <c r="Q861" s="124" t="str">
        <f t="shared" si="1194"/>
        <v>0..n</v>
      </c>
      <c r="R861" s="141" t="s">
        <v>3298</v>
      </c>
      <c r="S861" s="142" t="s">
        <v>3299</v>
      </c>
      <c r="T861" s="124" t="s">
        <v>35</v>
      </c>
      <c r="U861" s="129" t="str">
        <f t="shared" si="1226"/>
        <v>EG</v>
      </c>
      <c r="V861" s="140" t="s">
        <v>62</v>
      </c>
      <c r="W861" s="124"/>
      <c r="X861" s="388"/>
      <c r="Y861" s="38"/>
      <c r="Z861" s="365" t="str">
        <f t="shared" si="1147"/>
        <v>-</v>
      </c>
      <c r="AA861" s="143" t="str">
        <f t="shared" ref="AA861:AF861" si="1234">IF(Z861="X","X",IF($AI861=AA$4,"X","-"))</f>
        <v>-</v>
      </c>
      <c r="AB861" s="143" t="str">
        <f t="shared" si="1234"/>
        <v>-</v>
      </c>
      <c r="AC861" s="143" t="str">
        <f t="shared" si="1234"/>
        <v>-</v>
      </c>
      <c r="AD861" s="143" t="str">
        <f t="shared" si="1234"/>
        <v>-</v>
      </c>
      <c r="AE861" s="143" t="str">
        <f t="shared" si="1234"/>
        <v>-</v>
      </c>
      <c r="AF861" s="366" t="str">
        <f t="shared" si="1234"/>
        <v>X</v>
      </c>
      <c r="AG861" s="38"/>
      <c r="AH861" s="143" t="s">
        <v>47</v>
      </c>
      <c r="AI861" s="143" t="s">
        <v>47</v>
      </c>
      <c r="AJ861" s="38"/>
      <c r="AK861" s="13" t="str">
        <f t="shared" si="1166"/>
        <v>/rsm:CrossIndustryInvoice/rsm:SupplyChainTradeTransaction/ram:ApplicableHeaderTradeDelivery/ram:ShipFromTradeParty</v>
      </c>
      <c r="AL861" s="13" t="str">
        <f t="shared" si="1167"/>
        <v>/ram:DefinedTradeContact</v>
      </c>
      <c r="AM861" s="14">
        <f>COUNTIFS(S$4:S861,AK861)</f>
        <v>1</v>
      </c>
      <c r="AO861" s="205" t="str">
        <f t="shared" si="1164"/>
        <v>SCT_HTD</v>
      </c>
      <c r="AP861" s="139" t="str">
        <f t="shared" si="1168"/>
        <v>BG-X-31</v>
      </c>
      <c r="AQ861" s="295" t="str">
        <f t="shared" si="1169"/>
        <v/>
      </c>
      <c r="AR861" s="140">
        <f t="shared" si="1177"/>
        <v>4</v>
      </c>
      <c r="AS861" s="140" t="str">
        <f t="shared" si="1170"/>
        <v>0..1</v>
      </c>
      <c r="AT861" s="125" t="s">
        <v>3300</v>
      </c>
      <c r="AU861" s="125"/>
      <c r="AV861" s="126"/>
      <c r="AW861" s="126"/>
      <c r="AX861" s="126"/>
      <c r="AY861" s="126"/>
      <c r="AZ861" s="125"/>
      <c r="BA861" s="124" t="str">
        <f t="shared" si="1146"/>
        <v>0..n</v>
      </c>
      <c r="BB861" s="124" t="str">
        <f t="shared" si="1149"/>
        <v>0..n</v>
      </c>
      <c r="BC861" s="141" t="str">
        <f t="shared" si="1155"/>
        <v>/rsm:CrossIndustryInvoice
/rsm:SupplyChainTradeTransaction
/ram:ApplicableHeaderTradeDelivery
/ram:ShipFromTradeParty
/ram:DefinedTradeContact</v>
      </c>
      <c r="BD861" s="142" t="str">
        <f t="shared" si="1156"/>
        <v>/rsm:CrossIndustryInvoice/rsm:SupplyChainTradeTransaction/ram:ApplicableHeaderTradeDelivery/ram:ShipFromTradeParty/ram:DefinedTradeContact</v>
      </c>
      <c r="BE861" s="124" t="str">
        <f t="shared" si="1196"/>
        <v/>
      </c>
      <c r="BF861" s="129" t="str">
        <f t="shared" si="1197"/>
        <v>EG</v>
      </c>
      <c r="BG861" s="140" t="str">
        <f t="shared" si="1198"/>
        <v>0..n</v>
      </c>
      <c r="BH861" s="124" t="str">
        <f t="shared" si="1199"/>
        <v/>
      </c>
      <c r="BI861" s="388" t="str">
        <f t="shared" si="1200"/>
        <v/>
      </c>
      <c r="BJ861" s="7"/>
      <c r="BK861" s="365" t="str">
        <f t="shared" si="1201"/>
        <v>-</v>
      </c>
      <c r="BL861" s="143" t="str">
        <f t="shared" si="1202"/>
        <v>-</v>
      </c>
      <c r="BM861" s="143" t="str">
        <f t="shared" si="1203"/>
        <v>-</v>
      </c>
      <c r="BN861" s="143" t="str">
        <f t="shared" si="1204"/>
        <v>-</v>
      </c>
      <c r="BO861" s="143" t="str">
        <f t="shared" si="1205"/>
        <v>-</v>
      </c>
      <c r="BP861" s="143" t="str">
        <f t="shared" si="1206"/>
        <v>-</v>
      </c>
      <c r="BQ861" s="366" t="str">
        <f t="shared" si="1207"/>
        <v>X</v>
      </c>
      <c r="BR861" s="7"/>
      <c r="BS861" s="143" t="str">
        <f t="shared" si="1208"/>
        <v>EXTENDED</v>
      </c>
      <c r="BT861" s="143" t="str">
        <f t="shared" si="1209"/>
        <v>EXTENDED</v>
      </c>
      <c r="BU861" s="15"/>
      <c r="BV861" s="57"/>
      <c r="BW861" s="57"/>
      <c r="BX861" s="57"/>
      <c r="BY861" s="57"/>
      <c r="BZ861" s="57"/>
      <c r="CA861" s="57" t="s">
        <v>6542</v>
      </c>
      <c r="CC861" s="417"/>
      <c r="CD861" s="15"/>
      <c r="CE861" s="15"/>
    </row>
    <row r="862" spans="1:83" s="59" customFormat="1" ht="89.25">
      <c r="A862" s="45" t="str">
        <f t="shared" si="1150"/>
        <v>YES</v>
      </c>
      <c r="B862" s="45"/>
      <c r="C862" s="45"/>
      <c r="D862" s="45"/>
      <c r="E862" s="205" t="s">
        <v>3007</v>
      </c>
      <c r="F862" s="61" t="s">
        <v>5620</v>
      </c>
      <c r="G862" s="281"/>
      <c r="H862" s="62">
        <f t="shared" si="1190"/>
        <v>5</v>
      </c>
      <c r="I862" s="62" t="s">
        <v>42</v>
      </c>
      <c r="J862" s="64" t="s">
        <v>2142</v>
      </c>
      <c r="K862" s="64"/>
      <c r="L862" s="65" t="s">
        <v>6028</v>
      </c>
      <c r="M862" s="65"/>
      <c r="N862" s="65"/>
      <c r="O862" s="64" t="s">
        <v>70</v>
      </c>
      <c r="P862" s="66" t="s">
        <v>42</v>
      </c>
      <c r="Q862" s="66" t="str">
        <f t="shared" si="1194"/>
        <v>0..1</v>
      </c>
      <c r="R862" s="6" t="s">
        <v>3301</v>
      </c>
      <c r="S862" s="67" t="s">
        <v>3302</v>
      </c>
      <c r="T862" s="66" t="s">
        <v>73</v>
      </c>
      <c r="U862" s="68" t="str">
        <f t="shared" si="1226"/>
        <v>E</v>
      </c>
      <c r="V862" s="62" t="s">
        <v>42</v>
      </c>
      <c r="W862" s="66"/>
      <c r="X862" s="248"/>
      <c r="Y862" s="38"/>
      <c r="Z862" s="351" t="str">
        <f t="shared" si="1147"/>
        <v>-</v>
      </c>
      <c r="AA862" s="70" t="str">
        <f t="shared" ref="AA862:AF862" si="1235">IF(Z862="X","X",IF($AI862=AA$4,"X","-"))</f>
        <v>-</v>
      </c>
      <c r="AB862" s="70" t="str">
        <f t="shared" si="1235"/>
        <v>-</v>
      </c>
      <c r="AC862" s="70" t="str">
        <f t="shared" si="1235"/>
        <v>-</v>
      </c>
      <c r="AD862" s="70" t="str">
        <f t="shared" si="1235"/>
        <v>-</v>
      </c>
      <c r="AE862" s="70" t="str">
        <f t="shared" si="1235"/>
        <v>-</v>
      </c>
      <c r="AF862" s="352" t="str">
        <f t="shared" si="1235"/>
        <v>X</v>
      </c>
      <c r="AG862" s="38"/>
      <c r="AH862" s="70" t="s">
        <v>47</v>
      </c>
      <c r="AI862" s="70" t="s">
        <v>47</v>
      </c>
      <c r="AJ862" s="38"/>
      <c r="AK862" s="13" t="str">
        <f t="shared" si="1166"/>
        <v>/rsm:CrossIndustryInvoice/rsm:SupplyChainTradeTransaction/ram:ApplicableHeaderTradeDelivery/ram:ShipFromTradeParty/ram:DefinedTradeContact</v>
      </c>
      <c r="AL862" s="13" t="str">
        <f t="shared" si="1167"/>
        <v>/ram:PersonName</v>
      </c>
      <c r="AM862" s="14">
        <f>COUNTIFS(S$4:S862,AK862)</f>
        <v>1</v>
      </c>
      <c r="AO862" s="205" t="str">
        <f t="shared" si="1164"/>
        <v>SCT_HTD</v>
      </c>
      <c r="AP862" s="61" t="str">
        <f t="shared" si="1168"/>
        <v>BT-X-186</v>
      </c>
      <c r="AQ862" s="281" t="str">
        <f t="shared" si="1169"/>
        <v/>
      </c>
      <c r="AR862" s="62">
        <f t="shared" si="1177"/>
        <v>5</v>
      </c>
      <c r="AS862" s="62" t="str">
        <f t="shared" si="1170"/>
        <v>0..1</v>
      </c>
      <c r="AT862" s="64" t="s">
        <v>3303</v>
      </c>
      <c r="AU862" s="64"/>
      <c r="AV862" s="65" t="s">
        <v>6404</v>
      </c>
      <c r="AW862" s="423" t="s">
        <v>7238</v>
      </c>
      <c r="AX862" s="65"/>
      <c r="AY862" s="65"/>
      <c r="AZ862" s="64"/>
      <c r="BA862" s="66" t="str">
        <f t="shared" si="1146"/>
        <v>0..1</v>
      </c>
      <c r="BB862" s="66" t="str">
        <f t="shared" si="1149"/>
        <v>0..1</v>
      </c>
      <c r="BC862" s="6" t="str">
        <f t="shared" si="1155"/>
        <v>/rsm:CrossIndustryInvoice
/rsm:SupplyChainTradeTransaction
/ram:ApplicableHeaderTradeDelivery
/ram:ShipFromTradeParty
/ram:DefinedTradeContact
/ram:PersonName</v>
      </c>
      <c r="BD862" s="67" t="str">
        <f t="shared" si="1156"/>
        <v>/rsm:CrossIndustryInvoice/rsm:SupplyChainTradeTransaction/ram:ApplicableHeaderTradeDelivery/ram:ShipFromTradeParty/ram:DefinedTradeContact/ram:PersonName</v>
      </c>
      <c r="BE862" s="66" t="str">
        <f t="shared" si="1196"/>
        <v>T</v>
      </c>
      <c r="BF862" s="68" t="str">
        <f t="shared" si="1197"/>
        <v>E</v>
      </c>
      <c r="BG862" s="62" t="str">
        <f t="shared" si="1198"/>
        <v>0..1</v>
      </c>
      <c r="BH862" s="66" t="str">
        <f t="shared" si="1199"/>
        <v/>
      </c>
      <c r="BI862" s="248" t="str">
        <f t="shared" si="1200"/>
        <v/>
      </c>
      <c r="BJ862" s="7"/>
      <c r="BK862" s="351" t="str">
        <f t="shared" si="1201"/>
        <v>-</v>
      </c>
      <c r="BL862" s="70" t="str">
        <f t="shared" si="1202"/>
        <v>-</v>
      </c>
      <c r="BM862" s="70" t="str">
        <f t="shared" si="1203"/>
        <v>-</v>
      </c>
      <c r="BN862" s="70" t="str">
        <f t="shared" si="1204"/>
        <v>-</v>
      </c>
      <c r="BO862" s="70" t="str">
        <f t="shared" si="1205"/>
        <v>-</v>
      </c>
      <c r="BP862" s="70" t="str">
        <f t="shared" si="1206"/>
        <v>-</v>
      </c>
      <c r="BQ862" s="352" t="str">
        <f t="shared" si="1207"/>
        <v>X</v>
      </c>
      <c r="BR862" s="7"/>
      <c r="BS862" s="70" t="str">
        <f t="shared" si="1208"/>
        <v>EXTENDED</v>
      </c>
      <c r="BT862" s="70" t="str">
        <f t="shared" si="1209"/>
        <v>EXTENDED</v>
      </c>
      <c r="BU862" s="15"/>
      <c r="BV862" s="57"/>
      <c r="BW862" s="57"/>
      <c r="BX862" s="57"/>
      <c r="BY862" s="57"/>
      <c r="BZ862" s="57"/>
      <c r="CA862" s="57" t="s">
        <v>6542</v>
      </c>
      <c r="CC862" s="417"/>
      <c r="CD862" s="15"/>
      <c r="CE862" s="15"/>
    </row>
    <row r="863" spans="1:83" s="59" customFormat="1" ht="89.25">
      <c r="A863" s="45" t="str">
        <f t="shared" si="1150"/>
        <v>YES</v>
      </c>
      <c r="B863" s="45"/>
      <c r="C863" s="45"/>
      <c r="D863" s="45"/>
      <c r="E863" s="205" t="s">
        <v>3007</v>
      </c>
      <c r="F863" s="61" t="s">
        <v>5621</v>
      </c>
      <c r="G863" s="281"/>
      <c r="H863" s="62">
        <f t="shared" si="1190"/>
        <v>5</v>
      </c>
      <c r="I863" s="62" t="s">
        <v>42</v>
      </c>
      <c r="J863" s="64" t="s">
        <v>2146</v>
      </c>
      <c r="K863" s="64"/>
      <c r="L863" s="65" t="s">
        <v>6028</v>
      </c>
      <c r="M863" s="65"/>
      <c r="N863" s="65"/>
      <c r="O863" s="64" t="s">
        <v>70</v>
      </c>
      <c r="P863" s="66" t="s">
        <v>42</v>
      </c>
      <c r="Q863" s="66" t="str">
        <f t="shared" si="1194"/>
        <v>0..1</v>
      </c>
      <c r="R863" s="6" t="s">
        <v>3304</v>
      </c>
      <c r="S863" s="67" t="s">
        <v>3305</v>
      </c>
      <c r="T863" s="66" t="s">
        <v>73</v>
      </c>
      <c r="U863" s="68" t="str">
        <f t="shared" si="1226"/>
        <v>E</v>
      </c>
      <c r="V863" s="62" t="s">
        <v>42</v>
      </c>
      <c r="W863" s="66"/>
      <c r="X863" s="248"/>
      <c r="Y863" s="38"/>
      <c r="Z863" s="351" t="str">
        <f t="shared" si="1147"/>
        <v>-</v>
      </c>
      <c r="AA863" s="70" t="str">
        <f t="shared" ref="AA863:AF863" si="1236">IF(Z863="X","X",IF($AI863=AA$4,"X","-"))</f>
        <v>-</v>
      </c>
      <c r="AB863" s="70" t="str">
        <f t="shared" si="1236"/>
        <v>-</v>
      </c>
      <c r="AC863" s="70" t="str">
        <f t="shared" si="1236"/>
        <v>-</v>
      </c>
      <c r="AD863" s="70" t="str">
        <f t="shared" si="1236"/>
        <v>-</v>
      </c>
      <c r="AE863" s="70" t="str">
        <f t="shared" si="1236"/>
        <v>-</v>
      </c>
      <c r="AF863" s="352" t="str">
        <f t="shared" si="1236"/>
        <v>X</v>
      </c>
      <c r="AG863" s="38"/>
      <c r="AH863" s="70" t="s">
        <v>47</v>
      </c>
      <c r="AI863" s="70" t="s">
        <v>47</v>
      </c>
      <c r="AJ863" s="38"/>
      <c r="AK863" s="13" t="str">
        <f t="shared" si="1166"/>
        <v>/rsm:CrossIndustryInvoice/rsm:SupplyChainTradeTransaction/ram:ApplicableHeaderTradeDelivery/ram:ShipFromTradeParty/ram:DefinedTradeContact</v>
      </c>
      <c r="AL863" s="13" t="str">
        <f t="shared" si="1167"/>
        <v>/ram:DepartmentName</v>
      </c>
      <c r="AM863" s="14">
        <f>COUNTIFS(S$4:S863,AK863)</f>
        <v>1</v>
      </c>
      <c r="AO863" s="205" t="str">
        <f t="shared" si="1164"/>
        <v>SCT_HTD</v>
      </c>
      <c r="AP863" s="61" t="str">
        <f t="shared" si="1168"/>
        <v>BT-X-187</v>
      </c>
      <c r="AQ863" s="281" t="str">
        <f t="shared" si="1169"/>
        <v/>
      </c>
      <c r="AR863" s="62">
        <f t="shared" si="1177"/>
        <v>5</v>
      </c>
      <c r="AS863" s="62" t="str">
        <f t="shared" si="1170"/>
        <v>0..1</v>
      </c>
      <c r="AT863" s="64" t="s">
        <v>3303</v>
      </c>
      <c r="AU863" s="64"/>
      <c r="AV863" s="65" t="s">
        <v>6404</v>
      </c>
      <c r="AW863" s="423" t="s">
        <v>7238</v>
      </c>
      <c r="AX863" s="65"/>
      <c r="AY863" s="65"/>
      <c r="AZ863" s="64"/>
      <c r="BA863" s="66" t="str">
        <f t="shared" si="1146"/>
        <v>0..1</v>
      </c>
      <c r="BB863" s="66" t="str">
        <f t="shared" si="1149"/>
        <v>0..1</v>
      </c>
      <c r="BC863" s="6" t="str">
        <f t="shared" si="1155"/>
        <v>/rsm:CrossIndustryInvoice
/rsm:SupplyChainTradeTransaction
/ram:ApplicableHeaderTradeDelivery
/ram:ShipFromTradeParty
/ram:DefinedTradeContact
/ram:DepartmentName</v>
      </c>
      <c r="BD863" s="67" t="str">
        <f t="shared" si="1156"/>
        <v>/rsm:CrossIndustryInvoice/rsm:SupplyChainTradeTransaction/ram:ApplicableHeaderTradeDelivery/ram:ShipFromTradeParty/ram:DefinedTradeContact/ram:DepartmentName</v>
      </c>
      <c r="BE863" s="66" t="str">
        <f t="shared" si="1196"/>
        <v>T</v>
      </c>
      <c r="BF863" s="68" t="str">
        <f t="shared" si="1197"/>
        <v>E</v>
      </c>
      <c r="BG863" s="62" t="str">
        <f t="shared" si="1198"/>
        <v>0..1</v>
      </c>
      <c r="BH863" s="66" t="str">
        <f t="shared" si="1199"/>
        <v/>
      </c>
      <c r="BI863" s="248" t="str">
        <f t="shared" si="1200"/>
        <v/>
      </c>
      <c r="BJ863" s="7"/>
      <c r="BK863" s="351" t="str">
        <f t="shared" si="1201"/>
        <v>-</v>
      </c>
      <c r="BL863" s="70" t="str">
        <f t="shared" si="1202"/>
        <v>-</v>
      </c>
      <c r="BM863" s="70" t="str">
        <f t="shared" si="1203"/>
        <v>-</v>
      </c>
      <c r="BN863" s="70" t="str">
        <f t="shared" si="1204"/>
        <v>-</v>
      </c>
      <c r="BO863" s="70" t="str">
        <f t="shared" si="1205"/>
        <v>-</v>
      </c>
      <c r="BP863" s="70" t="str">
        <f t="shared" si="1206"/>
        <v>-</v>
      </c>
      <c r="BQ863" s="352" t="str">
        <f t="shared" si="1207"/>
        <v>X</v>
      </c>
      <c r="BR863" s="7"/>
      <c r="BS863" s="70" t="str">
        <f t="shared" si="1208"/>
        <v>EXTENDED</v>
      </c>
      <c r="BT863" s="70" t="str">
        <f t="shared" si="1209"/>
        <v>EXTENDED</v>
      </c>
      <c r="BU863" s="15"/>
      <c r="BV863" s="57"/>
      <c r="BW863" s="57"/>
      <c r="BX863" s="57"/>
      <c r="BY863" s="57"/>
      <c r="BZ863" s="57"/>
      <c r="CA863" s="57" t="s">
        <v>6542</v>
      </c>
      <c r="CC863" s="417"/>
      <c r="CD863" s="15"/>
      <c r="CE863" s="15"/>
    </row>
    <row r="864" spans="1:83" s="59" customFormat="1" ht="89.25">
      <c r="A864" s="45" t="str">
        <f t="shared" si="1150"/>
        <v>YES</v>
      </c>
      <c r="B864" s="400"/>
      <c r="C864" s="45"/>
      <c r="D864" s="45"/>
      <c r="E864" s="205" t="s">
        <v>3007</v>
      </c>
      <c r="F864" s="61" t="s">
        <v>5622</v>
      </c>
      <c r="G864" s="281"/>
      <c r="H864" s="62">
        <f t="shared" si="1190"/>
        <v>5</v>
      </c>
      <c r="I864" s="62" t="s">
        <v>42</v>
      </c>
      <c r="J864" s="64" t="s">
        <v>6118</v>
      </c>
      <c r="K864" s="64" t="s">
        <v>6030</v>
      </c>
      <c r="L864" s="65" t="s">
        <v>6029</v>
      </c>
      <c r="M864" s="65"/>
      <c r="N864" s="65" t="s">
        <v>35</v>
      </c>
      <c r="O864" s="64" t="s">
        <v>128</v>
      </c>
      <c r="P864" s="66" t="s">
        <v>42</v>
      </c>
      <c r="Q864" s="66" t="str">
        <f>P864</f>
        <v>0..1</v>
      </c>
      <c r="R864" s="6" t="s">
        <v>3306</v>
      </c>
      <c r="S864" s="67" t="s">
        <v>3307</v>
      </c>
      <c r="T864" s="66" t="s">
        <v>131</v>
      </c>
      <c r="U864" s="68" t="str">
        <f t="shared" si="1226"/>
        <v>E</v>
      </c>
      <c r="V864" s="62" t="s">
        <v>42</v>
      </c>
      <c r="W864" s="66"/>
      <c r="X864" s="248" t="s">
        <v>35</v>
      </c>
      <c r="Y864" s="38"/>
      <c r="Z864" s="351" t="str">
        <f t="shared" si="1147"/>
        <v>-</v>
      </c>
      <c r="AA864" s="70" t="str">
        <f t="shared" ref="AA864:AF864" si="1237">IF(Z864="X","X",IF($AI864=AA$4,"X","-"))</f>
        <v>-</v>
      </c>
      <c r="AB864" s="70" t="str">
        <f t="shared" si="1237"/>
        <v>-</v>
      </c>
      <c r="AC864" s="70" t="str">
        <f t="shared" si="1237"/>
        <v>-</v>
      </c>
      <c r="AD864" s="70" t="str">
        <f t="shared" si="1237"/>
        <v>-</v>
      </c>
      <c r="AE864" s="70" t="str">
        <f t="shared" si="1237"/>
        <v>-</v>
      </c>
      <c r="AF864" s="352" t="str">
        <f t="shared" si="1237"/>
        <v>X</v>
      </c>
      <c r="AG864" s="38"/>
      <c r="AH864" s="70" t="s">
        <v>47</v>
      </c>
      <c r="AI864" s="70" t="s">
        <v>47</v>
      </c>
      <c r="AJ864" s="38"/>
      <c r="AK864" s="13" t="str">
        <f t="shared" si="1166"/>
        <v>/rsm:CrossIndustryInvoice/rsm:SupplyChainTradeTransaction/ram:ApplicableHeaderTradeDelivery/ram:ShipFromTradeParty/ram:DefinedTradeContact</v>
      </c>
      <c r="AL864" s="13" t="str">
        <f t="shared" si="1167"/>
        <v>/ram:TypeCode</v>
      </c>
      <c r="AM864" s="14">
        <f>COUNTIFS(S$4:S864,AK864)</f>
        <v>1</v>
      </c>
      <c r="AO864" s="205" t="str">
        <f t="shared" si="1164"/>
        <v>SCT_HTD</v>
      </c>
      <c r="AP864" s="61" t="str">
        <f t="shared" si="1168"/>
        <v>BT-X-323</v>
      </c>
      <c r="AQ864" s="281" t="str">
        <f t="shared" si="1169"/>
        <v/>
      </c>
      <c r="AR864" s="62">
        <f t="shared" si="1177"/>
        <v>5</v>
      </c>
      <c r="AS864" s="62" t="str">
        <f t="shared" si="1170"/>
        <v>0..1</v>
      </c>
      <c r="AT864" s="64" t="s">
        <v>2910</v>
      </c>
      <c r="AU864" s="64" t="s">
        <v>6409</v>
      </c>
      <c r="AV864" s="65" t="s">
        <v>6405</v>
      </c>
      <c r="AW864" s="423" t="s">
        <v>7238</v>
      </c>
      <c r="AX864" s="65"/>
      <c r="AY864" s="65" t="s">
        <v>35</v>
      </c>
      <c r="AZ864" s="64" t="s">
        <v>128</v>
      </c>
      <c r="BA864" s="66" t="str">
        <f t="shared" si="1146"/>
        <v>0..1</v>
      </c>
      <c r="BB864" s="66" t="str">
        <f t="shared" si="1149"/>
        <v>0..1</v>
      </c>
      <c r="BC864" s="6" t="str">
        <f t="shared" si="1155"/>
        <v>/rsm:CrossIndustryInvoice
/rsm:SupplyChainTradeTransaction
/ram:ApplicableHeaderTradeDelivery
/ram:ShipFromTradeParty
/ram:DefinedTradeContact
/ram:TypeCode</v>
      </c>
      <c r="BD864" s="67" t="str">
        <f t="shared" si="1156"/>
        <v>/rsm:CrossIndustryInvoice/rsm:SupplyChainTradeTransaction/ram:ApplicableHeaderTradeDelivery/ram:ShipFromTradeParty/ram:DefinedTradeContact/ram:TypeCode</v>
      </c>
      <c r="BE864" s="66" t="str">
        <f t="shared" si="1196"/>
        <v>C</v>
      </c>
      <c r="BF864" s="68" t="str">
        <f t="shared" si="1197"/>
        <v>E</v>
      </c>
      <c r="BG864" s="62" t="str">
        <f t="shared" si="1198"/>
        <v>0..1</v>
      </c>
      <c r="BH864" s="66" t="str">
        <f t="shared" si="1199"/>
        <v/>
      </c>
      <c r="BI864" s="248" t="str">
        <f t="shared" si="1200"/>
        <v/>
      </c>
      <c r="BJ864" s="7"/>
      <c r="BK864" s="351" t="str">
        <f t="shared" si="1201"/>
        <v>-</v>
      </c>
      <c r="BL864" s="70" t="str">
        <f t="shared" si="1202"/>
        <v>-</v>
      </c>
      <c r="BM864" s="70" t="str">
        <f t="shared" si="1203"/>
        <v>-</v>
      </c>
      <c r="BN864" s="70" t="str">
        <f t="shared" si="1204"/>
        <v>-</v>
      </c>
      <c r="BO864" s="70" t="str">
        <f t="shared" si="1205"/>
        <v>-</v>
      </c>
      <c r="BP864" s="70" t="str">
        <f t="shared" si="1206"/>
        <v>-</v>
      </c>
      <c r="BQ864" s="352" t="str">
        <f t="shared" si="1207"/>
        <v>X</v>
      </c>
      <c r="BR864" s="7"/>
      <c r="BS864" s="70" t="str">
        <f t="shared" si="1208"/>
        <v>EXTENDED</v>
      </c>
      <c r="BT864" s="70" t="str">
        <f t="shared" si="1209"/>
        <v>EXTENDED</v>
      </c>
      <c r="BU864" s="15"/>
      <c r="BV864" s="57"/>
      <c r="BW864" s="57"/>
      <c r="BX864" s="57"/>
      <c r="BY864" s="57"/>
      <c r="BZ864" s="57"/>
      <c r="CA864" s="57" t="s">
        <v>6542</v>
      </c>
      <c r="CC864" s="417"/>
      <c r="CD864" s="15"/>
      <c r="CE864" s="15"/>
    </row>
    <row r="865" spans="1:83" s="59" customFormat="1" ht="89.25">
      <c r="A865" s="45" t="str">
        <f t="shared" si="1150"/>
        <v>NO</v>
      </c>
      <c r="B865" s="45"/>
      <c r="C865" s="45"/>
      <c r="D865" s="45"/>
      <c r="E865" s="205" t="s">
        <v>3007</v>
      </c>
      <c r="F865" s="61" t="s">
        <v>5623</v>
      </c>
      <c r="G865" s="281"/>
      <c r="H865" s="62">
        <f t="shared" si="1190"/>
        <v>5</v>
      </c>
      <c r="I865" s="62" t="s">
        <v>42</v>
      </c>
      <c r="J865" s="192" t="s">
        <v>6150</v>
      </c>
      <c r="K865" s="64" t="s">
        <v>1706</v>
      </c>
      <c r="L865" s="65"/>
      <c r="M865" s="65"/>
      <c r="N865" s="65"/>
      <c r="O865" s="64"/>
      <c r="P865" s="66" t="s">
        <v>42</v>
      </c>
      <c r="Q865" s="66" t="str">
        <f t="shared" si="1194"/>
        <v>0..1</v>
      </c>
      <c r="R865" s="6" t="s">
        <v>3308</v>
      </c>
      <c r="S865" s="67" t="s">
        <v>3309</v>
      </c>
      <c r="T865" s="66"/>
      <c r="U865" s="68" t="str">
        <f t="shared" si="1226"/>
        <v/>
      </c>
      <c r="V865" s="62" t="s">
        <v>42</v>
      </c>
      <c r="W865" s="66"/>
      <c r="X865" s="248"/>
      <c r="Y865" s="38"/>
      <c r="Z865" s="351" t="str">
        <f t="shared" si="1147"/>
        <v>-</v>
      </c>
      <c r="AA865" s="70" t="str">
        <f t="shared" ref="AA865:AF865" si="1238">IF(Z865="X","X",IF($AI865=AA$4,"X","-"))</f>
        <v>-</v>
      </c>
      <c r="AB865" s="70" t="str">
        <f t="shared" si="1238"/>
        <v>-</v>
      </c>
      <c r="AC865" s="70" t="str">
        <f t="shared" si="1238"/>
        <v>-</v>
      </c>
      <c r="AD865" s="70" t="str">
        <f t="shared" si="1238"/>
        <v>-</v>
      </c>
      <c r="AE865" s="70" t="str">
        <f t="shared" si="1238"/>
        <v>-</v>
      </c>
      <c r="AF865" s="352" t="str">
        <f t="shared" si="1238"/>
        <v>X</v>
      </c>
      <c r="AG865" s="38"/>
      <c r="AH865" s="70" t="s">
        <v>47</v>
      </c>
      <c r="AI865" s="70" t="s">
        <v>47</v>
      </c>
      <c r="AJ865" s="38"/>
      <c r="AK865" s="13" t="str">
        <f t="shared" si="1166"/>
        <v>/rsm:CrossIndustryInvoice/rsm:SupplyChainTradeTransaction/ram:ApplicableHeaderTradeDelivery/ram:ShipFromTradeParty/ram:DefinedTradeContact</v>
      </c>
      <c r="AL865" s="13" t="str">
        <f t="shared" si="1167"/>
        <v>/ram:TelephoneUniversalCommunication</v>
      </c>
      <c r="AM865" s="14">
        <f>COUNTIFS(S$4:S865,AK865)</f>
        <v>1</v>
      </c>
      <c r="AO865" s="205" t="str">
        <f t="shared" si="1164"/>
        <v>SCT_HTD</v>
      </c>
      <c r="AP865" s="61" t="str">
        <f t="shared" si="1168"/>
        <v>BT-X-188-00</v>
      </c>
      <c r="AQ865" s="281" t="str">
        <f t="shared" si="1169"/>
        <v/>
      </c>
      <c r="AR865" s="62">
        <f t="shared" si="1177"/>
        <v>5</v>
      </c>
      <c r="AS865" s="62" t="str">
        <f t="shared" si="1170"/>
        <v>0..1</v>
      </c>
      <c r="AT865" s="192" t="s">
        <v>946</v>
      </c>
      <c r="AU865" s="64"/>
      <c r="AV865" s="65"/>
      <c r="AW865" s="423" t="s">
        <v>7238</v>
      </c>
      <c r="AX865" s="65"/>
      <c r="AY865" s="65"/>
      <c r="AZ865" s="64"/>
      <c r="BA865" s="66" t="str">
        <f t="shared" si="1146"/>
        <v>0..1</v>
      </c>
      <c r="BB865" s="66" t="str">
        <f t="shared" si="1149"/>
        <v>0..1</v>
      </c>
      <c r="BC865" s="6" t="str">
        <f t="shared" si="1155"/>
        <v>/rsm:CrossIndustryInvoice
/rsm:SupplyChainTradeTransaction
/ram:ApplicableHeaderTradeDelivery
/ram:ShipFromTradeParty
/ram:DefinedTradeContact
/ram:TelephoneUniversalCommunication</v>
      </c>
      <c r="BD865" s="67" t="str">
        <f t="shared" si="1156"/>
        <v>/rsm:CrossIndustryInvoice/rsm:SupplyChainTradeTransaction/ram:ApplicableHeaderTradeDelivery/ram:ShipFromTradeParty/ram:DefinedTradeContact/ram:TelephoneUniversalCommunication</v>
      </c>
      <c r="BE865" s="66" t="str">
        <f t="shared" si="1196"/>
        <v/>
      </c>
      <c r="BF865" s="68" t="str">
        <f t="shared" si="1197"/>
        <v/>
      </c>
      <c r="BG865" s="62" t="str">
        <f t="shared" si="1198"/>
        <v>0..1</v>
      </c>
      <c r="BH865" s="66" t="str">
        <f t="shared" si="1199"/>
        <v/>
      </c>
      <c r="BI865" s="248" t="str">
        <f t="shared" si="1200"/>
        <v/>
      </c>
      <c r="BJ865" s="7"/>
      <c r="BK865" s="351" t="str">
        <f t="shared" si="1201"/>
        <v>-</v>
      </c>
      <c r="BL865" s="70" t="str">
        <f t="shared" si="1202"/>
        <v>-</v>
      </c>
      <c r="BM865" s="70" t="str">
        <f t="shared" si="1203"/>
        <v>-</v>
      </c>
      <c r="BN865" s="70" t="str">
        <f t="shared" si="1204"/>
        <v>-</v>
      </c>
      <c r="BO865" s="70" t="str">
        <f t="shared" si="1205"/>
        <v>-</v>
      </c>
      <c r="BP865" s="70" t="str">
        <f t="shared" si="1206"/>
        <v>-</v>
      </c>
      <c r="BQ865" s="352" t="str">
        <f t="shared" si="1207"/>
        <v>X</v>
      </c>
      <c r="BR865" s="7"/>
      <c r="BS865" s="70" t="str">
        <f t="shared" si="1208"/>
        <v>EXTENDED</v>
      </c>
      <c r="BT865" s="70" t="str">
        <f t="shared" si="1209"/>
        <v>EXTENDED</v>
      </c>
      <c r="BU865" s="15"/>
      <c r="BV865" s="57"/>
      <c r="BW865" s="57"/>
      <c r="BX865" s="57"/>
      <c r="BY865" s="57"/>
      <c r="BZ865" s="57"/>
      <c r="CA865" s="57" t="s">
        <v>6542</v>
      </c>
      <c r="CC865" s="417"/>
      <c r="CD865" s="15"/>
      <c r="CE865" s="15"/>
    </row>
    <row r="866" spans="1:83" s="59" customFormat="1" ht="114">
      <c r="A866" s="45" t="str">
        <f t="shared" si="1150"/>
        <v>YES</v>
      </c>
      <c r="B866" s="45"/>
      <c r="C866" s="45"/>
      <c r="D866" s="45"/>
      <c r="E866" s="205" t="s">
        <v>3007</v>
      </c>
      <c r="F866" s="61" t="s">
        <v>5624</v>
      </c>
      <c r="G866" s="281"/>
      <c r="H866" s="62">
        <f t="shared" si="1190"/>
        <v>6</v>
      </c>
      <c r="I866" s="62" t="s">
        <v>32</v>
      </c>
      <c r="J866" s="64" t="s">
        <v>6147</v>
      </c>
      <c r="K866" s="64" t="s">
        <v>1706</v>
      </c>
      <c r="L866" s="65"/>
      <c r="M866" s="65"/>
      <c r="N866" s="65"/>
      <c r="O866" s="64" t="s">
        <v>70</v>
      </c>
      <c r="P866" s="66" t="s">
        <v>32</v>
      </c>
      <c r="Q866" s="66" t="str">
        <f t="shared" si="1194"/>
        <v>1..1</v>
      </c>
      <c r="R866" s="6" t="s">
        <v>3310</v>
      </c>
      <c r="S866" s="67" t="s">
        <v>3311</v>
      </c>
      <c r="T866" s="66" t="s">
        <v>73</v>
      </c>
      <c r="U866" s="68" t="str">
        <f t="shared" si="1226"/>
        <v>E</v>
      </c>
      <c r="V866" s="62" t="s">
        <v>42</v>
      </c>
      <c r="W866" s="66"/>
      <c r="X866" s="248"/>
      <c r="Y866" s="38"/>
      <c r="Z866" s="351" t="str">
        <f t="shared" si="1147"/>
        <v>-</v>
      </c>
      <c r="AA866" s="70" t="str">
        <f t="shared" ref="AA866:AF866" si="1239">IF(Z866="X","X",IF($AI866=AA$4,"X","-"))</f>
        <v>-</v>
      </c>
      <c r="AB866" s="70" t="str">
        <f t="shared" si="1239"/>
        <v>-</v>
      </c>
      <c r="AC866" s="70" t="str">
        <f t="shared" si="1239"/>
        <v>-</v>
      </c>
      <c r="AD866" s="70" t="str">
        <f t="shared" si="1239"/>
        <v>-</v>
      </c>
      <c r="AE866" s="70" t="str">
        <f t="shared" si="1239"/>
        <v>-</v>
      </c>
      <c r="AF866" s="352" t="str">
        <f t="shared" si="1239"/>
        <v>X</v>
      </c>
      <c r="AG866" s="38"/>
      <c r="AH866" s="70" t="s">
        <v>47</v>
      </c>
      <c r="AI866" s="70" t="s">
        <v>47</v>
      </c>
      <c r="AJ866" s="38"/>
      <c r="AK866" s="13" t="str">
        <f t="shared" si="1166"/>
        <v>/rsm:CrossIndustryInvoice/rsm:SupplyChainTradeTransaction/ram:ApplicableHeaderTradeDelivery/ram:ShipFromTradeParty/ram:DefinedTradeContact/ram:TelephoneUniversalCommunication</v>
      </c>
      <c r="AL866" s="13" t="str">
        <f t="shared" si="1167"/>
        <v>/ram:CompleteNumber</v>
      </c>
      <c r="AM866" s="14">
        <f>COUNTIFS(S$4:S866,AK866)</f>
        <v>1</v>
      </c>
      <c r="AO866" s="205" t="str">
        <f t="shared" si="1164"/>
        <v>SCT_HTD</v>
      </c>
      <c r="AP866" s="61" t="str">
        <f t="shared" si="1168"/>
        <v>BT-X-188</v>
      </c>
      <c r="AQ866" s="281" t="str">
        <f t="shared" si="1169"/>
        <v/>
      </c>
      <c r="AR866" s="62">
        <f t="shared" si="1177"/>
        <v>6</v>
      </c>
      <c r="AS866" s="62" t="str">
        <f t="shared" si="1170"/>
        <v>1..1</v>
      </c>
      <c r="AT866" s="64" t="s">
        <v>6411</v>
      </c>
      <c r="AU866" s="64" t="s">
        <v>1710</v>
      </c>
      <c r="AV866" s="65"/>
      <c r="AW866" s="423" t="s">
        <v>7238</v>
      </c>
      <c r="AX866" s="65"/>
      <c r="AY866" s="65"/>
      <c r="AZ866" s="64"/>
      <c r="BA866" s="66" t="str">
        <f t="shared" ref="BA866:BA929" si="1240">P866</f>
        <v>1..1</v>
      </c>
      <c r="BB866" s="66" t="str">
        <f t="shared" si="1149"/>
        <v>1..1</v>
      </c>
      <c r="BC866" s="6" t="str">
        <f t="shared" si="1155"/>
        <v>/rsm:CrossIndustryInvoice
/rsm:SupplyChainTradeTransaction
/ram:ApplicableHeaderTradeDelivery
/ram:ShipFromTradeParty
/ram:DefinedTradeContact
/ram:TelephoneUniversalCommunication
/ram:CompleteNumber</v>
      </c>
      <c r="BD866" s="67" t="str">
        <f t="shared" si="1156"/>
        <v>/rsm:CrossIndustryInvoice/rsm:SupplyChainTradeTransaction/ram:ApplicableHeaderTradeDelivery/ram:ShipFromTradeParty/ram:DefinedTradeContact/ram:TelephoneUniversalCommunication/ram:CompleteNumber</v>
      </c>
      <c r="BE866" s="66" t="str">
        <f t="shared" si="1196"/>
        <v>T</v>
      </c>
      <c r="BF866" s="68" t="str">
        <f t="shared" si="1197"/>
        <v>E</v>
      </c>
      <c r="BG866" s="62" t="str">
        <f t="shared" si="1198"/>
        <v>0..1</v>
      </c>
      <c r="BH866" s="66" t="str">
        <f t="shared" si="1199"/>
        <v/>
      </c>
      <c r="BI866" s="248" t="str">
        <f t="shared" si="1200"/>
        <v/>
      </c>
      <c r="BJ866" s="7"/>
      <c r="BK866" s="351" t="str">
        <f t="shared" si="1201"/>
        <v>-</v>
      </c>
      <c r="BL866" s="70" t="str">
        <f t="shared" si="1202"/>
        <v>-</v>
      </c>
      <c r="BM866" s="70" t="str">
        <f t="shared" si="1203"/>
        <v>-</v>
      </c>
      <c r="BN866" s="70" t="str">
        <f t="shared" si="1204"/>
        <v>-</v>
      </c>
      <c r="BO866" s="70" t="str">
        <f t="shared" si="1205"/>
        <v>-</v>
      </c>
      <c r="BP866" s="70" t="str">
        <f t="shared" si="1206"/>
        <v>-</v>
      </c>
      <c r="BQ866" s="352" t="str">
        <f t="shared" si="1207"/>
        <v>X</v>
      </c>
      <c r="BR866" s="7"/>
      <c r="BS866" s="70" t="str">
        <f t="shared" si="1208"/>
        <v>EXTENDED</v>
      </c>
      <c r="BT866" s="70" t="str">
        <f t="shared" si="1209"/>
        <v>EXTENDED</v>
      </c>
      <c r="BU866" s="15"/>
      <c r="BV866" s="57"/>
      <c r="BW866" s="57"/>
      <c r="BX866" s="57"/>
      <c r="BY866" s="57"/>
      <c r="BZ866" s="57"/>
      <c r="CA866" s="57" t="s">
        <v>6542</v>
      </c>
      <c r="CC866" s="417"/>
      <c r="CD866" s="15"/>
      <c r="CE866" s="15"/>
    </row>
    <row r="867" spans="1:83" s="59" customFormat="1" ht="89.25">
      <c r="A867" s="45" t="str">
        <f t="shared" si="1150"/>
        <v>NO</v>
      </c>
      <c r="B867" s="45"/>
      <c r="C867" s="45"/>
      <c r="D867" s="45"/>
      <c r="E867" s="205" t="s">
        <v>3007</v>
      </c>
      <c r="F867" s="61" t="s">
        <v>5625</v>
      </c>
      <c r="G867" s="281"/>
      <c r="H867" s="62">
        <f t="shared" si="1190"/>
        <v>5</v>
      </c>
      <c r="I867" s="62" t="s">
        <v>42</v>
      </c>
      <c r="J867" s="192" t="s">
        <v>6148</v>
      </c>
      <c r="K867" s="64"/>
      <c r="L867" s="65"/>
      <c r="M867" s="65"/>
      <c r="N867" s="65"/>
      <c r="O867" s="64"/>
      <c r="P867" s="66" t="s">
        <v>42</v>
      </c>
      <c r="Q867" s="66" t="str">
        <f t="shared" si="1194"/>
        <v>0..1</v>
      </c>
      <c r="R867" s="6" t="s">
        <v>3312</v>
      </c>
      <c r="S867" s="67" t="s">
        <v>3313</v>
      </c>
      <c r="T867" s="66"/>
      <c r="U867" s="68" t="str">
        <f t="shared" si="1226"/>
        <v/>
      </c>
      <c r="V867" s="62" t="s">
        <v>42</v>
      </c>
      <c r="W867" s="66"/>
      <c r="X867" s="248"/>
      <c r="Y867" s="38"/>
      <c r="Z867" s="351" t="str">
        <f t="shared" ref="Z867:Z930" si="1241">IF(AI867=Z$4,"X","-")</f>
        <v>-</v>
      </c>
      <c r="AA867" s="70" t="str">
        <f t="shared" ref="AA867:AF867" si="1242">IF(Z867="X","X",IF($AI867=AA$4,"X","-"))</f>
        <v>-</v>
      </c>
      <c r="AB867" s="70" t="str">
        <f t="shared" si="1242"/>
        <v>-</v>
      </c>
      <c r="AC867" s="70" t="str">
        <f t="shared" si="1242"/>
        <v>-</v>
      </c>
      <c r="AD867" s="70" t="str">
        <f t="shared" si="1242"/>
        <v>-</v>
      </c>
      <c r="AE867" s="70" t="str">
        <f t="shared" si="1242"/>
        <v>-</v>
      </c>
      <c r="AF867" s="352" t="str">
        <f t="shared" si="1242"/>
        <v>X</v>
      </c>
      <c r="AG867" s="38"/>
      <c r="AH867" s="70" t="s">
        <v>47</v>
      </c>
      <c r="AI867" s="70" t="s">
        <v>47</v>
      </c>
      <c r="AJ867" s="38"/>
      <c r="AK867" s="13" t="str">
        <f t="shared" si="1166"/>
        <v>/rsm:CrossIndustryInvoice/rsm:SupplyChainTradeTransaction/ram:ApplicableHeaderTradeDelivery/ram:ShipFromTradeParty/ram:DefinedTradeContact</v>
      </c>
      <c r="AL867" s="13" t="str">
        <f t="shared" si="1167"/>
        <v>/ram:FaxUniversalCommunication</v>
      </c>
      <c r="AM867" s="14">
        <f>COUNTIFS(S$4:S867,AK867)</f>
        <v>1</v>
      </c>
      <c r="AO867" s="205" t="str">
        <f t="shared" si="1164"/>
        <v>SCT_HTD</v>
      </c>
      <c r="AP867" s="61" t="str">
        <f t="shared" si="1168"/>
        <v>BT-X-189-00</v>
      </c>
      <c r="AQ867" s="281" t="str">
        <f t="shared" si="1169"/>
        <v/>
      </c>
      <c r="AR867" s="62">
        <f t="shared" si="1177"/>
        <v>5</v>
      </c>
      <c r="AS867" s="62" t="str">
        <f t="shared" si="1170"/>
        <v>0..1</v>
      </c>
      <c r="AT867" s="192" t="s">
        <v>954</v>
      </c>
      <c r="AU867" s="64"/>
      <c r="AV867" s="65"/>
      <c r="AW867" s="423" t="s">
        <v>7238</v>
      </c>
      <c r="AX867" s="65"/>
      <c r="AY867" s="65"/>
      <c r="AZ867" s="64"/>
      <c r="BA867" s="66" t="str">
        <f t="shared" si="1240"/>
        <v>0..1</v>
      </c>
      <c r="BB867" s="66" t="str">
        <f t="shared" ref="BB867:BB930" si="1243">Q867</f>
        <v>0..1</v>
      </c>
      <c r="BC867" s="6" t="str">
        <f t="shared" si="1155"/>
        <v>/rsm:CrossIndustryInvoice
/rsm:SupplyChainTradeTransaction
/ram:ApplicableHeaderTradeDelivery
/ram:ShipFromTradeParty
/ram:DefinedTradeContact
/ram:FaxUniversalCommunication</v>
      </c>
      <c r="BD867" s="67" t="str">
        <f t="shared" si="1156"/>
        <v>/rsm:CrossIndustryInvoice/rsm:SupplyChainTradeTransaction/ram:ApplicableHeaderTradeDelivery/ram:ShipFromTradeParty/ram:DefinedTradeContact/ram:FaxUniversalCommunication</v>
      </c>
      <c r="BE867" s="66" t="str">
        <f t="shared" si="1196"/>
        <v/>
      </c>
      <c r="BF867" s="68" t="str">
        <f t="shared" si="1197"/>
        <v/>
      </c>
      <c r="BG867" s="62" t="str">
        <f t="shared" si="1198"/>
        <v>0..1</v>
      </c>
      <c r="BH867" s="66" t="str">
        <f t="shared" si="1199"/>
        <v/>
      </c>
      <c r="BI867" s="248" t="str">
        <f t="shared" si="1200"/>
        <v/>
      </c>
      <c r="BJ867" s="7"/>
      <c r="BK867" s="351" t="str">
        <f t="shared" si="1201"/>
        <v>-</v>
      </c>
      <c r="BL867" s="70" t="str">
        <f t="shared" si="1202"/>
        <v>-</v>
      </c>
      <c r="BM867" s="70" t="str">
        <f t="shared" si="1203"/>
        <v>-</v>
      </c>
      <c r="BN867" s="70" t="str">
        <f t="shared" si="1204"/>
        <v>-</v>
      </c>
      <c r="BO867" s="70" t="str">
        <f t="shared" si="1205"/>
        <v>-</v>
      </c>
      <c r="BP867" s="70" t="str">
        <f t="shared" si="1206"/>
        <v>-</v>
      </c>
      <c r="BQ867" s="352" t="str">
        <f t="shared" si="1207"/>
        <v>X</v>
      </c>
      <c r="BR867" s="7"/>
      <c r="BS867" s="70" t="str">
        <f t="shared" si="1208"/>
        <v>EXTENDED</v>
      </c>
      <c r="BT867" s="70" t="str">
        <f t="shared" si="1209"/>
        <v>EXTENDED</v>
      </c>
      <c r="BU867" s="15"/>
      <c r="BV867" s="57"/>
      <c r="BW867" s="57"/>
      <c r="BX867" s="57"/>
      <c r="BY867" s="57"/>
      <c r="BZ867" s="57"/>
      <c r="CA867" s="57" t="s">
        <v>6542</v>
      </c>
      <c r="CC867" s="417"/>
      <c r="CD867" s="15"/>
      <c r="CE867" s="15"/>
    </row>
    <row r="868" spans="1:83" s="59" customFormat="1" ht="102">
      <c r="A868" s="45" t="str">
        <f t="shared" ref="A868:A931" si="1244">IF(OR(U868="E",U868="A"),"YES","NO")</f>
        <v>YES</v>
      </c>
      <c r="B868" s="45"/>
      <c r="C868" s="45"/>
      <c r="D868" s="45"/>
      <c r="E868" s="205" t="s">
        <v>3007</v>
      </c>
      <c r="F868" s="61" t="s">
        <v>5626</v>
      </c>
      <c r="G868" s="281"/>
      <c r="H868" s="62">
        <f t="shared" si="1190"/>
        <v>6</v>
      </c>
      <c r="I868" s="62" t="s">
        <v>32</v>
      </c>
      <c r="J868" s="64" t="s">
        <v>6149</v>
      </c>
      <c r="K868" s="64"/>
      <c r="L868" s="65"/>
      <c r="M868" s="65"/>
      <c r="N868" s="65"/>
      <c r="O868" s="64" t="s">
        <v>70</v>
      </c>
      <c r="P868" s="66" t="s">
        <v>32</v>
      </c>
      <c r="Q868" s="66" t="str">
        <f t="shared" si="1194"/>
        <v>1..1</v>
      </c>
      <c r="R868" s="6" t="s">
        <v>3314</v>
      </c>
      <c r="S868" s="67" t="s">
        <v>3315</v>
      </c>
      <c r="T868" s="66" t="s">
        <v>73</v>
      </c>
      <c r="U868" s="68" t="str">
        <f t="shared" si="1226"/>
        <v>E</v>
      </c>
      <c r="V868" s="62" t="s">
        <v>42</v>
      </c>
      <c r="W868" s="66"/>
      <c r="X868" s="248"/>
      <c r="Y868" s="38"/>
      <c r="Z868" s="351" t="str">
        <f t="shared" si="1241"/>
        <v>-</v>
      </c>
      <c r="AA868" s="70" t="str">
        <f t="shared" ref="AA868:AF868" si="1245">IF(Z868="X","X",IF($AI868=AA$4,"X","-"))</f>
        <v>-</v>
      </c>
      <c r="AB868" s="70" t="str">
        <f t="shared" si="1245"/>
        <v>-</v>
      </c>
      <c r="AC868" s="70" t="str">
        <f t="shared" si="1245"/>
        <v>-</v>
      </c>
      <c r="AD868" s="70" t="str">
        <f t="shared" si="1245"/>
        <v>-</v>
      </c>
      <c r="AE868" s="70" t="str">
        <f t="shared" si="1245"/>
        <v>-</v>
      </c>
      <c r="AF868" s="352" t="str">
        <f t="shared" si="1245"/>
        <v>X</v>
      </c>
      <c r="AG868" s="38"/>
      <c r="AH868" s="70" t="s">
        <v>47</v>
      </c>
      <c r="AI868" s="70" t="s">
        <v>47</v>
      </c>
      <c r="AJ868" s="38"/>
      <c r="AK868" s="13" t="str">
        <f t="shared" si="1166"/>
        <v>/rsm:CrossIndustryInvoice/rsm:SupplyChainTradeTransaction/ram:ApplicableHeaderTradeDelivery/ram:ShipFromTradeParty/ram:DefinedTradeContact/ram:FaxUniversalCommunication</v>
      </c>
      <c r="AL868" s="13" t="str">
        <f t="shared" si="1167"/>
        <v>/ram:CompleteNumber</v>
      </c>
      <c r="AM868" s="14">
        <f>COUNTIFS(S$4:S868,AK868)</f>
        <v>1</v>
      </c>
      <c r="AO868" s="205" t="str">
        <f t="shared" si="1164"/>
        <v>SCT_HTD</v>
      </c>
      <c r="AP868" s="61" t="str">
        <f t="shared" si="1168"/>
        <v>BT-X-189</v>
      </c>
      <c r="AQ868" s="281" t="str">
        <f t="shared" si="1169"/>
        <v/>
      </c>
      <c r="AR868" s="62">
        <f t="shared" si="1177"/>
        <v>6</v>
      </c>
      <c r="AS868" s="62" t="str">
        <f t="shared" si="1170"/>
        <v>1..1</v>
      </c>
      <c r="AT868" s="64" t="s">
        <v>6413</v>
      </c>
      <c r="AU868" s="64"/>
      <c r="AV868" s="65"/>
      <c r="AW868" s="423" t="s">
        <v>7238</v>
      </c>
      <c r="AX868" s="65"/>
      <c r="AY868" s="65"/>
      <c r="AZ868" s="64"/>
      <c r="BA868" s="66" t="str">
        <f t="shared" si="1240"/>
        <v>1..1</v>
      </c>
      <c r="BB868" s="66" t="str">
        <f t="shared" si="1243"/>
        <v>1..1</v>
      </c>
      <c r="BC868" s="6" t="str">
        <f t="shared" si="1155"/>
        <v>/rsm:CrossIndustryInvoice
/rsm:SupplyChainTradeTransaction
/ram:ApplicableHeaderTradeDelivery
/ram:ShipFromTradeParty
/ram:DefinedTradeContact
/ram:FaxUniversalCommunication
/ram:CompleteNumber</v>
      </c>
      <c r="BD868" s="67" t="str">
        <f t="shared" si="1156"/>
        <v>/rsm:CrossIndustryInvoice/rsm:SupplyChainTradeTransaction/ram:ApplicableHeaderTradeDelivery/ram:ShipFromTradeParty/ram:DefinedTradeContact/ram:FaxUniversalCommunication/ram:CompleteNumber</v>
      </c>
      <c r="BE868" s="66" t="str">
        <f t="shared" si="1196"/>
        <v>T</v>
      </c>
      <c r="BF868" s="68" t="str">
        <f t="shared" si="1197"/>
        <v>E</v>
      </c>
      <c r="BG868" s="62" t="str">
        <f t="shared" si="1198"/>
        <v>0..1</v>
      </c>
      <c r="BH868" s="66" t="str">
        <f t="shared" si="1199"/>
        <v/>
      </c>
      <c r="BI868" s="248" t="str">
        <f t="shared" si="1200"/>
        <v/>
      </c>
      <c r="BJ868" s="7"/>
      <c r="BK868" s="351" t="str">
        <f t="shared" si="1201"/>
        <v>-</v>
      </c>
      <c r="BL868" s="70" t="str">
        <f t="shared" si="1202"/>
        <v>-</v>
      </c>
      <c r="BM868" s="70" t="str">
        <f t="shared" si="1203"/>
        <v>-</v>
      </c>
      <c r="BN868" s="70" t="str">
        <f t="shared" si="1204"/>
        <v>-</v>
      </c>
      <c r="BO868" s="70" t="str">
        <f t="shared" si="1205"/>
        <v>-</v>
      </c>
      <c r="BP868" s="70" t="str">
        <f t="shared" si="1206"/>
        <v>-</v>
      </c>
      <c r="BQ868" s="352" t="str">
        <f t="shared" si="1207"/>
        <v>X</v>
      </c>
      <c r="BR868" s="7"/>
      <c r="BS868" s="70" t="str">
        <f t="shared" si="1208"/>
        <v>EXTENDED</v>
      </c>
      <c r="BT868" s="70" t="str">
        <f t="shared" si="1209"/>
        <v>EXTENDED</v>
      </c>
      <c r="BU868" s="15"/>
      <c r="BV868" s="57"/>
      <c r="BW868" s="57"/>
      <c r="BX868" s="57"/>
      <c r="BY868" s="57"/>
      <c r="BZ868" s="57"/>
      <c r="CA868" s="57" t="s">
        <v>6542</v>
      </c>
      <c r="CC868" s="417"/>
      <c r="CD868" s="15"/>
      <c r="CE868" s="15"/>
    </row>
    <row r="869" spans="1:83" s="59" customFormat="1" ht="89.25">
      <c r="A869" s="45" t="str">
        <f t="shared" si="1244"/>
        <v>NO</v>
      </c>
      <c r="B869" s="45"/>
      <c r="C869" s="45"/>
      <c r="D869" s="45"/>
      <c r="E869" s="205" t="s">
        <v>3007</v>
      </c>
      <c r="F869" s="61" t="s">
        <v>5627</v>
      </c>
      <c r="G869" s="281"/>
      <c r="H869" s="62">
        <f t="shared" si="1190"/>
        <v>5</v>
      </c>
      <c r="I869" s="62" t="s">
        <v>42</v>
      </c>
      <c r="J869" s="192" t="s">
        <v>6151</v>
      </c>
      <c r="K869" s="64" t="s">
        <v>1725</v>
      </c>
      <c r="L869" s="65"/>
      <c r="M869" s="65"/>
      <c r="N869" s="65"/>
      <c r="O869" s="64"/>
      <c r="P869" s="66" t="s">
        <v>42</v>
      </c>
      <c r="Q869" s="66" t="str">
        <f t="shared" si="1194"/>
        <v>0..1</v>
      </c>
      <c r="R869" s="6" t="s">
        <v>3316</v>
      </c>
      <c r="S869" s="67" t="s">
        <v>3317</v>
      </c>
      <c r="T869" s="66"/>
      <c r="U869" s="68" t="str">
        <f t="shared" si="1226"/>
        <v/>
      </c>
      <c r="V869" s="62" t="s">
        <v>42</v>
      </c>
      <c r="W869" s="66"/>
      <c r="X869" s="248"/>
      <c r="Y869" s="38"/>
      <c r="Z869" s="351" t="str">
        <f t="shared" si="1241"/>
        <v>-</v>
      </c>
      <c r="AA869" s="70" t="str">
        <f t="shared" ref="AA869:AF869" si="1246">IF(Z869="X","X",IF($AI869=AA$4,"X","-"))</f>
        <v>-</v>
      </c>
      <c r="AB869" s="70" t="str">
        <f t="shared" si="1246"/>
        <v>-</v>
      </c>
      <c r="AC869" s="70" t="str">
        <f t="shared" si="1246"/>
        <v>-</v>
      </c>
      <c r="AD869" s="70" t="str">
        <f t="shared" si="1246"/>
        <v>-</v>
      </c>
      <c r="AE869" s="70" t="str">
        <f t="shared" si="1246"/>
        <v>-</v>
      </c>
      <c r="AF869" s="352" t="str">
        <f t="shared" si="1246"/>
        <v>X</v>
      </c>
      <c r="AG869" s="38"/>
      <c r="AH869" s="70" t="s">
        <v>47</v>
      </c>
      <c r="AI869" s="70" t="s">
        <v>47</v>
      </c>
      <c r="AJ869" s="38"/>
      <c r="AK869" s="13" t="str">
        <f t="shared" si="1166"/>
        <v>/rsm:CrossIndustryInvoice/rsm:SupplyChainTradeTransaction/ram:ApplicableHeaderTradeDelivery/ram:ShipFromTradeParty/ram:DefinedTradeContact</v>
      </c>
      <c r="AL869" s="13" t="str">
        <f t="shared" si="1167"/>
        <v>/ram:EmailURIUniversalCommunication</v>
      </c>
      <c r="AM869" s="14">
        <f>COUNTIFS(S$4:S869,AK869)</f>
        <v>1</v>
      </c>
      <c r="AO869" s="205" t="str">
        <f t="shared" si="1164"/>
        <v>SCT_HTD</v>
      </c>
      <c r="AP869" s="61" t="str">
        <f t="shared" si="1168"/>
        <v>BT-X-190-00</v>
      </c>
      <c r="AQ869" s="281" t="str">
        <f t="shared" si="1169"/>
        <v/>
      </c>
      <c r="AR869" s="62">
        <f t="shared" si="1177"/>
        <v>5</v>
      </c>
      <c r="AS869" s="62" t="str">
        <f t="shared" si="1170"/>
        <v>0..1</v>
      </c>
      <c r="AT869" s="192" t="s">
        <v>962</v>
      </c>
      <c r="AU869" s="64"/>
      <c r="AV869" s="65"/>
      <c r="AW869" s="423" t="s">
        <v>7238</v>
      </c>
      <c r="AX869" s="65"/>
      <c r="AY869" s="65"/>
      <c r="AZ869" s="64"/>
      <c r="BA869" s="66" t="str">
        <f t="shared" si="1240"/>
        <v>0..1</v>
      </c>
      <c r="BB869" s="66" t="str">
        <f t="shared" si="1243"/>
        <v>0..1</v>
      </c>
      <c r="BC869" s="6" t="str">
        <f t="shared" si="1155"/>
        <v>/rsm:CrossIndustryInvoice
/rsm:SupplyChainTradeTransaction
/ram:ApplicableHeaderTradeDelivery
/ram:ShipFromTradeParty
/ram:DefinedTradeContact
/ram:EmailURIUniversalCommunication</v>
      </c>
      <c r="BD869" s="67" t="str">
        <f t="shared" si="1156"/>
        <v>/rsm:CrossIndustryInvoice/rsm:SupplyChainTradeTransaction/ram:ApplicableHeaderTradeDelivery/ram:ShipFromTradeParty/ram:DefinedTradeContact/ram:EmailURIUniversalCommunication</v>
      </c>
      <c r="BE869" s="66" t="str">
        <f t="shared" si="1196"/>
        <v/>
      </c>
      <c r="BF869" s="68" t="str">
        <f t="shared" si="1197"/>
        <v/>
      </c>
      <c r="BG869" s="62" t="str">
        <f t="shared" si="1198"/>
        <v>0..1</v>
      </c>
      <c r="BH869" s="66" t="str">
        <f t="shared" si="1199"/>
        <v/>
      </c>
      <c r="BI869" s="248" t="str">
        <f t="shared" si="1200"/>
        <v/>
      </c>
      <c r="BJ869" s="7"/>
      <c r="BK869" s="351" t="str">
        <f t="shared" si="1201"/>
        <v>-</v>
      </c>
      <c r="BL869" s="70" t="str">
        <f t="shared" si="1202"/>
        <v>-</v>
      </c>
      <c r="BM869" s="70" t="str">
        <f t="shared" si="1203"/>
        <v>-</v>
      </c>
      <c r="BN869" s="70" t="str">
        <f t="shared" si="1204"/>
        <v>-</v>
      </c>
      <c r="BO869" s="70" t="str">
        <f t="shared" si="1205"/>
        <v>-</v>
      </c>
      <c r="BP869" s="70" t="str">
        <f t="shared" si="1206"/>
        <v>-</v>
      </c>
      <c r="BQ869" s="352" t="str">
        <f t="shared" si="1207"/>
        <v>X</v>
      </c>
      <c r="BR869" s="7"/>
      <c r="BS869" s="70" t="str">
        <f t="shared" si="1208"/>
        <v>EXTENDED</v>
      </c>
      <c r="BT869" s="70" t="str">
        <f t="shared" si="1209"/>
        <v>EXTENDED</v>
      </c>
      <c r="BU869" s="15"/>
      <c r="BV869" s="57"/>
      <c r="BW869" s="57"/>
      <c r="BX869" s="57"/>
      <c r="BY869" s="57"/>
      <c r="BZ869" s="57"/>
      <c r="CA869" s="57" t="s">
        <v>6542</v>
      </c>
      <c r="CC869" s="417"/>
      <c r="CD869" s="15"/>
      <c r="CE869" s="15"/>
    </row>
    <row r="870" spans="1:83" s="59" customFormat="1" ht="114">
      <c r="A870" s="45" t="str">
        <f t="shared" si="1244"/>
        <v>YES</v>
      </c>
      <c r="B870" s="45"/>
      <c r="C870" s="45"/>
      <c r="D870" s="45"/>
      <c r="E870" s="205" t="s">
        <v>3007</v>
      </c>
      <c r="F870" s="61" t="s">
        <v>5628</v>
      </c>
      <c r="G870" s="281"/>
      <c r="H870" s="62">
        <f t="shared" si="1190"/>
        <v>6</v>
      </c>
      <c r="I870" s="62" t="s">
        <v>32</v>
      </c>
      <c r="J870" s="64" t="s">
        <v>6152</v>
      </c>
      <c r="K870" s="64" t="s">
        <v>1725</v>
      </c>
      <c r="L870" s="65"/>
      <c r="M870" s="65"/>
      <c r="N870" s="65"/>
      <c r="O870" s="64" t="s">
        <v>70</v>
      </c>
      <c r="P870" s="66" t="s">
        <v>32</v>
      </c>
      <c r="Q870" s="66" t="str">
        <f t="shared" si="1194"/>
        <v>1..1</v>
      </c>
      <c r="R870" s="6" t="s">
        <v>3318</v>
      </c>
      <c r="S870" s="67" t="s">
        <v>3319</v>
      </c>
      <c r="T870" s="66" t="s">
        <v>73</v>
      </c>
      <c r="U870" s="68" t="str">
        <f t="shared" si="1226"/>
        <v>E</v>
      </c>
      <c r="V870" s="62" t="s">
        <v>42</v>
      </c>
      <c r="W870" s="66"/>
      <c r="X870" s="248"/>
      <c r="Y870" s="38"/>
      <c r="Z870" s="351" t="str">
        <f t="shared" si="1241"/>
        <v>-</v>
      </c>
      <c r="AA870" s="70" t="str">
        <f t="shared" ref="AA870:AF870" si="1247">IF(Z870="X","X",IF($AI870=AA$4,"X","-"))</f>
        <v>-</v>
      </c>
      <c r="AB870" s="70" t="str">
        <f t="shared" si="1247"/>
        <v>-</v>
      </c>
      <c r="AC870" s="70" t="str">
        <f t="shared" si="1247"/>
        <v>-</v>
      </c>
      <c r="AD870" s="70" t="str">
        <f t="shared" si="1247"/>
        <v>-</v>
      </c>
      <c r="AE870" s="70" t="str">
        <f t="shared" si="1247"/>
        <v>-</v>
      </c>
      <c r="AF870" s="352" t="str">
        <f t="shared" si="1247"/>
        <v>X</v>
      </c>
      <c r="AG870" s="38"/>
      <c r="AH870" s="70" t="s">
        <v>47</v>
      </c>
      <c r="AI870" s="70" t="s">
        <v>47</v>
      </c>
      <c r="AJ870" s="38"/>
      <c r="AK870" s="13" t="str">
        <f t="shared" si="1166"/>
        <v>/rsm:CrossIndustryInvoice/rsm:SupplyChainTradeTransaction/ram:ApplicableHeaderTradeDelivery/ram:ShipFromTradeParty/ram:DefinedTradeContact/ram:EmailURIUniversalCommunication</v>
      </c>
      <c r="AL870" s="13" t="str">
        <f t="shared" si="1167"/>
        <v>/ram:URIID</v>
      </c>
      <c r="AM870" s="14">
        <f>COUNTIFS(S$4:S870,AK870)</f>
        <v>1</v>
      </c>
      <c r="AO870" s="205" t="str">
        <f t="shared" si="1164"/>
        <v>SCT_HTD</v>
      </c>
      <c r="AP870" s="61" t="str">
        <f t="shared" si="1168"/>
        <v>BT-X-190</v>
      </c>
      <c r="AQ870" s="281" t="str">
        <f t="shared" si="1169"/>
        <v/>
      </c>
      <c r="AR870" s="62">
        <f t="shared" si="1177"/>
        <v>6</v>
      </c>
      <c r="AS870" s="62" t="str">
        <f t="shared" si="1170"/>
        <v>1..1</v>
      </c>
      <c r="AT870" s="64" t="s">
        <v>6414</v>
      </c>
      <c r="AU870" s="64" t="s">
        <v>1729</v>
      </c>
      <c r="AV870" s="65"/>
      <c r="AW870" s="423" t="s">
        <v>7238</v>
      </c>
      <c r="AX870" s="65"/>
      <c r="AY870" s="65"/>
      <c r="AZ870" s="64"/>
      <c r="BA870" s="66" t="str">
        <f t="shared" si="1240"/>
        <v>1..1</v>
      </c>
      <c r="BB870" s="66" t="str">
        <f t="shared" si="1243"/>
        <v>1..1</v>
      </c>
      <c r="BC870" s="6" t="str">
        <f t="shared" si="1155"/>
        <v>/rsm:CrossIndustryInvoice
/rsm:SupplyChainTradeTransaction
/ram:ApplicableHeaderTradeDelivery
/ram:ShipFromTradeParty
/ram:DefinedTradeContact
/ram:EmailURIUniversalCommunication
/ram:URIID</v>
      </c>
      <c r="BD870" s="67" t="str">
        <f t="shared" si="1156"/>
        <v>/rsm:CrossIndustryInvoice/rsm:SupplyChainTradeTransaction/ram:ApplicableHeaderTradeDelivery/ram:ShipFromTradeParty/ram:DefinedTradeContact/ram:EmailURIUniversalCommunication/ram:URIID</v>
      </c>
      <c r="BE870" s="66" t="str">
        <f t="shared" si="1196"/>
        <v>T</v>
      </c>
      <c r="BF870" s="68" t="str">
        <f t="shared" si="1197"/>
        <v>E</v>
      </c>
      <c r="BG870" s="62" t="str">
        <f t="shared" si="1198"/>
        <v>0..1</v>
      </c>
      <c r="BH870" s="66" t="str">
        <f t="shared" si="1199"/>
        <v/>
      </c>
      <c r="BI870" s="248" t="str">
        <f t="shared" si="1200"/>
        <v/>
      </c>
      <c r="BJ870" s="7"/>
      <c r="BK870" s="351" t="str">
        <f t="shared" si="1201"/>
        <v>-</v>
      </c>
      <c r="BL870" s="70" t="str">
        <f t="shared" si="1202"/>
        <v>-</v>
      </c>
      <c r="BM870" s="70" t="str">
        <f t="shared" si="1203"/>
        <v>-</v>
      </c>
      <c r="BN870" s="70" t="str">
        <f t="shared" si="1204"/>
        <v>-</v>
      </c>
      <c r="BO870" s="70" t="str">
        <f t="shared" si="1205"/>
        <v>-</v>
      </c>
      <c r="BP870" s="70" t="str">
        <f t="shared" si="1206"/>
        <v>-</v>
      </c>
      <c r="BQ870" s="352" t="str">
        <f t="shared" si="1207"/>
        <v>X</v>
      </c>
      <c r="BR870" s="7"/>
      <c r="BS870" s="70" t="str">
        <f t="shared" si="1208"/>
        <v>EXTENDED</v>
      </c>
      <c r="BT870" s="70" t="str">
        <f t="shared" si="1209"/>
        <v>EXTENDED</v>
      </c>
      <c r="BU870" s="15"/>
      <c r="BV870" s="57"/>
      <c r="BW870" s="57"/>
      <c r="BX870" s="57"/>
      <c r="BY870" s="57"/>
      <c r="BZ870" s="57"/>
      <c r="CA870" s="57" t="s">
        <v>6542</v>
      </c>
      <c r="CC870" s="417"/>
      <c r="CD870" s="15"/>
      <c r="CE870" s="15"/>
    </row>
    <row r="871" spans="1:83" s="59" customFormat="1" ht="85.5">
      <c r="A871" s="45" t="str">
        <f t="shared" si="1244"/>
        <v>NO</v>
      </c>
      <c r="B871" s="45"/>
      <c r="C871" s="45"/>
      <c r="D871" s="45"/>
      <c r="E871" s="205" t="s">
        <v>3007</v>
      </c>
      <c r="F871" s="139" t="s">
        <v>5629</v>
      </c>
      <c r="G871" s="295"/>
      <c r="H871" s="140">
        <f t="shared" si="1190"/>
        <v>4</v>
      </c>
      <c r="I871" s="140" t="s">
        <v>42</v>
      </c>
      <c r="J871" s="125" t="s">
        <v>3320</v>
      </c>
      <c r="K871" s="125"/>
      <c r="L871" s="126"/>
      <c r="M871" s="126"/>
      <c r="N871" s="126"/>
      <c r="O871" s="125"/>
      <c r="P871" s="124" t="s">
        <v>42</v>
      </c>
      <c r="Q871" s="124" t="str">
        <f t="shared" si="1194"/>
        <v>0..1</v>
      </c>
      <c r="R871" s="141" t="s">
        <v>3321</v>
      </c>
      <c r="S871" s="142" t="s">
        <v>3322</v>
      </c>
      <c r="T871" s="124" t="s">
        <v>35</v>
      </c>
      <c r="U871" s="129" t="str">
        <f t="shared" si="1226"/>
        <v>EG</v>
      </c>
      <c r="V871" s="140" t="s">
        <v>42</v>
      </c>
      <c r="W871" s="124"/>
      <c r="X871" s="388"/>
      <c r="Y871" s="38"/>
      <c r="Z871" s="365" t="str">
        <f t="shared" si="1241"/>
        <v>-</v>
      </c>
      <c r="AA871" s="143" t="str">
        <f t="shared" ref="AA871:AF871" si="1248">IF(Z871="X","X",IF($AI871=AA$4,"X","-"))</f>
        <v>-</v>
      </c>
      <c r="AB871" s="143" t="str">
        <f t="shared" si="1248"/>
        <v>-</v>
      </c>
      <c r="AC871" s="143" t="str">
        <f t="shared" si="1248"/>
        <v>-</v>
      </c>
      <c r="AD871" s="143" t="str">
        <f t="shared" si="1248"/>
        <v>-</v>
      </c>
      <c r="AE871" s="143" t="str">
        <f t="shared" si="1248"/>
        <v>-</v>
      </c>
      <c r="AF871" s="366" t="str">
        <f t="shared" si="1248"/>
        <v>X</v>
      </c>
      <c r="AG871" s="38"/>
      <c r="AH871" s="143" t="s">
        <v>47</v>
      </c>
      <c r="AI871" s="143" t="s">
        <v>47</v>
      </c>
      <c r="AJ871" s="38"/>
      <c r="AK871" s="13" t="str">
        <f t="shared" si="1166"/>
        <v>/rsm:CrossIndustryInvoice/rsm:SupplyChainTradeTransaction/ram:ApplicableHeaderTradeDelivery/ram:ShipFromTradeParty</v>
      </c>
      <c r="AL871" s="13" t="str">
        <f t="shared" si="1167"/>
        <v>/ram:PostalTradeAddress</v>
      </c>
      <c r="AM871" s="14">
        <f>COUNTIFS(S$4:S871,AK871)</f>
        <v>1</v>
      </c>
      <c r="AO871" s="205" t="str">
        <f t="shared" si="1164"/>
        <v>SCT_HTD</v>
      </c>
      <c r="AP871" s="139" t="str">
        <f t="shared" si="1168"/>
        <v>BG-X-32</v>
      </c>
      <c r="AQ871" s="295" t="str">
        <f t="shared" si="1169"/>
        <v/>
      </c>
      <c r="AR871" s="140">
        <f t="shared" si="1177"/>
        <v>4</v>
      </c>
      <c r="AS871" s="140" t="str">
        <f t="shared" si="1170"/>
        <v>0..1</v>
      </c>
      <c r="AT871" s="125" t="s">
        <v>3323</v>
      </c>
      <c r="AU871" s="125"/>
      <c r="AV871" s="126"/>
      <c r="AW871" s="126"/>
      <c r="AX871" s="126"/>
      <c r="AY871" s="126"/>
      <c r="AZ871" s="125"/>
      <c r="BA871" s="124" t="str">
        <f t="shared" si="1240"/>
        <v>0..1</v>
      </c>
      <c r="BB871" s="124" t="str">
        <f t="shared" si="1243"/>
        <v>0..1</v>
      </c>
      <c r="BC871" s="141" t="str">
        <f t="shared" ref="BC871:BC934" si="1249">R871</f>
        <v>/rsm:CrossIndustryInvoice
/rsm:SupplyChainTradeTransaction
/ram:ApplicableHeaderTradeDelivery
/ram:ShipFromTradeParty
/ram:PostalTradeAddress</v>
      </c>
      <c r="BD871" s="142" t="str">
        <f t="shared" ref="BD871:BD934" si="1250">S871</f>
        <v>/rsm:CrossIndustryInvoice/rsm:SupplyChainTradeTransaction/ram:ApplicableHeaderTradeDelivery/ram:ShipFromTradeParty/ram:PostalTradeAddress</v>
      </c>
      <c r="BE871" s="124" t="str">
        <f t="shared" si="1196"/>
        <v/>
      </c>
      <c r="BF871" s="129" t="str">
        <f t="shared" si="1197"/>
        <v>EG</v>
      </c>
      <c r="BG871" s="140" t="str">
        <f t="shared" si="1198"/>
        <v>0..1</v>
      </c>
      <c r="BH871" s="124" t="str">
        <f t="shared" si="1199"/>
        <v/>
      </c>
      <c r="BI871" s="388" t="str">
        <f t="shared" si="1200"/>
        <v/>
      </c>
      <c r="BJ871" s="7"/>
      <c r="BK871" s="365" t="str">
        <f t="shared" si="1201"/>
        <v>-</v>
      </c>
      <c r="BL871" s="143" t="str">
        <f t="shared" si="1202"/>
        <v>-</v>
      </c>
      <c r="BM871" s="143" t="str">
        <f t="shared" si="1203"/>
        <v>-</v>
      </c>
      <c r="BN871" s="143" t="str">
        <f t="shared" si="1204"/>
        <v>-</v>
      </c>
      <c r="BO871" s="143" t="str">
        <f t="shared" si="1205"/>
        <v>-</v>
      </c>
      <c r="BP871" s="143" t="str">
        <f t="shared" si="1206"/>
        <v>-</v>
      </c>
      <c r="BQ871" s="366" t="str">
        <f t="shared" si="1207"/>
        <v>X</v>
      </c>
      <c r="BR871" s="7"/>
      <c r="BS871" s="143" t="str">
        <f t="shared" si="1208"/>
        <v>EXTENDED</v>
      </c>
      <c r="BT871" s="143" t="str">
        <f t="shared" si="1209"/>
        <v>EXTENDED</v>
      </c>
      <c r="BU871" s="15"/>
      <c r="BV871" s="57"/>
      <c r="BW871" s="57"/>
      <c r="BX871" s="57"/>
      <c r="BY871" s="57"/>
      <c r="BZ871" s="57"/>
      <c r="CA871" s="57" t="s">
        <v>6542</v>
      </c>
      <c r="CC871" s="417"/>
      <c r="CD871" s="15"/>
      <c r="CE871" s="15"/>
    </row>
    <row r="872" spans="1:83" s="59" customFormat="1" ht="89.25">
      <c r="A872" s="45" t="str">
        <f t="shared" si="1244"/>
        <v>YES</v>
      </c>
      <c r="B872" s="45"/>
      <c r="C872" s="45"/>
      <c r="D872" s="45"/>
      <c r="E872" s="205" t="s">
        <v>3007</v>
      </c>
      <c r="F872" s="61" t="s">
        <v>5630</v>
      </c>
      <c r="G872" s="281"/>
      <c r="H872" s="62">
        <f t="shared" si="1190"/>
        <v>5</v>
      </c>
      <c r="I872" s="62" t="s">
        <v>42</v>
      </c>
      <c r="J872" s="64" t="s">
        <v>6035</v>
      </c>
      <c r="K872" s="64" t="s">
        <v>1635</v>
      </c>
      <c r="L872" s="65" t="s">
        <v>1636</v>
      </c>
      <c r="M872" s="65"/>
      <c r="N872" s="65"/>
      <c r="O872" s="64" t="s">
        <v>70</v>
      </c>
      <c r="P872" s="66" t="s">
        <v>42</v>
      </c>
      <c r="Q872" s="66" t="str">
        <f t="shared" si="1194"/>
        <v>0..1</v>
      </c>
      <c r="R872" s="6" t="s">
        <v>3324</v>
      </c>
      <c r="S872" s="67" t="s">
        <v>3325</v>
      </c>
      <c r="T872" s="66" t="s">
        <v>73</v>
      </c>
      <c r="U872" s="68" t="str">
        <f t="shared" si="1226"/>
        <v>E</v>
      </c>
      <c r="V872" s="62" t="s">
        <v>42</v>
      </c>
      <c r="W872" s="66"/>
      <c r="X872" s="248"/>
      <c r="Y872" s="38"/>
      <c r="Z872" s="351" t="str">
        <f t="shared" si="1241"/>
        <v>-</v>
      </c>
      <c r="AA872" s="70" t="str">
        <f t="shared" ref="AA872:AF872" si="1251">IF(Z872="X","X",IF($AI872=AA$4,"X","-"))</f>
        <v>-</v>
      </c>
      <c r="AB872" s="70" t="str">
        <f t="shared" si="1251"/>
        <v>-</v>
      </c>
      <c r="AC872" s="70" t="str">
        <f t="shared" si="1251"/>
        <v>-</v>
      </c>
      <c r="AD872" s="70" t="str">
        <f t="shared" si="1251"/>
        <v>-</v>
      </c>
      <c r="AE872" s="70" t="str">
        <f t="shared" si="1251"/>
        <v>-</v>
      </c>
      <c r="AF872" s="352" t="str">
        <f t="shared" si="1251"/>
        <v>X</v>
      </c>
      <c r="AG872" s="38"/>
      <c r="AH872" s="70" t="s">
        <v>47</v>
      </c>
      <c r="AI872" s="70" t="s">
        <v>47</v>
      </c>
      <c r="AJ872" s="38"/>
      <c r="AK872" s="13" t="str">
        <f t="shared" si="1166"/>
        <v>/rsm:CrossIndustryInvoice/rsm:SupplyChainTradeTransaction/ram:ApplicableHeaderTradeDelivery/ram:ShipFromTradeParty/ram:PostalTradeAddress</v>
      </c>
      <c r="AL872" s="13" t="str">
        <f t="shared" si="1167"/>
        <v>/ram:PostcodeCode</v>
      </c>
      <c r="AM872" s="14">
        <f>COUNTIFS(S$4:S872,AK872)</f>
        <v>1</v>
      </c>
      <c r="AO872" s="205" t="str">
        <f t="shared" si="1164"/>
        <v>SCT_HTD</v>
      </c>
      <c r="AP872" s="61" t="str">
        <f t="shared" si="1168"/>
        <v>BT-X-191</v>
      </c>
      <c r="AQ872" s="281" t="str">
        <f t="shared" si="1169"/>
        <v/>
      </c>
      <c r="AR872" s="62">
        <f t="shared" si="1177"/>
        <v>5</v>
      </c>
      <c r="AS872" s="62" t="str">
        <f t="shared" si="1170"/>
        <v>0..1</v>
      </c>
      <c r="AT872" s="64" t="s">
        <v>3326</v>
      </c>
      <c r="AU872" s="64" t="s">
        <v>1747</v>
      </c>
      <c r="AV872" s="65" t="s">
        <v>1748</v>
      </c>
      <c r="AW872" s="423" t="s">
        <v>7238</v>
      </c>
      <c r="AX872" s="65"/>
      <c r="AY872" s="65"/>
      <c r="AZ872" s="64"/>
      <c r="BA872" s="66" t="str">
        <f t="shared" si="1240"/>
        <v>0..1</v>
      </c>
      <c r="BB872" s="66" t="str">
        <f t="shared" si="1243"/>
        <v>0..1</v>
      </c>
      <c r="BC872" s="6" t="str">
        <f t="shared" si="1249"/>
        <v>/rsm:CrossIndustryInvoice
/rsm:SupplyChainTradeTransaction
/ram:ApplicableHeaderTradeDelivery
/ram:ShipFromTradeParty
/ram:PostalTradeAddress
/ram:PostcodeCode</v>
      </c>
      <c r="BD872" s="67" t="str">
        <f t="shared" si="1250"/>
        <v>/rsm:CrossIndustryInvoice/rsm:SupplyChainTradeTransaction/ram:ApplicableHeaderTradeDelivery/ram:ShipFromTradeParty/ram:PostalTradeAddress/ram:PostcodeCode</v>
      </c>
      <c r="BE872" s="66" t="str">
        <f t="shared" si="1196"/>
        <v>T</v>
      </c>
      <c r="BF872" s="68" t="str">
        <f t="shared" si="1197"/>
        <v>E</v>
      </c>
      <c r="BG872" s="62" t="str">
        <f t="shared" si="1198"/>
        <v>0..1</v>
      </c>
      <c r="BH872" s="66" t="str">
        <f t="shared" si="1199"/>
        <v/>
      </c>
      <c r="BI872" s="248" t="str">
        <f t="shared" si="1200"/>
        <v/>
      </c>
      <c r="BJ872" s="7"/>
      <c r="BK872" s="351" t="str">
        <f t="shared" si="1201"/>
        <v>-</v>
      </c>
      <c r="BL872" s="70" t="str">
        <f t="shared" si="1202"/>
        <v>-</v>
      </c>
      <c r="BM872" s="70" t="str">
        <f t="shared" si="1203"/>
        <v>-</v>
      </c>
      <c r="BN872" s="70" t="str">
        <f t="shared" si="1204"/>
        <v>-</v>
      </c>
      <c r="BO872" s="70" t="str">
        <f t="shared" si="1205"/>
        <v>-</v>
      </c>
      <c r="BP872" s="70" t="str">
        <f t="shared" si="1206"/>
        <v>-</v>
      </c>
      <c r="BQ872" s="352" t="str">
        <f t="shared" si="1207"/>
        <v>X</v>
      </c>
      <c r="BR872" s="7"/>
      <c r="BS872" s="70" t="str">
        <f t="shared" si="1208"/>
        <v>EXTENDED</v>
      </c>
      <c r="BT872" s="70" t="str">
        <f t="shared" si="1209"/>
        <v>EXTENDED</v>
      </c>
      <c r="BU872" s="15"/>
      <c r="BV872" s="57"/>
      <c r="BW872" s="57"/>
      <c r="BX872" s="57"/>
      <c r="BY872" s="57"/>
      <c r="BZ872" s="57"/>
      <c r="CA872" s="57" t="s">
        <v>6542</v>
      </c>
      <c r="CC872" s="417"/>
      <c r="CD872" s="15"/>
      <c r="CE872" s="15"/>
    </row>
    <row r="873" spans="1:83" s="59" customFormat="1" ht="89.25">
      <c r="A873" s="45" t="str">
        <f t="shared" si="1244"/>
        <v>YES</v>
      </c>
      <c r="B873" s="45"/>
      <c r="C873" s="45"/>
      <c r="D873" s="45"/>
      <c r="E873" s="205" t="s">
        <v>3007</v>
      </c>
      <c r="F873" s="61" t="s">
        <v>5631</v>
      </c>
      <c r="G873" s="281"/>
      <c r="H873" s="62">
        <f t="shared" si="1190"/>
        <v>5</v>
      </c>
      <c r="I873" s="62" t="s">
        <v>42</v>
      </c>
      <c r="J873" s="64" t="s">
        <v>6036</v>
      </c>
      <c r="K873" s="64" t="s">
        <v>1641</v>
      </c>
      <c r="L873" s="65" t="s">
        <v>1642</v>
      </c>
      <c r="M873" s="65"/>
      <c r="N873" s="65"/>
      <c r="O873" s="64" t="s">
        <v>70</v>
      </c>
      <c r="P873" s="66" t="s">
        <v>42</v>
      </c>
      <c r="Q873" s="66" t="str">
        <f t="shared" si="1194"/>
        <v>0..1</v>
      </c>
      <c r="R873" s="6" t="s">
        <v>3327</v>
      </c>
      <c r="S873" s="67" t="s">
        <v>3328</v>
      </c>
      <c r="T873" s="66" t="s">
        <v>73</v>
      </c>
      <c r="U873" s="68" t="str">
        <f t="shared" si="1226"/>
        <v>E</v>
      </c>
      <c r="V873" s="62" t="s">
        <v>42</v>
      </c>
      <c r="W873" s="66"/>
      <c r="X873" s="248"/>
      <c r="Y873" s="38"/>
      <c r="Z873" s="351" t="str">
        <f t="shared" si="1241"/>
        <v>-</v>
      </c>
      <c r="AA873" s="70" t="str">
        <f t="shared" ref="AA873:AF873" si="1252">IF(Z873="X","X",IF($AI873=AA$4,"X","-"))</f>
        <v>-</v>
      </c>
      <c r="AB873" s="70" t="str">
        <f t="shared" si="1252"/>
        <v>-</v>
      </c>
      <c r="AC873" s="70" t="str">
        <f t="shared" si="1252"/>
        <v>-</v>
      </c>
      <c r="AD873" s="70" t="str">
        <f t="shared" si="1252"/>
        <v>-</v>
      </c>
      <c r="AE873" s="70" t="str">
        <f t="shared" si="1252"/>
        <v>-</v>
      </c>
      <c r="AF873" s="352" t="str">
        <f t="shared" si="1252"/>
        <v>X</v>
      </c>
      <c r="AG873" s="38"/>
      <c r="AH873" s="70" t="s">
        <v>47</v>
      </c>
      <c r="AI873" s="70" t="s">
        <v>47</v>
      </c>
      <c r="AJ873" s="38"/>
      <c r="AK873" s="13" t="str">
        <f t="shared" si="1166"/>
        <v>/rsm:CrossIndustryInvoice/rsm:SupplyChainTradeTransaction/ram:ApplicableHeaderTradeDelivery/ram:ShipFromTradeParty/ram:PostalTradeAddress</v>
      </c>
      <c r="AL873" s="13" t="str">
        <f t="shared" si="1167"/>
        <v>/ram:LineOne</v>
      </c>
      <c r="AM873" s="14">
        <f>COUNTIFS(S$4:S873,AK873)</f>
        <v>1</v>
      </c>
      <c r="AO873" s="205" t="str">
        <f t="shared" si="1164"/>
        <v>SCT_HTD</v>
      </c>
      <c r="AP873" s="61" t="str">
        <f t="shared" si="1168"/>
        <v>BT-X-192</v>
      </c>
      <c r="AQ873" s="281" t="str">
        <f t="shared" si="1169"/>
        <v/>
      </c>
      <c r="AR873" s="62">
        <f t="shared" si="1177"/>
        <v>5</v>
      </c>
      <c r="AS873" s="62" t="str">
        <f t="shared" si="1170"/>
        <v>0..1</v>
      </c>
      <c r="AT873" s="64" t="s">
        <v>3329</v>
      </c>
      <c r="AU873" s="64" t="s">
        <v>1754</v>
      </c>
      <c r="AV873" s="65" t="s">
        <v>1755</v>
      </c>
      <c r="AW873" s="423" t="s">
        <v>7238</v>
      </c>
      <c r="AX873" s="65"/>
      <c r="AY873" s="65"/>
      <c r="AZ873" s="64"/>
      <c r="BA873" s="66" t="str">
        <f t="shared" si="1240"/>
        <v>0..1</v>
      </c>
      <c r="BB873" s="66" t="str">
        <f t="shared" si="1243"/>
        <v>0..1</v>
      </c>
      <c r="BC873" s="6" t="str">
        <f t="shared" si="1249"/>
        <v>/rsm:CrossIndustryInvoice
/rsm:SupplyChainTradeTransaction
/ram:ApplicableHeaderTradeDelivery
/ram:ShipFromTradeParty
/ram:PostalTradeAddress
/ram:LineOne</v>
      </c>
      <c r="BD873" s="67" t="str">
        <f t="shared" si="1250"/>
        <v>/rsm:CrossIndustryInvoice/rsm:SupplyChainTradeTransaction/ram:ApplicableHeaderTradeDelivery/ram:ShipFromTradeParty/ram:PostalTradeAddress/ram:LineOne</v>
      </c>
      <c r="BE873" s="66" t="str">
        <f t="shared" si="1196"/>
        <v>T</v>
      </c>
      <c r="BF873" s="68" t="str">
        <f t="shared" si="1197"/>
        <v>E</v>
      </c>
      <c r="BG873" s="62" t="str">
        <f t="shared" si="1198"/>
        <v>0..1</v>
      </c>
      <c r="BH873" s="66" t="str">
        <f t="shared" si="1199"/>
        <v/>
      </c>
      <c r="BI873" s="248" t="str">
        <f t="shared" si="1200"/>
        <v/>
      </c>
      <c r="BJ873" s="7"/>
      <c r="BK873" s="351" t="str">
        <f t="shared" si="1201"/>
        <v>-</v>
      </c>
      <c r="BL873" s="70" t="str">
        <f t="shared" si="1202"/>
        <v>-</v>
      </c>
      <c r="BM873" s="70" t="str">
        <f t="shared" si="1203"/>
        <v>-</v>
      </c>
      <c r="BN873" s="70" t="str">
        <f t="shared" si="1204"/>
        <v>-</v>
      </c>
      <c r="BO873" s="70" t="str">
        <f t="shared" si="1205"/>
        <v>-</v>
      </c>
      <c r="BP873" s="70" t="str">
        <f t="shared" si="1206"/>
        <v>-</v>
      </c>
      <c r="BQ873" s="352" t="str">
        <f t="shared" si="1207"/>
        <v>X</v>
      </c>
      <c r="BR873" s="7"/>
      <c r="BS873" s="70" t="str">
        <f t="shared" si="1208"/>
        <v>EXTENDED</v>
      </c>
      <c r="BT873" s="70" t="str">
        <f t="shared" si="1209"/>
        <v>EXTENDED</v>
      </c>
      <c r="BU873" s="15"/>
      <c r="BV873" s="57"/>
      <c r="BW873" s="57"/>
      <c r="BX873" s="57"/>
      <c r="BY873" s="57"/>
      <c r="BZ873" s="57"/>
      <c r="CA873" s="57" t="s">
        <v>6542</v>
      </c>
      <c r="CC873" s="417"/>
      <c r="CD873" s="15"/>
      <c r="CE873" s="15"/>
    </row>
    <row r="874" spans="1:83" s="59" customFormat="1" ht="89.25">
      <c r="A874" s="45" t="str">
        <f t="shared" si="1244"/>
        <v>YES</v>
      </c>
      <c r="B874" s="45"/>
      <c r="C874" s="45"/>
      <c r="D874" s="45"/>
      <c r="E874" s="205" t="s">
        <v>3007</v>
      </c>
      <c r="F874" s="61" t="s">
        <v>5632</v>
      </c>
      <c r="G874" s="281"/>
      <c r="H874" s="62">
        <f t="shared" si="1190"/>
        <v>5</v>
      </c>
      <c r="I874" s="62" t="s">
        <v>42</v>
      </c>
      <c r="J874" s="64" t="s">
        <v>6037</v>
      </c>
      <c r="K874" s="64" t="s">
        <v>1647</v>
      </c>
      <c r="L874" s="65"/>
      <c r="M874" s="65"/>
      <c r="N874" s="65"/>
      <c r="O874" s="64" t="s">
        <v>70</v>
      </c>
      <c r="P874" s="66" t="s">
        <v>42</v>
      </c>
      <c r="Q874" s="66" t="str">
        <f t="shared" si="1194"/>
        <v>0..1</v>
      </c>
      <c r="R874" s="6" t="s">
        <v>3330</v>
      </c>
      <c r="S874" s="67" t="s">
        <v>3331</v>
      </c>
      <c r="T874" s="66" t="s">
        <v>73</v>
      </c>
      <c r="U874" s="68" t="str">
        <f t="shared" si="1226"/>
        <v>E</v>
      </c>
      <c r="V874" s="62" t="s">
        <v>42</v>
      </c>
      <c r="W874" s="66"/>
      <c r="X874" s="248"/>
      <c r="Y874" s="38"/>
      <c r="Z874" s="351" t="str">
        <f t="shared" si="1241"/>
        <v>-</v>
      </c>
      <c r="AA874" s="70" t="str">
        <f t="shared" ref="AA874:AF874" si="1253">IF(Z874="X","X",IF($AI874=AA$4,"X","-"))</f>
        <v>-</v>
      </c>
      <c r="AB874" s="70" t="str">
        <f t="shared" si="1253"/>
        <v>-</v>
      </c>
      <c r="AC874" s="70" t="str">
        <f t="shared" si="1253"/>
        <v>-</v>
      </c>
      <c r="AD874" s="70" t="str">
        <f t="shared" si="1253"/>
        <v>-</v>
      </c>
      <c r="AE874" s="70" t="str">
        <f t="shared" si="1253"/>
        <v>-</v>
      </c>
      <c r="AF874" s="352" t="str">
        <f t="shared" si="1253"/>
        <v>X</v>
      </c>
      <c r="AG874" s="38"/>
      <c r="AH874" s="70" t="s">
        <v>47</v>
      </c>
      <c r="AI874" s="70" t="s">
        <v>47</v>
      </c>
      <c r="AJ874" s="38"/>
      <c r="AK874" s="13" t="str">
        <f t="shared" si="1166"/>
        <v>/rsm:CrossIndustryInvoice/rsm:SupplyChainTradeTransaction/ram:ApplicableHeaderTradeDelivery/ram:ShipFromTradeParty/ram:PostalTradeAddress</v>
      </c>
      <c r="AL874" s="13" t="str">
        <f t="shared" si="1167"/>
        <v>/ram:LineTwo</v>
      </c>
      <c r="AM874" s="14">
        <f>COUNTIFS(S$4:S874,AK874)</f>
        <v>1</v>
      </c>
      <c r="AO874" s="205" t="str">
        <f t="shared" si="1164"/>
        <v>SCT_HTD</v>
      </c>
      <c r="AP874" s="61" t="str">
        <f t="shared" si="1168"/>
        <v>BT-X-193</v>
      </c>
      <c r="AQ874" s="281" t="str">
        <f t="shared" si="1169"/>
        <v/>
      </c>
      <c r="AR874" s="62">
        <f t="shared" si="1177"/>
        <v>5</v>
      </c>
      <c r="AS874" s="62" t="str">
        <f t="shared" si="1170"/>
        <v>0..1</v>
      </c>
      <c r="AT874" s="64" t="s">
        <v>3332</v>
      </c>
      <c r="AU874" s="64" t="s">
        <v>1761</v>
      </c>
      <c r="AV874" s="65"/>
      <c r="AW874" s="423" t="s">
        <v>7238</v>
      </c>
      <c r="AX874" s="65"/>
      <c r="AY874" s="65"/>
      <c r="AZ874" s="64"/>
      <c r="BA874" s="66" t="str">
        <f t="shared" si="1240"/>
        <v>0..1</v>
      </c>
      <c r="BB874" s="66" t="str">
        <f t="shared" si="1243"/>
        <v>0..1</v>
      </c>
      <c r="BC874" s="6" t="str">
        <f t="shared" si="1249"/>
        <v>/rsm:CrossIndustryInvoice
/rsm:SupplyChainTradeTransaction
/ram:ApplicableHeaderTradeDelivery
/ram:ShipFromTradeParty
/ram:PostalTradeAddress
/ram:LineTwo</v>
      </c>
      <c r="BD874" s="67" t="str">
        <f t="shared" si="1250"/>
        <v>/rsm:CrossIndustryInvoice/rsm:SupplyChainTradeTransaction/ram:ApplicableHeaderTradeDelivery/ram:ShipFromTradeParty/ram:PostalTradeAddress/ram:LineTwo</v>
      </c>
      <c r="BE874" s="66" t="str">
        <f t="shared" si="1196"/>
        <v>T</v>
      </c>
      <c r="BF874" s="68" t="str">
        <f t="shared" si="1197"/>
        <v>E</v>
      </c>
      <c r="BG874" s="62" t="str">
        <f t="shared" si="1198"/>
        <v>0..1</v>
      </c>
      <c r="BH874" s="66" t="str">
        <f t="shared" si="1199"/>
        <v/>
      </c>
      <c r="BI874" s="248" t="str">
        <f t="shared" si="1200"/>
        <v/>
      </c>
      <c r="BJ874" s="7"/>
      <c r="BK874" s="351" t="str">
        <f t="shared" si="1201"/>
        <v>-</v>
      </c>
      <c r="BL874" s="70" t="str">
        <f t="shared" si="1202"/>
        <v>-</v>
      </c>
      <c r="BM874" s="70" t="str">
        <f t="shared" si="1203"/>
        <v>-</v>
      </c>
      <c r="BN874" s="70" t="str">
        <f t="shared" si="1204"/>
        <v>-</v>
      </c>
      <c r="BO874" s="70" t="str">
        <f t="shared" si="1205"/>
        <v>-</v>
      </c>
      <c r="BP874" s="70" t="str">
        <f t="shared" si="1206"/>
        <v>-</v>
      </c>
      <c r="BQ874" s="352" t="str">
        <f t="shared" si="1207"/>
        <v>X</v>
      </c>
      <c r="BR874" s="7"/>
      <c r="BS874" s="70" t="str">
        <f t="shared" si="1208"/>
        <v>EXTENDED</v>
      </c>
      <c r="BT874" s="70" t="str">
        <f t="shared" si="1209"/>
        <v>EXTENDED</v>
      </c>
      <c r="BU874" s="15"/>
      <c r="BV874" s="57"/>
      <c r="BW874" s="57"/>
      <c r="BX874" s="57"/>
      <c r="BY874" s="57"/>
      <c r="BZ874" s="57"/>
      <c r="CA874" s="57" t="s">
        <v>6542</v>
      </c>
      <c r="CC874" s="417"/>
      <c r="CD874" s="15"/>
      <c r="CE874" s="15"/>
    </row>
    <row r="875" spans="1:83" s="59" customFormat="1" ht="89.25">
      <c r="A875" s="45" t="str">
        <f t="shared" si="1244"/>
        <v>YES</v>
      </c>
      <c r="B875" s="45"/>
      <c r="C875" s="45"/>
      <c r="D875" s="45"/>
      <c r="E875" s="205" t="s">
        <v>3007</v>
      </c>
      <c r="F875" s="61" t="s">
        <v>5633</v>
      </c>
      <c r="G875" s="281"/>
      <c r="H875" s="62">
        <f t="shared" si="1190"/>
        <v>5</v>
      </c>
      <c r="I875" s="62" t="s">
        <v>42</v>
      </c>
      <c r="J875" s="64" t="s">
        <v>6038</v>
      </c>
      <c r="K875" s="64" t="s">
        <v>1647</v>
      </c>
      <c r="L875" s="65"/>
      <c r="M875" s="65"/>
      <c r="N875" s="65"/>
      <c r="O875" s="64" t="s">
        <v>70</v>
      </c>
      <c r="P875" s="66" t="s">
        <v>42</v>
      </c>
      <c r="Q875" s="66" t="str">
        <f t="shared" si="1194"/>
        <v>0..1</v>
      </c>
      <c r="R875" s="6" t="s">
        <v>3333</v>
      </c>
      <c r="S875" s="67" t="s">
        <v>3334</v>
      </c>
      <c r="T875" s="66" t="s">
        <v>73</v>
      </c>
      <c r="U875" s="68" t="str">
        <f t="shared" si="1226"/>
        <v>E</v>
      </c>
      <c r="V875" s="62" t="s">
        <v>42</v>
      </c>
      <c r="W875" s="66"/>
      <c r="X875" s="248"/>
      <c r="Y875" s="38"/>
      <c r="Z875" s="351" t="str">
        <f t="shared" si="1241"/>
        <v>-</v>
      </c>
      <c r="AA875" s="70" t="str">
        <f t="shared" ref="AA875:AF875" si="1254">IF(Z875="X","X",IF($AI875=AA$4,"X","-"))</f>
        <v>-</v>
      </c>
      <c r="AB875" s="70" t="str">
        <f t="shared" si="1254"/>
        <v>-</v>
      </c>
      <c r="AC875" s="70" t="str">
        <f t="shared" si="1254"/>
        <v>-</v>
      </c>
      <c r="AD875" s="70" t="str">
        <f t="shared" si="1254"/>
        <v>-</v>
      </c>
      <c r="AE875" s="70" t="str">
        <f t="shared" si="1254"/>
        <v>-</v>
      </c>
      <c r="AF875" s="352" t="str">
        <f t="shared" si="1254"/>
        <v>X</v>
      </c>
      <c r="AG875" s="38"/>
      <c r="AH875" s="70" t="s">
        <v>47</v>
      </c>
      <c r="AI875" s="70" t="s">
        <v>47</v>
      </c>
      <c r="AJ875" s="38"/>
      <c r="AK875" s="13" t="str">
        <f t="shared" si="1166"/>
        <v>/rsm:CrossIndustryInvoice/rsm:SupplyChainTradeTransaction/ram:ApplicableHeaderTradeDelivery/ram:ShipFromTradeParty/ram:PostalTradeAddress</v>
      </c>
      <c r="AL875" s="13" t="str">
        <f t="shared" si="1167"/>
        <v>/ram:LineThree</v>
      </c>
      <c r="AM875" s="14">
        <f>COUNTIFS(S$4:S875,AK875)</f>
        <v>1</v>
      </c>
      <c r="AO875" s="205" t="str">
        <f t="shared" si="1164"/>
        <v>SCT_HTD</v>
      </c>
      <c r="AP875" s="61" t="str">
        <f t="shared" si="1168"/>
        <v>BT-X-194</v>
      </c>
      <c r="AQ875" s="281" t="str">
        <f t="shared" si="1169"/>
        <v/>
      </c>
      <c r="AR875" s="62">
        <f t="shared" si="1177"/>
        <v>5</v>
      </c>
      <c r="AS875" s="62" t="str">
        <f t="shared" si="1170"/>
        <v>0..1</v>
      </c>
      <c r="AT875" s="64" t="s">
        <v>3335</v>
      </c>
      <c r="AU875" s="64" t="s">
        <v>1761</v>
      </c>
      <c r="AV875" s="65"/>
      <c r="AW875" s="423" t="s">
        <v>7238</v>
      </c>
      <c r="AX875" s="65"/>
      <c r="AY875" s="65"/>
      <c r="AZ875" s="64"/>
      <c r="BA875" s="66" t="str">
        <f t="shared" si="1240"/>
        <v>0..1</v>
      </c>
      <c r="BB875" s="66" t="str">
        <f t="shared" si="1243"/>
        <v>0..1</v>
      </c>
      <c r="BC875" s="6" t="str">
        <f t="shared" si="1249"/>
        <v>/rsm:CrossIndustryInvoice
/rsm:SupplyChainTradeTransaction
/ram:ApplicableHeaderTradeDelivery
/ram:ShipFromTradeParty
/ram:PostalTradeAddress
/ram:LineThree</v>
      </c>
      <c r="BD875" s="67" t="str">
        <f t="shared" si="1250"/>
        <v>/rsm:CrossIndustryInvoice/rsm:SupplyChainTradeTransaction/ram:ApplicableHeaderTradeDelivery/ram:ShipFromTradeParty/ram:PostalTradeAddress/ram:LineThree</v>
      </c>
      <c r="BE875" s="66" t="str">
        <f t="shared" si="1196"/>
        <v>T</v>
      </c>
      <c r="BF875" s="68" t="str">
        <f t="shared" si="1197"/>
        <v>E</v>
      </c>
      <c r="BG875" s="62" t="str">
        <f t="shared" si="1198"/>
        <v>0..1</v>
      </c>
      <c r="BH875" s="66" t="str">
        <f t="shared" si="1199"/>
        <v/>
      </c>
      <c r="BI875" s="248" t="str">
        <f t="shared" si="1200"/>
        <v/>
      </c>
      <c r="BJ875" s="7"/>
      <c r="BK875" s="351" t="str">
        <f t="shared" si="1201"/>
        <v>-</v>
      </c>
      <c r="BL875" s="70" t="str">
        <f t="shared" si="1202"/>
        <v>-</v>
      </c>
      <c r="BM875" s="70" t="str">
        <f t="shared" si="1203"/>
        <v>-</v>
      </c>
      <c r="BN875" s="70" t="str">
        <f t="shared" si="1204"/>
        <v>-</v>
      </c>
      <c r="BO875" s="70" t="str">
        <f t="shared" si="1205"/>
        <v>-</v>
      </c>
      <c r="BP875" s="70" t="str">
        <f t="shared" si="1206"/>
        <v>-</v>
      </c>
      <c r="BQ875" s="352" t="str">
        <f t="shared" si="1207"/>
        <v>X</v>
      </c>
      <c r="BR875" s="7"/>
      <c r="BS875" s="70" t="str">
        <f t="shared" si="1208"/>
        <v>EXTENDED</v>
      </c>
      <c r="BT875" s="70" t="str">
        <f t="shared" si="1209"/>
        <v>EXTENDED</v>
      </c>
      <c r="BU875" s="15"/>
      <c r="BV875" s="57"/>
      <c r="BW875" s="57"/>
      <c r="BX875" s="57"/>
      <c r="BY875" s="57"/>
      <c r="BZ875" s="57"/>
      <c r="CA875" s="57" t="s">
        <v>6542</v>
      </c>
      <c r="CC875" s="417"/>
      <c r="CD875" s="15"/>
      <c r="CE875" s="15"/>
    </row>
    <row r="876" spans="1:83" s="59" customFormat="1" ht="89.25">
      <c r="A876" s="45" t="str">
        <f t="shared" si="1244"/>
        <v>YES</v>
      </c>
      <c r="B876" s="45"/>
      <c r="C876" s="45"/>
      <c r="D876" s="45"/>
      <c r="E876" s="205" t="s">
        <v>3007</v>
      </c>
      <c r="F876" s="61" t="s">
        <v>5634</v>
      </c>
      <c r="G876" s="281"/>
      <c r="H876" s="62">
        <f t="shared" si="1190"/>
        <v>5</v>
      </c>
      <c r="I876" s="62" t="s">
        <v>42</v>
      </c>
      <c r="J876" s="64" t="s">
        <v>6039</v>
      </c>
      <c r="K876" s="64" t="s">
        <v>6031</v>
      </c>
      <c r="L876" s="65"/>
      <c r="M876" s="65"/>
      <c r="N876" s="65"/>
      <c r="O876" s="64" t="s">
        <v>70</v>
      </c>
      <c r="P876" s="66" t="s">
        <v>42</v>
      </c>
      <c r="Q876" s="66" t="str">
        <f t="shared" si="1194"/>
        <v>0..1</v>
      </c>
      <c r="R876" s="6" t="s">
        <v>3336</v>
      </c>
      <c r="S876" s="67" t="s">
        <v>3337</v>
      </c>
      <c r="T876" s="66" t="s">
        <v>73</v>
      </c>
      <c r="U876" s="68" t="str">
        <f t="shared" si="1226"/>
        <v>E</v>
      </c>
      <c r="V876" s="62" t="s">
        <v>42</v>
      </c>
      <c r="W876" s="66"/>
      <c r="X876" s="248"/>
      <c r="Y876" s="38"/>
      <c r="Z876" s="351" t="str">
        <f t="shared" si="1241"/>
        <v>-</v>
      </c>
      <c r="AA876" s="70" t="str">
        <f t="shared" ref="AA876:AF876" si="1255">IF(Z876="X","X",IF($AI876=AA$4,"X","-"))</f>
        <v>-</v>
      </c>
      <c r="AB876" s="70" t="str">
        <f t="shared" si="1255"/>
        <v>-</v>
      </c>
      <c r="AC876" s="70" t="str">
        <f t="shared" si="1255"/>
        <v>-</v>
      </c>
      <c r="AD876" s="70" t="str">
        <f t="shared" si="1255"/>
        <v>-</v>
      </c>
      <c r="AE876" s="70" t="str">
        <f t="shared" si="1255"/>
        <v>-</v>
      </c>
      <c r="AF876" s="352" t="str">
        <f t="shared" si="1255"/>
        <v>X</v>
      </c>
      <c r="AG876" s="38"/>
      <c r="AH876" s="70" t="s">
        <v>47</v>
      </c>
      <c r="AI876" s="70" t="s">
        <v>47</v>
      </c>
      <c r="AJ876" s="38"/>
      <c r="AK876" s="13" t="str">
        <f t="shared" si="1166"/>
        <v>/rsm:CrossIndustryInvoice/rsm:SupplyChainTradeTransaction/ram:ApplicableHeaderTradeDelivery/ram:ShipFromTradeParty/ram:PostalTradeAddress</v>
      </c>
      <c r="AL876" s="13" t="str">
        <f t="shared" si="1167"/>
        <v>/ram:CityName</v>
      </c>
      <c r="AM876" s="14">
        <f>COUNTIFS(S$4:S876,AK876)</f>
        <v>1</v>
      </c>
      <c r="AO876" s="205" t="str">
        <f t="shared" si="1164"/>
        <v>SCT_HTD</v>
      </c>
      <c r="AP876" s="61" t="str">
        <f t="shared" si="1168"/>
        <v>BT-X-195</v>
      </c>
      <c r="AQ876" s="281" t="str">
        <f t="shared" si="1169"/>
        <v/>
      </c>
      <c r="AR876" s="62">
        <f t="shared" si="1177"/>
        <v>5</v>
      </c>
      <c r="AS876" s="62" t="str">
        <f t="shared" si="1170"/>
        <v>0..1</v>
      </c>
      <c r="AT876" s="64" t="s">
        <v>3338</v>
      </c>
      <c r="AU876" s="64" t="s">
        <v>6415</v>
      </c>
      <c r="AV876" s="65"/>
      <c r="AW876" s="423" t="s">
        <v>7238</v>
      </c>
      <c r="AX876" s="65"/>
      <c r="AY876" s="65"/>
      <c r="AZ876" s="64"/>
      <c r="BA876" s="66" t="str">
        <f t="shared" si="1240"/>
        <v>0..1</v>
      </c>
      <c r="BB876" s="66" t="str">
        <f t="shared" si="1243"/>
        <v>0..1</v>
      </c>
      <c r="BC876" s="6" t="str">
        <f t="shared" si="1249"/>
        <v>/rsm:CrossIndustryInvoice
/rsm:SupplyChainTradeTransaction
/ram:ApplicableHeaderTradeDelivery
/ram:ShipFromTradeParty
/ram:PostalTradeAddress
/ram:CityName</v>
      </c>
      <c r="BD876" s="67" t="str">
        <f t="shared" si="1250"/>
        <v>/rsm:CrossIndustryInvoice/rsm:SupplyChainTradeTransaction/ram:ApplicableHeaderTradeDelivery/ram:ShipFromTradeParty/ram:PostalTradeAddress/ram:CityName</v>
      </c>
      <c r="BE876" s="66" t="str">
        <f t="shared" si="1196"/>
        <v>T</v>
      </c>
      <c r="BF876" s="68" t="str">
        <f t="shared" si="1197"/>
        <v>E</v>
      </c>
      <c r="BG876" s="62" t="str">
        <f t="shared" si="1198"/>
        <v>0..1</v>
      </c>
      <c r="BH876" s="66" t="str">
        <f t="shared" si="1199"/>
        <v/>
      </c>
      <c r="BI876" s="248" t="str">
        <f t="shared" si="1200"/>
        <v/>
      </c>
      <c r="BJ876" s="7"/>
      <c r="BK876" s="351" t="str">
        <f t="shared" si="1201"/>
        <v>-</v>
      </c>
      <c r="BL876" s="70" t="str">
        <f t="shared" si="1202"/>
        <v>-</v>
      </c>
      <c r="BM876" s="70" t="str">
        <f t="shared" si="1203"/>
        <v>-</v>
      </c>
      <c r="BN876" s="70" t="str">
        <f t="shared" si="1204"/>
        <v>-</v>
      </c>
      <c r="BO876" s="70" t="str">
        <f t="shared" si="1205"/>
        <v>-</v>
      </c>
      <c r="BP876" s="70" t="str">
        <f t="shared" si="1206"/>
        <v>-</v>
      </c>
      <c r="BQ876" s="352" t="str">
        <f t="shared" si="1207"/>
        <v>X</v>
      </c>
      <c r="BR876" s="7"/>
      <c r="BS876" s="70" t="str">
        <f t="shared" si="1208"/>
        <v>EXTENDED</v>
      </c>
      <c r="BT876" s="70" t="str">
        <f t="shared" si="1209"/>
        <v>EXTENDED</v>
      </c>
      <c r="BU876" s="15"/>
      <c r="BV876" s="57"/>
      <c r="BW876" s="57"/>
      <c r="BX876" s="57"/>
      <c r="BY876" s="57"/>
      <c r="BZ876" s="57"/>
      <c r="CA876" s="57" t="s">
        <v>6542</v>
      </c>
      <c r="CC876" s="417"/>
      <c r="CD876" s="15"/>
      <c r="CE876" s="15"/>
    </row>
    <row r="877" spans="1:83" s="59" customFormat="1" ht="89.25">
      <c r="A877" s="45" t="str">
        <f t="shared" si="1244"/>
        <v>YES</v>
      </c>
      <c r="B877" s="45"/>
      <c r="C877" s="45"/>
      <c r="D877" s="45"/>
      <c r="E877" s="205" t="s">
        <v>3007</v>
      </c>
      <c r="F877" s="61" t="s">
        <v>5635</v>
      </c>
      <c r="G877" s="281"/>
      <c r="H877" s="62">
        <f t="shared" si="1190"/>
        <v>5</v>
      </c>
      <c r="I877" s="62" t="s">
        <v>32</v>
      </c>
      <c r="J877" s="64" t="s">
        <v>6040</v>
      </c>
      <c r="K877" s="64" t="s">
        <v>1661</v>
      </c>
      <c r="L877" s="65" t="s">
        <v>5989</v>
      </c>
      <c r="M877" s="65"/>
      <c r="N877" s="65"/>
      <c r="O877" s="64" t="s">
        <v>128</v>
      </c>
      <c r="P877" s="66" t="s">
        <v>32</v>
      </c>
      <c r="Q877" s="66" t="str">
        <f t="shared" si="1194"/>
        <v>1..1</v>
      </c>
      <c r="R877" s="6" t="s">
        <v>3339</v>
      </c>
      <c r="S877" s="67" t="s">
        <v>3340</v>
      </c>
      <c r="T877" s="66" t="s">
        <v>131</v>
      </c>
      <c r="U877" s="68" t="str">
        <f t="shared" si="1226"/>
        <v>E</v>
      </c>
      <c r="V877" s="62" t="s">
        <v>42</v>
      </c>
      <c r="W877" s="66"/>
      <c r="X877" s="248"/>
      <c r="Y877" s="38"/>
      <c r="Z877" s="351" t="str">
        <f t="shared" si="1241"/>
        <v>-</v>
      </c>
      <c r="AA877" s="70" t="str">
        <f t="shared" ref="AA877:AF877" si="1256">IF(Z877="X","X",IF($AI877=AA$4,"X","-"))</f>
        <v>-</v>
      </c>
      <c r="AB877" s="70" t="str">
        <f t="shared" si="1256"/>
        <v>-</v>
      </c>
      <c r="AC877" s="70" t="str">
        <f t="shared" si="1256"/>
        <v>-</v>
      </c>
      <c r="AD877" s="70" t="str">
        <f t="shared" si="1256"/>
        <v>-</v>
      </c>
      <c r="AE877" s="70" t="str">
        <f t="shared" si="1256"/>
        <v>-</v>
      </c>
      <c r="AF877" s="352" t="str">
        <f t="shared" si="1256"/>
        <v>X</v>
      </c>
      <c r="AG877" s="38"/>
      <c r="AH877" s="70" t="s">
        <v>47</v>
      </c>
      <c r="AI877" s="70" t="s">
        <v>47</v>
      </c>
      <c r="AJ877" s="38"/>
      <c r="AK877" s="13" t="str">
        <f t="shared" si="1166"/>
        <v>/rsm:CrossIndustryInvoice/rsm:SupplyChainTradeTransaction/ram:ApplicableHeaderTradeDelivery/ram:ShipFromTradeParty/ram:PostalTradeAddress</v>
      </c>
      <c r="AL877" s="13" t="str">
        <f t="shared" si="1167"/>
        <v>/ram:CountryID</v>
      </c>
      <c r="AM877" s="14">
        <f>COUNTIFS(S$4:S877,AK877)</f>
        <v>1</v>
      </c>
      <c r="AO877" s="205" t="str">
        <f t="shared" si="1164"/>
        <v>SCT_HTD</v>
      </c>
      <c r="AP877" s="61" t="str">
        <f t="shared" si="1168"/>
        <v>BT-X-196</v>
      </c>
      <c r="AQ877" s="281" t="str">
        <f t="shared" si="1169"/>
        <v/>
      </c>
      <c r="AR877" s="62">
        <f t="shared" si="1177"/>
        <v>5</v>
      </c>
      <c r="AS877" s="62" t="str">
        <f t="shared" si="1170"/>
        <v>1..1</v>
      </c>
      <c r="AT877" s="64" t="s">
        <v>3341</v>
      </c>
      <c r="AU877" s="64" t="s">
        <v>1777</v>
      </c>
      <c r="AV877" s="65" t="s">
        <v>485</v>
      </c>
      <c r="AW877" s="423" t="s">
        <v>7238</v>
      </c>
      <c r="AX877" s="65"/>
      <c r="AY877" s="65"/>
      <c r="AZ877" s="64" t="s">
        <v>128</v>
      </c>
      <c r="BA877" s="66" t="str">
        <f t="shared" si="1240"/>
        <v>1..1</v>
      </c>
      <c r="BB877" s="66" t="str">
        <f t="shared" si="1243"/>
        <v>1..1</v>
      </c>
      <c r="BC877" s="6" t="str">
        <f t="shared" si="1249"/>
        <v>/rsm:CrossIndustryInvoice
/rsm:SupplyChainTradeTransaction
/ram:ApplicableHeaderTradeDelivery
/ram:ShipFromTradeParty
/ram:PostalTradeAddress
/ram:CountryID</v>
      </c>
      <c r="BD877" s="67" t="str">
        <f t="shared" si="1250"/>
        <v>/rsm:CrossIndustryInvoice/rsm:SupplyChainTradeTransaction/ram:ApplicableHeaderTradeDelivery/ram:ShipFromTradeParty/ram:PostalTradeAddress/ram:CountryID</v>
      </c>
      <c r="BE877" s="66" t="str">
        <f t="shared" si="1196"/>
        <v>C</v>
      </c>
      <c r="BF877" s="68" t="str">
        <f t="shared" si="1197"/>
        <v>E</v>
      </c>
      <c r="BG877" s="62" t="str">
        <f t="shared" si="1198"/>
        <v>0..1</v>
      </c>
      <c r="BH877" s="66" t="str">
        <f t="shared" si="1199"/>
        <v/>
      </c>
      <c r="BI877" s="248" t="str">
        <f t="shared" si="1200"/>
        <v/>
      </c>
      <c r="BJ877" s="7"/>
      <c r="BK877" s="351" t="str">
        <f t="shared" si="1201"/>
        <v>-</v>
      </c>
      <c r="BL877" s="70" t="str">
        <f t="shared" si="1202"/>
        <v>-</v>
      </c>
      <c r="BM877" s="70" t="str">
        <f t="shared" si="1203"/>
        <v>-</v>
      </c>
      <c r="BN877" s="70" t="str">
        <f t="shared" si="1204"/>
        <v>-</v>
      </c>
      <c r="BO877" s="70" t="str">
        <f t="shared" si="1205"/>
        <v>-</v>
      </c>
      <c r="BP877" s="70" t="str">
        <f t="shared" si="1206"/>
        <v>-</v>
      </c>
      <c r="BQ877" s="352" t="str">
        <f t="shared" si="1207"/>
        <v>X</v>
      </c>
      <c r="BR877" s="7"/>
      <c r="BS877" s="70" t="str">
        <f t="shared" si="1208"/>
        <v>EXTENDED</v>
      </c>
      <c r="BT877" s="70" t="str">
        <f t="shared" si="1209"/>
        <v>EXTENDED</v>
      </c>
      <c r="BU877" s="15"/>
      <c r="BV877" s="57"/>
      <c r="BW877" s="57"/>
      <c r="BX877" s="57"/>
      <c r="BY877" s="57"/>
      <c r="BZ877" s="57"/>
      <c r="CA877" s="57" t="s">
        <v>6542</v>
      </c>
      <c r="CC877" s="417"/>
      <c r="CD877" s="15"/>
      <c r="CE877" s="15"/>
    </row>
    <row r="878" spans="1:83" s="59" customFormat="1" ht="89.25">
      <c r="A878" s="45" t="str">
        <f t="shared" si="1244"/>
        <v>YES</v>
      </c>
      <c r="B878" s="45"/>
      <c r="C878" s="45"/>
      <c r="D878" s="45"/>
      <c r="E878" s="205" t="s">
        <v>3007</v>
      </c>
      <c r="F878" s="61" t="s">
        <v>5636</v>
      </c>
      <c r="G878" s="281"/>
      <c r="H878" s="62">
        <f t="shared" si="1190"/>
        <v>5</v>
      </c>
      <c r="I878" s="62" t="s">
        <v>42</v>
      </c>
      <c r="J878" s="64" t="s">
        <v>6054</v>
      </c>
      <c r="K878" s="64" t="s">
        <v>1667</v>
      </c>
      <c r="L878" s="65" t="s">
        <v>1668</v>
      </c>
      <c r="M878" s="65"/>
      <c r="N878" s="65" t="s">
        <v>35</v>
      </c>
      <c r="O878" s="64" t="s">
        <v>70</v>
      </c>
      <c r="P878" s="66" t="s">
        <v>42</v>
      </c>
      <c r="Q878" s="66" t="str">
        <f t="shared" si="1194"/>
        <v>0..1</v>
      </c>
      <c r="R878" s="6" t="s">
        <v>3342</v>
      </c>
      <c r="S878" s="67" t="s">
        <v>3343</v>
      </c>
      <c r="T878" s="66" t="s">
        <v>73</v>
      </c>
      <c r="U878" s="68" t="str">
        <f t="shared" si="1226"/>
        <v>E</v>
      </c>
      <c r="V878" s="62" t="s">
        <v>62</v>
      </c>
      <c r="W878" s="66"/>
      <c r="X878" s="248" t="s">
        <v>35</v>
      </c>
      <c r="Y878" s="38"/>
      <c r="Z878" s="351" t="str">
        <f t="shared" si="1241"/>
        <v>-</v>
      </c>
      <c r="AA878" s="70" t="str">
        <f t="shared" ref="AA878:AF878" si="1257">IF(Z878="X","X",IF($AI878=AA$4,"X","-"))</f>
        <v>-</v>
      </c>
      <c r="AB878" s="70" t="str">
        <f t="shared" si="1257"/>
        <v>-</v>
      </c>
      <c r="AC878" s="70" t="str">
        <f t="shared" si="1257"/>
        <v>-</v>
      </c>
      <c r="AD878" s="70" t="str">
        <f t="shared" si="1257"/>
        <v>-</v>
      </c>
      <c r="AE878" s="70" t="str">
        <f t="shared" si="1257"/>
        <v>-</v>
      </c>
      <c r="AF878" s="352" t="str">
        <f t="shared" si="1257"/>
        <v>X</v>
      </c>
      <c r="AG878" s="38"/>
      <c r="AH878" s="70" t="s">
        <v>47</v>
      </c>
      <c r="AI878" s="70" t="s">
        <v>47</v>
      </c>
      <c r="AJ878" s="38"/>
      <c r="AK878" s="13" t="str">
        <f t="shared" si="1166"/>
        <v>/rsm:CrossIndustryInvoice/rsm:SupplyChainTradeTransaction/ram:ApplicableHeaderTradeDelivery/ram:ShipFromTradeParty/ram:PostalTradeAddress</v>
      </c>
      <c r="AL878" s="13" t="str">
        <f t="shared" si="1167"/>
        <v>/ram:CountrySubDivisionName</v>
      </c>
      <c r="AM878" s="14">
        <f>COUNTIFS(S$4:S878,AK878)</f>
        <v>1</v>
      </c>
      <c r="AO878" s="205" t="str">
        <f t="shared" ref="AO878:AO941" si="1258">E878</f>
        <v>SCT_HTD</v>
      </c>
      <c r="AP878" s="61" t="str">
        <f t="shared" si="1168"/>
        <v>BT-X-197</v>
      </c>
      <c r="AQ878" s="281" t="str">
        <f t="shared" si="1169"/>
        <v/>
      </c>
      <c r="AR878" s="62">
        <f t="shared" si="1177"/>
        <v>5</v>
      </c>
      <c r="AS878" s="62" t="str">
        <f t="shared" si="1170"/>
        <v>0..1</v>
      </c>
      <c r="AT878" s="64" t="s">
        <v>3344</v>
      </c>
      <c r="AU878" s="64" t="s">
        <v>1671</v>
      </c>
      <c r="AV878" s="65" t="s">
        <v>1672</v>
      </c>
      <c r="AW878" s="423" t="s">
        <v>7238</v>
      </c>
      <c r="AX878" s="65"/>
      <c r="AY878" s="65" t="s">
        <v>35</v>
      </c>
      <c r="AZ878" s="64" t="s">
        <v>78</v>
      </c>
      <c r="BA878" s="66" t="str">
        <f t="shared" si="1240"/>
        <v>0..1</v>
      </c>
      <c r="BB878" s="66" t="str">
        <f t="shared" si="1243"/>
        <v>0..1</v>
      </c>
      <c r="BC878" s="6" t="str">
        <f t="shared" si="1249"/>
        <v>/rsm:CrossIndustryInvoice
/rsm:SupplyChainTradeTransaction
/ram:ApplicableHeaderTradeDelivery
/ram:ShipFromTradeParty
/ram:PostalTradeAddress
/ram:CountrySubDivisionName</v>
      </c>
      <c r="BD878" s="67" t="str">
        <f t="shared" si="1250"/>
        <v>/rsm:CrossIndustryInvoice/rsm:SupplyChainTradeTransaction/ram:ApplicableHeaderTradeDelivery/ram:ShipFromTradeParty/ram:PostalTradeAddress/ram:CountrySubDivisionName</v>
      </c>
      <c r="BE878" s="66" t="str">
        <f t="shared" si="1196"/>
        <v>T</v>
      </c>
      <c r="BF878" s="68" t="str">
        <f t="shared" si="1197"/>
        <v>E</v>
      </c>
      <c r="BG878" s="62" t="str">
        <f t="shared" si="1198"/>
        <v>0..n</v>
      </c>
      <c r="BH878" s="66" t="str">
        <f t="shared" si="1199"/>
        <v/>
      </c>
      <c r="BI878" s="248" t="str">
        <f t="shared" si="1200"/>
        <v/>
      </c>
      <c r="BJ878" s="7"/>
      <c r="BK878" s="351" t="str">
        <f t="shared" si="1201"/>
        <v>-</v>
      </c>
      <c r="BL878" s="70" t="str">
        <f t="shared" si="1202"/>
        <v>-</v>
      </c>
      <c r="BM878" s="70" t="str">
        <f t="shared" si="1203"/>
        <v>-</v>
      </c>
      <c r="BN878" s="70" t="str">
        <f t="shared" si="1204"/>
        <v>-</v>
      </c>
      <c r="BO878" s="70" t="str">
        <f t="shared" si="1205"/>
        <v>-</v>
      </c>
      <c r="BP878" s="70" t="str">
        <f t="shared" si="1206"/>
        <v>-</v>
      </c>
      <c r="BQ878" s="352" t="str">
        <f t="shared" si="1207"/>
        <v>X</v>
      </c>
      <c r="BR878" s="7"/>
      <c r="BS878" s="70" t="str">
        <f t="shared" si="1208"/>
        <v>EXTENDED</v>
      </c>
      <c r="BT878" s="70" t="str">
        <f t="shared" si="1209"/>
        <v>EXTENDED</v>
      </c>
      <c r="BU878" s="15"/>
      <c r="BV878" s="57"/>
      <c r="BW878" s="57"/>
      <c r="BX878" s="57"/>
      <c r="BY878" s="57"/>
      <c r="BZ878" s="57"/>
      <c r="CA878" s="57" t="s">
        <v>6542</v>
      </c>
      <c r="CC878" s="417"/>
      <c r="CD878" s="15"/>
      <c r="CE878" s="15"/>
    </row>
    <row r="879" spans="1:83" s="59" customFormat="1" ht="85.5">
      <c r="A879" s="45" t="str">
        <f t="shared" si="1244"/>
        <v>NO</v>
      </c>
      <c r="B879" s="45"/>
      <c r="C879" s="45"/>
      <c r="D879" s="45"/>
      <c r="E879" s="205" t="s">
        <v>3007</v>
      </c>
      <c r="F879" s="139" t="s">
        <v>5637</v>
      </c>
      <c r="G879" s="295"/>
      <c r="H879" s="140">
        <f t="shared" si="1190"/>
        <v>4</v>
      </c>
      <c r="I879" s="140" t="s">
        <v>42</v>
      </c>
      <c r="J879" s="125" t="s">
        <v>3345</v>
      </c>
      <c r="K879" s="125"/>
      <c r="L879" s="126"/>
      <c r="M879" s="126"/>
      <c r="N879" s="126"/>
      <c r="O879" s="125"/>
      <c r="P879" s="124" t="s">
        <v>42</v>
      </c>
      <c r="Q879" s="124" t="str">
        <f t="shared" si="1194"/>
        <v>0..1</v>
      </c>
      <c r="R879" s="141" t="s">
        <v>3346</v>
      </c>
      <c r="S879" s="142" t="s">
        <v>3347</v>
      </c>
      <c r="T879" s="124"/>
      <c r="U879" s="129" t="str">
        <f t="shared" si="1226"/>
        <v/>
      </c>
      <c r="V879" s="140" t="s">
        <v>62</v>
      </c>
      <c r="W879" s="124"/>
      <c r="X879" s="388"/>
      <c r="Y879" s="38"/>
      <c r="Z879" s="365" t="str">
        <f t="shared" si="1241"/>
        <v>-</v>
      </c>
      <c r="AA879" s="143" t="str">
        <f t="shared" ref="AA879:AF879" si="1259">IF(Z879="X","X",IF($AI879=AA$4,"X","-"))</f>
        <v>-</v>
      </c>
      <c r="AB879" s="143" t="str">
        <f t="shared" si="1259"/>
        <v>-</v>
      </c>
      <c r="AC879" s="143" t="str">
        <f t="shared" si="1259"/>
        <v>-</v>
      </c>
      <c r="AD879" s="143" t="str">
        <f t="shared" si="1259"/>
        <v>-</v>
      </c>
      <c r="AE879" s="143" t="str">
        <f t="shared" si="1259"/>
        <v>-</v>
      </c>
      <c r="AF879" s="366" t="str">
        <f t="shared" si="1259"/>
        <v>X</v>
      </c>
      <c r="AG879" s="38"/>
      <c r="AH879" s="143" t="s">
        <v>47</v>
      </c>
      <c r="AI879" s="143" t="s">
        <v>47</v>
      </c>
      <c r="AJ879" s="38"/>
      <c r="AK879" s="13" t="str">
        <f t="shared" ref="AK879:AK942" si="1260">IF(ISERROR(FIND("/",S879)),S879,LEFT(S879,FIND(CHAR(1),SUBSTITUTE(S879,"/",CHAR(1),LEN(S879)-LEN(SUBSTITUTE(S879,"/",""))))-1))</f>
        <v>/rsm:CrossIndustryInvoice/rsm:SupplyChainTradeTransaction/ram:ApplicableHeaderTradeDelivery/ram:ShipFromTradeParty</v>
      </c>
      <c r="AL879" s="13" t="str">
        <f t="shared" ref="AL879:AL942" si="1261">IF(ISERROR(FIND("/",S879)),S879,MID(S879, FIND(CHAR(1),SUBSTITUTE(S879,"/",CHAR(1), LEN(S879)-LEN(SUBSTITUTE(S879,"/","")))), LEN(S879)))</f>
        <v>/ram:URIUniversalCommunication</v>
      </c>
      <c r="AM879" s="14">
        <f>COUNTIFS(S$4:S879,AK879)</f>
        <v>1</v>
      </c>
      <c r="AO879" s="205" t="str">
        <f t="shared" si="1258"/>
        <v>SCT_HTD</v>
      </c>
      <c r="AP879" s="139" t="str">
        <f t="shared" ref="AP879:AP942" si="1262">F879</f>
        <v>BT-X-198-00</v>
      </c>
      <c r="AQ879" s="295" t="str">
        <f t="shared" ref="AQ879:AQ942" si="1263">IF(G879="","",G879)</f>
        <v/>
      </c>
      <c r="AR879" s="140">
        <f t="shared" si="1177"/>
        <v>4</v>
      </c>
      <c r="AS879" s="140" t="str">
        <f t="shared" ref="AS879:AS942" si="1264">I879</f>
        <v>0..1</v>
      </c>
      <c r="AT879" s="125" t="s">
        <v>1001</v>
      </c>
      <c r="AU879" s="125"/>
      <c r="AV879" s="126"/>
      <c r="AW879" s="126"/>
      <c r="AX879" s="126"/>
      <c r="AY879" s="126"/>
      <c r="AZ879" s="125"/>
      <c r="BA879" s="124" t="str">
        <f t="shared" si="1240"/>
        <v>0..1</v>
      </c>
      <c r="BB879" s="124" t="str">
        <f t="shared" si="1243"/>
        <v>0..1</v>
      </c>
      <c r="BC879" s="141" t="str">
        <f t="shared" si="1249"/>
        <v>/rsm:CrossIndustryInvoice
/rsm:SupplyChainTradeTransaction
/ram:ApplicableHeaderTradeDelivery
/ram:ShipFromTradeParty
/ram:URIUniversalCommunication</v>
      </c>
      <c r="BD879" s="142" t="str">
        <f t="shared" si="1250"/>
        <v>/rsm:CrossIndustryInvoice/rsm:SupplyChainTradeTransaction/ram:ApplicableHeaderTradeDelivery/ram:ShipFromTradeParty/ram:URIUniversalCommunication</v>
      </c>
      <c r="BE879" s="124" t="str">
        <f t="shared" si="1196"/>
        <v/>
      </c>
      <c r="BF879" s="129" t="str">
        <f t="shared" si="1197"/>
        <v/>
      </c>
      <c r="BG879" s="140" t="str">
        <f t="shared" si="1198"/>
        <v>0..n</v>
      </c>
      <c r="BH879" s="124" t="str">
        <f t="shared" si="1199"/>
        <v/>
      </c>
      <c r="BI879" s="388" t="str">
        <f t="shared" si="1200"/>
        <v/>
      </c>
      <c r="BJ879" s="7"/>
      <c r="BK879" s="365" t="str">
        <f t="shared" si="1201"/>
        <v>-</v>
      </c>
      <c r="BL879" s="143" t="str">
        <f t="shared" si="1202"/>
        <v>-</v>
      </c>
      <c r="BM879" s="143" t="str">
        <f t="shared" si="1203"/>
        <v>-</v>
      </c>
      <c r="BN879" s="143" t="str">
        <f t="shared" si="1204"/>
        <v>-</v>
      </c>
      <c r="BO879" s="143" t="str">
        <f t="shared" si="1205"/>
        <v>-</v>
      </c>
      <c r="BP879" s="143" t="str">
        <f t="shared" si="1206"/>
        <v>-</v>
      </c>
      <c r="BQ879" s="366" t="str">
        <f t="shared" si="1207"/>
        <v>X</v>
      </c>
      <c r="BR879" s="7"/>
      <c r="BS879" s="143" t="str">
        <f t="shared" si="1208"/>
        <v>EXTENDED</v>
      </c>
      <c r="BT879" s="143" t="str">
        <f t="shared" si="1209"/>
        <v>EXTENDED</v>
      </c>
      <c r="BU879" s="15"/>
      <c r="BV879" s="57"/>
      <c r="BW879" s="57"/>
      <c r="BX879" s="57"/>
      <c r="BY879" s="57"/>
      <c r="BZ879" s="57"/>
      <c r="CA879" s="57" t="s">
        <v>6542</v>
      </c>
      <c r="CC879" s="417"/>
      <c r="CD879" s="15"/>
      <c r="CE879" s="15"/>
    </row>
    <row r="880" spans="1:83" s="59" customFormat="1" ht="89.25">
      <c r="A880" s="45" t="str">
        <f t="shared" si="1244"/>
        <v>YES</v>
      </c>
      <c r="B880" s="45"/>
      <c r="C880" s="45"/>
      <c r="D880" s="45"/>
      <c r="E880" s="205" t="s">
        <v>3007</v>
      </c>
      <c r="F880" s="61" t="s">
        <v>5638</v>
      </c>
      <c r="G880" s="281"/>
      <c r="H880" s="62">
        <f t="shared" si="1190"/>
        <v>5</v>
      </c>
      <c r="I880" s="62" t="s">
        <v>32</v>
      </c>
      <c r="J880" s="64" t="s">
        <v>6207</v>
      </c>
      <c r="K880" s="64"/>
      <c r="L880" s="65"/>
      <c r="M880" s="65"/>
      <c r="N880" s="65"/>
      <c r="O880" s="64" t="s">
        <v>90</v>
      </c>
      <c r="P880" s="66" t="s">
        <v>32</v>
      </c>
      <c r="Q880" s="66" t="str">
        <f t="shared" si="1194"/>
        <v>1..1</v>
      </c>
      <c r="R880" s="6" t="s">
        <v>3348</v>
      </c>
      <c r="S880" s="67" t="s">
        <v>3349</v>
      </c>
      <c r="T880" s="66" t="s">
        <v>55</v>
      </c>
      <c r="U880" s="68" t="str">
        <f t="shared" si="1226"/>
        <v>E</v>
      </c>
      <c r="V880" s="62" t="s">
        <v>42</v>
      </c>
      <c r="W880" s="66"/>
      <c r="X880" s="248"/>
      <c r="Y880" s="38"/>
      <c r="Z880" s="351" t="str">
        <f t="shared" si="1241"/>
        <v>-</v>
      </c>
      <c r="AA880" s="70" t="str">
        <f t="shared" ref="AA880:AF880" si="1265">IF(Z880="X","X",IF($AI880=AA$4,"X","-"))</f>
        <v>-</v>
      </c>
      <c r="AB880" s="70" t="str">
        <f t="shared" si="1265"/>
        <v>-</v>
      </c>
      <c r="AC880" s="70" t="str">
        <f t="shared" si="1265"/>
        <v>-</v>
      </c>
      <c r="AD880" s="70" t="str">
        <f t="shared" si="1265"/>
        <v>-</v>
      </c>
      <c r="AE880" s="70" t="str">
        <f t="shared" si="1265"/>
        <v>-</v>
      </c>
      <c r="AF880" s="352" t="str">
        <f t="shared" si="1265"/>
        <v>X</v>
      </c>
      <c r="AG880" s="38"/>
      <c r="AH880" s="70" t="s">
        <v>47</v>
      </c>
      <c r="AI880" s="70" t="s">
        <v>47</v>
      </c>
      <c r="AJ880" s="38"/>
      <c r="AK880" s="13" t="str">
        <f t="shared" si="1260"/>
        <v>/rsm:CrossIndustryInvoice/rsm:SupplyChainTradeTransaction/ram:ApplicableHeaderTradeDelivery/ram:ShipFromTradeParty/ram:URIUniversalCommunication</v>
      </c>
      <c r="AL880" s="13" t="str">
        <f t="shared" si="1261"/>
        <v>/ram:URIID</v>
      </c>
      <c r="AM880" s="14">
        <f>COUNTIFS(S$4:S880,AK880)</f>
        <v>1</v>
      </c>
      <c r="AO880" s="205" t="str">
        <f t="shared" si="1258"/>
        <v>SCT_HTD</v>
      </c>
      <c r="AP880" s="61" t="str">
        <f t="shared" si="1262"/>
        <v>BT-X-198</v>
      </c>
      <c r="AQ880" s="281" t="str">
        <f t="shared" si="1263"/>
        <v/>
      </c>
      <c r="AR880" s="62">
        <f t="shared" si="1177"/>
        <v>5</v>
      </c>
      <c r="AS880" s="62" t="str">
        <f t="shared" si="1264"/>
        <v>1..1</v>
      </c>
      <c r="AT880" s="64" t="s">
        <v>2172</v>
      </c>
      <c r="AU880" s="64"/>
      <c r="AV880" s="65"/>
      <c r="AW880" s="423" t="s">
        <v>7238</v>
      </c>
      <c r="AX880" s="65"/>
      <c r="AY880" s="65"/>
      <c r="AZ880" s="64" t="s">
        <v>99</v>
      </c>
      <c r="BA880" s="66" t="str">
        <f t="shared" si="1240"/>
        <v>1..1</v>
      </c>
      <c r="BB880" s="66" t="str">
        <f t="shared" si="1243"/>
        <v>1..1</v>
      </c>
      <c r="BC880" s="6" t="str">
        <f t="shared" si="1249"/>
        <v>/rsm:CrossIndustryInvoice
/rsm:SupplyChainTradeTransaction
/ram:ApplicableHeaderTradeDelivery
/ram:ShipFromTradeParty
/ram:URIUniversalCommunication
/ram:URIID</v>
      </c>
      <c r="BD880" s="67" t="str">
        <f t="shared" si="1250"/>
        <v>/rsm:CrossIndustryInvoice/rsm:SupplyChainTradeTransaction/ram:ApplicableHeaderTradeDelivery/ram:ShipFromTradeParty/ram:URIUniversalCommunication/ram:URIID</v>
      </c>
      <c r="BE880" s="66" t="str">
        <f t="shared" si="1196"/>
        <v>I</v>
      </c>
      <c r="BF880" s="68" t="str">
        <f t="shared" si="1197"/>
        <v>E</v>
      </c>
      <c r="BG880" s="62" t="str">
        <f t="shared" si="1198"/>
        <v>0..1</v>
      </c>
      <c r="BH880" s="66" t="str">
        <f t="shared" si="1199"/>
        <v/>
      </c>
      <c r="BI880" s="248" t="str">
        <f t="shared" si="1200"/>
        <v/>
      </c>
      <c r="BJ880" s="7"/>
      <c r="BK880" s="351" t="str">
        <f t="shared" si="1201"/>
        <v>-</v>
      </c>
      <c r="BL880" s="70" t="str">
        <f t="shared" si="1202"/>
        <v>-</v>
      </c>
      <c r="BM880" s="70" t="str">
        <f t="shared" si="1203"/>
        <v>-</v>
      </c>
      <c r="BN880" s="70" t="str">
        <f t="shared" si="1204"/>
        <v>-</v>
      </c>
      <c r="BO880" s="70" t="str">
        <f t="shared" si="1205"/>
        <v>-</v>
      </c>
      <c r="BP880" s="70" t="str">
        <f t="shared" si="1206"/>
        <v>-</v>
      </c>
      <c r="BQ880" s="352" t="str">
        <f t="shared" si="1207"/>
        <v>X</v>
      </c>
      <c r="BR880" s="7"/>
      <c r="BS880" s="70" t="str">
        <f t="shared" si="1208"/>
        <v>EXTENDED</v>
      </c>
      <c r="BT880" s="70" t="str">
        <f t="shared" si="1209"/>
        <v>EXTENDED</v>
      </c>
      <c r="BU880" s="15"/>
      <c r="BV880" s="57"/>
      <c r="BW880" s="57"/>
      <c r="BX880" s="57"/>
      <c r="BY880" s="57"/>
      <c r="BZ880" s="57"/>
      <c r="CA880" s="57" t="s">
        <v>6542</v>
      </c>
      <c r="CC880" s="417"/>
      <c r="CD880" s="15"/>
      <c r="CE880" s="15"/>
    </row>
    <row r="881" spans="1:83" s="59" customFormat="1" ht="102">
      <c r="A881" s="45" t="str">
        <f t="shared" si="1244"/>
        <v>YES</v>
      </c>
      <c r="B881" s="45"/>
      <c r="C881" s="45"/>
      <c r="D881" s="45"/>
      <c r="E881" s="205" t="s">
        <v>3007</v>
      </c>
      <c r="F881" s="61" t="s">
        <v>5639</v>
      </c>
      <c r="G881" s="281"/>
      <c r="H881" s="62">
        <f t="shared" si="1190"/>
        <v>6</v>
      </c>
      <c r="I881" s="62" t="s">
        <v>32</v>
      </c>
      <c r="J881" s="64" t="s">
        <v>443</v>
      </c>
      <c r="K881" s="64"/>
      <c r="L881" s="65"/>
      <c r="M881" s="65"/>
      <c r="N881" s="65"/>
      <c r="O881" s="64" t="s">
        <v>5953</v>
      </c>
      <c r="P881" s="66" t="s">
        <v>32</v>
      </c>
      <c r="Q881" s="66" t="str">
        <f t="shared" si="1194"/>
        <v>1..1</v>
      </c>
      <c r="R881" s="6" t="s">
        <v>3350</v>
      </c>
      <c r="S881" s="67" t="s">
        <v>3351</v>
      </c>
      <c r="T881" s="66" t="s">
        <v>329</v>
      </c>
      <c r="U881" s="68" t="str">
        <f t="shared" si="1226"/>
        <v>A</v>
      </c>
      <c r="V881" s="62" t="s">
        <v>42</v>
      </c>
      <c r="W881" s="66"/>
      <c r="X881" s="248"/>
      <c r="Y881" s="38"/>
      <c r="Z881" s="351" t="str">
        <f t="shared" si="1241"/>
        <v>-</v>
      </c>
      <c r="AA881" s="70" t="str">
        <f t="shared" ref="AA881:AF881" si="1266">IF(Z881="X","X",IF($AI881=AA$4,"X","-"))</f>
        <v>-</v>
      </c>
      <c r="AB881" s="70" t="str">
        <f t="shared" si="1266"/>
        <v>-</v>
      </c>
      <c r="AC881" s="70" t="str">
        <f t="shared" si="1266"/>
        <v>-</v>
      </c>
      <c r="AD881" s="70" t="str">
        <f t="shared" si="1266"/>
        <v>-</v>
      </c>
      <c r="AE881" s="70" t="str">
        <f t="shared" si="1266"/>
        <v>-</v>
      </c>
      <c r="AF881" s="352" t="str">
        <f t="shared" si="1266"/>
        <v>X</v>
      </c>
      <c r="AG881" s="38"/>
      <c r="AH881" s="70" t="s">
        <v>47</v>
      </c>
      <c r="AI881" s="70" t="s">
        <v>47</v>
      </c>
      <c r="AJ881" s="38"/>
      <c r="AK881" s="13" t="str">
        <f t="shared" si="1260"/>
        <v>/rsm:CrossIndustryInvoice/rsm:SupplyChainTradeTransaction/ram:ApplicableHeaderTradeDelivery/ram:ShipFromTradeParty/ram:URIUniversalCommunication/ram:URIID</v>
      </c>
      <c r="AL881" s="13" t="str">
        <f t="shared" si="1261"/>
        <v>/@schemeID</v>
      </c>
      <c r="AM881" s="14">
        <f>COUNTIFS(S$4:S881,AK881)</f>
        <v>1</v>
      </c>
      <c r="AO881" s="205" t="str">
        <f t="shared" si="1258"/>
        <v>SCT_HTD</v>
      </c>
      <c r="AP881" s="61" t="str">
        <f t="shared" si="1262"/>
        <v>BT-X-198-0</v>
      </c>
      <c r="AQ881" s="281" t="str">
        <f t="shared" si="1263"/>
        <v/>
      </c>
      <c r="AR881" s="62">
        <f t="shared" si="1177"/>
        <v>6</v>
      </c>
      <c r="AS881" s="62" t="str">
        <f t="shared" si="1264"/>
        <v>1..1</v>
      </c>
      <c r="AT881" s="64" t="s">
        <v>330</v>
      </c>
      <c r="AU881" s="64"/>
      <c r="AV881" s="65"/>
      <c r="AW881" s="423" t="s">
        <v>7238</v>
      </c>
      <c r="AX881" s="65"/>
      <c r="AY881" s="65"/>
      <c r="AZ881" s="64"/>
      <c r="BA881" s="66" t="str">
        <f t="shared" si="1240"/>
        <v>1..1</v>
      </c>
      <c r="BB881" s="66" t="str">
        <f t="shared" si="1243"/>
        <v>1..1</v>
      </c>
      <c r="BC881" s="6" t="str">
        <f t="shared" si="1249"/>
        <v>/rsm:CrossIndustryInvoice
/rsm:SupplyChainTradeTransaction
/ram:ApplicableHeaderTradeDelivery
/ram:ShipFromTradeParty
/ram:URIUniversalCommunication
/ram:URIID
/@schemeID</v>
      </c>
      <c r="BD881" s="67" t="str">
        <f t="shared" si="1250"/>
        <v>/rsm:CrossIndustryInvoice/rsm:SupplyChainTradeTransaction/ram:ApplicableHeaderTradeDelivery/ram:ShipFromTradeParty/ram:URIUniversalCommunication/ram:URIID/@schemeID</v>
      </c>
      <c r="BE881" s="66" t="str">
        <f t="shared" si="1196"/>
        <v>S</v>
      </c>
      <c r="BF881" s="68" t="str">
        <f t="shared" si="1197"/>
        <v>A</v>
      </c>
      <c r="BG881" s="62" t="str">
        <f t="shared" si="1198"/>
        <v>0..1</v>
      </c>
      <c r="BH881" s="66" t="str">
        <f t="shared" si="1199"/>
        <v/>
      </c>
      <c r="BI881" s="248" t="str">
        <f t="shared" si="1200"/>
        <v/>
      </c>
      <c r="BJ881" s="7"/>
      <c r="BK881" s="351" t="str">
        <f t="shared" si="1201"/>
        <v>-</v>
      </c>
      <c r="BL881" s="70" t="str">
        <f t="shared" si="1202"/>
        <v>-</v>
      </c>
      <c r="BM881" s="70" t="str">
        <f t="shared" si="1203"/>
        <v>-</v>
      </c>
      <c r="BN881" s="70" t="str">
        <f t="shared" si="1204"/>
        <v>-</v>
      </c>
      <c r="BO881" s="70" t="str">
        <f t="shared" si="1205"/>
        <v>-</v>
      </c>
      <c r="BP881" s="70" t="str">
        <f t="shared" si="1206"/>
        <v>-</v>
      </c>
      <c r="BQ881" s="352" t="str">
        <f t="shared" si="1207"/>
        <v>X</v>
      </c>
      <c r="BR881" s="7"/>
      <c r="BS881" s="70" t="str">
        <f t="shared" si="1208"/>
        <v>EXTENDED</v>
      </c>
      <c r="BT881" s="70" t="str">
        <f t="shared" si="1209"/>
        <v>EXTENDED</v>
      </c>
      <c r="BU881" s="15"/>
      <c r="BV881" s="57"/>
      <c r="BW881" s="57"/>
      <c r="BX881" s="57"/>
      <c r="BY881" s="57"/>
      <c r="BZ881" s="57"/>
      <c r="CA881" s="57" t="s">
        <v>6542</v>
      </c>
      <c r="CC881" s="417"/>
      <c r="CD881" s="15"/>
      <c r="CE881" s="15"/>
    </row>
    <row r="882" spans="1:83" s="59" customFormat="1" ht="85.5">
      <c r="A882" s="45" t="str">
        <f t="shared" si="1244"/>
        <v>NO</v>
      </c>
      <c r="B882" s="400"/>
      <c r="C882" s="45"/>
      <c r="D882" s="45"/>
      <c r="E882" s="205" t="s">
        <v>3007</v>
      </c>
      <c r="F882" s="139" t="s">
        <v>5104</v>
      </c>
      <c r="G882" s="295"/>
      <c r="H882" s="140">
        <f t="shared" si="1190"/>
        <v>4</v>
      </c>
      <c r="I882" s="140" t="s">
        <v>42</v>
      </c>
      <c r="J882" s="125" t="s">
        <v>3352</v>
      </c>
      <c r="K882" s="125"/>
      <c r="L882" s="126"/>
      <c r="M882" s="126"/>
      <c r="N882" s="126"/>
      <c r="O882" s="125"/>
      <c r="P882" s="124" t="s">
        <v>42</v>
      </c>
      <c r="Q882" s="66" t="str">
        <f t="shared" si="1194"/>
        <v>0..1</v>
      </c>
      <c r="R882" s="141" t="s">
        <v>3353</v>
      </c>
      <c r="S882" s="142" t="s">
        <v>3354</v>
      </c>
      <c r="T882" s="124"/>
      <c r="U882" s="129" t="str">
        <f t="shared" si="1226"/>
        <v/>
      </c>
      <c r="V882" s="140" t="s">
        <v>62</v>
      </c>
      <c r="W882" s="124"/>
      <c r="X882" s="388"/>
      <c r="Y882" s="38"/>
      <c r="Z882" s="365" t="str">
        <f t="shared" si="1241"/>
        <v>-</v>
      </c>
      <c r="AA882" s="143" t="str">
        <f t="shared" ref="AA882:AF882" si="1267">IF(Z882="X","X",IF($AI882=AA$4,"X","-"))</f>
        <v>-</v>
      </c>
      <c r="AB882" s="143" t="str">
        <f t="shared" si="1267"/>
        <v>-</v>
      </c>
      <c r="AC882" s="143" t="str">
        <f t="shared" si="1267"/>
        <v>-</v>
      </c>
      <c r="AD882" s="143" t="str">
        <f t="shared" si="1267"/>
        <v>-</v>
      </c>
      <c r="AE882" s="143" t="str">
        <f t="shared" si="1267"/>
        <v>-</v>
      </c>
      <c r="AF882" s="366" t="str">
        <f t="shared" si="1267"/>
        <v>X</v>
      </c>
      <c r="AG882" s="38"/>
      <c r="AH882" s="143" t="s">
        <v>47</v>
      </c>
      <c r="AI882" s="143" t="s">
        <v>47</v>
      </c>
      <c r="AJ882" s="38"/>
      <c r="AK882" s="13" t="str">
        <f t="shared" si="1260"/>
        <v>/rsm:CrossIndustryInvoice/rsm:SupplyChainTradeTransaction/ram:ApplicableHeaderTradeDelivery/ram:ShipFromTradeParty</v>
      </c>
      <c r="AL882" s="13" t="str">
        <f t="shared" si="1261"/>
        <v>/ram:SpecifiedTaxRegistration</v>
      </c>
      <c r="AM882" s="14">
        <f>COUNTIFS(S$4:S882,AK882)</f>
        <v>1</v>
      </c>
      <c r="AO882" s="205" t="str">
        <f t="shared" si="1258"/>
        <v>SCT_HTD</v>
      </c>
      <c r="AP882" s="139" t="str">
        <f t="shared" si="1262"/>
        <v>BT-X-199-00</v>
      </c>
      <c r="AQ882" s="295" t="str">
        <f t="shared" si="1263"/>
        <v/>
      </c>
      <c r="AR882" s="140">
        <f t="shared" si="1177"/>
        <v>4</v>
      </c>
      <c r="AS882" s="140" t="str">
        <f t="shared" si="1264"/>
        <v>0..1</v>
      </c>
      <c r="AT882" s="125" t="s">
        <v>1011</v>
      </c>
      <c r="AU882" s="125"/>
      <c r="AV882" s="126"/>
      <c r="AW882" s="126"/>
      <c r="AX882" s="126"/>
      <c r="AY882" s="126"/>
      <c r="AZ882" s="125"/>
      <c r="BA882" s="124" t="str">
        <f t="shared" si="1240"/>
        <v>0..1</v>
      </c>
      <c r="BB882" s="124" t="str">
        <f t="shared" si="1243"/>
        <v>0..1</v>
      </c>
      <c r="BC882" s="141" t="str">
        <f t="shared" si="1249"/>
        <v>/rsm:CrossIndustryInvoice
/rsm:SupplyChainTradeTransaction
/ram:ApplicableHeaderTradeDelivery
/ram:ShipFromTradeParty
/ram:SpecifiedTaxRegistration</v>
      </c>
      <c r="BD882" s="142" t="str">
        <f t="shared" si="1250"/>
        <v>/rsm:CrossIndustryInvoice/rsm:SupplyChainTradeTransaction/ram:ApplicableHeaderTradeDelivery/ram:ShipFromTradeParty/ram:SpecifiedTaxRegistration</v>
      </c>
      <c r="BE882" s="124" t="str">
        <f t="shared" si="1196"/>
        <v/>
      </c>
      <c r="BF882" s="129" t="str">
        <f t="shared" si="1197"/>
        <v/>
      </c>
      <c r="BG882" s="140" t="str">
        <f t="shared" si="1198"/>
        <v>0..n</v>
      </c>
      <c r="BH882" s="124" t="str">
        <f t="shared" si="1199"/>
        <v/>
      </c>
      <c r="BI882" s="388" t="str">
        <f t="shared" si="1200"/>
        <v/>
      </c>
      <c r="BJ882" s="7"/>
      <c r="BK882" s="365" t="str">
        <f t="shared" si="1201"/>
        <v>-</v>
      </c>
      <c r="BL882" s="143" t="str">
        <f t="shared" si="1202"/>
        <v>-</v>
      </c>
      <c r="BM882" s="143" t="str">
        <f t="shared" si="1203"/>
        <v>-</v>
      </c>
      <c r="BN882" s="143" t="str">
        <f t="shared" si="1204"/>
        <v>-</v>
      </c>
      <c r="BO882" s="143" t="str">
        <f t="shared" si="1205"/>
        <v>-</v>
      </c>
      <c r="BP882" s="143" t="str">
        <f t="shared" si="1206"/>
        <v>-</v>
      </c>
      <c r="BQ882" s="366" t="str">
        <f t="shared" si="1207"/>
        <v>X</v>
      </c>
      <c r="BR882" s="7"/>
      <c r="BS882" s="143" t="str">
        <f t="shared" si="1208"/>
        <v>EXTENDED</v>
      </c>
      <c r="BT882" s="143" t="str">
        <f t="shared" si="1209"/>
        <v>EXTENDED</v>
      </c>
      <c r="BU882" s="15"/>
      <c r="BV882" s="57"/>
      <c r="BW882" s="57"/>
      <c r="BX882" s="57"/>
      <c r="BY882" s="57"/>
      <c r="BZ882" s="57"/>
      <c r="CA882" s="57" t="s">
        <v>6542</v>
      </c>
      <c r="CC882" s="417"/>
      <c r="CD882" s="15"/>
      <c r="CE882" s="15"/>
    </row>
    <row r="883" spans="1:83" s="59" customFormat="1" ht="89.25">
      <c r="A883" s="45" t="str">
        <f t="shared" si="1244"/>
        <v>YES</v>
      </c>
      <c r="B883" s="45"/>
      <c r="C883" s="45"/>
      <c r="D883" s="45"/>
      <c r="E883" s="205" t="s">
        <v>3007</v>
      </c>
      <c r="F883" s="61" t="s">
        <v>5105</v>
      </c>
      <c r="G883" s="281"/>
      <c r="H883" s="62">
        <f t="shared" si="1190"/>
        <v>5</v>
      </c>
      <c r="I883" s="62" t="s">
        <v>32</v>
      </c>
      <c r="J883" s="64" t="s">
        <v>6045</v>
      </c>
      <c r="K883" s="64"/>
      <c r="L883" s="65"/>
      <c r="M883" s="65"/>
      <c r="N883" s="65"/>
      <c r="O883" s="64" t="s">
        <v>90</v>
      </c>
      <c r="P883" s="66" t="s">
        <v>32</v>
      </c>
      <c r="Q883" s="66" t="str">
        <f t="shared" si="1194"/>
        <v>1..1</v>
      </c>
      <c r="R883" s="6" t="s">
        <v>3355</v>
      </c>
      <c r="S883" s="67" t="s">
        <v>3356</v>
      </c>
      <c r="T883" s="66" t="s">
        <v>55</v>
      </c>
      <c r="U883" s="68" t="str">
        <f t="shared" si="1226"/>
        <v>E</v>
      </c>
      <c r="V883" s="62" t="s">
        <v>42</v>
      </c>
      <c r="W883" s="66"/>
      <c r="X883" s="390" t="s">
        <v>1016</v>
      </c>
      <c r="Y883" s="38"/>
      <c r="Z883" s="351" t="str">
        <f t="shared" si="1241"/>
        <v>-</v>
      </c>
      <c r="AA883" s="70" t="str">
        <f t="shared" ref="AA883:AF883" si="1268">IF(Z883="X","X",IF($AI883=AA$4,"X","-"))</f>
        <v>-</v>
      </c>
      <c r="AB883" s="70" t="str">
        <f t="shared" si="1268"/>
        <v>-</v>
      </c>
      <c r="AC883" s="70" t="str">
        <f t="shared" si="1268"/>
        <v>-</v>
      </c>
      <c r="AD883" s="70" t="str">
        <f t="shared" si="1268"/>
        <v>-</v>
      </c>
      <c r="AE883" s="70" t="str">
        <f t="shared" si="1268"/>
        <v>-</v>
      </c>
      <c r="AF883" s="352" t="str">
        <f t="shared" si="1268"/>
        <v>X</v>
      </c>
      <c r="AG883" s="38"/>
      <c r="AH883" s="70" t="s">
        <v>47</v>
      </c>
      <c r="AI883" s="70" t="s">
        <v>47</v>
      </c>
      <c r="AJ883" s="38"/>
      <c r="AK883" s="13" t="str">
        <f t="shared" si="1260"/>
        <v>/rsm:CrossIndustryInvoice/rsm:SupplyChainTradeTransaction/ram:ApplicableHeaderTradeDelivery/ram:ShipFromTradeParty/ram:SpecifiedTaxRegistration</v>
      </c>
      <c r="AL883" s="13" t="str">
        <f t="shared" si="1261"/>
        <v>/ram:ID</v>
      </c>
      <c r="AM883" s="14">
        <f>COUNTIFS(S$4:S883,AK883)</f>
        <v>1</v>
      </c>
      <c r="AO883" s="205" t="str">
        <f t="shared" si="1258"/>
        <v>SCT_HTD</v>
      </c>
      <c r="AP883" s="61" t="str">
        <f t="shared" si="1262"/>
        <v>BT-X-199</v>
      </c>
      <c r="AQ883" s="281" t="str">
        <f t="shared" si="1263"/>
        <v/>
      </c>
      <c r="AR883" s="62">
        <f t="shared" si="1177"/>
        <v>5</v>
      </c>
      <c r="AS883" s="62" t="str">
        <f t="shared" si="1264"/>
        <v>1..1</v>
      </c>
      <c r="AT883" s="64" t="s">
        <v>1014</v>
      </c>
      <c r="AU883" s="64"/>
      <c r="AV883" s="65"/>
      <c r="AW883" s="423" t="s">
        <v>7238</v>
      </c>
      <c r="AX883" s="65"/>
      <c r="AY883" s="65"/>
      <c r="AZ883" s="64" t="s">
        <v>99</v>
      </c>
      <c r="BA883" s="66" t="str">
        <f t="shared" si="1240"/>
        <v>1..1</v>
      </c>
      <c r="BB883" s="66" t="str">
        <f t="shared" si="1243"/>
        <v>1..1</v>
      </c>
      <c r="BC883" s="6" t="str">
        <f t="shared" si="1249"/>
        <v>/rsm:CrossIndustryInvoice
/rsm:SupplyChainTradeTransaction
/ram:ApplicableHeaderTradeDelivery
/ram:ShipFromTradeParty
/ram:SpecifiedTaxRegistration
/ram:ID</v>
      </c>
      <c r="BD883" s="67" t="str">
        <f t="shared" si="1250"/>
        <v>/rsm:CrossIndustryInvoice/rsm:SupplyChainTradeTransaction/ram:ApplicableHeaderTradeDelivery/ram:ShipFromTradeParty/ram:SpecifiedTaxRegistration/ram:ID</v>
      </c>
      <c r="BE883" s="66" t="str">
        <f t="shared" si="1196"/>
        <v>I</v>
      </c>
      <c r="BF883" s="68" t="str">
        <f t="shared" si="1197"/>
        <v>E</v>
      </c>
      <c r="BG883" s="62" t="str">
        <f t="shared" si="1198"/>
        <v>0..1</v>
      </c>
      <c r="BH883" s="66" t="str">
        <f t="shared" si="1199"/>
        <v/>
      </c>
      <c r="BI883" s="248" t="str">
        <f t="shared" si="1200"/>
        <v>@schemeID="VA"</v>
      </c>
      <c r="BJ883" s="7"/>
      <c r="BK883" s="351" t="str">
        <f t="shared" si="1201"/>
        <v>-</v>
      </c>
      <c r="BL883" s="70" t="str">
        <f t="shared" si="1202"/>
        <v>-</v>
      </c>
      <c r="BM883" s="70" t="str">
        <f t="shared" si="1203"/>
        <v>-</v>
      </c>
      <c r="BN883" s="70" t="str">
        <f t="shared" si="1204"/>
        <v>-</v>
      </c>
      <c r="BO883" s="70" t="str">
        <f t="shared" si="1205"/>
        <v>-</v>
      </c>
      <c r="BP883" s="70" t="str">
        <f t="shared" si="1206"/>
        <v>-</v>
      </c>
      <c r="BQ883" s="352" t="str">
        <f t="shared" si="1207"/>
        <v>X</v>
      </c>
      <c r="BR883" s="7"/>
      <c r="BS883" s="70" t="str">
        <f t="shared" si="1208"/>
        <v>EXTENDED</v>
      </c>
      <c r="BT883" s="70" t="str">
        <f t="shared" si="1209"/>
        <v>EXTENDED</v>
      </c>
      <c r="BU883" s="15"/>
      <c r="BV883" s="57"/>
      <c r="BW883" s="57"/>
      <c r="BX883" s="57"/>
      <c r="BY883" s="57"/>
      <c r="BZ883" s="57"/>
      <c r="CA883" s="57" t="s">
        <v>6542</v>
      </c>
      <c r="CC883" s="417"/>
      <c r="CD883" s="15"/>
      <c r="CE883" s="15"/>
    </row>
    <row r="884" spans="1:83" s="59" customFormat="1" ht="102">
      <c r="A884" s="45" t="str">
        <f t="shared" si="1244"/>
        <v>YES</v>
      </c>
      <c r="B884" s="45"/>
      <c r="C884" s="45"/>
      <c r="D884" s="45"/>
      <c r="E884" s="205" t="s">
        <v>3007</v>
      </c>
      <c r="F884" s="61" t="s">
        <v>5106</v>
      </c>
      <c r="G884" s="281"/>
      <c r="H884" s="62">
        <f t="shared" si="1190"/>
        <v>6</v>
      </c>
      <c r="I884" s="62" t="s">
        <v>32</v>
      </c>
      <c r="J884" s="64" t="s">
        <v>6044</v>
      </c>
      <c r="K884" s="64"/>
      <c r="L884" s="65" t="s">
        <v>1015</v>
      </c>
      <c r="M884" s="65"/>
      <c r="N884" s="65" t="s">
        <v>1016</v>
      </c>
      <c r="O884" s="64" t="s">
        <v>5953</v>
      </c>
      <c r="P884" s="66" t="s">
        <v>32</v>
      </c>
      <c r="Q884" s="66" t="str">
        <f t="shared" si="1194"/>
        <v>1..1</v>
      </c>
      <c r="R884" s="6" t="s">
        <v>3357</v>
      </c>
      <c r="S884" s="67" t="s">
        <v>3358</v>
      </c>
      <c r="T884" s="66" t="s">
        <v>329</v>
      </c>
      <c r="U884" s="68" t="str">
        <f t="shared" si="1226"/>
        <v>A</v>
      </c>
      <c r="V884" s="62" t="s">
        <v>42</v>
      </c>
      <c r="W884" s="66"/>
      <c r="X884" s="390" t="s">
        <v>1016</v>
      </c>
      <c r="Y884" s="38"/>
      <c r="Z884" s="351" t="str">
        <f t="shared" si="1241"/>
        <v>-</v>
      </c>
      <c r="AA884" s="70" t="str">
        <f t="shared" ref="AA884:AF884" si="1269">IF(Z884="X","X",IF($AI884=AA$4,"X","-"))</f>
        <v>-</v>
      </c>
      <c r="AB884" s="70" t="str">
        <f t="shared" si="1269"/>
        <v>-</v>
      </c>
      <c r="AC884" s="70" t="str">
        <f t="shared" si="1269"/>
        <v>-</v>
      </c>
      <c r="AD884" s="70" t="str">
        <f t="shared" si="1269"/>
        <v>-</v>
      </c>
      <c r="AE884" s="70" t="str">
        <f t="shared" si="1269"/>
        <v>-</v>
      </c>
      <c r="AF884" s="352" t="str">
        <f t="shared" si="1269"/>
        <v>X</v>
      </c>
      <c r="AG884" s="38"/>
      <c r="AH884" s="70" t="s">
        <v>47</v>
      </c>
      <c r="AI884" s="70" t="s">
        <v>47</v>
      </c>
      <c r="AJ884" s="38"/>
      <c r="AK884" s="13" t="str">
        <f t="shared" si="1260"/>
        <v>/rsm:CrossIndustryInvoice/rsm:SupplyChainTradeTransaction/ram:ApplicableHeaderTradeDelivery/ram:ShipFromTradeParty/ram:SpecifiedTaxRegistration/ram:ID</v>
      </c>
      <c r="AL884" s="13" t="str">
        <f t="shared" si="1261"/>
        <v>/@schemeID</v>
      </c>
      <c r="AM884" s="14">
        <f>COUNTIFS(S$4:S884,AK884)</f>
        <v>1</v>
      </c>
      <c r="AO884" s="205" t="str">
        <f t="shared" si="1258"/>
        <v>SCT_HTD</v>
      </c>
      <c r="AP884" s="61" t="str">
        <f t="shared" si="1262"/>
        <v>BT-X-199-0</v>
      </c>
      <c r="AQ884" s="281" t="str">
        <f t="shared" si="1263"/>
        <v/>
      </c>
      <c r="AR884" s="62">
        <f t="shared" si="1177"/>
        <v>6</v>
      </c>
      <c r="AS884" s="62" t="str">
        <f t="shared" si="1264"/>
        <v>1..1</v>
      </c>
      <c r="AT884" s="64" t="s">
        <v>1019</v>
      </c>
      <c r="AU884" s="64"/>
      <c r="AV884" s="65" t="s">
        <v>6417</v>
      </c>
      <c r="AW884" s="423" t="s">
        <v>7238</v>
      </c>
      <c r="AX884" s="65"/>
      <c r="AY884" s="65"/>
      <c r="AZ884" s="64"/>
      <c r="BA884" s="66" t="str">
        <f t="shared" si="1240"/>
        <v>1..1</v>
      </c>
      <c r="BB884" s="66" t="str">
        <f t="shared" si="1243"/>
        <v>1..1</v>
      </c>
      <c r="BC884" s="6" t="str">
        <f t="shared" si="1249"/>
        <v>/rsm:CrossIndustryInvoice
/rsm:SupplyChainTradeTransaction
/ram:ApplicableHeaderTradeDelivery
/ram:ShipFromTradeParty
/ram:SpecifiedTaxRegistration
/ram:ID
/@schemeID</v>
      </c>
      <c r="BD884" s="67" t="str">
        <f t="shared" si="1250"/>
        <v>/rsm:CrossIndustryInvoice/rsm:SupplyChainTradeTransaction/ram:ApplicableHeaderTradeDelivery/ram:ShipFromTradeParty/ram:SpecifiedTaxRegistration/ram:ID/@schemeID</v>
      </c>
      <c r="BE884" s="66" t="str">
        <f t="shared" si="1196"/>
        <v>S</v>
      </c>
      <c r="BF884" s="68" t="str">
        <f t="shared" si="1197"/>
        <v>A</v>
      </c>
      <c r="BG884" s="62" t="str">
        <f t="shared" si="1198"/>
        <v>0..1</v>
      </c>
      <c r="BH884" s="66" t="str">
        <f t="shared" si="1199"/>
        <v/>
      </c>
      <c r="BI884" s="248" t="str">
        <f t="shared" si="1200"/>
        <v>@schemeID="VA"</v>
      </c>
      <c r="BJ884" s="7"/>
      <c r="BK884" s="351" t="str">
        <f t="shared" si="1201"/>
        <v>-</v>
      </c>
      <c r="BL884" s="70" t="str">
        <f t="shared" si="1202"/>
        <v>-</v>
      </c>
      <c r="BM884" s="70" t="str">
        <f t="shared" si="1203"/>
        <v>-</v>
      </c>
      <c r="BN884" s="70" t="str">
        <f t="shared" si="1204"/>
        <v>-</v>
      </c>
      <c r="BO884" s="70" t="str">
        <f t="shared" si="1205"/>
        <v>-</v>
      </c>
      <c r="BP884" s="70" t="str">
        <f t="shared" si="1206"/>
        <v>-</v>
      </c>
      <c r="BQ884" s="352" t="str">
        <f t="shared" si="1207"/>
        <v>X</v>
      </c>
      <c r="BR884" s="7"/>
      <c r="BS884" s="70" t="str">
        <f t="shared" si="1208"/>
        <v>EXTENDED</v>
      </c>
      <c r="BT884" s="70" t="str">
        <f t="shared" si="1209"/>
        <v>EXTENDED</v>
      </c>
      <c r="BU884" s="15"/>
      <c r="BV884" s="57"/>
      <c r="BW884" s="57"/>
      <c r="BX884" s="57"/>
      <c r="BY884" s="57"/>
      <c r="BZ884" s="57"/>
      <c r="CA884" s="57" t="s">
        <v>6542</v>
      </c>
      <c r="CC884" s="417"/>
      <c r="CD884" s="15"/>
      <c r="CE884" s="15"/>
    </row>
    <row r="885" spans="1:83" s="59" customFormat="1" ht="85.5">
      <c r="A885" s="45" t="str">
        <f t="shared" si="1244"/>
        <v>NO</v>
      </c>
      <c r="B885" s="45"/>
      <c r="C885" s="45"/>
      <c r="D885" s="45"/>
      <c r="E885" s="201" t="s">
        <v>3007</v>
      </c>
      <c r="F885" s="206" t="s">
        <v>5640</v>
      </c>
      <c r="G885" s="307"/>
      <c r="H885" s="110">
        <f t="shared" si="1190"/>
        <v>3</v>
      </c>
      <c r="I885" s="110" t="s">
        <v>42</v>
      </c>
      <c r="J885" s="111" t="s">
        <v>3360</v>
      </c>
      <c r="K885" s="112" t="s">
        <v>6210</v>
      </c>
      <c r="L885" s="113"/>
      <c r="M885" s="113"/>
      <c r="N885" s="113"/>
      <c r="O885" s="112"/>
      <c r="P885" s="110" t="s">
        <v>42</v>
      </c>
      <c r="Q885" s="110" t="str">
        <f t="shared" si="1194"/>
        <v>0..1</v>
      </c>
      <c r="R885" s="114" t="s">
        <v>3361</v>
      </c>
      <c r="S885" s="115" t="s">
        <v>3362</v>
      </c>
      <c r="T885" s="110"/>
      <c r="U885" s="116" t="str">
        <f t="shared" si="1226"/>
        <v/>
      </c>
      <c r="V885" s="110" t="s">
        <v>42</v>
      </c>
      <c r="W885" s="110"/>
      <c r="X885" s="387"/>
      <c r="Y885" s="38"/>
      <c r="Z885" s="361" t="str">
        <f t="shared" si="1241"/>
        <v>-</v>
      </c>
      <c r="AA885" s="116" t="str">
        <f t="shared" ref="AA885:AF885" si="1270">IF(Z885="X","X",IF($AI885=AA$4,"X","-"))</f>
        <v>X</v>
      </c>
      <c r="AB885" s="116" t="str">
        <f t="shared" si="1270"/>
        <v>X</v>
      </c>
      <c r="AC885" s="116" t="str">
        <f t="shared" si="1270"/>
        <v>X</v>
      </c>
      <c r="AD885" s="116" t="str">
        <f t="shared" si="1270"/>
        <v>X</v>
      </c>
      <c r="AE885" s="116" t="str">
        <f t="shared" si="1270"/>
        <v>X</v>
      </c>
      <c r="AF885" s="362" t="str">
        <f t="shared" si="1270"/>
        <v>X</v>
      </c>
      <c r="AG885" s="38"/>
      <c r="AH885" s="116" t="s">
        <v>185</v>
      </c>
      <c r="AI885" s="116" t="s">
        <v>185</v>
      </c>
      <c r="AJ885" s="38"/>
      <c r="AK885" s="13" t="str">
        <f t="shared" si="1260"/>
        <v>/rsm:CrossIndustryInvoice/rsm:SupplyChainTradeTransaction/ram:ApplicableHeaderTradeDelivery</v>
      </c>
      <c r="AL885" s="13" t="str">
        <f t="shared" si="1261"/>
        <v>/ram:ActualDeliverySupplyChainEvent</v>
      </c>
      <c r="AM885" s="14">
        <f>COUNTIFS(S$4:S885,AK885)</f>
        <v>1</v>
      </c>
      <c r="AO885" s="201" t="str">
        <f t="shared" si="1258"/>
        <v>SCT_HTD</v>
      </c>
      <c r="AP885" s="206" t="str">
        <f t="shared" si="1262"/>
        <v>BT-72-000</v>
      </c>
      <c r="AQ885" s="307" t="str">
        <f t="shared" si="1263"/>
        <v/>
      </c>
      <c r="AR885" s="110">
        <f t="shared" si="1177"/>
        <v>3</v>
      </c>
      <c r="AS885" s="110" t="str">
        <f t="shared" si="1264"/>
        <v>0..1</v>
      </c>
      <c r="AT885" s="111" t="s">
        <v>3363</v>
      </c>
      <c r="AU885" s="112"/>
      <c r="AV885" s="113"/>
      <c r="AW885" s="113"/>
      <c r="AX885" s="113"/>
      <c r="AY885" s="113" t="s">
        <v>35</v>
      </c>
      <c r="AZ885" s="112"/>
      <c r="BA885" s="110" t="str">
        <f t="shared" si="1240"/>
        <v>0..1</v>
      </c>
      <c r="BB885" s="110" t="str">
        <f t="shared" si="1243"/>
        <v>0..1</v>
      </c>
      <c r="BC885" s="114" t="str">
        <f t="shared" si="1249"/>
        <v>/rsm:CrossIndustryInvoice
/rsm:SupplyChainTradeTransaction
/ram:ApplicableHeaderTradeDelivery
/ram:ActualDeliverySupplyChainEvent</v>
      </c>
      <c r="BD885" s="115" t="str">
        <f t="shared" si="1250"/>
        <v>/rsm:CrossIndustryInvoice/rsm:SupplyChainTradeTransaction/ram:ApplicableHeaderTradeDelivery/ram:ActualDeliverySupplyChainEvent</v>
      </c>
      <c r="BE885" s="110" t="str">
        <f t="shared" si="1196"/>
        <v/>
      </c>
      <c r="BF885" s="116" t="str">
        <f t="shared" si="1197"/>
        <v/>
      </c>
      <c r="BG885" s="110" t="str">
        <f t="shared" si="1198"/>
        <v>0..1</v>
      </c>
      <c r="BH885" s="110" t="str">
        <f t="shared" si="1199"/>
        <v/>
      </c>
      <c r="BI885" s="387" t="str">
        <f t="shared" si="1200"/>
        <v/>
      </c>
      <c r="BJ885" s="7"/>
      <c r="BK885" s="361" t="str">
        <f t="shared" si="1201"/>
        <v>-</v>
      </c>
      <c r="BL885" s="116" t="str">
        <f t="shared" si="1202"/>
        <v>X</v>
      </c>
      <c r="BM885" s="116" t="str">
        <f t="shared" si="1203"/>
        <v>X</v>
      </c>
      <c r="BN885" s="116" t="str">
        <f t="shared" si="1204"/>
        <v>X</v>
      </c>
      <c r="BO885" s="116" t="str">
        <f t="shared" si="1205"/>
        <v>X</v>
      </c>
      <c r="BP885" s="116" t="str">
        <f t="shared" si="1206"/>
        <v>X</v>
      </c>
      <c r="BQ885" s="362" t="str">
        <f t="shared" si="1207"/>
        <v>X</v>
      </c>
      <c r="BR885" s="7"/>
      <c r="BS885" s="116" t="str">
        <f t="shared" si="1208"/>
        <v>BASIC WL</v>
      </c>
      <c r="BT885" s="116" t="str">
        <f t="shared" si="1209"/>
        <v>BASIC WL</v>
      </c>
      <c r="BU885" s="15"/>
      <c r="BV885" s="57"/>
      <c r="BW885" s="57"/>
      <c r="BX885" s="57"/>
      <c r="BY885" s="57"/>
      <c r="BZ885" s="57"/>
      <c r="CA885" s="57" t="s">
        <v>6542</v>
      </c>
      <c r="CC885" s="417"/>
      <c r="CD885" s="15"/>
      <c r="CE885" s="15"/>
    </row>
    <row r="886" spans="1:83" s="59" customFormat="1" ht="85.5">
      <c r="A886" s="45" t="str">
        <f t="shared" si="1244"/>
        <v>NO</v>
      </c>
      <c r="B886" s="45"/>
      <c r="C886" s="45"/>
      <c r="D886" s="45"/>
      <c r="E886" s="207" t="s">
        <v>3007</v>
      </c>
      <c r="F886" s="208" t="s">
        <v>3359</v>
      </c>
      <c r="G886" s="308"/>
      <c r="H886" s="155">
        <f t="shared" si="1190"/>
        <v>4</v>
      </c>
      <c r="I886" s="73" t="s">
        <v>32</v>
      </c>
      <c r="J886" s="74" t="s">
        <v>3365</v>
      </c>
      <c r="K886" s="64" t="s">
        <v>6208</v>
      </c>
      <c r="L886" s="65" t="s">
        <v>6209</v>
      </c>
      <c r="M886" s="65"/>
      <c r="N886" s="65"/>
      <c r="O886" s="64" t="s">
        <v>148</v>
      </c>
      <c r="P886" s="66" t="s">
        <v>32</v>
      </c>
      <c r="Q886" s="66" t="str">
        <f t="shared" si="1194"/>
        <v>1..1</v>
      </c>
      <c r="R886" s="2" t="s">
        <v>3366</v>
      </c>
      <c r="S886" s="75" t="s">
        <v>3367</v>
      </c>
      <c r="T886" s="88" t="s">
        <v>151</v>
      </c>
      <c r="U886" s="68" t="str">
        <f t="shared" si="1226"/>
        <v/>
      </c>
      <c r="V886" s="66" t="s">
        <v>42</v>
      </c>
      <c r="W886" s="66"/>
      <c r="X886" s="248"/>
      <c r="Y886" s="38"/>
      <c r="Z886" s="353" t="str">
        <f t="shared" si="1241"/>
        <v>-</v>
      </c>
      <c r="AA886" s="68" t="str">
        <f t="shared" ref="AA886:AF886" si="1271">IF(Z886="X","X",IF($AI886=AA$4,"X","-"))</f>
        <v>X</v>
      </c>
      <c r="AB886" s="68" t="str">
        <f t="shared" si="1271"/>
        <v>X</v>
      </c>
      <c r="AC886" s="68" t="str">
        <f t="shared" si="1271"/>
        <v>X</v>
      </c>
      <c r="AD886" s="68" t="str">
        <f t="shared" si="1271"/>
        <v>X</v>
      </c>
      <c r="AE886" s="68" t="str">
        <f t="shared" si="1271"/>
        <v>X</v>
      </c>
      <c r="AF886" s="354" t="str">
        <f t="shared" si="1271"/>
        <v>X</v>
      </c>
      <c r="AG886" s="38"/>
      <c r="AH886" s="68" t="s">
        <v>185</v>
      </c>
      <c r="AI886" s="68" t="s">
        <v>185</v>
      </c>
      <c r="AJ886" s="38"/>
      <c r="AK886" s="13" t="str">
        <f t="shared" si="1260"/>
        <v>/rsm:CrossIndustryInvoice/rsm:SupplyChainTradeTransaction/ram:ApplicableHeaderTradeDelivery/ram:ActualDeliverySupplyChainEvent</v>
      </c>
      <c r="AL886" s="13" t="str">
        <f t="shared" si="1261"/>
        <v>/ram:OccurrenceDateTime</v>
      </c>
      <c r="AM886" s="14">
        <f>COUNTIFS(S$4:S886,AK886)</f>
        <v>1</v>
      </c>
      <c r="AO886" s="207" t="str">
        <f t="shared" si="1258"/>
        <v>SCT_HTD</v>
      </c>
      <c r="AP886" s="208" t="str">
        <f t="shared" si="1262"/>
        <v>BT-72-00</v>
      </c>
      <c r="AQ886" s="308" t="str">
        <f t="shared" si="1263"/>
        <v/>
      </c>
      <c r="AR886" s="155">
        <f t="shared" ref="AR886:AR950" si="1272">LEN(BD886)-LEN(SUBSTITUTE(BD886,"/",""))-1</f>
        <v>4</v>
      </c>
      <c r="AS886" s="73" t="str">
        <f t="shared" si="1264"/>
        <v>1..1</v>
      </c>
      <c r="AT886" s="74" t="s">
        <v>3368</v>
      </c>
      <c r="AU886" s="328" t="s">
        <v>6456</v>
      </c>
      <c r="AV886" s="65"/>
      <c r="AW886" s="423"/>
      <c r="AX886" s="65"/>
      <c r="AY886" s="65" t="s">
        <v>35</v>
      </c>
      <c r="AZ886" s="64" t="s">
        <v>148</v>
      </c>
      <c r="BA886" s="66" t="str">
        <f t="shared" si="1240"/>
        <v>1..1</v>
      </c>
      <c r="BB886" s="66" t="str">
        <f t="shared" si="1243"/>
        <v>1..1</v>
      </c>
      <c r="BC886" s="2" t="str">
        <f t="shared" si="1249"/>
        <v>/rsm:CrossIndustryInvoice
/rsm:SupplyChainTradeTransaction
/ram:ApplicableHeaderTradeDelivery
/ram:ActualDeliverySupplyChainEvent
/ram:OccurrenceDateTime</v>
      </c>
      <c r="BD886" s="75" t="str">
        <f t="shared" si="1250"/>
        <v>/rsm:CrossIndustryInvoice/rsm:SupplyChainTradeTransaction/ram:ApplicableHeaderTradeDelivery/ram:ActualDeliverySupplyChainEvent/ram:OccurrenceDateTime</v>
      </c>
      <c r="BE886" s="66" t="str">
        <f t="shared" si="1196"/>
        <v>D</v>
      </c>
      <c r="BF886" s="68" t="str">
        <f t="shared" si="1197"/>
        <v/>
      </c>
      <c r="BG886" s="66" t="str">
        <f t="shared" si="1198"/>
        <v>0..1</v>
      </c>
      <c r="BH886" s="66" t="str">
        <f t="shared" si="1199"/>
        <v/>
      </c>
      <c r="BI886" s="248" t="str">
        <f t="shared" si="1200"/>
        <v/>
      </c>
      <c r="BJ886" s="7"/>
      <c r="BK886" s="353" t="str">
        <f t="shared" si="1201"/>
        <v>-</v>
      </c>
      <c r="BL886" s="68" t="str">
        <f t="shared" si="1202"/>
        <v>X</v>
      </c>
      <c r="BM886" s="68" t="str">
        <f t="shared" si="1203"/>
        <v>X</v>
      </c>
      <c r="BN886" s="68" t="str">
        <f t="shared" si="1204"/>
        <v>X</v>
      </c>
      <c r="BO886" s="68" t="str">
        <f t="shared" si="1205"/>
        <v>X</v>
      </c>
      <c r="BP886" s="68" t="str">
        <f t="shared" si="1206"/>
        <v>X</v>
      </c>
      <c r="BQ886" s="354" t="str">
        <f t="shared" si="1207"/>
        <v>X</v>
      </c>
      <c r="BR886" s="7"/>
      <c r="BS886" s="68" t="str">
        <f t="shared" si="1208"/>
        <v>BASIC WL</v>
      </c>
      <c r="BT886" s="68" t="str">
        <f t="shared" si="1209"/>
        <v>BASIC WL</v>
      </c>
      <c r="BU886" s="15"/>
      <c r="BV886" s="57"/>
      <c r="BW886" s="57"/>
      <c r="BX886" s="57"/>
      <c r="BY886" s="57"/>
      <c r="BZ886" s="57"/>
      <c r="CA886" s="57" t="s">
        <v>6542</v>
      </c>
      <c r="CC886" s="417"/>
      <c r="CD886" s="15"/>
      <c r="CE886" s="15"/>
    </row>
    <row r="887" spans="1:83" s="59" customFormat="1" ht="99.75">
      <c r="A887" s="45" t="str">
        <f t="shared" si="1244"/>
        <v>YES</v>
      </c>
      <c r="B887" s="45"/>
      <c r="C887" s="45"/>
      <c r="D887" s="45"/>
      <c r="E887" s="207" t="s">
        <v>3007</v>
      </c>
      <c r="F887" s="208" t="s">
        <v>3369</v>
      </c>
      <c r="G887" s="308" t="s">
        <v>3369</v>
      </c>
      <c r="H887" s="66">
        <f t="shared" si="1190"/>
        <v>5</v>
      </c>
      <c r="I887" s="66" t="s">
        <v>42</v>
      </c>
      <c r="J887" s="64" t="s">
        <v>3370</v>
      </c>
      <c r="K887" s="64" t="s">
        <v>3371</v>
      </c>
      <c r="L887" s="65"/>
      <c r="M887" s="65"/>
      <c r="N887" s="65" t="s">
        <v>35</v>
      </c>
      <c r="O887" s="64" t="s">
        <v>148</v>
      </c>
      <c r="P887" s="66" t="s">
        <v>32</v>
      </c>
      <c r="Q887" s="66" t="str">
        <f t="shared" si="1194"/>
        <v>1..1</v>
      </c>
      <c r="R887" s="2" t="s">
        <v>3372</v>
      </c>
      <c r="S887" s="75" t="s">
        <v>3373</v>
      </c>
      <c r="T887" s="66" t="s">
        <v>151</v>
      </c>
      <c r="U887" s="68" t="str">
        <f t="shared" si="1226"/>
        <v>E</v>
      </c>
      <c r="V887" s="66" t="s">
        <v>32</v>
      </c>
      <c r="W887" s="66" t="s">
        <v>35</v>
      </c>
      <c r="X887" s="248" t="s">
        <v>152</v>
      </c>
      <c r="Y887" s="38"/>
      <c r="Z887" s="353" t="str">
        <f t="shared" si="1241"/>
        <v>-</v>
      </c>
      <c r="AA887" s="68" t="str">
        <f t="shared" ref="AA887:AF887" si="1273">IF(Z887="X","X",IF($AI887=AA$4,"X","-"))</f>
        <v>X</v>
      </c>
      <c r="AB887" s="68" t="str">
        <f t="shared" si="1273"/>
        <v>X</v>
      </c>
      <c r="AC887" s="68" t="str">
        <f t="shared" si="1273"/>
        <v>X</v>
      </c>
      <c r="AD887" s="68" t="str">
        <f t="shared" si="1273"/>
        <v>X</v>
      </c>
      <c r="AE887" s="68" t="str">
        <f t="shared" si="1273"/>
        <v>X</v>
      </c>
      <c r="AF887" s="354" t="str">
        <f t="shared" si="1273"/>
        <v>X</v>
      </c>
      <c r="AG887" s="38"/>
      <c r="AH887" s="68" t="s">
        <v>185</v>
      </c>
      <c r="AI887" s="68" t="s">
        <v>185</v>
      </c>
      <c r="AJ887" s="38"/>
      <c r="AK887" s="13" t="str">
        <f t="shared" si="1260"/>
        <v>/rsm:CrossIndustryInvoice/rsm:SupplyChainTradeTransaction/ram:ApplicableHeaderTradeDelivery/ram:ActualDeliverySupplyChainEvent/ram:OccurrenceDateTime</v>
      </c>
      <c r="AL887" s="13" t="str">
        <f t="shared" si="1261"/>
        <v>/udt:DateTimeString</v>
      </c>
      <c r="AM887" s="14">
        <f>COUNTIFS(S$4:S887,AK887)</f>
        <v>1</v>
      </c>
      <c r="AO887" s="207" t="str">
        <f t="shared" si="1258"/>
        <v>SCT_HTD</v>
      </c>
      <c r="AP887" s="208" t="str">
        <f t="shared" si="1262"/>
        <v>BT-72</v>
      </c>
      <c r="AQ887" s="308" t="str">
        <f t="shared" si="1263"/>
        <v>BT-72</v>
      </c>
      <c r="AR887" s="66">
        <f t="shared" si="1272"/>
        <v>5</v>
      </c>
      <c r="AS887" s="66" t="str">
        <f t="shared" si="1264"/>
        <v>0..1</v>
      </c>
      <c r="AT887" s="64" t="s">
        <v>3374</v>
      </c>
      <c r="AU887" s="64" t="s">
        <v>3375</v>
      </c>
      <c r="AV887" s="65"/>
      <c r="AW887" s="427" t="s">
        <v>7334</v>
      </c>
      <c r="AX887" s="65"/>
      <c r="AY887" s="65" t="s">
        <v>35</v>
      </c>
      <c r="AZ887" s="64" t="s">
        <v>148</v>
      </c>
      <c r="BA887" s="66" t="str">
        <f t="shared" si="1240"/>
        <v>1..1</v>
      </c>
      <c r="BB887" s="66" t="str">
        <f t="shared" si="1243"/>
        <v>1..1</v>
      </c>
      <c r="BC887" s="2" t="str">
        <f t="shared" si="1249"/>
        <v>/rsm:CrossIndustryInvoice
/rsm:SupplyChainTradeTransaction
/ram:ApplicableHeaderTradeDelivery
/ram:ActualDeliverySupplyChainEvent
/ram:OccurrenceDateTime
/udt:DateTimeString</v>
      </c>
      <c r="BD887" s="75" t="str">
        <f t="shared" si="1250"/>
        <v>/rsm:CrossIndustryInvoice/rsm:SupplyChainTradeTransaction/ram:ApplicableHeaderTradeDelivery/ram:ActualDeliverySupplyChainEvent/ram:OccurrenceDateTime/udt:DateTimeString</v>
      </c>
      <c r="BE887" s="66" t="str">
        <f t="shared" si="1196"/>
        <v>D</v>
      </c>
      <c r="BF887" s="68" t="str">
        <f t="shared" si="1197"/>
        <v>E</v>
      </c>
      <c r="BG887" s="66" t="str">
        <f t="shared" si="1198"/>
        <v>1..1</v>
      </c>
      <c r="BH887" s="66" t="str">
        <f t="shared" si="1199"/>
        <v/>
      </c>
      <c r="BI887" s="248" t="str">
        <f t="shared" si="1200"/>
        <v>@format="102"</v>
      </c>
      <c r="BJ887" s="7"/>
      <c r="BK887" s="353" t="str">
        <f t="shared" si="1201"/>
        <v>-</v>
      </c>
      <c r="BL887" s="68" t="str">
        <f t="shared" si="1202"/>
        <v>X</v>
      </c>
      <c r="BM887" s="68" t="str">
        <f t="shared" si="1203"/>
        <v>X</v>
      </c>
      <c r="BN887" s="68" t="str">
        <f t="shared" si="1204"/>
        <v>X</v>
      </c>
      <c r="BO887" s="68" t="str">
        <f t="shared" si="1205"/>
        <v>X</v>
      </c>
      <c r="BP887" s="68" t="str">
        <f t="shared" si="1206"/>
        <v>X</v>
      </c>
      <c r="BQ887" s="354" t="str">
        <f t="shared" si="1207"/>
        <v>X</v>
      </c>
      <c r="BR887" s="7"/>
      <c r="BS887" s="68" t="str">
        <f t="shared" si="1208"/>
        <v>BASIC WL</v>
      </c>
      <c r="BT887" s="68" t="str">
        <f t="shared" si="1209"/>
        <v>BASIC WL</v>
      </c>
      <c r="BU887" s="15"/>
      <c r="BV887" s="57"/>
      <c r="BW887" s="57"/>
      <c r="BX887" s="57"/>
      <c r="BY887" s="57"/>
      <c r="BZ887" s="57"/>
      <c r="CA887" s="57" t="s">
        <v>6542</v>
      </c>
      <c r="CC887" s="417"/>
      <c r="CD887" s="15"/>
      <c r="CE887" s="15"/>
    </row>
    <row r="888" spans="1:83" s="59" customFormat="1" ht="102">
      <c r="A888" s="45" t="str">
        <f t="shared" si="1244"/>
        <v>YES</v>
      </c>
      <c r="B888" s="45"/>
      <c r="C888" s="45"/>
      <c r="D888" s="45"/>
      <c r="E888" s="207" t="s">
        <v>3007</v>
      </c>
      <c r="F888" s="208" t="s">
        <v>3376</v>
      </c>
      <c r="G888" s="308"/>
      <c r="H888" s="155">
        <f t="shared" si="1190"/>
        <v>6</v>
      </c>
      <c r="I888" s="66" t="s">
        <v>32</v>
      </c>
      <c r="J888" s="97" t="s">
        <v>229</v>
      </c>
      <c r="K888" s="64" t="s">
        <v>35</v>
      </c>
      <c r="L888" s="65" t="s">
        <v>1267</v>
      </c>
      <c r="M888" s="65"/>
      <c r="N888" s="2" t="s">
        <v>160</v>
      </c>
      <c r="O888" s="64" t="s">
        <v>128</v>
      </c>
      <c r="P888" s="66" t="s">
        <v>32</v>
      </c>
      <c r="Q888" s="66" t="str">
        <f t="shared" si="1194"/>
        <v>1..1</v>
      </c>
      <c r="R888" s="2" t="s">
        <v>3377</v>
      </c>
      <c r="S888" s="75" t="s">
        <v>3378</v>
      </c>
      <c r="T888" s="66" t="s">
        <v>131</v>
      </c>
      <c r="U888" s="68" t="str">
        <f t="shared" si="1226"/>
        <v>A</v>
      </c>
      <c r="V888" s="66" t="s">
        <v>42</v>
      </c>
      <c r="W888" s="66"/>
      <c r="X888" s="248" t="s">
        <v>160</v>
      </c>
      <c r="Y888" s="38"/>
      <c r="Z888" s="353" t="str">
        <f t="shared" si="1241"/>
        <v>-</v>
      </c>
      <c r="AA888" s="68" t="str">
        <f t="shared" ref="AA888:AF888" si="1274">IF(Z888="X","X",IF($AI888=AA$4,"X","-"))</f>
        <v>X</v>
      </c>
      <c r="AB888" s="68" t="str">
        <f t="shared" si="1274"/>
        <v>X</v>
      </c>
      <c r="AC888" s="68" t="str">
        <f t="shared" si="1274"/>
        <v>X</v>
      </c>
      <c r="AD888" s="68" t="str">
        <f t="shared" si="1274"/>
        <v>X</v>
      </c>
      <c r="AE888" s="68" t="str">
        <f t="shared" si="1274"/>
        <v>X</v>
      </c>
      <c r="AF888" s="354" t="str">
        <f t="shared" si="1274"/>
        <v>X</v>
      </c>
      <c r="AG888" s="38"/>
      <c r="AH888" s="68" t="s">
        <v>185</v>
      </c>
      <c r="AI888" s="68" t="s">
        <v>185</v>
      </c>
      <c r="AJ888" s="38"/>
      <c r="AK888" s="13" t="str">
        <f t="shared" si="1260"/>
        <v>/rsm:CrossIndustryInvoice/rsm:SupplyChainTradeTransaction/ram:ApplicableHeaderTradeDelivery/ram:ActualDeliverySupplyChainEvent/ram:OccurrenceDateTime/udt:DateTimeString</v>
      </c>
      <c r="AL888" s="13" t="str">
        <f t="shared" si="1261"/>
        <v>/@format</v>
      </c>
      <c r="AM888" s="14">
        <f>COUNTIFS(S$4:S888,AK888)</f>
        <v>1</v>
      </c>
      <c r="AO888" s="207" t="str">
        <f t="shared" si="1258"/>
        <v>SCT_HTD</v>
      </c>
      <c r="AP888" s="208" t="str">
        <f t="shared" si="1262"/>
        <v>BT-72-0</v>
      </c>
      <c r="AQ888" s="308" t="str">
        <f t="shared" si="1263"/>
        <v/>
      </c>
      <c r="AR888" s="155">
        <f t="shared" si="1272"/>
        <v>6</v>
      </c>
      <c r="AS888" s="66" t="str">
        <f t="shared" si="1264"/>
        <v>1..1</v>
      </c>
      <c r="AT888" s="97" t="s">
        <v>1266</v>
      </c>
      <c r="AU888" s="64" t="s">
        <v>35</v>
      </c>
      <c r="AV888" s="65" t="s">
        <v>6345</v>
      </c>
      <c r="AW888" s="427">
        <v>102</v>
      </c>
      <c r="AX888" s="65"/>
      <c r="AY888" s="2" t="s">
        <v>166</v>
      </c>
      <c r="AZ888" s="64" t="s">
        <v>128</v>
      </c>
      <c r="BA888" s="66" t="str">
        <f t="shared" si="1240"/>
        <v>1..1</v>
      </c>
      <c r="BB888" s="66" t="str">
        <f t="shared" si="1243"/>
        <v>1..1</v>
      </c>
      <c r="BC888" s="2" t="str">
        <f t="shared" si="1249"/>
        <v>/rsm:CrossIndustryInvoice
/rsm:SupplyChainTradeTransaction
/ram:ApplicableHeaderTradeDelivery
/ram:ActualDeliverySupplyChainEvent
/ram:OccurrenceDateTime
/udt:DateTimeString
/@format</v>
      </c>
      <c r="BD888" s="75" t="str">
        <f t="shared" si="1250"/>
        <v>/rsm:CrossIndustryInvoice/rsm:SupplyChainTradeTransaction/ram:ApplicableHeaderTradeDelivery/ram:ActualDeliverySupplyChainEvent/ram:OccurrenceDateTime/udt:DateTimeString/@format</v>
      </c>
      <c r="BE888" s="66" t="str">
        <f t="shared" si="1196"/>
        <v>C</v>
      </c>
      <c r="BF888" s="68" t="str">
        <f t="shared" si="1197"/>
        <v>A</v>
      </c>
      <c r="BG888" s="66" t="str">
        <f t="shared" si="1198"/>
        <v>0..1</v>
      </c>
      <c r="BH888" s="66" t="str">
        <f t="shared" si="1199"/>
        <v/>
      </c>
      <c r="BI888" s="248" t="str">
        <f t="shared" si="1200"/>
        <v>Only value "102"</v>
      </c>
      <c r="BJ888" s="7"/>
      <c r="BK888" s="353" t="str">
        <f t="shared" si="1201"/>
        <v>-</v>
      </c>
      <c r="BL888" s="68" t="str">
        <f t="shared" si="1202"/>
        <v>X</v>
      </c>
      <c r="BM888" s="68" t="str">
        <f t="shared" si="1203"/>
        <v>X</v>
      </c>
      <c r="BN888" s="68" t="str">
        <f t="shared" si="1204"/>
        <v>X</v>
      </c>
      <c r="BO888" s="68" t="str">
        <f t="shared" si="1205"/>
        <v>X</v>
      </c>
      <c r="BP888" s="68" t="str">
        <f t="shared" si="1206"/>
        <v>X</v>
      </c>
      <c r="BQ888" s="354" t="str">
        <f t="shared" si="1207"/>
        <v>X</v>
      </c>
      <c r="BR888" s="7"/>
      <c r="BS888" s="68" t="str">
        <f t="shared" si="1208"/>
        <v>BASIC WL</v>
      </c>
      <c r="BT888" s="68" t="str">
        <f t="shared" si="1209"/>
        <v>BASIC WL</v>
      </c>
      <c r="BU888" s="15"/>
      <c r="BV888" s="57"/>
      <c r="BW888" s="57"/>
      <c r="BX888" s="57"/>
      <c r="BY888" s="57"/>
      <c r="BZ888" s="57"/>
      <c r="CA888" s="57" t="s">
        <v>6542</v>
      </c>
      <c r="CC888" s="417"/>
      <c r="CD888" s="15"/>
      <c r="CE888" s="15"/>
    </row>
    <row r="889" spans="1:83" s="59" customFormat="1" ht="85.5">
      <c r="A889" s="45" t="str">
        <f t="shared" si="1244"/>
        <v>NO</v>
      </c>
      <c r="B889" s="45"/>
      <c r="C889" s="45"/>
      <c r="D889" s="45"/>
      <c r="E889" s="201" t="s">
        <v>3007</v>
      </c>
      <c r="F889" s="206" t="s">
        <v>3379</v>
      </c>
      <c r="G889" s="307"/>
      <c r="H889" s="110">
        <f t="shared" si="1190"/>
        <v>3</v>
      </c>
      <c r="I889" s="110" t="s">
        <v>42</v>
      </c>
      <c r="J889" s="111" t="s">
        <v>3380</v>
      </c>
      <c r="K889" s="112" t="s">
        <v>6060</v>
      </c>
      <c r="L889" s="113"/>
      <c r="M889" s="113"/>
      <c r="N889" s="113"/>
      <c r="O889" s="112"/>
      <c r="P889" s="110" t="s">
        <v>42</v>
      </c>
      <c r="Q889" s="110" t="str">
        <f t="shared" si="1194"/>
        <v>0..1</v>
      </c>
      <c r="R889" s="114" t="s">
        <v>3381</v>
      </c>
      <c r="S889" s="115" t="s">
        <v>3382</v>
      </c>
      <c r="T889" s="110"/>
      <c r="U889" s="116" t="str">
        <f t="shared" si="1226"/>
        <v/>
      </c>
      <c r="V889" s="110" t="s">
        <v>42</v>
      </c>
      <c r="W889" s="110"/>
      <c r="X889" s="387"/>
      <c r="Y889" s="38"/>
      <c r="Z889" s="361" t="str">
        <f t="shared" si="1241"/>
        <v>-</v>
      </c>
      <c r="AA889" s="116" t="str">
        <f t="shared" ref="AA889:AF889" si="1275">IF(Z889="X","X",IF($AI889=AA$4,"X","-"))</f>
        <v>X</v>
      </c>
      <c r="AB889" s="116" t="str">
        <f t="shared" si="1275"/>
        <v>X</v>
      </c>
      <c r="AC889" s="116" t="str">
        <f t="shared" si="1275"/>
        <v>X</v>
      </c>
      <c r="AD889" s="116" t="str">
        <f t="shared" si="1275"/>
        <v>X</v>
      </c>
      <c r="AE889" s="116" t="str">
        <f t="shared" si="1275"/>
        <v>X</v>
      </c>
      <c r="AF889" s="362" t="str">
        <f t="shared" si="1275"/>
        <v>X</v>
      </c>
      <c r="AG889" s="38"/>
      <c r="AH889" s="116" t="s">
        <v>185</v>
      </c>
      <c r="AI889" s="116" t="s">
        <v>185</v>
      </c>
      <c r="AJ889" s="38"/>
      <c r="AK889" s="13" t="str">
        <f t="shared" si="1260"/>
        <v>/rsm:CrossIndustryInvoice/rsm:SupplyChainTradeTransaction/ram:ApplicableHeaderTradeDelivery</v>
      </c>
      <c r="AL889" s="13" t="str">
        <f t="shared" si="1261"/>
        <v>/ram:DespatchAdviceReferencedDocument</v>
      </c>
      <c r="AM889" s="14">
        <f>COUNTIFS(S$4:S889,AK889)</f>
        <v>1</v>
      </c>
      <c r="AO889" s="201" t="str">
        <f t="shared" si="1258"/>
        <v>SCT_HTD</v>
      </c>
      <c r="AP889" s="206" t="str">
        <f t="shared" si="1262"/>
        <v>BT-16-00</v>
      </c>
      <c r="AQ889" s="307" t="str">
        <f t="shared" si="1263"/>
        <v/>
      </c>
      <c r="AR889" s="110">
        <f t="shared" si="1272"/>
        <v>3</v>
      </c>
      <c r="AS889" s="110" t="str">
        <f t="shared" si="1264"/>
        <v>0..1</v>
      </c>
      <c r="AT889" s="111" t="s">
        <v>3383</v>
      </c>
      <c r="AU889" s="112"/>
      <c r="AV889" s="113"/>
      <c r="AW889" s="113"/>
      <c r="AX889" s="113"/>
      <c r="AY889" s="113" t="s">
        <v>35</v>
      </c>
      <c r="AZ889" s="112"/>
      <c r="BA889" s="110" t="str">
        <f t="shared" si="1240"/>
        <v>0..1</v>
      </c>
      <c r="BB889" s="110" t="str">
        <f t="shared" si="1243"/>
        <v>0..1</v>
      </c>
      <c r="BC889" s="114" t="str">
        <f t="shared" si="1249"/>
        <v>/rsm:CrossIndustryInvoice
/rsm:SupplyChainTradeTransaction
/ram:ApplicableHeaderTradeDelivery
/ram:DespatchAdviceReferencedDocument</v>
      </c>
      <c r="BD889" s="115" t="str">
        <f t="shared" si="1250"/>
        <v>/rsm:CrossIndustryInvoice/rsm:SupplyChainTradeTransaction/ram:ApplicableHeaderTradeDelivery/ram:DespatchAdviceReferencedDocument</v>
      </c>
      <c r="BE889" s="110" t="str">
        <f t="shared" si="1196"/>
        <v/>
      </c>
      <c r="BF889" s="116" t="str">
        <f t="shared" si="1197"/>
        <v/>
      </c>
      <c r="BG889" s="110" t="str">
        <f t="shared" si="1198"/>
        <v>0..1</v>
      </c>
      <c r="BH889" s="110" t="str">
        <f t="shared" si="1199"/>
        <v/>
      </c>
      <c r="BI889" s="387" t="str">
        <f t="shared" si="1200"/>
        <v/>
      </c>
      <c r="BJ889" s="7"/>
      <c r="BK889" s="361" t="str">
        <f t="shared" si="1201"/>
        <v>-</v>
      </c>
      <c r="BL889" s="116" t="str">
        <f t="shared" si="1202"/>
        <v>X</v>
      </c>
      <c r="BM889" s="116" t="str">
        <f t="shared" si="1203"/>
        <v>X</v>
      </c>
      <c r="BN889" s="116" t="str">
        <f t="shared" si="1204"/>
        <v>X</v>
      </c>
      <c r="BO889" s="116" t="str">
        <f t="shared" si="1205"/>
        <v>X</v>
      </c>
      <c r="BP889" s="116" t="str">
        <f t="shared" si="1206"/>
        <v>X</v>
      </c>
      <c r="BQ889" s="362" t="str">
        <f t="shared" si="1207"/>
        <v>X</v>
      </c>
      <c r="BR889" s="7"/>
      <c r="BS889" s="116" t="str">
        <f t="shared" si="1208"/>
        <v>BASIC WL</v>
      </c>
      <c r="BT889" s="116" t="str">
        <f t="shared" si="1209"/>
        <v>BASIC WL</v>
      </c>
      <c r="BU889" s="15"/>
      <c r="BV889" s="57"/>
      <c r="BW889" s="57"/>
      <c r="BX889" s="57"/>
      <c r="BY889" s="57"/>
      <c r="BZ889" s="57"/>
      <c r="CA889" s="57" t="s">
        <v>6542</v>
      </c>
      <c r="CC889" s="417"/>
      <c r="CD889" s="15"/>
      <c r="CE889" s="15"/>
    </row>
    <row r="890" spans="1:83" s="59" customFormat="1" ht="85.5">
      <c r="A890" s="45" t="str">
        <f t="shared" si="1244"/>
        <v>YES</v>
      </c>
      <c r="B890" s="45"/>
      <c r="C890" s="45"/>
      <c r="D890" s="45"/>
      <c r="E890" s="207" t="s">
        <v>3007</v>
      </c>
      <c r="F890" s="208" t="s">
        <v>3384</v>
      </c>
      <c r="G890" s="308" t="s">
        <v>3384</v>
      </c>
      <c r="H890" s="66">
        <f t="shared" si="1190"/>
        <v>4</v>
      </c>
      <c r="I890" s="66" t="s">
        <v>42</v>
      </c>
      <c r="J890" s="64" t="s">
        <v>3385</v>
      </c>
      <c r="K890" s="64" t="s">
        <v>3386</v>
      </c>
      <c r="L890" s="65"/>
      <c r="M890" s="65" t="s">
        <v>3387</v>
      </c>
      <c r="N890" s="65" t="s">
        <v>35</v>
      </c>
      <c r="O890" s="149" t="s">
        <v>548</v>
      </c>
      <c r="P890" s="66" t="s">
        <v>32</v>
      </c>
      <c r="Q890" s="66" t="str">
        <f t="shared" si="1194"/>
        <v>1..1</v>
      </c>
      <c r="R890" s="2" t="s">
        <v>3388</v>
      </c>
      <c r="S890" s="75" t="s">
        <v>3389</v>
      </c>
      <c r="T890" s="66" t="s">
        <v>5945</v>
      </c>
      <c r="U890" s="68" t="str">
        <f t="shared" si="1226"/>
        <v>E</v>
      </c>
      <c r="V890" s="66" t="s">
        <v>42</v>
      </c>
      <c r="W890" s="66" t="s">
        <v>35</v>
      </c>
      <c r="X890" s="248" t="s">
        <v>35</v>
      </c>
      <c r="Y890" s="38"/>
      <c r="Z890" s="353" t="str">
        <f t="shared" si="1241"/>
        <v>-</v>
      </c>
      <c r="AA890" s="68" t="str">
        <f t="shared" ref="AA890:AF890" si="1276">IF(Z890="X","X",IF($AI890=AA$4,"X","-"))</f>
        <v>X</v>
      </c>
      <c r="AB890" s="68" t="str">
        <f t="shared" si="1276"/>
        <v>X</v>
      </c>
      <c r="AC890" s="68" t="str">
        <f t="shared" si="1276"/>
        <v>X</v>
      </c>
      <c r="AD890" s="68" t="str">
        <f t="shared" si="1276"/>
        <v>X</v>
      </c>
      <c r="AE890" s="68" t="str">
        <f t="shared" si="1276"/>
        <v>X</v>
      </c>
      <c r="AF890" s="354" t="str">
        <f t="shared" si="1276"/>
        <v>X</v>
      </c>
      <c r="AG890" s="38"/>
      <c r="AH890" s="68" t="s">
        <v>185</v>
      </c>
      <c r="AI890" s="68" t="s">
        <v>185</v>
      </c>
      <c r="AJ890" s="38"/>
      <c r="AK890" s="13" t="str">
        <f t="shared" si="1260"/>
        <v>/rsm:CrossIndustryInvoice/rsm:SupplyChainTradeTransaction/ram:ApplicableHeaderTradeDelivery/ram:DespatchAdviceReferencedDocument</v>
      </c>
      <c r="AL890" s="13" t="str">
        <f t="shared" si="1261"/>
        <v>/ram:IssuerAssignedID</v>
      </c>
      <c r="AM890" s="14">
        <f>COUNTIFS(S$4:S890,AK890)</f>
        <v>1</v>
      </c>
      <c r="AO890" s="207" t="str">
        <f t="shared" si="1258"/>
        <v>SCT_HTD</v>
      </c>
      <c r="AP890" s="208" t="str">
        <f t="shared" si="1262"/>
        <v>BT-16</v>
      </c>
      <c r="AQ890" s="308" t="str">
        <f t="shared" si="1263"/>
        <v>BT-16</v>
      </c>
      <c r="AR890" s="66">
        <f t="shared" si="1272"/>
        <v>4</v>
      </c>
      <c r="AS890" s="66" t="str">
        <f t="shared" si="1264"/>
        <v>0..1</v>
      </c>
      <c r="AT890" s="64" t="s">
        <v>3390</v>
      </c>
      <c r="AU890" s="64" t="s">
        <v>3391</v>
      </c>
      <c r="AV890" s="65"/>
      <c r="AW890" s="427" t="s">
        <v>7335</v>
      </c>
      <c r="AX890" s="65" t="s">
        <v>3392</v>
      </c>
      <c r="AY890" s="65" t="s">
        <v>35</v>
      </c>
      <c r="AZ890" s="149" t="s">
        <v>555</v>
      </c>
      <c r="BA890" s="66" t="str">
        <f t="shared" si="1240"/>
        <v>1..1</v>
      </c>
      <c r="BB890" s="66" t="str">
        <f t="shared" si="1243"/>
        <v>1..1</v>
      </c>
      <c r="BC890" s="2" t="str">
        <f t="shared" si="1249"/>
        <v>/rsm:CrossIndustryInvoice
/rsm:SupplyChainTradeTransaction
/ram:ApplicableHeaderTradeDelivery
/ram:DespatchAdviceReferencedDocument
/ram:IssuerAssignedID</v>
      </c>
      <c r="BD890" s="75" t="str">
        <f t="shared" si="1250"/>
        <v>/rsm:CrossIndustryInvoice/rsm:SupplyChainTradeTransaction/ram:ApplicableHeaderTradeDelivery/ram:DespatchAdviceReferencedDocument/ram:IssuerAssignedID</v>
      </c>
      <c r="BE890" s="66" t="str">
        <f t="shared" si="1196"/>
        <v>R</v>
      </c>
      <c r="BF890" s="68" t="str">
        <f t="shared" si="1197"/>
        <v>E</v>
      </c>
      <c r="BG890" s="66" t="str">
        <f t="shared" si="1198"/>
        <v>0..1</v>
      </c>
      <c r="BH890" s="66" t="str">
        <f t="shared" si="1199"/>
        <v/>
      </c>
      <c r="BI890" s="248" t="str">
        <f t="shared" si="1200"/>
        <v/>
      </c>
      <c r="BJ890" s="7"/>
      <c r="BK890" s="353" t="str">
        <f t="shared" si="1201"/>
        <v>-</v>
      </c>
      <c r="BL890" s="68" t="str">
        <f t="shared" si="1202"/>
        <v>X</v>
      </c>
      <c r="BM890" s="68" t="str">
        <f t="shared" si="1203"/>
        <v>X</v>
      </c>
      <c r="BN890" s="68" t="str">
        <f t="shared" si="1204"/>
        <v>X</v>
      </c>
      <c r="BO890" s="68" t="str">
        <f t="shared" si="1205"/>
        <v>X</v>
      </c>
      <c r="BP890" s="68" t="str">
        <f t="shared" si="1206"/>
        <v>X</v>
      </c>
      <c r="BQ890" s="354" t="str">
        <f t="shared" si="1207"/>
        <v>X</v>
      </c>
      <c r="BR890" s="7"/>
      <c r="BS890" s="68" t="str">
        <f t="shared" si="1208"/>
        <v>BASIC WL</v>
      </c>
      <c r="BT890" s="68" t="str">
        <f t="shared" si="1209"/>
        <v>BASIC WL</v>
      </c>
      <c r="BU890" s="15"/>
      <c r="BV890" s="57"/>
      <c r="BW890" s="57"/>
      <c r="BX890" s="57"/>
      <c r="BY890" s="57"/>
      <c r="BZ890" s="57"/>
      <c r="CA890" s="57" t="s">
        <v>6542</v>
      </c>
      <c r="CC890" s="417"/>
      <c r="CD890" s="15"/>
      <c r="CE890" s="15"/>
    </row>
    <row r="891" spans="1:83" s="59" customFormat="1" ht="85.5">
      <c r="A891" s="45" t="str">
        <f t="shared" si="1244"/>
        <v>NO</v>
      </c>
      <c r="B891" s="45"/>
      <c r="C891" s="45"/>
      <c r="D891" s="45"/>
      <c r="E891" s="205" t="s">
        <v>3007</v>
      </c>
      <c r="F891" s="139" t="s">
        <v>5641</v>
      </c>
      <c r="G891" s="295" t="s">
        <v>7189</v>
      </c>
      <c r="H891" s="140">
        <f t="shared" si="1190"/>
        <v>4</v>
      </c>
      <c r="I891" s="140" t="s">
        <v>42</v>
      </c>
      <c r="J891" s="137" t="s">
        <v>6211</v>
      </c>
      <c r="K891" s="125"/>
      <c r="L891" s="126"/>
      <c r="M891" s="126"/>
      <c r="N891" s="126"/>
      <c r="O891" s="125" t="s">
        <v>148</v>
      </c>
      <c r="P891" s="124" t="s">
        <v>42</v>
      </c>
      <c r="Q891" s="124" t="str">
        <f t="shared" si="1194"/>
        <v>0..1</v>
      </c>
      <c r="R891" s="141" t="s">
        <v>3393</v>
      </c>
      <c r="S891" s="142" t="s">
        <v>3394</v>
      </c>
      <c r="T891" s="88" t="s">
        <v>151</v>
      </c>
      <c r="U891" s="129" t="str">
        <f t="shared" si="1226"/>
        <v/>
      </c>
      <c r="V891" s="140" t="s">
        <v>42</v>
      </c>
      <c r="W891" s="124"/>
      <c r="X891" s="388"/>
      <c r="Y891" s="38"/>
      <c r="Z891" s="365" t="str">
        <f t="shared" si="1241"/>
        <v>-</v>
      </c>
      <c r="AA891" s="143" t="str">
        <f t="shared" ref="AA891:AF891" si="1277">IF(Z891="X","X",IF($AI891=AA$4,"X","-"))</f>
        <v>-</v>
      </c>
      <c r="AB891" s="143" t="str">
        <f t="shared" si="1277"/>
        <v>-</v>
      </c>
      <c r="AC891" s="143" t="str">
        <f t="shared" si="1277"/>
        <v>-</v>
      </c>
      <c r="AD891" s="143" t="str">
        <f t="shared" si="1277"/>
        <v>-</v>
      </c>
      <c r="AE891" s="143" t="str">
        <f t="shared" si="1277"/>
        <v>-</v>
      </c>
      <c r="AF891" s="366" t="str">
        <f t="shared" si="1277"/>
        <v>X</v>
      </c>
      <c r="AG891" s="38"/>
      <c r="AH891" s="143" t="s">
        <v>47</v>
      </c>
      <c r="AI891" s="143" t="s">
        <v>47</v>
      </c>
      <c r="AJ891" s="38"/>
      <c r="AK891" s="13" t="str">
        <f t="shared" si="1260"/>
        <v>/rsm:CrossIndustryInvoice/rsm:SupplyChainTradeTransaction/ram:ApplicableHeaderTradeDelivery/ram:DespatchAdviceReferencedDocument</v>
      </c>
      <c r="AL891" s="13" t="str">
        <f t="shared" si="1261"/>
        <v>/ram:FormattedIssueDateTime</v>
      </c>
      <c r="AM891" s="14">
        <f>COUNTIFS(S$4:S891,AK891)</f>
        <v>1</v>
      </c>
      <c r="AO891" s="205" t="str">
        <f t="shared" si="1258"/>
        <v>SCT_HTD</v>
      </c>
      <c r="AP891" s="139" t="str">
        <f t="shared" si="1262"/>
        <v>BT-X-200-00</v>
      </c>
      <c r="AQ891" s="295" t="str">
        <f t="shared" si="1263"/>
        <v>EXT-FR-FE-198-00</v>
      </c>
      <c r="AR891" s="140">
        <f t="shared" si="1272"/>
        <v>4</v>
      </c>
      <c r="AS891" s="140" t="str">
        <f t="shared" si="1264"/>
        <v>0..1</v>
      </c>
      <c r="AT891" s="137" t="s">
        <v>1144</v>
      </c>
      <c r="AU891" s="125"/>
      <c r="AV891" s="126"/>
      <c r="AW891" s="126"/>
      <c r="AX891" s="126"/>
      <c r="AY891" s="126"/>
      <c r="AZ891" s="329" t="s">
        <v>148</v>
      </c>
      <c r="BA891" s="124" t="str">
        <f t="shared" si="1240"/>
        <v>0..1</v>
      </c>
      <c r="BB891" s="124" t="str">
        <f t="shared" si="1243"/>
        <v>0..1</v>
      </c>
      <c r="BC891" s="141" t="str">
        <f t="shared" si="1249"/>
        <v>/rsm:CrossIndustryInvoice
/rsm:SupplyChainTradeTransaction
/ram:ApplicableHeaderTradeDelivery
/ram:DespatchAdviceReferencedDocument
/ram:FormattedIssueDateTime</v>
      </c>
      <c r="BD891" s="142" t="str">
        <f t="shared" si="1250"/>
        <v>/rsm:CrossIndustryInvoice/rsm:SupplyChainTradeTransaction/ram:ApplicableHeaderTradeDelivery/ram:DespatchAdviceReferencedDocument/ram:FormattedIssueDateTime</v>
      </c>
      <c r="BE891" s="124" t="str">
        <f t="shared" si="1196"/>
        <v>D</v>
      </c>
      <c r="BF891" s="129" t="str">
        <f t="shared" si="1197"/>
        <v/>
      </c>
      <c r="BG891" s="140" t="str">
        <f t="shared" si="1198"/>
        <v>0..1</v>
      </c>
      <c r="BH891" s="124" t="str">
        <f t="shared" si="1199"/>
        <v/>
      </c>
      <c r="BI891" s="388" t="str">
        <f t="shared" si="1200"/>
        <v/>
      </c>
      <c r="BJ891" s="7"/>
      <c r="BK891" s="365" t="str">
        <f t="shared" si="1201"/>
        <v>-</v>
      </c>
      <c r="BL891" s="143" t="str">
        <f t="shared" si="1202"/>
        <v>-</v>
      </c>
      <c r="BM891" s="143" t="str">
        <f t="shared" si="1203"/>
        <v>-</v>
      </c>
      <c r="BN891" s="143" t="str">
        <f t="shared" si="1204"/>
        <v>-</v>
      </c>
      <c r="BO891" s="143" t="str">
        <f t="shared" si="1205"/>
        <v>-</v>
      </c>
      <c r="BP891" s="143" t="str">
        <f t="shared" si="1206"/>
        <v>-</v>
      </c>
      <c r="BQ891" s="366" t="str">
        <f t="shared" si="1207"/>
        <v>X</v>
      </c>
      <c r="BR891" s="7"/>
      <c r="BS891" s="143" t="str">
        <f t="shared" si="1208"/>
        <v>EXTENDED</v>
      </c>
      <c r="BT891" s="143" t="str">
        <f t="shared" si="1209"/>
        <v>EXTENDED</v>
      </c>
      <c r="BU891" s="15"/>
      <c r="BV891" s="57"/>
      <c r="BW891" s="57"/>
      <c r="BX891" s="57"/>
      <c r="BY891" s="57"/>
      <c r="BZ891" s="57"/>
      <c r="CA891" s="57" t="s">
        <v>6542</v>
      </c>
      <c r="CC891" s="417"/>
      <c r="CD891" s="15"/>
      <c r="CE891" s="15"/>
    </row>
    <row r="892" spans="1:83" s="59" customFormat="1" ht="99.75">
      <c r="A892" s="45" t="str">
        <f t="shared" si="1244"/>
        <v>YES</v>
      </c>
      <c r="B892" s="45"/>
      <c r="C892" s="45"/>
      <c r="D892" s="45"/>
      <c r="E892" s="205" t="s">
        <v>3007</v>
      </c>
      <c r="F892" s="61" t="s">
        <v>5642</v>
      </c>
      <c r="G892" s="281" t="s">
        <v>7189</v>
      </c>
      <c r="H892" s="62">
        <f t="shared" si="1190"/>
        <v>5</v>
      </c>
      <c r="I892" s="62" t="s">
        <v>32</v>
      </c>
      <c r="J892" s="64" t="s">
        <v>6212</v>
      </c>
      <c r="K892" s="64"/>
      <c r="L892" s="65"/>
      <c r="M892" s="65"/>
      <c r="N892" s="65"/>
      <c r="O892" s="64" t="s">
        <v>148</v>
      </c>
      <c r="P892" s="66" t="s">
        <v>32</v>
      </c>
      <c r="Q892" s="66" t="str">
        <f t="shared" si="1194"/>
        <v>1..1</v>
      </c>
      <c r="R892" s="6" t="s">
        <v>3395</v>
      </c>
      <c r="S892" s="67" t="s">
        <v>3396</v>
      </c>
      <c r="T892" s="66" t="s">
        <v>151</v>
      </c>
      <c r="U892" s="68" t="str">
        <f t="shared" si="1226"/>
        <v>E</v>
      </c>
      <c r="V892" s="62" t="s">
        <v>32</v>
      </c>
      <c r="W892" s="66"/>
      <c r="X892" s="248"/>
      <c r="Y892" s="38"/>
      <c r="Z892" s="351" t="str">
        <f t="shared" si="1241"/>
        <v>-</v>
      </c>
      <c r="AA892" s="70" t="str">
        <f t="shared" ref="AA892:AF892" si="1278">IF(Z892="X","X",IF($AI892=AA$4,"X","-"))</f>
        <v>-</v>
      </c>
      <c r="AB892" s="70" t="str">
        <f t="shared" si="1278"/>
        <v>-</v>
      </c>
      <c r="AC892" s="70" t="str">
        <f t="shared" si="1278"/>
        <v>-</v>
      </c>
      <c r="AD892" s="70" t="str">
        <f t="shared" si="1278"/>
        <v>-</v>
      </c>
      <c r="AE892" s="70" t="str">
        <f t="shared" si="1278"/>
        <v>-</v>
      </c>
      <c r="AF892" s="352" t="str">
        <f t="shared" si="1278"/>
        <v>X</v>
      </c>
      <c r="AG892" s="38"/>
      <c r="AH892" s="70" t="s">
        <v>47</v>
      </c>
      <c r="AI892" s="70" t="s">
        <v>47</v>
      </c>
      <c r="AJ892" s="38"/>
      <c r="AK892" s="13" t="str">
        <f t="shared" si="1260"/>
        <v>/rsm:CrossIndustryInvoice/rsm:SupplyChainTradeTransaction/ram:ApplicableHeaderTradeDelivery/ram:DespatchAdviceReferencedDocument/ram:FormattedIssueDateTime</v>
      </c>
      <c r="AL892" s="13" t="str">
        <f t="shared" si="1261"/>
        <v>/qdt:DateTimeString</v>
      </c>
      <c r="AM892" s="14">
        <f>COUNTIFS(S$4:S892,AK892)</f>
        <v>1</v>
      </c>
      <c r="AO892" s="205" t="str">
        <f t="shared" si="1258"/>
        <v>SCT_HTD</v>
      </c>
      <c r="AP892" s="61" t="str">
        <f t="shared" si="1262"/>
        <v>BT-X-200</v>
      </c>
      <c r="AQ892" s="281" t="str">
        <f t="shared" si="1263"/>
        <v>EXT-FR-FE-198-00</v>
      </c>
      <c r="AR892" s="62">
        <f t="shared" si="1272"/>
        <v>5</v>
      </c>
      <c r="AS892" s="62" t="str">
        <f t="shared" si="1264"/>
        <v>1..1</v>
      </c>
      <c r="AT892" s="64" t="s">
        <v>3397</v>
      </c>
      <c r="AU892" s="64"/>
      <c r="AV892" s="65"/>
      <c r="AW892" s="423" t="s">
        <v>7238</v>
      </c>
      <c r="AX892" s="65"/>
      <c r="AY892" s="65"/>
      <c r="AZ892" s="64" t="s">
        <v>148</v>
      </c>
      <c r="BA892" s="66" t="str">
        <f t="shared" si="1240"/>
        <v>1..1</v>
      </c>
      <c r="BB892" s="66" t="str">
        <f t="shared" si="1243"/>
        <v>1..1</v>
      </c>
      <c r="BC892" s="6" t="str">
        <f t="shared" si="1249"/>
        <v>/rsm:CrossIndustryInvoice
/rsm:SupplyChainTradeTransaction
/ram:ApplicableHeaderTradeDelivery
/ram:DespatchAdviceReferencedDocument
/ram:FormattedIssueDateTime
/qdt:DateTimeString</v>
      </c>
      <c r="BD892" s="67" t="str">
        <f t="shared" si="1250"/>
        <v>/rsm:CrossIndustryInvoice/rsm:SupplyChainTradeTransaction/ram:ApplicableHeaderTradeDelivery/ram:DespatchAdviceReferencedDocument/ram:FormattedIssueDateTime/qdt:DateTimeString</v>
      </c>
      <c r="BE892" s="66" t="str">
        <f t="shared" si="1196"/>
        <v>D</v>
      </c>
      <c r="BF892" s="68" t="str">
        <f t="shared" si="1197"/>
        <v>E</v>
      </c>
      <c r="BG892" s="62" t="str">
        <f t="shared" si="1198"/>
        <v>1..1</v>
      </c>
      <c r="BH892" s="66" t="str">
        <f t="shared" si="1199"/>
        <v/>
      </c>
      <c r="BI892" s="248" t="str">
        <f t="shared" si="1200"/>
        <v/>
      </c>
      <c r="BJ892" s="7"/>
      <c r="BK892" s="351" t="str">
        <f t="shared" si="1201"/>
        <v>-</v>
      </c>
      <c r="BL892" s="70" t="str">
        <f t="shared" si="1202"/>
        <v>-</v>
      </c>
      <c r="BM892" s="70" t="str">
        <f t="shared" si="1203"/>
        <v>-</v>
      </c>
      <c r="BN892" s="70" t="str">
        <f t="shared" si="1204"/>
        <v>-</v>
      </c>
      <c r="BO892" s="70" t="str">
        <f t="shared" si="1205"/>
        <v>-</v>
      </c>
      <c r="BP892" s="70" t="str">
        <f t="shared" si="1206"/>
        <v>-</v>
      </c>
      <c r="BQ892" s="352" t="str">
        <f t="shared" si="1207"/>
        <v>X</v>
      </c>
      <c r="BR892" s="7"/>
      <c r="BS892" s="70" t="str">
        <f t="shared" si="1208"/>
        <v>EXTENDED</v>
      </c>
      <c r="BT892" s="70" t="str">
        <f t="shared" si="1209"/>
        <v>EXTENDED</v>
      </c>
      <c r="BU892" s="15"/>
      <c r="BV892" s="57"/>
      <c r="BW892" s="57"/>
      <c r="BX892" s="57"/>
      <c r="BY892" s="57"/>
      <c r="BZ892" s="57"/>
      <c r="CA892" s="57" t="s">
        <v>6542</v>
      </c>
      <c r="CC892" s="417"/>
      <c r="CD892" s="15"/>
      <c r="CE892" s="15"/>
    </row>
    <row r="893" spans="1:83" s="59" customFormat="1" ht="114">
      <c r="A893" s="45" t="str">
        <f t="shared" si="1244"/>
        <v>YES</v>
      </c>
      <c r="B893" s="45"/>
      <c r="C893" s="45"/>
      <c r="D893" s="45"/>
      <c r="E893" s="205" t="s">
        <v>3007</v>
      </c>
      <c r="F893" s="61" t="s">
        <v>5643</v>
      </c>
      <c r="G893" s="281" t="s">
        <v>7190</v>
      </c>
      <c r="H893" s="62">
        <f t="shared" si="1190"/>
        <v>6</v>
      </c>
      <c r="I893" s="62" t="s">
        <v>32</v>
      </c>
      <c r="J893" s="64" t="s">
        <v>229</v>
      </c>
      <c r="K893" s="64"/>
      <c r="L893" s="65" t="s">
        <v>160</v>
      </c>
      <c r="M893" s="65"/>
      <c r="N893" s="65" t="s">
        <v>160</v>
      </c>
      <c r="O893" s="64" t="s">
        <v>128</v>
      </c>
      <c r="P893" s="66" t="s">
        <v>32</v>
      </c>
      <c r="Q893" s="66" t="str">
        <f t="shared" si="1194"/>
        <v>1..1</v>
      </c>
      <c r="R893" s="6" t="s">
        <v>3398</v>
      </c>
      <c r="S893" s="67" t="s">
        <v>3399</v>
      </c>
      <c r="T893" s="66" t="s">
        <v>131</v>
      </c>
      <c r="U893" s="68" t="str">
        <f t="shared" si="1226"/>
        <v>A</v>
      </c>
      <c r="V893" s="62" t="s">
        <v>42</v>
      </c>
      <c r="W893" s="66"/>
      <c r="X893" s="248"/>
      <c r="Y893" s="38"/>
      <c r="Z893" s="351" t="str">
        <f t="shared" si="1241"/>
        <v>-</v>
      </c>
      <c r="AA893" s="70" t="str">
        <f t="shared" ref="AA893:AF893" si="1279">IF(Z893="X","X",IF($AI893=AA$4,"X","-"))</f>
        <v>-</v>
      </c>
      <c r="AB893" s="70" t="str">
        <f t="shared" si="1279"/>
        <v>-</v>
      </c>
      <c r="AC893" s="70" t="str">
        <f t="shared" si="1279"/>
        <v>-</v>
      </c>
      <c r="AD893" s="70" t="str">
        <f t="shared" si="1279"/>
        <v>-</v>
      </c>
      <c r="AE893" s="70" t="str">
        <f t="shared" si="1279"/>
        <v>-</v>
      </c>
      <c r="AF893" s="352" t="str">
        <f t="shared" si="1279"/>
        <v>X</v>
      </c>
      <c r="AG893" s="38"/>
      <c r="AH893" s="70" t="s">
        <v>47</v>
      </c>
      <c r="AI893" s="70" t="s">
        <v>47</v>
      </c>
      <c r="AJ893" s="38"/>
      <c r="AK893" s="13" t="str">
        <f t="shared" si="1260"/>
        <v>/rsm:CrossIndustryInvoice/rsm:SupplyChainTradeTransaction/ram:ApplicableHeaderTradeDelivery/ram:DespatchAdviceReferencedDocument/ram:FormattedIssueDateTime/qdt:DateTimeString</v>
      </c>
      <c r="AL893" s="13" t="str">
        <f t="shared" si="1261"/>
        <v>/@format</v>
      </c>
      <c r="AM893" s="14">
        <f>COUNTIFS(S$4:S893,AK893)</f>
        <v>1</v>
      </c>
      <c r="AO893" s="205" t="str">
        <f t="shared" si="1258"/>
        <v>SCT_HTD</v>
      </c>
      <c r="AP893" s="61" t="str">
        <f t="shared" si="1262"/>
        <v>BT-X-200-0</v>
      </c>
      <c r="AQ893" s="281" t="str">
        <f t="shared" si="1263"/>
        <v>EXT-FR-FE-198-1</v>
      </c>
      <c r="AR893" s="62">
        <f t="shared" si="1272"/>
        <v>6</v>
      </c>
      <c r="AS893" s="62" t="str">
        <f t="shared" si="1264"/>
        <v>1..1</v>
      </c>
      <c r="AT893" s="64" t="s">
        <v>229</v>
      </c>
      <c r="AU893" s="64"/>
      <c r="AV893" s="65" t="s">
        <v>6345</v>
      </c>
      <c r="AW893" s="423" t="s">
        <v>7238</v>
      </c>
      <c r="AX893" s="65"/>
      <c r="AY893" s="65"/>
      <c r="AZ893" s="64" t="s">
        <v>128</v>
      </c>
      <c r="BA893" s="66" t="str">
        <f t="shared" si="1240"/>
        <v>1..1</v>
      </c>
      <c r="BB893" s="66" t="str">
        <f t="shared" si="1243"/>
        <v>1..1</v>
      </c>
      <c r="BC893" s="6" t="str">
        <f t="shared" si="1249"/>
        <v>/rsm:CrossIndustryInvoice
/rsm:SupplyChainTradeTransaction
/ram:ApplicableHeaderTradeDelivery
/ram:DespatchAdviceReferencedDocument
/ram:FormattedIssueDateTime
/qdt:DateTimeString
/@format</v>
      </c>
      <c r="BD893" s="67" t="str">
        <f t="shared" si="1250"/>
        <v>/rsm:CrossIndustryInvoice/rsm:SupplyChainTradeTransaction/ram:ApplicableHeaderTradeDelivery/ram:DespatchAdviceReferencedDocument/ram:FormattedIssueDateTime/qdt:DateTimeString/@format</v>
      </c>
      <c r="BE893" s="66" t="str">
        <f t="shared" si="1196"/>
        <v>C</v>
      </c>
      <c r="BF893" s="68" t="str">
        <f t="shared" si="1197"/>
        <v>A</v>
      </c>
      <c r="BG893" s="62" t="str">
        <f t="shared" si="1198"/>
        <v>0..1</v>
      </c>
      <c r="BH893" s="66" t="str">
        <f t="shared" si="1199"/>
        <v/>
      </c>
      <c r="BI893" s="248" t="str">
        <f t="shared" si="1200"/>
        <v/>
      </c>
      <c r="BJ893" s="7"/>
      <c r="BK893" s="351" t="str">
        <f t="shared" si="1201"/>
        <v>-</v>
      </c>
      <c r="BL893" s="70" t="str">
        <f t="shared" si="1202"/>
        <v>-</v>
      </c>
      <c r="BM893" s="70" t="str">
        <f t="shared" si="1203"/>
        <v>-</v>
      </c>
      <c r="BN893" s="70" t="str">
        <f t="shared" si="1204"/>
        <v>-</v>
      </c>
      <c r="BO893" s="70" t="str">
        <f t="shared" si="1205"/>
        <v>-</v>
      </c>
      <c r="BP893" s="70" t="str">
        <f t="shared" si="1206"/>
        <v>-</v>
      </c>
      <c r="BQ893" s="352" t="str">
        <f t="shared" si="1207"/>
        <v>X</v>
      </c>
      <c r="BR893" s="7"/>
      <c r="BS893" s="70" t="str">
        <f t="shared" si="1208"/>
        <v>EXTENDED</v>
      </c>
      <c r="BT893" s="70" t="str">
        <f t="shared" si="1209"/>
        <v>EXTENDED</v>
      </c>
      <c r="BU893" s="15"/>
      <c r="BV893" s="57"/>
      <c r="BW893" s="57"/>
      <c r="BX893" s="57"/>
      <c r="BY893" s="57"/>
      <c r="BZ893" s="57"/>
      <c r="CA893" s="57" t="s">
        <v>6542</v>
      </c>
      <c r="CC893" s="417"/>
      <c r="CD893" s="15"/>
      <c r="CE893" s="15"/>
    </row>
    <row r="894" spans="1:83" s="59" customFormat="1" ht="85.5">
      <c r="A894" s="45" t="str">
        <f t="shared" si="1244"/>
        <v>NO</v>
      </c>
      <c r="B894" s="45"/>
      <c r="C894" s="45"/>
      <c r="D894" s="45"/>
      <c r="E894" s="201" t="s">
        <v>3007</v>
      </c>
      <c r="F894" s="206" t="s">
        <v>3400</v>
      </c>
      <c r="G894" s="307"/>
      <c r="H894" s="110">
        <f t="shared" si="1190"/>
        <v>3</v>
      </c>
      <c r="I894" s="110" t="s">
        <v>42</v>
      </c>
      <c r="J894" s="111" t="s">
        <v>3401</v>
      </c>
      <c r="K894" s="112" t="s">
        <v>6213</v>
      </c>
      <c r="L894" s="113"/>
      <c r="M894" s="113"/>
      <c r="N894" s="113"/>
      <c r="O894" s="112"/>
      <c r="P894" s="110" t="s">
        <v>42</v>
      </c>
      <c r="Q894" s="110" t="str">
        <f t="shared" si="1194"/>
        <v>0..1</v>
      </c>
      <c r="R894" s="114" t="s">
        <v>3402</v>
      </c>
      <c r="S894" s="115" t="s">
        <v>3403</v>
      </c>
      <c r="T894" s="110"/>
      <c r="U894" s="116" t="str">
        <f t="shared" si="1226"/>
        <v/>
      </c>
      <c r="V894" s="110" t="s">
        <v>42</v>
      </c>
      <c r="W894" s="110"/>
      <c r="X894" s="387"/>
      <c r="Y894" s="38"/>
      <c r="Z894" s="361" t="str">
        <f t="shared" si="1241"/>
        <v>-</v>
      </c>
      <c r="AA894" s="116" t="str">
        <f t="shared" ref="AA894:AF894" si="1280">IF(Z894="X","X",IF($AI894=AA$4,"X","-"))</f>
        <v>-</v>
      </c>
      <c r="AB894" s="116" t="str">
        <f t="shared" si="1280"/>
        <v>-</v>
      </c>
      <c r="AC894" s="116" t="str">
        <f t="shared" si="1280"/>
        <v>X</v>
      </c>
      <c r="AD894" s="116" t="str">
        <f t="shared" si="1280"/>
        <v>X</v>
      </c>
      <c r="AE894" s="116" t="str">
        <f t="shared" si="1280"/>
        <v>X</v>
      </c>
      <c r="AF894" s="362" t="str">
        <f t="shared" si="1280"/>
        <v>X</v>
      </c>
      <c r="AG894" s="38"/>
      <c r="AH894" s="116" t="s">
        <v>282</v>
      </c>
      <c r="AI894" s="116" t="s">
        <v>282</v>
      </c>
      <c r="AJ894" s="38"/>
      <c r="AK894" s="13" t="str">
        <f t="shared" si="1260"/>
        <v>/rsm:CrossIndustryInvoice/rsm:SupplyChainTradeTransaction/ram:ApplicableHeaderTradeDelivery</v>
      </c>
      <c r="AL894" s="13" t="str">
        <f t="shared" si="1261"/>
        <v>/ram:ReceivingAdviceReferencedDocument</v>
      </c>
      <c r="AM894" s="14">
        <f>COUNTIFS(S$4:S894,AK894)</f>
        <v>1</v>
      </c>
      <c r="AO894" s="201" t="str">
        <f t="shared" si="1258"/>
        <v>SCT_HTD</v>
      </c>
      <c r="AP894" s="206" t="str">
        <f t="shared" si="1262"/>
        <v>BT-15-00</v>
      </c>
      <c r="AQ894" s="307" t="str">
        <f t="shared" si="1263"/>
        <v/>
      </c>
      <c r="AR894" s="110">
        <f t="shared" si="1272"/>
        <v>3</v>
      </c>
      <c r="AS894" s="110" t="str">
        <f t="shared" si="1264"/>
        <v>0..1</v>
      </c>
      <c r="AT894" s="111" t="s">
        <v>3404</v>
      </c>
      <c r="AU894" s="112"/>
      <c r="AV894" s="113"/>
      <c r="AW894" s="113"/>
      <c r="AX894" s="113"/>
      <c r="AY894" s="113" t="s">
        <v>35</v>
      </c>
      <c r="AZ894" s="112"/>
      <c r="BA894" s="110" t="str">
        <f t="shared" si="1240"/>
        <v>0..1</v>
      </c>
      <c r="BB894" s="110" t="str">
        <f t="shared" si="1243"/>
        <v>0..1</v>
      </c>
      <c r="BC894" s="114" t="str">
        <f t="shared" si="1249"/>
        <v>/rsm:CrossIndustryInvoice
/rsm:SupplyChainTradeTransaction
/ram:ApplicableHeaderTradeDelivery
/ram:ReceivingAdviceReferencedDocument</v>
      </c>
      <c r="BD894" s="115" t="str">
        <f t="shared" si="1250"/>
        <v>/rsm:CrossIndustryInvoice/rsm:SupplyChainTradeTransaction/ram:ApplicableHeaderTradeDelivery/ram:ReceivingAdviceReferencedDocument</v>
      </c>
      <c r="BE894" s="110" t="str">
        <f t="shared" si="1196"/>
        <v/>
      </c>
      <c r="BF894" s="116" t="str">
        <f t="shared" si="1197"/>
        <v/>
      </c>
      <c r="BG894" s="110" t="str">
        <f t="shared" si="1198"/>
        <v>0..1</v>
      </c>
      <c r="BH894" s="110" t="str">
        <f t="shared" si="1199"/>
        <v/>
      </c>
      <c r="BI894" s="387" t="str">
        <f t="shared" si="1200"/>
        <v/>
      </c>
      <c r="BJ894" s="7"/>
      <c r="BK894" s="361" t="str">
        <f t="shared" si="1201"/>
        <v>-</v>
      </c>
      <c r="BL894" s="116" t="str">
        <f t="shared" si="1202"/>
        <v>-</v>
      </c>
      <c r="BM894" s="116" t="str">
        <f t="shared" si="1203"/>
        <v>-</v>
      </c>
      <c r="BN894" s="116" t="str">
        <f t="shared" si="1204"/>
        <v>X</v>
      </c>
      <c r="BO894" s="116" t="str">
        <f t="shared" si="1205"/>
        <v>X</v>
      </c>
      <c r="BP894" s="116" t="str">
        <f t="shared" si="1206"/>
        <v>X</v>
      </c>
      <c r="BQ894" s="362" t="str">
        <f t="shared" si="1207"/>
        <v>X</v>
      </c>
      <c r="BR894" s="7"/>
      <c r="BS894" s="116" t="str">
        <f t="shared" si="1208"/>
        <v>EN 16931</v>
      </c>
      <c r="BT894" s="116" t="str">
        <f t="shared" si="1209"/>
        <v>EN 16931</v>
      </c>
      <c r="BU894" s="15"/>
      <c r="BV894" s="57"/>
      <c r="BW894" s="57"/>
      <c r="BX894" s="57"/>
      <c r="BY894" s="57"/>
      <c r="BZ894" s="57"/>
      <c r="CA894" s="57" t="s">
        <v>6542</v>
      </c>
      <c r="CC894" s="417"/>
      <c r="CD894" s="15"/>
      <c r="CE894" s="15"/>
    </row>
    <row r="895" spans="1:83" s="59" customFormat="1" ht="85.5">
      <c r="A895" s="45" t="str">
        <f t="shared" si="1244"/>
        <v>YES</v>
      </c>
      <c r="B895" s="45"/>
      <c r="C895" s="45"/>
      <c r="D895" s="45"/>
      <c r="E895" s="207" t="s">
        <v>3007</v>
      </c>
      <c r="F895" s="208" t="s">
        <v>3405</v>
      </c>
      <c r="G895" s="308" t="s">
        <v>3405</v>
      </c>
      <c r="H895" s="66">
        <f t="shared" si="1190"/>
        <v>4</v>
      </c>
      <c r="I895" s="66" t="s">
        <v>42</v>
      </c>
      <c r="J895" s="64" t="s">
        <v>3406</v>
      </c>
      <c r="K895" s="64" t="s">
        <v>3407</v>
      </c>
      <c r="L895" s="65"/>
      <c r="M895" s="65"/>
      <c r="N895" s="65" t="s">
        <v>35</v>
      </c>
      <c r="O895" s="149" t="s">
        <v>548</v>
      </c>
      <c r="P895" s="66" t="s">
        <v>32</v>
      </c>
      <c r="Q895" s="66" t="str">
        <f t="shared" si="1194"/>
        <v>1..1</v>
      </c>
      <c r="R895" s="2" t="s">
        <v>3408</v>
      </c>
      <c r="S895" s="75" t="s">
        <v>3409</v>
      </c>
      <c r="T895" s="66" t="s">
        <v>5945</v>
      </c>
      <c r="U895" s="68" t="str">
        <f t="shared" si="1226"/>
        <v>E</v>
      </c>
      <c r="V895" s="66" t="s">
        <v>42</v>
      </c>
      <c r="W895" s="66" t="s">
        <v>35</v>
      </c>
      <c r="X895" s="248" t="s">
        <v>35</v>
      </c>
      <c r="Y895" s="38"/>
      <c r="Z895" s="353" t="str">
        <f t="shared" si="1241"/>
        <v>-</v>
      </c>
      <c r="AA895" s="68" t="str">
        <f t="shared" ref="AA895:AF895" si="1281">IF(Z895="X","X",IF($AI895=AA$4,"X","-"))</f>
        <v>-</v>
      </c>
      <c r="AB895" s="68" t="str">
        <f t="shared" si="1281"/>
        <v>-</v>
      </c>
      <c r="AC895" s="68" t="str">
        <f t="shared" si="1281"/>
        <v>X</v>
      </c>
      <c r="AD895" s="68" t="str">
        <f t="shared" si="1281"/>
        <v>X</v>
      </c>
      <c r="AE895" s="68" t="str">
        <f t="shared" si="1281"/>
        <v>X</v>
      </c>
      <c r="AF895" s="354" t="str">
        <f t="shared" si="1281"/>
        <v>X</v>
      </c>
      <c r="AG895" s="38"/>
      <c r="AH895" s="68" t="s">
        <v>282</v>
      </c>
      <c r="AI895" s="68" t="s">
        <v>282</v>
      </c>
      <c r="AJ895" s="38"/>
      <c r="AK895" s="13" t="str">
        <f t="shared" si="1260"/>
        <v>/rsm:CrossIndustryInvoice/rsm:SupplyChainTradeTransaction/ram:ApplicableHeaderTradeDelivery/ram:ReceivingAdviceReferencedDocument</v>
      </c>
      <c r="AL895" s="13" t="str">
        <f t="shared" si="1261"/>
        <v>/ram:IssuerAssignedID</v>
      </c>
      <c r="AM895" s="14">
        <f>COUNTIFS(S$4:S895,AK895)</f>
        <v>1</v>
      </c>
      <c r="AO895" s="207" t="str">
        <f t="shared" si="1258"/>
        <v>SCT_HTD</v>
      </c>
      <c r="AP895" s="208" t="str">
        <f t="shared" si="1262"/>
        <v>BT-15</v>
      </c>
      <c r="AQ895" s="308" t="str">
        <f t="shared" si="1263"/>
        <v>BT-15</v>
      </c>
      <c r="AR895" s="66">
        <f t="shared" si="1272"/>
        <v>4</v>
      </c>
      <c r="AS895" s="66" t="str">
        <f t="shared" si="1264"/>
        <v>0..1</v>
      </c>
      <c r="AT895" s="64" t="s">
        <v>3410</v>
      </c>
      <c r="AU895" s="64" t="s">
        <v>3411</v>
      </c>
      <c r="AV895" s="65"/>
      <c r="AW895" s="423" t="s">
        <v>7238</v>
      </c>
      <c r="AX895" s="65"/>
      <c r="AY895" s="65" t="s">
        <v>35</v>
      </c>
      <c r="AZ895" s="149" t="s">
        <v>555</v>
      </c>
      <c r="BA895" s="66" t="str">
        <f t="shared" si="1240"/>
        <v>1..1</v>
      </c>
      <c r="BB895" s="66" t="str">
        <f t="shared" si="1243"/>
        <v>1..1</v>
      </c>
      <c r="BC895" s="2" t="str">
        <f t="shared" si="1249"/>
        <v>/rsm:CrossIndustryInvoice
/rsm:SupplyChainTradeTransaction
/ram:ApplicableHeaderTradeDelivery
/ram:ReceivingAdviceReferencedDocument
/ram:IssuerAssignedID</v>
      </c>
      <c r="BD895" s="75" t="str">
        <f t="shared" si="1250"/>
        <v>/rsm:CrossIndustryInvoice/rsm:SupplyChainTradeTransaction/ram:ApplicableHeaderTradeDelivery/ram:ReceivingAdviceReferencedDocument/ram:IssuerAssignedID</v>
      </c>
      <c r="BE895" s="66" t="str">
        <f t="shared" si="1196"/>
        <v>R</v>
      </c>
      <c r="BF895" s="68" t="str">
        <f t="shared" si="1197"/>
        <v>E</v>
      </c>
      <c r="BG895" s="66" t="str">
        <f t="shared" si="1198"/>
        <v>0..1</v>
      </c>
      <c r="BH895" s="66" t="str">
        <f t="shared" si="1199"/>
        <v/>
      </c>
      <c r="BI895" s="248" t="str">
        <f t="shared" si="1200"/>
        <v/>
      </c>
      <c r="BJ895" s="7"/>
      <c r="BK895" s="353" t="str">
        <f t="shared" si="1201"/>
        <v>-</v>
      </c>
      <c r="BL895" s="68" t="str">
        <f t="shared" si="1202"/>
        <v>-</v>
      </c>
      <c r="BM895" s="68" t="str">
        <f t="shared" si="1203"/>
        <v>-</v>
      </c>
      <c r="BN895" s="68" t="str">
        <f t="shared" si="1204"/>
        <v>X</v>
      </c>
      <c r="BO895" s="68" t="str">
        <f t="shared" si="1205"/>
        <v>X</v>
      </c>
      <c r="BP895" s="68" t="str">
        <f t="shared" si="1206"/>
        <v>X</v>
      </c>
      <c r="BQ895" s="354" t="str">
        <f t="shared" si="1207"/>
        <v>X</v>
      </c>
      <c r="BR895" s="7"/>
      <c r="BS895" s="68" t="str">
        <f t="shared" si="1208"/>
        <v>EN 16931</v>
      </c>
      <c r="BT895" s="68" t="str">
        <f t="shared" si="1209"/>
        <v>EN 16931</v>
      </c>
      <c r="BU895" s="15"/>
      <c r="BV895" s="57"/>
      <c r="BW895" s="57"/>
      <c r="BX895" s="57"/>
      <c r="BY895" s="57"/>
      <c r="BZ895" s="57"/>
      <c r="CA895" s="57" t="s">
        <v>6542</v>
      </c>
      <c r="CC895" s="417"/>
      <c r="CD895" s="15"/>
      <c r="CE895" s="15"/>
    </row>
    <row r="896" spans="1:83" s="59" customFormat="1" ht="85.5">
      <c r="A896" s="45" t="str">
        <f t="shared" si="1244"/>
        <v>NO</v>
      </c>
      <c r="B896" s="45"/>
      <c r="C896" s="45"/>
      <c r="D896" s="45"/>
      <c r="E896" s="205" t="s">
        <v>3007</v>
      </c>
      <c r="F896" s="139" t="s">
        <v>5644</v>
      </c>
      <c r="G896" s="295"/>
      <c r="H896" s="140">
        <f t="shared" si="1190"/>
        <v>4</v>
      </c>
      <c r="I896" s="140" t="s">
        <v>42</v>
      </c>
      <c r="J896" s="137" t="s">
        <v>6214</v>
      </c>
      <c r="K896" s="125"/>
      <c r="L896" s="126"/>
      <c r="M896" s="126"/>
      <c r="N896" s="126"/>
      <c r="O896" s="125" t="s">
        <v>148</v>
      </c>
      <c r="P896" s="124" t="s">
        <v>42</v>
      </c>
      <c r="Q896" s="124" t="str">
        <f t="shared" si="1194"/>
        <v>0..1</v>
      </c>
      <c r="R896" s="141" t="s">
        <v>3412</v>
      </c>
      <c r="S896" s="142" t="s">
        <v>3413</v>
      </c>
      <c r="T896" s="88" t="s">
        <v>151</v>
      </c>
      <c r="U896" s="129" t="str">
        <f t="shared" si="1226"/>
        <v/>
      </c>
      <c r="V896" s="140" t="s">
        <v>42</v>
      </c>
      <c r="W896" s="124"/>
      <c r="X896" s="388"/>
      <c r="Y896" s="38"/>
      <c r="Z896" s="365" t="str">
        <f t="shared" si="1241"/>
        <v>-</v>
      </c>
      <c r="AA896" s="143" t="str">
        <f t="shared" ref="AA896:AF896" si="1282">IF(Z896="X","X",IF($AI896=AA$4,"X","-"))</f>
        <v>-</v>
      </c>
      <c r="AB896" s="143" t="str">
        <f t="shared" si="1282"/>
        <v>-</v>
      </c>
      <c r="AC896" s="143" t="str">
        <f t="shared" si="1282"/>
        <v>-</v>
      </c>
      <c r="AD896" s="143" t="str">
        <f t="shared" si="1282"/>
        <v>-</v>
      </c>
      <c r="AE896" s="143" t="str">
        <f t="shared" si="1282"/>
        <v>-</v>
      </c>
      <c r="AF896" s="366" t="str">
        <f t="shared" si="1282"/>
        <v>X</v>
      </c>
      <c r="AG896" s="38"/>
      <c r="AH896" s="143" t="s">
        <v>47</v>
      </c>
      <c r="AI896" s="143" t="s">
        <v>47</v>
      </c>
      <c r="AJ896" s="38"/>
      <c r="AK896" s="13" t="str">
        <f t="shared" si="1260"/>
        <v>/rsm:CrossIndustryInvoice/rsm:SupplyChainTradeTransaction/ram:ApplicableHeaderTradeDelivery/ram:ReceivingAdviceReferencedDocument</v>
      </c>
      <c r="AL896" s="13" t="str">
        <f t="shared" si="1261"/>
        <v>/ram:FormattedIssueDateTime</v>
      </c>
      <c r="AM896" s="14">
        <f>COUNTIFS(S$4:S896,AK896)</f>
        <v>1</v>
      </c>
      <c r="AO896" s="205" t="str">
        <f t="shared" si="1258"/>
        <v>SCT_HTD</v>
      </c>
      <c r="AP896" s="139" t="str">
        <f t="shared" si="1262"/>
        <v>BT-X-201-00</v>
      </c>
      <c r="AQ896" s="295" t="str">
        <f t="shared" si="1263"/>
        <v/>
      </c>
      <c r="AR896" s="140">
        <f t="shared" si="1272"/>
        <v>4</v>
      </c>
      <c r="AS896" s="140" t="str">
        <f t="shared" si="1264"/>
        <v>0..1</v>
      </c>
      <c r="AT896" s="137" t="s">
        <v>1163</v>
      </c>
      <c r="AU896" s="125"/>
      <c r="AV896" s="126"/>
      <c r="AW896" s="126"/>
      <c r="AX896" s="126"/>
      <c r="AY896" s="126"/>
      <c r="AZ896" s="329" t="s">
        <v>148</v>
      </c>
      <c r="BA896" s="124" t="str">
        <f t="shared" si="1240"/>
        <v>0..1</v>
      </c>
      <c r="BB896" s="124" t="str">
        <f t="shared" si="1243"/>
        <v>0..1</v>
      </c>
      <c r="BC896" s="141" t="str">
        <f t="shared" si="1249"/>
        <v>/rsm:CrossIndustryInvoice
/rsm:SupplyChainTradeTransaction
/ram:ApplicableHeaderTradeDelivery
/ram:ReceivingAdviceReferencedDocument
/ram:FormattedIssueDateTime</v>
      </c>
      <c r="BD896" s="142" t="str">
        <f t="shared" si="1250"/>
        <v>/rsm:CrossIndustryInvoice/rsm:SupplyChainTradeTransaction/ram:ApplicableHeaderTradeDelivery/ram:ReceivingAdviceReferencedDocument/ram:FormattedIssueDateTime</v>
      </c>
      <c r="BE896" s="124" t="str">
        <f t="shared" si="1196"/>
        <v>D</v>
      </c>
      <c r="BF896" s="129" t="str">
        <f t="shared" si="1197"/>
        <v/>
      </c>
      <c r="BG896" s="140" t="str">
        <f t="shared" si="1198"/>
        <v>0..1</v>
      </c>
      <c r="BH896" s="124" t="str">
        <f t="shared" si="1199"/>
        <v/>
      </c>
      <c r="BI896" s="388" t="str">
        <f t="shared" si="1200"/>
        <v/>
      </c>
      <c r="BJ896" s="7"/>
      <c r="BK896" s="365" t="str">
        <f t="shared" si="1201"/>
        <v>-</v>
      </c>
      <c r="BL896" s="143" t="str">
        <f t="shared" si="1202"/>
        <v>-</v>
      </c>
      <c r="BM896" s="143" t="str">
        <f t="shared" si="1203"/>
        <v>-</v>
      </c>
      <c r="BN896" s="143" t="str">
        <f t="shared" si="1204"/>
        <v>-</v>
      </c>
      <c r="BO896" s="143" t="str">
        <f t="shared" si="1205"/>
        <v>-</v>
      </c>
      <c r="BP896" s="143" t="str">
        <f t="shared" si="1206"/>
        <v>-</v>
      </c>
      <c r="BQ896" s="366" t="str">
        <f t="shared" si="1207"/>
        <v>X</v>
      </c>
      <c r="BR896" s="7"/>
      <c r="BS896" s="143" t="str">
        <f t="shared" si="1208"/>
        <v>EXTENDED</v>
      </c>
      <c r="BT896" s="143" t="str">
        <f t="shared" si="1209"/>
        <v>EXTENDED</v>
      </c>
      <c r="BU896" s="15"/>
      <c r="BV896" s="57"/>
      <c r="BW896" s="57"/>
      <c r="BX896" s="57"/>
      <c r="BY896" s="57"/>
      <c r="BZ896" s="57"/>
      <c r="CA896" s="57" t="s">
        <v>6542</v>
      </c>
      <c r="CC896" s="417"/>
      <c r="CD896" s="15"/>
      <c r="CE896" s="15"/>
    </row>
    <row r="897" spans="1:83" s="59" customFormat="1" ht="99.75">
      <c r="A897" s="45" t="str">
        <f t="shared" si="1244"/>
        <v>YES</v>
      </c>
      <c r="B897" s="45"/>
      <c r="C897" s="45"/>
      <c r="D897" s="45"/>
      <c r="E897" s="205" t="s">
        <v>3007</v>
      </c>
      <c r="F897" s="61" t="s">
        <v>5645</v>
      </c>
      <c r="G897" s="281"/>
      <c r="H897" s="62">
        <f t="shared" si="1190"/>
        <v>5</v>
      </c>
      <c r="I897" s="62" t="s">
        <v>32</v>
      </c>
      <c r="J897" s="64" t="s">
        <v>6215</v>
      </c>
      <c r="K897" s="64"/>
      <c r="L897" s="65"/>
      <c r="M897" s="65"/>
      <c r="N897" s="65"/>
      <c r="O897" s="64" t="s">
        <v>148</v>
      </c>
      <c r="P897" s="66" t="s">
        <v>32</v>
      </c>
      <c r="Q897" s="66" t="str">
        <f t="shared" si="1194"/>
        <v>1..1</v>
      </c>
      <c r="R897" s="6" t="s">
        <v>3414</v>
      </c>
      <c r="S897" s="67" t="s">
        <v>3415</v>
      </c>
      <c r="T897" s="66" t="s">
        <v>151</v>
      </c>
      <c r="U897" s="68" t="str">
        <f t="shared" si="1226"/>
        <v>E</v>
      </c>
      <c r="V897" s="62" t="s">
        <v>32</v>
      </c>
      <c r="W897" s="66"/>
      <c r="X897" s="248"/>
      <c r="Y897" s="38"/>
      <c r="Z897" s="351" t="str">
        <f t="shared" si="1241"/>
        <v>-</v>
      </c>
      <c r="AA897" s="70" t="str">
        <f t="shared" ref="AA897:AF897" si="1283">IF(Z897="X","X",IF($AI897=AA$4,"X","-"))</f>
        <v>-</v>
      </c>
      <c r="AB897" s="70" t="str">
        <f t="shared" si="1283"/>
        <v>-</v>
      </c>
      <c r="AC897" s="70" t="str">
        <f t="shared" si="1283"/>
        <v>-</v>
      </c>
      <c r="AD897" s="70" t="str">
        <f t="shared" si="1283"/>
        <v>-</v>
      </c>
      <c r="AE897" s="70" t="str">
        <f t="shared" si="1283"/>
        <v>-</v>
      </c>
      <c r="AF897" s="352" t="str">
        <f t="shared" si="1283"/>
        <v>X</v>
      </c>
      <c r="AG897" s="38"/>
      <c r="AH897" s="70" t="s">
        <v>47</v>
      </c>
      <c r="AI897" s="70" t="s">
        <v>47</v>
      </c>
      <c r="AJ897" s="38"/>
      <c r="AK897" s="13" t="str">
        <f t="shared" si="1260"/>
        <v>/rsm:CrossIndustryInvoice/rsm:SupplyChainTradeTransaction/ram:ApplicableHeaderTradeDelivery/ram:ReceivingAdviceReferencedDocument/ram:FormattedIssueDateTime</v>
      </c>
      <c r="AL897" s="13" t="str">
        <f t="shared" si="1261"/>
        <v>/qdt:DateTimeString</v>
      </c>
      <c r="AM897" s="14">
        <f>COUNTIFS(S$4:S897,AK897)</f>
        <v>1</v>
      </c>
      <c r="AO897" s="205" t="str">
        <f t="shared" si="1258"/>
        <v>SCT_HTD</v>
      </c>
      <c r="AP897" s="61" t="str">
        <f t="shared" si="1262"/>
        <v>BT-X-201</v>
      </c>
      <c r="AQ897" s="281" t="str">
        <f t="shared" si="1263"/>
        <v/>
      </c>
      <c r="AR897" s="62">
        <f t="shared" si="1272"/>
        <v>5</v>
      </c>
      <c r="AS897" s="62" t="str">
        <f t="shared" si="1264"/>
        <v>1..1</v>
      </c>
      <c r="AT897" s="64" t="s">
        <v>3416</v>
      </c>
      <c r="AU897" s="64"/>
      <c r="AV897" s="65"/>
      <c r="AW897" s="423" t="s">
        <v>7238</v>
      </c>
      <c r="AX897" s="65"/>
      <c r="AY897" s="65"/>
      <c r="AZ897" s="64" t="s">
        <v>148</v>
      </c>
      <c r="BA897" s="66" t="str">
        <f t="shared" si="1240"/>
        <v>1..1</v>
      </c>
      <c r="BB897" s="66" t="str">
        <f t="shared" si="1243"/>
        <v>1..1</v>
      </c>
      <c r="BC897" s="6" t="str">
        <f t="shared" si="1249"/>
        <v>/rsm:CrossIndustryInvoice
/rsm:SupplyChainTradeTransaction
/ram:ApplicableHeaderTradeDelivery
/ram:ReceivingAdviceReferencedDocument
/ram:FormattedIssueDateTime
/qdt:DateTimeString</v>
      </c>
      <c r="BD897" s="67" t="str">
        <f t="shared" si="1250"/>
        <v>/rsm:CrossIndustryInvoice/rsm:SupplyChainTradeTransaction/ram:ApplicableHeaderTradeDelivery/ram:ReceivingAdviceReferencedDocument/ram:FormattedIssueDateTime/qdt:DateTimeString</v>
      </c>
      <c r="BE897" s="66" t="str">
        <f t="shared" si="1196"/>
        <v>D</v>
      </c>
      <c r="BF897" s="68" t="str">
        <f t="shared" si="1197"/>
        <v>E</v>
      </c>
      <c r="BG897" s="62" t="str">
        <f t="shared" si="1198"/>
        <v>1..1</v>
      </c>
      <c r="BH897" s="66" t="str">
        <f t="shared" si="1199"/>
        <v/>
      </c>
      <c r="BI897" s="248" t="str">
        <f t="shared" si="1200"/>
        <v/>
      </c>
      <c r="BJ897" s="7"/>
      <c r="BK897" s="351" t="str">
        <f t="shared" si="1201"/>
        <v>-</v>
      </c>
      <c r="BL897" s="70" t="str">
        <f t="shared" si="1202"/>
        <v>-</v>
      </c>
      <c r="BM897" s="70" t="str">
        <f t="shared" si="1203"/>
        <v>-</v>
      </c>
      <c r="BN897" s="70" t="str">
        <f t="shared" si="1204"/>
        <v>-</v>
      </c>
      <c r="BO897" s="70" t="str">
        <f t="shared" si="1205"/>
        <v>-</v>
      </c>
      <c r="BP897" s="70" t="str">
        <f t="shared" si="1206"/>
        <v>-</v>
      </c>
      <c r="BQ897" s="352" t="str">
        <f t="shared" si="1207"/>
        <v>X</v>
      </c>
      <c r="BR897" s="7"/>
      <c r="BS897" s="70" t="str">
        <f t="shared" si="1208"/>
        <v>EXTENDED</v>
      </c>
      <c r="BT897" s="70" t="str">
        <f t="shared" si="1209"/>
        <v>EXTENDED</v>
      </c>
      <c r="BU897" s="15"/>
      <c r="BV897" s="57"/>
      <c r="BW897" s="57"/>
      <c r="BX897" s="57"/>
      <c r="BY897" s="57"/>
      <c r="BZ897" s="57"/>
      <c r="CA897" s="57" t="s">
        <v>6542</v>
      </c>
      <c r="CC897" s="417"/>
      <c r="CD897" s="15"/>
      <c r="CE897" s="15"/>
    </row>
    <row r="898" spans="1:83" s="59" customFormat="1" ht="114">
      <c r="A898" s="45" t="str">
        <f t="shared" si="1244"/>
        <v>YES</v>
      </c>
      <c r="B898" s="45"/>
      <c r="C898" s="45"/>
      <c r="D898" s="45"/>
      <c r="E898" s="205" t="s">
        <v>3007</v>
      </c>
      <c r="F898" s="61" t="s">
        <v>5646</v>
      </c>
      <c r="G898" s="281"/>
      <c r="H898" s="62">
        <f t="shared" si="1190"/>
        <v>6</v>
      </c>
      <c r="I898" s="62" t="s">
        <v>32</v>
      </c>
      <c r="J898" s="64" t="s">
        <v>229</v>
      </c>
      <c r="K898" s="64"/>
      <c r="L898" s="65" t="s">
        <v>160</v>
      </c>
      <c r="M898" s="65"/>
      <c r="N898" s="65" t="s">
        <v>160</v>
      </c>
      <c r="O898" s="64" t="s">
        <v>128</v>
      </c>
      <c r="P898" s="66" t="s">
        <v>32</v>
      </c>
      <c r="Q898" s="66" t="str">
        <f t="shared" si="1194"/>
        <v>1..1</v>
      </c>
      <c r="R898" s="6" t="s">
        <v>3417</v>
      </c>
      <c r="S898" s="67" t="s">
        <v>3418</v>
      </c>
      <c r="T898" s="66" t="s">
        <v>131</v>
      </c>
      <c r="U898" s="68" t="str">
        <f t="shared" si="1226"/>
        <v>A</v>
      </c>
      <c r="V898" s="62" t="s">
        <v>42</v>
      </c>
      <c r="W898" s="66"/>
      <c r="X898" s="248"/>
      <c r="Y898" s="38"/>
      <c r="Z898" s="351" t="str">
        <f t="shared" si="1241"/>
        <v>-</v>
      </c>
      <c r="AA898" s="70" t="str">
        <f t="shared" ref="AA898:AF898" si="1284">IF(Z898="X","X",IF($AI898=AA$4,"X","-"))</f>
        <v>-</v>
      </c>
      <c r="AB898" s="70" t="str">
        <f t="shared" si="1284"/>
        <v>-</v>
      </c>
      <c r="AC898" s="70" t="str">
        <f t="shared" si="1284"/>
        <v>-</v>
      </c>
      <c r="AD898" s="70" t="str">
        <f t="shared" si="1284"/>
        <v>-</v>
      </c>
      <c r="AE898" s="70" t="str">
        <f t="shared" si="1284"/>
        <v>-</v>
      </c>
      <c r="AF898" s="352" t="str">
        <f t="shared" si="1284"/>
        <v>X</v>
      </c>
      <c r="AG898" s="38"/>
      <c r="AH898" s="70" t="s">
        <v>47</v>
      </c>
      <c r="AI898" s="70" t="s">
        <v>47</v>
      </c>
      <c r="AJ898" s="38"/>
      <c r="AK898" s="13" t="str">
        <f t="shared" si="1260"/>
        <v>/rsm:CrossIndustryInvoice/rsm:SupplyChainTradeTransaction/ram:ApplicableHeaderTradeDelivery/ram:ReceivingAdviceReferencedDocument/ram:FormattedIssueDateTime/qdt:DateTimeString</v>
      </c>
      <c r="AL898" s="13" t="str">
        <f t="shared" si="1261"/>
        <v>/@format</v>
      </c>
      <c r="AM898" s="14">
        <f>COUNTIFS(S$4:S898,AK898)</f>
        <v>1</v>
      </c>
      <c r="AO898" s="205" t="str">
        <f t="shared" si="1258"/>
        <v>SCT_HTD</v>
      </c>
      <c r="AP898" s="61" t="str">
        <f t="shared" si="1262"/>
        <v>BT-X-201-0</v>
      </c>
      <c r="AQ898" s="281" t="str">
        <f t="shared" si="1263"/>
        <v/>
      </c>
      <c r="AR898" s="62">
        <f t="shared" si="1272"/>
        <v>6</v>
      </c>
      <c r="AS898" s="62" t="str">
        <f t="shared" si="1264"/>
        <v>1..1</v>
      </c>
      <c r="AT898" s="64" t="s">
        <v>229</v>
      </c>
      <c r="AU898" s="64"/>
      <c r="AV898" s="65" t="s">
        <v>6345</v>
      </c>
      <c r="AW898" s="423" t="s">
        <v>7238</v>
      </c>
      <c r="AX898" s="65"/>
      <c r="AY898" s="65"/>
      <c r="AZ898" s="64" t="s">
        <v>128</v>
      </c>
      <c r="BA898" s="66" t="str">
        <f t="shared" si="1240"/>
        <v>1..1</v>
      </c>
      <c r="BB898" s="66" t="str">
        <f t="shared" si="1243"/>
        <v>1..1</v>
      </c>
      <c r="BC898" s="6" t="str">
        <f t="shared" si="1249"/>
        <v>/rsm:CrossIndustryInvoice
/rsm:SupplyChainTradeTransaction
/ram:ApplicableHeaderTradeDelivery
/ram:ReceivingAdviceReferencedDocument
/ram:FormattedIssueDateTime
/qdt:DateTimeString
/@format</v>
      </c>
      <c r="BD898" s="67" t="str">
        <f t="shared" si="1250"/>
        <v>/rsm:CrossIndustryInvoice/rsm:SupplyChainTradeTransaction/ram:ApplicableHeaderTradeDelivery/ram:ReceivingAdviceReferencedDocument/ram:FormattedIssueDateTime/qdt:DateTimeString/@format</v>
      </c>
      <c r="BE898" s="66" t="str">
        <f t="shared" si="1196"/>
        <v>C</v>
      </c>
      <c r="BF898" s="68" t="str">
        <f t="shared" si="1197"/>
        <v>A</v>
      </c>
      <c r="BG898" s="62" t="str">
        <f t="shared" si="1198"/>
        <v>0..1</v>
      </c>
      <c r="BH898" s="66" t="str">
        <f t="shared" si="1199"/>
        <v/>
      </c>
      <c r="BI898" s="248" t="str">
        <f t="shared" si="1200"/>
        <v/>
      </c>
      <c r="BJ898" s="7"/>
      <c r="BK898" s="351" t="str">
        <f t="shared" si="1201"/>
        <v>-</v>
      </c>
      <c r="BL898" s="70" t="str">
        <f t="shared" si="1202"/>
        <v>-</v>
      </c>
      <c r="BM898" s="70" t="str">
        <f t="shared" si="1203"/>
        <v>-</v>
      </c>
      <c r="BN898" s="70" t="str">
        <f t="shared" si="1204"/>
        <v>-</v>
      </c>
      <c r="BO898" s="70" t="str">
        <f t="shared" si="1205"/>
        <v>-</v>
      </c>
      <c r="BP898" s="70" t="str">
        <f t="shared" si="1206"/>
        <v>-</v>
      </c>
      <c r="BQ898" s="352" t="str">
        <f t="shared" si="1207"/>
        <v>X</v>
      </c>
      <c r="BR898" s="7"/>
      <c r="BS898" s="70" t="str">
        <f t="shared" si="1208"/>
        <v>EXTENDED</v>
      </c>
      <c r="BT898" s="70" t="str">
        <f t="shared" si="1209"/>
        <v>EXTENDED</v>
      </c>
      <c r="BU898" s="15"/>
      <c r="BV898" s="57"/>
      <c r="BW898" s="57"/>
      <c r="BX898" s="57"/>
      <c r="BY898" s="57"/>
      <c r="BZ898" s="57"/>
      <c r="CA898" s="57" t="s">
        <v>6542</v>
      </c>
      <c r="CC898" s="417"/>
      <c r="CD898" s="15"/>
      <c r="CE898" s="15"/>
    </row>
    <row r="899" spans="1:83" s="59" customFormat="1" ht="85.5">
      <c r="A899" s="45" t="str">
        <f t="shared" si="1244"/>
        <v>NO</v>
      </c>
      <c r="B899" s="45"/>
      <c r="C899" s="45"/>
      <c r="D899" s="45"/>
      <c r="E899" s="203" t="s">
        <v>3007</v>
      </c>
      <c r="F899" s="99" t="s">
        <v>5647</v>
      </c>
      <c r="G899" s="288"/>
      <c r="H899" s="100">
        <f t="shared" ref="H899:H964" si="1285">LEN(S899)-LEN(SUBSTITUTE(S899,"/",""))-1</f>
        <v>3</v>
      </c>
      <c r="I899" s="100" t="s">
        <v>42</v>
      </c>
      <c r="J899" s="137" t="s">
        <v>3419</v>
      </c>
      <c r="K899" s="125" t="s">
        <v>6091</v>
      </c>
      <c r="L899" s="126"/>
      <c r="M899" s="126"/>
      <c r="N899" s="126"/>
      <c r="O899" s="125"/>
      <c r="P899" s="124" t="s">
        <v>42</v>
      </c>
      <c r="Q899" s="124" t="str">
        <f t="shared" si="1194"/>
        <v>0..1</v>
      </c>
      <c r="R899" s="102" t="s">
        <v>3420</v>
      </c>
      <c r="S899" s="103" t="s">
        <v>3421</v>
      </c>
      <c r="T899" s="124"/>
      <c r="U899" s="129" t="str">
        <f t="shared" si="1226"/>
        <v/>
      </c>
      <c r="V899" s="100" t="s">
        <v>42</v>
      </c>
      <c r="W899" s="124"/>
      <c r="X899" s="388"/>
      <c r="Y899" s="38"/>
      <c r="Z899" s="359" t="str">
        <f t="shared" si="1241"/>
        <v>-</v>
      </c>
      <c r="AA899" s="104" t="str">
        <f t="shared" ref="AA899:AF899" si="1286">IF(Z899="X","X",IF($AI899=AA$4,"X","-"))</f>
        <v>-</v>
      </c>
      <c r="AB899" s="104" t="str">
        <f t="shared" si="1286"/>
        <v>-</v>
      </c>
      <c r="AC899" s="104" t="str">
        <f t="shared" si="1286"/>
        <v>-</v>
      </c>
      <c r="AD899" s="104" t="str">
        <f t="shared" si="1286"/>
        <v>-</v>
      </c>
      <c r="AE899" s="104" t="str">
        <f t="shared" si="1286"/>
        <v>-</v>
      </c>
      <c r="AF899" s="360" t="str">
        <f t="shared" si="1286"/>
        <v>X</v>
      </c>
      <c r="AG899" s="38"/>
      <c r="AH899" s="104" t="s">
        <v>47</v>
      </c>
      <c r="AI899" s="104" t="s">
        <v>47</v>
      </c>
      <c r="AJ899" s="38"/>
      <c r="AK899" s="13" t="str">
        <f t="shared" si="1260"/>
        <v>/rsm:CrossIndustryInvoice/rsm:SupplyChainTradeTransaction/ram:ApplicableHeaderTradeDelivery</v>
      </c>
      <c r="AL899" s="13" t="str">
        <f t="shared" si="1261"/>
        <v>/ram:DeliveryNoteReferencedDocument</v>
      </c>
      <c r="AM899" s="14">
        <f>COUNTIFS(S$4:S899,AK899)</f>
        <v>1</v>
      </c>
      <c r="AO899" s="203" t="str">
        <f t="shared" si="1258"/>
        <v>SCT_HTD</v>
      </c>
      <c r="AP899" s="99" t="str">
        <f t="shared" si="1262"/>
        <v>BT-X-202-00</v>
      </c>
      <c r="AQ899" s="288" t="str">
        <f t="shared" si="1263"/>
        <v/>
      </c>
      <c r="AR899" s="100">
        <f t="shared" si="1272"/>
        <v>3</v>
      </c>
      <c r="AS899" s="100" t="str">
        <f t="shared" si="1264"/>
        <v>0..1</v>
      </c>
      <c r="AT899" s="137" t="s">
        <v>1172</v>
      </c>
      <c r="AU899" s="125"/>
      <c r="AV899" s="126"/>
      <c r="AW899" s="126"/>
      <c r="AX899" s="126"/>
      <c r="AY899" s="126"/>
      <c r="AZ899" s="125"/>
      <c r="BA899" s="124" t="str">
        <f t="shared" si="1240"/>
        <v>0..1</v>
      </c>
      <c r="BB899" s="124" t="str">
        <f t="shared" si="1243"/>
        <v>0..1</v>
      </c>
      <c r="BC899" s="102" t="str">
        <f t="shared" si="1249"/>
        <v>/rsm:CrossIndustryInvoice
/rsm:SupplyChainTradeTransaction
/ram:ApplicableHeaderTradeDelivery
/ram:DeliveryNoteReferencedDocument</v>
      </c>
      <c r="BD899" s="103" t="str">
        <f t="shared" si="1250"/>
        <v>/rsm:CrossIndustryInvoice/rsm:SupplyChainTradeTransaction/ram:ApplicableHeaderTradeDelivery/ram:DeliveryNoteReferencedDocument</v>
      </c>
      <c r="BE899" s="124" t="str">
        <f t="shared" si="1196"/>
        <v/>
      </c>
      <c r="BF899" s="129" t="str">
        <f t="shared" si="1197"/>
        <v/>
      </c>
      <c r="BG899" s="100" t="str">
        <f t="shared" si="1198"/>
        <v>0..1</v>
      </c>
      <c r="BH899" s="124" t="str">
        <f t="shared" si="1199"/>
        <v/>
      </c>
      <c r="BI899" s="388" t="str">
        <f t="shared" si="1200"/>
        <v/>
      </c>
      <c r="BJ899" s="7"/>
      <c r="BK899" s="359" t="str">
        <f t="shared" si="1201"/>
        <v>-</v>
      </c>
      <c r="BL899" s="104" t="str">
        <f t="shared" si="1202"/>
        <v>-</v>
      </c>
      <c r="BM899" s="104" t="str">
        <f t="shared" si="1203"/>
        <v>-</v>
      </c>
      <c r="BN899" s="104" t="str">
        <f t="shared" si="1204"/>
        <v>-</v>
      </c>
      <c r="BO899" s="104" t="str">
        <f t="shared" si="1205"/>
        <v>-</v>
      </c>
      <c r="BP899" s="104" t="str">
        <f t="shared" si="1206"/>
        <v>-</v>
      </c>
      <c r="BQ899" s="360" t="str">
        <f t="shared" si="1207"/>
        <v>X</v>
      </c>
      <c r="BR899" s="7"/>
      <c r="BS899" s="104" t="str">
        <f t="shared" si="1208"/>
        <v>EXTENDED</v>
      </c>
      <c r="BT899" s="104" t="str">
        <f t="shared" si="1209"/>
        <v>EXTENDED</v>
      </c>
      <c r="BU899" s="15"/>
      <c r="BV899" s="57"/>
      <c r="BW899" s="57"/>
      <c r="BX899" s="57"/>
      <c r="BY899" s="57"/>
      <c r="BZ899" s="57"/>
      <c r="CA899" s="57" t="s">
        <v>6542</v>
      </c>
      <c r="CC899" s="417"/>
      <c r="CD899" s="15"/>
      <c r="CE899" s="15"/>
    </row>
    <row r="900" spans="1:83" s="59" customFormat="1" ht="85.5">
      <c r="A900" s="45" t="str">
        <f t="shared" si="1244"/>
        <v>YES</v>
      </c>
      <c r="B900" s="45"/>
      <c r="C900" s="45"/>
      <c r="D900" s="45"/>
      <c r="E900" s="205" t="s">
        <v>3007</v>
      </c>
      <c r="F900" s="61" t="s">
        <v>5648</v>
      </c>
      <c r="G900" s="281"/>
      <c r="H900" s="62">
        <f t="shared" si="1285"/>
        <v>4</v>
      </c>
      <c r="I900" s="62" t="s">
        <v>32</v>
      </c>
      <c r="J900" s="64" t="s">
        <v>3422</v>
      </c>
      <c r="K900" s="64"/>
      <c r="L900" s="65"/>
      <c r="M900" s="65"/>
      <c r="N900" s="65"/>
      <c r="O900" s="64" t="s">
        <v>5993</v>
      </c>
      <c r="P900" s="66" t="s">
        <v>32</v>
      </c>
      <c r="Q900" s="66" t="str">
        <f t="shared" si="1194"/>
        <v>1..1</v>
      </c>
      <c r="R900" s="6" t="s">
        <v>3423</v>
      </c>
      <c r="S900" s="67" t="s">
        <v>3424</v>
      </c>
      <c r="T900" s="66" t="s">
        <v>5945</v>
      </c>
      <c r="U900" s="68" t="str">
        <f t="shared" si="1226"/>
        <v>E</v>
      </c>
      <c r="V900" s="62" t="s">
        <v>42</v>
      </c>
      <c r="W900" s="66"/>
      <c r="X900" s="248"/>
      <c r="Y900" s="38"/>
      <c r="Z900" s="351" t="str">
        <f t="shared" si="1241"/>
        <v>-</v>
      </c>
      <c r="AA900" s="70" t="str">
        <f t="shared" ref="AA900:AF900" si="1287">IF(Z900="X","X",IF($AI900=AA$4,"X","-"))</f>
        <v>-</v>
      </c>
      <c r="AB900" s="70" t="str">
        <f t="shared" si="1287"/>
        <v>-</v>
      </c>
      <c r="AC900" s="70" t="str">
        <f t="shared" si="1287"/>
        <v>-</v>
      </c>
      <c r="AD900" s="70" t="str">
        <f t="shared" si="1287"/>
        <v>-</v>
      </c>
      <c r="AE900" s="70" t="str">
        <f t="shared" si="1287"/>
        <v>-</v>
      </c>
      <c r="AF900" s="352" t="str">
        <f t="shared" si="1287"/>
        <v>X</v>
      </c>
      <c r="AG900" s="38"/>
      <c r="AH900" s="70" t="s">
        <v>47</v>
      </c>
      <c r="AI900" s="70" t="s">
        <v>47</v>
      </c>
      <c r="AJ900" s="38"/>
      <c r="AK900" s="13" t="str">
        <f t="shared" si="1260"/>
        <v>/rsm:CrossIndustryInvoice/rsm:SupplyChainTradeTransaction/ram:ApplicableHeaderTradeDelivery/ram:DeliveryNoteReferencedDocument</v>
      </c>
      <c r="AL900" s="13" t="str">
        <f t="shared" si="1261"/>
        <v>/ram:IssuerAssignedID</v>
      </c>
      <c r="AM900" s="14">
        <f>COUNTIFS(S$4:S900,AK900)</f>
        <v>1</v>
      </c>
      <c r="AO900" s="205" t="str">
        <f t="shared" si="1258"/>
        <v>SCT_HTD</v>
      </c>
      <c r="AP900" s="61" t="str">
        <f t="shared" si="1262"/>
        <v>BT-X-202</v>
      </c>
      <c r="AQ900" s="281" t="str">
        <f t="shared" si="1263"/>
        <v/>
      </c>
      <c r="AR900" s="62">
        <f t="shared" si="1272"/>
        <v>4</v>
      </c>
      <c r="AS900" s="62" t="str">
        <f t="shared" si="1264"/>
        <v>1..1</v>
      </c>
      <c r="AT900" s="64" t="s">
        <v>1175</v>
      </c>
      <c r="AU900" s="64"/>
      <c r="AV900" s="65"/>
      <c r="AW900" s="423" t="s">
        <v>7238</v>
      </c>
      <c r="AX900" s="65"/>
      <c r="AY900" s="65"/>
      <c r="AZ900" s="149" t="s">
        <v>555</v>
      </c>
      <c r="BA900" s="66" t="str">
        <f t="shared" si="1240"/>
        <v>1..1</v>
      </c>
      <c r="BB900" s="66" t="str">
        <f t="shared" si="1243"/>
        <v>1..1</v>
      </c>
      <c r="BC900" s="6" t="str">
        <f t="shared" si="1249"/>
        <v>/rsm:CrossIndustryInvoice
/rsm:SupplyChainTradeTransaction
/ram:ApplicableHeaderTradeDelivery
/ram:DeliveryNoteReferencedDocument
/ram:IssuerAssignedID</v>
      </c>
      <c r="BD900" s="67" t="str">
        <f t="shared" si="1250"/>
        <v>/rsm:CrossIndustryInvoice/rsm:SupplyChainTradeTransaction/ram:ApplicableHeaderTradeDelivery/ram:DeliveryNoteReferencedDocument/ram:IssuerAssignedID</v>
      </c>
      <c r="BE900" s="66" t="str">
        <f t="shared" si="1196"/>
        <v>R</v>
      </c>
      <c r="BF900" s="68" t="str">
        <f t="shared" si="1197"/>
        <v>E</v>
      </c>
      <c r="BG900" s="62" t="str">
        <f t="shared" si="1198"/>
        <v>0..1</v>
      </c>
      <c r="BH900" s="66" t="str">
        <f t="shared" si="1199"/>
        <v/>
      </c>
      <c r="BI900" s="248" t="str">
        <f t="shared" si="1200"/>
        <v/>
      </c>
      <c r="BJ900" s="7"/>
      <c r="BK900" s="351" t="str">
        <f t="shared" si="1201"/>
        <v>-</v>
      </c>
      <c r="BL900" s="70" t="str">
        <f t="shared" si="1202"/>
        <v>-</v>
      </c>
      <c r="BM900" s="70" t="str">
        <f t="shared" si="1203"/>
        <v>-</v>
      </c>
      <c r="BN900" s="70" t="str">
        <f t="shared" si="1204"/>
        <v>-</v>
      </c>
      <c r="BO900" s="70" t="str">
        <f t="shared" si="1205"/>
        <v>-</v>
      </c>
      <c r="BP900" s="70" t="str">
        <f t="shared" si="1206"/>
        <v>-</v>
      </c>
      <c r="BQ900" s="352" t="str">
        <f t="shared" si="1207"/>
        <v>X</v>
      </c>
      <c r="BR900" s="7"/>
      <c r="BS900" s="70" t="str">
        <f t="shared" si="1208"/>
        <v>EXTENDED</v>
      </c>
      <c r="BT900" s="70" t="str">
        <f t="shared" si="1209"/>
        <v>EXTENDED</v>
      </c>
      <c r="BU900" s="15"/>
      <c r="BV900" s="57"/>
      <c r="BW900" s="57"/>
      <c r="BX900" s="57"/>
      <c r="BY900" s="57"/>
      <c r="BZ900" s="57"/>
      <c r="CA900" s="57" t="s">
        <v>6542</v>
      </c>
      <c r="CC900" s="417"/>
      <c r="CD900" s="15"/>
      <c r="CE900" s="15"/>
    </row>
    <row r="901" spans="1:83" s="59" customFormat="1" ht="85.5">
      <c r="A901" s="45" t="str">
        <f t="shared" si="1244"/>
        <v>NO</v>
      </c>
      <c r="B901" s="45"/>
      <c r="C901" s="45"/>
      <c r="D901" s="45"/>
      <c r="E901" s="205" t="s">
        <v>3007</v>
      </c>
      <c r="F901" s="139" t="s">
        <v>5649</v>
      </c>
      <c r="G901" s="295"/>
      <c r="H901" s="140">
        <f t="shared" si="1285"/>
        <v>4</v>
      </c>
      <c r="I901" s="140" t="s">
        <v>42</v>
      </c>
      <c r="J901" s="137" t="s">
        <v>6216</v>
      </c>
      <c r="K901" s="125"/>
      <c r="L901" s="126"/>
      <c r="M901" s="126"/>
      <c r="N901" s="126"/>
      <c r="O901" s="125" t="s">
        <v>148</v>
      </c>
      <c r="P901" s="124" t="s">
        <v>42</v>
      </c>
      <c r="Q901" s="124" t="str">
        <f t="shared" si="1194"/>
        <v>0..1</v>
      </c>
      <c r="R901" s="141" t="s">
        <v>3425</v>
      </c>
      <c r="S901" s="142" t="s">
        <v>3426</v>
      </c>
      <c r="T901" s="88" t="s">
        <v>151</v>
      </c>
      <c r="U901" s="129" t="str">
        <f t="shared" si="1226"/>
        <v/>
      </c>
      <c r="V901" s="140" t="s">
        <v>42</v>
      </c>
      <c r="W901" s="124"/>
      <c r="X901" s="388"/>
      <c r="Y901" s="38"/>
      <c r="Z901" s="365" t="str">
        <f t="shared" si="1241"/>
        <v>-</v>
      </c>
      <c r="AA901" s="143" t="str">
        <f t="shared" ref="AA901:AF901" si="1288">IF(Z901="X","X",IF($AI901=AA$4,"X","-"))</f>
        <v>-</v>
      </c>
      <c r="AB901" s="143" t="str">
        <f t="shared" si="1288"/>
        <v>-</v>
      </c>
      <c r="AC901" s="143" t="str">
        <f t="shared" si="1288"/>
        <v>-</v>
      </c>
      <c r="AD901" s="143" t="str">
        <f t="shared" si="1288"/>
        <v>-</v>
      </c>
      <c r="AE901" s="143" t="str">
        <f t="shared" si="1288"/>
        <v>-</v>
      </c>
      <c r="AF901" s="366" t="str">
        <f t="shared" si="1288"/>
        <v>X</v>
      </c>
      <c r="AG901" s="38"/>
      <c r="AH901" s="143" t="s">
        <v>47</v>
      </c>
      <c r="AI901" s="143" t="s">
        <v>47</v>
      </c>
      <c r="AJ901" s="38"/>
      <c r="AK901" s="13" t="str">
        <f t="shared" si="1260"/>
        <v>/rsm:CrossIndustryInvoice/rsm:SupplyChainTradeTransaction/ram:ApplicableHeaderTradeDelivery/ram:DeliveryNoteReferencedDocument</v>
      </c>
      <c r="AL901" s="13" t="str">
        <f t="shared" si="1261"/>
        <v>/ram:FormattedIssueDateTime</v>
      </c>
      <c r="AM901" s="14">
        <f>COUNTIFS(S$4:S901,AK901)</f>
        <v>1</v>
      </c>
      <c r="AO901" s="205" t="str">
        <f t="shared" si="1258"/>
        <v>SCT_HTD</v>
      </c>
      <c r="AP901" s="139" t="str">
        <f t="shared" si="1262"/>
        <v>BT-X-203-00</v>
      </c>
      <c r="AQ901" s="295" t="str">
        <f t="shared" si="1263"/>
        <v/>
      </c>
      <c r="AR901" s="140">
        <f t="shared" si="1272"/>
        <v>4</v>
      </c>
      <c r="AS901" s="140" t="str">
        <f t="shared" si="1264"/>
        <v>0..1</v>
      </c>
      <c r="AT901" s="137" t="s">
        <v>1181</v>
      </c>
      <c r="AU901" s="125"/>
      <c r="AV901" s="126"/>
      <c r="AW901" s="126"/>
      <c r="AX901" s="126"/>
      <c r="AY901" s="126"/>
      <c r="AZ901" s="329" t="s">
        <v>148</v>
      </c>
      <c r="BA901" s="124" t="str">
        <f t="shared" si="1240"/>
        <v>0..1</v>
      </c>
      <c r="BB901" s="124" t="str">
        <f t="shared" si="1243"/>
        <v>0..1</v>
      </c>
      <c r="BC901" s="141" t="str">
        <f t="shared" si="1249"/>
        <v>/rsm:CrossIndustryInvoice
/rsm:SupplyChainTradeTransaction
/ram:ApplicableHeaderTradeDelivery
/ram:DeliveryNoteReferencedDocument
/ram:FormattedIssueDateTime</v>
      </c>
      <c r="BD901" s="142" t="str">
        <f t="shared" si="1250"/>
        <v>/rsm:CrossIndustryInvoice/rsm:SupplyChainTradeTransaction/ram:ApplicableHeaderTradeDelivery/ram:DeliveryNoteReferencedDocument/ram:FormattedIssueDateTime</v>
      </c>
      <c r="BE901" s="124" t="str">
        <f t="shared" ref="BE901:BE964" si="1289">IF(T901="","",T901)</f>
        <v>D</v>
      </c>
      <c r="BF901" s="129" t="str">
        <f t="shared" ref="BF901:BF964" si="1290">IF(U901="","",U901)</f>
        <v/>
      </c>
      <c r="BG901" s="140" t="str">
        <f t="shared" ref="BG901:BG964" si="1291">IF(V901="","",V901)</f>
        <v>0..1</v>
      </c>
      <c r="BH901" s="124" t="str">
        <f t="shared" ref="BH901:BH964" si="1292">IF(W901="","",W901)</f>
        <v/>
      </c>
      <c r="BI901" s="388" t="str">
        <f t="shared" ref="BI901:BI964" si="1293">IF(X901="","",X901)</f>
        <v/>
      </c>
      <c r="BJ901" s="7"/>
      <c r="BK901" s="365" t="str">
        <f t="shared" ref="BK901:BK964" si="1294">Z901</f>
        <v>-</v>
      </c>
      <c r="BL901" s="143" t="str">
        <f t="shared" ref="BL901:BL964" si="1295">AA901</f>
        <v>-</v>
      </c>
      <c r="BM901" s="143" t="str">
        <f t="shared" ref="BM901:BM964" si="1296">AB901</f>
        <v>-</v>
      </c>
      <c r="BN901" s="143" t="str">
        <f t="shared" ref="BN901:BN964" si="1297">AC901</f>
        <v>-</v>
      </c>
      <c r="BO901" s="143" t="str">
        <f t="shared" ref="BO901:BO964" si="1298">AD901</f>
        <v>-</v>
      </c>
      <c r="BP901" s="143" t="str">
        <f t="shared" ref="BP901:BP964" si="1299">AE901</f>
        <v>-</v>
      </c>
      <c r="BQ901" s="366" t="str">
        <f t="shared" ref="BQ901:BQ964" si="1300">AF901</f>
        <v>X</v>
      </c>
      <c r="BR901" s="7"/>
      <c r="BS901" s="143" t="str">
        <f t="shared" ref="BS901:BS964" si="1301">AH901</f>
        <v>EXTENDED</v>
      </c>
      <c r="BT901" s="143" t="str">
        <f t="shared" ref="BT901:BT964" si="1302">AI901</f>
        <v>EXTENDED</v>
      </c>
      <c r="BU901" s="15"/>
      <c r="BV901" s="57"/>
      <c r="BW901" s="57"/>
      <c r="BX901" s="57"/>
      <c r="BY901" s="57"/>
      <c r="BZ901" s="57"/>
      <c r="CA901" s="57" t="s">
        <v>6542</v>
      </c>
      <c r="CC901" s="417"/>
      <c r="CD901" s="15"/>
      <c r="CE901" s="15"/>
    </row>
    <row r="902" spans="1:83" s="59" customFormat="1" ht="99.75">
      <c r="A902" s="45" t="str">
        <f t="shared" si="1244"/>
        <v>YES</v>
      </c>
      <c r="B902" s="45"/>
      <c r="C902" s="45"/>
      <c r="D902" s="45"/>
      <c r="E902" s="205" t="s">
        <v>3007</v>
      </c>
      <c r="F902" s="61" t="s">
        <v>5650</v>
      </c>
      <c r="G902" s="281"/>
      <c r="H902" s="62">
        <f t="shared" si="1285"/>
        <v>5</v>
      </c>
      <c r="I902" s="62" t="s">
        <v>32</v>
      </c>
      <c r="J902" s="64" t="s">
        <v>6217</v>
      </c>
      <c r="K902" s="64"/>
      <c r="L902" s="65"/>
      <c r="M902" s="65"/>
      <c r="N902" s="65"/>
      <c r="O902" s="64" t="s">
        <v>148</v>
      </c>
      <c r="P902" s="66" t="s">
        <v>32</v>
      </c>
      <c r="Q902" s="66" t="str">
        <f t="shared" si="1194"/>
        <v>1..1</v>
      </c>
      <c r="R902" s="6" t="s">
        <v>3427</v>
      </c>
      <c r="S902" s="67" t="s">
        <v>3428</v>
      </c>
      <c r="T902" s="66" t="s">
        <v>151</v>
      </c>
      <c r="U902" s="68" t="str">
        <f t="shared" si="1226"/>
        <v>E</v>
      </c>
      <c r="V902" s="62" t="s">
        <v>32</v>
      </c>
      <c r="W902" s="66"/>
      <c r="X902" s="248"/>
      <c r="Y902" s="38"/>
      <c r="Z902" s="351" t="str">
        <f t="shared" si="1241"/>
        <v>-</v>
      </c>
      <c r="AA902" s="70" t="str">
        <f t="shared" ref="AA902:AF902" si="1303">IF(Z902="X","X",IF($AI902=AA$4,"X","-"))</f>
        <v>-</v>
      </c>
      <c r="AB902" s="70" t="str">
        <f t="shared" si="1303"/>
        <v>-</v>
      </c>
      <c r="AC902" s="70" t="str">
        <f t="shared" si="1303"/>
        <v>-</v>
      </c>
      <c r="AD902" s="70" t="str">
        <f t="shared" si="1303"/>
        <v>-</v>
      </c>
      <c r="AE902" s="70" t="str">
        <f t="shared" si="1303"/>
        <v>-</v>
      </c>
      <c r="AF902" s="352" t="str">
        <f t="shared" si="1303"/>
        <v>X</v>
      </c>
      <c r="AG902" s="38"/>
      <c r="AH902" s="70" t="s">
        <v>47</v>
      </c>
      <c r="AI902" s="70" t="s">
        <v>47</v>
      </c>
      <c r="AJ902" s="38"/>
      <c r="AK902" s="13" t="str">
        <f t="shared" si="1260"/>
        <v>/rsm:CrossIndustryInvoice/rsm:SupplyChainTradeTransaction/ram:ApplicableHeaderTradeDelivery/ram:DeliveryNoteReferencedDocument/ram:FormattedIssueDateTime</v>
      </c>
      <c r="AL902" s="13" t="str">
        <f t="shared" si="1261"/>
        <v>/qdt:DateTimeString</v>
      </c>
      <c r="AM902" s="14">
        <f>COUNTIFS(S$4:S902,AK902)</f>
        <v>1</v>
      </c>
      <c r="AO902" s="205" t="str">
        <f t="shared" si="1258"/>
        <v>SCT_HTD</v>
      </c>
      <c r="AP902" s="61" t="str">
        <f t="shared" si="1262"/>
        <v>BT-X-203</v>
      </c>
      <c r="AQ902" s="281" t="str">
        <f t="shared" si="1263"/>
        <v/>
      </c>
      <c r="AR902" s="62">
        <f t="shared" si="1272"/>
        <v>5</v>
      </c>
      <c r="AS902" s="62" t="str">
        <f t="shared" si="1264"/>
        <v>1..1</v>
      </c>
      <c r="AT902" s="64" t="s">
        <v>6457</v>
      </c>
      <c r="AU902" s="64"/>
      <c r="AV902" s="65"/>
      <c r="AW902" s="423" t="s">
        <v>7238</v>
      </c>
      <c r="AX902" s="65"/>
      <c r="AY902" s="65"/>
      <c r="AZ902" s="64" t="s">
        <v>148</v>
      </c>
      <c r="BA902" s="66" t="str">
        <f t="shared" si="1240"/>
        <v>1..1</v>
      </c>
      <c r="BB902" s="66" t="str">
        <f t="shared" si="1243"/>
        <v>1..1</v>
      </c>
      <c r="BC902" s="6" t="str">
        <f t="shared" si="1249"/>
        <v>/rsm:CrossIndustryInvoice
/rsm:SupplyChainTradeTransaction
/ram:ApplicableHeaderTradeDelivery
/ram:DeliveryNoteReferencedDocument
/ram:FormattedIssueDateTime
/qdt:DateTimeString</v>
      </c>
      <c r="BD902" s="67" t="str">
        <f t="shared" si="1250"/>
        <v>/rsm:CrossIndustryInvoice/rsm:SupplyChainTradeTransaction/ram:ApplicableHeaderTradeDelivery/ram:DeliveryNoteReferencedDocument/ram:FormattedIssueDateTime/qdt:DateTimeString</v>
      </c>
      <c r="BE902" s="66" t="str">
        <f t="shared" si="1289"/>
        <v>D</v>
      </c>
      <c r="BF902" s="68" t="str">
        <f t="shared" si="1290"/>
        <v>E</v>
      </c>
      <c r="BG902" s="62" t="str">
        <f t="shared" si="1291"/>
        <v>1..1</v>
      </c>
      <c r="BH902" s="66" t="str">
        <f t="shared" si="1292"/>
        <v/>
      </c>
      <c r="BI902" s="248" t="str">
        <f t="shared" si="1293"/>
        <v/>
      </c>
      <c r="BJ902" s="7"/>
      <c r="BK902" s="351" t="str">
        <f t="shared" si="1294"/>
        <v>-</v>
      </c>
      <c r="BL902" s="70" t="str">
        <f t="shared" si="1295"/>
        <v>-</v>
      </c>
      <c r="BM902" s="70" t="str">
        <f t="shared" si="1296"/>
        <v>-</v>
      </c>
      <c r="BN902" s="70" t="str">
        <f t="shared" si="1297"/>
        <v>-</v>
      </c>
      <c r="BO902" s="70" t="str">
        <f t="shared" si="1298"/>
        <v>-</v>
      </c>
      <c r="BP902" s="70" t="str">
        <f t="shared" si="1299"/>
        <v>-</v>
      </c>
      <c r="BQ902" s="352" t="str">
        <f t="shared" si="1300"/>
        <v>X</v>
      </c>
      <c r="BR902" s="7"/>
      <c r="BS902" s="70" t="str">
        <f t="shared" si="1301"/>
        <v>EXTENDED</v>
      </c>
      <c r="BT902" s="70" t="str">
        <f t="shared" si="1302"/>
        <v>EXTENDED</v>
      </c>
      <c r="BU902" s="15"/>
      <c r="BV902" s="57"/>
      <c r="BW902" s="57"/>
      <c r="BX902" s="57"/>
      <c r="BY902" s="57"/>
      <c r="BZ902" s="57"/>
      <c r="CA902" s="57" t="s">
        <v>6542</v>
      </c>
      <c r="CC902" s="417"/>
      <c r="CD902" s="15"/>
      <c r="CE902" s="15"/>
    </row>
    <row r="903" spans="1:83" s="59" customFormat="1" ht="114">
      <c r="A903" s="45" t="str">
        <f t="shared" si="1244"/>
        <v>YES</v>
      </c>
      <c r="B903" s="45"/>
      <c r="C903" s="45"/>
      <c r="D903" s="45"/>
      <c r="E903" s="205" t="s">
        <v>3007</v>
      </c>
      <c r="F903" s="61" t="s">
        <v>5651</v>
      </c>
      <c r="G903" s="281"/>
      <c r="H903" s="62">
        <f t="shared" si="1285"/>
        <v>6</v>
      </c>
      <c r="I903" s="62" t="s">
        <v>32</v>
      </c>
      <c r="J903" s="64" t="s">
        <v>229</v>
      </c>
      <c r="K903" s="64"/>
      <c r="L903" s="65" t="s">
        <v>160</v>
      </c>
      <c r="M903" s="65"/>
      <c r="N903" s="65" t="s">
        <v>160</v>
      </c>
      <c r="O903" s="64" t="s">
        <v>128</v>
      </c>
      <c r="P903" s="66" t="s">
        <v>32</v>
      </c>
      <c r="Q903" s="66" t="str">
        <f t="shared" si="1194"/>
        <v>1..1</v>
      </c>
      <c r="R903" s="6" t="s">
        <v>3429</v>
      </c>
      <c r="S903" s="67" t="s">
        <v>3430</v>
      </c>
      <c r="T903" s="66" t="s">
        <v>131</v>
      </c>
      <c r="U903" s="68" t="str">
        <f t="shared" si="1226"/>
        <v>A</v>
      </c>
      <c r="V903" s="62" t="s">
        <v>42</v>
      </c>
      <c r="W903" s="66"/>
      <c r="X903" s="248"/>
      <c r="Y903" s="38"/>
      <c r="Z903" s="351" t="str">
        <f t="shared" si="1241"/>
        <v>-</v>
      </c>
      <c r="AA903" s="70" t="str">
        <f t="shared" ref="AA903:AF903" si="1304">IF(Z903="X","X",IF($AI903=AA$4,"X","-"))</f>
        <v>-</v>
      </c>
      <c r="AB903" s="70" t="str">
        <f t="shared" si="1304"/>
        <v>-</v>
      </c>
      <c r="AC903" s="70" t="str">
        <f t="shared" si="1304"/>
        <v>-</v>
      </c>
      <c r="AD903" s="70" t="str">
        <f t="shared" si="1304"/>
        <v>-</v>
      </c>
      <c r="AE903" s="70" t="str">
        <f t="shared" si="1304"/>
        <v>-</v>
      </c>
      <c r="AF903" s="352" t="str">
        <f t="shared" si="1304"/>
        <v>X</v>
      </c>
      <c r="AG903" s="38"/>
      <c r="AH903" s="70" t="s">
        <v>47</v>
      </c>
      <c r="AI903" s="70" t="s">
        <v>47</v>
      </c>
      <c r="AJ903" s="38"/>
      <c r="AK903" s="13" t="str">
        <f t="shared" si="1260"/>
        <v>/rsm:CrossIndustryInvoice/rsm:SupplyChainTradeTransaction/ram:ApplicableHeaderTradeDelivery/ram:DeliveryNoteReferencedDocument/ram:FormattedIssueDateTime/qdt:DateTimeString</v>
      </c>
      <c r="AL903" s="13" t="str">
        <f t="shared" si="1261"/>
        <v>/@format</v>
      </c>
      <c r="AM903" s="14">
        <f>COUNTIFS(S$4:S903,AK903)</f>
        <v>1</v>
      </c>
      <c r="AO903" s="205" t="str">
        <f t="shared" si="1258"/>
        <v>SCT_HTD</v>
      </c>
      <c r="AP903" s="61" t="str">
        <f t="shared" si="1262"/>
        <v>BT-X-203-0</v>
      </c>
      <c r="AQ903" s="281" t="str">
        <f t="shared" si="1263"/>
        <v/>
      </c>
      <c r="AR903" s="62">
        <f t="shared" si="1272"/>
        <v>6</v>
      </c>
      <c r="AS903" s="62" t="str">
        <f t="shared" si="1264"/>
        <v>1..1</v>
      </c>
      <c r="AT903" s="64" t="s">
        <v>229</v>
      </c>
      <c r="AU903" s="64"/>
      <c r="AV903" s="65" t="s">
        <v>6345</v>
      </c>
      <c r="AW903" s="423" t="s">
        <v>7238</v>
      </c>
      <c r="AX903" s="65"/>
      <c r="AY903" s="65"/>
      <c r="AZ903" s="64" t="s">
        <v>128</v>
      </c>
      <c r="BA903" s="66" t="str">
        <f t="shared" si="1240"/>
        <v>1..1</v>
      </c>
      <c r="BB903" s="66" t="str">
        <f t="shared" si="1243"/>
        <v>1..1</v>
      </c>
      <c r="BC903" s="6" t="str">
        <f t="shared" si="1249"/>
        <v>/rsm:CrossIndustryInvoice
/rsm:SupplyChainTradeTransaction
/ram:ApplicableHeaderTradeDelivery
/ram:DeliveryNoteReferencedDocument
/ram:FormattedIssueDateTime
/qdt:DateTimeString
/@format</v>
      </c>
      <c r="BD903" s="67" t="str">
        <f t="shared" si="1250"/>
        <v>/rsm:CrossIndustryInvoice/rsm:SupplyChainTradeTransaction/ram:ApplicableHeaderTradeDelivery/ram:DeliveryNoteReferencedDocument/ram:FormattedIssueDateTime/qdt:DateTimeString/@format</v>
      </c>
      <c r="BE903" s="66" t="str">
        <f t="shared" si="1289"/>
        <v>C</v>
      </c>
      <c r="BF903" s="68" t="str">
        <f t="shared" si="1290"/>
        <v>A</v>
      </c>
      <c r="BG903" s="62" t="str">
        <f t="shared" si="1291"/>
        <v>0..1</v>
      </c>
      <c r="BH903" s="66" t="str">
        <f t="shared" si="1292"/>
        <v/>
      </c>
      <c r="BI903" s="248" t="str">
        <f t="shared" si="1293"/>
        <v/>
      </c>
      <c r="BJ903" s="7"/>
      <c r="BK903" s="351" t="str">
        <f t="shared" si="1294"/>
        <v>-</v>
      </c>
      <c r="BL903" s="70" t="str">
        <f t="shared" si="1295"/>
        <v>-</v>
      </c>
      <c r="BM903" s="70" t="str">
        <f t="shared" si="1296"/>
        <v>-</v>
      </c>
      <c r="BN903" s="70" t="str">
        <f t="shared" si="1297"/>
        <v>-</v>
      </c>
      <c r="BO903" s="70" t="str">
        <f t="shared" si="1298"/>
        <v>-</v>
      </c>
      <c r="BP903" s="70" t="str">
        <f t="shared" si="1299"/>
        <v>-</v>
      </c>
      <c r="BQ903" s="352" t="str">
        <f t="shared" si="1300"/>
        <v>X</v>
      </c>
      <c r="BR903" s="7"/>
      <c r="BS903" s="70" t="str">
        <f t="shared" si="1301"/>
        <v>EXTENDED</v>
      </c>
      <c r="BT903" s="70" t="str">
        <f t="shared" si="1302"/>
        <v>EXTENDED</v>
      </c>
      <c r="BU903" s="15"/>
      <c r="BV903" s="57"/>
      <c r="BW903" s="57"/>
      <c r="BX903" s="57"/>
      <c r="BY903" s="57"/>
      <c r="BZ903" s="57"/>
      <c r="CA903" s="57" t="s">
        <v>6542</v>
      </c>
      <c r="CC903" s="417"/>
      <c r="CD903" s="15"/>
      <c r="CE903" s="15"/>
    </row>
    <row r="904" spans="1:83" s="59" customFormat="1" ht="85.5">
      <c r="A904" s="45" t="str">
        <f t="shared" si="1244"/>
        <v>NO</v>
      </c>
      <c r="B904" s="45"/>
      <c r="C904" s="45"/>
      <c r="D904" s="45"/>
      <c r="E904" s="210" t="s">
        <v>3431</v>
      </c>
      <c r="F904" s="211" t="s">
        <v>3432</v>
      </c>
      <c r="G904" s="310" t="s">
        <v>3432</v>
      </c>
      <c r="H904" s="88">
        <f t="shared" si="1285"/>
        <v>2</v>
      </c>
      <c r="I904" s="88" t="s">
        <v>42</v>
      </c>
      <c r="J904" s="90" t="s">
        <v>3433</v>
      </c>
      <c r="K904" s="90" t="s">
        <v>3434</v>
      </c>
      <c r="L904" s="91" t="s">
        <v>3435</v>
      </c>
      <c r="M904" s="91" t="s">
        <v>3387</v>
      </c>
      <c r="N904" s="91" t="s">
        <v>35</v>
      </c>
      <c r="O904" s="90"/>
      <c r="P904" s="88" t="s">
        <v>32</v>
      </c>
      <c r="Q904" s="88" t="str">
        <f t="shared" si="1194"/>
        <v>1..1</v>
      </c>
      <c r="R904" s="92" t="s">
        <v>3436</v>
      </c>
      <c r="S904" s="93" t="s">
        <v>3437</v>
      </c>
      <c r="T904" s="88" t="s">
        <v>35</v>
      </c>
      <c r="U904" s="94" t="str">
        <f t="shared" si="1226"/>
        <v>G</v>
      </c>
      <c r="V904" s="88" t="s">
        <v>32</v>
      </c>
      <c r="W904" s="88" t="s">
        <v>531</v>
      </c>
      <c r="X904" s="386" t="s">
        <v>35</v>
      </c>
      <c r="Y904" s="38"/>
      <c r="Z904" s="369" t="str">
        <f t="shared" si="1241"/>
        <v>X</v>
      </c>
      <c r="AA904" s="183" t="str">
        <f t="shared" ref="AA904:AF904" si="1305">IF(Z904="X","X",IF($AI904=AA$4,"X","-"))</f>
        <v>X</v>
      </c>
      <c r="AB904" s="183" t="str">
        <f t="shared" si="1305"/>
        <v>X</v>
      </c>
      <c r="AC904" s="183" t="str">
        <f t="shared" si="1305"/>
        <v>X</v>
      </c>
      <c r="AD904" s="183" t="str">
        <f t="shared" si="1305"/>
        <v>X</v>
      </c>
      <c r="AE904" s="183" t="str">
        <f t="shared" si="1305"/>
        <v>X</v>
      </c>
      <c r="AF904" s="370" t="str">
        <f t="shared" si="1305"/>
        <v>X</v>
      </c>
      <c r="AG904" s="38"/>
      <c r="AH904" s="183" t="s">
        <v>39</v>
      </c>
      <c r="AI904" s="183" t="s">
        <v>39</v>
      </c>
      <c r="AJ904" s="38"/>
      <c r="AK904" s="13" t="str">
        <f t="shared" si="1260"/>
        <v>/rsm:CrossIndustryInvoice/rsm:SupplyChainTradeTransaction</v>
      </c>
      <c r="AL904" s="13" t="str">
        <f t="shared" si="1261"/>
        <v>/ram:ApplicableHeaderTradeSettlement</v>
      </c>
      <c r="AM904" s="14">
        <f>COUNTIFS(S$4:S904,AK904)</f>
        <v>1</v>
      </c>
      <c r="AO904" s="210" t="str">
        <f t="shared" si="1258"/>
        <v>SCT_HTS</v>
      </c>
      <c r="AP904" s="211" t="str">
        <f t="shared" si="1262"/>
        <v>BG-19</v>
      </c>
      <c r="AQ904" s="310" t="str">
        <f t="shared" si="1263"/>
        <v>BG-19</v>
      </c>
      <c r="AR904" s="88">
        <f t="shared" si="1272"/>
        <v>2</v>
      </c>
      <c r="AS904" s="88" t="str">
        <f t="shared" si="1264"/>
        <v>0..1</v>
      </c>
      <c r="AT904" s="90" t="s">
        <v>3438</v>
      </c>
      <c r="AU904" s="90" t="s">
        <v>3439</v>
      </c>
      <c r="AV904" s="91" t="s">
        <v>3440</v>
      </c>
      <c r="AW904" s="91"/>
      <c r="AX904" s="91" t="s">
        <v>3392</v>
      </c>
      <c r="AY904" s="91" t="s">
        <v>35</v>
      </c>
      <c r="AZ904" s="90"/>
      <c r="BA904" s="88" t="str">
        <f t="shared" si="1240"/>
        <v>1..1</v>
      </c>
      <c r="BB904" s="88" t="str">
        <f t="shared" si="1243"/>
        <v>1..1</v>
      </c>
      <c r="BC904" s="92" t="str">
        <f t="shared" si="1249"/>
        <v>/rsm:CrossIndustryInvoice
/rsm:SupplyChainTradeTransaction
/ram:ApplicableHeaderTradeSettlement</v>
      </c>
      <c r="BD904" s="93" t="str">
        <f t="shared" si="1250"/>
        <v>/rsm:CrossIndustryInvoice/rsm:SupplyChainTradeTransaction/ram:ApplicableHeaderTradeSettlement</v>
      </c>
      <c r="BE904" s="88" t="str">
        <f t="shared" si="1289"/>
        <v/>
      </c>
      <c r="BF904" s="94" t="str">
        <f t="shared" si="1290"/>
        <v>G</v>
      </c>
      <c r="BG904" s="88" t="str">
        <f t="shared" si="1291"/>
        <v>1..1</v>
      </c>
      <c r="BH904" s="88" t="str">
        <f t="shared" si="1292"/>
        <v>STR-3</v>
      </c>
      <c r="BI904" s="386" t="str">
        <f t="shared" si="1293"/>
        <v/>
      </c>
      <c r="BJ904" s="7"/>
      <c r="BK904" s="369" t="str">
        <f t="shared" si="1294"/>
        <v>X</v>
      </c>
      <c r="BL904" s="183" t="str">
        <f t="shared" si="1295"/>
        <v>X</v>
      </c>
      <c r="BM904" s="183" t="str">
        <f t="shared" si="1296"/>
        <v>X</v>
      </c>
      <c r="BN904" s="183" t="str">
        <f t="shared" si="1297"/>
        <v>X</v>
      </c>
      <c r="BO904" s="183" t="str">
        <f t="shared" si="1298"/>
        <v>X</v>
      </c>
      <c r="BP904" s="183" t="str">
        <f t="shared" si="1299"/>
        <v>X</v>
      </c>
      <c r="BQ904" s="370" t="str">
        <f t="shared" si="1300"/>
        <v>X</v>
      </c>
      <c r="BR904" s="7"/>
      <c r="BS904" s="183" t="str">
        <f t="shared" si="1301"/>
        <v>MINIMUM</v>
      </c>
      <c r="BT904" s="183" t="str">
        <f t="shared" si="1302"/>
        <v>MINIMUM</v>
      </c>
      <c r="BU904" s="15"/>
      <c r="BV904" s="57"/>
      <c r="BW904" s="57"/>
      <c r="BX904" s="57"/>
      <c r="BY904" s="57"/>
      <c r="BZ904" s="57"/>
      <c r="CA904" s="57" t="s">
        <v>6542</v>
      </c>
      <c r="CC904" s="417"/>
      <c r="CD904" s="15"/>
      <c r="CE904" s="15"/>
    </row>
    <row r="905" spans="1:83" s="59" customFormat="1" ht="85.5">
      <c r="A905" s="45" t="str">
        <f t="shared" si="1244"/>
        <v>YES</v>
      </c>
      <c r="B905" s="45"/>
      <c r="C905" s="45"/>
      <c r="D905" s="45"/>
      <c r="E905" s="212" t="s">
        <v>3431</v>
      </c>
      <c r="F905" s="213" t="s">
        <v>3441</v>
      </c>
      <c r="G905" s="311" t="s">
        <v>3441</v>
      </c>
      <c r="H905" s="66">
        <f t="shared" si="1285"/>
        <v>3</v>
      </c>
      <c r="I905" s="66" t="s">
        <v>42</v>
      </c>
      <c r="J905" s="64" t="s">
        <v>3442</v>
      </c>
      <c r="K905" s="64" t="s">
        <v>3443</v>
      </c>
      <c r="L905" s="65" t="s">
        <v>3444</v>
      </c>
      <c r="M905" s="65" t="s">
        <v>3445</v>
      </c>
      <c r="N905" s="65" t="s">
        <v>35</v>
      </c>
      <c r="O905" s="64" t="s">
        <v>90</v>
      </c>
      <c r="P905" s="66" t="s">
        <v>42</v>
      </c>
      <c r="Q905" s="66" t="str">
        <f t="shared" si="1194"/>
        <v>0..1</v>
      </c>
      <c r="R905" s="2" t="s">
        <v>3446</v>
      </c>
      <c r="S905" s="75" t="s">
        <v>3447</v>
      </c>
      <c r="T905" s="66" t="s">
        <v>55</v>
      </c>
      <c r="U905" s="68" t="str">
        <f t="shared" si="1226"/>
        <v>E</v>
      </c>
      <c r="V905" s="66" t="s">
        <v>42</v>
      </c>
      <c r="W905" s="66" t="s">
        <v>35</v>
      </c>
      <c r="X905" s="248" t="s">
        <v>35</v>
      </c>
      <c r="Y905" s="38"/>
      <c r="Z905" s="353" t="str">
        <f t="shared" si="1241"/>
        <v>-</v>
      </c>
      <c r="AA905" s="68" t="str">
        <f t="shared" ref="AA905:AF905" si="1306">IF(Z905="X","X",IF($AI905=AA$4,"X","-"))</f>
        <v>X</v>
      </c>
      <c r="AB905" s="68" t="str">
        <f t="shared" si="1306"/>
        <v>X</v>
      </c>
      <c r="AC905" s="68" t="str">
        <f t="shared" si="1306"/>
        <v>X</v>
      </c>
      <c r="AD905" s="68" t="str">
        <f t="shared" si="1306"/>
        <v>X</v>
      </c>
      <c r="AE905" s="68" t="str">
        <f t="shared" si="1306"/>
        <v>X</v>
      </c>
      <c r="AF905" s="354" t="str">
        <f t="shared" si="1306"/>
        <v>X</v>
      </c>
      <c r="AG905" s="38"/>
      <c r="AH905" s="68" t="s">
        <v>185</v>
      </c>
      <c r="AI905" s="68" t="s">
        <v>185</v>
      </c>
      <c r="AJ905" s="38"/>
      <c r="AK905" s="13" t="str">
        <f t="shared" si="1260"/>
        <v>/rsm:CrossIndustryInvoice/rsm:SupplyChainTradeTransaction/ram:ApplicableHeaderTradeSettlement</v>
      </c>
      <c r="AL905" s="13" t="str">
        <f t="shared" si="1261"/>
        <v>/ram:CreditorReferenceID</v>
      </c>
      <c r="AM905" s="14">
        <f>COUNTIFS(S$4:S905,AK905)</f>
        <v>1</v>
      </c>
      <c r="AO905" s="212" t="str">
        <f t="shared" si="1258"/>
        <v>SCT_HTS</v>
      </c>
      <c r="AP905" s="213" t="str">
        <f t="shared" si="1262"/>
        <v>BT-90</v>
      </c>
      <c r="AQ905" s="311" t="str">
        <f t="shared" si="1263"/>
        <v>BT-90</v>
      </c>
      <c r="AR905" s="66">
        <f t="shared" si="1272"/>
        <v>3</v>
      </c>
      <c r="AS905" s="66" t="str">
        <f t="shared" si="1264"/>
        <v>0..1</v>
      </c>
      <c r="AT905" s="64" t="s">
        <v>3448</v>
      </c>
      <c r="AU905" s="64" t="s">
        <v>3449</v>
      </c>
      <c r="AV905" s="65" t="s">
        <v>3450</v>
      </c>
      <c r="AW905" s="427" t="s">
        <v>7336</v>
      </c>
      <c r="AX905" s="65" t="s">
        <v>3451</v>
      </c>
      <c r="AY905" s="65" t="s">
        <v>35</v>
      </c>
      <c r="AZ905" s="64" t="s">
        <v>99</v>
      </c>
      <c r="BA905" s="66" t="str">
        <f t="shared" si="1240"/>
        <v>0..1</v>
      </c>
      <c r="BB905" s="66" t="str">
        <f t="shared" si="1243"/>
        <v>0..1</v>
      </c>
      <c r="BC905" s="2" t="str">
        <f t="shared" si="1249"/>
        <v>/rsm:CrossIndustryInvoice
/rsm:SupplyChainTradeTransaction
/ram:ApplicableHeaderTradeSettlement
/ram:CreditorReferenceID</v>
      </c>
      <c r="BD905" s="75" t="str">
        <f t="shared" si="1250"/>
        <v>/rsm:CrossIndustryInvoice/rsm:SupplyChainTradeTransaction/ram:ApplicableHeaderTradeSettlement/ram:CreditorReferenceID</v>
      </c>
      <c r="BE905" s="66" t="str">
        <f t="shared" si="1289"/>
        <v>I</v>
      </c>
      <c r="BF905" s="68" t="str">
        <f t="shared" si="1290"/>
        <v>E</v>
      </c>
      <c r="BG905" s="66" t="str">
        <f t="shared" si="1291"/>
        <v>0..1</v>
      </c>
      <c r="BH905" s="66" t="str">
        <f t="shared" si="1292"/>
        <v/>
      </c>
      <c r="BI905" s="248" t="str">
        <f t="shared" si="1293"/>
        <v/>
      </c>
      <c r="BJ905" s="7"/>
      <c r="BK905" s="353" t="str">
        <f t="shared" si="1294"/>
        <v>-</v>
      </c>
      <c r="BL905" s="68" t="str">
        <f t="shared" si="1295"/>
        <v>X</v>
      </c>
      <c r="BM905" s="68" t="str">
        <f t="shared" si="1296"/>
        <v>X</v>
      </c>
      <c r="BN905" s="68" t="str">
        <f t="shared" si="1297"/>
        <v>X</v>
      </c>
      <c r="BO905" s="68" t="str">
        <f t="shared" si="1298"/>
        <v>X</v>
      </c>
      <c r="BP905" s="68" t="str">
        <f t="shared" si="1299"/>
        <v>X</v>
      </c>
      <c r="BQ905" s="354" t="str">
        <f t="shared" si="1300"/>
        <v>X</v>
      </c>
      <c r="BR905" s="7"/>
      <c r="BS905" s="68" t="str">
        <f t="shared" si="1301"/>
        <v>BASIC WL</v>
      </c>
      <c r="BT905" s="68" t="str">
        <f t="shared" si="1302"/>
        <v>BASIC WL</v>
      </c>
      <c r="BU905" s="15"/>
      <c r="BV905" s="57"/>
      <c r="BW905" s="57"/>
      <c r="BX905" s="57"/>
      <c r="BY905" s="57"/>
      <c r="BZ905" s="57"/>
      <c r="CA905" s="57" t="s">
        <v>6542</v>
      </c>
      <c r="CC905" s="417"/>
      <c r="CD905" s="15"/>
      <c r="CE905" s="15"/>
    </row>
    <row r="906" spans="1:83" s="59" customFormat="1" ht="409.5">
      <c r="A906" s="45" t="str">
        <f t="shared" si="1244"/>
        <v>YES</v>
      </c>
      <c r="B906" s="45"/>
      <c r="C906" s="45"/>
      <c r="D906" s="45"/>
      <c r="E906" s="212" t="s">
        <v>3431</v>
      </c>
      <c r="F906" s="213" t="s">
        <v>3452</v>
      </c>
      <c r="G906" s="311" t="s">
        <v>3452</v>
      </c>
      <c r="H906" s="66">
        <f t="shared" si="1285"/>
        <v>3</v>
      </c>
      <c r="I906" s="66" t="s">
        <v>42</v>
      </c>
      <c r="J906" s="64" t="s">
        <v>3453</v>
      </c>
      <c r="K906" s="64" t="s">
        <v>3454</v>
      </c>
      <c r="L906" s="65" t="s">
        <v>6218</v>
      </c>
      <c r="M906" s="65"/>
      <c r="N906" s="65" t="s">
        <v>35</v>
      </c>
      <c r="O906" s="64" t="s">
        <v>70</v>
      </c>
      <c r="P906" s="66" t="s">
        <v>42</v>
      </c>
      <c r="Q906" s="66" t="str">
        <f t="shared" si="1194"/>
        <v>0..1</v>
      </c>
      <c r="R906" s="2" t="s">
        <v>3456</v>
      </c>
      <c r="S906" s="75" t="s">
        <v>3457</v>
      </c>
      <c r="T906" s="66" t="s">
        <v>73</v>
      </c>
      <c r="U906" s="68" t="str">
        <f t="shared" si="1226"/>
        <v>E</v>
      </c>
      <c r="V906" s="66" t="s">
        <v>62</v>
      </c>
      <c r="W906" s="66" t="s">
        <v>200</v>
      </c>
      <c r="X906" s="248" t="s">
        <v>35</v>
      </c>
      <c r="Y906" s="38"/>
      <c r="Z906" s="353" t="str">
        <f t="shared" si="1241"/>
        <v>-</v>
      </c>
      <c r="AA906" s="68" t="str">
        <f t="shared" ref="AA906:AF906" si="1307">IF(Z906="X","X",IF($AI906=AA$4,"X","-"))</f>
        <v>X</v>
      </c>
      <c r="AB906" s="68" t="str">
        <f t="shared" si="1307"/>
        <v>X</v>
      </c>
      <c r="AC906" s="68" t="str">
        <f t="shared" si="1307"/>
        <v>X</v>
      </c>
      <c r="AD906" s="68" t="str">
        <f t="shared" si="1307"/>
        <v>X</v>
      </c>
      <c r="AE906" s="68" t="str">
        <f t="shared" si="1307"/>
        <v>X</v>
      </c>
      <c r="AF906" s="354" t="str">
        <f t="shared" si="1307"/>
        <v>X</v>
      </c>
      <c r="AG906" s="38"/>
      <c r="AH906" s="68" t="s">
        <v>185</v>
      </c>
      <c r="AI906" s="68" t="s">
        <v>185</v>
      </c>
      <c r="AJ906" s="38"/>
      <c r="AK906" s="13" t="str">
        <f t="shared" si="1260"/>
        <v>/rsm:CrossIndustryInvoice/rsm:SupplyChainTradeTransaction/ram:ApplicableHeaderTradeSettlement</v>
      </c>
      <c r="AL906" s="13" t="str">
        <f t="shared" si="1261"/>
        <v>/ram:PaymentReference</v>
      </c>
      <c r="AM906" s="14">
        <f>COUNTIFS(S$4:S906,AK906)</f>
        <v>1</v>
      </c>
      <c r="AO906" s="212" t="str">
        <f t="shared" si="1258"/>
        <v>SCT_HTS</v>
      </c>
      <c r="AP906" s="213" t="str">
        <f t="shared" si="1262"/>
        <v>BT-83</v>
      </c>
      <c r="AQ906" s="311" t="str">
        <f t="shared" si="1263"/>
        <v>BT-83</v>
      </c>
      <c r="AR906" s="66">
        <f t="shared" si="1272"/>
        <v>3</v>
      </c>
      <c r="AS906" s="66" t="str">
        <f t="shared" si="1264"/>
        <v>0..1</v>
      </c>
      <c r="AT906" s="64" t="s">
        <v>3458</v>
      </c>
      <c r="AU906" s="64" t="s">
        <v>3459</v>
      </c>
      <c r="AV906" s="65" t="s">
        <v>3460</v>
      </c>
      <c r="AW906" s="427" t="s">
        <v>7337</v>
      </c>
      <c r="AX906" s="65"/>
      <c r="AY906" s="65" t="s">
        <v>35</v>
      </c>
      <c r="AZ906" s="64" t="s">
        <v>78</v>
      </c>
      <c r="BA906" s="66" t="str">
        <f t="shared" si="1240"/>
        <v>0..1</v>
      </c>
      <c r="BB906" s="66" t="str">
        <f t="shared" si="1243"/>
        <v>0..1</v>
      </c>
      <c r="BC906" s="2" t="str">
        <f t="shared" si="1249"/>
        <v>/rsm:CrossIndustryInvoice
/rsm:SupplyChainTradeTransaction
/ram:ApplicableHeaderTradeSettlement
/ram:PaymentReference</v>
      </c>
      <c r="BD906" s="75" t="str">
        <f t="shared" si="1250"/>
        <v>/rsm:CrossIndustryInvoice/rsm:SupplyChainTradeTransaction/ram:ApplicableHeaderTradeSettlement/ram:PaymentReference</v>
      </c>
      <c r="BE906" s="66" t="str">
        <f t="shared" si="1289"/>
        <v>T</v>
      </c>
      <c r="BF906" s="68" t="str">
        <f t="shared" si="1290"/>
        <v>E</v>
      </c>
      <c r="BG906" s="66" t="str">
        <f t="shared" si="1291"/>
        <v>0..n</v>
      </c>
      <c r="BH906" s="66" t="str">
        <f t="shared" si="1292"/>
        <v>CAR-3</v>
      </c>
      <c r="BI906" s="248" t="str">
        <f t="shared" si="1293"/>
        <v/>
      </c>
      <c r="BJ906" s="7"/>
      <c r="BK906" s="353" t="str">
        <f t="shared" si="1294"/>
        <v>-</v>
      </c>
      <c r="BL906" s="68" t="str">
        <f t="shared" si="1295"/>
        <v>X</v>
      </c>
      <c r="BM906" s="68" t="str">
        <f t="shared" si="1296"/>
        <v>X</v>
      </c>
      <c r="BN906" s="68" t="str">
        <f t="shared" si="1297"/>
        <v>X</v>
      </c>
      <c r="BO906" s="68" t="str">
        <f t="shared" si="1298"/>
        <v>X</v>
      </c>
      <c r="BP906" s="68" t="str">
        <f t="shared" si="1299"/>
        <v>X</v>
      </c>
      <c r="BQ906" s="354" t="str">
        <f t="shared" si="1300"/>
        <v>X</v>
      </c>
      <c r="BR906" s="7"/>
      <c r="BS906" s="68" t="str">
        <f t="shared" si="1301"/>
        <v>BASIC WL</v>
      </c>
      <c r="BT906" s="68" t="str">
        <f t="shared" si="1302"/>
        <v>BASIC WL</v>
      </c>
      <c r="BU906" s="15"/>
      <c r="BV906" s="57"/>
      <c r="BW906" s="57"/>
      <c r="BX906" s="57"/>
      <c r="BY906" s="57"/>
      <c r="BZ906" s="57"/>
      <c r="CA906" s="57" t="s">
        <v>6542</v>
      </c>
      <c r="CC906" s="417"/>
      <c r="CD906" s="15"/>
      <c r="CE906" s="15"/>
    </row>
    <row r="907" spans="1:83" s="59" customFormat="1" ht="140.25">
      <c r="A907" s="45" t="str">
        <f t="shared" si="1244"/>
        <v>YES</v>
      </c>
      <c r="B907" s="45"/>
      <c r="C907" s="45"/>
      <c r="D907" s="45"/>
      <c r="E907" s="212" t="s">
        <v>3431</v>
      </c>
      <c r="F907" s="213" t="s">
        <v>3461</v>
      </c>
      <c r="G907" s="311" t="s">
        <v>3461</v>
      </c>
      <c r="H907" s="66">
        <f t="shared" si="1285"/>
        <v>3</v>
      </c>
      <c r="I907" s="66" t="s">
        <v>42</v>
      </c>
      <c r="J907" s="64" t="s">
        <v>3462</v>
      </c>
      <c r="K907" s="64" t="s">
        <v>3463</v>
      </c>
      <c r="L907" s="65" t="s">
        <v>6219</v>
      </c>
      <c r="M907" s="65"/>
      <c r="N907" s="65" t="s">
        <v>35</v>
      </c>
      <c r="O907" s="64" t="s">
        <v>128</v>
      </c>
      <c r="P907" s="66" t="s">
        <v>42</v>
      </c>
      <c r="Q907" s="66" t="str">
        <f t="shared" si="1194"/>
        <v>0..1</v>
      </c>
      <c r="R907" s="2" t="s">
        <v>3465</v>
      </c>
      <c r="S907" s="75" t="s">
        <v>3466</v>
      </c>
      <c r="T907" s="66" t="s">
        <v>131</v>
      </c>
      <c r="U907" s="68" t="str">
        <f t="shared" si="1226"/>
        <v>E</v>
      </c>
      <c r="V907" s="66" t="s">
        <v>42</v>
      </c>
      <c r="W907" s="66" t="s">
        <v>132</v>
      </c>
      <c r="X907" s="248" t="s">
        <v>35</v>
      </c>
      <c r="Y907" s="38"/>
      <c r="Z907" s="353" t="str">
        <f t="shared" si="1241"/>
        <v>-</v>
      </c>
      <c r="AA907" s="68" t="str">
        <f t="shared" ref="AA907:AF907" si="1308">IF(Z907="X","X",IF($AI907=AA$4,"X","-"))</f>
        <v>X</v>
      </c>
      <c r="AB907" s="68" t="str">
        <f t="shared" si="1308"/>
        <v>X</v>
      </c>
      <c r="AC907" s="68" t="str">
        <f t="shared" si="1308"/>
        <v>X</v>
      </c>
      <c r="AD907" s="68" t="str">
        <f t="shared" si="1308"/>
        <v>X</v>
      </c>
      <c r="AE907" s="68" t="str">
        <f t="shared" si="1308"/>
        <v>X</v>
      </c>
      <c r="AF907" s="354" t="str">
        <f t="shared" si="1308"/>
        <v>X</v>
      </c>
      <c r="AG907" s="38"/>
      <c r="AH907" s="68" t="s">
        <v>185</v>
      </c>
      <c r="AI907" s="68" t="s">
        <v>185</v>
      </c>
      <c r="AJ907" s="38"/>
      <c r="AK907" s="13" t="str">
        <f t="shared" si="1260"/>
        <v>/rsm:CrossIndustryInvoice/rsm:SupplyChainTradeTransaction/ram:ApplicableHeaderTradeSettlement</v>
      </c>
      <c r="AL907" s="13" t="str">
        <f t="shared" si="1261"/>
        <v>/ram:TaxCurrencyCode</v>
      </c>
      <c r="AM907" s="14">
        <f>COUNTIFS(S$4:S907,AK907)</f>
        <v>1</v>
      </c>
      <c r="AO907" s="212" t="str">
        <f t="shared" si="1258"/>
        <v>SCT_HTS</v>
      </c>
      <c r="AP907" s="213" t="str">
        <f t="shared" si="1262"/>
        <v>BT-6</v>
      </c>
      <c r="AQ907" s="311" t="str">
        <f t="shared" si="1263"/>
        <v>BT-6</v>
      </c>
      <c r="AR907" s="66">
        <f t="shared" si="1272"/>
        <v>3</v>
      </c>
      <c r="AS907" s="66" t="str">
        <f t="shared" si="1264"/>
        <v>0..1</v>
      </c>
      <c r="AT907" s="64" t="s">
        <v>3467</v>
      </c>
      <c r="AU907" s="64" t="s">
        <v>3468</v>
      </c>
      <c r="AV907" s="65" t="s">
        <v>3469</v>
      </c>
      <c r="AW907" s="423" t="s">
        <v>7339</v>
      </c>
      <c r="AX907" s="65"/>
      <c r="AY907" s="65" t="s">
        <v>35</v>
      </c>
      <c r="AZ907" s="64" t="s">
        <v>128</v>
      </c>
      <c r="BA907" s="66" t="str">
        <f t="shared" si="1240"/>
        <v>0..1</v>
      </c>
      <c r="BB907" s="66" t="str">
        <f t="shared" si="1243"/>
        <v>0..1</v>
      </c>
      <c r="BC907" s="2" t="str">
        <f t="shared" si="1249"/>
        <v>/rsm:CrossIndustryInvoice
/rsm:SupplyChainTradeTransaction
/ram:ApplicableHeaderTradeSettlement
/ram:TaxCurrencyCode</v>
      </c>
      <c r="BD907" s="75" t="str">
        <f t="shared" si="1250"/>
        <v>/rsm:CrossIndustryInvoice/rsm:SupplyChainTradeTransaction/ram:ApplicableHeaderTradeSettlement/ram:TaxCurrencyCode</v>
      </c>
      <c r="BE907" s="66" t="str">
        <f t="shared" si="1289"/>
        <v>C</v>
      </c>
      <c r="BF907" s="68" t="str">
        <f t="shared" si="1290"/>
        <v>E</v>
      </c>
      <c r="BG907" s="66" t="str">
        <f t="shared" si="1291"/>
        <v>0..1</v>
      </c>
      <c r="BH907" s="66" t="str">
        <f t="shared" si="1292"/>
        <v>CAR-2</v>
      </c>
      <c r="BI907" s="248" t="str">
        <f t="shared" si="1293"/>
        <v/>
      </c>
      <c r="BJ907" s="7"/>
      <c r="BK907" s="353" t="str">
        <f t="shared" si="1294"/>
        <v>-</v>
      </c>
      <c r="BL907" s="68" t="str">
        <f t="shared" si="1295"/>
        <v>X</v>
      </c>
      <c r="BM907" s="68" t="str">
        <f t="shared" si="1296"/>
        <v>X</v>
      </c>
      <c r="BN907" s="68" t="str">
        <f t="shared" si="1297"/>
        <v>X</v>
      </c>
      <c r="BO907" s="68" t="str">
        <f t="shared" si="1298"/>
        <v>X</v>
      </c>
      <c r="BP907" s="68" t="str">
        <f t="shared" si="1299"/>
        <v>X</v>
      </c>
      <c r="BQ907" s="354" t="str">
        <f t="shared" si="1300"/>
        <v>X</v>
      </c>
      <c r="BR907" s="7"/>
      <c r="BS907" s="68" t="str">
        <f t="shared" si="1301"/>
        <v>BASIC WL</v>
      </c>
      <c r="BT907" s="68" t="str">
        <f t="shared" si="1302"/>
        <v>BASIC WL</v>
      </c>
      <c r="BU907" s="15"/>
      <c r="BV907" s="57"/>
      <c r="BW907" s="57"/>
      <c r="BX907" s="57"/>
      <c r="BY907" s="57"/>
      <c r="BZ907" s="57"/>
      <c r="CA907" s="57" t="s">
        <v>6542</v>
      </c>
      <c r="CC907" s="417"/>
      <c r="CD907" s="15"/>
      <c r="CE907" s="15"/>
    </row>
    <row r="908" spans="1:83" s="59" customFormat="1" ht="140.25">
      <c r="A908" s="45" t="str">
        <f t="shared" si="1244"/>
        <v>YES</v>
      </c>
      <c r="B908" s="45"/>
      <c r="C908" s="45"/>
      <c r="D908" s="45"/>
      <c r="E908" s="212" t="s">
        <v>3431</v>
      </c>
      <c r="F908" s="213" t="s">
        <v>3470</v>
      </c>
      <c r="G908" s="311" t="s">
        <v>3470</v>
      </c>
      <c r="H908" s="66">
        <f t="shared" si="1285"/>
        <v>3</v>
      </c>
      <c r="I908" s="66" t="s">
        <v>32</v>
      </c>
      <c r="J908" s="64" t="s">
        <v>3471</v>
      </c>
      <c r="K908" s="64" t="s">
        <v>3472</v>
      </c>
      <c r="L908" s="65" t="s">
        <v>6220</v>
      </c>
      <c r="M908" s="65" t="s">
        <v>3474</v>
      </c>
      <c r="N908" s="65" t="s">
        <v>3475</v>
      </c>
      <c r="O908" s="64" t="s">
        <v>128</v>
      </c>
      <c r="P908" s="66" t="s">
        <v>32</v>
      </c>
      <c r="Q908" s="66" t="str">
        <f t="shared" si="1194"/>
        <v>1..1</v>
      </c>
      <c r="R908" s="2" t="s">
        <v>3476</v>
      </c>
      <c r="S908" s="75" t="s">
        <v>3477</v>
      </c>
      <c r="T908" s="66" t="s">
        <v>131</v>
      </c>
      <c r="U908" s="68" t="str">
        <f t="shared" si="1226"/>
        <v>E</v>
      </c>
      <c r="V908" s="66" t="s">
        <v>42</v>
      </c>
      <c r="W908" s="66" t="s">
        <v>132</v>
      </c>
      <c r="X908" s="248" t="s">
        <v>35</v>
      </c>
      <c r="Y908" s="38"/>
      <c r="Z908" s="353" t="str">
        <f t="shared" si="1241"/>
        <v>X</v>
      </c>
      <c r="AA908" s="68" t="str">
        <f t="shared" ref="AA908:AF908" si="1309">IF(Z908="X","X",IF($AI908=AA$4,"X","-"))</f>
        <v>X</v>
      </c>
      <c r="AB908" s="68" t="str">
        <f t="shared" si="1309"/>
        <v>X</v>
      </c>
      <c r="AC908" s="68" t="str">
        <f t="shared" si="1309"/>
        <v>X</v>
      </c>
      <c r="AD908" s="68" t="str">
        <f t="shared" si="1309"/>
        <v>X</v>
      </c>
      <c r="AE908" s="68" t="str">
        <f t="shared" si="1309"/>
        <v>X</v>
      </c>
      <c r="AF908" s="354" t="str">
        <f t="shared" si="1309"/>
        <v>X</v>
      </c>
      <c r="AG908" s="38"/>
      <c r="AH908" s="68" t="s">
        <v>39</v>
      </c>
      <c r="AI908" s="68" t="s">
        <v>39</v>
      </c>
      <c r="AJ908" s="38"/>
      <c r="AK908" s="13" t="str">
        <f t="shared" si="1260"/>
        <v>/rsm:CrossIndustryInvoice/rsm:SupplyChainTradeTransaction/ram:ApplicableHeaderTradeSettlement</v>
      </c>
      <c r="AL908" s="13" t="str">
        <f t="shared" si="1261"/>
        <v>/ram:InvoiceCurrencyCode</v>
      </c>
      <c r="AM908" s="14">
        <f>COUNTIFS(S$4:S908,AK908)</f>
        <v>1</v>
      </c>
      <c r="AO908" s="212" t="str">
        <f t="shared" si="1258"/>
        <v>SCT_HTS</v>
      </c>
      <c r="AP908" s="213" t="str">
        <f t="shared" si="1262"/>
        <v>BT-5</v>
      </c>
      <c r="AQ908" s="311" t="str">
        <f t="shared" si="1263"/>
        <v>BT-5</v>
      </c>
      <c r="AR908" s="66">
        <f t="shared" si="1272"/>
        <v>3</v>
      </c>
      <c r="AS908" s="66" t="str">
        <f t="shared" si="1264"/>
        <v>1..1</v>
      </c>
      <c r="AT908" s="64" t="s">
        <v>3478</v>
      </c>
      <c r="AU908" s="64" t="s">
        <v>3479</v>
      </c>
      <c r="AV908" s="65" t="s">
        <v>3480</v>
      </c>
      <c r="AW908" s="427" t="s">
        <v>7338</v>
      </c>
      <c r="AX908" s="65" t="s">
        <v>3481</v>
      </c>
      <c r="AY908" s="65" t="s">
        <v>3482</v>
      </c>
      <c r="AZ908" s="64" t="s">
        <v>128</v>
      </c>
      <c r="BA908" s="66" t="str">
        <f t="shared" si="1240"/>
        <v>1..1</v>
      </c>
      <c r="BB908" s="66" t="str">
        <f t="shared" si="1243"/>
        <v>1..1</v>
      </c>
      <c r="BC908" s="2" t="str">
        <f t="shared" si="1249"/>
        <v>/rsm:CrossIndustryInvoice
/rsm:SupplyChainTradeTransaction
/ram:ApplicableHeaderTradeSettlement
/ram:InvoiceCurrencyCode</v>
      </c>
      <c r="BD908" s="75" t="str">
        <f t="shared" si="1250"/>
        <v>/rsm:CrossIndustryInvoice/rsm:SupplyChainTradeTransaction/ram:ApplicableHeaderTradeSettlement/ram:InvoiceCurrencyCode</v>
      </c>
      <c r="BE908" s="66" t="str">
        <f t="shared" si="1289"/>
        <v>C</v>
      </c>
      <c r="BF908" s="68" t="str">
        <f t="shared" si="1290"/>
        <v>E</v>
      </c>
      <c r="BG908" s="66" t="str">
        <f t="shared" si="1291"/>
        <v>0..1</v>
      </c>
      <c r="BH908" s="66" t="str">
        <f t="shared" si="1292"/>
        <v>CAR-2</v>
      </c>
      <c r="BI908" s="248" t="str">
        <f t="shared" si="1293"/>
        <v/>
      </c>
      <c r="BJ908" s="7"/>
      <c r="BK908" s="353" t="str">
        <f t="shared" si="1294"/>
        <v>X</v>
      </c>
      <c r="BL908" s="68" t="str">
        <f t="shared" si="1295"/>
        <v>X</v>
      </c>
      <c r="BM908" s="68" t="str">
        <f t="shared" si="1296"/>
        <v>X</v>
      </c>
      <c r="BN908" s="68" t="str">
        <f t="shared" si="1297"/>
        <v>X</v>
      </c>
      <c r="BO908" s="68" t="str">
        <f t="shared" si="1298"/>
        <v>X</v>
      </c>
      <c r="BP908" s="68" t="str">
        <f t="shared" si="1299"/>
        <v>X</v>
      </c>
      <c r="BQ908" s="354" t="str">
        <f t="shared" si="1300"/>
        <v>X</v>
      </c>
      <c r="BR908" s="7"/>
      <c r="BS908" s="68" t="str">
        <f t="shared" si="1301"/>
        <v>MINIMUM</v>
      </c>
      <c r="BT908" s="68" t="str">
        <f t="shared" si="1302"/>
        <v>MINIMUM</v>
      </c>
      <c r="BU908" s="15"/>
      <c r="BV908" s="57"/>
      <c r="BW908" s="57"/>
      <c r="BX908" s="57"/>
      <c r="BY908" s="57"/>
      <c r="BZ908" s="57"/>
      <c r="CA908" s="57" t="s">
        <v>6542</v>
      </c>
      <c r="CC908" s="417"/>
      <c r="CD908" s="15"/>
      <c r="CE908" s="15"/>
    </row>
    <row r="909" spans="1:83" s="59" customFormat="1" ht="85.5">
      <c r="A909" s="45" t="str">
        <f t="shared" si="1244"/>
        <v>YES</v>
      </c>
      <c r="B909" s="45"/>
      <c r="C909" s="45"/>
      <c r="D909" s="45"/>
      <c r="E909" s="214" t="s">
        <v>3431</v>
      </c>
      <c r="F909" s="61" t="s">
        <v>5652</v>
      </c>
      <c r="G909" s="281"/>
      <c r="H909" s="62">
        <f t="shared" si="1285"/>
        <v>3</v>
      </c>
      <c r="I909" s="62" t="s">
        <v>42</v>
      </c>
      <c r="J909" s="64" t="s">
        <v>6222</v>
      </c>
      <c r="K909" s="64" t="s">
        <v>3484</v>
      </c>
      <c r="L909" s="65" t="s">
        <v>6221</v>
      </c>
      <c r="M909" s="65"/>
      <c r="N909" s="65"/>
      <c r="O909" s="64" t="s">
        <v>70</v>
      </c>
      <c r="P909" s="66" t="s">
        <v>42</v>
      </c>
      <c r="Q909" s="66" t="str">
        <f t="shared" si="1194"/>
        <v>0..1</v>
      </c>
      <c r="R909" s="6" t="s">
        <v>3485</v>
      </c>
      <c r="S909" s="67" t="s">
        <v>3486</v>
      </c>
      <c r="T909" s="66" t="s">
        <v>73</v>
      </c>
      <c r="U909" s="68" t="str">
        <f t="shared" si="1226"/>
        <v>E</v>
      </c>
      <c r="V909" s="62" t="s">
        <v>42</v>
      </c>
      <c r="W909" s="66"/>
      <c r="X909" s="248"/>
      <c r="Y909" s="38"/>
      <c r="Z909" s="351" t="str">
        <f t="shared" si="1241"/>
        <v>-</v>
      </c>
      <c r="AA909" s="70" t="str">
        <f t="shared" ref="AA909:AF909" si="1310">IF(Z909="X","X",IF($AI909=AA$4,"X","-"))</f>
        <v>-</v>
      </c>
      <c r="AB909" s="70" t="str">
        <f t="shared" si="1310"/>
        <v>-</v>
      </c>
      <c r="AC909" s="70" t="str">
        <f t="shared" si="1310"/>
        <v>-</v>
      </c>
      <c r="AD909" s="70" t="str">
        <f t="shared" si="1310"/>
        <v>-</v>
      </c>
      <c r="AE909" s="70" t="str">
        <f t="shared" si="1310"/>
        <v>-</v>
      </c>
      <c r="AF909" s="352" t="str">
        <f t="shared" si="1310"/>
        <v>X</v>
      </c>
      <c r="AG909" s="38"/>
      <c r="AH909" s="70" t="s">
        <v>47</v>
      </c>
      <c r="AI909" s="70" t="s">
        <v>47</v>
      </c>
      <c r="AJ909" s="38"/>
      <c r="AK909" s="13" t="str">
        <f t="shared" si="1260"/>
        <v>/rsm:CrossIndustryInvoice/rsm:SupplyChainTradeTransaction/ram:ApplicableHeaderTradeSettlement</v>
      </c>
      <c r="AL909" s="13" t="str">
        <f t="shared" si="1261"/>
        <v>/ram:InvoiceIssuerReference</v>
      </c>
      <c r="AM909" s="14">
        <f>COUNTIFS(S$4:S909,AK909)</f>
        <v>1</v>
      </c>
      <c r="AO909" s="214" t="str">
        <f t="shared" si="1258"/>
        <v>SCT_HTS</v>
      </c>
      <c r="AP909" s="61" t="str">
        <f t="shared" si="1262"/>
        <v>BT-X-204</v>
      </c>
      <c r="AQ909" s="281" t="str">
        <f t="shared" si="1263"/>
        <v/>
      </c>
      <c r="AR909" s="62">
        <f t="shared" si="1272"/>
        <v>3</v>
      </c>
      <c r="AS909" s="62" t="str">
        <f t="shared" si="1264"/>
        <v>0..1</v>
      </c>
      <c r="AT909" s="64" t="s">
        <v>3487</v>
      </c>
      <c r="AU909" s="64" t="s">
        <v>6458</v>
      </c>
      <c r="AV909" s="65"/>
      <c r="AW909" s="423" t="s">
        <v>7238</v>
      </c>
      <c r="AX909" s="65"/>
      <c r="AY909" s="65"/>
      <c r="AZ909" s="64"/>
      <c r="BA909" s="66" t="str">
        <f t="shared" si="1240"/>
        <v>0..1</v>
      </c>
      <c r="BB909" s="66" t="str">
        <f t="shared" si="1243"/>
        <v>0..1</v>
      </c>
      <c r="BC909" s="6" t="str">
        <f t="shared" si="1249"/>
        <v>/rsm:CrossIndustryInvoice
/rsm:SupplyChainTradeTransaction
/ram:ApplicableHeaderTradeSettlement
/ram:InvoiceIssuerReference</v>
      </c>
      <c r="BD909" s="67" t="str">
        <f t="shared" si="1250"/>
        <v>/rsm:CrossIndustryInvoice/rsm:SupplyChainTradeTransaction/ram:ApplicableHeaderTradeSettlement/ram:InvoiceIssuerReference</v>
      </c>
      <c r="BE909" s="66" t="str">
        <f t="shared" si="1289"/>
        <v>T</v>
      </c>
      <c r="BF909" s="68" t="str">
        <f t="shared" si="1290"/>
        <v>E</v>
      </c>
      <c r="BG909" s="62" t="str">
        <f t="shared" si="1291"/>
        <v>0..1</v>
      </c>
      <c r="BH909" s="66" t="str">
        <f t="shared" si="1292"/>
        <v/>
      </c>
      <c r="BI909" s="248" t="str">
        <f t="shared" si="1293"/>
        <v/>
      </c>
      <c r="BJ909" s="7"/>
      <c r="BK909" s="351" t="str">
        <f t="shared" si="1294"/>
        <v>-</v>
      </c>
      <c r="BL909" s="70" t="str">
        <f t="shared" si="1295"/>
        <v>-</v>
      </c>
      <c r="BM909" s="70" t="str">
        <f t="shared" si="1296"/>
        <v>-</v>
      </c>
      <c r="BN909" s="70" t="str">
        <f t="shared" si="1297"/>
        <v>-</v>
      </c>
      <c r="BO909" s="70" t="str">
        <f t="shared" si="1298"/>
        <v>-</v>
      </c>
      <c r="BP909" s="70" t="str">
        <f t="shared" si="1299"/>
        <v>-</v>
      </c>
      <c r="BQ909" s="352" t="str">
        <f t="shared" si="1300"/>
        <v>X</v>
      </c>
      <c r="BR909" s="7"/>
      <c r="BS909" s="70" t="str">
        <f t="shared" si="1301"/>
        <v>EXTENDED</v>
      </c>
      <c r="BT909" s="70" t="str">
        <f t="shared" si="1302"/>
        <v>EXTENDED</v>
      </c>
      <c r="BU909" s="15"/>
      <c r="BV909" s="57"/>
      <c r="BW909" s="57"/>
      <c r="BX909" s="57"/>
      <c r="BY909" s="57"/>
      <c r="BZ909" s="57"/>
      <c r="CA909" s="57" t="s">
        <v>6542</v>
      </c>
      <c r="CC909" s="417"/>
      <c r="CD909" s="15"/>
      <c r="CE909" s="15"/>
    </row>
    <row r="910" spans="1:83" s="59" customFormat="1" ht="85.5">
      <c r="A910" s="45" t="str">
        <f t="shared" si="1244"/>
        <v>NO</v>
      </c>
      <c r="B910" s="45"/>
      <c r="C910" s="45"/>
      <c r="D910" s="45"/>
      <c r="E910" s="215" t="s">
        <v>3431</v>
      </c>
      <c r="F910" s="99" t="s">
        <v>5653</v>
      </c>
      <c r="G910" s="288" t="s">
        <v>4983</v>
      </c>
      <c r="H910" s="100">
        <f t="shared" si="1285"/>
        <v>3</v>
      </c>
      <c r="I910" s="100" t="s">
        <v>42</v>
      </c>
      <c r="J910" s="125" t="s">
        <v>3488</v>
      </c>
      <c r="K910" s="125"/>
      <c r="L910" s="126"/>
      <c r="M910" s="126"/>
      <c r="N910" s="126"/>
      <c r="O910" s="125"/>
      <c r="P910" s="124" t="s">
        <v>42</v>
      </c>
      <c r="Q910" s="124" t="str">
        <f t="shared" si="1194"/>
        <v>0..1</v>
      </c>
      <c r="R910" s="102" t="s">
        <v>3489</v>
      </c>
      <c r="S910" s="103" t="s">
        <v>3490</v>
      </c>
      <c r="T910" s="124" t="s">
        <v>35</v>
      </c>
      <c r="U910" s="129" t="str">
        <f t="shared" si="1226"/>
        <v>EG</v>
      </c>
      <c r="V910" s="100" t="s">
        <v>42</v>
      </c>
      <c r="W910" s="124"/>
      <c r="X910" s="388"/>
      <c r="Y910" s="38"/>
      <c r="Z910" s="359" t="str">
        <f t="shared" si="1241"/>
        <v>-</v>
      </c>
      <c r="AA910" s="104" t="str">
        <f t="shared" ref="AA910:AF910" si="1311">IF(Z910="X","X",IF($AI910=AA$4,"X","-"))</f>
        <v>-</v>
      </c>
      <c r="AB910" s="104" t="str">
        <f t="shared" si="1311"/>
        <v>-</v>
      </c>
      <c r="AC910" s="104" t="str">
        <f t="shared" si="1311"/>
        <v>-</v>
      </c>
      <c r="AD910" s="104" t="str">
        <f t="shared" si="1311"/>
        <v>X</v>
      </c>
      <c r="AE910" s="104" t="str">
        <f t="shared" si="1311"/>
        <v>X</v>
      </c>
      <c r="AF910" s="360" t="str">
        <f t="shared" si="1311"/>
        <v>X</v>
      </c>
      <c r="AG910" s="38"/>
      <c r="AH910" s="104" t="s">
        <v>47</v>
      </c>
      <c r="AI910" s="104" t="s">
        <v>5895</v>
      </c>
      <c r="AJ910" s="38"/>
      <c r="AK910" s="13" t="str">
        <f t="shared" si="1260"/>
        <v>/rsm:CrossIndustryInvoice/rsm:SupplyChainTradeTransaction/ram:ApplicableHeaderTradeSettlement</v>
      </c>
      <c r="AL910" s="13" t="str">
        <f t="shared" si="1261"/>
        <v>/ram:InvoicerTradeParty</v>
      </c>
      <c r="AM910" s="14">
        <f>COUNTIFS(S$4:S910,AK910)</f>
        <v>1</v>
      </c>
      <c r="AO910" s="215" t="str">
        <f t="shared" si="1258"/>
        <v>SCT_HTS</v>
      </c>
      <c r="AP910" s="99" t="str">
        <f t="shared" si="1262"/>
        <v>BG-X-33</v>
      </c>
      <c r="AQ910" s="288" t="str">
        <f t="shared" si="1263"/>
        <v>EXT-FR-FE-BG-05</v>
      </c>
      <c r="AR910" s="100">
        <f t="shared" si="1272"/>
        <v>3</v>
      </c>
      <c r="AS910" s="100" t="str">
        <f t="shared" si="1264"/>
        <v>0..1</v>
      </c>
      <c r="AT910" s="125" t="s">
        <v>3491</v>
      </c>
      <c r="AU910" s="125"/>
      <c r="AV910" s="126"/>
      <c r="AW910" s="126"/>
      <c r="AX910" s="126"/>
      <c r="AY910" s="126"/>
      <c r="AZ910" s="125"/>
      <c r="BA910" s="124" t="str">
        <f t="shared" si="1240"/>
        <v>0..1</v>
      </c>
      <c r="BB910" s="124" t="str">
        <f t="shared" si="1243"/>
        <v>0..1</v>
      </c>
      <c r="BC910" s="102" t="str">
        <f t="shared" si="1249"/>
        <v>/rsm:CrossIndustryInvoice
/rsm:SupplyChainTradeTransaction
/ram:ApplicableHeaderTradeSettlement
/ram:InvoicerTradeParty</v>
      </c>
      <c r="BD910" s="103" t="str">
        <f t="shared" si="1250"/>
        <v>/rsm:CrossIndustryInvoice/rsm:SupplyChainTradeTransaction/ram:ApplicableHeaderTradeSettlement/ram:InvoicerTradeParty</v>
      </c>
      <c r="BE910" s="124" t="str">
        <f t="shared" si="1289"/>
        <v/>
      </c>
      <c r="BF910" s="129" t="str">
        <f t="shared" si="1290"/>
        <v>EG</v>
      </c>
      <c r="BG910" s="100" t="str">
        <f t="shared" si="1291"/>
        <v>0..1</v>
      </c>
      <c r="BH910" s="124" t="str">
        <f t="shared" si="1292"/>
        <v/>
      </c>
      <c r="BI910" s="388" t="str">
        <f t="shared" si="1293"/>
        <v/>
      </c>
      <c r="BJ910" s="7"/>
      <c r="BK910" s="359" t="str">
        <f t="shared" si="1294"/>
        <v>-</v>
      </c>
      <c r="BL910" s="104" t="str">
        <f t="shared" si="1295"/>
        <v>-</v>
      </c>
      <c r="BM910" s="104" t="str">
        <f t="shared" si="1296"/>
        <v>-</v>
      </c>
      <c r="BN910" s="104" t="str">
        <f t="shared" si="1297"/>
        <v>-</v>
      </c>
      <c r="BO910" s="104" t="str">
        <f t="shared" si="1298"/>
        <v>X</v>
      </c>
      <c r="BP910" s="104" t="str">
        <f t="shared" si="1299"/>
        <v>X</v>
      </c>
      <c r="BQ910" s="360" t="str">
        <f t="shared" si="1300"/>
        <v>X</v>
      </c>
      <c r="BR910" s="7"/>
      <c r="BS910" s="104" t="str">
        <f t="shared" si="1301"/>
        <v>EXTENDED</v>
      </c>
      <c r="BT910" s="104" t="str">
        <f t="shared" si="1302"/>
        <v>EXTENDED-CTC-FR</v>
      </c>
      <c r="BU910" s="15"/>
      <c r="BV910" s="57"/>
      <c r="BW910" s="57"/>
      <c r="BX910" s="57"/>
      <c r="BY910" s="57"/>
      <c r="BZ910" s="57"/>
      <c r="CA910" s="57" t="s">
        <v>6542</v>
      </c>
      <c r="CC910" s="417"/>
      <c r="CD910" s="15"/>
      <c r="CE910" s="15"/>
    </row>
    <row r="911" spans="1:83" s="59" customFormat="1" ht="85.5">
      <c r="A911" s="45" t="str">
        <f t="shared" si="1244"/>
        <v>YES</v>
      </c>
      <c r="B911" s="45"/>
      <c r="C911" s="45"/>
      <c r="D911" s="45"/>
      <c r="E911" s="214" t="s">
        <v>3431</v>
      </c>
      <c r="F911" s="61" t="s">
        <v>5654</v>
      </c>
      <c r="G911" s="281"/>
      <c r="H911" s="62">
        <f t="shared" si="1285"/>
        <v>4</v>
      </c>
      <c r="I911" s="62" t="s">
        <v>42</v>
      </c>
      <c r="J911" s="64" t="s">
        <v>6223</v>
      </c>
      <c r="K911" s="64"/>
      <c r="L911" s="65"/>
      <c r="M911" s="65"/>
      <c r="N911" s="65"/>
      <c r="O911" s="64" t="s">
        <v>90</v>
      </c>
      <c r="P911" s="66" t="s">
        <v>42</v>
      </c>
      <c r="Q911" s="66" t="str">
        <f t="shared" ref="Q911:Q994" si="1312">P911</f>
        <v>0..1</v>
      </c>
      <c r="R911" s="6" t="s">
        <v>3492</v>
      </c>
      <c r="S911" s="67" t="s">
        <v>3493</v>
      </c>
      <c r="T911" s="66" t="s">
        <v>55</v>
      </c>
      <c r="U911" s="68" t="str">
        <f t="shared" si="1226"/>
        <v>E</v>
      </c>
      <c r="V911" s="62" t="s">
        <v>62</v>
      </c>
      <c r="W911" s="66"/>
      <c r="X911" s="248"/>
      <c r="Y911" s="38"/>
      <c r="Z911" s="351" t="str">
        <f t="shared" si="1241"/>
        <v>-</v>
      </c>
      <c r="AA911" s="70" t="str">
        <f t="shared" ref="AA911:AF911" si="1313">IF(Z911="X","X",IF($AI911=AA$4,"X","-"))</f>
        <v>-</v>
      </c>
      <c r="AB911" s="70" t="str">
        <f t="shared" si="1313"/>
        <v>-</v>
      </c>
      <c r="AC911" s="70" t="str">
        <f t="shared" si="1313"/>
        <v>-</v>
      </c>
      <c r="AD911" s="70" t="str">
        <f t="shared" si="1313"/>
        <v>X</v>
      </c>
      <c r="AE911" s="70" t="str">
        <f t="shared" si="1313"/>
        <v>X</v>
      </c>
      <c r="AF911" s="352" t="str">
        <f t="shared" si="1313"/>
        <v>X</v>
      </c>
      <c r="AG911" s="38"/>
      <c r="AH911" s="70" t="s">
        <v>47</v>
      </c>
      <c r="AI911" s="70" t="s">
        <v>5895</v>
      </c>
      <c r="AJ911" s="38"/>
      <c r="AK911" s="13" t="str">
        <f t="shared" si="1260"/>
        <v>/rsm:CrossIndustryInvoice/rsm:SupplyChainTradeTransaction/ram:ApplicableHeaderTradeSettlement/ram:InvoicerTradeParty</v>
      </c>
      <c r="AL911" s="13" t="str">
        <f t="shared" si="1261"/>
        <v>/ram:ID</v>
      </c>
      <c r="AM911" s="14">
        <f>COUNTIFS(S$4:S911,AK911)</f>
        <v>1</v>
      </c>
      <c r="AO911" s="214" t="str">
        <f t="shared" si="1258"/>
        <v>SCT_HTS</v>
      </c>
      <c r="AP911" s="61" t="str">
        <f t="shared" si="1262"/>
        <v>BT-X-205</v>
      </c>
      <c r="AQ911" s="281" t="str">
        <f t="shared" si="1263"/>
        <v/>
      </c>
      <c r="AR911" s="62">
        <f t="shared" si="1272"/>
        <v>4</v>
      </c>
      <c r="AS911" s="62" t="str">
        <f t="shared" si="1264"/>
        <v>0..1</v>
      </c>
      <c r="AT911" s="64" t="s">
        <v>99</v>
      </c>
      <c r="AU911" s="64"/>
      <c r="AV911" s="65"/>
      <c r="AW911" s="423" t="s">
        <v>7238</v>
      </c>
      <c r="AX911" s="65"/>
      <c r="AY911" s="65"/>
      <c r="AZ911" s="64" t="s">
        <v>99</v>
      </c>
      <c r="BA911" s="66" t="str">
        <f t="shared" si="1240"/>
        <v>0..1</v>
      </c>
      <c r="BB911" s="66" t="str">
        <f t="shared" si="1243"/>
        <v>0..1</v>
      </c>
      <c r="BC911" s="6" t="str">
        <f t="shared" si="1249"/>
        <v>/rsm:CrossIndustryInvoice
/rsm:SupplyChainTradeTransaction
/ram:ApplicableHeaderTradeSettlement
/ram:InvoicerTradeParty
/ram:ID</v>
      </c>
      <c r="BD911" s="67" t="str">
        <f t="shared" si="1250"/>
        <v>/rsm:CrossIndustryInvoice/rsm:SupplyChainTradeTransaction/ram:ApplicableHeaderTradeSettlement/ram:InvoicerTradeParty/ram:ID</v>
      </c>
      <c r="BE911" s="66" t="str">
        <f t="shared" si="1289"/>
        <v>I</v>
      </c>
      <c r="BF911" s="68" t="str">
        <f t="shared" si="1290"/>
        <v>E</v>
      </c>
      <c r="BG911" s="62" t="str">
        <f t="shared" si="1291"/>
        <v>0..n</v>
      </c>
      <c r="BH911" s="66" t="str">
        <f t="shared" si="1292"/>
        <v/>
      </c>
      <c r="BI911" s="248" t="str">
        <f t="shared" si="1293"/>
        <v/>
      </c>
      <c r="BJ911" s="7"/>
      <c r="BK911" s="351" t="str">
        <f t="shared" si="1294"/>
        <v>-</v>
      </c>
      <c r="BL911" s="70" t="str">
        <f t="shared" si="1295"/>
        <v>-</v>
      </c>
      <c r="BM911" s="70" t="str">
        <f t="shared" si="1296"/>
        <v>-</v>
      </c>
      <c r="BN911" s="70" t="str">
        <f t="shared" si="1297"/>
        <v>-</v>
      </c>
      <c r="BO911" s="70" t="str">
        <f t="shared" si="1298"/>
        <v>X</v>
      </c>
      <c r="BP911" s="70" t="str">
        <f t="shared" si="1299"/>
        <v>X</v>
      </c>
      <c r="BQ911" s="352" t="str">
        <f t="shared" si="1300"/>
        <v>X</v>
      </c>
      <c r="BR911" s="7"/>
      <c r="BS911" s="70" t="str">
        <f t="shared" si="1301"/>
        <v>EXTENDED</v>
      </c>
      <c r="BT911" s="70" t="str">
        <f t="shared" si="1302"/>
        <v>EXTENDED-CTC-FR</v>
      </c>
      <c r="BU911" s="15"/>
      <c r="BV911" s="57"/>
      <c r="BW911" s="57"/>
      <c r="BX911" s="57"/>
      <c r="BY911" s="57"/>
      <c r="BZ911" s="57"/>
      <c r="CA911" s="57" t="s">
        <v>6542</v>
      </c>
      <c r="CC911" s="417"/>
      <c r="CD911" s="15"/>
      <c r="CE911" s="15"/>
    </row>
    <row r="912" spans="1:83" s="59" customFormat="1" ht="85.5">
      <c r="A912" s="45" t="str">
        <f t="shared" si="1244"/>
        <v>YES</v>
      </c>
      <c r="B912" s="45"/>
      <c r="C912" s="45"/>
      <c r="D912" s="45"/>
      <c r="E912" s="214" t="s">
        <v>3431</v>
      </c>
      <c r="F912" s="61" t="s">
        <v>5655</v>
      </c>
      <c r="G912" s="281" t="s">
        <v>4984</v>
      </c>
      <c r="H912" s="62">
        <f t="shared" si="1285"/>
        <v>4</v>
      </c>
      <c r="I912" s="62" t="s">
        <v>62</v>
      </c>
      <c r="J912" s="64" t="s">
        <v>6224</v>
      </c>
      <c r="K912" s="64"/>
      <c r="L912" s="65" t="s">
        <v>6021</v>
      </c>
      <c r="M912" s="65"/>
      <c r="N912" s="65"/>
      <c r="O912" s="64" t="s">
        <v>90</v>
      </c>
      <c r="P912" s="66" t="s">
        <v>62</v>
      </c>
      <c r="Q912" s="66" t="str">
        <f t="shared" si="1312"/>
        <v>0..n</v>
      </c>
      <c r="R912" s="6" t="s">
        <v>3494</v>
      </c>
      <c r="S912" s="67" t="s">
        <v>3495</v>
      </c>
      <c r="T912" s="66" t="s">
        <v>55</v>
      </c>
      <c r="U912" s="68" t="str">
        <f t="shared" si="1226"/>
        <v>E</v>
      </c>
      <c r="V912" s="62" t="s">
        <v>62</v>
      </c>
      <c r="W912" s="66"/>
      <c r="X912" s="248"/>
      <c r="Y912" s="38"/>
      <c r="Z912" s="351" t="str">
        <f t="shared" si="1241"/>
        <v>-</v>
      </c>
      <c r="AA912" s="70" t="str">
        <f t="shared" ref="AA912:AF912" si="1314">IF(Z912="X","X",IF($AI912=AA$4,"X","-"))</f>
        <v>-</v>
      </c>
      <c r="AB912" s="70" t="str">
        <f t="shared" si="1314"/>
        <v>-</v>
      </c>
      <c r="AC912" s="70" t="str">
        <f t="shared" si="1314"/>
        <v>-</v>
      </c>
      <c r="AD912" s="70" t="str">
        <f t="shared" si="1314"/>
        <v>X</v>
      </c>
      <c r="AE912" s="70" t="str">
        <f t="shared" si="1314"/>
        <v>X</v>
      </c>
      <c r="AF912" s="352" t="str">
        <f t="shared" si="1314"/>
        <v>X</v>
      </c>
      <c r="AG912" s="38"/>
      <c r="AH912" s="70" t="s">
        <v>47</v>
      </c>
      <c r="AI912" s="70" t="s">
        <v>5895</v>
      </c>
      <c r="AJ912" s="38"/>
      <c r="AK912" s="13" t="str">
        <f t="shared" si="1260"/>
        <v>/rsm:CrossIndustryInvoice/rsm:SupplyChainTradeTransaction/ram:ApplicableHeaderTradeSettlement/ram:InvoicerTradeParty</v>
      </c>
      <c r="AL912" s="13" t="str">
        <f t="shared" si="1261"/>
        <v>/ram:GlobalID</v>
      </c>
      <c r="AM912" s="14">
        <f>COUNTIFS(S$4:S912,AK912)</f>
        <v>1</v>
      </c>
      <c r="AO912" s="214" t="str">
        <f t="shared" si="1258"/>
        <v>SCT_HTS</v>
      </c>
      <c r="AP912" s="61" t="str">
        <f t="shared" si="1262"/>
        <v>BT-X-206</v>
      </c>
      <c r="AQ912" s="281" t="str">
        <f t="shared" si="1263"/>
        <v>EXT-FR-FE-115</v>
      </c>
      <c r="AR912" s="62">
        <f t="shared" si="1272"/>
        <v>4</v>
      </c>
      <c r="AS912" s="62" t="str">
        <f t="shared" si="1264"/>
        <v>0..n</v>
      </c>
      <c r="AT912" s="64" t="s">
        <v>3496</v>
      </c>
      <c r="AU912" s="64"/>
      <c r="AV912" s="65" t="s">
        <v>1569</v>
      </c>
      <c r="AW912" s="423" t="s">
        <v>7238</v>
      </c>
      <c r="AX912" s="65"/>
      <c r="AY912" s="65"/>
      <c r="AZ912" s="64" t="s">
        <v>99</v>
      </c>
      <c r="BA912" s="66" t="str">
        <f t="shared" si="1240"/>
        <v>0..n</v>
      </c>
      <c r="BB912" s="66" t="str">
        <f t="shared" si="1243"/>
        <v>0..n</v>
      </c>
      <c r="BC912" s="6" t="str">
        <f t="shared" si="1249"/>
        <v>/rsm:CrossIndustryInvoice
/rsm:SupplyChainTradeTransaction
/ram:ApplicableHeaderTradeSettlement
/ram:InvoicerTradeParty
/ram:GlobalID</v>
      </c>
      <c r="BD912" s="67" t="str">
        <f t="shared" si="1250"/>
        <v>/rsm:CrossIndustryInvoice/rsm:SupplyChainTradeTransaction/ram:ApplicableHeaderTradeSettlement/ram:InvoicerTradeParty/ram:GlobalID</v>
      </c>
      <c r="BE912" s="66" t="str">
        <f t="shared" si="1289"/>
        <v>I</v>
      </c>
      <c r="BF912" s="68" t="str">
        <f t="shared" si="1290"/>
        <v>E</v>
      </c>
      <c r="BG912" s="62" t="str">
        <f t="shared" si="1291"/>
        <v>0..n</v>
      </c>
      <c r="BH912" s="66" t="str">
        <f t="shared" si="1292"/>
        <v/>
      </c>
      <c r="BI912" s="248" t="str">
        <f t="shared" si="1293"/>
        <v/>
      </c>
      <c r="BJ912" s="7"/>
      <c r="BK912" s="351" t="str">
        <f t="shared" si="1294"/>
        <v>-</v>
      </c>
      <c r="BL912" s="70" t="str">
        <f t="shared" si="1295"/>
        <v>-</v>
      </c>
      <c r="BM912" s="70" t="str">
        <f t="shared" si="1296"/>
        <v>-</v>
      </c>
      <c r="BN912" s="70" t="str">
        <f t="shared" si="1297"/>
        <v>-</v>
      </c>
      <c r="BO912" s="70" t="str">
        <f t="shared" si="1298"/>
        <v>X</v>
      </c>
      <c r="BP912" s="70" t="str">
        <f t="shared" si="1299"/>
        <v>X</v>
      </c>
      <c r="BQ912" s="352" t="str">
        <f t="shared" si="1300"/>
        <v>X</v>
      </c>
      <c r="BR912" s="7"/>
      <c r="BS912" s="70" t="str">
        <f t="shared" si="1301"/>
        <v>EXTENDED</v>
      </c>
      <c r="BT912" s="70" t="str">
        <f t="shared" si="1302"/>
        <v>EXTENDED-CTC-FR</v>
      </c>
      <c r="BU912" s="15"/>
      <c r="BV912" s="57"/>
      <c r="BW912" s="57"/>
      <c r="BX912" s="57"/>
      <c r="BY912" s="57"/>
      <c r="BZ912" s="57"/>
      <c r="CA912" s="57" t="s">
        <v>6542</v>
      </c>
      <c r="CC912" s="417"/>
      <c r="CD912" s="15"/>
      <c r="CE912" s="15"/>
    </row>
    <row r="913" spans="1:83" s="59" customFormat="1" ht="89.25">
      <c r="A913" s="45" t="str">
        <f t="shared" si="1244"/>
        <v>YES</v>
      </c>
      <c r="B913" s="45"/>
      <c r="C913" s="45"/>
      <c r="D913" s="45"/>
      <c r="E913" s="214" t="s">
        <v>3431</v>
      </c>
      <c r="F913" s="61" t="s">
        <v>5656</v>
      </c>
      <c r="G913" s="281" t="s">
        <v>4985</v>
      </c>
      <c r="H913" s="62">
        <f t="shared" si="1285"/>
        <v>5</v>
      </c>
      <c r="I913" s="62" t="s">
        <v>42</v>
      </c>
      <c r="J913" s="64" t="s">
        <v>443</v>
      </c>
      <c r="K913" s="64"/>
      <c r="L913" s="65" t="s">
        <v>6022</v>
      </c>
      <c r="M913" s="65"/>
      <c r="N913" s="65"/>
      <c r="O913" s="64" t="s">
        <v>5953</v>
      </c>
      <c r="P913" s="66" t="s">
        <v>32</v>
      </c>
      <c r="Q913" s="66" t="str">
        <f t="shared" si="1312"/>
        <v>1..1</v>
      </c>
      <c r="R913" s="6" t="s">
        <v>3497</v>
      </c>
      <c r="S913" s="67" t="s">
        <v>3498</v>
      </c>
      <c r="T913" s="66" t="s">
        <v>329</v>
      </c>
      <c r="U913" s="68" t="str">
        <f t="shared" si="1226"/>
        <v>A</v>
      </c>
      <c r="V913" s="62" t="s">
        <v>42</v>
      </c>
      <c r="W913" s="66"/>
      <c r="X913" s="248"/>
      <c r="Y913" s="38"/>
      <c r="Z913" s="351" t="str">
        <f t="shared" si="1241"/>
        <v>-</v>
      </c>
      <c r="AA913" s="70" t="str">
        <f t="shared" ref="AA913:AF913" si="1315">IF(Z913="X","X",IF($AI913=AA$4,"X","-"))</f>
        <v>-</v>
      </c>
      <c r="AB913" s="70" t="str">
        <f t="shared" si="1315"/>
        <v>-</v>
      </c>
      <c r="AC913" s="70" t="str">
        <f t="shared" si="1315"/>
        <v>-</v>
      </c>
      <c r="AD913" s="70" t="str">
        <f t="shared" si="1315"/>
        <v>X</v>
      </c>
      <c r="AE913" s="70" t="str">
        <f t="shared" si="1315"/>
        <v>X</v>
      </c>
      <c r="AF913" s="352" t="str">
        <f t="shared" si="1315"/>
        <v>X</v>
      </c>
      <c r="AG913" s="38"/>
      <c r="AH913" s="70" t="s">
        <v>47</v>
      </c>
      <c r="AI913" s="70" t="s">
        <v>5895</v>
      </c>
      <c r="AJ913" s="38"/>
      <c r="AK913" s="13" t="str">
        <f t="shared" si="1260"/>
        <v>/rsm:CrossIndustryInvoice/rsm:SupplyChainTradeTransaction/ram:ApplicableHeaderTradeSettlement/ram:InvoicerTradeParty/ram:GlobalID</v>
      </c>
      <c r="AL913" s="13" t="str">
        <f t="shared" si="1261"/>
        <v>/@schemeID</v>
      </c>
      <c r="AM913" s="14">
        <f>COUNTIFS(S$4:S913,AK913)</f>
        <v>1</v>
      </c>
      <c r="AO913" s="214" t="str">
        <f t="shared" si="1258"/>
        <v>SCT_HTS</v>
      </c>
      <c r="AP913" s="61" t="str">
        <f t="shared" si="1262"/>
        <v>BT-X-206-0</v>
      </c>
      <c r="AQ913" s="281" t="str">
        <f t="shared" si="1263"/>
        <v>EXT-FR-FE-116</v>
      </c>
      <c r="AR913" s="62">
        <f t="shared" si="1272"/>
        <v>5</v>
      </c>
      <c r="AS913" s="62" t="str">
        <f t="shared" si="1264"/>
        <v>0..1</v>
      </c>
      <c r="AT913" s="64" t="s">
        <v>330</v>
      </c>
      <c r="AU913" s="64"/>
      <c r="AV913" s="65" t="s">
        <v>331</v>
      </c>
      <c r="AW913" s="423" t="s">
        <v>7238</v>
      </c>
      <c r="AX913" s="65"/>
      <c r="AY913" s="65"/>
      <c r="AZ913" s="64"/>
      <c r="BA913" s="66" t="str">
        <f t="shared" si="1240"/>
        <v>1..1</v>
      </c>
      <c r="BB913" s="66" t="str">
        <f t="shared" si="1243"/>
        <v>1..1</v>
      </c>
      <c r="BC913" s="6" t="str">
        <f t="shared" si="1249"/>
        <v>/rsm:CrossIndustryInvoice
/rsm:SupplyChainTradeTransaction
/ram:ApplicableHeaderTradeSettlement
/ram:InvoicerTradeParty
/ram:GlobalID
/@schemeID</v>
      </c>
      <c r="BD913" s="67" t="str">
        <f t="shared" si="1250"/>
        <v>/rsm:CrossIndustryInvoice/rsm:SupplyChainTradeTransaction/ram:ApplicableHeaderTradeSettlement/ram:InvoicerTradeParty/ram:GlobalID/@schemeID</v>
      </c>
      <c r="BE913" s="66" t="str">
        <f t="shared" si="1289"/>
        <v>S</v>
      </c>
      <c r="BF913" s="68" t="str">
        <f t="shared" si="1290"/>
        <v>A</v>
      </c>
      <c r="BG913" s="62" t="str">
        <f t="shared" si="1291"/>
        <v>0..1</v>
      </c>
      <c r="BH913" s="66" t="str">
        <f t="shared" si="1292"/>
        <v/>
      </c>
      <c r="BI913" s="248" t="str">
        <f t="shared" si="1293"/>
        <v/>
      </c>
      <c r="BJ913" s="7"/>
      <c r="BK913" s="351" t="str">
        <f t="shared" si="1294"/>
        <v>-</v>
      </c>
      <c r="BL913" s="70" t="str">
        <f t="shared" si="1295"/>
        <v>-</v>
      </c>
      <c r="BM913" s="70" t="str">
        <f t="shared" si="1296"/>
        <v>-</v>
      </c>
      <c r="BN913" s="70" t="str">
        <f t="shared" si="1297"/>
        <v>-</v>
      </c>
      <c r="BO913" s="70" t="str">
        <f t="shared" si="1298"/>
        <v>X</v>
      </c>
      <c r="BP913" s="70" t="str">
        <f t="shared" si="1299"/>
        <v>X</v>
      </c>
      <c r="BQ913" s="352" t="str">
        <f t="shared" si="1300"/>
        <v>X</v>
      </c>
      <c r="BR913" s="7"/>
      <c r="BS913" s="70" t="str">
        <f t="shared" si="1301"/>
        <v>EXTENDED</v>
      </c>
      <c r="BT913" s="70" t="str">
        <f t="shared" si="1302"/>
        <v>EXTENDED-CTC-FR</v>
      </c>
      <c r="BU913" s="15"/>
      <c r="BV913" s="57"/>
      <c r="BW913" s="57"/>
      <c r="BX913" s="57"/>
      <c r="BY913" s="57"/>
      <c r="BZ913" s="57"/>
      <c r="CA913" s="57" t="s">
        <v>6542</v>
      </c>
      <c r="CC913" s="417"/>
      <c r="CD913" s="15"/>
      <c r="CE913" s="15"/>
    </row>
    <row r="914" spans="1:83" s="59" customFormat="1" ht="85.5">
      <c r="A914" s="45" t="str">
        <f t="shared" si="1244"/>
        <v>YES</v>
      </c>
      <c r="B914" s="400"/>
      <c r="C914" s="45"/>
      <c r="D914" s="45"/>
      <c r="E914" s="214" t="s">
        <v>3431</v>
      </c>
      <c r="F914" s="61" t="s">
        <v>5657</v>
      </c>
      <c r="G914" s="281" t="s">
        <v>4986</v>
      </c>
      <c r="H914" s="62">
        <f t="shared" si="1285"/>
        <v>4</v>
      </c>
      <c r="I914" s="62" t="s">
        <v>32</v>
      </c>
      <c r="J914" s="64" t="s">
        <v>117</v>
      </c>
      <c r="K914" s="64"/>
      <c r="L914" s="65"/>
      <c r="M914" s="65"/>
      <c r="N914" s="65"/>
      <c r="O914" s="64" t="s">
        <v>70</v>
      </c>
      <c r="P914" s="66" t="s">
        <v>32</v>
      </c>
      <c r="Q914" s="66" t="str">
        <f t="shared" si="1312"/>
        <v>1..1</v>
      </c>
      <c r="R914" s="6" t="s">
        <v>3499</v>
      </c>
      <c r="S914" s="67" t="s">
        <v>3500</v>
      </c>
      <c r="T914" s="66" t="s">
        <v>73</v>
      </c>
      <c r="U914" s="68" t="str">
        <f t="shared" si="1226"/>
        <v>E</v>
      </c>
      <c r="V914" s="62" t="s">
        <v>42</v>
      </c>
      <c r="W914" s="66"/>
      <c r="X914" s="248"/>
      <c r="Y914" s="38"/>
      <c r="Z914" s="351" t="str">
        <f t="shared" si="1241"/>
        <v>-</v>
      </c>
      <c r="AA914" s="70" t="str">
        <f t="shared" ref="AA914:AF914" si="1316">IF(Z914="X","X",IF($AI914=AA$4,"X","-"))</f>
        <v>-</v>
      </c>
      <c r="AB914" s="70" t="str">
        <f t="shared" si="1316"/>
        <v>-</v>
      </c>
      <c r="AC914" s="70" t="str">
        <f t="shared" si="1316"/>
        <v>-</v>
      </c>
      <c r="AD914" s="70" t="str">
        <f t="shared" si="1316"/>
        <v>X</v>
      </c>
      <c r="AE914" s="70" t="str">
        <f t="shared" si="1316"/>
        <v>X</v>
      </c>
      <c r="AF914" s="352" t="str">
        <f t="shared" si="1316"/>
        <v>X</v>
      </c>
      <c r="AG914" s="38"/>
      <c r="AH914" s="70" t="s">
        <v>47</v>
      </c>
      <c r="AI914" s="70" t="s">
        <v>5895</v>
      </c>
      <c r="AJ914" s="38"/>
      <c r="AK914" s="13" t="str">
        <f t="shared" si="1260"/>
        <v>/rsm:CrossIndustryInvoice/rsm:SupplyChainTradeTransaction/ram:ApplicableHeaderTradeSettlement/ram:InvoicerTradeParty</v>
      </c>
      <c r="AL914" s="13" t="str">
        <f t="shared" si="1261"/>
        <v>/ram:Name</v>
      </c>
      <c r="AM914" s="14">
        <f>COUNTIFS(S$4:S914,AK914)</f>
        <v>1</v>
      </c>
      <c r="AO914" s="214" t="str">
        <f t="shared" si="1258"/>
        <v>SCT_HTS</v>
      </c>
      <c r="AP914" s="61" t="str">
        <f t="shared" si="1262"/>
        <v>BT-X-207</v>
      </c>
      <c r="AQ914" s="281" t="str">
        <f t="shared" si="1263"/>
        <v>EXT-FR-FE-112</v>
      </c>
      <c r="AR914" s="62">
        <f t="shared" si="1272"/>
        <v>4</v>
      </c>
      <c r="AS914" s="62" t="str">
        <f t="shared" si="1264"/>
        <v>1..1</v>
      </c>
      <c r="AT914" s="64" t="s">
        <v>2993</v>
      </c>
      <c r="AU914" s="64"/>
      <c r="AV914" s="65"/>
      <c r="AW914" s="423" t="s">
        <v>7238</v>
      </c>
      <c r="AX914" s="65"/>
      <c r="AY914" s="65"/>
      <c r="AZ914" s="64"/>
      <c r="BA914" s="66" t="str">
        <f t="shared" si="1240"/>
        <v>1..1</v>
      </c>
      <c r="BB914" s="66" t="str">
        <f t="shared" si="1243"/>
        <v>1..1</v>
      </c>
      <c r="BC914" s="6" t="str">
        <f t="shared" si="1249"/>
        <v>/rsm:CrossIndustryInvoice
/rsm:SupplyChainTradeTransaction
/ram:ApplicableHeaderTradeSettlement
/ram:InvoicerTradeParty
/ram:Name</v>
      </c>
      <c r="BD914" s="67" t="str">
        <f t="shared" si="1250"/>
        <v>/rsm:CrossIndustryInvoice/rsm:SupplyChainTradeTransaction/ram:ApplicableHeaderTradeSettlement/ram:InvoicerTradeParty/ram:Name</v>
      </c>
      <c r="BE914" s="66" t="str">
        <f t="shared" si="1289"/>
        <v>T</v>
      </c>
      <c r="BF914" s="68" t="str">
        <f t="shared" si="1290"/>
        <v>E</v>
      </c>
      <c r="BG914" s="62" t="str">
        <f t="shared" si="1291"/>
        <v>0..1</v>
      </c>
      <c r="BH914" s="66" t="str">
        <f t="shared" si="1292"/>
        <v/>
      </c>
      <c r="BI914" s="248" t="str">
        <f t="shared" si="1293"/>
        <v/>
      </c>
      <c r="BJ914" s="7"/>
      <c r="BK914" s="351" t="str">
        <f t="shared" si="1294"/>
        <v>-</v>
      </c>
      <c r="BL914" s="70" t="str">
        <f t="shared" si="1295"/>
        <v>-</v>
      </c>
      <c r="BM914" s="70" t="str">
        <f t="shared" si="1296"/>
        <v>-</v>
      </c>
      <c r="BN914" s="70" t="str">
        <f t="shared" si="1297"/>
        <v>-</v>
      </c>
      <c r="BO914" s="70" t="str">
        <f t="shared" si="1298"/>
        <v>X</v>
      </c>
      <c r="BP914" s="70" t="str">
        <f t="shared" si="1299"/>
        <v>X</v>
      </c>
      <c r="BQ914" s="352" t="str">
        <f t="shared" si="1300"/>
        <v>X</v>
      </c>
      <c r="BR914" s="7"/>
      <c r="BS914" s="70" t="str">
        <f t="shared" si="1301"/>
        <v>EXTENDED</v>
      </c>
      <c r="BT914" s="70" t="str">
        <f t="shared" si="1302"/>
        <v>EXTENDED-CTC-FR</v>
      </c>
      <c r="BU914" s="15"/>
      <c r="BV914" s="57"/>
      <c r="BW914" s="57"/>
      <c r="BX914" s="57"/>
      <c r="BY914" s="57"/>
      <c r="BZ914" s="57"/>
      <c r="CA914" s="57" t="s">
        <v>6542</v>
      </c>
      <c r="CC914" s="417"/>
      <c r="CD914" s="15"/>
      <c r="CE914" s="15"/>
    </row>
    <row r="915" spans="1:83" customFormat="1" ht="85.5">
      <c r="A915" s="45" t="str">
        <f t="shared" si="1244"/>
        <v>YES</v>
      </c>
      <c r="B915" s="400"/>
      <c r="C915" s="45"/>
      <c r="D915" s="45"/>
      <c r="E915" s="214" t="s">
        <v>3431</v>
      </c>
      <c r="F915" s="61" t="s">
        <v>6311</v>
      </c>
      <c r="G915" s="281" t="s">
        <v>4987</v>
      </c>
      <c r="H915" s="62">
        <f t="shared" si="1285"/>
        <v>4</v>
      </c>
      <c r="I915" s="62" t="s">
        <v>42</v>
      </c>
      <c r="J915" s="64" t="s">
        <v>5932</v>
      </c>
      <c r="K915" s="64" t="s">
        <v>5933</v>
      </c>
      <c r="L915" s="65" t="s">
        <v>6318</v>
      </c>
      <c r="M915" s="65"/>
      <c r="N915" s="65"/>
      <c r="O915" s="64" t="s">
        <v>128</v>
      </c>
      <c r="P915" s="66" t="s">
        <v>42</v>
      </c>
      <c r="Q915" s="66" t="str">
        <f t="shared" si="1312"/>
        <v>0..1</v>
      </c>
      <c r="R915" s="277" t="s">
        <v>4880</v>
      </c>
      <c r="S915" s="67" t="s">
        <v>4894</v>
      </c>
      <c r="T915" s="66" t="s">
        <v>131</v>
      </c>
      <c r="U915" s="68" t="str">
        <f t="shared" si="1226"/>
        <v>E</v>
      </c>
      <c r="V915" s="62" t="s">
        <v>62</v>
      </c>
      <c r="W915" s="66"/>
      <c r="X915" s="248" t="s">
        <v>35</v>
      </c>
      <c r="Y915" s="38"/>
      <c r="Z915" s="351" t="str">
        <f t="shared" si="1241"/>
        <v>-</v>
      </c>
      <c r="AA915" s="70" t="str">
        <f t="shared" ref="AA915:AF915" si="1317">IF(Z915="X","X",IF($AI915=AA$4,"X","-"))</f>
        <v>-</v>
      </c>
      <c r="AB915" s="70" t="str">
        <f t="shared" si="1317"/>
        <v>-</v>
      </c>
      <c r="AC915" s="70" t="str">
        <f t="shared" si="1317"/>
        <v>-</v>
      </c>
      <c r="AD915" s="70" t="str">
        <f t="shared" si="1317"/>
        <v>X</v>
      </c>
      <c r="AE915" s="70" t="str">
        <f t="shared" si="1317"/>
        <v>X</v>
      </c>
      <c r="AF915" s="352" t="str">
        <f t="shared" si="1317"/>
        <v>X</v>
      </c>
      <c r="AG915" s="38"/>
      <c r="AH915" s="70" t="s">
        <v>47</v>
      </c>
      <c r="AI915" s="70" t="s">
        <v>5895</v>
      </c>
      <c r="AJ915" s="38"/>
      <c r="AK915" s="13" t="str">
        <f t="shared" si="1260"/>
        <v>/rsm:CrossIndustryInvoice/rsm:SupplyChainTradeTransaction/ram:ApplicableHeaderTradeSettlement/ram:InvoicerTradeParty</v>
      </c>
      <c r="AL915" s="13" t="str">
        <f t="shared" si="1261"/>
        <v>/ram:RoleCode</v>
      </c>
      <c r="AM915" s="14">
        <f>COUNTIFS(S$4:S915,AK915)</f>
        <v>1</v>
      </c>
      <c r="AN915" s="59"/>
      <c r="AO915" s="214" t="str">
        <f t="shared" si="1258"/>
        <v>SCT_HTS</v>
      </c>
      <c r="AP915" s="61" t="str">
        <f t="shared" si="1262"/>
        <v>BT-X-553</v>
      </c>
      <c r="AQ915" s="281" t="str">
        <f t="shared" si="1263"/>
        <v>EXT-FR-FE-113</v>
      </c>
      <c r="AR915" s="62">
        <f t="shared" si="1272"/>
        <v>4</v>
      </c>
      <c r="AS915" s="62" t="str">
        <f t="shared" si="1264"/>
        <v>0..1</v>
      </c>
      <c r="AT915" s="64" t="s">
        <v>6459</v>
      </c>
      <c r="AU915" s="64" t="s">
        <v>6398</v>
      </c>
      <c r="AV915" s="65" t="s">
        <v>6399</v>
      </c>
      <c r="AW915" s="423" t="s">
        <v>7238</v>
      </c>
      <c r="AX915" s="65"/>
      <c r="AY915" s="65"/>
      <c r="AZ915" s="64" t="s">
        <v>128</v>
      </c>
      <c r="BA915" s="66" t="str">
        <f t="shared" si="1240"/>
        <v>0..1</v>
      </c>
      <c r="BB915" s="66" t="str">
        <f t="shared" si="1243"/>
        <v>0..1</v>
      </c>
      <c r="BC915" s="277" t="str">
        <f t="shared" si="1249"/>
        <v>/rsm:CrossIndustryInvoice
/rsm:SupplyChainTradeTransaction
/ram:ApplicableHeaderTradeAgreement
/ram:InvoicerTradeParty
/ram:RoleCode</v>
      </c>
      <c r="BD915" s="278" t="str">
        <f t="shared" si="1250"/>
        <v>/rsm:CrossIndustryInvoice/rsm:SupplyChainTradeTransaction/ram:ApplicableHeaderTradeSettlement/ram:InvoicerTradeParty/ram:RoleCode</v>
      </c>
      <c r="BE915" s="66" t="str">
        <f t="shared" si="1289"/>
        <v>C</v>
      </c>
      <c r="BF915" s="68" t="str">
        <f t="shared" si="1290"/>
        <v>E</v>
      </c>
      <c r="BG915" s="66" t="str">
        <f t="shared" si="1291"/>
        <v>0..n</v>
      </c>
      <c r="BH915" s="66" t="str">
        <f t="shared" si="1292"/>
        <v/>
      </c>
      <c r="BI915" s="248" t="str">
        <f t="shared" si="1293"/>
        <v/>
      </c>
      <c r="BJ915" s="7"/>
      <c r="BK915" s="351" t="str">
        <f t="shared" si="1294"/>
        <v>-</v>
      </c>
      <c r="BL915" s="70" t="str">
        <f t="shared" si="1295"/>
        <v>-</v>
      </c>
      <c r="BM915" s="70" t="str">
        <f t="shared" si="1296"/>
        <v>-</v>
      </c>
      <c r="BN915" s="70" t="str">
        <f t="shared" si="1297"/>
        <v>-</v>
      </c>
      <c r="BO915" s="70" t="str">
        <f t="shared" si="1298"/>
        <v>X</v>
      </c>
      <c r="BP915" s="70" t="str">
        <f t="shared" si="1299"/>
        <v>X</v>
      </c>
      <c r="BQ915" s="352" t="str">
        <f t="shared" si="1300"/>
        <v>X</v>
      </c>
      <c r="BR915" s="7"/>
      <c r="BS915" s="70" t="str">
        <f t="shared" si="1301"/>
        <v>EXTENDED</v>
      </c>
      <c r="BT915" s="70" t="str">
        <f t="shared" si="1302"/>
        <v>EXTENDED-CTC-FR</v>
      </c>
      <c r="BU915" s="15"/>
      <c r="BV915" s="57"/>
      <c r="BW915" s="57"/>
      <c r="BX915" s="57"/>
      <c r="BY915" s="57"/>
      <c r="BZ915" s="57"/>
      <c r="CA915" s="57" t="s">
        <v>6542</v>
      </c>
      <c r="CC915" s="417"/>
      <c r="CD915" s="15"/>
      <c r="CE915" s="15"/>
    </row>
    <row r="916" spans="1:83" s="59" customFormat="1" ht="85.5">
      <c r="A916" s="45" t="str">
        <f t="shared" si="1244"/>
        <v>NO</v>
      </c>
      <c r="B916" s="45"/>
      <c r="C916" s="45"/>
      <c r="D916" s="45"/>
      <c r="E916" s="214" t="s">
        <v>3431</v>
      </c>
      <c r="F916" s="139" t="s">
        <v>5658</v>
      </c>
      <c r="G916" s="295"/>
      <c r="H916" s="140">
        <f t="shared" si="1285"/>
        <v>4</v>
      </c>
      <c r="I916" s="140" t="s">
        <v>42</v>
      </c>
      <c r="J916" s="125" t="s">
        <v>3501</v>
      </c>
      <c r="K916" s="125"/>
      <c r="L916" s="126"/>
      <c r="M916" s="126"/>
      <c r="N916" s="126"/>
      <c r="O916" s="125"/>
      <c r="P916" s="124" t="s">
        <v>42</v>
      </c>
      <c r="Q916" s="124" t="str">
        <f t="shared" si="1312"/>
        <v>0..1</v>
      </c>
      <c r="R916" s="141" t="s">
        <v>3502</v>
      </c>
      <c r="S916" s="142" t="s">
        <v>3503</v>
      </c>
      <c r="T916" s="124"/>
      <c r="U916" s="129" t="str">
        <f t="shared" ref="U916:U977" si="1318">IF($F916="","",IF(ISERROR(SEARCH("@",$S916)),IF(LEFT($F916,4)="BG-X","EG",IF(LEFT($F916,2)="BG","G",IF(LEFT($F916,4)="BT-X",IF(LEN($F916)-LEN(SUBSTITUTE($F916,"-",))&gt;2,"","E"),IF(LEN($F916)-LEN(SUBSTITUTE($F916,"-",))&gt;1,"","E")))),"A"))</f>
        <v/>
      </c>
      <c r="V916" s="140" t="s">
        <v>42</v>
      </c>
      <c r="W916" s="124"/>
      <c r="X916" s="388"/>
      <c r="Y916" s="38"/>
      <c r="Z916" s="365" t="str">
        <f t="shared" si="1241"/>
        <v>-</v>
      </c>
      <c r="AA916" s="143" t="str">
        <f t="shared" ref="AA916:AF916" si="1319">IF(Z916="X","X",IF($AI916=AA$4,"X","-"))</f>
        <v>-</v>
      </c>
      <c r="AB916" s="143" t="str">
        <f t="shared" si="1319"/>
        <v>-</v>
      </c>
      <c r="AC916" s="143" t="str">
        <f t="shared" si="1319"/>
        <v>-</v>
      </c>
      <c r="AD916" s="143" t="str">
        <f t="shared" si="1319"/>
        <v>X</v>
      </c>
      <c r="AE916" s="143" t="str">
        <f t="shared" si="1319"/>
        <v>X</v>
      </c>
      <c r="AF916" s="366" t="str">
        <f t="shared" si="1319"/>
        <v>X</v>
      </c>
      <c r="AG916" s="38"/>
      <c r="AH916" s="143" t="s">
        <v>47</v>
      </c>
      <c r="AI916" s="143" t="s">
        <v>5895</v>
      </c>
      <c r="AJ916" s="38"/>
      <c r="AK916" s="13" t="str">
        <f t="shared" si="1260"/>
        <v>/rsm:CrossIndustryInvoice/rsm:SupplyChainTradeTransaction/ram:ApplicableHeaderTradeSettlement/ram:InvoicerTradeParty</v>
      </c>
      <c r="AL916" s="13" t="str">
        <f t="shared" si="1261"/>
        <v>/ram:SpecifiedLegalOrganization</v>
      </c>
      <c r="AM916" s="14">
        <f>COUNTIFS(S$4:S916,AK916)</f>
        <v>1</v>
      </c>
      <c r="AO916" s="214" t="str">
        <f t="shared" si="1258"/>
        <v>SCT_HTS</v>
      </c>
      <c r="AP916" s="139" t="str">
        <f t="shared" si="1262"/>
        <v>BT-X-208-00</v>
      </c>
      <c r="AQ916" s="295" t="str">
        <f t="shared" si="1263"/>
        <v/>
      </c>
      <c r="AR916" s="140">
        <f t="shared" si="1272"/>
        <v>4</v>
      </c>
      <c r="AS916" s="140" t="str">
        <f t="shared" si="1264"/>
        <v>0..1</v>
      </c>
      <c r="AT916" s="125" t="s">
        <v>2102</v>
      </c>
      <c r="AU916" s="125"/>
      <c r="AV916" s="126"/>
      <c r="AW916" s="126"/>
      <c r="AX916" s="126"/>
      <c r="AY916" s="126"/>
      <c r="AZ916" s="125"/>
      <c r="BA916" s="124" t="str">
        <f t="shared" si="1240"/>
        <v>0..1</v>
      </c>
      <c r="BB916" s="124" t="str">
        <f t="shared" si="1243"/>
        <v>0..1</v>
      </c>
      <c r="BC916" s="141" t="str">
        <f t="shared" si="1249"/>
        <v>/rsm:CrossIndustryInvoice
/rsm:SupplyChainTradeTransaction
/ram:ApplicableHeaderTradeSettlement
/ram:InvoicerTradeParty
/ram:SpecifiedLegalOrganization</v>
      </c>
      <c r="BD916" s="142" t="str">
        <f t="shared" si="1250"/>
        <v>/rsm:CrossIndustryInvoice/rsm:SupplyChainTradeTransaction/ram:ApplicableHeaderTradeSettlement/ram:InvoicerTradeParty/ram:SpecifiedLegalOrganization</v>
      </c>
      <c r="BE916" s="124" t="str">
        <f t="shared" si="1289"/>
        <v/>
      </c>
      <c r="BF916" s="129" t="str">
        <f t="shared" si="1290"/>
        <v/>
      </c>
      <c r="BG916" s="140" t="str">
        <f t="shared" si="1291"/>
        <v>0..1</v>
      </c>
      <c r="BH916" s="124" t="str">
        <f t="shared" si="1292"/>
        <v/>
      </c>
      <c r="BI916" s="388" t="str">
        <f t="shared" si="1293"/>
        <v/>
      </c>
      <c r="BJ916" s="7"/>
      <c r="BK916" s="365" t="str">
        <f t="shared" si="1294"/>
        <v>-</v>
      </c>
      <c r="BL916" s="143" t="str">
        <f t="shared" si="1295"/>
        <v>-</v>
      </c>
      <c r="BM916" s="143" t="str">
        <f t="shared" si="1296"/>
        <v>-</v>
      </c>
      <c r="BN916" s="143" t="str">
        <f t="shared" si="1297"/>
        <v>-</v>
      </c>
      <c r="BO916" s="143" t="str">
        <f t="shared" si="1298"/>
        <v>X</v>
      </c>
      <c r="BP916" s="143" t="str">
        <f t="shared" si="1299"/>
        <v>X</v>
      </c>
      <c r="BQ916" s="366" t="str">
        <f t="shared" si="1300"/>
        <v>X</v>
      </c>
      <c r="BR916" s="7"/>
      <c r="BS916" s="143" t="str">
        <f t="shared" si="1301"/>
        <v>EXTENDED</v>
      </c>
      <c r="BT916" s="143" t="str">
        <f t="shared" si="1302"/>
        <v>EXTENDED-CTC-FR</v>
      </c>
      <c r="BU916" s="15"/>
      <c r="BV916" s="57"/>
      <c r="BW916" s="57"/>
      <c r="BX916" s="57"/>
      <c r="BY916" s="57"/>
      <c r="BZ916" s="57"/>
      <c r="CA916" s="57" t="s">
        <v>6542</v>
      </c>
      <c r="CC916" s="417"/>
      <c r="CD916" s="15"/>
      <c r="CE916" s="15"/>
    </row>
    <row r="917" spans="1:83" s="59" customFormat="1" ht="89.25">
      <c r="A917" s="45" t="str">
        <f t="shared" si="1244"/>
        <v>YES</v>
      </c>
      <c r="B917" s="45"/>
      <c r="C917" s="45"/>
      <c r="D917" s="45"/>
      <c r="E917" s="214" t="s">
        <v>3431</v>
      </c>
      <c r="F917" s="61" t="s">
        <v>5659</v>
      </c>
      <c r="G917" s="281" t="s">
        <v>4988</v>
      </c>
      <c r="H917" s="62">
        <f t="shared" si="1285"/>
        <v>5</v>
      </c>
      <c r="I917" s="62" t="s">
        <v>42</v>
      </c>
      <c r="J917" s="64" t="s">
        <v>6050</v>
      </c>
      <c r="K917" s="64" t="s">
        <v>6023</v>
      </c>
      <c r="L917" s="65"/>
      <c r="M917" s="65"/>
      <c r="N917" s="65"/>
      <c r="O917" s="64" t="s">
        <v>90</v>
      </c>
      <c r="P917" s="66" t="s">
        <v>42</v>
      </c>
      <c r="Q917" s="66" t="str">
        <f t="shared" si="1312"/>
        <v>0..1</v>
      </c>
      <c r="R917" s="6" t="s">
        <v>3504</v>
      </c>
      <c r="S917" s="67" t="s">
        <v>3505</v>
      </c>
      <c r="T917" s="66" t="s">
        <v>55</v>
      </c>
      <c r="U917" s="68" t="str">
        <f t="shared" si="1318"/>
        <v>E</v>
      </c>
      <c r="V917" s="62" t="s">
        <v>42</v>
      </c>
      <c r="W917" s="66"/>
      <c r="X917" s="248"/>
      <c r="Y917" s="38"/>
      <c r="Z917" s="351" t="str">
        <f t="shared" si="1241"/>
        <v>-</v>
      </c>
      <c r="AA917" s="70" t="str">
        <f t="shared" ref="AA917:AF917" si="1320">IF(Z917="X","X",IF($AI917=AA$4,"X","-"))</f>
        <v>-</v>
      </c>
      <c r="AB917" s="70" t="str">
        <f t="shared" si="1320"/>
        <v>-</v>
      </c>
      <c r="AC917" s="70" t="str">
        <f t="shared" si="1320"/>
        <v>-</v>
      </c>
      <c r="AD917" s="70" t="str">
        <f t="shared" si="1320"/>
        <v>X</v>
      </c>
      <c r="AE917" s="70" t="str">
        <f t="shared" si="1320"/>
        <v>X</v>
      </c>
      <c r="AF917" s="352" t="str">
        <f t="shared" si="1320"/>
        <v>X</v>
      </c>
      <c r="AG917" s="38"/>
      <c r="AH917" s="70" t="s">
        <v>47</v>
      </c>
      <c r="AI917" s="70" t="s">
        <v>5895</v>
      </c>
      <c r="AJ917" s="38"/>
      <c r="AK917" s="13" t="str">
        <f t="shared" si="1260"/>
        <v>/rsm:CrossIndustryInvoice/rsm:SupplyChainTradeTransaction/ram:ApplicableHeaderTradeSettlement/ram:InvoicerTradeParty/ram:SpecifiedLegalOrganization</v>
      </c>
      <c r="AL917" s="13" t="str">
        <f t="shared" si="1261"/>
        <v>/ram:ID</v>
      </c>
      <c r="AM917" s="14">
        <f>COUNTIFS(S$4:S917,AK917)</f>
        <v>1</v>
      </c>
      <c r="AO917" s="214" t="str">
        <f t="shared" si="1258"/>
        <v>SCT_HTS</v>
      </c>
      <c r="AP917" s="61" t="str">
        <f t="shared" si="1262"/>
        <v>BT-X-208</v>
      </c>
      <c r="AQ917" s="281" t="str">
        <f t="shared" si="1263"/>
        <v>EXT-FR-FE-117</v>
      </c>
      <c r="AR917" s="62">
        <f t="shared" si="1272"/>
        <v>5</v>
      </c>
      <c r="AS917" s="62" t="str">
        <f t="shared" si="1264"/>
        <v>0..1</v>
      </c>
      <c r="AT917" s="64" t="s">
        <v>6460</v>
      </c>
      <c r="AU917" s="64" t="s">
        <v>6401</v>
      </c>
      <c r="AV917" s="65"/>
      <c r="AW917" s="423" t="s">
        <v>7238</v>
      </c>
      <c r="AX917" s="65"/>
      <c r="AY917" s="65"/>
      <c r="AZ917" s="64" t="s">
        <v>99</v>
      </c>
      <c r="BA917" s="66" t="str">
        <f t="shared" si="1240"/>
        <v>0..1</v>
      </c>
      <c r="BB917" s="66" t="str">
        <f t="shared" si="1243"/>
        <v>0..1</v>
      </c>
      <c r="BC917" s="6" t="str">
        <f t="shared" si="1249"/>
        <v>/rsm:CrossIndustryInvoice
/rsm:SupplyChainTradeTransaction
/ram:ApplicableHeaderTradeSettlement
/ram:InvoicerTradeParty
/ram:SpecifiedLegalOrganization
/ram:ID</v>
      </c>
      <c r="BD917" s="67" t="str">
        <f t="shared" si="1250"/>
        <v>/rsm:CrossIndustryInvoice/rsm:SupplyChainTradeTransaction/ram:ApplicableHeaderTradeSettlement/ram:InvoicerTradeParty/ram:SpecifiedLegalOrganization/ram:ID</v>
      </c>
      <c r="BE917" s="66" t="str">
        <f t="shared" si="1289"/>
        <v>I</v>
      </c>
      <c r="BF917" s="68" t="str">
        <f t="shared" si="1290"/>
        <v>E</v>
      </c>
      <c r="BG917" s="62" t="str">
        <f t="shared" si="1291"/>
        <v>0..1</v>
      </c>
      <c r="BH917" s="66" t="str">
        <f t="shared" si="1292"/>
        <v/>
      </c>
      <c r="BI917" s="248" t="str">
        <f t="shared" si="1293"/>
        <v/>
      </c>
      <c r="BJ917" s="7"/>
      <c r="BK917" s="351" t="str">
        <f t="shared" si="1294"/>
        <v>-</v>
      </c>
      <c r="BL917" s="70" t="str">
        <f t="shared" si="1295"/>
        <v>-</v>
      </c>
      <c r="BM917" s="70" t="str">
        <f t="shared" si="1296"/>
        <v>-</v>
      </c>
      <c r="BN917" s="70" t="str">
        <f t="shared" si="1297"/>
        <v>-</v>
      </c>
      <c r="BO917" s="70" t="str">
        <f t="shared" si="1298"/>
        <v>X</v>
      </c>
      <c r="BP917" s="70" t="str">
        <f t="shared" si="1299"/>
        <v>X</v>
      </c>
      <c r="BQ917" s="352" t="str">
        <f t="shared" si="1300"/>
        <v>X</v>
      </c>
      <c r="BR917" s="7"/>
      <c r="BS917" s="70" t="str">
        <f t="shared" si="1301"/>
        <v>EXTENDED</v>
      </c>
      <c r="BT917" s="70" t="str">
        <f t="shared" si="1302"/>
        <v>EXTENDED-CTC-FR</v>
      </c>
      <c r="BU917" s="15"/>
      <c r="BV917" s="57"/>
      <c r="BW917" s="57"/>
      <c r="BX917" s="57"/>
      <c r="BY917" s="57"/>
      <c r="BZ917" s="57"/>
      <c r="CA917" s="57" t="s">
        <v>6542</v>
      </c>
      <c r="CC917" s="417"/>
      <c r="CD917" s="15"/>
      <c r="CE917" s="15"/>
    </row>
    <row r="918" spans="1:83" s="59" customFormat="1" ht="102">
      <c r="A918" s="45" t="str">
        <f t="shared" si="1244"/>
        <v>YES</v>
      </c>
      <c r="B918" s="45"/>
      <c r="C918" s="45"/>
      <c r="D918" s="45"/>
      <c r="E918" s="214" t="s">
        <v>3431</v>
      </c>
      <c r="F918" s="61" t="s">
        <v>5660</v>
      </c>
      <c r="G918" s="281" t="s">
        <v>5071</v>
      </c>
      <c r="H918" s="62">
        <f t="shared" si="1285"/>
        <v>6</v>
      </c>
      <c r="I918" s="62" t="s">
        <v>42</v>
      </c>
      <c r="J918" s="64" t="s">
        <v>443</v>
      </c>
      <c r="K918" s="64" t="s">
        <v>6024</v>
      </c>
      <c r="L918" s="65" t="s">
        <v>6027</v>
      </c>
      <c r="M918" s="65" t="s">
        <v>916</v>
      </c>
      <c r="N918" s="65" t="s">
        <v>35</v>
      </c>
      <c r="O918" s="64" t="s">
        <v>5953</v>
      </c>
      <c r="P918" s="66" t="s">
        <v>42</v>
      </c>
      <c r="Q918" s="66" t="str">
        <f t="shared" si="1312"/>
        <v>0..1</v>
      </c>
      <c r="R918" s="6" t="s">
        <v>3506</v>
      </c>
      <c r="S918" s="67" t="s">
        <v>3507</v>
      </c>
      <c r="T918" s="66" t="s">
        <v>329</v>
      </c>
      <c r="U918" s="68" t="str">
        <f t="shared" si="1318"/>
        <v>A</v>
      </c>
      <c r="V918" s="62" t="s">
        <v>42</v>
      </c>
      <c r="W918" s="66"/>
      <c r="X918" s="248"/>
      <c r="Y918" s="38"/>
      <c r="Z918" s="351" t="str">
        <f t="shared" si="1241"/>
        <v>-</v>
      </c>
      <c r="AA918" s="70" t="str">
        <f t="shared" ref="AA918:AF918" si="1321">IF(Z918="X","X",IF($AI918=AA$4,"X","-"))</f>
        <v>-</v>
      </c>
      <c r="AB918" s="70" t="str">
        <f t="shared" si="1321"/>
        <v>-</v>
      </c>
      <c r="AC918" s="70" t="str">
        <f t="shared" si="1321"/>
        <v>-</v>
      </c>
      <c r="AD918" s="70" t="str">
        <f t="shared" si="1321"/>
        <v>X</v>
      </c>
      <c r="AE918" s="70" t="str">
        <f t="shared" si="1321"/>
        <v>X</v>
      </c>
      <c r="AF918" s="352" t="str">
        <f t="shared" si="1321"/>
        <v>X</v>
      </c>
      <c r="AG918" s="38"/>
      <c r="AH918" s="70" t="s">
        <v>47</v>
      </c>
      <c r="AI918" s="70" t="s">
        <v>5895</v>
      </c>
      <c r="AJ918" s="38"/>
      <c r="AK918" s="13" t="str">
        <f t="shared" si="1260"/>
        <v>/rsm:CrossIndustryInvoice/rsm:SupplyChainTradeTransaction/ram:ApplicableHeaderTradeSettlement/ram:InvoicerTradeParty/ram:SpecifiedLegalOrganization/ram:ID</v>
      </c>
      <c r="AL918" s="13" t="str">
        <f t="shared" si="1261"/>
        <v>/@schemeID</v>
      </c>
      <c r="AM918" s="14">
        <f>COUNTIFS(S$4:S918,AK918)</f>
        <v>1</v>
      </c>
      <c r="AO918" s="214" t="str">
        <f t="shared" si="1258"/>
        <v>SCT_HTS</v>
      </c>
      <c r="AP918" s="61" t="str">
        <f t="shared" si="1262"/>
        <v>BT-X-208-0</v>
      </c>
      <c r="AQ918" s="281" t="str">
        <f t="shared" si="1263"/>
        <v>EXT-FR-FE-118</v>
      </c>
      <c r="AR918" s="62">
        <f t="shared" si="1272"/>
        <v>6</v>
      </c>
      <c r="AS918" s="62" t="str">
        <f t="shared" si="1264"/>
        <v>0..1</v>
      </c>
      <c r="AT918" s="64" t="s">
        <v>330</v>
      </c>
      <c r="AU918" s="64" t="s">
        <v>1898</v>
      </c>
      <c r="AV918" s="65" t="s">
        <v>1899</v>
      </c>
      <c r="AW918" s="423" t="s">
        <v>7238</v>
      </c>
      <c r="AX918" s="65"/>
      <c r="AY918" s="65"/>
      <c r="AZ918" s="64"/>
      <c r="BA918" s="66" t="str">
        <f t="shared" si="1240"/>
        <v>0..1</v>
      </c>
      <c r="BB918" s="66" t="str">
        <f t="shared" si="1243"/>
        <v>0..1</v>
      </c>
      <c r="BC918" s="6" t="str">
        <f t="shared" si="1249"/>
        <v>/rsm:CrossIndustryInvoice
/rsm:SupplyChainTradeTransaction
/ram:ApplicableHeaderTradeSettlement
/ram:InvoicerTradeParty
/ram:SpecifiedLegalOrganization
/ram:ID
/@schemeID</v>
      </c>
      <c r="BD918" s="67" t="str">
        <f t="shared" si="1250"/>
        <v>/rsm:CrossIndustryInvoice/rsm:SupplyChainTradeTransaction/ram:ApplicableHeaderTradeSettlement/ram:InvoicerTradeParty/ram:SpecifiedLegalOrganization/ram:ID/@schemeID</v>
      </c>
      <c r="BE918" s="66" t="str">
        <f t="shared" si="1289"/>
        <v>S</v>
      </c>
      <c r="BF918" s="68" t="str">
        <f t="shared" si="1290"/>
        <v>A</v>
      </c>
      <c r="BG918" s="62" t="str">
        <f t="shared" si="1291"/>
        <v>0..1</v>
      </c>
      <c r="BH918" s="66" t="str">
        <f t="shared" si="1292"/>
        <v/>
      </c>
      <c r="BI918" s="248" t="str">
        <f t="shared" si="1293"/>
        <v/>
      </c>
      <c r="BJ918" s="7"/>
      <c r="BK918" s="351" t="str">
        <f t="shared" si="1294"/>
        <v>-</v>
      </c>
      <c r="BL918" s="70" t="str">
        <f t="shared" si="1295"/>
        <v>-</v>
      </c>
      <c r="BM918" s="70" t="str">
        <f t="shared" si="1296"/>
        <v>-</v>
      </c>
      <c r="BN918" s="70" t="str">
        <f t="shared" si="1297"/>
        <v>-</v>
      </c>
      <c r="BO918" s="70" t="str">
        <f t="shared" si="1298"/>
        <v>X</v>
      </c>
      <c r="BP918" s="70" t="str">
        <f t="shared" si="1299"/>
        <v>X</v>
      </c>
      <c r="BQ918" s="352" t="str">
        <f t="shared" si="1300"/>
        <v>X</v>
      </c>
      <c r="BR918" s="7"/>
      <c r="BS918" s="70" t="str">
        <f t="shared" si="1301"/>
        <v>EXTENDED</v>
      </c>
      <c r="BT918" s="70" t="str">
        <f t="shared" si="1302"/>
        <v>EXTENDED-CTC-FR</v>
      </c>
      <c r="BU918" s="15"/>
      <c r="BV918" s="57"/>
      <c r="BW918" s="57"/>
      <c r="BX918" s="57"/>
      <c r="BY918" s="57"/>
      <c r="BZ918" s="57"/>
      <c r="CA918" s="57" t="s">
        <v>6542</v>
      </c>
      <c r="CC918" s="417"/>
      <c r="CD918" s="15"/>
      <c r="CE918" s="15"/>
    </row>
    <row r="919" spans="1:83" s="59" customFormat="1" ht="89.25">
      <c r="A919" s="45" t="str">
        <f t="shared" si="1244"/>
        <v>YES</v>
      </c>
      <c r="B919" s="45"/>
      <c r="C919" s="45"/>
      <c r="D919" s="45"/>
      <c r="E919" s="214" t="s">
        <v>3431</v>
      </c>
      <c r="F919" s="61" t="s">
        <v>5661</v>
      </c>
      <c r="G919" s="281" t="s">
        <v>4989</v>
      </c>
      <c r="H919" s="62">
        <f t="shared" si="1285"/>
        <v>5</v>
      </c>
      <c r="I919" s="62" t="s">
        <v>42</v>
      </c>
      <c r="J919" s="64" t="s">
        <v>3069</v>
      </c>
      <c r="K919" s="64" t="s">
        <v>6025</v>
      </c>
      <c r="L919" s="65" t="s">
        <v>6026</v>
      </c>
      <c r="M919" s="65"/>
      <c r="N919" s="65"/>
      <c r="O919" s="64" t="s">
        <v>70</v>
      </c>
      <c r="P919" s="66" t="s">
        <v>42</v>
      </c>
      <c r="Q919" s="66" t="str">
        <f t="shared" si="1312"/>
        <v>0..1</v>
      </c>
      <c r="R919" s="6" t="s">
        <v>3508</v>
      </c>
      <c r="S919" s="67" t="s">
        <v>3509</v>
      </c>
      <c r="T919" s="66" t="s">
        <v>73</v>
      </c>
      <c r="U919" s="68" t="str">
        <f t="shared" si="1318"/>
        <v>E</v>
      </c>
      <c r="V919" s="62" t="s">
        <v>42</v>
      </c>
      <c r="W919" s="66"/>
      <c r="X919" s="248"/>
      <c r="Y919" s="38"/>
      <c r="Z919" s="351" t="str">
        <f t="shared" si="1241"/>
        <v>-</v>
      </c>
      <c r="AA919" s="70" t="str">
        <f t="shared" ref="AA919:AF919" si="1322">IF(Z919="X","X",IF($AI919=AA$4,"X","-"))</f>
        <v>-</v>
      </c>
      <c r="AB919" s="70" t="str">
        <f t="shared" si="1322"/>
        <v>-</v>
      </c>
      <c r="AC919" s="70" t="str">
        <f t="shared" si="1322"/>
        <v>-</v>
      </c>
      <c r="AD919" s="70" t="str">
        <f t="shared" si="1322"/>
        <v>X</v>
      </c>
      <c r="AE919" s="70" t="str">
        <f t="shared" si="1322"/>
        <v>X</v>
      </c>
      <c r="AF919" s="352" t="str">
        <f t="shared" si="1322"/>
        <v>X</v>
      </c>
      <c r="AG919" s="38"/>
      <c r="AH919" s="70" t="s">
        <v>47</v>
      </c>
      <c r="AI919" s="70" t="s">
        <v>5895</v>
      </c>
      <c r="AJ919" s="38"/>
      <c r="AK919" s="13" t="str">
        <f t="shared" si="1260"/>
        <v>/rsm:CrossIndustryInvoice/rsm:SupplyChainTradeTransaction/ram:ApplicableHeaderTradeSettlement/ram:InvoicerTradeParty/ram:SpecifiedLegalOrganization</v>
      </c>
      <c r="AL919" s="13" t="str">
        <f t="shared" si="1261"/>
        <v>/ram:TradingBusinessName</v>
      </c>
      <c r="AM919" s="14">
        <f>COUNTIFS(S$4:S919,AK919)</f>
        <v>1</v>
      </c>
      <c r="AO919" s="214" t="str">
        <f t="shared" si="1258"/>
        <v>SCT_HTS</v>
      </c>
      <c r="AP919" s="61" t="str">
        <f t="shared" si="1262"/>
        <v>BT-X-209</v>
      </c>
      <c r="AQ919" s="281" t="str">
        <f t="shared" si="1263"/>
        <v>EXT-FR-FE-114</v>
      </c>
      <c r="AR919" s="62">
        <f t="shared" si="1272"/>
        <v>5</v>
      </c>
      <c r="AS919" s="62" t="str">
        <f t="shared" si="1264"/>
        <v>0..1</v>
      </c>
      <c r="AT919" s="64" t="s">
        <v>2112</v>
      </c>
      <c r="AU919" s="64" t="s">
        <v>6402</v>
      </c>
      <c r="AV919" s="65" t="s">
        <v>6403</v>
      </c>
      <c r="AW919" s="423" t="s">
        <v>7238</v>
      </c>
      <c r="AX919" s="65"/>
      <c r="AY919" s="65"/>
      <c r="AZ919" s="64"/>
      <c r="BA919" s="66" t="str">
        <f t="shared" si="1240"/>
        <v>0..1</v>
      </c>
      <c r="BB919" s="66" t="str">
        <f t="shared" si="1243"/>
        <v>0..1</v>
      </c>
      <c r="BC919" s="6" t="str">
        <f t="shared" si="1249"/>
        <v>/rsm:CrossIndustryInvoice
/rsm:SupplyChainTradeTransaction
/ram:ApplicableHeaderTradeSettlement
/ram:InvoicerTradeParty
/ram:SpecifiedLegalOrganization
/ram:TradingBusinessName</v>
      </c>
      <c r="BD919" s="67" t="str">
        <f t="shared" si="1250"/>
        <v>/rsm:CrossIndustryInvoice/rsm:SupplyChainTradeTransaction/ram:ApplicableHeaderTradeSettlement/ram:InvoicerTradeParty/ram:SpecifiedLegalOrganization/ram:TradingBusinessName</v>
      </c>
      <c r="BE919" s="66" t="str">
        <f t="shared" si="1289"/>
        <v>T</v>
      </c>
      <c r="BF919" s="68" t="str">
        <f t="shared" si="1290"/>
        <v>E</v>
      </c>
      <c r="BG919" s="62" t="str">
        <f t="shared" si="1291"/>
        <v>0..1</v>
      </c>
      <c r="BH919" s="66" t="str">
        <f t="shared" si="1292"/>
        <v/>
      </c>
      <c r="BI919" s="248" t="str">
        <f t="shared" si="1293"/>
        <v/>
      </c>
      <c r="BJ919" s="7"/>
      <c r="BK919" s="351" t="str">
        <f t="shared" si="1294"/>
        <v>-</v>
      </c>
      <c r="BL919" s="70" t="str">
        <f t="shared" si="1295"/>
        <v>-</v>
      </c>
      <c r="BM919" s="70" t="str">
        <f t="shared" si="1296"/>
        <v>-</v>
      </c>
      <c r="BN919" s="70" t="str">
        <f t="shared" si="1297"/>
        <v>-</v>
      </c>
      <c r="BO919" s="70" t="str">
        <f t="shared" si="1298"/>
        <v>X</v>
      </c>
      <c r="BP919" s="70" t="str">
        <f t="shared" si="1299"/>
        <v>X</v>
      </c>
      <c r="BQ919" s="352" t="str">
        <f t="shared" si="1300"/>
        <v>X</v>
      </c>
      <c r="BR919" s="7"/>
      <c r="BS919" s="70" t="str">
        <f t="shared" si="1301"/>
        <v>EXTENDED</v>
      </c>
      <c r="BT919" s="70" t="str">
        <f t="shared" si="1302"/>
        <v>EXTENDED-CTC-FR</v>
      </c>
      <c r="BU919" s="15"/>
      <c r="BV919" s="57"/>
      <c r="BW919" s="57"/>
      <c r="BX919" s="57"/>
      <c r="BY919" s="57"/>
      <c r="BZ919" s="57"/>
      <c r="CA919" s="57" t="s">
        <v>6542</v>
      </c>
      <c r="CC919" s="417"/>
      <c r="CD919" s="15"/>
      <c r="CE919" s="15"/>
    </row>
    <row r="920" spans="1:83" s="59" customFormat="1" ht="89.25">
      <c r="A920" s="45" t="str">
        <f t="shared" si="1244"/>
        <v>NO</v>
      </c>
      <c r="B920" s="400"/>
      <c r="C920" s="45"/>
      <c r="D920" s="45"/>
      <c r="E920" s="214" t="s">
        <v>3431</v>
      </c>
      <c r="F920" s="161" t="s">
        <v>5662</v>
      </c>
      <c r="G920" s="297"/>
      <c r="H920" s="162">
        <f t="shared" si="1285"/>
        <v>5</v>
      </c>
      <c r="I920" s="162" t="s">
        <v>42</v>
      </c>
      <c r="J920" s="163" t="s">
        <v>3510</v>
      </c>
      <c r="K920" s="163" t="s">
        <v>3073</v>
      </c>
      <c r="L920" s="164"/>
      <c r="M920" s="164"/>
      <c r="N920" s="164"/>
      <c r="O920" s="163"/>
      <c r="P920" s="66" t="s">
        <v>42</v>
      </c>
      <c r="Q920" s="66" t="str">
        <f t="shared" si="1312"/>
        <v>0..1</v>
      </c>
      <c r="R920" s="166" t="s">
        <v>3511</v>
      </c>
      <c r="S920" s="167" t="s">
        <v>3512</v>
      </c>
      <c r="T920" s="165"/>
      <c r="U920" s="168" t="str">
        <f t="shared" si="1318"/>
        <v>EG</v>
      </c>
      <c r="V920" s="162" t="s">
        <v>42</v>
      </c>
      <c r="W920" s="165"/>
      <c r="X920" s="389"/>
      <c r="Y920" s="38"/>
      <c r="Z920" s="367" t="str">
        <f t="shared" si="1241"/>
        <v>-</v>
      </c>
      <c r="AA920" s="170" t="str">
        <f t="shared" ref="AA920:AF920" si="1323">IF(Z920="X","X",IF($AI920=AA$4,"X","-"))</f>
        <v>-</v>
      </c>
      <c r="AB920" s="170" t="str">
        <f t="shared" si="1323"/>
        <v>-</v>
      </c>
      <c r="AC920" s="170" t="str">
        <f t="shared" si="1323"/>
        <v>-</v>
      </c>
      <c r="AD920" s="170" t="str">
        <f t="shared" si="1323"/>
        <v>-</v>
      </c>
      <c r="AE920" s="170" t="str">
        <f t="shared" si="1323"/>
        <v>-</v>
      </c>
      <c r="AF920" s="368" t="str">
        <f t="shared" si="1323"/>
        <v>X</v>
      </c>
      <c r="AG920" s="38"/>
      <c r="AH920" s="170" t="s">
        <v>47</v>
      </c>
      <c r="AI920" s="170" t="s">
        <v>47</v>
      </c>
      <c r="AJ920" s="38"/>
      <c r="AK920" s="13" t="str">
        <f t="shared" si="1260"/>
        <v>/rsm:CrossIndustryInvoice/rsm:SupplyChainTradeTransaction/ram:ApplicableHeaderTradeSettlement/ram:InvoicerTradeParty/ram:SpecifiedLegalOrganization</v>
      </c>
      <c r="AL920" s="13" t="str">
        <f t="shared" si="1261"/>
        <v>/ram:PostalTradeAddress</v>
      </c>
      <c r="AM920" s="14">
        <f>COUNTIFS(S$4:S920,AK920)</f>
        <v>1</v>
      </c>
      <c r="AO920" s="214" t="str">
        <f t="shared" si="1258"/>
        <v>SCT_HTS</v>
      </c>
      <c r="AP920" s="161" t="str">
        <f t="shared" si="1262"/>
        <v>BG-X-70</v>
      </c>
      <c r="AQ920" s="297" t="str">
        <f t="shared" si="1263"/>
        <v/>
      </c>
      <c r="AR920" s="162">
        <f t="shared" si="1272"/>
        <v>5</v>
      </c>
      <c r="AS920" s="162" t="str">
        <f t="shared" si="1264"/>
        <v>0..1</v>
      </c>
      <c r="AT920" s="163" t="s">
        <v>1632</v>
      </c>
      <c r="AU920" s="163" t="s">
        <v>1633</v>
      </c>
      <c r="AV920" s="164"/>
      <c r="AW920" s="423" t="s">
        <v>7238</v>
      </c>
      <c r="AX920" s="164"/>
      <c r="AY920" s="164"/>
      <c r="AZ920" s="163"/>
      <c r="BA920" s="66" t="str">
        <f t="shared" si="1240"/>
        <v>0..1</v>
      </c>
      <c r="BB920" s="66" t="str">
        <f t="shared" si="1243"/>
        <v>0..1</v>
      </c>
      <c r="BC920" s="166" t="str">
        <f t="shared" si="1249"/>
        <v>/rsm:CrossIndustryInvoice
/rsm:SupplyChainTradeTransaction
/ram:ApplicableHeaderTradeSettlement
/ram:InvoicerTradeParty
/ram:SpecifiedLegalOrganization
/ram:PostalTradeAddress</v>
      </c>
      <c r="BD920" s="167" t="str">
        <f t="shared" si="1250"/>
        <v>/rsm:CrossIndustryInvoice/rsm:SupplyChainTradeTransaction/ram:ApplicableHeaderTradeSettlement/ram:InvoicerTradeParty/ram:SpecifiedLegalOrganization/ram:PostalTradeAddress</v>
      </c>
      <c r="BE920" s="165" t="str">
        <f t="shared" si="1289"/>
        <v/>
      </c>
      <c r="BF920" s="168" t="str">
        <f t="shared" si="1290"/>
        <v>EG</v>
      </c>
      <c r="BG920" s="162" t="str">
        <f t="shared" si="1291"/>
        <v>0..1</v>
      </c>
      <c r="BH920" s="165" t="str">
        <f t="shared" si="1292"/>
        <v/>
      </c>
      <c r="BI920" s="389" t="str">
        <f t="shared" si="1293"/>
        <v/>
      </c>
      <c r="BJ920" s="7"/>
      <c r="BK920" s="367" t="str">
        <f t="shared" si="1294"/>
        <v>-</v>
      </c>
      <c r="BL920" s="170" t="str">
        <f t="shared" si="1295"/>
        <v>-</v>
      </c>
      <c r="BM920" s="170" t="str">
        <f t="shared" si="1296"/>
        <v>-</v>
      </c>
      <c r="BN920" s="170" t="str">
        <f t="shared" si="1297"/>
        <v>-</v>
      </c>
      <c r="BO920" s="170" t="str">
        <f t="shared" si="1298"/>
        <v>-</v>
      </c>
      <c r="BP920" s="170" t="str">
        <f t="shared" si="1299"/>
        <v>-</v>
      </c>
      <c r="BQ920" s="368" t="str">
        <f t="shared" si="1300"/>
        <v>X</v>
      </c>
      <c r="BR920" s="7"/>
      <c r="BS920" s="170" t="str">
        <f t="shared" si="1301"/>
        <v>EXTENDED</v>
      </c>
      <c r="BT920" s="170" t="str">
        <f t="shared" si="1302"/>
        <v>EXTENDED</v>
      </c>
      <c r="BU920" s="15"/>
      <c r="BV920" s="57"/>
      <c r="BW920" s="57"/>
      <c r="BX920" s="57"/>
      <c r="BY920" s="57"/>
      <c r="BZ920" s="57"/>
      <c r="CA920" s="57" t="s">
        <v>6542</v>
      </c>
      <c r="CC920" s="417"/>
      <c r="CD920" s="15"/>
      <c r="CE920" s="15"/>
    </row>
    <row r="921" spans="1:83" s="59" customFormat="1" ht="102">
      <c r="A921" s="45" t="str">
        <f t="shared" si="1244"/>
        <v>YES</v>
      </c>
      <c r="B921" s="400"/>
      <c r="C921" s="45"/>
      <c r="D921" s="45"/>
      <c r="E921" s="214" t="s">
        <v>3431</v>
      </c>
      <c r="F921" s="61" t="s">
        <v>5663</v>
      </c>
      <c r="G921" s="281"/>
      <c r="H921" s="62">
        <f t="shared" si="1285"/>
        <v>6</v>
      </c>
      <c r="I921" s="62" t="s">
        <v>42</v>
      </c>
      <c r="J921" s="64" t="s">
        <v>6035</v>
      </c>
      <c r="K921" s="64" t="s">
        <v>1635</v>
      </c>
      <c r="L921" s="65" t="s">
        <v>1636</v>
      </c>
      <c r="M921" s="65"/>
      <c r="N921" s="65"/>
      <c r="O921" s="64" t="s">
        <v>70</v>
      </c>
      <c r="P921" s="66" t="s">
        <v>42</v>
      </c>
      <c r="Q921" s="66" t="str">
        <f t="shared" si="1312"/>
        <v>0..1</v>
      </c>
      <c r="R921" s="6" t="s">
        <v>3513</v>
      </c>
      <c r="S921" s="67" t="s">
        <v>3514</v>
      </c>
      <c r="T921" s="66" t="s">
        <v>73</v>
      </c>
      <c r="U921" s="68" t="str">
        <f t="shared" si="1318"/>
        <v>E</v>
      </c>
      <c r="V921" s="62" t="s">
        <v>42</v>
      </c>
      <c r="W921" s="66"/>
      <c r="X921" s="248"/>
      <c r="Y921" s="38"/>
      <c r="Z921" s="351" t="str">
        <f t="shared" si="1241"/>
        <v>-</v>
      </c>
      <c r="AA921" s="70" t="str">
        <f t="shared" ref="AA921:AF921" si="1324">IF(Z921="X","X",IF($AI921=AA$4,"X","-"))</f>
        <v>-</v>
      </c>
      <c r="AB921" s="70" t="str">
        <f t="shared" si="1324"/>
        <v>-</v>
      </c>
      <c r="AC921" s="70" t="str">
        <f t="shared" si="1324"/>
        <v>-</v>
      </c>
      <c r="AD921" s="70" t="str">
        <f t="shared" si="1324"/>
        <v>-</v>
      </c>
      <c r="AE921" s="70" t="str">
        <f t="shared" si="1324"/>
        <v>-</v>
      </c>
      <c r="AF921" s="352" t="str">
        <f t="shared" si="1324"/>
        <v>X</v>
      </c>
      <c r="AG921" s="38"/>
      <c r="AH921" s="70" t="s">
        <v>47</v>
      </c>
      <c r="AI921" s="70" t="s">
        <v>47</v>
      </c>
      <c r="AJ921" s="38"/>
      <c r="AK921" s="13" t="str">
        <f t="shared" si="1260"/>
        <v>/rsm:CrossIndustryInvoice/rsm:SupplyChainTradeTransaction/ram:ApplicableHeaderTradeSettlement/ram:InvoicerTradeParty/ram:SpecifiedLegalOrganization/ram:PostalTradeAddress</v>
      </c>
      <c r="AL921" s="13" t="str">
        <f t="shared" si="1261"/>
        <v>/ram:PostcodeCode</v>
      </c>
      <c r="AM921" s="14">
        <f>COUNTIFS(S$4:S921,AK921)</f>
        <v>1</v>
      </c>
      <c r="AO921" s="214" t="str">
        <f t="shared" si="1258"/>
        <v>SCT_HTS</v>
      </c>
      <c r="AP921" s="61" t="str">
        <f t="shared" si="1262"/>
        <v>BT-X-454</v>
      </c>
      <c r="AQ921" s="281" t="str">
        <f t="shared" si="1263"/>
        <v/>
      </c>
      <c r="AR921" s="62">
        <f t="shared" si="1272"/>
        <v>6</v>
      </c>
      <c r="AS921" s="62" t="str">
        <f t="shared" si="1264"/>
        <v>0..1</v>
      </c>
      <c r="AT921" s="64" t="s">
        <v>2544</v>
      </c>
      <c r="AU921" s="64" t="s">
        <v>1747</v>
      </c>
      <c r="AV921" s="65" t="s">
        <v>1748</v>
      </c>
      <c r="AW921" s="423" t="s">
        <v>7238</v>
      </c>
      <c r="AX921" s="65"/>
      <c r="AY921" s="65"/>
      <c r="AZ921" s="64"/>
      <c r="BA921" s="66" t="str">
        <f t="shared" si="1240"/>
        <v>0..1</v>
      </c>
      <c r="BB921" s="66" t="str">
        <f t="shared" si="1243"/>
        <v>0..1</v>
      </c>
      <c r="BC921" s="6" t="str">
        <f t="shared" si="1249"/>
        <v>/rsm:CrossIndustryInvoice
/rsm:SupplyChainTradeTransaction
/ram:ApplicableHeaderTradeSettlement
/ram:InvoicerTradeParty
/ram:SpecifiedLegalOrganization
/ram:PostalTradeAddress
/ram:PostcodeCode</v>
      </c>
      <c r="BD921" s="67" t="str">
        <f t="shared" si="1250"/>
        <v>/rsm:CrossIndustryInvoice/rsm:SupplyChainTradeTransaction/ram:ApplicableHeaderTradeSettlement/ram:InvoicerTradeParty/ram:SpecifiedLegalOrganization/ram:PostalTradeAddress/ram:PostcodeCode</v>
      </c>
      <c r="BE921" s="66" t="str">
        <f t="shared" si="1289"/>
        <v>T</v>
      </c>
      <c r="BF921" s="68" t="str">
        <f t="shared" si="1290"/>
        <v>E</v>
      </c>
      <c r="BG921" s="62" t="str">
        <f t="shared" si="1291"/>
        <v>0..1</v>
      </c>
      <c r="BH921" s="66" t="str">
        <f t="shared" si="1292"/>
        <v/>
      </c>
      <c r="BI921" s="248" t="str">
        <f t="shared" si="1293"/>
        <v/>
      </c>
      <c r="BJ921" s="7"/>
      <c r="BK921" s="351" t="str">
        <f t="shared" si="1294"/>
        <v>-</v>
      </c>
      <c r="BL921" s="70" t="str">
        <f t="shared" si="1295"/>
        <v>-</v>
      </c>
      <c r="BM921" s="70" t="str">
        <f t="shared" si="1296"/>
        <v>-</v>
      </c>
      <c r="BN921" s="70" t="str">
        <f t="shared" si="1297"/>
        <v>-</v>
      </c>
      <c r="BO921" s="70" t="str">
        <f t="shared" si="1298"/>
        <v>-</v>
      </c>
      <c r="BP921" s="70" t="str">
        <f t="shared" si="1299"/>
        <v>-</v>
      </c>
      <c r="BQ921" s="352" t="str">
        <f t="shared" si="1300"/>
        <v>X</v>
      </c>
      <c r="BR921" s="7"/>
      <c r="BS921" s="70" t="str">
        <f t="shared" si="1301"/>
        <v>EXTENDED</v>
      </c>
      <c r="BT921" s="70" t="str">
        <f t="shared" si="1302"/>
        <v>EXTENDED</v>
      </c>
      <c r="BU921" s="15"/>
      <c r="BV921" s="57"/>
      <c r="BW921" s="57"/>
      <c r="BX921" s="57"/>
      <c r="BY921" s="57"/>
      <c r="BZ921" s="57"/>
      <c r="CA921" s="57" t="s">
        <v>6542</v>
      </c>
      <c r="CC921" s="417"/>
      <c r="CD921" s="15"/>
      <c r="CE921" s="15"/>
    </row>
    <row r="922" spans="1:83" s="59" customFormat="1" ht="102">
      <c r="A922" s="45" t="str">
        <f t="shared" si="1244"/>
        <v>YES</v>
      </c>
      <c r="B922" s="400"/>
      <c r="C922" s="45"/>
      <c r="D922" s="45"/>
      <c r="E922" s="214" t="s">
        <v>3431</v>
      </c>
      <c r="F922" s="61" t="s">
        <v>5664</v>
      </c>
      <c r="G922" s="281"/>
      <c r="H922" s="62">
        <f t="shared" si="1285"/>
        <v>6</v>
      </c>
      <c r="I922" s="62" t="s">
        <v>42</v>
      </c>
      <c r="J922" s="64" t="s">
        <v>6036</v>
      </c>
      <c r="K922" s="64" t="s">
        <v>1641</v>
      </c>
      <c r="L922" s="65" t="s">
        <v>1642</v>
      </c>
      <c r="M922" s="65"/>
      <c r="N922" s="65"/>
      <c r="O922" s="64" t="s">
        <v>70</v>
      </c>
      <c r="P922" s="66" t="s">
        <v>42</v>
      </c>
      <c r="Q922" s="66" t="str">
        <f t="shared" si="1312"/>
        <v>0..1</v>
      </c>
      <c r="R922" s="6" t="s">
        <v>3515</v>
      </c>
      <c r="S922" s="67" t="s">
        <v>3516</v>
      </c>
      <c r="T922" s="66" t="s">
        <v>73</v>
      </c>
      <c r="U922" s="68" t="str">
        <f t="shared" si="1318"/>
        <v>E</v>
      </c>
      <c r="V922" s="62" t="s">
        <v>42</v>
      </c>
      <c r="W922" s="66"/>
      <c r="X922" s="248"/>
      <c r="Y922" s="38"/>
      <c r="Z922" s="351" t="str">
        <f t="shared" si="1241"/>
        <v>-</v>
      </c>
      <c r="AA922" s="70" t="str">
        <f t="shared" ref="AA922:AF922" si="1325">IF(Z922="X","X",IF($AI922=AA$4,"X","-"))</f>
        <v>-</v>
      </c>
      <c r="AB922" s="70" t="str">
        <f t="shared" si="1325"/>
        <v>-</v>
      </c>
      <c r="AC922" s="70" t="str">
        <f t="shared" si="1325"/>
        <v>-</v>
      </c>
      <c r="AD922" s="70" t="str">
        <f t="shared" si="1325"/>
        <v>-</v>
      </c>
      <c r="AE922" s="70" t="str">
        <f t="shared" si="1325"/>
        <v>-</v>
      </c>
      <c r="AF922" s="352" t="str">
        <f t="shared" si="1325"/>
        <v>X</v>
      </c>
      <c r="AG922" s="38"/>
      <c r="AH922" s="70" t="s">
        <v>47</v>
      </c>
      <c r="AI922" s="70" t="s">
        <v>47</v>
      </c>
      <c r="AJ922" s="38"/>
      <c r="AK922" s="13" t="str">
        <f t="shared" si="1260"/>
        <v>/rsm:CrossIndustryInvoice/rsm:SupplyChainTradeTransaction/ram:ApplicableHeaderTradeSettlement/ram:InvoicerTradeParty/ram:SpecifiedLegalOrganization/ram:PostalTradeAddress</v>
      </c>
      <c r="AL922" s="13" t="str">
        <f t="shared" si="1261"/>
        <v>/ram:LineOne</v>
      </c>
      <c r="AM922" s="14">
        <f>COUNTIFS(S$4:S922,AK922)</f>
        <v>1</v>
      </c>
      <c r="AO922" s="214" t="str">
        <f t="shared" si="1258"/>
        <v>SCT_HTS</v>
      </c>
      <c r="AP922" s="61" t="str">
        <f t="shared" si="1262"/>
        <v>BT-X-455</v>
      </c>
      <c r="AQ922" s="281" t="str">
        <f t="shared" si="1263"/>
        <v/>
      </c>
      <c r="AR922" s="62">
        <f t="shared" si="1272"/>
        <v>6</v>
      </c>
      <c r="AS922" s="62" t="str">
        <f t="shared" si="1264"/>
        <v>0..1</v>
      </c>
      <c r="AT922" s="64" t="s">
        <v>2547</v>
      </c>
      <c r="AU922" s="64" t="s">
        <v>1754</v>
      </c>
      <c r="AV922" s="65" t="s">
        <v>1755</v>
      </c>
      <c r="AW922" s="423" t="s">
        <v>7238</v>
      </c>
      <c r="AX922" s="65"/>
      <c r="AY922" s="65"/>
      <c r="AZ922" s="64"/>
      <c r="BA922" s="66" t="str">
        <f t="shared" si="1240"/>
        <v>0..1</v>
      </c>
      <c r="BB922" s="66" t="str">
        <f t="shared" si="1243"/>
        <v>0..1</v>
      </c>
      <c r="BC922" s="6" t="str">
        <f t="shared" si="1249"/>
        <v>/rsm:CrossIndustryInvoice
/rsm:SupplyChainTradeTransaction
/ram:ApplicableHeaderTradeSettlement
/ram:InvoicerTradeParty
/ram:SpecifiedLegalOrganization
/ram:PostalTradeAddress
/ram:LineOne</v>
      </c>
      <c r="BD922" s="67" t="str">
        <f t="shared" si="1250"/>
        <v>/rsm:CrossIndustryInvoice/rsm:SupplyChainTradeTransaction/ram:ApplicableHeaderTradeSettlement/ram:InvoicerTradeParty/ram:SpecifiedLegalOrganization/ram:PostalTradeAddress/ram:LineOne</v>
      </c>
      <c r="BE922" s="66" t="str">
        <f t="shared" si="1289"/>
        <v>T</v>
      </c>
      <c r="BF922" s="68" t="str">
        <f t="shared" si="1290"/>
        <v>E</v>
      </c>
      <c r="BG922" s="62" t="str">
        <f t="shared" si="1291"/>
        <v>0..1</v>
      </c>
      <c r="BH922" s="66" t="str">
        <f t="shared" si="1292"/>
        <v/>
      </c>
      <c r="BI922" s="248" t="str">
        <f t="shared" si="1293"/>
        <v/>
      </c>
      <c r="BJ922" s="7"/>
      <c r="BK922" s="351" t="str">
        <f t="shared" si="1294"/>
        <v>-</v>
      </c>
      <c r="BL922" s="70" t="str">
        <f t="shared" si="1295"/>
        <v>-</v>
      </c>
      <c r="BM922" s="70" t="str">
        <f t="shared" si="1296"/>
        <v>-</v>
      </c>
      <c r="BN922" s="70" t="str">
        <f t="shared" si="1297"/>
        <v>-</v>
      </c>
      <c r="BO922" s="70" t="str">
        <f t="shared" si="1298"/>
        <v>-</v>
      </c>
      <c r="BP922" s="70" t="str">
        <f t="shared" si="1299"/>
        <v>-</v>
      </c>
      <c r="BQ922" s="352" t="str">
        <f t="shared" si="1300"/>
        <v>X</v>
      </c>
      <c r="BR922" s="7"/>
      <c r="BS922" s="70" t="str">
        <f t="shared" si="1301"/>
        <v>EXTENDED</v>
      </c>
      <c r="BT922" s="70" t="str">
        <f t="shared" si="1302"/>
        <v>EXTENDED</v>
      </c>
      <c r="BU922" s="15"/>
      <c r="BV922" s="57"/>
      <c r="BW922" s="57"/>
      <c r="BX922" s="57"/>
      <c r="BY922" s="57"/>
      <c r="BZ922" s="57"/>
      <c r="CA922" s="57" t="s">
        <v>6542</v>
      </c>
      <c r="CC922" s="417"/>
      <c r="CD922" s="15"/>
      <c r="CE922" s="15"/>
    </row>
    <row r="923" spans="1:83" s="59" customFormat="1" ht="102">
      <c r="A923" s="45" t="str">
        <f t="shared" si="1244"/>
        <v>YES</v>
      </c>
      <c r="B923" s="400"/>
      <c r="C923" s="45"/>
      <c r="D923" s="45"/>
      <c r="E923" s="214" t="s">
        <v>3431</v>
      </c>
      <c r="F923" s="61" t="s">
        <v>5665</v>
      </c>
      <c r="G923" s="281"/>
      <c r="H923" s="62">
        <f t="shared" si="1285"/>
        <v>6</v>
      </c>
      <c r="I923" s="62" t="s">
        <v>42</v>
      </c>
      <c r="J923" s="64" t="s">
        <v>6037</v>
      </c>
      <c r="K923" s="64" t="s">
        <v>1647</v>
      </c>
      <c r="L923" s="65"/>
      <c r="M923" s="65"/>
      <c r="N923" s="65"/>
      <c r="O923" s="64" t="s">
        <v>70</v>
      </c>
      <c r="P923" s="66" t="s">
        <v>42</v>
      </c>
      <c r="Q923" s="66" t="str">
        <f t="shared" si="1312"/>
        <v>0..1</v>
      </c>
      <c r="R923" s="6" t="s">
        <v>3517</v>
      </c>
      <c r="S923" s="67" t="s">
        <v>3518</v>
      </c>
      <c r="T923" s="66" t="s">
        <v>73</v>
      </c>
      <c r="U923" s="68" t="str">
        <f t="shared" si="1318"/>
        <v>E</v>
      </c>
      <c r="V923" s="62" t="s">
        <v>42</v>
      </c>
      <c r="W923" s="66"/>
      <c r="X923" s="248"/>
      <c r="Y923" s="38"/>
      <c r="Z923" s="351" t="str">
        <f t="shared" si="1241"/>
        <v>-</v>
      </c>
      <c r="AA923" s="70" t="str">
        <f t="shared" ref="AA923:AF923" si="1326">IF(Z923="X","X",IF($AI923=AA$4,"X","-"))</f>
        <v>-</v>
      </c>
      <c r="AB923" s="70" t="str">
        <f t="shared" si="1326"/>
        <v>-</v>
      </c>
      <c r="AC923" s="70" t="str">
        <f t="shared" si="1326"/>
        <v>-</v>
      </c>
      <c r="AD923" s="70" t="str">
        <f t="shared" si="1326"/>
        <v>-</v>
      </c>
      <c r="AE923" s="70" t="str">
        <f t="shared" si="1326"/>
        <v>-</v>
      </c>
      <c r="AF923" s="352" t="str">
        <f t="shared" si="1326"/>
        <v>X</v>
      </c>
      <c r="AG923" s="38"/>
      <c r="AH923" s="70" t="s">
        <v>47</v>
      </c>
      <c r="AI923" s="70" t="s">
        <v>47</v>
      </c>
      <c r="AJ923" s="38"/>
      <c r="AK923" s="13" t="str">
        <f t="shared" si="1260"/>
        <v>/rsm:CrossIndustryInvoice/rsm:SupplyChainTradeTransaction/ram:ApplicableHeaderTradeSettlement/ram:InvoicerTradeParty/ram:SpecifiedLegalOrganization/ram:PostalTradeAddress</v>
      </c>
      <c r="AL923" s="13" t="str">
        <f t="shared" si="1261"/>
        <v>/ram:LineTwo</v>
      </c>
      <c r="AM923" s="14">
        <f>COUNTIFS(S$4:S923,AK923)</f>
        <v>1</v>
      </c>
      <c r="AO923" s="214" t="str">
        <f t="shared" si="1258"/>
        <v>SCT_HTS</v>
      </c>
      <c r="AP923" s="61" t="str">
        <f t="shared" si="1262"/>
        <v>BT-X-456</v>
      </c>
      <c r="AQ923" s="281" t="str">
        <f t="shared" si="1263"/>
        <v/>
      </c>
      <c r="AR923" s="62">
        <f t="shared" si="1272"/>
        <v>6</v>
      </c>
      <c r="AS923" s="62" t="str">
        <f t="shared" si="1264"/>
        <v>0..1</v>
      </c>
      <c r="AT923" s="64" t="s">
        <v>2550</v>
      </c>
      <c r="AU923" s="64" t="s">
        <v>1761</v>
      </c>
      <c r="AV923" s="65"/>
      <c r="AW923" s="423" t="s">
        <v>7238</v>
      </c>
      <c r="AX923" s="65"/>
      <c r="AY923" s="65"/>
      <c r="AZ923" s="64"/>
      <c r="BA923" s="66" t="str">
        <f t="shared" si="1240"/>
        <v>0..1</v>
      </c>
      <c r="BB923" s="66" t="str">
        <f t="shared" si="1243"/>
        <v>0..1</v>
      </c>
      <c r="BC923" s="6" t="str">
        <f t="shared" si="1249"/>
        <v>/rsm:CrossIndustryInvoice
/rsm:SupplyChainTradeTransaction
/ram:ApplicableHeaderTradeSettlement
/ram:InvoicerTradeParty
/ram:SpecifiedLegalOrganization
/ram:PostalTradeAddress
/ram:LineTwo</v>
      </c>
      <c r="BD923" s="67" t="str">
        <f t="shared" si="1250"/>
        <v>/rsm:CrossIndustryInvoice/rsm:SupplyChainTradeTransaction/ram:ApplicableHeaderTradeSettlement/ram:InvoicerTradeParty/ram:SpecifiedLegalOrganization/ram:PostalTradeAddress/ram:LineTwo</v>
      </c>
      <c r="BE923" s="66" t="str">
        <f t="shared" si="1289"/>
        <v>T</v>
      </c>
      <c r="BF923" s="68" t="str">
        <f t="shared" si="1290"/>
        <v>E</v>
      </c>
      <c r="BG923" s="62" t="str">
        <f t="shared" si="1291"/>
        <v>0..1</v>
      </c>
      <c r="BH923" s="66" t="str">
        <f t="shared" si="1292"/>
        <v/>
      </c>
      <c r="BI923" s="248" t="str">
        <f t="shared" si="1293"/>
        <v/>
      </c>
      <c r="BJ923" s="7"/>
      <c r="BK923" s="351" t="str">
        <f t="shared" si="1294"/>
        <v>-</v>
      </c>
      <c r="BL923" s="70" t="str">
        <f t="shared" si="1295"/>
        <v>-</v>
      </c>
      <c r="BM923" s="70" t="str">
        <f t="shared" si="1296"/>
        <v>-</v>
      </c>
      <c r="BN923" s="70" t="str">
        <f t="shared" si="1297"/>
        <v>-</v>
      </c>
      <c r="BO923" s="70" t="str">
        <f t="shared" si="1298"/>
        <v>-</v>
      </c>
      <c r="BP923" s="70" t="str">
        <f t="shared" si="1299"/>
        <v>-</v>
      </c>
      <c r="BQ923" s="352" t="str">
        <f t="shared" si="1300"/>
        <v>X</v>
      </c>
      <c r="BR923" s="7"/>
      <c r="BS923" s="70" t="str">
        <f t="shared" si="1301"/>
        <v>EXTENDED</v>
      </c>
      <c r="BT923" s="70" t="str">
        <f t="shared" si="1302"/>
        <v>EXTENDED</v>
      </c>
      <c r="BU923" s="15"/>
      <c r="BV923" s="57"/>
      <c r="BW923" s="57"/>
      <c r="BX923" s="57"/>
      <c r="BY923" s="57"/>
      <c r="BZ923" s="57"/>
      <c r="CA923" s="57" t="s">
        <v>6542</v>
      </c>
      <c r="CC923" s="417"/>
      <c r="CD923" s="15"/>
      <c r="CE923" s="15"/>
    </row>
    <row r="924" spans="1:83" s="59" customFormat="1" ht="102">
      <c r="A924" s="45" t="str">
        <f t="shared" si="1244"/>
        <v>YES</v>
      </c>
      <c r="B924" s="400"/>
      <c r="C924" s="45"/>
      <c r="D924" s="45"/>
      <c r="E924" s="214" t="s">
        <v>3431</v>
      </c>
      <c r="F924" s="61" t="s">
        <v>5666</v>
      </c>
      <c r="G924" s="281"/>
      <c r="H924" s="62">
        <f t="shared" si="1285"/>
        <v>6</v>
      </c>
      <c r="I924" s="62" t="s">
        <v>42</v>
      </c>
      <c r="J924" s="64" t="s">
        <v>6038</v>
      </c>
      <c r="K924" s="64" t="s">
        <v>1647</v>
      </c>
      <c r="L924" s="65"/>
      <c r="M924" s="65"/>
      <c r="N924" s="65"/>
      <c r="O924" s="64" t="s">
        <v>70</v>
      </c>
      <c r="P924" s="66" t="s">
        <v>42</v>
      </c>
      <c r="Q924" s="66" t="str">
        <f t="shared" si="1312"/>
        <v>0..1</v>
      </c>
      <c r="R924" s="6" t="s">
        <v>3519</v>
      </c>
      <c r="S924" s="67" t="s">
        <v>3520</v>
      </c>
      <c r="T924" s="66" t="s">
        <v>73</v>
      </c>
      <c r="U924" s="68" t="str">
        <f t="shared" si="1318"/>
        <v>E</v>
      </c>
      <c r="V924" s="62" t="s">
        <v>42</v>
      </c>
      <c r="W924" s="66"/>
      <c r="X924" s="248"/>
      <c r="Y924" s="38"/>
      <c r="Z924" s="351" t="str">
        <f t="shared" si="1241"/>
        <v>-</v>
      </c>
      <c r="AA924" s="70" t="str">
        <f t="shared" ref="AA924:AF924" si="1327">IF(Z924="X","X",IF($AI924=AA$4,"X","-"))</f>
        <v>-</v>
      </c>
      <c r="AB924" s="70" t="str">
        <f t="shared" si="1327"/>
        <v>-</v>
      </c>
      <c r="AC924" s="70" t="str">
        <f t="shared" si="1327"/>
        <v>-</v>
      </c>
      <c r="AD924" s="70" t="str">
        <f t="shared" si="1327"/>
        <v>-</v>
      </c>
      <c r="AE924" s="70" t="str">
        <f t="shared" si="1327"/>
        <v>-</v>
      </c>
      <c r="AF924" s="352" t="str">
        <f t="shared" si="1327"/>
        <v>X</v>
      </c>
      <c r="AG924" s="38"/>
      <c r="AH924" s="70" t="s">
        <v>47</v>
      </c>
      <c r="AI924" s="70" t="s">
        <v>47</v>
      </c>
      <c r="AJ924" s="38"/>
      <c r="AK924" s="13" t="str">
        <f t="shared" si="1260"/>
        <v>/rsm:CrossIndustryInvoice/rsm:SupplyChainTradeTransaction/ram:ApplicableHeaderTradeSettlement/ram:InvoicerTradeParty/ram:SpecifiedLegalOrganization/ram:PostalTradeAddress</v>
      </c>
      <c r="AL924" s="13" t="str">
        <f t="shared" si="1261"/>
        <v>/ram:LineThree</v>
      </c>
      <c r="AM924" s="14">
        <f>COUNTIFS(S$4:S924,AK924)</f>
        <v>1</v>
      </c>
      <c r="AO924" s="214" t="str">
        <f t="shared" si="1258"/>
        <v>SCT_HTS</v>
      </c>
      <c r="AP924" s="61" t="str">
        <f t="shared" si="1262"/>
        <v>BT-X-457</v>
      </c>
      <c r="AQ924" s="281" t="str">
        <f t="shared" si="1263"/>
        <v/>
      </c>
      <c r="AR924" s="62">
        <f t="shared" si="1272"/>
        <v>6</v>
      </c>
      <c r="AS924" s="62" t="str">
        <f t="shared" si="1264"/>
        <v>0..1</v>
      </c>
      <c r="AT924" s="64" t="s">
        <v>2553</v>
      </c>
      <c r="AU924" s="64" t="s">
        <v>1761</v>
      </c>
      <c r="AV924" s="65"/>
      <c r="AW924" s="423" t="s">
        <v>7238</v>
      </c>
      <c r="AX924" s="65"/>
      <c r="AY924" s="65"/>
      <c r="AZ924" s="64"/>
      <c r="BA924" s="66" t="str">
        <f t="shared" si="1240"/>
        <v>0..1</v>
      </c>
      <c r="BB924" s="66" t="str">
        <f t="shared" si="1243"/>
        <v>0..1</v>
      </c>
      <c r="BC924" s="6" t="str">
        <f t="shared" si="1249"/>
        <v>/rsm:CrossIndustryInvoice
/rsm:SupplyChainTradeTransaction
/ram:ApplicableHeaderTradeSettlement
/ram:InvoicerTradeParty
/ram:SpecifiedLegalOrganization
/ram:PostalTradeAddress
/ram:LineThree</v>
      </c>
      <c r="BD924" s="67" t="str">
        <f t="shared" si="1250"/>
        <v>/rsm:CrossIndustryInvoice/rsm:SupplyChainTradeTransaction/ram:ApplicableHeaderTradeSettlement/ram:InvoicerTradeParty/ram:SpecifiedLegalOrganization/ram:PostalTradeAddress/ram:LineThree</v>
      </c>
      <c r="BE924" s="66" t="str">
        <f t="shared" si="1289"/>
        <v>T</v>
      </c>
      <c r="BF924" s="68" t="str">
        <f t="shared" si="1290"/>
        <v>E</v>
      </c>
      <c r="BG924" s="62" t="str">
        <f t="shared" si="1291"/>
        <v>0..1</v>
      </c>
      <c r="BH924" s="66" t="str">
        <f t="shared" si="1292"/>
        <v/>
      </c>
      <c r="BI924" s="248" t="str">
        <f t="shared" si="1293"/>
        <v/>
      </c>
      <c r="BJ924" s="7"/>
      <c r="BK924" s="351" t="str">
        <f t="shared" si="1294"/>
        <v>-</v>
      </c>
      <c r="BL924" s="70" t="str">
        <f t="shared" si="1295"/>
        <v>-</v>
      </c>
      <c r="BM924" s="70" t="str">
        <f t="shared" si="1296"/>
        <v>-</v>
      </c>
      <c r="BN924" s="70" t="str">
        <f t="shared" si="1297"/>
        <v>-</v>
      </c>
      <c r="BO924" s="70" t="str">
        <f t="shared" si="1298"/>
        <v>-</v>
      </c>
      <c r="BP924" s="70" t="str">
        <f t="shared" si="1299"/>
        <v>-</v>
      </c>
      <c r="BQ924" s="352" t="str">
        <f t="shared" si="1300"/>
        <v>X</v>
      </c>
      <c r="BR924" s="7"/>
      <c r="BS924" s="70" t="str">
        <f t="shared" si="1301"/>
        <v>EXTENDED</v>
      </c>
      <c r="BT924" s="70" t="str">
        <f t="shared" si="1302"/>
        <v>EXTENDED</v>
      </c>
      <c r="BU924" s="15"/>
      <c r="BV924" s="57"/>
      <c r="BW924" s="57"/>
      <c r="BX924" s="57"/>
      <c r="BY924" s="57"/>
      <c r="BZ924" s="57"/>
      <c r="CA924" s="57" t="s">
        <v>6542</v>
      </c>
      <c r="CC924" s="417"/>
      <c r="CD924" s="15"/>
      <c r="CE924" s="15"/>
    </row>
    <row r="925" spans="1:83" s="59" customFormat="1" ht="102">
      <c r="A925" s="45" t="str">
        <f t="shared" si="1244"/>
        <v>YES</v>
      </c>
      <c r="B925" s="400"/>
      <c r="C925" s="45"/>
      <c r="D925" s="45"/>
      <c r="E925" s="214" t="s">
        <v>3431</v>
      </c>
      <c r="F925" s="61" t="s">
        <v>5667</v>
      </c>
      <c r="G925" s="281"/>
      <c r="H925" s="62">
        <f t="shared" si="1285"/>
        <v>6</v>
      </c>
      <c r="I925" s="62" t="s">
        <v>42</v>
      </c>
      <c r="J925" s="64" t="s">
        <v>6039</v>
      </c>
      <c r="K925" s="64" t="s">
        <v>6031</v>
      </c>
      <c r="L925" s="65"/>
      <c r="M925" s="65"/>
      <c r="N925" s="65"/>
      <c r="O925" s="64" t="s">
        <v>70</v>
      </c>
      <c r="P925" s="66" t="s">
        <v>42</v>
      </c>
      <c r="Q925" s="66" t="str">
        <f t="shared" si="1312"/>
        <v>0..1</v>
      </c>
      <c r="R925" s="6" t="s">
        <v>3521</v>
      </c>
      <c r="S925" s="67" t="s">
        <v>3522</v>
      </c>
      <c r="T925" s="66" t="s">
        <v>73</v>
      </c>
      <c r="U925" s="68" t="str">
        <f t="shared" si="1318"/>
        <v>E</v>
      </c>
      <c r="V925" s="62" t="s">
        <v>42</v>
      </c>
      <c r="W925" s="66"/>
      <c r="X925" s="248"/>
      <c r="Y925" s="38"/>
      <c r="Z925" s="351" t="str">
        <f t="shared" si="1241"/>
        <v>-</v>
      </c>
      <c r="AA925" s="70" t="str">
        <f t="shared" ref="AA925:AF925" si="1328">IF(Z925="X","X",IF($AI925=AA$4,"X","-"))</f>
        <v>-</v>
      </c>
      <c r="AB925" s="70" t="str">
        <f t="shared" si="1328"/>
        <v>-</v>
      </c>
      <c r="AC925" s="70" t="str">
        <f t="shared" si="1328"/>
        <v>-</v>
      </c>
      <c r="AD925" s="70" t="str">
        <f t="shared" si="1328"/>
        <v>-</v>
      </c>
      <c r="AE925" s="70" t="str">
        <f t="shared" si="1328"/>
        <v>-</v>
      </c>
      <c r="AF925" s="352" t="str">
        <f t="shared" si="1328"/>
        <v>X</v>
      </c>
      <c r="AG925" s="38"/>
      <c r="AH925" s="70" t="s">
        <v>47</v>
      </c>
      <c r="AI925" s="70" t="s">
        <v>47</v>
      </c>
      <c r="AJ925" s="38"/>
      <c r="AK925" s="13" t="str">
        <f t="shared" si="1260"/>
        <v>/rsm:CrossIndustryInvoice/rsm:SupplyChainTradeTransaction/ram:ApplicableHeaderTradeSettlement/ram:InvoicerTradeParty/ram:SpecifiedLegalOrganization/ram:PostalTradeAddress</v>
      </c>
      <c r="AL925" s="13" t="str">
        <f t="shared" si="1261"/>
        <v>/ram:CityName</v>
      </c>
      <c r="AM925" s="14">
        <f>COUNTIFS(S$4:S925,AK925)</f>
        <v>1</v>
      </c>
      <c r="AO925" s="214" t="str">
        <f t="shared" si="1258"/>
        <v>SCT_HTS</v>
      </c>
      <c r="AP925" s="61" t="str">
        <f t="shared" si="1262"/>
        <v>BT-X-458</v>
      </c>
      <c r="AQ925" s="281" t="str">
        <f t="shared" si="1263"/>
        <v/>
      </c>
      <c r="AR925" s="62">
        <f t="shared" si="1272"/>
        <v>6</v>
      </c>
      <c r="AS925" s="62" t="str">
        <f t="shared" si="1264"/>
        <v>0..1</v>
      </c>
      <c r="AT925" s="64" t="s">
        <v>2893</v>
      </c>
      <c r="AU925" s="64" t="s">
        <v>6415</v>
      </c>
      <c r="AV925" s="65"/>
      <c r="AW925" s="423" t="s">
        <v>7238</v>
      </c>
      <c r="AX925" s="65"/>
      <c r="AY925" s="65"/>
      <c r="AZ925" s="64"/>
      <c r="BA925" s="66" t="str">
        <f t="shared" si="1240"/>
        <v>0..1</v>
      </c>
      <c r="BB925" s="66" t="str">
        <f t="shared" si="1243"/>
        <v>0..1</v>
      </c>
      <c r="BC925" s="6" t="str">
        <f t="shared" si="1249"/>
        <v>/rsm:CrossIndustryInvoice
/rsm:SupplyChainTradeTransaction
/ram:ApplicableHeaderTradeSettlement
/ram:InvoicerTradeParty
/ram:SpecifiedLegalOrganization
/ram:PostalTradeAddress
/ram:CityName</v>
      </c>
      <c r="BD925" s="67" t="str">
        <f t="shared" si="1250"/>
        <v>/rsm:CrossIndustryInvoice/rsm:SupplyChainTradeTransaction/ram:ApplicableHeaderTradeSettlement/ram:InvoicerTradeParty/ram:SpecifiedLegalOrganization/ram:PostalTradeAddress/ram:CityName</v>
      </c>
      <c r="BE925" s="66" t="str">
        <f t="shared" si="1289"/>
        <v>T</v>
      </c>
      <c r="BF925" s="68" t="str">
        <f t="shared" si="1290"/>
        <v>E</v>
      </c>
      <c r="BG925" s="62" t="str">
        <f t="shared" si="1291"/>
        <v>0..1</v>
      </c>
      <c r="BH925" s="66" t="str">
        <f t="shared" si="1292"/>
        <v/>
      </c>
      <c r="BI925" s="248" t="str">
        <f t="shared" si="1293"/>
        <v/>
      </c>
      <c r="BJ925" s="7"/>
      <c r="BK925" s="351" t="str">
        <f t="shared" si="1294"/>
        <v>-</v>
      </c>
      <c r="BL925" s="70" t="str">
        <f t="shared" si="1295"/>
        <v>-</v>
      </c>
      <c r="BM925" s="70" t="str">
        <f t="shared" si="1296"/>
        <v>-</v>
      </c>
      <c r="BN925" s="70" t="str">
        <f t="shared" si="1297"/>
        <v>-</v>
      </c>
      <c r="BO925" s="70" t="str">
        <f t="shared" si="1298"/>
        <v>-</v>
      </c>
      <c r="BP925" s="70" t="str">
        <f t="shared" si="1299"/>
        <v>-</v>
      </c>
      <c r="BQ925" s="352" t="str">
        <f t="shared" si="1300"/>
        <v>X</v>
      </c>
      <c r="BR925" s="7"/>
      <c r="BS925" s="70" t="str">
        <f t="shared" si="1301"/>
        <v>EXTENDED</v>
      </c>
      <c r="BT925" s="70" t="str">
        <f t="shared" si="1302"/>
        <v>EXTENDED</v>
      </c>
      <c r="BU925" s="15"/>
      <c r="BV925" s="57"/>
      <c r="BW925" s="57"/>
      <c r="BX925" s="57"/>
      <c r="BY925" s="57"/>
      <c r="BZ925" s="57"/>
      <c r="CA925" s="57" t="s">
        <v>6542</v>
      </c>
      <c r="CC925" s="417"/>
      <c r="CD925" s="15"/>
      <c r="CE925" s="15"/>
    </row>
    <row r="926" spans="1:83" s="59" customFormat="1" ht="102">
      <c r="A926" s="45" t="str">
        <f t="shared" si="1244"/>
        <v>YES</v>
      </c>
      <c r="B926" s="400"/>
      <c r="C926" s="45"/>
      <c r="D926" s="45"/>
      <c r="E926" s="214" t="s">
        <v>3431</v>
      </c>
      <c r="F926" s="61" t="s">
        <v>5668</v>
      </c>
      <c r="G926" s="281"/>
      <c r="H926" s="62">
        <f t="shared" si="1285"/>
        <v>6</v>
      </c>
      <c r="I926" s="62" t="s">
        <v>32</v>
      </c>
      <c r="J926" s="64" t="s">
        <v>6040</v>
      </c>
      <c r="K926" s="64" t="s">
        <v>1661</v>
      </c>
      <c r="L926" s="65" t="s">
        <v>5989</v>
      </c>
      <c r="M926" s="65"/>
      <c r="N926" s="65"/>
      <c r="O926" s="64" t="s">
        <v>128</v>
      </c>
      <c r="P926" s="66" t="s">
        <v>32</v>
      </c>
      <c r="Q926" s="66" t="str">
        <f t="shared" si="1312"/>
        <v>1..1</v>
      </c>
      <c r="R926" s="6" t="s">
        <v>3523</v>
      </c>
      <c r="S926" s="67" t="s">
        <v>3524</v>
      </c>
      <c r="T926" s="66" t="s">
        <v>131</v>
      </c>
      <c r="U926" s="68" t="str">
        <f t="shared" si="1318"/>
        <v>E</v>
      </c>
      <c r="V926" s="62" t="s">
        <v>42</v>
      </c>
      <c r="W926" s="66"/>
      <c r="X926" s="248"/>
      <c r="Y926" s="38"/>
      <c r="Z926" s="351" t="str">
        <f t="shared" si="1241"/>
        <v>-</v>
      </c>
      <c r="AA926" s="70" t="str">
        <f t="shared" ref="AA926:AF926" si="1329">IF(Z926="X","X",IF($AI926=AA$4,"X","-"))</f>
        <v>-</v>
      </c>
      <c r="AB926" s="70" t="str">
        <f t="shared" si="1329"/>
        <v>-</v>
      </c>
      <c r="AC926" s="70" t="str">
        <f t="shared" si="1329"/>
        <v>-</v>
      </c>
      <c r="AD926" s="70" t="str">
        <f t="shared" si="1329"/>
        <v>-</v>
      </c>
      <c r="AE926" s="70" t="str">
        <f t="shared" si="1329"/>
        <v>-</v>
      </c>
      <c r="AF926" s="352" t="str">
        <f t="shared" si="1329"/>
        <v>X</v>
      </c>
      <c r="AG926" s="38"/>
      <c r="AH926" s="70" t="s">
        <v>47</v>
      </c>
      <c r="AI926" s="70" t="s">
        <v>47</v>
      </c>
      <c r="AJ926" s="38"/>
      <c r="AK926" s="13" t="str">
        <f t="shared" si="1260"/>
        <v>/rsm:CrossIndustryInvoice/rsm:SupplyChainTradeTransaction/ram:ApplicableHeaderTradeSettlement/ram:InvoicerTradeParty/ram:SpecifiedLegalOrganization/ram:PostalTradeAddress</v>
      </c>
      <c r="AL926" s="13" t="str">
        <f t="shared" si="1261"/>
        <v>/ram:CountryID</v>
      </c>
      <c r="AM926" s="14">
        <f>COUNTIFS(S$4:S926,AK926)</f>
        <v>1</v>
      </c>
      <c r="AO926" s="214" t="str">
        <f t="shared" si="1258"/>
        <v>SCT_HTS</v>
      </c>
      <c r="AP926" s="61" t="str">
        <f t="shared" si="1262"/>
        <v>BT-X-459</v>
      </c>
      <c r="AQ926" s="281" t="str">
        <f t="shared" si="1263"/>
        <v/>
      </c>
      <c r="AR926" s="62">
        <f t="shared" si="1272"/>
        <v>6</v>
      </c>
      <c r="AS926" s="62" t="str">
        <f t="shared" si="1264"/>
        <v>1..1</v>
      </c>
      <c r="AT926" s="64" t="s">
        <v>2559</v>
      </c>
      <c r="AU926" s="64" t="s">
        <v>1777</v>
      </c>
      <c r="AV926" s="65" t="s">
        <v>485</v>
      </c>
      <c r="AW926" s="423" t="s">
        <v>7238</v>
      </c>
      <c r="AX926" s="65"/>
      <c r="AY926" s="65"/>
      <c r="AZ926" s="64" t="s">
        <v>128</v>
      </c>
      <c r="BA926" s="66" t="str">
        <f t="shared" si="1240"/>
        <v>1..1</v>
      </c>
      <c r="BB926" s="66" t="str">
        <f t="shared" si="1243"/>
        <v>1..1</v>
      </c>
      <c r="BC926" s="6" t="str">
        <f t="shared" si="1249"/>
        <v>/rsm:CrossIndustryInvoice
/rsm:SupplyChainTradeTransaction
/ram:ApplicableHeaderTradeSettlement
/ram:InvoicerTradeParty
/ram:SpecifiedLegalOrganization
/ram:PostalTradeAddress
/ram:CountryID</v>
      </c>
      <c r="BD926" s="67" t="str">
        <f t="shared" si="1250"/>
        <v>/rsm:CrossIndustryInvoice/rsm:SupplyChainTradeTransaction/ram:ApplicableHeaderTradeSettlement/ram:InvoicerTradeParty/ram:SpecifiedLegalOrganization/ram:PostalTradeAddress/ram:CountryID</v>
      </c>
      <c r="BE926" s="66" t="str">
        <f t="shared" si="1289"/>
        <v>C</v>
      </c>
      <c r="BF926" s="68" t="str">
        <f t="shared" si="1290"/>
        <v>E</v>
      </c>
      <c r="BG926" s="62" t="str">
        <f t="shared" si="1291"/>
        <v>0..1</v>
      </c>
      <c r="BH926" s="66" t="str">
        <f t="shared" si="1292"/>
        <v/>
      </c>
      <c r="BI926" s="248" t="str">
        <f t="shared" si="1293"/>
        <v/>
      </c>
      <c r="BJ926" s="7"/>
      <c r="BK926" s="351" t="str">
        <f t="shared" si="1294"/>
        <v>-</v>
      </c>
      <c r="BL926" s="70" t="str">
        <f t="shared" si="1295"/>
        <v>-</v>
      </c>
      <c r="BM926" s="70" t="str">
        <f t="shared" si="1296"/>
        <v>-</v>
      </c>
      <c r="BN926" s="70" t="str">
        <f t="shared" si="1297"/>
        <v>-</v>
      </c>
      <c r="BO926" s="70" t="str">
        <f t="shared" si="1298"/>
        <v>-</v>
      </c>
      <c r="BP926" s="70" t="str">
        <f t="shared" si="1299"/>
        <v>-</v>
      </c>
      <c r="BQ926" s="352" t="str">
        <f t="shared" si="1300"/>
        <v>X</v>
      </c>
      <c r="BR926" s="7"/>
      <c r="BS926" s="70" t="str">
        <f t="shared" si="1301"/>
        <v>EXTENDED</v>
      </c>
      <c r="BT926" s="70" t="str">
        <f t="shared" si="1302"/>
        <v>EXTENDED</v>
      </c>
      <c r="BU926" s="15"/>
      <c r="BV926" s="57"/>
      <c r="BW926" s="57"/>
      <c r="BX926" s="57"/>
      <c r="BY926" s="57"/>
      <c r="BZ926" s="57"/>
      <c r="CA926" s="57" t="s">
        <v>6542</v>
      </c>
      <c r="CC926" s="417"/>
      <c r="CD926" s="15"/>
      <c r="CE926" s="15"/>
    </row>
    <row r="927" spans="1:83" s="59" customFormat="1" ht="102">
      <c r="A927" s="45" t="str">
        <f t="shared" si="1244"/>
        <v>YES</v>
      </c>
      <c r="B927" s="400"/>
      <c r="C927" s="45"/>
      <c r="D927" s="45"/>
      <c r="E927" s="214" t="s">
        <v>3431</v>
      </c>
      <c r="F927" s="61" t="s">
        <v>5669</v>
      </c>
      <c r="G927" s="281"/>
      <c r="H927" s="62">
        <f t="shared" si="1285"/>
        <v>6</v>
      </c>
      <c r="I927" s="62" t="s">
        <v>42</v>
      </c>
      <c r="J927" s="64" t="s">
        <v>6054</v>
      </c>
      <c r="K927" s="64" t="s">
        <v>1667</v>
      </c>
      <c r="L927" s="65" t="s">
        <v>1668</v>
      </c>
      <c r="M927" s="65"/>
      <c r="N927" s="65" t="s">
        <v>35</v>
      </c>
      <c r="O927" s="64" t="s">
        <v>70</v>
      </c>
      <c r="P927" s="66" t="s">
        <v>42</v>
      </c>
      <c r="Q927" s="66" t="str">
        <f t="shared" si="1312"/>
        <v>0..1</v>
      </c>
      <c r="R927" s="6" t="s">
        <v>3525</v>
      </c>
      <c r="S927" s="67" t="s">
        <v>3526</v>
      </c>
      <c r="T927" s="66" t="s">
        <v>73</v>
      </c>
      <c r="U927" s="68" t="str">
        <f t="shared" si="1318"/>
        <v>E</v>
      </c>
      <c r="V927" s="62" t="s">
        <v>62</v>
      </c>
      <c r="W927" s="66"/>
      <c r="X927" s="248" t="s">
        <v>35</v>
      </c>
      <c r="Y927" s="38"/>
      <c r="Z927" s="351" t="str">
        <f t="shared" si="1241"/>
        <v>-</v>
      </c>
      <c r="AA927" s="70" t="str">
        <f t="shared" ref="AA927:AF927" si="1330">IF(Z927="X","X",IF($AI927=AA$4,"X","-"))</f>
        <v>-</v>
      </c>
      <c r="AB927" s="70" t="str">
        <f t="shared" si="1330"/>
        <v>-</v>
      </c>
      <c r="AC927" s="70" t="str">
        <f t="shared" si="1330"/>
        <v>-</v>
      </c>
      <c r="AD927" s="70" t="str">
        <f t="shared" si="1330"/>
        <v>-</v>
      </c>
      <c r="AE927" s="70" t="str">
        <f t="shared" si="1330"/>
        <v>-</v>
      </c>
      <c r="AF927" s="352" t="str">
        <f t="shared" si="1330"/>
        <v>X</v>
      </c>
      <c r="AG927" s="38"/>
      <c r="AH927" s="70" t="s">
        <v>47</v>
      </c>
      <c r="AI927" s="70" t="s">
        <v>47</v>
      </c>
      <c r="AJ927" s="38"/>
      <c r="AK927" s="13" t="str">
        <f t="shared" si="1260"/>
        <v>/rsm:CrossIndustryInvoice/rsm:SupplyChainTradeTransaction/ram:ApplicableHeaderTradeSettlement/ram:InvoicerTradeParty/ram:SpecifiedLegalOrganization/ram:PostalTradeAddress</v>
      </c>
      <c r="AL927" s="13" t="str">
        <f t="shared" si="1261"/>
        <v>/ram:CountrySubDivisionName</v>
      </c>
      <c r="AM927" s="14">
        <f>COUNTIFS(S$4:S927,AK927)</f>
        <v>1</v>
      </c>
      <c r="AO927" s="214" t="str">
        <f t="shared" si="1258"/>
        <v>SCT_HTS</v>
      </c>
      <c r="AP927" s="61" t="str">
        <f t="shared" si="1262"/>
        <v>BT-X-460</v>
      </c>
      <c r="AQ927" s="281" t="str">
        <f t="shared" si="1263"/>
        <v/>
      </c>
      <c r="AR927" s="62">
        <f t="shared" si="1272"/>
        <v>6</v>
      </c>
      <c r="AS927" s="62" t="str">
        <f t="shared" si="1264"/>
        <v>0..1</v>
      </c>
      <c r="AT927" s="64" t="s">
        <v>2898</v>
      </c>
      <c r="AU927" s="64" t="s">
        <v>1671</v>
      </c>
      <c r="AV927" s="65" t="s">
        <v>1672</v>
      </c>
      <c r="AW927" s="423" t="s">
        <v>7238</v>
      </c>
      <c r="AX927" s="65"/>
      <c r="AY927" s="65" t="s">
        <v>35</v>
      </c>
      <c r="AZ927" s="64" t="s">
        <v>78</v>
      </c>
      <c r="BA927" s="66" t="str">
        <f t="shared" si="1240"/>
        <v>0..1</v>
      </c>
      <c r="BB927" s="66" t="str">
        <f t="shared" si="1243"/>
        <v>0..1</v>
      </c>
      <c r="BC927" s="6" t="str">
        <f t="shared" si="1249"/>
        <v>/rsm:CrossIndustryInvoice
/rsm:SupplyChainTradeTransaction
/ram:ApplicableHeaderTradeSettlement
/ram:InvoicerTradeParty
/ram:SpecifiedLegalOrganization
/ram:PostalTradeAddress
/ram:CountrySubDivisionName</v>
      </c>
      <c r="BD927" s="67" t="str">
        <f t="shared" si="1250"/>
        <v>/rsm:CrossIndustryInvoice/rsm:SupplyChainTradeTransaction/ram:ApplicableHeaderTradeSettlement/ram:InvoicerTradeParty/ram:SpecifiedLegalOrganization/ram:PostalTradeAddress/ram:CountrySubDivisionName</v>
      </c>
      <c r="BE927" s="66" t="str">
        <f t="shared" si="1289"/>
        <v>T</v>
      </c>
      <c r="BF927" s="68" t="str">
        <f t="shared" si="1290"/>
        <v>E</v>
      </c>
      <c r="BG927" s="62" t="str">
        <f t="shared" si="1291"/>
        <v>0..n</v>
      </c>
      <c r="BH927" s="66" t="str">
        <f t="shared" si="1292"/>
        <v/>
      </c>
      <c r="BI927" s="248" t="str">
        <f t="shared" si="1293"/>
        <v/>
      </c>
      <c r="BJ927" s="7"/>
      <c r="BK927" s="351" t="str">
        <f t="shared" si="1294"/>
        <v>-</v>
      </c>
      <c r="BL927" s="70" t="str">
        <f t="shared" si="1295"/>
        <v>-</v>
      </c>
      <c r="BM927" s="70" t="str">
        <f t="shared" si="1296"/>
        <v>-</v>
      </c>
      <c r="BN927" s="70" t="str">
        <f t="shared" si="1297"/>
        <v>-</v>
      </c>
      <c r="BO927" s="70" t="str">
        <f t="shared" si="1298"/>
        <v>-</v>
      </c>
      <c r="BP927" s="70" t="str">
        <f t="shared" si="1299"/>
        <v>-</v>
      </c>
      <c r="BQ927" s="352" t="str">
        <f t="shared" si="1300"/>
        <v>X</v>
      </c>
      <c r="BR927" s="7"/>
      <c r="BS927" s="70" t="str">
        <f t="shared" si="1301"/>
        <v>EXTENDED</v>
      </c>
      <c r="BT927" s="70" t="str">
        <f t="shared" si="1302"/>
        <v>EXTENDED</v>
      </c>
      <c r="BU927" s="15"/>
      <c r="BV927" s="57"/>
      <c r="BW927" s="57"/>
      <c r="BX927" s="57"/>
      <c r="BY927" s="57"/>
      <c r="BZ927" s="57"/>
      <c r="CA927" s="57" t="s">
        <v>6542</v>
      </c>
      <c r="CC927" s="417"/>
      <c r="CD927" s="15"/>
      <c r="CE927" s="15"/>
    </row>
    <row r="928" spans="1:83" s="59" customFormat="1" ht="85.5">
      <c r="A928" s="45" t="str">
        <f t="shared" si="1244"/>
        <v>NO</v>
      </c>
      <c r="B928" s="45"/>
      <c r="C928" s="45"/>
      <c r="D928" s="45"/>
      <c r="E928" s="214" t="s">
        <v>3431</v>
      </c>
      <c r="F928" s="139" t="s">
        <v>5670</v>
      </c>
      <c r="G928" s="295" t="s">
        <v>4990</v>
      </c>
      <c r="H928" s="140">
        <f t="shared" si="1285"/>
        <v>4</v>
      </c>
      <c r="I928" s="140" t="s">
        <v>42</v>
      </c>
      <c r="J928" s="125" t="s">
        <v>3527</v>
      </c>
      <c r="K928" s="125"/>
      <c r="L928" s="126"/>
      <c r="M928" s="126"/>
      <c r="N928" s="126"/>
      <c r="O928" s="125"/>
      <c r="P928" s="124" t="s">
        <v>62</v>
      </c>
      <c r="Q928" s="124" t="str">
        <f t="shared" si="1312"/>
        <v>0..n</v>
      </c>
      <c r="R928" s="141" t="s">
        <v>3528</v>
      </c>
      <c r="S928" s="142" t="s">
        <v>3529</v>
      </c>
      <c r="T928" s="124" t="s">
        <v>35</v>
      </c>
      <c r="U928" s="129" t="str">
        <f t="shared" si="1318"/>
        <v>EG</v>
      </c>
      <c r="V928" s="140" t="s">
        <v>62</v>
      </c>
      <c r="W928" s="124"/>
      <c r="X928" s="388"/>
      <c r="Y928" s="38"/>
      <c r="Z928" s="365" t="str">
        <f t="shared" si="1241"/>
        <v>-</v>
      </c>
      <c r="AA928" s="143" t="str">
        <f t="shared" ref="AA928:AF928" si="1331">IF(Z928="X","X",IF($AI928=AA$4,"X","-"))</f>
        <v>-</v>
      </c>
      <c r="AB928" s="143" t="str">
        <f t="shared" si="1331"/>
        <v>-</v>
      </c>
      <c r="AC928" s="143" t="str">
        <f t="shared" si="1331"/>
        <v>-</v>
      </c>
      <c r="AD928" s="143" t="str">
        <f t="shared" si="1331"/>
        <v>X</v>
      </c>
      <c r="AE928" s="143" t="str">
        <f t="shared" si="1331"/>
        <v>X</v>
      </c>
      <c r="AF928" s="366" t="str">
        <f t="shared" si="1331"/>
        <v>X</v>
      </c>
      <c r="AG928" s="38"/>
      <c r="AH928" s="143" t="s">
        <v>47</v>
      </c>
      <c r="AI928" s="143" t="s">
        <v>5895</v>
      </c>
      <c r="AJ928" s="38"/>
      <c r="AK928" s="13" t="str">
        <f t="shared" si="1260"/>
        <v>/rsm:CrossIndustryInvoice/rsm:SupplyChainTradeTransaction/ram:ApplicableHeaderTradeSettlement/ram:InvoicerTradeParty</v>
      </c>
      <c r="AL928" s="13" t="str">
        <f t="shared" si="1261"/>
        <v>/ram:DefinedTradeContact</v>
      </c>
      <c r="AM928" s="14">
        <f>COUNTIFS(S$4:S928,AK928)</f>
        <v>1</v>
      </c>
      <c r="AO928" s="214" t="str">
        <f t="shared" si="1258"/>
        <v>SCT_HTS</v>
      </c>
      <c r="AP928" s="139" t="str">
        <f t="shared" si="1262"/>
        <v>BG-X-34</v>
      </c>
      <c r="AQ928" s="295" t="str">
        <f t="shared" si="1263"/>
        <v>EXT-FR-FE-131</v>
      </c>
      <c r="AR928" s="140">
        <f t="shared" si="1272"/>
        <v>4</v>
      </c>
      <c r="AS928" s="140" t="str">
        <f t="shared" si="1264"/>
        <v>0..1</v>
      </c>
      <c r="AT928" s="125" t="s">
        <v>2297</v>
      </c>
      <c r="AU928" s="125"/>
      <c r="AV928" s="126"/>
      <c r="AW928" s="126"/>
      <c r="AX928" s="126"/>
      <c r="AY928" s="126"/>
      <c r="AZ928" s="125"/>
      <c r="BA928" s="124" t="str">
        <f t="shared" si="1240"/>
        <v>0..n</v>
      </c>
      <c r="BB928" s="124" t="str">
        <f t="shared" si="1243"/>
        <v>0..n</v>
      </c>
      <c r="BC928" s="141" t="str">
        <f t="shared" si="1249"/>
        <v>/rsm:CrossIndustryInvoice
/rsm:SupplyChainTradeTransaction
/ram:ApplicableHeaderTradeSettlement
/ram:InvoicerTradeParty
/ram:DefinedTradeContact</v>
      </c>
      <c r="BD928" s="142" t="str">
        <f t="shared" si="1250"/>
        <v>/rsm:CrossIndustryInvoice/rsm:SupplyChainTradeTransaction/ram:ApplicableHeaderTradeSettlement/ram:InvoicerTradeParty/ram:DefinedTradeContact</v>
      </c>
      <c r="BE928" s="124" t="str">
        <f t="shared" si="1289"/>
        <v/>
      </c>
      <c r="BF928" s="129" t="str">
        <f t="shared" si="1290"/>
        <v>EG</v>
      </c>
      <c r="BG928" s="140" t="str">
        <f t="shared" si="1291"/>
        <v>0..n</v>
      </c>
      <c r="BH928" s="124" t="str">
        <f t="shared" si="1292"/>
        <v/>
      </c>
      <c r="BI928" s="388" t="str">
        <f t="shared" si="1293"/>
        <v/>
      </c>
      <c r="BJ928" s="7"/>
      <c r="BK928" s="365" t="str">
        <f t="shared" si="1294"/>
        <v>-</v>
      </c>
      <c r="BL928" s="143" t="str">
        <f t="shared" si="1295"/>
        <v>-</v>
      </c>
      <c r="BM928" s="143" t="str">
        <f t="shared" si="1296"/>
        <v>-</v>
      </c>
      <c r="BN928" s="143" t="str">
        <f t="shared" si="1297"/>
        <v>-</v>
      </c>
      <c r="BO928" s="143" t="str">
        <f t="shared" si="1298"/>
        <v>X</v>
      </c>
      <c r="BP928" s="143" t="str">
        <f t="shared" si="1299"/>
        <v>X</v>
      </c>
      <c r="BQ928" s="366" t="str">
        <f t="shared" si="1300"/>
        <v>X</v>
      </c>
      <c r="BR928" s="7"/>
      <c r="BS928" s="143" t="str">
        <f t="shared" si="1301"/>
        <v>EXTENDED</v>
      </c>
      <c r="BT928" s="143" t="str">
        <f t="shared" si="1302"/>
        <v>EXTENDED-CTC-FR</v>
      </c>
      <c r="BU928" s="15"/>
      <c r="BV928" s="57"/>
      <c r="BW928" s="57"/>
      <c r="BX928" s="57"/>
      <c r="BY928" s="57"/>
      <c r="BZ928" s="57"/>
      <c r="CA928" s="57" t="s">
        <v>6542</v>
      </c>
      <c r="CC928" s="417"/>
      <c r="CD928" s="15"/>
      <c r="CE928" s="15"/>
    </row>
    <row r="929" spans="1:83" s="59" customFormat="1" ht="89.25">
      <c r="A929" s="45" t="str">
        <f t="shared" si="1244"/>
        <v>YES</v>
      </c>
      <c r="B929" s="45"/>
      <c r="C929" s="45"/>
      <c r="D929" s="45"/>
      <c r="E929" s="214" t="s">
        <v>3431</v>
      </c>
      <c r="F929" s="61" t="s">
        <v>5671</v>
      </c>
      <c r="G929" s="281" t="s">
        <v>4991</v>
      </c>
      <c r="H929" s="62">
        <f t="shared" si="1285"/>
        <v>5</v>
      </c>
      <c r="I929" s="62" t="s">
        <v>42</v>
      </c>
      <c r="J929" s="64" t="s">
        <v>2142</v>
      </c>
      <c r="K929" s="64"/>
      <c r="L929" s="65" t="s">
        <v>6028</v>
      </c>
      <c r="M929" s="65"/>
      <c r="N929" s="65"/>
      <c r="O929" s="64" t="s">
        <v>70</v>
      </c>
      <c r="P929" s="66" t="s">
        <v>42</v>
      </c>
      <c r="Q929" s="66" t="str">
        <f t="shared" si="1312"/>
        <v>0..1</v>
      </c>
      <c r="R929" s="6" t="s">
        <v>3530</v>
      </c>
      <c r="S929" s="67" t="s">
        <v>3531</v>
      </c>
      <c r="T929" s="66" t="s">
        <v>73</v>
      </c>
      <c r="U929" s="68" t="str">
        <f t="shared" si="1318"/>
        <v>E</v>
      </c>
      <c r="V929" s="62" t="s">
        <v>42</v>
      </c>
      <c r="W929" s="66"/>
      <c r="X929" s="248"/>
      <c r="Y929" s="38"/>
      <c r="Z929" s="351" t="str">
        <f t="shared" si="1241"/>
        <v>-</v>
      </c>
      <c r="AA929" s="70" t="str">
        <f t="shared" ref="AA929:AF929" si="1332">IF(Z929="X","X",IF($AI929=AA$4,"X","-"))</f>
        <v>-</v>
      </c>
      <c r="AB929" s="70" t="str">
        <f t="shared" si="1332"/>
        <v>-</v>
      </c>
      <c r="AC929" s="70" t="str">
        <f t="shared" si="1332"/>
        <v>-</v>
      </c>
      <c r="AD929" s="70" t="str">
        <f t="shared" si="1332"/>
        <v>X</v>
      </c>
      <c r="AE929" s="70" t="str">
        <f t="shared" si="1332"/>
        <v>X</v>
      </c>
      <c r="AF929" s="352" t="str">
        <f t="shared" si="1332"/>
        <v>X</v>
      </c>
      <c r="AG929" s="38"/>
      <c r="AH929" s="70" t="s">
        <v>47</v>
      </c>
      <c r="AI929" s="70" t="s">
        <v>5895</v>
      </c>
      <c r="AJ929" s="38"/>
      <c r="AK929" s="13" t="str">
        <f t="shared" si="1260"/>
        <v>/rsm:CrossIndustryInvoice/rsm:SupplyChainTradeTransaction/ram:ApplicableHeaderTradeSettlement/ram:InvoicerTradeParty/ram:DefinedTradeContact</v>
      </c>
      <c r="AL929" s="13" t="str">
        <f t="shared" si="1261"/>
        <v>/ram:PersonName</v>
      </c>
      <c r="AM929" s="14">
        <f>COUNTIFS(S$4:S929,AK929)</f>
        <v>1</v>
      </c>
      <c r="AO929" s="214" t="str">
        <f t="shared" si="1258"/>
        <v>SCT_HTS</v>
      </c>
      <c r="AP929" s="61" t="str">
        <f t="shared" si="1262"/>
        <v>BT-X-210</v>
      </c>
      <c r="AQ929" s="281" t="str">
        <f t="shared" si="1263"/>
        <v>EXT-FR-FE-132</v>
      </c>
      <c r="AR929" s="62">
        <f t="shared" si="1272"/>
        <v>5</v>
      </c>
      <c r="AS929" s="62" t="str">
        <f t="shared" si="1264"/>
        <v>0..1</v>
      </c>
      <c r="AT929" s="64" t="s">
        <v>2145</v>
      </c>
      <c r="AU929" s="64"/>
      <c r="AV929" s="65" t="s">
        <v>6404</v>
      </c>
      <c r="AW929" s="423" t="s">
        <v>7238</v>
      </c>
      <c r="AX929" s="65"/>
      <c r="AY929" s="65"/>
      <c r="AZ929" s="64"/>
      <c r="BA929" s="66" t="str">
        <f t="shared" si="1240"/>
        <v>0..1</v>
      </c>
      <c r="BB929" s="66" t="str">
        <f t="shared" si="1243"/>
        <v>0..1</v>
      </c>
      <c r="BC929" s="6" t="str">
        <f t="shared" si="1249"/>
        <v>/rsm:CrossIndustryInvoice
/rsm:SupplyChainTradeTransaction
/ram:ApplicableHeaderTradeSettlement
/ram:InvoicerTradeParty
/ram:DefinedTradeContact
/ram:PersonName</v>
      </c>
      <c r="BD929" s="67" t="str">
        <f t="shared" si="1250"/>
        <v>/rsm:CrossIndustryInvoice/rsm:SupplyChainTradeTransaction/ram:ApplicableHeaderTradeSettlement/ram:InvoicerTradeParty/ram:DefinedTradeContact/ram:PersonName</v>
      </c>
      <c r="BE929" s="66" t="str">
        <f t="shared" si="1289"/>
        <v>T</v>
      </c>
      <c r="BF929" s="68" t="str">
        <f t="shared" si="1290"/>
        <v>E</v>
      </c>
      <c r="BG929" s="62" t="str">
        <f t="shared" si="1291"/>
        <v>0..1</v>
      </c>
      <c r="BH929" s="66" t="str">
        <f t="shared" si="1292"/>
        <v/>
      </c>
      <c r="BI929" s="248" t="str">
        <f t="shared" si="1293"/>
        <v/>
      </c>
      <c r="BJ929" s="7"/>
      <c r="BK929" s="351" t="str">
        <f t="shared" si="1294"/>
        <v>-</v>
      </c>
      <c r="BL929" s="70" t="str">
        <f t="shared" si="1295"/>
        <v>-</v>
      </c>
      <c r="BM929" s="70" t="str">
        <f t="shared" si="1296"/>
        <v>-</v>
      </c>
      <c r="BN929" s="70" t="str">
        <f t="shared" si="1297"/>
        <v>-</v>
      </c>
      <c r="BO929" s="70" t="str">
        <f t="shared" si="1298"/>
        <v>X</v>
      </c>
      <c r="BP929" s="70" t="str">
        <f t="shared" si="1299"/>
        <v>X</v>
      </c>
      <c r="BQ929" s="352" t="str">
        <f t="shared" si="1300"/>
        <v>X</v>
      </c>
      <c r="BR929" s="7"/>
      <c r="BS929" s="70" t="str">
        <f t="shared" si="1301"/>
        <v>EXTENDED</v>
      </c>
      <c r="BT929" s="70" t="str">
        <f t="shared" si="1302"/>
        <v>EXTENDED-CTC-FR</v>
      </c>
      <c r="BU929" s="15"/>
      <c r="BV929" s="57"/>
      <c r="BW929" s="57"/>
      <c r="BX929" s="57"/>
      <c r="BY929" s="57"/>
      <c r="BZ929" s="57"/>
      <c r="CA929" s="57" t="s">
        <v>6542</v>
      </c>
      <c r="CC929" s="417"/>
      <c r="CD929" s="15"/>
      <c r="CE929" s="15"/>
    </row>
    <row r="930" spans="1:83" s="59" customFormat="1" ht="89.25">
      <c r="A930" s="45" t="str">
        <f t="shared" si="1244"/>
        <v>YES</v>
      </c>
      <c r="B930" s="45"/>
      <c r="C930" s="45"/>
      <c r="D930" s="45"/>
      <c r="E930" s="214" t="s">
        <v>3431</v>
      </c>
      <c r="F930" s="61" t="s">
        <v>5672</v>
      </c>
      <c r="G930" s="281"/>
      <c r="H930" s="62">
        <f t="shared" si="1285"/>
        <v>5</v>
      </c>
      <c r="I930" s="62" t="s">
        <v>42</v>
      </c>
      <c r="J930" s="64" t="s">
        <v>2146</v>
      </c>
      <c r="K930" s="64"/>
      <c r="L930" s="65" t="s">
        <v>6028</v>
      </c>
      <c r="M930" s="65"/>
      <c r="N930" s="65"/>
      <c r="O930" s="64" t="s">
        <v>70</v>
      </c>
      <c r="P930" s="66" t="s">
        <v>42</v>
      </c>
      <c r="Q930" s="66" t="str">
        <f t="shared" si="1312"/>
        <v>0..1</v>
      </c>
      <c r="R930" s="6" t="s">
        <v>3532</v>
      </c>
      <c r="S930" s="67" t="s">
        <v>3533</v>
      </c>
      <c r="T930" s="66" t="s">
        <v>73</v>
      </c>
      <c r="U930" s="68" t="str">
        <f t="shared" si="1318"/>
        <v>E</v>
      </c>
      <c r="V930" s="62" t="s">
        <v>42</v>
      </c>
      <c r="W930" s="66"/>
      <c r="X930" s="248"/>
      <c r="Y930" s="38"/>
      <c r="Z930" s="351" t="str">
        <f t="shared" si="1241"/>
        <v>-</v>
      </c>
      <c r="AA930" s="70" t="str">
        <f t="shared" ref="AA930:AF930" si="1333">IF(Z930="X","X",IF($AI930=AA$4,"X","-"))</f>
        <v>-</v>
      </c>
      <c r="AB930" s="70" t="str">
        <f t="shared" si="1333"/>
        <v>-</v>
      </c>
      <c r="AC930" s="70" t="str">
        <f t="shared" si="1333"/>
        <v>-</v>
      </c>
      <c r="AD930" s="70" t="str">
        <f t="shared" si="1333"/>
        <v>X</v>
      </c>
      <c r="AE930" s="70" t="str">
        <f t="shared" si="1333"/>
        <v>X</v>
      </c>
      <c r="AF930" s="352" t="str">
        <f t="shared" si="1333"/>
        <v>X</v>
      </c>
      <c r="AG930" s="38"/>
      <c r="AH930" s="70" t="s">
        <v>47</v>
      </c>
      <c r="AI930" s="70" t="s">
        <v>5895</v>
      </c>
      <c r="AJ930" s="38"/>
      <c r="AK930" s="13" t="str">
        <f t="shared" si="1260"/>
        <v>/rsm:CrossIndustryInvoice/rsm:SupplyChainTradeTransaction/ram:ApplicableHeaderTradeSettlement/ram:InvoicerTradeParty/ram:DefinedTradeContact</v>
      </c>
      <c r="AL930" s="13" t="str">
        <f t="shared" si="1261"/>
        <v>/ram:DepartmentName</v>
      </c>
      <c r="AM930" s="14">
        <f>COUNTIFS(S$4:S930,AK930)</f>
        <v>1</v>
      </c>
      <c r="AO930" s="214" t="str">
        <f t="shared" si="1258"/>
        <v>SCT_HTS</v>
      </c>
      <c r="AP930" s="61" t="str">
        <f t="shared" si="1262"/>
        <v>BT-X-211</v>
      </c>
      <c r="AQ930" s="281" t="str">
        <f t="shared" si="1263"/>
        <v/>
      </c>
      <c r="AR930" s="62">
        <f t="shared" si="1272"/>
        <v>5</v>
      </c>
      <c r="AS930" s="62" t="str">
        <f t="shared" si="1264"/>
        <v>0..1</v>
      </c>
      <c r="AT930" s="64" t="s">
        <v>2145</v>
      </c>
      <c r="AU930" s="64"/>
      <c r="AV930" s="65" t="s">
        <v>6404</v>
      </c>
      <c r="AW930" s="423" t="s">
        <v>7238</v>
      </c>
      <c r="AX930" s="65"/>
      <c r="AY930" s="65"/>
      <c r="AZ930" s="64"/>
      <c r="BA930" s="66" t="str">
        <f t="shared" ref="BA930:BA993" si="1334">P930</f>
        <v>0..1</v>
      </c>
      <c r="BB930" s="66" t="str">
        <f t="shared" si="1243"/>
        <v>0..1</v>
      </c>
      <c r="BC930" s="6" t="str">
        <f t="shared" si="1249"/>
        <v>/rsm:CrossIndustryInvoice
/rsm:SupplyChainTradeTransaction
/ram:ApplicableHeaderTradeSettlement
/ram:InvoicerTradeParty
/ram:DefinedTradeContact
/ram:DepartmentName</v>
      </c>
      <c r="BD930" s="67" t="str">
        <f t="shared" si="1250"/>
        <v>/rsm:CrossIndustryInvoice/rsm:SupplyChainTradeTransaction/ram:ApplicableHeaderTradeSettlement/ram:InvoicerTradeParty/ram:DefinedTradeContact/ram:DepartmentName</v>
      </c>
      <c r="BE930" s="66" t="str">
        <f t="shared" si="1289"/>
        <v>T</v>
      </c>
      <c r="BF930" s="68" t="str">
        <f t="shared" si="1290"/>
        <v>E</v>
      </c>
      <c r="BG930" s="62" t="str">
        <f t="shared" si="1291"/>
        <v>0..1</v>
      </c>
      <c r="BH930" s="66" t="str">
        <f t="shared" si="1292"/>
        <v/>
      </c>
      <c r="BI930" s="248" t="str">
        <f t="shared" si="1293"/>
        <v/>
      </c>
      <c r="BJ930" s="7"/>
      <c r="BK930" s="351" t="str">
        <f t="shared" si="1294"/>
        <v>-</v>
      </c>
      <c r="BL930" s="70" t="str">
        <f t="shared" si="1295"/>
        <v>-</v>
      </c>
      <c r="BM930" s="70" t="str">
        <f t="shared" si="1296"/>
        <v>-</v>
      </c>
      <c r="BN930" s="70" t="str">
        <f t="shared" si="1297"/>
        <v>-</v>
      </c>
      <c r="BO930" s="70" t="str">
        <f t="shared" si="1298"/>
        <v>X</v>
      </c>
      <c r="BP930" s="70" t="str">
        <f t="shared" si="1299"/>
        <v>X</v>
      </c>
      <c r="BQ930" s="352" t="str">
        <f t="shared" si="1300"/>
        <v>X</v>
      </c>
      <c r="BR930" s="7"/>
      <c r="BS930" s="70" t="str">
        <f t="shared" si="1301"/>
        <v>EXTENDED</v>
      </c>
      <c r="BT930" s="70" t="str">
        <f t="shared" si="1302"/>
        <v>EXTENDED-CTC-FR</v>
      </c>
      <c r="BU930" s="15"/>
      <c r="BV930" s="57"/>
      <c r="BW930" s="57"/>
      <c r="BX930" s="57"/>
      <c r="BY930" s="57"/>
      <c r="BZ930" s="57"/>
      <c r="CA930" s="57" t="s">
        <v>6542</v>
      </c>
      <c r="CC930" s="417"/>
      <c r="CD930" s="15"/>
      <c r="CE930" s="15"/>
    </row>
    <row r="931" spans="1:83" s="59" customFormat="1" ht="89.25">
      <c r="A931" s="45" t="str">
        <f t="shared" si="1244"/>
        <v>YES</v>
      </c>
      <c r="B931" s="400"/>
      <c r="C931" s="45"/>
      <c r="D931" s="45"/>
      <c r="E931" s="214" t="s">
        <v>3431</v>
      </c>
      <c r="F931" s="61" t="s">
        <v>5673</v>
      </c>
      <c r="G931" s="281"/>
      <c r="H931" s="62">
        <f t="shared" si="1285"/>
        <v>5</v>
      </c>
      <c r="I931" s="62" t="s">
        <v>42</v>
      </c>
      <c r="J931" s="64" t="s">
        <v>6118</v>
      </c>
      <c r="K931" s="64" t="s">
        <v>6030</v>
      </c>
      <c r="L931" s="65" t="s">
        <v>6029</v>
      </c>
      <c r="M931" s="65"/>
      <c r="N931" s="65" t="s">
        <v>35</v>
      </c>
      <c r="O931" s="64" t="s">
        <v>128</v>
      </c>
      <c r="P931" s="66" t="s">
        <v>42</v>
      </c>
      <c r="Q931" s="66" t="str">
        <f>P931</f>
        <v>0..1</v>
      </c>
      <c r="R931" s="6" t="s">
        <v>3534</v>
      </c>
      <c r="S931" s="67" t="s">
        <v>3535</v>
      </c>
      <c r="T931" s="66" t="s">
        <v>131</v>
      </c>
      <c r="U931" s="68" t="str">
        <f t="shared" si="1318"/>
        <v>E</v>
      </c>
      <c r="V931" s="62" t="s">
        <v>42</v>
      </c>
      <c r="W931" s="66"/>
      <c r="X931" s="248" t="s">
        <v>35</v>
      </c>
      <c r="Y931" s="38"/>
      <c r="Z931" s="351" t="str">
        <f t="shared" ref="Z931:Z994" si="1335">IF(AI931=Z$4,"X","-")</f>
        <v>-</v>
      </c>
      <c r="AA931" s="70" t="str">
        <f t="shared" ref="AA931:AF931" si="1336">IF(Z931="X","X",IF($AI931=AA$4,"X","-"))</f>
        <v>-</v>
      </c>
      <c r="AB931" s="70" t="str">
        <f t="shared" si="1336"/>
        <v>-</v>
      </c>
      <c r="AC931" s="70" t="str">
        <f t="shared" si="1336"/>
        <v>-</v>
      </c>
      <c r="AD931" s="70" t="str">
        <f t="shared" si="1336"/>
        <v>-</v>
      </c>
      <c r="AE931" s="70" t="str">
        <f t="shared" si="1336"/>
        <v>X</v>
      </c>
      <c r="AF931" s="352" t="str">
        <f t="shared" si="1336"/>
        <v>X</v>
      </c>
      <c r="AG931" s="38"/>
      <c r="AH931" s="70" t="s">
        <v>47</v>
      </c>
      <c r="AI931" s="70" t="s">
        <v>6532</v>
      </c>
      <c r="AJ931" s="38"/>
      <c r="AK931" s="13" t="str">
        <f t="shared" si="1260"/>
        <v>/rsm:CrossIndustryInvoice/rsm:SupplyChainTradeTransaction/ram:ApplicableHeaderTradeSettlement/ram:InvoicerTradeParty/ram:DefinedTradeContact</v>
      </c>
      <c r="AL931" s="13" t="str">
        <f t="shared" si="1261"/>
        <v>/ram:TypeCode</v>
      </c>
      <c r="AM931" s="14">
        <f>COUNTIFS(S$4:S931,AK931)</f>
        <v>1</v>
      </c>
      <c r="AO931" s="214" t="str">
        <f t="shared" si="1258"/>
        <v>SCT_HTS</v>
      </c>
      <c r="AP931" s="61" t="str">
        <f t="shared" si="1262"/>
        <v>BT-X-324</v>
      </c>
      <c r="AQ931" s="281" t="str">
        <f t="shared" si="1263"/>
        <v/>
      </c>
      <c r="AR931" s="62">
        <f t="shared" si="1272"/>
        <v>5</v>
      </c>
      <c r="AS931" s="62" t="str">
        <f t="shared" si="1264"/>
        <v>0..1</v>
      </c>
      <c r="AT931" s="64" t="s">
        <v>6408</v>
      </c>
      <c r="AU931" s="64" t="s">
        <v>6409</v>
      </c>
      <c r="AV931" s="65" t="s">
        <v>6405</v>
      </c>
      <c r="AW931" s="423" t="s">
        <v>7238</v>
      </c>
      <c r="AX931" s="65"/>
      <c r="AY931" s="65" t="s">
        <v>35</v>
      </c>
      <c r="AZ931" s="64" t="s">
        <v>128</v>
      </c>
      <c r="BA931" s="66" t="str">
        <f t="shared" si="1334"/>
        <v>0..1</v>
      </c>
      <c r="BB931" s="66" t="str">
        <f t="shared" ref="BB931:BB994" si="1337">Q931</f>
        <v>0..1</v>
      </c>
      <c r="BC931" s="6" t="str">
        <f t="shared" si="1249"/>
        <v>/rsm:CrossIndustryInvoice
/rsm:SupplyChainTradeTransaction
/ram:ApplicableHeaderTradeSettlement
/ram:InvoicerTradeParty
/ram:DefinedTradeContact
/ram:TypeCode</v>
      </c>
      <c r="BD931" s="67" t="str">
        <f t="shared" si="1250"/>
        <v>/rsm:CrossIndustryInvoice/rsm:SupplyChainTradeTransaction/ram:ApplicableHeaderTradeSettlement/ram:InvoicerTradeParty/ram:DefinedTradeContact/ram:TypeCode</v>
      </c>
      <c r="BE931" s="66" t="str">
        <f t="shared" si="1289"/>
        <v>C</v>
      </c>
      <c r="BF931" s="68" t="str">
        <f t="shared" si="1290"/>
        <v>E</v>
      </c>
      <c r="BG931" s="62" t="str">
        <f t="shared" si="1291"/>
        <v>0..1</v>
      </c>
      <c r="BH931" s="66" t="str">
        <f t="shared" si="1292"/>
        <v/>
      </c>
      <c r="BI931" s="248" t="str">
        <f t="shared" si="1293"/>
        <v/>
      </c>
      <c r="BJ931" s="7"/>
      <c r="BK931" s="351" t="str">
        <f t="shared" si="1294"/>
        <v>-</v>
      </c>
      <c r="BL931" s="70" t="str">
        <f t="shared" si="1295"/>
        <v>-</v>
      </c>
      <c r="BM931" s="70" t="str">
        <f t="shared" si="1296"/>
        <v>-</v>
      </c>
      <c r="BN931" s="70" t="str">
        <f t="shared" si="1297"/>
        <v>-</v>
      </c>
      <c r="BO931" s="70" t="str">
        <f t="shared" si="1298"/>
        <v>-</v>
      </c>
      <c r="BP931" s="70" t="str">
        <f t="shared" si="1299"/>
        <v>X</v>
      </c>
      <c r="BQ931" s="352" t="str">
        <f t="shared" si="1300"/>
        <v>X</v>
      </c>
      <c r="BR931" s="7"/>
      <c r="BS931" s="70" t="str">
        <f t="shared" si="1301"/>
        <v>EXTENDED</v>
      </c>
      <c r="BT931" s="70" t="str">
        <f t="shared" si="1302"/>
        <v>EXTENDED-B2B-FR</v>
      </c>
      <c r="BU931" s="15"/>
      <c r="BV931" s="57"/>
      <c r="BW931" s="57"/>
      <c r="BX931" s="57"/>
      <c r="BY931" s="57"/>
      <c r="BZ931" s="57"/>
      <c r="CA931" s="57" t="s">
        <v>6542</v>
      </c>
      <c r="CC931" s="417"/>
      <c r="CD931" s="15"/>
      <c r="CE931" s="15"/>
    </row>
    <row r="932" spans="1:83" s="59" customFormat="1" ht="89.25">
      <c r="A932" s="45" t="str">
        <f t="shared" ref="A932:A995" si="1338">IF(OR(U932="E",U932="A"),"YES","NO")</f>
        <v>NO</v>
      </c>
      <c r="B932" s="45"/>
      <c r="C932" s="45"/>
      <c r="D932" s="45"/>
      <c r="E932" s="214" t="s">
        <v>3431</v>
      </c>
      <c r="F932" s="61" t="s">
        <v>5674</v>
      </c>
      <c r="G932" s="281"/>
      <c r="H932" s="62">
        <f t="shared" si="1285"/>
        <v>5</v>
      </c>
      <c r="I932" s="62" t="s">
        <v>42</v>
      </c>
      <c r="J932" s="192" t="s">
        <v>6150</v>
      </c>
      <c r="K932" s="64" t="s">
        <v>1706</v>
      </c>
      <c r="L932" s="65"/>
      <c r="M932" s="65"/>
      <c r="N932" s="65"/>
      <c r="O932" s="64"/>
      <c r="P932" s="66" t="s">
        <v>42</v>
      </c>
      <c r="Q932" s="66" t="str">
        <f t="shared" si="1312"/>
        <v>0..1</v>
      </c>
      <c r="R932" s="6" t="s">
        <v>3536</v>
      </c>
      <c r="S932" s="67" t="s">
        <v>3537</v>
      </c>
      <c r="T932" s="66"/>
      <c r="U932" s="68" t="str">
        <f t="shared" si="1318"/>
        <v/>
      </c>
      <c r="V932" s="62" t="s">
        <v>42</v>
      </c>
      <c r="W932" s="66"/>
      <c r="X932" s="248"/>
      <c r="Y932" s="38"/>
      <c r="Z932" s="351" t="str">
        <f t="shared" si="1335"/>
        <v>-</v>
      </c>
      <c r="AA932" s="70" t="str">
        <f t="shared" ref="AA932:AF932" si="1339">IF(Z932="X","X",IF($AI932=AA$4,"X","-"))</f>
        <v>-</v>
      </c>
      <c r="AB932" s="70" t="str">
        <f t="shared" si="1339"/>
        <v>-</v>
      </c>
      <c r="AC932" s="70" t="str">
        <f t="shared" si="1339"/>
        <v>-</v>
      </c>
      <c r="AD932" s="70" t="str">
        <f t="shared" si="1339"/>
        <v>X</v>
      </c>
      <c r="AE932" s="70" t="str">
        <f t="shared" si="1339"/>
        <v>X</v>
      </c>
      <c r="AF932" s="352" t="str">
        <f t="shared" si="1339"/>
        <v>X</v>
      </c>
      <c r="AG932" s="38"/>
      <c r="AH932" s="70" t="s">
        <v>47</v>
      </c>
      <c r="AI932" s="70" t="s">
        <v>5895</v>
      </c>
      <c r="AJ932" s="38"/>
      <c r="AK932" s="13" t="str">
        <f t="shared" si="1260"/>
        <v>/rsm:CrossIndustryInvoice/rsm:SupplyChainTradeTransaction/ram:ApplicableHeaderTradeSettlement/ram:InvoicerTradeParty/ram:DefinedTradeContact</v>
      </c>
      <c r="AL932" s="13" t="str">
        <f t="shared" si="1261"/>
        <v>/ram:TelephoneUniversalCommunication</v>
      </c>
      <c r="AM932" s="14">
        <f>COUNTIFS(S$4:S932,AK932)</f>
        <v>1</v>
      </c>
      <c r="AO932" s="214" t="str">
        <f t="shared" si="1258"/>
        <v>SCT_HTS</v>
      </c>
      <c r="AP932" s="61" t="str">
        <f t="shared" si="1262"/>
        <v>BT-X-212-00</v>
      </c>
      <c r="AQ932" s="281" t="str">
        <f t="shared" si="1263"/>
        <v/>
      </c>
      <c r="AR932" s="62">
        <f t="shared" si="1272"/>
        <v>5</v>
      </c>
      <c r="AS932" s="62" t="str">
        <f t="shared" si="1264"/>
        <v>0..1</v>
      </c>
      <c r="AT932" s="192" t="s">
        <v>946</v>
      </c>
      <c r="AU932" s="64"/>
      <c r="AV932" s="65"/>
      <c r="AW932" s="423" t="s">
        <v>7238</v>
      </c>
      <c r="AX932" s="65"/>
      <c r="AY932" s="65"/>
      <c r="AZ932" s="64"/>
      <c r="BA932" s="66" t="str">
        <f t="shared" si="1334"/>
        <v>0..1</v>
      </c>
      <c r="BB932" s="66" t="str">
        <f t="shared" si="1337"/>
        <v>0..1</v>
      </c>
      <c r="BC932" s="6" t="str">
        <f t="shared" si="1249"/>
        <v>/rsm:CrossIndustryInvoice
/rsm:SupplyChainTradeTransaction
/ram:ApplicableHeaderTradeSettlement
/ram:InvoicerTradeParty
/ram:DefinedTradeContact
/ram:TelephoneUniversalCommunication</v>
      </c>
      <c r="BD932" s="67" t="str">
        <f t="shared" si="1250"/>
        <v>/rsm:CrossIndustryInvoice/rsm:SupplyChainTradeTransaction/ram:ApplicableHeaderTradeSettlement/ram:InvoicerTradeParty/ram:DefinedTradeContact/ram:TelephoneUniversalCommunication</v>
      </c>
      <c r="BE932" s="66" t="str">
        <f t="shared" si="1289"/>
        <v/>
      </c>
      <c r="BF932" s="68" t="str">
        <f t="shared" si="1290"/>
        <v/>
      </c>
      <c r="BG932" s="62" t="str">
        <f t="shared" si="1291"/>
        <v>0..1</v>
      </c>
      <c r="BH932" s="66" t="str">
        <f t="shared" si="1292"/>
        <v/>
      </c>
      <c r="BI932" s="248" t="str">
        <f t="shared" si="1293"/>
        <v/>
      </c>
      <c r="BJ932" s="7"/>
      <c r="BK932" s="351" t="str">
        <f t="shared" si="1294"/>
        <v>-</v>
      </c>
      <c r="BL932" s="70" t="str">
        <f t="shared" si="1295"/>
        <v>-</v>
      </c>
      <c r="BM932" s="70" t="str">
        <f t="shared" si="1296"/>
        <v>-</v>
      </c>
      <c r="BN932" s="70" t="str">
        <f t="shared" si="1297"/>
        <v>-</v>
      </c>
      <c r="BO932" s="70" t="str">
        <f t="shared" si="1298"/>
        <v>X</v>
      </c>
      <c r="BP932" s="70" t="str">
        <f t="shared" si="1299"/>
        <v>X</v>
      </c>
      <c r="BQ932" s="352" t="str">
        <f t="shared" si="1300"/>
        <v>X</v>
      </c>
      <c r="BR932" s="7"/>
      <c r="BS932" s="70" t="str">
        <f t="shared" si="1301"/>
        <v>EXTENDED</v>
      </c>
      <c r="BT932" s="70" t="str">
        <f t="shared" si="1302"/>
        <v>EXTENDED-CTC-FR</v>
      </c>
      <c r="BU932" s="15"/>
      <c r="BV932" s="57"/>
      <c r="BW932" s="57"/>
      <c r="BX932" s="57"/>
      <c r="BY932" s="57"/>
      <c r="BZ932" s="57"/>
      <c r="CA932" s="57" t="s">
        <v>6542</v>
      </c>
      <c r="CC932" s="417"/>
      <c r="CD932" s="15"/>
      <c r="CE932" s="15"/>
    </row>
    <row r="933" spans="1:83" s="59" customFormat="1" ht="114">
      <c r="A933" s="45" t="str">
        <f t="shared" si="1338"/>
        <v>YES</v>
      </c>
      <c r="B933" s="45"/>
      <c r="C933" s="45"/>
      <c r="D933" s="45"/>
      <c r="E933" s="214" t="s">
        <v>3431</v>
      </c>
      <c r="F933" s="61" t="s">
        <v>5675</v>
      </c>
      <c r="G933" s="281" t="s">
        <v>4992</v>
      </c>
      <c r="H933" s="62">
        <f t="shared" si="1285"/>
        <v>6</v>
      </c>
      <c r="I933" s="62" t="s">
        <v>32</v>
      </c>
      <c r="J933" s="64" t="s">
        <v>6147</v>
      </c>
      <c r="K933" s="64" t="s">
        <v>1706</v>
      </c>
      <c r="L933" s="65"/>
      <c r="M933" s="65"/>
      <c r="N933" s="65"/>
      <c r="O933" s="64" t="s">
        <v>70</v>
      </c>
      <c r="P933" s="66" t="s">
        <v>32</v>
      </c>
      <c r="Q933" s="66" t="str">
        <f t="shared" si="1312"/>
        <v>1..1</v>
      </c>
      <c r="R933" s="6" t="s">
        <v>3538</v>
      </c>
      <c r="S933" s="67" t="s">
        <v>3539</v>
      </c>
      <c r="T933" s="66" t="s">
        <v>73</v>
      </c>
      <c r="U933" s="68" t="str">
        <f t="shared" si="1318"/>
        <v>E</v>
      </c>
      <c r="V933" s="62" t="s">
        <v>42</v>
      </c>
      <c r="W933" s="66"/>
      <c r="X933" s="248"/>
      <c r="Y933" s="38"/>
      <c r="Z933" s="351" t="str">
        <f t="shared" si="1335"/>
        <v>-</v>
      </c>
      <c r="AA933" s="70" t="str">
        <f t="shared" ref="AA933:AF933" si="1340">IF(Z933="X","X",IF($AI933=AA$4,"X","-"))</f>
        <v>-</v>
      </c>
      <c r="AB933" s="70" t="str">
        <f t="shared" si="1340"/>
        <v>-</v>
      </c>
      <c r="AC933" s="70" t="str">
        <f t="shared" si="1340"/>
        <v>-</v>
      </c>
      <c r="AD933" s="70" t="str">
        <f t="shared" si="1340"/>
        <v>X</v>
      </c>
      <c r="AE933" s="70" t="str">
        <f t="shared" si="1340"/>
        <v>X</v>
      </c>
      <c r="AF933" s="352" t="str">
        <f t="shared" si="1340"/>
        <v>X</v>
      </c>
      <c r="AG933" s="38"/>
      <c r="AH933" s="70" t="s">
        <v>47</v>
      </c>
      <c r="AI933" s="70" t="s">
        <v>5895</v>
      </c>
      <c r="AJ933" s="38"/>
      <c r="AK933" s="13" t="str">
        <f t="shared" si="1260"/>
        <v>/rsm:CrossIndustryInvoice/rsm:SupplyChainTradeTransaction/ram:ApplicableHeaderTradeSettlement/ram:InvoicerTradeParty/ram:DefinedTradeContact/ram:TelephoneUniversalCommunication</v>
      </c>
      <c r="AL933" s="13" t="str">
        <f t="shared" si="1261"/>
        <v>/ram:CompleteNumber</v>
      </c>
      <c r="AM933" s="14">
        <f>COUNTIFS(S$4:S933,AK933)</f>
        <v>1</v>
      </c>
      <c r="AO933" s="214" t="str">
        <f t="shared" si="1258"/>
        <v>SCT_HTS</v>
      </c>
      <c r="AP933" s="61" t="str">
        <f t="shared" si="1262"/>
        <v>BT-X-212</v>
      </c>
      <c r="AQ933" s="281" t="str">
        <f t="shared" si="1263"/>
        <v>EXT-FR-FE-133</v>
      </c>
      <c r="AR933" s="62">
        <f t="shared" si="1272"/>
        <v>6</v>
      </c>
      <c r="AS933" s="62" t="str">
        <f t="shared" si="1264"/>
        <v>1..1</v>
      </c>
      <c r="AT933" s="64" t="s">
        <v>950</v>
      </c>
      <c r="AU933" s="64" t="s">
        <v>1710</v>
      </c>
      <c r="AV933" s="65"/>
      <c r="AW933" s="423" t="s">
        <v>7238</v>
      </c>
      <c r="AX933" s="65"/>
      <c r="AY933" s="65"/>
      <c r="AZ933" s="64"/>
      <c r="BA933" s="66" t="str">
        <f t="shared" si="1334"/>
        <v>1..1</v>
      </c>
      <c r="BB933" s="66" t="str">
        <f t="shared" si="1337"/>
        <v>1..1</v>
      </c>
      <c r="BC933" s="6" t="str">
        <f t="shared" si="1249"/>
        <v>/rsm:CrossIndustryInvoice
/rsm:SupplyChainTradeTransaction
/ram:ApplicableHeaderTradeSettlement
/ram:InvoicerTradeParty
/ram:DefinedTradeContact
/ram:TelephoneUniversalCommunication
/ram:CompleteNumber</v>
      </c>
      <c r="BD933" s="67" t="str">
        <f t="shared" si="1250"/>
        <v>/rsm:CrossIndustryInvoice/rsm:SupplyChainTradeTransaction/ram:ApplicableHeaderTradeSettlement/ram:InvoicerTradeParty/ram:DefinedTradeContact/ram:TelephoneUniversalCommunication/ram:CompleteNumber</v>
      </c>
      <c r="BE933" s="66" t="str">
        <f t="shared" si="1289"/>
        <v>T</v>
      </c>
      <c r="BF933" s="68" t="str">
        <f t="shared" si="1290"/>
        <v>E</v>
      </c>
      <c r="BG933" s="62" t="str">
        <f t="shared" si="1291"/>
        <v>0..1</v>
      </c>
      <c r="BH933" s="66" t="str">
        <f t="shared" si="1292"/>
        <v/>
      </c>
      <c r="BI933" s="248" t="str">
        <f t="shared" si="1293"/>
        <v/>
      </c>
      <c r="BJ933" s="7"/>
      <c r="BK933" s="351" t="str">
        <f t="shared" si="1294"/>
        <v>-</v>
      </c>
      <c r="BL933" s="70" t="str">
        <f t="shared" si="1295"/>
        <v>-</v>
      </c>
      <c r="BM933" s="70" t="str">
        <f t="shared" si="1296"/>
        <v>-</v>
      </c>
      <c r="BN933" s="70" t="str">
        <f t="shared" si="1297"/>
        <v>-</v>
      </c>
      <c r="BO933" s="70" t="str">
        <f t="shared" si="1298"/>
        <v>X</v>
      </c>
      <c r="BP933" s="70" t="str">
        <f t="shared" si="1299"/>
        <v>X</v>
      </c>
      <c r="BQ933" s="352" t="str">
        <f t="shared" si="1300"/>
        <v>X</v>
      </c>
      <c r="BR933" s="7"/>
      <c r="BS933" s="70" t="str">
        <f t="shared" si="1301"/>
        <v>EXTENDED</v>
      </c>
      <c r="BT933" s="70" t="str">
        <f t="shared" si="1302"/>
        <v>EXTENDED-CTC-FR</v>
      </c>
      <c r="BU933" s="15"/>
      <c r="BV933" s="57"/>
      <c r="BW933" s="57"/>
      <c r="BX933" s="57"/>
      <c r="BY933" s="57"/>
      <c r="BZ933" s="57"/>
      <c r="CA933" s="57" t="s">
        <v>6542</v>
      </c>
      <c r="CC933" s="417"/>
      <c r="CD933" s="15"/>
      <c r="CE933" s="15"/>
    </row>
    <row r="934" spans="1:83" s="59" customFormat="1" ht="89.25">
      <c r="A934" s="45" t="str">
        <f t="shared" si="1338"/>
        <v>NO</v>
      </c>
      <c r="B934" s="45"/>
      <c r="C934" s="45"/>
      <c r="D934" s="45"/>
      <c r="E934" s="214" t="s">
        <v>3431</v>
      </c>
      <c r="F934" s="61" t="s">
        <v>5676</v>
      </c>
      <c r="G934" s="281"/>
      <c r="H934" s="62">
        <f t="shared" si="1285"/>
        <v>5</v>
      </c>
      <c r="I934" s="62" t="s">
        <v>42</v>
      </c>
      <c r="J934" s="192" t="s">
        <v>6148</v>
      </c>
      <c r="K934" s="64"/>
      <c r="L934" s="65"/>
      <c r="M934" s="65"/>
      <c r="N934" s="65"/>
      <c r="O934" s="64"/>
      <c r="P934" s="66" t="s">
        <v>42</v>
      </c>
      <c r="Q934" s="66" t="str">
        <f t="shared" si="1312"/>
        <v>0..1</v>
      </c>
      <c r="R934" s="6" t="s">
        <v>3540</v>
      </c>
      <c r="S934" s="67" t="s">
        <v>3541</v>
      </c>
      <c r="T934" s="66"/>
      <c r="U934" s="68" t="str">
        <f t="shared" si="1318"/>
        <v/>
      </c>
      <c r="V934" s="62" t="s">
        <v>42</v>
      </c>
      <c r="W934" s="66"/>
      <c r="X934" s="248"/>
      <c r="Y934" s="38"/>
      <c r="Z934" s="351" t="str">
        <f t="shared" si="1335"/>
        <v>-</v>
      </c>
      <c r="AA934" s="70" t="str">
        <f t="shared" ref="AA934:AF934" si="1341">IF(Z934="X","X",IF($AI934=AA$4,"X","-"))</f>
        <v>-</v>
      </c>
      <c r="AB934" s="70" t="str">
        <f t="shared" si="1341"/>
        <v>-</v>
      </c>
      <c r="AC934" s="70" t="str">
        <f t="shared" si="1341"/>
        <v>-</v>
      </c>
      <c r="AD934" s="70" t="str">
        <f t="shared" si="1341"/>
        <v>-</v>
      </c>
      <c r="AE934" s="70" t="str">
        <f t="shared" si="1341"/>
        <v>-</v>
      </c>
      <c r="AF934" s="352" t="str">
        <f t="shared" si="1341"/>
        <v>X</v>
      </c>
      <c r="AG934" s="38"/>
      <c r="AH934" s="70" t="s">
        <v>47</v>
      </c>
      <c r="AI934" s="70" t="s">
        <v>47</v>
      </c>
      <c r="AJ934" s="38"/>
      <c r="AK934" s="13" t="str">
        <f t="shared" si="1260"/>
        <v>/rsm:CrossIndustryInvoice/rsm:SupplyChainTradeTransaction/ram:ApplicableHeaderTradeSettlement/ram:InvoicerTradeParty/ram:DefinedTradeContact</v>
      </c>
      <c r="AL934" s="13" t="str">
        <f t="shared" si="1261"/>
        <v>/ram:FaxUniversalCommunication</v>
      </c>
      <c r="AM934" s="14">
        <f>COUNTIFS(S$4:S934,AK934)</f>
        <v>1</v>
      </c>
      <c r="AO934" s="214" t="str">
        <f t="shared" si="1258"/>
        <v>SCT_HTS</v>
      </c>
      <c r="AP934" s="61" t="str">
        <f t="shared" si="1262"/>
        <v>BT-X-213-00</v>
      </c>
      <c r="AQ934" s="281" t="str">
        <f t="shared" si="1263"/>
        <v/>
      </c>
      <c r="AR934" s="62">
        <f t="shared" si="1272"/>
        <v>5</v>
      </c>
      <c r="AS934" s="62" t="str">
        <f t="shared" si="1264"/>
        <v>0..1</v>
      </c>
      <c r="AT934" s="192" t="s">
        <v>954</v>
      </c>
      <c r="AU934" s="64"/>
      <c r="AV934" s="65"/>
      <c r="AW934" s="423" t="s">
        <v>7238</v>
      </c>
      <c r="AX934" s="65"/>
      <c r="AY934" s="65"/>
      <c r="AZ934" s="64"/>
      <c r="BA934" s="66" t="str">
        <f t="shared" si="1334"/>
        <v>0..1</v>
      </c>
      <c r="BB934" s="66" t="str">
        <f t="shared" si="1337"/>
        <v>0..1</v>
      </c>
      <c r="BC934" s="6" t="str">
        <f t="shared" si="1249"/>
        <v>/rsm:CrossIndustryInvoice
/rsm:SupplyChainTradeTransaction
/ram:ApplicableHeaderTradeSettlement
/ram:InvoicerTradeParty
/ram:DefinedTradeContact
/ram:FaxUniversalCommunication</v>
      </c>
      <c r="BD934" s="67" t="str">
        <f t="shared" si="1250"/>
        <v>/rsm:CrossIndustryInvoice/rsm:SupplyChainTradeTransaction/ram:ApplicableHeaderTradeSettlement/ram:InvoicerTradeParty/ram:DefinedTradeContact/ram:FaxUniversalCommunication</v>
      </c>
      <c r="BE934" s="66" t="str">
        <f t="shared" si="1289"/>
        <v/>
      </c>
      <c r="BF934" s="68" t="str">
        <f t="shared" si="1290"/>
        <v/>
      </c>
      <c r="BG934" s="62" t="str">
        <f t="shared" si="1291"/>
        <v>0..1</v>
      </c>
      <c r="BH934" s="66" t="str">
        <f t="shared" si="1292"/>
        <v/>
      </c>
      <c r="BI934" s="248" t="str">
        <f t="shared" si="1293"/>
        <v/>
      </c>
      <c r="BJ934" s="7"/>
      <c r="BK934" s="351" t="str">
        <f t="shared" si="1294"/>
        <v>-</v>
      </c>
      <c r="BL934" s="70" t="str">
        <f t="shared" si="1295"/>
        <v>-</v>
      </c>
      <c r="BM934" s="70" t="str">
        <f t="shared" si="1296"/>
        <v>-</v>
      </c>
      <c r="BN934" s="70" t="str">
        <f t="shared" si="1297"/>
        <v>-</v>
      </c>
      <c r="BO934" s="70" t="str">
        <f t="shared" si="1298"/>
        <v>-</v>
      </c>
      <c r="BP934" s="70" t="str">
        <f t="shared" si="1299"/>
        <v>-</v>
      </c>
      <c r="BQ934" s="352" t="str">
        <f t="shared" si="1300"/>
        <v>X</v>
      </c>
      <c r="BR934" s="7"/>
      <c r="BS934" s="70" t="str">
        <f t="shared" si="1301"/>
        <v>EXTENDED</v>
      </c>
      <c r="BT934" s="70" t="str">
        <f t="shared" si="1302"/>
        <v>EXTENDED</v>
      </c>
      <c r="BU934" s="15"/>
      <c r="BV934" s="57"/>
      <c r="BW934" s="57"/>
      <c r="BX934" s="57"/>
      <c r="BY934" s="57"/>
      <c r="BZ934" s="57"/>
      <c r="CA934" s="57" t="s">
        <v>6542</v>
      </c>
      <c r="CC934" s="417"/>
      <c r="CD934" s="15"/>
      <c r="CE934" s="15"/>
    </row>
    <row r="935" spans="1:83" s="59" customFormat="1" ht="102">
      <c r="A935" s="45" t="str">
        <f t="shared" si="1338"/>
        <v>YES</v>
      </c>
      <c r="B935" s="45"/>
      <c r="C935" s="45"/>
      <c r="D935" s="45"/>
      <c r="E935" s="214" t="s">
        <v>3431</v>
      </c>
      <c r="F935" s="61" t="s">
        <v>5677</v>
      </c>
      <c r="G935" s="281"/>
      <c r="H935" s="62">
        <f t="shared" si="1285"/>
        <v>6</v>
      </c>
      <c r="I935" s="62" t="s">
        <v>32</v>
      </c>
      <c r="J935" s="64" t="s">
        <v>6149</v>
      </c>
      <c r="K935" s="64"/>
      <c r="L935" s="65"/>
      <c r="M935" s="65"/>
      <c r="N935" s="65"/>
      <c r="O935" s="64" t="s">
        <v>70</v>
      </c>
      <c r="P935" s="66" t="s">
        <v>32</v>
      </c>
      <c r="Q935" s="66" t="str">
        <f t="shared" si="1312"/>
        <v>1..1</v>
      </c>
      <c r="R935" s="6" t="s">
        <v>3542</v>
      </c>
      <c r="S935" s="67" t="s">
        <v>3543</v>
      </c>
      <c r="T935" s="66" t="s">
        <v>73</v>
      </c>
      <c r="U935" s="68" t="str">
        <f t="shared" si="1318"/>
        <v>E</v>
      </c>
      <c r="V935" s="62" t="s">
        <v>42</v>
      </c>
      <c r="W935" s="66"/>
      <c r="X935" s="248"/>
      <c r="Y935" s="38"/>
      <c r="Z935" s="351" t="str">
        <f t="shared" si="1335"/>
        <v>-</v>
      </c>
      <c r="AA935" s="70" t="str">
        <f t="shared" ref="AA935:AF935" si="1342">IF(Z935="X","X",IF($AI935=AA$4,"X","-"))</f>
        <v>-</v>
      </c>
      <c r="AB935" s="70" t="str">
        <f t="shared" si="1342"/>
        <v>-</v>
      </c>
      <c r="AC935" s="70" t="str">
        <f t="shared" si="1342"/>
        <v>-</v>
      </c>
      <c r="AD935" s="70" t="str">
        <f t="shared" si="1342"/>
        <v>-</v>
      </c>
      <c r="AE935" s="70" t="str">
        <f t="shared" si="1342"/>
        <v>-</v>
      </c>
      <c r="AF935" s="352" t="str">
        <f t="shared" si="1342"/>
        <v>X</v>
      </c>
      <c r="AG935" s="38"/>
      <c r="AH935" s="70" t="s">
        <v>47</v>
      </c>
      <c r="AI935" s="70" t="s">
        <v>47</v>
      </c>
      <c r="AJ935" s="38"/>
      <c r="AK935" s="13" t="str">
        <f t="shared" si="1260"/>
        <v>/rsm:CrossIndustryInvoice/rsm:SupplyChainTradeTransaction/ram:ApplicableHeaderTradeSettlement/ram:InvoicerTradeParty/ram:DefinedTradeContact/ram:FaxUniversalCommunication</v>
      </c>
      <c r="AL935" s="13" t="str">
        <f t="shared" si="1261"/>
        <v>/ram:CompleteNumber</v>
      </c>
      <c r="AM935" s="14">
        <f>COUNTIFS(S$4:S935,AK935)</f>
        <v>1</v>
      </c>
      <c r="AO935" s="214" t="str">
        <f t="shared" si="1258"/>
        <v>SCT_HTS</v>
      </c>
      <c r="AP935" s="61" t="str">
        <f t="shared" si="1262"/>
        <v>BT-X-213</v>
      </c>
      <c r="AQ935" s="281" t="str">
        <f t="shared" si="1263"/>
        <v/>
      </c>
      <c r="AR935" s="62">
        <f t="shared" si="1272"/>
        <v>6</v>
      </c>
      <c r="AS935" s="62" t="str">
        <f t="shared" si="1264"/>
        <v>1..1</v>
      </c>
      <c r="AT935" s="64" t="s">
        <v>2165</v>
      </c>
      <c r="AU935" s="64"/>
      <c r="AV935" s="65"/>
      <c r="AW935" s="423" t="s">
        <v>7238</v>
      </c>
      <c r="AX935" s="65"/>
      <c r="AY935" s="65"/>
      <c r="AZ935" s="64"/>
      <c r="BA935" s="66" t="str">
        <f t="shared" si="1334"/>
        <v>1..1</v>
      </c>
      <c r="BB935" s="66" t="str">
        <f t="shared" si="1337"/>
        <v>1..1</v>
      </c>
      <c r="BC935" s="6" t="str">
        <f t="shared" ref="BC935:BC998" si="1343">R935</f>
        <v>/rsm:CrossIndustryInvoice
/rsm:SupplyChainTradeTransaction
/ram:ApplicableHeaderTradeSettlement
/ram:InvoicerTradeParty
/ram:DefinedTradeContact
/ram:FaxUniversalCommunication
/ram:CompleteNumber</v>
      </c>
      <c r="BD935" s="67" t="str">
        <f t="shared" ref="BD935:BD998" si="1344">S935</f>
        <v>/rsm:CrossIndustryInvoice/rsm:SupplyChainTradeTransaction/ram:ApplicableHeaderTradeSettlement/ram:InvoicerTradeParty/ram:DefinedTradeContact/ram:FaxUniversalCommunication/ram:CompleteNumber</v>
      </c>
      <c r="BE935" s="66" t="str">
        <f t="shared" si="1289"/>
        <v>T</v>
      </c>
      <c r="BF935" s="68" t="str">
        <f t="shared" si="1290"/>
        <v>E</v>
      </c>
      <c r="BG935" s="62" t="str">
        <f t="shared" si="1291"/>
        <v>0..1</v>
      </c>
      <c r="BH935" s="66" t="str">
        <f t="shared" si="1292"/>
        <v/>
      </c>
      <c r="BI935" s="248" t="str">
        <f t="shared" si="1293"/>
        <v/>
      </c>
      <c r="BJ935" s="7"/>
      <c r="BK935" s="351" t="str">
        <f t="shared" si="1294"/>
        <v>-</v>
      </c>
      <c r="BL935" s="70" t="str">
        <f t="shared" si="1295"/>
        <v>-</v>
      </c>
      <c r="BM935" s="70" t="str">
        <f t="shared" si="1296"/>
        <v>-</v>
      </c>
      <c r="BN935" s="70" t="str">
        <f t="shared" si="1297"/>
        <v>-</v>
      </c>
      <c r="BO935" s="70" t="str">
        <f t="shared" si="1298"/>
        <v>-</v>
      </c>
      <c r="BP935" s="70" t="str">
        <f t="shared" si="1299"/>
        <v>-</v>
      </c>
      <c r="BQ935" s="352" t="str">
        <f t="shared" si="1300"/>
        <v>X</v>
      </c>
      <c r="BR935" s="7"/>
      <c r="BS935" s="70" t="str">
        <f t="shared" si="1301"/>
        <v>EXTENDED</v>
      </c>
      <c r="BT935" s="70" t="str">
        <f t="shared" si="1302"/>
        <v>EXTENDED</v>
      </c>
      <c r="BU935" s="15"/>
      <c r="BV935" s="57"/>
      <c r="BW935" s="57"/>
      <c r="BX935" s="57"/>
      <c r="BY935" s="57"/>
      <c r="BZ935" s="57"/>
      <c r="CA935" s="57" t="s">
        <v>6542</v>
      </c>
      <c r="CC935" s="417"/>
      <c r="CD935" s="15"/>
      <c r="CE935" s="15"/>
    </row>
    <row r="936" spans="1:83" s="59" customFormat="1" ht="89.25">
      <c r="A936" s="45" t="str">
        <f t="shared" si="1338"/>
        <v>NO</v>
      </c>
      <c r="B936" s="45"/>
      <c r="C936" s="45"/>
      <c r="D936" s="45"/>
      <c r="E936" s="214" t="s">
        <v>3431</v>
      </c>
      <c r="F936" s="61" t="s">
        <v>5678</v>
      </c>
      <c r="G936" s="281"/>
      <c r="H936" s="62">
        <f t="shared" si="1285"/>
        <v>5</v>
      </c>
      <c r="I936" s="62" t="s">
        <v>42</v>
      </c>
      <c r="J936" s="192" t="s">
        <v>6151</v>
      </c>
      <c r="K936" s="64" t="s">
        <v>1725</v>
      </c>
      <c r="L936" s="65"/>
      <c r="M936" s="65"/>
      <c r="N936" s="65"/>
      <c r="O936" s="64"/>
      <c r="P936" s="66" t="s">
        <v>42</v>
      </c>
      <c r="Q936" s="66" t="str">
        <f t="shared" si="1312"/>
        <v>0..1</v>
      </c>
      <c r="R936" s="6" t="s">
        <v>3544</v>
      </c>
      <c r="S936" s="67" t="s">
        <v>3545</v>
      </c>
      <c r="T936" s="66"/>
      <c r="U936" s="68" t="str">
        <f t="shared" si="1318"/>
        <v/>
      </c>
      <c r="V936" s="62" t="s">
        <v>42</v>
      </c>
      <c r="W936" s="66"/>
      <c r="X936" s="248"/>
      <c r="Y936" s="38"/>
      <c r="Z936" s="351" t="str">
        <f t="shared" si="1335"/>
        <v>-</v>
      </c>
      <c r="AA936" s="70" t="str">
        <f t="shared" ref="AA936:AF936" si="1345">IF(Z936="X","X",IF($AI936=AA$4,"X","-"))</f>
        <v>-</v>
      </c>
      <c r="AB936" s="70" t="str">
        <f t="shared" si="1345"/>
        <v>-</v>
      </c>
      <c r="AC936" s="70" t="str">
        <f t="shared" si="1345"/>
        <v>-</v>
      </c>
      <c r="AD936" s="70" t="str">
        <f t="shared" si="1345"/>
        <v>X</v>
      </c>
      <c r="AE936" s="70" t="str">
        <f t="shared" si="1345"/>
        <v>X</v>
      </c>
      <c r="AF936" s="352" t="str">
        <f t="shared" si="1345"/>
        <v>X</v>
      </c>
      <c r="AG936" s="38"/>
      <c r="AH936" s="70" t="s">
        <v>47</v>
      </c>
      <c r="AI936" s="70" t="s">
        <v>5895</v>
      </c>
      <c r="AJ936" s="38"/>
      <c r="AK936" s="13" t="str">
        <f t="shared" si="1260"/>
        <v>/rsm:CrossIndustryInvoice/rsm:SupplyChainTradeTransaction/ram:ApplicableHeaderTradeSettlement/ram:InvoicerTradeParty/ram:DefinedTradeContact</v>
      </c>
      <c r="AL936" s="13" t="str">
        <f t="shared" si="1261"/>
        <v>/ram:EmailURIUniversalCommunication</v>
      </c>
      <c r="AM936" s="14">
        <f>COUNTIFS(S$4:S936,AK936)</f>
        <v>1</v>
      </c>
      <c r="AO936" s="214" t="str">
        <f t="shared" si="1258"/>
        <v>SCT_HTS</v>
      </c>
      <c r="AP936" s="61" t="str">
        <f t="shared" si="1262"/>
        <v>BT-X-214-00</v>
      </c>
      <c r="AQ936" s="281" t="str">
        <f t="shared" si="1263"/>
        <v/>
      </c>
      <c r="AR936" s="62">
        <f t="shared" si="1272"/>
        <v>5</v>
      </c>
      <c r="AS936" s="62" t="str">
        <f t="shared" si="1264"/>
        <v>0..1</v>
      </c>
      <c r="AT936" s="192" t="s">
        <v>962</v>
      </c>
      <c r="AU936" s="64"/>
      <c r="AV936" s="65"/>
      <c r="AW936" s="423" t="s">
        <v>7238</v>
      </c>
      <c r="AX936" s="65"/>
      <c r="AY936" s="65"/>
      <c r="AZ936" s="64"/>
      <c r="BA936" s="66" t="str">
        <f t="shared" si="1334"/>
        <v>0..1</v>
      </c>
      <c r="BB936" s="66" t="str">
        <f t="shared" si="1337"/>
        <v>0..1</v>
      </c>
      <c r="BC936" s="6" t="str">
        <f t="shared" si="1343"/>
        <v>/rsm:CrossIndustryInvoice
/rsm:SupplyChainTradeTransaction
/ram:ApplicableHeaderTradeSettlement
/ram:InvoicerTradeParty
/ram:DefinedTradeContact
/ram:EmailURIUniversalCommunication</v>
      </c>
      <c r="BD936" s="67" t="str">
        <f t="shared" si="1344"/>
        <v>/rsm:CrossIndustryInvoice/rsm:SupplyChainTradeTransaction/ram:ApplicableHeaderTradeSettlement/ram:InvoicerTradeParty/ram:DefinedTradeContact/ram:EmailURIUniversalCommunication</v>
      </c>
      <c r="BE936" s="66" t="str">
        <f t="shared" si="1289"/>
        <v/>
      </c>
      <c r="BF936" s="68" t="str">
        <f t="shared" si="1290"/>
        <v/>
      </c>
      <c r="BG936" s="62" t="str">
        <f t="shared" si="1291"/>
        <v>0..1</v>
      </c>
      <c r="BH936" s="66" t="str">
        <f t="shared" si="1292"/>
        <v/>
      </c>
      <c r="BI936" s="248" t="str">
        <f t="shared" si="1293"/>
        <v/>
      </c>
      <c r="BJ936" s="7"/>
      <c r="BK936" s="351" t="str">
        <f t="shared" si="1294"/>
        <v>-</v>
      </c>
      <c r="BL936" s="70" t="str">
        <f t="shared" si="1295"/>
        <v>-</v>
      </c>
      <c r="BM936" s="70" t="str">
        <f t="shared" si="1296"/>
        <v>-</v>
      </c>
      <c r="BN936" s="70" t="str">
        <f t="shared" si="1297"/>
        <v>-</v>
      </c>
      <c r="BO936" s="70" t="str">
        <f t="shared" si="1298"/>
        <v>X</v>
      </c>
      <c r="BP936" s="70" t="str">
        <f t="shared" si="1299"/>
        <v>X</v>
      </c>
      <c r="BQ936" s="352" t="str">
        <f t="shared" si="1300"/>
        <v>X</v>
      </c>
      <c r="BR936" s="7"/>
      <c r="BS936" s="70" t="str">
        <f t="shared" si="1301"/>
        <v>EXTENDED</v>
      </c>
      <c r="BT936" s="70" t="str">
        <f t="shared" si="1302"/>
        <v>EXTENDED-CTC-FR</v>
      </c>
      <c r="BU936" s="15"/>
      <c r="BV936" s="57"/>
      <c r="BW936" s="57"/>
      <c r="BX936" s="57"/>
      <c r="BY936" s="57"/>
      <c r="BZ936" s="57"/>
      <c r="CA936" s="57" t="s">
        <v>6542</v>
      </c>
      <c r="CC936" s="417"/>
      <c r="CD936" s="15"/>
      <c r="CE936" s="15"/>
    </row>
    <row r="937" spans="1:83" s="59" customFormat="1" ht="114">
      <c r="A937" s="45" t="str">
        <f t="shared" si="1338"/>
        <v>YES</v>
      </c>
      <c r="B937" s="45"/>
      <c r="C937" s="45"/>
      <c r="D937" s="45"/>
      <c r="E937" s="214" t="s">
        <v>3431</v>
      </c>
      <c r="F937" s="61" t="s">
        <v>5679</v>
      </c>
      <c r="G937" s="281" t="s">
        <v>4993</v>
      </c>
      <c r="H937" s="62">
        <f t="shared" si="1285"/>
        <v>6</v>
      </c>
      <c r="I937" s="62" t="s">
        <v>32</v>
      </c>
      <c r="J937" s="64" t="s">
        <v>6152</v>
      </c>
      <c r="K937" s="64" t="s">
        <v>1725</v>
      </c>
      <c r="L937" s="65"/>
      <c r="M937" s="65"/>
      <c r="N937" s="65"/>
      <c r="O937" s="64" t="s">
        <v>70</v>
      </c>
      <c r="P937" s="66" t="s">
        <v>32</v>
      </c>
      <c r="Q937" s="66" t="str">
        <f t="shared" si="1312"/>
        <v>1..1</v>
      </c>
      <c r="R937" s="6" t="s">
        <v>3546</v>
      </c>
      <c r="S937" s="67" t="s">
        <v>3547</v>
      </c>
      <c r="T937" s="66" t="s">
        <v>73</v>
      </c>
      <c r="U937" s="68" t="str">
        <f t="shared" si="1318"/>
        <v>E</v>
      </c>
      <c r="V937" s="62" t="s">
        <v>42</v>
      </c>
      <c r="W937" s="66"/>
      <c r="X937" s="248"/>
      <c r="Y937" s="38"/>
      <c r="Z937" s="351" t="str">
        <f t="shared" si="1335"/>
        <v>-</v>
      </c>
      <c r="AA937" s="70" t="str">
        <f t="shared" ref="AA937:AF937" si="1346">IF(Z937="X","X",IF($AI937=AA$4,"X","-"))</f>
        <v>-</v>
      </c>
      <c r="AB937" s="70" t="str">
        <f t="shared" si="1346"/>
        <v>-</v>
      </c>
      <c r="AC937" s="70" t="str">
        <f t="shared" si="1346"/>
        <v>-</v>
      </c>
      <c r="AD937" s="70" t="str">
        <f t="shared" si="1346"/>
        <v>X</v>
      </c>
      <c r="AE937" s="70" t="str">
        <f t="shared" si="1346"/>
        <v>X</v>
      </c>
      <c r="AF937" s="352" t="str">
        <f t="shared" si="1346"/>
        <v>X</v>
      </c>
      <c r="AG937" s="38"/>
      <c r="AH937" s="70" t="s">
        <v>47</v>
      </c>
      <c r="AI937" s="70" t="s">
        <v>5895</v>
      </c>
      <c r="AJ937" s="38"/>
      <c r="AK937" s="13" t="str">
        <f t="shared" si="1260"/>
        <v>/rsm:CrossIndustryInvoice/rsm:SupplyChainTradeTransaction/ram:ApplicableHeaderTradeSettlement/ram:InvoicerTradeParty/ram:DefinedTradeContact/ram:EmailURIUniversalCommunication</v>
      </c>
      <c r="AL937" s="13" t="str">
        <f t="shared" si="1261"/>
        <v>/ram:URIID</v>
      </c>
      <c r="AM937" s="14">
        <f>COUNTIFS(S$4:S937,AK937)</f>
        <v>1</v>
      </c>
      <c r="AO937" s="214" t="str">
        <f t="shared" si="1258"/>
        <v>SCT_HTS</v>
      </c>
      <c r="AP937" s="61" t="str">
        <f t="shared" si="1262"/>
        <v>BT-X-214</v>
      </c>
      <c r="AQ937" s="281" t="str">
        <f t="shared" si="1263"/>
        <v>EXT-FR-FE-134</v>
      </c>
      <c r="AR937" s="62">
        <f t="shared" si="1272"/>
        <v>6</v>
      </c>
      <c r="AS937" s="62" t="str">
        <f t="shared" si="1264"/>
        <v>1..1</v>
      </c>
      <c r="AT937" s="64" t="s">
        <v>6414</v>
      </c>
      <c r="AU937" s="64" t="s">
        <v>1729</v>
      </c>
      <c r="AV937" s="65"/>
      <c r="AW937" s="423" t="s">
        <v>7238</v>
      </c>
      <c r="AX937" s="65"/>
      <c r="AY937" s="65"/>
      <c r="AZ937" s="64"/>
      <c r="BA937" s="66" t="str">
        <f t="shared" si="1334"/>
        <v>1..1</v>
      </c>
      <c r="BB937" s="66" t="str">
        <f t="shared" si="1337"/>
        <v>1..1</v>
      </c>
      <c r="BC937" s="6" t="str">
        <f t="shared" si="1343"/>
        <v>/rsm:CrossIndustryInvoice
/rsm:SupplyChainTradeTransaction
/ram:ApplicableHeaderTradeSettlement
/ram:InvoicerTradeParty
/ram:DefinedTradeContact
/ram:EmailURIUniversalCommunication
/ram:URIID</v>
      </c>
      <c r="BD937" s="67" t="str">
        <f t="shared" si="1344"/>
        <v>/rsm:CrossIndustryInvoice/rsm:SupplyChainTradeTransaction/ram:ApplicableHeaderTradeSettlement/ram:InvoicerTradeParty/ram:DefinedTradeContact/ram:EmailURIUniversalCommunication/ram:URIID</v>
      </c>
      <c r="BE937" s="66" t="str">
        <f t="shared" si="1289"/>
        <v>T</v>
      </c>
      <c r="BF937" s="68" t="str">
        <f t="shared" si="1290"/>
        <v>E</v>
      </c>
      <c r="BG937" s="62" t="str">
        <f t="shared" si="1291"/>
        <v>0..1</v>
      </c>
      <c r="BH937" s="66" t="str">
        <f t="shared" si="1292"/>
        <v/>
      </c>
      <c r="BI937" s="248" t="str">
        <f t="shared" si="1293"/>
        <v/>
      </c>
      <c r="BJ937" s="7"/>
      <c r="BK937" s="351" t="str">
        <f t="shared" si="1294"/>
        <v>-</v>
      </c>
      <c r="BL937" s="70" t="str">
        <f t="shared" si="1295"/>
        <v>-</v>
      </c>
      <c r="BM937" s="70" t="str">
        <f t="shared" si="1296"/>
        <v>-</v>
      </c>
      <c r="BN937" s="70" t="str">
        <f t="shared" si="1297"/>
        <v>-</v>
      </c>
      <c r="BO937" s="70" t="str">
        <f t="shared" si="1298"/>
        <v>X</v>
      </c>
      <c r="BP937" s="70" t="str">
        <f t="shared" si="1299"/>
        <v>X</v>
      </c>
      <c r="BQ937" s="352" t="str">
        <f t="shared" si="1300"/>
        <v>X</v>
      </c>
      <c r="BR937" s="7"/>
      <c r="BS937" s="70" t="str">
        <f t="shared" si="1301"/>
        <v>EXTENDED</v>
      </c>
      <c r="BT937" s="70" t="str">
        <f t="shared" si="1302"/>
        <v>EXTENDED-CTC-FR</v>
      </c>
      <c r="BU937" s="15"/>
      <c r="BV937" s="57"/>
      <c r="BW937" s="57"/>
      <c r="BX937" s="57"/>
      <c r="BY937" s="57"/>
      <c r="BZ937" s="57"/>
      <c r="CA937" s="57" t="s">
        <v>6542</v>
      </c>
      <c r="CC937" s="417"/>
      <c r="CD937" s="15"/>
      <c r="CE937" s="15"/>
    </row>
    <row r="938" spans="1:83" s="59" customFormat="1" ht="85.5">
      <c r="A938" s="45" t="str">
        <f t="shared" si="1338"/>
        <v>NO</v>
      </c>
      <c r="B938" s="45"/>
      <c r="C938" s="45"/>
      <c r="D938" s="45"/>
      <c r="E938" s="214" t="s">
        <v>3431</v>
      </c>
      <c r="F938" s="139" t="s">
        <v>5680</v>
      </c>
      <c r="G938" s="295" t="s">
        <v>4994</v>
      </c>
      <c r="H938" s="140">
        <f t="shared" si="1285"/>
        <v>4</v>
      </c>
      <c r="I938" s="140" t="s">
        <v>42</v>
      </c>
      <c r="J938" s="125" t="s">
        <v>3548</v>
      </c>
      <c r="K938" s="125"/>
      <c r="L938" s="126"/>
      <c r="M938" s="126"/>
      <c r="N938" s="126"/>
      <c r="O938" s="125"/>
      <c r="P938" s="124" t="s">
        <v>42</v>
      </c>
      <c r="Q938" s="124" t="str">
        <f t="shared" si="1312"/>
        <v>0..1</v>
      </c>
      <c r="R938" s="141" t="s">
        <v>3549</v>
      </c>
      <c r="S938" s="142" t="s">
        <v>3550</v>
      </c>
      <c r="T938" s="124" t="s">
        <v>35</v>
      </c>
      <c r="U938" s="129" t="str">
        <f t="shared" si="1318"/>
        <v>EG</v>
      </c>
      <c r="V938" s="140" t="s">
        <v>42</v>
      </c>
      <c r="W938" s="124"/>
      <c r="X938" s="388"/>
      <c r="Y938" s="38"/>
      <c r="Z938" s="365" t="str">
        <f t="shared" si="1335"/>
        <v>-</v>
      </c>
      <c r="AA938" s="143" t="str">
        <f t="shared" ref="AA938:AF938" si="1347">IF(Z938="X","X",IF($AI938=AA$4,"X","-"))</f>
        <v>-</v>
      </c>
      <c r="AB938" s="143" t="str">
        <f t="shared" si="1347"/>
        <v>-</v>
      </c>
      <c r="AC938" s="143" t="str">
        <f t="shared" si="1347"/>
        <v>-</v>
      </c>
      <c r="AD938" s="143" t="str">
        <f t="shared" si="1347"/>
        <v>X</v>
      </c>
      <c r="AE938" s="143" t="str">
        <f t="shared" si="1347"/>
        <v>X</v>
      </c>
      <c r="AF938" s="366" t="str">
        <f t="shared" si="1347"/>
        <v>X</v>
      </c>
      <c r="AG938" s="38"/>
      <c r="AH938" s="143" t="s">
        <v>47</v>
      </c>
      <c r="AI938" s="143" t="s">
        <v>5895</v>
      </c>
      <c r="AJ938" s="38"/>
      <c r="AK938" s="13" t="str">
        <f t="shared" si="1260"/>
        <v>/rsm:CrossIndustryInvoice/rsm:SupplyChainTradeTransaction/ram:ApplicableHeaderTradeSettlement/ram:InvoicerTradeParty</v>
      </c>
      <c r="AL938" s="13" t="str">
        <f t="shared" si="1261"/>
        <v>/ram:PostalTradeAddress</v>
      </c>
      <c r="AM938" s="14">
        <f>COUNTIFS(S$4:S938,AK938)</f>
        <v>1</v>
      </c>
      <c r="AO938" s="214" t="str">
        <f t="shared" si="1258"/>
        <v>SCT_HTS</v>
      </c>
      <c r="AP938" s="139" t="str">
        <f t="shared" si="1262"/>
        <v>BG-X-35</v>
      </c>
      <c r="AQ938" s="295" t="str">
        <f t="shared" si="1263"/>
        <v>EXT-FR-FE-123</v>
      </c>
      <c r="AR938" s="140">
        <f t="shared" si="1272"/>
        <v>4</v>
      </c>
      <c r="AS938" s="140" t="str">
        <f t="shared" si="1264"/>
        <v>0..1</v>
      </c>
      <c r="AT938" s="125" t="s">
        <v>3551</v>
      </c>
      <c r="AU938" s="125"/>
      <c r="AV938" s="126"/>
      <c r="AW938" s="126"/>
      <c r="AX938" s="126"/>
      <c r="AY938" s="126"/>
      <c r="AZ938" s="125"/>
      <c r="BA938" s="124" t="str">
        <f t="shared" si="1334"/>
        <v>0..1</v>
      </c>
      <c r="BB938" s="124" t="str">
        <f t="shared" si="1337"/>
        <v>0..1</v>
      </c>
      <c r="BC938" s="141" t="str">
        <f t="shared" si="1343"/>
        <v>/rsm:CrossIndustryInvoice
/rsm:SupplyChainTradeTransaction
/ram:ApplicableHeaderTradeSettlement
/ram:InvoicerTradeParty
/ram:PostalTradeAddress</v>
      </c>
      <c r="BD938" s="142" t="str">
        <f t="shared" si="1344"/>
        <v>/rsm:CrossIndustryInvoice/rsm:SupplyChainTradeTransaction/ram:ApplicableHeaderTradeSettlement/ram:InvoicerTradeParty/ram:PostalTradeAddress</v>
      </c>
      <c r="BE938" s="124" t="str">
        <f t="shared" si="1289"/>
        <v/>
      </c>
      <c r="BF938" s="129" t="str">
        <f t="shared" si="1290"/>
        <v>EG</v>
      </c>
      <c r="BG938" s="140" t="str">
        <f t="shared" si="1291"/>
        <v>0..1</v>
      </c>
      <c r="BH938" s="124" t="str">
        <f t="shared" si="1292"/>
        <v/>
      </c>
      <c r="BI938" s="388" t="str">
        <f t="shared" si="1293"/>
        <v/>
      </c>
      <c r="BJ938" s="7"/>
      <c r="BK938" s="365" t="str">
        <f t="shared" si="1294"/>
        <v>-</v>
      </c>
      <c r="BL938" s="143" t="str">
        <f t="shared" si="1295"/>
        <v>-</v>
      </c>
      <c r="BM938" s="143" t="str">
        <f t="shared" si="1296"/>
        <v>-</v>
      </c>
      <c r="BN938" s="143" t="str">
        <f t="shared" si="1297"/>
        <v>-</v>
      </c>
      <c r="BO938" s="143" t="str">
        <f t="shared" si="1298"/>
        <v>X</v>
      </c>
      <c r="BP938" s="143" t="str">
        <f t="shared" si="1299"/>
        <v>X</v>
      </c>
      <c r="BQ938" s="366" t="str">
        <f t="shared" si="1300"/>
        <v>X</v>
      </c>
      <c r="BR938" s="7"/>
      <c r="BS938" s="143" t="str">
        <f t="shared" si="1301"/>
        <v>EXTENDED</v>
      </c>
      <c r="BT938" s="143" t="str">
        <f t="shared" si="1302"/>
        <v>EXTENDED-CTC-FR</v>
      </c>
      <c r="BU938" s="15"/>
      <c r="BV938" s="57"/>
      <c r="BW938" s="57"/>
      <c r="BX938" s="57"/>
      <c r="BY938" s="57"/>
      <c r="BZ938" s="57"/>
      <c r="CA938" s="57" t="s">
        <v>6542</v>
      </c>
      <c r="CC938" s="417"/>
      <c r="CD938" s="15"/>
      <c r="CE938" s="15"/>
    </row>
    <row r="939" spans="1:83" s="59" customFormat="1" ht="89.25">
      <c r="A939" s="45" t="str">
        <f t="shared" si="1338"/>
        <v>YES</v>
      </c>
      <c r="B939" s="45"/>
      <c r="C939" s="45"/>
      <c r="D939" s="45"/>
      <c r="E939" s="214" t="s">
        <v>3431</v>
      </c>
      <c r="F939" s="61" t="s">
        <v>5681</v>
      </c>
      <c r="G939" s="281" t="s">
        <v>4995</v>
      </c>
      <c r="H939" s="62">
        <f t="shared" si="1285"/>
        <v>5</v>
      </c>
      <c r="I939" s="62" t="s">
        <v>42</v>
      </c>
      <c r="J939" s="64" t="s">
        <v>6035</v>
      </c>
      <c r="K939" s="64" t="s">
        <v>1635</v>
      </c>
      <c r="L939" s="65" t="s">
        <v>1636</v>
      </c>
      <c r="M939" s="65"/>
      <c r="N939" s="65"/>
      <c r="O939" s="64" t="s">
        <v>70</v>
      </c>
      <c r="P939" s="66" t="s">
        <v>42</v>
      </c>
      <c r="Q939" s="66" t="str">
        <f t="shared" si="1312"/>
        <v>0..1</v>
      </c>
      <c r="R939" s="6" t="s">
        <v>3552</v>
      </c>
      <c r="S939" s="67" t="s">
        <v>3553</v>
      </c>
      <c r="T939" s="66" t="s">
        <v>73</v>
      </c>
      <c r="U939" s="68" t="str">
        <f t="shared" si="1318"/>
        <v>E</v>
      </c>
      <c r="V939" s="62" t="s">
        <v>42</v>
      </c>
      <c r="W939" s="66"/>
      <c r="X939" s="248"/>
      <c r="Y939" s="38"/>
      <c r="Z939" s="351" t="str">
        <f t="shared" si="1335"/>
        <v>-</v>
      </c>
      <c r="AA939" s="70" t="str">
        <f t="shared" ref="AA939:AF939" si="1348">IF(Z939="X","X",IF($AI939=AA$4,"X","-"))</f>
        <v>-</v>
      </c>
      <c r="AB939" s="70" t="str">
        <f t="shared" si="1348"/>
        <v>-</v>
      </c>
      <c r="AC939" s="70" t="str">
        <f t="shared" si="1348"/>
        <v>-</v>
      </c>
      <c r="AD939" s="70" t="str">
        <f t="shared" si="1348"/>
        <v>X</v>
      </c>
      <c r="AE939" s="70" t="str">
        <f t="shared" si="1348"/>
        <v>X</v>
      </c>
      <c r="AF939" s="352" t="str">
        <f t="shared" si="1348"/>
        <v>X</v>
      </c>
      <c r="AG939" s="38"/>
      <c r="AH939" s="70" t="s">
        <v>47</v>
      </c>
      <c r="AI939" s="70" t="s">
        <v>5895</v>
      </c>
      <c r="AJ939" s="38"/>
      <c r="AK939" s="13" t="str">
        <f t="shared" si="1260"/>
        <v>/rsm:CrossIndustryInvoice/rsm:SupplyChainTradeTransaction/ram:ApplicableHeaderTradeSettlement/ram:InvoicerTradeParty/ram:PostalTradeAddress</v>
      </c>
      <c r="AL939" s="13" t="str">
        <f t="shared" si="1261"/>
        <v>/ram:PostcodeCode</v>
      </c>
      <c r="AM939" s="14">
        <f>COUNTIFS(S$4:S939,AK939)</f>
        <v>1</v>
      </c>
      <c r="AO939" s="214" t="str">
        <f t="shared" si="1258"/>
        <v>SCT_HTS</v>
      </c>
      <c r="AP939" s="61" t="str">
        <f t="shared" si="1262"/>
        <v>BT-X-215</v>
      </c>
      <c r="AQ939" s="281" t="str">
        <f t="shared" si="1263"/>
        <v>EXT-FR-FE-128</v>
      </c>
      <c r="AR939" s="62">
        <f t="shared" si="1272"/>
        <v>5</v>
      </c>
      <c r="AS939" s="62" t="str">
        <f t="shared" si="1264"/>
        <v>0..1</v>
      </c>
      <c r="AT939" s="64" t="s">
        <v>1639</v>
      </c>
      <c r="AU939" s="64" t="s">
        <v>1747</v>
      </c>
      <c r="AV939" s="65" t="s">
        <v>1748</v>
      </c>
      <c r="AW939" s="423" t="s">
        <v>7238</v>
      </c>
      <c r="AX939" s="65"/>
      <c r="AY939" s="65"/>
      <c r="AZ939" s="64"/>
      <c r="BA939" s="66" t="str">
        <f t="shared" si="1334"/>
        <v>0..1</v>
      </c>
      <c r="BB939" s="66" t="str">
        <f t="shared" si="1337"/>
        <v>0..1</v>
      </c>
      <c r="BC939" s="6" t="str">
        <f t="shared" si="1343"/>
        <v>/rsm:CrossIndustryInvoice
/rsm:SupplyChainTradeTransaction
/ram:ApplicableHeaderTradeSettlement
/ram:InvoicerTradeParty
/ram:PostalTradeAddress
/ram:PostcodeCode</v>
      </c>
      <c r="BD939" s="67" t="str">
        <f t="shared" si="1344"/>
        <v>/rsm:CrossIndustryInvoice/rsm:SupplyChainTradeTransaction/ram:ApplicableHeaderTradeSettlement/ram:InvoicerTradeParty/ram:PostalTradeAddress/ram:PostcodeCode</v>
      </c>
      <c r="BE939" s="66" t="str">
        <f t="shared" si="1289"/>
        <v>T</v>
      </c>
      <c r="BF939" s="68" t="str">
        <f t="shared" si="1290"/>
        <v>E</v>
      </c>
      <c r="BG939" s="62" t="str">
        <f t="shared" si="1291"/>
        <v>0..1</v>
      </c>
      <c r="BH939" s="66" t="str">
        <f t="shared" si="1292"/>
        <v/>
      </c>
      <c r="BI939" s="248" t="str">
        <f t="shared" si="1293"/>
        <v/>
      </c>
      <c r="BJ939" s="7"/>
      <c r="BK939" s="351" t="str">
        <f t="shared" si="1294"/>
        <v>-</v>
      </c>
      <c r="BL939" s="70" t="str">
        <f t="shared" si="1295"/>
        <v>-</v>
      </c>
      <c r="BM939" s="70" t="str">
        <f t="shared" si="1296"/>
        <v>-</v>
      </c>
      <c r="BN939" s="70" t="str">
        <f t="shared" si="1297"/>
        <v>-</v>
      </c>
      <c r="BO939" s="70" t="str">
        <f t="shared" si="1298"/>
        <v>X</v>
      </c>
      <c r="BP939" s="70" t="str">
        <f t="shared" si="1299"/>
        <v>X</v>
      </c>
      <c r="BQ939" s="352" t="str">
        <f t="shared" si="1300"/>
        <v>X</v>
      </c>
      <c r="BR939" s="7"/>
      <c r="BS939" s="70" t="str">
        <f t="shared" si="1301"/>
        <v>EXTENDED</v>
      </c>
      <c r="BT939" s="70" t="str">
        <f t="shared" si="1302"/>
        <v>EXTENDED-CTC-FR</v>
      </c>
      <c r="BU939" s="15"/>
      <c r="BV939" s="57"/>
      <c r="BW939" s="57"/>
      <c r="BX939" s="57"/>
      <c r="BY939" s="57"/>
      <c r="BZ939" s="57"/>
      <c r="CA939" s="57" t="s">
        <v>6542</v>
      </c>
      <c r="CC939" s="417"/>
      <c r="CD939" s="15"/>
      <c r="CE939" s="15"/>
    </row>
    <row r="940" spans="1:83" s="59" customFormat="1" ht="89.25">
      <c r="A940" s="45" t="str">
        <f t="shared" si="1338"/>
        <v>YES</v>
      </c>
      <c r="B940" s="45"/>
      <c r="C940" s="45"/>
      <c r="D940" s="45"/>
      <c r="E940" s="214" t="s">
        <v>3431</v>
      </c>
      <c r="F940" s="61" t="s">
        <v>5682</v>
      </c>
      <c r="G940" s="281" t="s">
        <v>4996</v>
      </c>
      <c r="H940" s="62">
        <f t="shared" si="1285"/>
        <v>5</v>
      </c>
      <c r="I940" s="62" t="s">
        <v>42</v>
      </c>
      <c r="J940" s="64" t="s">
        <v>6036</v>
      </c>
      <c r="K940" s="64" t="s">
        <v>1641</v>
      </c>
      <c r="L940" s="65" t="s">
        <v>1642</v>
      </c>
      <c r="M940" s="65"/>
      <c r="N940" s="65"/>
      <c r="O940" s="64" t="s">
        <v>70</v>
      </c>
      <c r="P940" s="66" t="s">
        <v>42</v>
      </c>
      <c r="Q940" s="66" t="str">
        <f t="shared" si="1312"/>
        <v>0..1</v>
      </c>
      <c r="R940" s="6" t="s">
        <v>3554</v>
      </c>
      <c r="S940" s="67" t="s">
        <v>3555</v>
      </c>
      <c r="T940" s="66" t="s">
        <v>73</v>
      </c>
      <c r="U940" s="68" t="str">
        <f t="shared" si="1318"/>
        <v>E</v>
      </c>
      <c r="V940" s="62" t="s">
        <v>42</v>
      </c>
      <c r="W940" s="66"/>
      <c r="X940" s="248"/>
      <c r="Y940" s="38"/>
      <c r="Z940" s="351" t="str">
        <f t="shared" si="1335"/>
        <v>-</v>
      </c>
      <c r="AA940" s="70" t="str">
        <f t="shared" ref="AA940:AF940" si="1349">IF(Z940="X","X",IF($AI940=AA$4,"X","-"))</f>
        <v>-</v>
      </c>
      <c r="AB940" s="70" t="str">
        <f t="shared" si="1349"/>
        <v>-</v>
      </c>
      <c r="AC940" s="70" t="str">
        <f t="shared" si="1349"/>
        <v>-</v>
      </c>
      <c r="AD940" s="70" t="str">
        <f t="shared" si="1349"/>
        <v>X</v>
      </c>
      <c r="AE940" s="70" t="str">
        <f t="shared" si="1349"/>
        <v>X</v>
      </c>
      <c r="AF940" s="352" t="str">
        <f t="shared" si="1349"/>
        <v>X</v>
      </c>
      <c r="AG940" s="38"/>
      <c r="AH940" s="70" t="s">
        <v>47</v>
      </c>
      <c r="AI940" s="70" t="s">
        <v>5895</v>
      </c>
      <c r="AJ940" s="38"/>
      <c r="AK940" s="13" t="str">
        <f t="shared" si="1260"/>
        <v>/rsm:CrossIndustryInvoice/rsm:SupplyChainTradeTransaction/ram:ApplicableHeaderTradeSettlement/ram:InvoicerTradeParty/ram:PostalTradeAddress</v>
      </c>
      <c r="AL940" s="13" t="str">
        <f t="shared" si="1261"/>
        <v>/ram:LineOne</v>
      </c>
      <c r="AM940" s="14">
        <f>COUNTIFS(S$4:S940,AK940)</f>
        <v>1</v>
      </c>
      <c r="AO940" s="214" t="str">
        <f t="shared" si="1258"/>
        <v>SCT_HTS</v>
      </c>
      <c r="AP940" s="61" t="str">
        <f t="shared" si="1262"/>
        <v>BT-X-216</v>
      </c>
      <c r="AQ940" s="281" t="str">
        <f t="shared" si="1263"/>
        <v>EXT-FR-FE-124</v>
      </c>
      <c r="AR940" s="62">
        <f t="shared" si="1272"/>
        <v>5</v>
      </c>
      <c r="AS940" s="62" t="str">
        <f t="shared" si="1264"/>
        <v>0..1</v>
      </c>
      <c r="AT940" s="64" t="s">
        <v>1645</v>
      </c>
      <c r="AU940" s="64" t="s">
        <v>1754</v>
      </c>
      <c r="AV940" s="65" t="s">
        <v>1755</v>
      </c>
      <c r="AW940" s="423" t="s">
        <v>7238</v>
      </c>
      <c r="AX940" s="65"/>
      <c r="AY940" s="65"/>
      <c r="AZ940" s="64"/>
      <c r="BA940" s="66" t="str">
        <f t="shared" si="1334"/>
        <v>0..1</v>
      </c>
      <c r="BB940" s="66" t="str">
        <f t="shared" si="1337"/>
        <v>0..1</v>
      </c>
      <c r="BC940" s="6" t="str">
        <f t="shared" si="1343"/>
        <v>/rsm:CrossIndustryInvoice
/rsm:SupplyChainTradeTransaction
/ram:ApplicableHeaderTradeSettlement
/ram:InvoicerTradeParty
/ram:PostalTradeAddress
/ram:LineOne</v>
      </c>
      <c r="BD940" s="67" t="str">
        <f t="shared" si="1344"/>
        <v>/rsm:CrossIndustryInvoice/rsm:SupplyChainTradeTransaction/ram:ApplicableHeaderTradeSettlement/ram:InvoicerTradeParty/ram:PostalTradeAddress/ram:LineOne</v>
      </c>
      <c r="BE940" s="66" t="str">
        <f t="shared" si="1289"/>
        <v>T</v>
      </c>
      <c r="BF940" s="68" t="str">
        <f t="shared" si="1290"/>
        <v>E</v>
      </c>
      <c r="BG940" s="62" t="str">
        <f t="shared" si="1291"/>
        <v>0..1</v>
      </c>
      <c r="BH940" s="66" t="str">
        <f t="shared" si="1292"/>
        <v/>
      </c>
      <c r="BI940" s="248" t="str">
        <f t="shared" si="1293"/>
        <v/>
      </c>
      <c r="BJ940" s="7"/>
      <c r="BK940" s="351" t="str">
        <f t="shared" si="1294"/>
        <v>-</v>
      </c>
      <c r="BL940" s="70" t="str">
        <f t="shared" si="1295"/>
        <v>-</v>
      </c>
      <c r="BM940" s="70" t="str">
        <f t="shared" si="1296"/>
        <v>-</v>
      </c>
      <c r="BN940" s="70" t="str">
        <f t="shared" si="1297"/>
        <v>-</v>
      </c>
      <c r="BO940" s="70" t="str">
        <f t="shared" si="1298"/>
        <v>X</v>
      </c>
      <c r="BP940" s="70" t="str">
        <f t="shared" si="1299"/>
        <v>X</v>
      </c>
      <c r="BQ940" s="352" t="str">
        <f t="shared" si="1300"/>
        <v>X</v>
      </c>
      <c r="BR940" s="7"/>
      <c r="BS940" s="70" t="str">
        <f t="shared" si="1301"/>
        <v>EXTENDED</v>
      </c>
      <c r="BT940" s="70" t="str">
        <f t="shared" si="1302"/>
        <v>EXTENDED-CTC-FR</v>
      </c>
      <c r="BU940" s="15"/>
      <c r="BV940" s="57"/>
      <c r="BW940" s="57"/>
      <c r="BX940" s="57"/>
      <c r="BY940" s="57"/>
      <c r="BZ940" s="57"/>
      <c r="CA940" s="57" t="s">
        <v>6542</v>
      </c>
      <c r="CC940" s="417"/>
      <c r="CD940" s="15"/>
      <c r="CE940" s="15"/>
    </row>
    <row r="941" spans="1:83" s="59" customFormat="1" ht="89.25">
      <c r="A941" s="45" t="str">
        <f t="shared" si="1338"/>
        <v>YES</v>
      </c>
      <c r="B941" s="45"/>
      <c r="C941" s="45"/>
      <c r="D941" s="45"/>
      <c r="E941" s="214" t="s">
        <v>3431</v>
      </c>
      <c r="F941" s="61" t="s">
        <v>5683</v>
      </c>
      <c r="G941" s="281" t="s">
        <v>4997</v>
      </c>
      <c r="H941" s="62">
        <f t="shared" si="1285"/>
        <v>5</v>
      </c>
      <c r="I941" s="62" t="s">
        <v>42</v>
      </c>
      <c r="J941" s="64" t="s">
        <v>6037</v>
      </c>
      <c r="K941" s="64" t="s">
        <v>1647</v>
      </c>
      <c r="L941" s="65"/>
      <c r="M941" s="65"/>
      <c r="N941" s="65"/>
      <c r="O941" s="64" t="s">
        <v>70</v>
      </c>
      <c r="P941" s="66" t="s">
        <v>42</v>
      </c>
      <c r="Q941" s="66" t="str">
        <f t="shared" si="1312"/>
        <v>0..1</v>
      </c>
      <c r="R941" s="6" t="s">
        <v>3556</v>
      </c>
      <c r="S941" s="67" t="s">
        <v>3557</v>
      </c>
      <c r="T941" s="66" t="s">
        <v>73</v>
      </c>
      <c r="U941" s="68" t="str">
        <f t="shared" si="1318"/>
        <v>E</v>
      </c>
      <c r="V941" s="62" t="s">
        <v>42</v>
      </c>
      <c r="W941" s="66"/>
      <c r="X941" s="248"/>
      <c r="Y941" s="38"/>
      <c r="Z941" s="351" t="str">
        <f t="shared" si="1335"/>
        <v>-</v>
      </c>
      <c r="AA941" s="70" t="str">
        <f t="shared" ref="AA941:AF941" si="1350">IF(Z941="X","X",IF($AI941=AA$4,"X","-"))</f>
        <v>-</v>
      </c>
      <c r="AB941" s="70" t="str">
        <f t="shared" si="1350"/>
        <v>-</v>
      </c>
      <c r="AC941" s="70" t="str">
        <f t="shared" si="1350"/>
        <v>-</v>
      </c>
      <c r="AD941" s="70" t="str">
        <f t="shared" si="1350"/>
        <v>X</v>
      </c>
      <c r="AE941" s="70" t="str">
        <f t="shared" si="1350"/>
        <v>X</v>
      </c>
      <c r="AF941" s="352" t="str">
        <f t="shared" si="1350"/>
        <v>X</v>
      </c>
      <c r="AG941" s="38"/>
      <c r="AH941" s="70" t="s">
        <v>47</v>
      </c>
      <c r="AI941" s="70" t="s">
        <v>5895</v>
      </c>
      <c r="AJ941" s="38"/>
      <c r="AK941" s="13" t="str">
        <f t="shared" si="1260"/>
        <v>/rsm:CrossIndustryInvoice/rsm:SupplyChainTradeTransaction/ram:ApplicableHeaderTradeSettlement/ram:InvoicerTradeParty/ram:PostalTradeAddress</v>
      </c>
      <c r="AL941" s="13" t="str">
        <f t="shared" si="1261"/>
        <v>/ram:LineTwo</v>
      </c>
      <c r="AM941" s="14">
        <f>COUNTIFS(S$4:S941,AK941)</f>
        <v>1</v>
      </c>
      <c r="AO941" s="214" t="str">
        <f t="shared" si="1258"/>
        <v>SCT_HTS</v>
      </c>
      <c r="AP941" s="61" t="str">
        <f t="shared" si="1262"/>
        <v>BT-X-217</v>
      </c>
      <c r="AQ941" s="281" t="str">
        <f t="shared" si="1263"/>
        <v>EXT-FR-FE-125</v>
      </c>
      <c r="AR941" s="62">
        <f t="shared" si="1272"/>
        <v>5</v>
      </c>
      <c r="AS941" s="62" t="str">
        <f t="shared" si="1264"/>
        <v>0..1</v>
      </c>
      <c r="AT941" s="64" t="s">
        <v>1650</v>
      </c>
      <c r="AU941" s="64" t="s">
        <v>1761</v>
      </c>
      <c r="AV941" s="65"/>
      <c r="AW941" s="423" t="s">
        <v>7238</v>
      </c>
      <c r="AX941" s="65"/>
      <c r="AY941" s="65"/>
      <c r="AZ941" s="64"/>
      <c r="BA941" s="66" t="str">
        <f t="shared" si="1334"/>
        <v>0..1</v>
      </c>
      <c r="BB941" s="66" t="str">
        <f t="shared" si="1337"/>
        <v>0..1</v>
      </c>
      <c r="BC941" s="6" t="str">
        <f t="shared" si="1343"/>
        <v>/rsm:CrossIndustryInvoice
/rsm:SupplyChainTradeTransaction
/ram:ApplicableHeaderTradeSettlement
/ram:InvoicerTradeParty
/ram:PostalTradeAddress
/ram:LineTwo</v>
      </c>
      <c r="BD941" s="67" t="str">
        <f t="shared" si="1344"/>
        <v>/rsm:CrossIndustryInvoice/rsm:SupplyChainTradeTransaction/ram:ApplicableHeaderTradeSettlement/ram:InvoicerTradeParty/ram:PostalTradeAddress/ram:LineTwo</v>
      </c>
      <c r="BE941" s="66" t="str">
        <f t="shared" si="1289"/>
        <v>T</v>
      </c>
      <c r="BF941" s="68" t="str">
        <f t="shared" si="1290"/>
        <v>E</v>
      </c>
      <c r="BG941" s="62" t="str">
        <f t="shared" si="1291"/>
        <v>0..1</v>
      </c>
      <c r="BH941" s="66" t="str">
        <f t="shared" si="1292"/>
        <v/>
      </c>
      <c r="BI941" s="248" t="str">
        <f t="shared" si="1293"/>
        <v/>
      </c>
      <c r="BJ941" s="7"/>
      <c r="BK941" s="351" t="str">
        <f t="shared" si="1294"/>
        <v>-</v>
      </c>
      <c r="BL941" s="70" t="str">
        <f t="shared" si="1295"/>
        <v>-</v>
      </c>
      <c r="BM941" s="70" t="str">
        <f t="shared" si="1296"/>
        <v>-</v>
      </c>
      <c r="BN941" s="70" t="str">
        <f t="shared" si="1297"/>
        <v>-</v>
      </c>
      <c r="BO941" s="70" t="str">
        <f t="shared" si="1298"/>
        <v>X</v>
      </c>
      <c r="BP941" s="70" t="str">
        <f t="shared" si="1299"/>
        <v>X</v>
      </c>
      <c r="BQ941" s="352" t="str">
        <f t="shared" si="1300"/>
        <v>X</v>
      </c>
      <c r="BR941" s="7"/>
      <c r="BS941" s="70" t="str">
        <f t="shared" si="1301"/>
        <v>EXTENDED</v>
      </c>
      <c r="BT941" s="70" t="str">
        <f t="shared" si="1302"/>
        <v>EXTENDED-CTC-FR</v>
      </c>
      <c r="BU941" s="15"/>
      <c r="BV941" s="57"/>
      <c r="BW941" s="57"/>
      <c r="BX941" s="57"/>
      <c r="BY941" s="57"/>
      <c r="BZ941" s="57"/>
      <c r="CA941" s="57" t="s">
        <v>6542</v>
      </c>
      <c r="CC941" s="417"/>
      <c r="CD941" s="15"/>
      <c r="CE941" s="15"/>
    </row>
    <row r="942" spans="1:83" s="59" customFormat="1" ht="89.25">
      <c r="A942" s="45" t="str">
        <f t="shared" si="1338"/>
        <v>YES</v>
      </c>
      <c r="B942" s="45"/>
      <c r="C942" s="45"/>
      <c r="D942" s="45"/>
      <c r="E942" s="214" t="s">
        <v>3431</v>
      </c>
      <c r="F942" s="61" t="s">
        <v>5684</v>
      </c>
      <c r="G942" s="281" t="s">
        <v>4998</v>
      </c>
      <c r="H942" s="62">
        <f t="shared" si="1285"/>
        <v>5</v>
      </c>
      <c r="I942" s="62" t="s">
        <v>42</v>
      </c>
      <c r="J942" s="64" t="s">
        <v>6038</v>
      </c>
      <c r="K942" s="64" t="s">
        <v>1647</v>
      </c>
      <c r="L942" s="65"/>
      <c r="M942" s="65"/>
      <c r="N942" s="65"/>
      <c r="O942" s="64" t="s">
        <v>70</v>
      </c>
      <c r="P942" s="66" t="s">
        <v>42</v>
      </c>
      <c r="Q942" s="66" t="str">
        <f t="shared" si="1312"/>
        <v>0..1</v>
      </c>
      <c r="R942" s="6" t="s">
        <v>3558</v>
      </c>
      <c r="S942" s="67" t="s">
        <v>3559</v>
      </c>
      <c r="T942" s="66" t="s">
        <v>73</v>
      </c>
      <c r="U942" s="68" t="str">
        <f t="shared" si="1318"/>
        <v>E</v>
      </c>
      <c r="V942" s="62" t="s">
        <v>42</v>
      </c>
      <c r="W942" s="66"/>
      <c r="X942" s="248"/>
      <c r="Y942" s="38"/>
      <c r="Z942" s="351" t="str">
        <f t="shared" si="1335"/>
        <v>-</v>
      </c>
      <c r="AA942" s="70" t="str">
        <f t="shared" ref="AA942:AF942" si="1351">IF(Z942="X","X",IF($AI942=AA$4,"X","-"))</f>
        <v>-</v>
      </c>
      <c r="AB942" s="70" t="str">
        <f t="shared" si="1351"/>
        <v>-</v>
      </c>
      <c r="AC942" s="70" t="str">
        <f t="shared" si="1351"/>
        <v>-</v>
      </c>
      <c r="AD942" s="70" t="str">
        <f t="shared" si="1351"/>
        <v>X</v>
      </c>
      <c r="AE942" s="70" t="str">
        <f t="shared" si="1351"/>
        <v>X</v>
      </c>
      <c r="AF942" s="352" t="str">
        <f t="shared" si="1351"/>
        <v>X</v>
      </c>
      <c r="AG942" s="38"/>
      <c r="AH942" s="70" t="s">
        <v>47</v>
      </c>
      <c r="AI942" s="70" t="s">
        <v>5895</v>
      </c>
      <c r="AJ942" s="38"/>
      <c r="AK942" s="13" t="str">
        <f t="shared" si="1260"/>
        <v>/rsm:CrossIndustryInvoice/rsm:SupplyChainTradeTransaction/ram:ApplicableHeaderTradeSettlement/ram:InvoicerTradeParty/ram:PostalTradeAddress</v>
      </c>
      <c r="AL942" s="13" t="str">
        <f t="shared" si="1261"/>
        <v>/ram:LineThree</v>
      </c>
      <c r="AM942" s="14">
        <f>COUNTIFS(S$4:S942,AK942)</f>
        <v>1</v>
      </c>
      <c r="AO942" s="214" t="str">
        <f t="shared" ref="AO942:AO1005" si="1352">E942</f>
        <v>SCT_HTS</v>
      </c>
      <c r="AP942" s="61" t="str">
        <f t="shared" si="1262"/>
        <v>BT-X-218</v>
      </c>
      <c r="AQ942" s="281" t="str">
        <f t="shared" si="1263"/>
        <v>EXT-FR-FE-126</v>
      </c>
      <c r="AR942" s="62">
        <f t="shared" si="1272"/>
        <v>5</v>
      </c>
      <c r="AS942" s="62" t="str">
        <f t="shared" si="1264"/>
        <v>0..1</v>
      </c>
      <c r="AT942" s="64" t="s">
        <v>1654</v>
      </c>
      <c r="AU942" s="64" t="s">
        <v>1761</v>
      </c>
      <c r="AV942" s="65"/>
      <c r="AW942" s="423" t="s">
        <v>7238</v>
      </c>
      <c r="AX942" s="65"/>
      <c r="AY942" s="65"/>
      <c r="AZ942" s="64"/>
      <c r="BA942" s="66" t="str">
        <f t="shared" si="1334"/>
        <v>0..1</v>
      </c>
      <c r="BB942" s="66" t="str">
        <f t="shared" si="1337"/>
        <v>0..1</v>
      </c>
      <c r="BC942" s="6" t="str">
        <f t="shared" si="1343"/>
        <v>/rsm:CrossIndustryInvoice
/rsm:SupplyChainTradeTransaction
/ram:ApplicableHeaderTradeSettlement
/ram:InvoicerTradeParty
/ram:PostalTradeAddress
/ram:LineThree</v>
      </c>
      <c r="BD942" s="67" t="str">
        <f t="shared" si="1344"/>
        <v>/rsm:CrossIndustryInvoice/rsm:SupplyChainTradeTransaction/ram:ApplicableHeaderTradeSettlement/ram:InvoicerTradeParty/ram:PostalTradeAddress/ram:LineThree</v>
      </c>
      <c r="BE942" s="66" t="str">
        <f t="shared" si="1289"/>
        <v>T</v>
      </c>
      <c r="BF942" s="68" t="str">
        <f t="shared" si="1290"/>
        <v>E</v>
      </c>
      <c r="BG942" s="62" t="str">
        <f t="shared" si="1291"/>
        <v>0..1</v>
      </c>
      <c r="BH942" s="66" t="str">
        <f t="shared" si="1292"/>
        <v/>
      </c>
      <c r="BI942" s="248" t="str">
        <f t="shared" si="1293"/>
        <v/>
      </c>
      <c r="BJ942" s="7"/>
      <c r="BK942" s="351" t="str">
        <f t="shared" si="1294"/>
        <v>-</v>
      </c>
      <c r="BL942" s="70" t="str">
        <f t="shared" si="1295"/>
        <v>-</v>
      </c>
      <c r="BM942" s="70" t="str">
        <f t="shared" si="1296"/>
        <v>-</v>
      </c>
      <c r="BN942" s="70" t="str">
        <f t="shared" si="1297"/>
        <v>-</v>
      </c>
      <c r="BO942" s="70" t="str">
        <f t="shared" si="1298"/>
        <v>X</v>
      </c>
      <c r="BP942" s="70" t="str">
        <f t="shared" si="1299"/>
        <v>X</v>
      </c>
      <c r="BQ942" s="352" t="str">
        <f t="shared" si="1300"/>
        <v>X</v>
      </c>
      <c r="BR942" s="7"/>
      <c r="BS942" s="70" t="str">
        <f t="shared" si="1301"/>
        <v>EXTENDED</v>
      </c>
      <c r="BT942" s="70" t="str">
        <f t="shared" si="1302"/>
        <v>EXTENDED-CTC-FR</v>
      </c>
      <c r="BU942" s="15"/>
      <c r="BV942" s="57"/>
      <c r="BW942" s="57"/>
      <c r="BX942" s="57"/>
      <c r="BY942" s="57"/>
      <c r="BZ942" s="57"/>
      <c r="CA942" s="57" t="s">
        <v>6542</v>
      </c>
      <c r="CC942" s="417"/>
      <c r="CD942" s="15"/>
      <c r="CE942" s="15"/>
    </row>
    <row r="943" spans="1:83" s="59" customFormat="1" ht="89.25">
      <c r="A943" s="45" t="str">
        <f t="shared" si="1338"/>
        <v>YES</v>
      </c>
      <c r="B943" s="45"/>
      <c r="C943" s="45"/>
      <c r="D943" s="45"/>
      <c r="E943" s="214" t="s">
        <v>3431</v>
      </c>
      <c r="F943" s="61" t="s">
        <v>5685</v>
      </c>
      <c r="G943" s="281" t="s">
        <v>4999</v>
      </c>
      <c r="H943" s="62">
        <f t="shared" si="1285"/>
        <v>5</v>
      </c>
      <c r="I943" s="62" t="s">
        <v>42</v>
      </c>
      <c r="J943" s="64" t="s">
        <v>6039</v>
      </c>
      <c r="K943" s="64" t="s">
        <v>6031</v>
      </c>
      <c r="L943" s="65"/>
      <c r="M943" s="65"/>
      <c r="N943" s="65"/>
      <c r="O943" s="64" t="s">
        <v>70</v>
      </c>
      <c r="P943" s="66" t="s">
        <v>42</v>
      </c>
      <c r="Q943" s="66" t="str">
        <f t="shared" si="1312"/>
        <v>0..1</v>
      </c>
      <c r="R943" s="6" t="s">
        <v>3560</v>
      </c>
      <c r="S943" s="67" t="s">
        <v>3561</v>
      </c>
      <c r="T943" s="66" t="s">
        <v>73</v>
      </c>
      <c r="U943" s="68" t="str">
        <f t="shared" si="1318"/>
        <v>E</v>
      </c>
      <c r="V943" s="62" t="s">
        <v>42</v>
      </c>
      <c r="W943" s="66"/>
      <c r="X943" s="248"/>
      <c r="Y943" s="38"/>
      <c r="Z943" s="351" t="str">
        <f t="shared" si="1335"/>
        <v>-</v>
      </c>
      <c r="AA943" s="70" t="str">
        <f t="shared" ref="AA943:AF943" si="1353">IF(Z943="X","X",IF($AI943=AA$4,"X","-"))</f>
        <v>-</v>
      </c>
      <c r="AB943" s="70" t="str">
        <f t="shared" si="1353"/>
        <v>-</v>
      </c>
      <c r="AC943" s="70" t="str">
        <f t="shared" si="1353"/>
        <v>-</v>
      </c>
      <c r="AD943" s="70" t="str">
        <f t="shared" si="1353"/>
        <v>X</v>
      </c>
      <c r="AE943" s="70" t="str">
        <f t="shared" si="1353"/>
        <v>X</v>
      </c>
      <c r="AF943" s="352" t="str">
        <f t="shared" si="1353"/>
        <v>X</v>
      </c>
      <c r="AG943" s="38"/>
      <c r="AH943" s="70" t="s">
        <v>47</v>
      </c>
      <c r="AI943" s="70" t="s">
        <v>5895</v>
      </c>
      <c r="AJ943" s="38"/>
      <c r="AK943" s="13" t="str">
        <f t="shared" ref="AK943:AK1006" si="1354">IF(ISERROR(FIND("/",S943)),S943,LEFT(S943,FIND(CHAR(1),SUBSTITUTE(S943,"/",CHAR(1),LEN(S943)-LEN(SUBSTITUTE(S943,"/",""))))-1))</f>
        <v>/rsm:CrossIndustryInvoice/rsm:SupplyChainTradeTransaction/ram:ApplicableHeaderTradeSettlement/ram:InvoicerTradeParty/ram:PostalTradeAddress</v>
      </c>
      <c r="AL943" s="13" t="str">
        <f t="shared" ref="AL943:AL1006" si="1355">IF(ISERROR(FIND("/",S943)),S943,MID(S943, FIND(CHAR(1),SUBSTITUTE(S943,"/",CHAR(1), LEN(S943)-LEN(SUBSTITUTE(S943,"/","")))), LEN(S943)))</f>
        <v>/ram:CityName</v>
      </c>
      <c r="AM943" s="14">
        <f>COUNTIFS(S$4:S943,AK943)</f>
        <v>1</v>
      </c>
      <c r="AO943" s="214" t="str">
        <f t="shared" si="1352"/>
        <v>SCT_HTS</v>
      </c>
      <c r="AP943" s="61" t="str">
        <f t="shared" ref="AP943:AP1006" si="1356">F943</f>
        <v>BT-X-219</v>
      </c>
      <c r="AQ943" s="281" t="str">
        <f t="shared" ref="AQ943:AQ1006" si="1357">IF(G943="","",G943)</f>
        <v>EXT-FR-FE-127</v>
      </c>
      <c r="AR943" s="62">
        <f t="shared" si="1272"/>
        <v>5</v>
      </c>
      <c r="AS943" s="62" t="str">
        <f t="shared" ref="AS943:AS1006" si="1358">I943</f>
        <v>0..1</v>
      </c>
      <c r="AT943" s="64" t="s">
        <v>3562</v>
      </c>
      <c r="AU943" s="64" t="s">
        <v>6415</v>
      </c>
      <c r="AV943" s="65"/>
      <c r="AW943" s="423" t="s">
        <v>7238</v>
      </c>
      <c r="AX943" s="65"/>
      <c r="AY943" s="65"/>
      <c r="AZ943" s="64"/>
      <c r="BA943" s="66" t="str">
        <f t="shared" si="1334"/>
        <v>0..1</v>
      </c>
      <c r="BB943" s="66" t="str">
        <f t="shared" si="1337"/>
        <v>0..1</v>
      </c>
      <c r="BC943" s="6" t="str">
        <f t="shared" si="1343"/>
        <v>/rsm:CrossIndustryInvoice
/rsm:SupplyChainTradeTransaction
/ram:ApplicableHeaderTradeSettlement
/ram:InvoicerTradeParty
/ram:PostalTradeAddress
/ram:CityName</v>
      </c>
      <c r="BD943" s="67" t="str">
        <f t="shared" si="1344"/>
        <v>/rsm:CrossIndustryInvoice/rsm:SupplyChainTradeTransaction/ram:ApplicableHeaderTradeSettlement/ram:InvoicerTradeParty/ram:PostalTradeAddress/ram:CityName</v>
      </c>
      <c r="BE943" s="66" t="str">
        <f t="shared" si="1289"/>
        <v>T</v>
      </c>
      <c r="BF943" s="68" t="str">
        <f t="shared" si="1290"/>
        <v>E</v>
      </c>
      <c r="BG943" s="62" t="str">
        <f t="shared" si="1291"/>
        <v>0..1</v>
      </c>
      <c r="BH943" s="66" t="str">
        <f t="shared" si="1292"/>
        <v/>
      </c>
      <c r="BI943" s="248" t="str">
        <f t="shared" si="1293"/>
        <v/>
      </c>
      <c r="BJ943" s="7"/>
      <c r="BK943" s="351" t="str">
        <f t="shared" si="1294"/>
        <v>-</v>
      </c>
      <c r="BL943" s="70" t="str">
        <f t="shared" si="1295"/>
        <v>-</v>
      </c>
      <c r="BM943" s="70" t="str">
        <f t="shared" si="1296"/>
        <v>-</v>
      </c>
      <c r="BN943" s="70" t="str">
        <f t="shared" si="1297"/>
        <v>-</v>
      </c>
      <c r="BO943" s="70" t="str">
        <f t="shared" si="1298"/>
        <v>X</v>
      </c>
      <c r="BP943" s="70" t="str">
        <f t="shared" si="1299"/>
        <v>X</v>
      </c>
      <c r="BQ943" s="352" t="str">
        <f t="shared" si="1300"/>
        <v>X</v>
      </c>
      <c r="BR943" s="7"/>
      <c r="BS943" s="70" t="str">
        <f t="shared" si="1301"/>
        <v>EXTENDED</v>
      </c>
      <c r="BT943" s="70" t="str">
        <f t="shared" si="1302"/>
        <v>EXTENDED-CTC-FR</v>
      </c>
      <c r="BU943" s="15"/>
      <c r="BV943" s="57"/>
      <c r="BW943" s="57"/>
      <c r="BX943" s="57"/>
      <c r="BY943" s="57"/>
      <c r="BZ943" s="57"/>
      <c r="CA943" s="57" t="s">
        <v>6542</v>
      </c>
      <c r="CC943" s="417"/>
      <c r="CD943" s="15"/>
      <c r="CE943" s="15"/>
    </row>
    <row r="944" spans="1:83" s="59" customFormat="1" ht="89.25">
      <c r="A944" s="45" t="str">
        <f t="shared" si="1338"/>
        <v>YES</v>
      </c>
      <c r="B944" s="45"/>
      <c r="C944" s="45"/>
      <c r="D944" s="45"/>
      <c r="E944" s="214" t="s">
        <v>3431</v>
      </c>
      <c r="F944" s="61" t="s">
        <v>5686</v>
      </c>
      <c r="G944" s="281" t="s">
        <v>5000</v>
      </c>
      <c r="H944" s="62">
        <f t="shared" si="1285"/>
        <v>5</v>
      </c>
      <c r="I944" s="62" t="s">
        <v>32</v>
      </c>
      <c r="J944" s="64" t="s">
        <v>6040</v>
      </c>
      <c r="K944" s="64" t="s">
        <v>1661</v>
      </c>
      <c r="L944" s="65" t="s">
        <v>5989</v>
      </c>
      <c r="M944" s="65"/>
      <c r="N944" s="65"/>
      <c r="O944" s="64" t="s">
        <v>128</v>
      </c>
      <c r="P944" s="66" t="s">
        <v>32</v>
      </c>
      <c r="Q944" s="66" t="str">
        <f t="shared" si="1312"/>
        <v>1..1</v>
      </c>
      <c r="R944" s="6" t="s">
        <v>3563</v>
      </c>
      <c r="S944" s="67" t="s">
        <v>3564</v>
      </c>
      <c r="T944" s="66" t="s">
        <v>131</v>
      </c>
      <c r="U944" s="68" t="str">
        <f t="shared" si="1318"/>
        <v>E</v>
      </c>
      <c r="V944" s="62" t="s">
        <v>42</v>
      </c>
      <c r="W944" s="66"/>
      <c r="X944" s="248"/>
      <c r="Y944" s="38"/>
      <c r="Z944" s="351" t="str">
        <f t="shared" si="1335"/>
        <v>-</v>
      </c>
      <c r="AA944" s="70" t="str">
        <f t="shared" ref="AA944:AF944" si="1359">IF(Z944="X","X",IF($AI944=AA$4,"X","-"))</f>
        <v>-</v>
      </c>
      <c r="AB944" s="70" t="str">
        <f t="shared" si="1359"/>
        <v>-</v>
      </c>
      <c r="AC944" s="70" t="str">
        <f t="shared" si="1359"/>
        <v>-</v>
      </c>
      <c r="AD944" s="70" t="str">
        <f t="shared" si="1359"/>
        <v>X</v>
      </c>
      <c r="AE944" s="70" t="str">
        <f t="shared" si="1359"/>
        <v>X</v>
      </c>
      <c r="AF944" s="352" t="str">
        <f t="shared" si="1359"/>
        <v>X</v>
      </c>
      <c r="AG944" s="38"/>
      <c r="AH944" s="70" t="s">
        <v>47</v>
      </c>
      <c r="AI944" s="70" t="s">
        <v>5895</v>
      </c>
      <c r="AJ944" s="38"/>
      <c r="AK944" s="13" t="str">
        <f t="shared" si="1354"/>
        <v>/rsm:CrossIndustryInvoice/rsm:SupplyChainTradeTransaction/ram:ApplicableHeaderTradeSettlement/ram:InvoicerTradeParty/ram:PostalTradeAddress</v>
      </c>
      <c r="AL944" s="13" t="str">
        <f t="shared" si="1355"/>
        <v>/ram:CountryID</v>
      </c>
      <c r="AM944" s="14">
        <f>COUNTIFS(S$4:S944,AK944)</f>
        <v>1</v>
      </c>
      <c r="AO944" s="214" t="str">
        <f t="shared" si="1352"/>
        <v>SCT_HTS</v>
      </c>
      <c r="AP944" s="61" t="str">
        <f t="shared" si="1356"/>
        <v>BT-X-220</v>
      </c>
      <c r="AQ944" s="281" t="str">
        <f t="shared" si="1357"/>
        <v>EXT-FR-FE-130</v>
      </c>
      <c r="AR944" s="62">
        <f t="shared" si="1272"/>
        <v>5</v>
      </c>
      <c r="AS944" s="62" t="str">
        <f t="shared" si="1358"/>
        <v>1..1</v>
      </c>
      <c r="AT944" s="64" t="s">
        <v>3565</v>
      </c>
      <c r="AU944" s="64" t="s">
        <v>1777</v>
      </c>
      <c r="AV944" s="65" t="s">
        <v>485</v>
      </c>
      <c r="AW944" s="423" t="s">
        <v>7238</v>
      </c>
      <c r="AX944" s="65"/>
      <c r="AY944" s="65"/>
      <c r="AZ944" s="64" t="s">
        <v>128</v>
      </c>
      <c r="BA944" s="66" t="str">
        <f t="shared" si="1334"/>
        <v>1..1</v>
      </c>
      <c r="BB944" s="66" t="str">
        <f t="shared" si="1337"/>
        <v>1..1</v>
      </c>
      <c r="BC944" s="6" t="str">
        <f t="shared" si="1343"/>
        <v>/rsm:CrossIndustryInvoice
/rsm:SupplyChainTradeTransaction
/ram:ApplicableHeaderTradeSettlement
/ram:InvoicerTradeParty
/ram:PostalTradeAddress
/ram:CountryID</v>
      </c>
      <c r="BD944" s="67" t="str">
        <f t="shared" si="1344"/>
        <v>/rsm:CrossIndustryInvoice/rsm:SupplyChainTradeTransaction/ram:ApplicableHeaderTradeSettlement/ram:InvoicerTradeParty/ram:PostalTradeAddress/ram:CountryID</v>
      </c>
      <c r="BE944" s="66" t="str">
        <f t="shared" si="1289"/>
        <v>C</v>
      </c>
      <c r="BF944" s="68" t="str">
        <f t="shared" si="1290"/>
        <v>E</v>
      </c>
      <c r="BG944" s="62" t="str">
        <f t="shared" si="1291"/>
        <v>0..1</v>
      </c>
      <c r="BH944" s="66" t="str">
        <f t="shared" si="1292"/>
        <v/>
      </c>
      <c r="BI944" s="248" t="str">
        <f t="shared" si="1293"/>
        <v/>
      </c>
      <c r="BJ944" s="7"/>
      <c r="BK944" s="351" t="str">
        <f t="shared" si="1294"/>
        <v>-</v>
      </c>
      <c r="BL944" s="70" t="str">
        <f t="shared" si="1295"/>
        <v>-</v>
      </c>
      <c r="BM944" s="70" t="str">
        <f t="shared" si="1296"/>
        <v>-</v>
      </c>
      <c r="BN944" s="70" t="str">
        <f t="shared" si="1297"/>
        <v>-</v>
      </c>
      <c r="BO944" s="70" t="str">
        <f t="shared" si="1298"/>
        <v>X</v>
      </c>
      <c r="BP944" s="70" t="str">
        <f t="shared" si="1299"/>
        <v>X</v>
      </c>
      <c r="BQ944" s="352" t="str">
        <f t="shared" si="1300"/>
        <v>X</v>
      </c>
      <c r="BR944" s="7"/>
      <c r="BS944" s="70" t="str">
        <f t="shared" si="1301"/>
        <v>EXTENDED</v>
      </c>
      <c r="BT944" s="70" t="str">
        <f t="shared" si="1302"/>
        <v>EXTENDED-CTC-FR</v>
      </c>
      <c r="BU944" s="15"/>
      <c r="BV944" s="57"/>
      <c r="BW944" s="57"/>
      <c r="BX944" s="57"/>
      <c r="BY944" s="57"/>
      <c r="BZ944" s="57"/>
      <c r="CA944" s="57" t="s">
        <v>6542</v>
      </c>
      <c r="CC944" s="417"/>
      <c r="CD944" s="15"/>
      <c r="CE944" s="15"/>
    </row>
    <row r="945" spans="1:83" s="59" customFormat="1" ht="89.25">
      <c r="A945" s="45" t="str">
        <f t="shared" si="1338"/>
        <v>YES</v>
      </c>
      <c r="B945" s="45"/>
      <c r="C945" s="45"/>
      <c r="D945" s="45"/>
      <c r="E945" s="214" t="s">
        <v>3431</v>
      </c>
      <c r="F945" s="61" t="s">
        <v>5687</v>
      </c>
      <c r="G945" s="281" t="s">
        <v>5001</v>
      </c>
      <c r="H945" s="62">
        <f t="shared" si="1285"/>
        <v>5</v>
      </c>
      <c r="I945" s="62" t="s">
        <v>42</v>
      </c>
      <c r="J945" s="64" t="s">
        <v>6054</v>
      </c>
      <c r="K945" s="64" t="s">
        <v>1667</v>
      </c>
      <c r="L945" s="65" t="s">
        <v>1668</v>
      </c>
      <c r="M945" s="65"/>
      <c r="N945" s="65" t="s">
        <v>35</v>
      </c>
      <c r="O945" s="64" t="s">
        <v>70</v>
      </c>
      <c r="P945" s="66" t="s">
        <v>42</v>
      </c>
      <c r="Q945" s="66" t="str">
        <f t="shared" si="1312"/>
        <v>0..1</v>
      </c>
      <c r="R945" s="6" t="s">
        <v>3566</v>
      </c>
      <c r="S945" s="67" t="s">
        <v>3567</v>
      </c>
      <c r="T945" s="66" t="s">
        <v>73</v>
      </c>
      <c r="U945" s="68" t="str">
        <f t="shared" si="1318"/>
        <v>E</v>
      </c>
      <c r="V945" s="62" t="s">
        <v>62</v>
      </c>
      <c r="W945" s="66"/>
      <c r="X945" s="248" t="s">
        <v>35</v>
      </c>
      <c r="Y945" s="38"/>
      <c r="Z945" s="351" t="str">
        <f t="shared" si="1335"/>
        <v>-</v>
      </c>
      <c r="AA945" s="70" t="str">
        <f t="shared" ref="AA945:AF945" si="1360">IF(Z945="X","X",IF($AI945=AA$4,"X","-"))</f>
        <v>-</v>
      </c>
      <c r="AB945" s="70" t="str">
        <f t="shared" si="1360"/>
        <v>-</v>
      </c>
      <c r="AC945" s="70" t="str">
        <f t="shared" si="1360"/>
        <v>-</v>
      </c>
      <c r="AD945" s="70" t="str">
        <f t="shared" si="1360"/>
        <v>X</v>
      </c>
      <c r="AE945" s="70" t="str">
        <f t="shared" si="1360"/>
        <v>X</v>
      </c>
      <c r="AF945" s="352" t="str">
        <f t="shared" si="1360"/>
        <v>X</v>
      </c>
      <c r="AG945" s="38"/>
      <c r="AH945" s="70" t="s">
        <v>47</v>
      </c>
      <c r="AI945" s="70" t="s">
        <v>5895</v>
      </c>
      <c r="AJ945" s="38"/>
      <c r="AK945" s="13" t="str">
        <f t="shared" si="1354"/>
        <v>/rsm:CrossIndustryInvoice/rsm:SupplyChainTradeTransaction/ram:ApplicableHeaderTradeSettlement/ram:InvoicerTradeParty/ram:PostalTradeAddress</v>
      </c>
      <c r="AL945" s="13" t="str">
        <f t="shared" si="1355"/>
        <v>/ram:CountrySubDivisionName</v>
      </c>
      <c r="AM945" s="14">
        <f>COUNTIFS(S$4:S945,AK945)</f>
        <v>1</v>
      </c>
      <c r="AO945" s="214" t="str">
        <f t="shared" si="1352"/>
        <v>SCT_HTS</v>
      </c>
      <c r="AP945" s="61" t="str">
        <f t="shared" si="1356"/>
        <v>BT-X-221</v>
      </c>
      <c r="AQ945" s="281" t="str">
        <f t="shared" si="1357"/>
        <v>EXT-FR-FE-129</v>
      </c>
      <c r="AR945" s="62">
        <f t="shared" si="1272"/>
        <v>5</v>
      </c>
      <c r="AS945" s="62" t="str">
        <f t="shared" si="1358"/>
        <v>0..1</v>
      </c>
      <c r="AT945" s="64" t="s">
        <v>3344</v>
      </c>
      <c r="AU945" s="64" t="s">
        <v>1671</v>
      </c>
      <c r="AV945" s="65" t="s">
        <v>1672</v>
      </c>
      <c r="AW945" s="423" t="s">
        <v>7238</v>
      </c>
      <c r="AX945" s="65"/>
      <c r="AY945" s="65" t="s">
        <v>35</v>
      </c>
      <c r="AZ945" s="64" t="s">
        <v>78</v>
      </c>
      <c r="BA945" s="66" t="str">
        <f t="shared" si="1334"/>
        <v>0..1</v>
      </c>
      <c r="BB945" s="66" t="str">
        <f t="shared" si="1337"/>
        <v>0..1</v>
      </c>
      <c r="BC945" s="6" t="str">
        <f t="shared" si="1343"/>
        <v>/rsm:CrossIndustryInvoice
/rsm:SupplyChainTradeTransaction
/ram:ApplicableHeaderTradeSettlement
/ram:InvoicerTradeParty
/ram:PostalTradeAddress
/ram:CountrySubDivisionName</v>
      </c>
      <c r="BD945" s="67" t="str">
        <f t="shared" si="1344"/>
        <v>/rsm:CrossIndustryInvoice/rsm:SupplyChainTradeTransaction/ram:ApplicableHeaderTradeSettlement/ram:InvoicerTradeParty/ram:PostalTradeAddress/ram:CountrySubDivisionName</v>
      </c>
      <c r="BE945" s="66" t="str">
        <f t="shared" si="1289"/>
        <v>T</v>
      </c>
      <c r="BF945" s="68" t="str">
        <f t="shared" si="1290"/>
        <v>E</v>
      </c>
      <c r="BG945" s="62" t="str">
        <f t="shared" si="1291"/>
        <v>0..n</v>
      </c>
      <c r="BH945" s="66" t="str">
        <f t="shared" si="1292"/>
        <v/>
      </c>
      <c r="BI945" s="248" t="str">
        <f t="shared" si="1293"/>
        <v/>
      </c>
      <c r="BJ945" s="7"/>
      <c r="BK945" s="351" t="str">
        <f t="shared" si="1294"/>
        <v>-</v>
      </c>
      <c r="BL945" s="70" t="str">
        <f t="shared" si="1295"/>
        <v>-</v>
      </c>
      <c r="BM945" s="70" t="str">
        <f t="shared" si="1296"/>
        <v>-</v>
      </c>
      <c r="BN945" s="70" t="str">
        <f t="shared" si="1297"/>
        <v>-</v>
      </c>
      <c r="BO945" s="70" t="str">
        <f t="shared" si="1298"/>
        <v>X</v>
      </c>
      <c r="BP945" s="70" t="str">
        <f t="shared" si="1299"/>
        <v>X</v>
      </c>
      <c r="BQ945" s="352" t="str">
        <f t="shared" si="1300"/>
        <v>X</v>
      </c>
      <c r="BR945" s="7"/>
      <c r="BS945" s="70" t="str">
        <f t="shared" si="1301"/>
        <v>EXTENDED</v>
      </c>
      <c r="BT945" s="70" t="str">
        <f t="shared" si="1302"/>
        <v>EXTENDED-CTC-FR</v>
      </c>
      <c r="BU945" s="15"/>
      <c r="BV945" s="57"/>
      <c r="BW945" s="57"/>
      <c r="BX945" s="57"/>
      <c r="BY945" s="57"/>
      <c r="BZ945" s="57"/>
      <c r="CA945" s="57" t="s">
        <v>6542</v>
      </c>
      <c r="CC945" s="417"/>
      <c r="CD945" s="15"/>
      <c r="CE945" s="15"/>
    </row>
    <row r="946" spans="1:83" s="59" customFormat="1" ht="85.5">
      <c r="A946" s="45" t="str">
        <f t="shared" si="1338"/>
        <v>NO</v>
      </c>
      <c r="B946" s="45"/>
      <c r="C946" s="45"/>
      <c r="D946" s="45"/>
      <c r="E946" s="214" t="s">
        <v>3431</v>
      </c>
      <c r="F946" s="139" t="s">
        <v>5688</v>
      </c>
      <c r="G946" s="295"/>
      <c r="H946" s="140">
        <f t="shared" si="1285"/>
        <v>4</v>
      </c>
      <c r="I946" s="140" t="s">
        <v>42</v>
      </c>
      <c r="J946" s="125" t="s">
        <v>3568</v>
      </c>
      <c r="K946" s="125"/>
      <c r="L946" s="126"/>
      <c r="M946" s="126"/>
      <c r="N946" s="126"/>
      <c r="O946" s="125"/>
      <c r="P946" s="124" t="s">
        <v>42</v>
      </c>
      <c r="Q946" s="124" t="str">
        <f t="shared" si="1312"/>
        <v>0..1</v>
      </c>
      <c r="R946" s="141" t="s">
        <v>3569</v>
      </c>
      <c r="S946" s="142" t="s">
        <v>3570</v>
      </c>
      <c r="T946" s="124"/>
      <c r="U946" s="129" t="str">
        <f t="shared" si="1318"/>
        <v/>
      </c>
      <c r="V946" s="140" t="s">
        <v>62</v>
      </c>
      <c r="W946" s="124"/>
      <c r="X946" s="388"/>
      <c r="Y946" s="38"/>
      <c r="Z946" s="365" t="str">
        <f t="shared" si="1335"/>
        <v>-</v>
      </c>
      <c r="AA946" s="143" t="str">
        <f t="shared" ref="AA946:AF946" si="1361">IF(Z946="X","X",IF($AI946=AA$4,"X","-"))</f>
        <v>-</v>
      </c>
      <c r="AB946" s="143" t="str">
        <f t="shared" si="1361"/>
        <v>-</v>
      </c>
      <c r="AC946" s="143" t="str">
        <f t="shared" si="1361"/>
        <v>-</v>
      </c>
      <c r="AD946" s="143" t="str">
        <f t="shared" si="1361"/>
        <v>X</v>
      </c>
      <c r="AE946" s="143" t="str">
        <f t="shared" si="1361"/>
        <v>X</v>
      </c>
      <c r="AF946" s="366" t="str">
        <f t="shared" si="1361"/>
        <v>X</v>
      </c>
      <c r="AG946" s="38"/>
      <c r="AH946" s="143" t="s">
        <v>47</v>
      </c>
      <c r="AI946" s="143" t="s">
        <v>5895</v>
      </c>
      <c r="AJ946" s="38"/>
      <c r="AK946" s="13" t="str">
        <f t="shared" si="1354"/>
        <v>/rsm:CrossIndustryInvoice/rsm:SupplyChainTradeTransaction/ram:ApplicableHeaderTradeSettlement/ram:InvoicerTradeParty</v>
      </c>
      <c r="AL946" s="13" t="str">
        <f t="shared" si="1355"/>
        <v>/ram:URIUniversalCommunication</v>
      </c>
      <c r="AM946" s="14">
        <f>COUNTIFS(S$4:S946,AK946)</f>
        <v>1</v>
      </c>
      <c r="AO946" s="214" t="str">
        <f t="shared" si="1352"/>
        <v>SCT_HTS</v>
      </c>
      <c r="AP946" s="139" t="str">
        <f t="shared" si="1356"/>
        <v>BT-X-222-00</v>
      </c>
      <c r="AQ946" s="295" t="str">
        <f t="shared" si="1357"/>
        <v/>
      </c>
      <c r="AR946" s="140">
        <f t="shared" si="1272"/>
        <v>4</v>
      </c>
      <c r="AS946" s="140" t="str">
        <f t="shared" si="1358"/>
        <v>0..1</v>
      </c>
      <c r="AT946" s="125" t="s">
        <v>1001</v>
      </c>
      <c r="AU946" s="125"/>
      <c r="AV946" s="126"/>
      <c r="AW946" s="126"/>
      <c r="AX946" s="126"/>
      <c r="AY946" s="126"/>
      <c r="AZ946" s="125"/>
      <c r="BA946" s="124" t="str">
        <f t="shared" si="1334"/>
        <v>0..1</v>
      </c>
      <c r="BB946" s="124" t="str">
        <f t="shared" si="1337"/>
        <v>0..1</v>
      </c>
      <c r="BC946" s="141" t="str">
        <f t="shared" si="1343"/>
        <v>/rsm:CrossIndustryInvoice
/rsm:SupplyChainTradeTransaction
/ram:ApplicableHeaderTradeSettlement
/ram:InvoicerTradeParty
/ram:URIUniversalCommunication</v>
      </c>
      <c r="BD946" s="142" t="str">
        <f t="shared" si="1344"/>
        <v>/rsm:CrossIndustryInvoice/rsm:SupplyChainTradeTransaction/ram:ApplicableHeaderTradeSettlement/ram:InvoicerTradeParty/ram:URIUniversalCommunication</v>
      </c>
      <c r="BE946" s="124" t="str">
        <f t="shared" si="1289"/>
        <v/>
      </c>
      <c r="BF946" s="129" t="str">
        <f t="shared" si="1290"/>
        <v/>
      </c>
      <c r="BG946" s="140" t="str">
        <f t="shared" si="1291"/>
        <v>0..n</v>
      </c>
      <c r="BH946" s="124" t="str">
        <f t="shared" si="1292"/>
        <v/>
      </c>
      <c r="BI946" s="388" t="str">
        <f t="shared" si="1293"/>
        <v/>
      </c>
      <c r="BJ946" s="7"/>
      <c r="BK946" s="365" t="str">
        <f t="shared" si="1294"/>
        <v>-</v>
      </c>
      <c r="BL946" s="143" t="str">
        <f t="shared" si="1295"/>
        <v>-</v>
      </c>
      <c r="BM946" s="143" t="str">
        <f t="shared" si="1296"/>
        <v>-</v>
      </c>
      <c r="BN946" s="143" t="str">
        <f t="shared" si="1297"/>
        <v>-</v>
      </c>
      <c r="BO946" s="143" t="str">
        <f t="shared" si="1298"/>
        <v>X</v>
      </c>
      <c r="BP946" s="143" t="str">
        <f t="shared" si="1299"/>
        <v>X</v>
      </c>
      <c r="BQ946" s="366" t="str">
        <f t="shared" si="1300"/>
        <v>X</v>
      </c>
      <c r="BR946" s="7"/>
      <c r="BS946" s="143" t="str">
        <f t="shared" si="1301"/>
        <v>EXTENDED</v>
      </c>
      <c r="BT946" s="143" t="str">
        <f t="shared" si="1302"/>
        <v>EXTENDED-CTC-FR</v>
      </c>
      <c r="BU946" s="15"/>
      <c r="BV946" s="57"/>
      <c r="BW946" s="57"/>
      <c r="BX946" s="57"/>
      <c r="BY946" s="57"/>
      <c r="BZ946" s="57"/>
      <c r="CA946" s="57" t="s">
        <v>6542</v>
      </c>
      <c r="CC946" s="417"/>
      <c r="CD946" s="15"/>
      <c r="CE946" s="15"/>
    </row>
    <row r="947" spans="1:83" s="59" customFormat="1" ht="89.25">
      <c r="A947" s="45" t="str">
        <f t="shared" si="1338"/>
        <v>YES</v>
      </c>
      <c r="B947" s="45"/>
      <c r="C947" s="45"/>
      <c r="D947" s="45"/>
      <c r="E947" s="214" t="s">
        <v>3431</v>
      </c>
      <c r="F947" s="61" t="s">
        <v>5689</v>
      </c>
      <c r="G947" s="281" t="s">
        <v>5002</v>
      </c>
      <c r="H947" s="62">
        <f t="shared" si="1285"/>
        <v>5</v>
      </c>
      <c r="I947" s="62" t="s">
        <v>32</v>
      </c>
      <c r="J947" s="64" t="s">
        <v>6225</v>
      </c>
      <c r="K947" s="64"/>
      <c r="L947" s="65"/>
      <c r="M947" s="65"/>
      <c r="N947" s="65"/>
      <c r="O947" s="64" t="s">
        <v>90</v>
      </c>
      <c r="P947" s="66" t="s">
        <v>32</v>
      </c>
      <c r="Q947" s="66" t="str">
        <f t="shared" si="1312"/>
        <v>1..1</v>
      </c>
      <c r="R947" s="6" t="s">
        <v>3571</v>
      </c>
      <c r="S947" s="67" t="s">
        <v>3572</v>
      </c>
      <c r="T947" s="66" t="s">
        <v>55</v>
      </c>
      <c r="U947" s="68" t="str">
        <f t="shared" si="1318"/>
        <v>E</v>
      </c>
      <c r="V947" s="62" t="s">
        <v>42</v>
      </c>
      <c r="W947" s="66"/>
      <c r="X947" s="248"/>
      <c r="Y947" s="38"/>
      <c r="Z947" s="351" t="str">
        <f t="shared" si="1335"/>
        <v>-</v>
      </c>
      <c r="AA947" s="70" t="str">
        <f t="shared" ref="AA947:AF947" si="1362">IF(Z947="X","X",IF($AI947=AA$4,"X","-"))</f>
        <v>-</v>
      </c>
      <c r="AB947" s="70" t="str">
        <f t="shared" si="1362"/>
        <v>-</v>
      </c>
      <c r="AC947" s="70" t="str">
        <f t="shared" si="1362"/>
        <v>-</v>
      </c>
      <c r="AD947" s="70" t="str">
        <f t="shared" si="1362"/>
        <v>X</v>
      </c>
      <c r="AE947" s="70" t="str">
        <f t="shared" si="1362"/>
        <v>X</v>
      </c>
      <c r="AF947" s="352" t="str">
        <f t="shared" si="1362"/>
        <v>X</v>
      </c>
      <c r="AG947" s="38"/>
      <c r="AH947" s="70" t="s">
        <v>47</v>
      </c>
      <c r="AI947" s="70" t="s">
        <v>5895</v>
      </c>
      <c r="AJ947" s="38"/>
      <c r="AK947" s="13" t="str">
        <f t="shared" si="1354"/>
        <v>/rsm:CrossIndustryInvoice/rsm:SupplyChainTradeTransaction/ram:ApplicableHeaderTradeSettlement/ram:InvoicerTradeParty/ram:URIUniversalCommunication</v>
      </c>
      <c r="AL947" s="13" t="str">
        <f t="shared" si="1355"/>
        <v>/ram:URIID</v>
      </c>
      <c r="AM947" s="14">
        <f>COUNTIFS(S$4:S947,AK947)</f>
        <v>1</v>
      </c>
      <c r="AO947" s="214" t="str">
        <f t="shared" si="1352"/>
        <v>SCT_HTS</v>
      </c>
      <c r="AP947" s="61" t="str">
        <f t="shared" si="1356"/>
        <v>BT-X-222</v>
      </c>
      <c r="AQ947" s="281" t="str">
        <f t="shared" si="1357"/>
        <v>EXT-FR-FE-121</v>
      </c>
      <c r="AR947" s="62">
        <f t="shared" si="1272"/>
        <v>5</v>
      </c>
      <c r="AS947" s="62" t="str">
        <f t="shared" si="1358"/>
        <v>1..1</v>
      </c>
      <c r="AT947" s="64" t="s">
        <v>2172</v>
      </c>
      <c r="AU947" s="64"/>
      <c r="AV947" s="65"/>
      <c r="AW947" s="423" t="s">
        <v>7238</v>
      </c>
      <c r="AX947" s="65"/>
      <c r="AY947" s="65"/>
      <c r="AZ947" s="64" t="s">
        <v>99</v>
      </c>
      <c r="BA947" s="66" t="str">
        <f t="shared" si="1334"/>
        <v>1..1</v>
      </c>
      <c r="BB947" s="66" t="str">
        <f t="shared" si="1337"/>
        <v>1..1</v>
      </c>
      <c r="BC947" s="6" t="str">
        <f t="shared" si="1343"/>
        <v>/rsm:CrossIndustryInvoice
/rsm:SupplyChainTradeTransaction
/ram:ApplicableHeaderTradeSettlement
/ram:InvoicerTradeParty
/ram:URIUniversalCommunication
/ram:URIID</v>
      </c>
      <c r="BD947" s="67" t="str">
        <f t="shared" si="1344"/>
        <v>/rsm:CrossIndustryInvoice/rsm:SupplyChainTradeTransaction/ram:ApplicableHeaderTradeSettlement/ram:InvoicerTradeParty/ram:URIUniversalCommunication/ram:URIID</v>
      </c>
      <c r="BE947" s="66" t="str">
        <f t="shared" si="1289"/>
        <v>I</v>
      </c>
      <c r="BF947" s="68" t="str">
        <f t="shared" si="1290"/>
        <v>E</v>
      </c>
      <c r="BG947" s="62" t="str">
        <f t="shared" si="1291"/>
        <v>0..1</v>
      </c>
      <c r="BH947" s="66" t="str">
        <f t="shared" si="1292"/>
        <v/>
      </c>
      <c r="BI947" s="248" t="str">
        <f t="shared" si="1293"/>
        <v/>
      </c>
      <c r="BJ947" s="7"/>
      <c r="BK947" s="351" t="str">
        <f t="shared" si="1294"/>
        <v>-</v>
      </c>
      <c r="BL947" s="70" t="str">
        <f t="shared" si="1295"/>
        <v>-</v>
      </c>
      <c r="BM947" s="70" t="str">
        <f t="shared" si="1296"/>
        <v>-</v>
      </c>
      <c r="BN947" s="70" t="str">
        <f t="shared" si="1297"/>
        <v>-</v>
      </c>
      <c r="BO947" s="70" t="str">
        <f t="shared" si="1298"/>
        <v>X</v>
      </c>
      <c r="BP947" s="70" t="str">
        <f t="shared" si="1299"/>
        <v>X</v>
      </c>
      <c r="BQ947" s="352" t="str">
        <f t="shared" si="1300"/>
        <v>X</v>
      </c>
      <c r="BR947" s="7"/>
      <c r="BS947" s="70" t="str">
        <f t="shared" si="1301"/>
        <v>EXTENDED</v>
      </c>
      <c r="BT947" s="70" t="str">
        <f t="shared" si="1302"/>
        <v>EXTENDED-CTC-FR</v>
      </c>
      <c r="BU947" s="15"/>
      <c r="BV947" s="57"/>
      <c r="BW947" s="57"/>
      <c r="BX947" s="57"/>
      <c r="BY947" s="57"/>
      <c r="BZ947" s="57"/>
      <c r="CA947" s="57" t="s">
        <v>6542</v>
      </c>
      <c r="CC947" s="417"/>
      <c r="CD947" s="15"/>
      <c r="CE947" s="15"/>
    </row>
    <row r="948" spans="1:83" s="59" customFormat="1" ht="102">
      <c r="A948" s="45" t="str">
        <f t="shared" si="1338"/>
        <v>YES</v>
      </c>
      <c r="B948" s="45"/>
      <c r="C948" s="45"/>
      <c r="D948" s="45"/>
      <c r="E948" s="214" t="s">
        <v>3431</v>
      </c>
      <c r="F948" s="61" t="s">
        <v>5690</v>
      </c>
      <c r="G948" s="281" t="s">
        <v>5003</v>
      </c>
      <c r="H948" s="62">
        <f t="shared" si="1285"/>
        <v>6</v>
      </c>
      <c r="I948" s="62" t="s">
        <v>42</v>
      </c>
      <c r="J948" s="64" t="s">
        <v>443</v>
      </c>
      <c r="K948" s="64"/>
      <c r="L948" s="65"/>
      <c r="M948" s="65"/>
      <c r="N948" s="65"/>
      <c r="O948" s="64" t="s">
        <v>5953</v>
      </c>
      <c r="P948" s="66" t="s">
        <v>32</v>
      </c>
      <c r="Q948" s="66" t="str">
        <f t="shared" si="1312"/>
        <v>1..1</v>
      </c>
      <c r="R948" s="6" t="s">
        <v>3573</v>
      </c>
      <c r="S948" s="67" t="s">
        <v>3574</v>
      </c>
      <c r="T948" s="66" t="s">
        <v>329</v>
      </c>
      <c r="U948" s="68" t="str">
        <f t="shared" si="1318"/>
        <v>A</v>
      </c>
      <c r="V948" s="62" t="s">
        <v>42</v>
      </c>
      <c r="W948" s="66"/>
      <c r="X948" s="248"/>
      <c r="Y948" s="38"/>
      <c r="Z948" s="351" t="str">
        <f t="shared" si="1335"/>
        <v>-</v>
      </c>
      <c r="AA948" s="70" t="str">
        <f t="shared" ref="AA948:AF948" si="1363">IF(Z948="X","X",IF($AI948=AA$4,"X","-"))</f>
        <v>-</v>
      </c>
      <c r="AB948" s="70" t="str">
        <f t="shared" si="1363"/>
        <v>-</v>
      </c>
      <c r="AC948" s="70" t="str">
        <f t="shared" si="1363"/>
        <v>-</v>
      </c>
      <c r="AD948" s="70" t="str">
        <f t="shared" si="1363"/>
        <v>X</v>
      </c>
      <c r="AE948" s="70" t="str">
        <f t="shared" si="1363"/>
        <v>X</v>
      </c>
      <c r="AF948" s="352" t="str">
        <f t="shared" si="1363"/>
        <v>X</v>
      </c>
      <c r="AG948" s="38"/>
      <c r="AH948" s="70" t="s">
        <v>47</v>
      </c>
      <c r="AI948" s="70" t="s">
        <v>5895</v>
      </c>
      <c r="AJ948" s="38"/>
      <c r="AK948" s="13" t="str">
        <f t="shared" si="1354"/>
        <v>/rsm:CrossIndustryInvoice/rsm:SupplyChainTradeTransaction/ram:ApplicableHeaderTradeSettlement/ram:InvoicerTradeParty/ram:URIUniversalCommunication/ram:URIID</v>
      </c>
      <c r="AL948" s="13" t="str">
        <f t="shared" si="1355"/>
        <v>/@schemeID</v>
      </c>
      <c r="AM948" s="14">
        <f>COUNTIFS(S$4:S948,AK948)</f>
        <v>1</v>
      </c>
      <c r="AO948" s="214" t="str">
        <f t="shared" si="1352"/>
        <v>SCT_HTS</v>
      </c>
      <c r="AP948" s="61" t="str">
        <f t="shared" si="1356"/>
        <v>BT-X-222-0</v>
      </c>
      <c r="AQ948" s="281" t="str">
        <f t="shared" si="1357"/>
        <v>EXT-FR-FE-122</v>
      </c>
      <c r="AR948" s="62">
        <f t="shared" si="1272"/>
        <v>6</v>
      </c>
      <c r="AS948" s="62" t="str">
        <f t="shared" si="1358"/>
        <v>0..1</v>
      </c>
      <c r="AT948" s="64" t="s">
        <v>330</v>
      </c>
      <c r="AU948" s="64"/>
      <c r="AV948" s="65"/>
      <c r="AW948" s="423" t="s">
        <v>7238</v>
      </c>
      <c r="AX948" s="65"/>
      <c r="AY948" s="65"/>
      <c r="AZ948" s="64"/>
      <c r="BA948" s="66" t="str">
        <f t="shared" si="1334"/>
        <v>1..1</v>
      </c>
      <c r="BB948" s="66" t="str">
        <f t="shared" si="1337"/>
        <v>1..1</v>
      </c>
      <c r="BC948" s="6" t="str">
        <f t="shared" si="1343"/>
        <v>/rsm:CrossIndustryInvoice
/rsm:SupplyChainTradeTransaction
/ram:ApplicableHeaderTradeSettlement
/ram:InvoicerTradeParty
/ram:URIUniversalCommunication
/ram:URIID
/@schemeID</v>
      </c>
      <c r="BD948" s="67" t="str">
        <f t="shared" si="1344"/>
        <v>/rsm:CrossIndustryInvoice/rsm:SupplyChainTradeTransaction/ram:ApplicableHeaderTradeSettlement/ram:InvoicerTradeParty/ram:URIUniversalCommunication/ram:URIID/@schemeID</v>
      </c>
      <c r="BE948" s="66" t="str">
        <f t="shared" si="1289"/>
        <v>S</v>
      </c>
      <c r="BF948" s="68" t="str">
        <f t="shared" si="1290"/>
        <v>A</v>
      </c>
      <c r="BG948" s="62" t="str">
        <f t="shared" si="1291"/>
        <v>0..1</v>
      </c>
      <c r="BH948" s="66" t="str">
        <f t="shared" si="1292"/>
        <v/>
      </c>
      <c r="BI948" s="248" t="str">
        <f t="shared" si="1293"/>
        <v/>
      </c>
      <c r="BJ948" s="7"/>
      <c r="BK948" s="351" t="str">
        <f t="shared" si="1294"/>
        <v>-</v>
      </c>
      <c r="BL948" s="70" t="str">
        <f t="shared" si="1295"/>
        <v>-</v>
      </c>
      <c r="BM948" s="70" t="str">
        <f t="shared" si="1296"/>
        <v>-</v>
      </c>
      <c r="BN948" s="70" t="str">
        <f t="shared" si="1297"/>
        <v>-</v>
      </c>
      <c r="BO948" s="70" t="str">
        <f t="shared" si="1298"/>
        <v>X</v>
      </c>
      <c r="BP948" s="70" t="str">
        <f t="shared" si="1299"/>
        <v>X</v>
      </c>
      <c r="BQ948" s="352" t="str">
        <f t="shared" si="1300"/>
        <v>X</v>
      </c>
      <c r="BR948" s="7"/>
      <c r="BS948" s="70" t="str">
        <f t="shared" si="1301"/>
        <v>EXTENDED</v>
      </c>
      <c r="BT948" s="70" t="str">
        <f t="shared" si="1302"/>
        <v>EXTENDED-CTC-FR</v>
      </c>
      <c r="BU948" s="15"/>
      <c r="BV948" s="57"/>
      <c r="BW948" s="57"/>
      <c r="BX948" s="57"/>
      <c r="BY948" s="57"/>
      <c r="BZ948" s="57"/>
      <c r="CA948" s="57" t="s">
        <v>6542</v>
      </c>
      <c r="CC948" s="417"/>
      <c r="CD948" s="15"/>
      <c r="CE948" s="15"/>
    </row>
    <row r="949" spans="1:83" s="59" customFormat="1" ht="85.5">
      <c r="A949" s="45" t="str">
        <f t="shared" si="1338"/>
        <v>NO</v>
      </c>
      <c r="B949" s="400"/>
      <c r="C949" s="45"/>
      <c r="D949" s="45"/>
      <c r="E949" s="214" t="s">
        <v>3431</v>
      </c>
      <c r="F949" s="139" t="s">
        <v>5110</v>
      </c>
      <c r="G949" s="295"/>
      <c r="H949" s="140">
        <f t="shared" si="1285"/>
        <v>4</v>
      </c>
      <c r="I949" s="140" t="s">
        <v>42</v>
      </c>
      <c r="J949" s="216" t="s">
        <v>3575</v>
      </c>
      <c r="K949" s="125" t="s">
        <v>6226</v>
      </c>
      <c r="L949" s="126"/>
      <c r="M949" s="126"/>
      <c r="N949" s="126"/>
      <c r="O949" s="125"/>
      <c r="P949" s="124" t="s">
        <v>42</v>
      </c>
      <c r="Q949" s="66" t="str">
        <f t="shared" si="1312"/>
        <v>0..1</v>
      </c>
      <c r="R949" s="141" t="s">
        <v>3576</v>
      </c>
      <c r="S949" s="142" t="s">
        <v>3577</v>
      </c>
      <c r="T949" s="124"/>
      <c r="U949" s="129" t="str">
        <f t="shared" si="1318"/>
        <v/>
      </c>
      <c r="V949" s="140" t="s">
        <v>62</v>
      </c>
      <c r="W949" s="124"/>
      <c r="X949" s="388"/>
      <c r="Y949" s="38"/>
      <c r="Z949" s="365" t="str">
        <f t="shared" si="1335"/>
        <v>-</v>
      </c>
      <c r="AA949" s="143" t="str">
        <f t="shared" ref="AA949:AF949" si="1364">IF(Z949="X","X",IF($AI949=AA$4,"X","-"))</f>
        <v>-</v>
      </c>
      <c r="AB949" s="143" t="str">
        <f t="shared" si="1364"/>
        <v>-</v>
      </c>
      <c r="AC949" s="143" t="str">
        <f t="shared" si="1364"/>
        <v>-</v>
      </c>
      <c r="AD949" s="143" t="str">
        <f t="shared" si="1364"/>
        <v>X</v>
      </c>
      <c r="AE949" s="143" t="str">
        <f t="shared" si="1364"/>
        <v>X</v>
      </c>
      <c r="AF949" s="366" t="str">
        <f t="shared" si="1364"/>
        <v>X</v>
      </c>
      <c r="AG949" s="38"/>
      <c r="AH949" s="143" t="s">
        <v>47</v>
      </c>
      <c r="AI949" s="143" t="s">
        <v>5895</v>
      </c>
      <c r="AJ949" s="38"/>
      <c r="AK949" s="13" t="str">
        <f t="shared" si="1354"/>
        <v>/rsm:CrossIndustryInvoice/rsm:SupplyChainTradeTransaction/ram:ApplicableHeaderTradeSettlement/ram:InvoicerTradeParty</v>
      </c>
      <c r="AL949" s="13" t="str">
        <f t="shared" si="1355"/>
        <v>/ram:SpecifiedTaxRegistration</v>
      </c>
      <c r="AM949" s="14">
        <f>COUNTIFS(S$4:S949,AK949)</f>
        <v>1</v>
      </c>
      <c r="AO949" s="214" t="str">
        <f t="shared" si="1352"/>
        <v>SCT_HTS</v>
      </c>
      <c r="AP949" s="139" t="str">
        <f t="shared" si="1356"/>
        <v>BT-X-223-00</v>
      </c>
      <c r="AQ949" s="295" t="str">
        <f t="shared" si="1357"/>
        <v/>
      </c>
      <c r="AR949" s="140">
        <f t="shared" si="1272"/>
        <v>4</v>
      </c>
      <c r="AS949" s="140" t="str">
        <f t="shared" si="1358"/>
        <v>0..1</v>
      </c>
      <c r="AT949" s="216" t="s">
        <v>2626</v>
      </c>
      <c r="AU949" s="125"/>
      <c r="AV949" s="126"/>
      <c r="AW949" s="126"/>
      <c r="AX949" s="126"/>
      <c r="AY949" s="126"/>
      <c r="AZ949" s="125"/>
      <c r="BA949" s="124" t="str">
        <f t="shared" si="1334"/>
        <v>0..1</v>
      </c>
      <c r="BB949" s="124" t="str">
        <f t="shared" si="1337"/>
        <v>0..1</v>
      </c>
      <c r="BC949" s="141" t="str">
        <f t="shared" si="1343"/>
        <v>/rsm:CrossIndustryInvoice
/rsm:SupplyChainTradeTransaction
/ram:ApplicableHeaderTradeSettlement
/ram:InvoicerTradeParty
/ram:SpecifiedTaxRegistration</v>
      </c>
      <c r="BD949" s="142" t="str">
        <f t="shared" si="1344"/>
        <v>/rsm:CrossIndustryInvoice/rsm:SupplyChainTradeTransaction/ram:ApplicableHeaderTradeSettlement/ram:InvoicerTradeParty/ram:SpecifiedTaxRegistration</v>
      </c>
      <c r="BE949" s="124" t="str">
        <f t="shared" si="1289"/>
        <v/>
      </c>
      <c r="BF949" s="129" t="str">
        <f t="shared" si="1290"/>
        <v/>
      </c>
      <c r="BG949" s="140" t="str">
        <f t="shared" si="1291"/>
        <v>0..n</v>
      </c>
      <c r="BH949" s="124" t="str">
        <f t="shared" si="1292"/>
        <v/>
      </c>
      <c r="BI949" s="388" t="str">
        <f t="shared" si="1293"/>
        <v/>
      </c>
      <c r="BJ949" s="7"/>
      <c r="BK949" s="365" t="str">
        <f t="shared" si="1294"/>
        <v>-</v>
      </c>
      <c r="BL949" s="143" t="str">
        <f t="shared" si="1295"/>
        <v>-</v>
      </c>
      <c r="BM949" s="143" t="str">
        <f t="shared" si="1296"/>
        <v>-</v>
      </c>
      <c r="BN949" s="143" t="str">
        <f t="shared" si="1297"/>
        <v>-</v>
      </c>
      <c r="BO949" s="143" t="str">
        <f t="shared" si="1298"/>
        <v>X</v>
      </c>
      <c r="BP949" s="143" t="str">
        <f t="shared" si="1299"/>
        <v>X</v>
      </c>
      <c r="BQ949" s="366" t="str">
        <f t="shared" si="1300"/>
        <v>X</v>
      </c>
      <c r="BR949" s="7"/>
      <c r="BS949" s="143" t="str">
        <f t="shared" si="1301"/>
        <v>EXTENDED</v>
      </c>
      <c r="BT949" s="143" t="str">
        <f t="shared" si="1302"/>
        <v>EXTENDED-CTC-FR</v>
      </c>
      <c r="BU949" s="15"/>
      <c r="BV949" s="57"/>
      <c r="BW949" s="57"/>
      <c r="BX949" s="57"/>
      <c r="BY949" s="57"/>
      <c r="BZ949" s="57"/>
      <c r="CA949" s="57" t="s">
        <v>6542</v>
      </c>
      <c r="CC949" s="417"/>
      <c r="CD949" s="15"/>
      <c r="CE949" s="15"/>
    </row>
    <row r="950" spans="1:83" s="59" customFormat="1" ht="89.25">
      <c r="A950" s="45" t="str">
        <f t="shared" si="1338"/>
        <v>YES</v>
      </c>
      <c r="B950" s="45"/>
      <c r="C950" s="45"/>
      <c r="D950" s="45"/>
      <c r="E950" s="214" t="s">
        <v>3431</v>
      </c>
      <c r="F950" s="61" t="s">
        <v>5111</v>
      </c>
      <c r="G950" s="281" t="s">
        <v>5004</v>
      </c>
      <c r="H950" s="62">
        <f t="shared" si="1285"/>
        <v>5</v>
      </c>
      <c r="I950" s="62" t="s">
        <v>32</v>
      </c>
      <c r="J950" s="64" t="s">
        <v>6045</v>
      </c>
      <c r="K950" s="64"/>
      <c r="L950" s="65"/>
      <c r="M950" s="65"/>
      <c r="N950" s="65"/>
      <c r="O950" s="64" t="s">
        <v>90</v>
      </c>
      <c r="P950" s="66" t="s">
        <v>32</v>
      </c>
      <c r="Q950" s="66" t="str">
        <f t="shared" si="1312"/>
        <v>1..1</v>
      </c>
      <c r="R950" s="6" t="s">
        <v>3578</v>
      </c>
      <c r="S950" s="67" t="s">
        <v>3579</v>
      </c>
      <c r="T950" s="66" t="s">
        <v>55</v>
      </c>
      <c r="U950" s="68" t="str">
        <f t="shared" si="1318"/>
        <v>E</v>
      </c>
      <c r="V950" s="62" t="s">
        <v>42</v>
      </c>
      <c r="W950" s="66"/>
      <c r="X950" s="390" t="s">
        <v>1016</v>
      </c>
      <c r="Y950" s="38"/>
      <c r="Z950" s="351" t="str">
        <f t="shared" si="1335"/>
        <v>-</v>
      </c>
      <c r="AA950" s="70" t="str">
        <f t="shared" ref="AA950:AF950" si="1365">IF(Z950="X","X",IF($AI950=AA$4,"X","-"))</f>
        <v>-</v>
      </c>
      <c r="AB950" s="70" t="str">
        <f t="shared" si="1365"/>
        <v>-</v>
      </c>
      <c r="AC950" s="70" t="str">
        <f t="shared" si="1365"/>
        <v>-</v>
      </c>
      <c r="AD950" s="70" t="str">
        <f t="shared" si="1365"/>
        <v>X</v>
      </c>
      <c r="AE950" s="70" t="str">
        <f t="shared" si="1365"/>
        <v>X</v>
      </c>
      <c r="AF950" s="352" t="str">
        <f t="shared" si="1365"/>
        <v>X</v>
      </c>
      <c r="AG950" s="38"/>
      <c r="AH950" s="70" t="s">
        <v>47</v>
      </c>
      <c r="AI950" s="70" t="s">
        <v>5895</v>
      </c>
      <c r="AJ950" s="38"/>
      <c r="AK950" s="13" t="str">
        <f t="shared" si="1354"/>
        <v>/rsm:CrossIndustryInvoice/rsm:SupplyChainTradeTransaction/ram:ApplicableHeaderTradeSettlement/ram:InvoicerTradeParty/ram:SpecifiedTaxRegistration</v>
      </c>
      <c r="AL950" s="13" t="str">
        <f t="shared" si="1355"/>
        <v>/ram:ID</v>
      </c>
      <c r="AM950" s="14">
        <f>COUNTIFS(S$4:S950,AK950)</f>
        <v>1</v>
      </c>
      <c r="AO950" s="214" t="str">
        <f t="shared" si="1352"/>
        <v>SCT_HTS</v>
      </c>
      <c r="AP950" s="61" t="str">
        <f t="shared" si="1356"/>
        <v>BT-X-223</v>
      </c>
      <c r="AQ950" s="281" t="str">
        <f t="shared" si="1357"/>
        <v>EXT-FR-FE-119</v>
      </c>
      <c r="AR950" s="62">
        <f t="shared" si="1272"/>
        <v>5</v>
      </c>
      <c r="AS950" s="62" t="str">
        <f t="shared" si="1358"/>
        <v>1..1</v>
      </c>
      <c r="AT950" s="64" t="s">
        <v>3580</v>
      </c>
      <c r="AU950" s="64"/>
      <c r="AV950" s="65"/>
      <c r="AW950" s="423" t="s">
        <v>7238</v>
      </c>
      <c r="AX950" s="65"/>
      <c r="AY950" s="65"/>
      <c r="AZ950" s="64" t="s">
        <v>99</v>
      </c>
      <c r="BA950" s="66" t="str">
        <f t="shared" si="1334"/>
        <v>1..1</v>
      </c>
      <c r="BB950" s="66" t="str">
        <f t="shared" si="1337"/>
        <v>1..1</v>
      </c>
      <c r="BC950" s="6" t="str">
        <f t="shared" si="1343"/>
        <v>/rsm:CrossIndustryInvoice
/rsm:SupplyChainTradeTransaction
/ram:ApplicableHeaderTradeSettlement
/ram:InvoicerTradeParty
/ram:SpecifiedTaxRegistration
/ram:ID</v>
      </c>
      <c r="BD950" s="67" t="str">
        <f t="shared" si="1344"/>
        <v>/rsm:CrossIndustryInvoice/rsm:SupplyChainTradeTransaction/ram:ApplicableHeaderTradeSettlement/ram:InvoicerTradeParty/ram:SpecifiedTaxRegistration/ram:ID</v>
      </c>
      <c r="BE950" s="66" t="str">
        <f t="shared" si="1289"/>
        <v>I</v>
      </c>
      <c r="BF950" s="68" t="str">
        <f t="shared" si="1290"/>
        <v>E</v>
      </c>
      <c r="BG950" s="62" t="str">
        <f t="shared" si="1291"/>
        <v>0..1</v>
      </c>
      <c r="BH950" s="66" t="str">
        <f t="shared" si="1292"/>
        <v/>
      </c>
      <c r="BI950" s="248" t="str">
        <f t="shared" si="1293"/>
        <v>@schemeID="VA"</v>
      </c>
      <c r="BJ950" s="7"/>
      <c r="BK950" s="351" t="str">
        <f t="shared" si="1294"/>
        <v>-</v>
      </c>
      <c r="BL950" s="70" t="str">
        <f t="shared" si="1295"/>
        <v>-</v>
      </c>
      <c r="BM950" s="70" t="str">
        <f t="shared" si="1296"/>
        <v>-</v>
      </c>
      <c r="BN950" s="70" t="str">
        <f t="shared" si="1297"/>
        <v>-</v>
      </c>
      <c r="BO950" s="70" t="str">
        <f t="shared" si="1298"/>
        <v>X</v>
      </c>
      <c r="BP950" s="70" t="str">
        <f t="shared" si="1299"/>
        <v>X</v>
      </c>
      <c r="BQ950" s="352" t="str">
        <f t="shared" si="1300"/>
        <v>X</v>
      </c>
      <c r="BR950" s="7"/>
      <c r="BS950" s="70" t="str">
        <f t="shared" si="1301"/>
        <v>EXTENDED</v>
      </c>
      <c r="BT950" s="70" t="str">
        <f t="shared" si="1302"/>
        <v>EXTENDED-CTC-FR</v>
      </c>
      <c r="BU950" s="15"/>
      <c r="BV950" s="57"/>
      <c r="BW950" s="57"/>
      <c r="BX950" s="57"/>
      <c r="BY950" s="57"/>
      <c r="BZ950" s="57"/>
      <c r="CA950" s="57" t="s">
        <v>6542</v>
      </c>
      <c r="CC950" s="417"/>
      <c r="CD950" s="15"/>
      <c r="CE950" s="15"/>
    </row>
    <row r="951" spans="1:83" s="59" customFormat="1" ht="102">
      <c r="A951" s="45" t="str">
        <f t="shared" si="1338"/>
        <v>YES</v>
      </c>
      <c r="B951" s="45"/>
      <c r="C951" s="45"/>
      <c r="D951" s="45"/>
      <c r="E951" s="214" t="s">
        <v>3431</v>
      </c>
      <c r="F951" s="61" t="s">
        <v>5112</v>
      </c>
      <c r="G951" s="281" t="s">
        <v>5072</v>
      </c>
      <c r="H951" s="62">
        <f t="shared" si="1285"/>
        <v>6</v>
      </c>
      <c r="I951" s="62" t="s">
        <v>42</v>
      </c>
      <c r="J951" s="64" t="s">
        <v>6044</v>
      </c>
      <c r="K951" s="64"/>
      <c r="L951" s="65" t="s">
        <v>1015</v>
      </c>
      <c r="M951" s="65"/>
      <c r="N951" s="65" t="s">
        <v>1016</v>
      </c>
      <c r="O951" s="64" t="s">
        <v>5953</v>
      </c>
      <c r="P951" s="66" t="s">
        <v>32</v>
      </c>
      <c r="Q951" s="66" t="str">
        <f t="shared" si="1312"/>
        <v>1..1</v>
      </c>
      <c r="R951" s="6" t="s">
        <v>3581</v>
      </c>
      <c r="S951" s="67" t="s">
        <v>3582</v>
      </c>
      <c r="T951" s="66" t="s">
        <v>329</v>
      </c>
      <c r="U951" s="68" t="str">
        <f t="shared" si="1318"/>
        <v>A</v>
      </c>
      <c r="V951" s="62" t="s">
        <v>42</v>
      </c>
      <c r="W951" s="66"/>
      <c r="X951" s="390" t="s">
        <v>1016</v>
      </c>
      <c r="Y951" s="38"/>
      <c r="Z951" s="351" t="str">
        <f t="shared" si="1335"/>
        <v>-</v>
      </c>
      <c r="AA951" s="70" t="str">
        <f t="shared" ref="AA951:AF951" si="1366">IF(Z951="X","X",IF($AI951=AA$4,"X","-"))</f>
        <v>-</v>
      </c>
      <c r="AB951" s="70" t="str">
        <f t="shared" si="1366"/>
        <v>-</v>
      </c>
      <c r="AC951" s="70" t="str">
        <f t="shared" si="1366"/>
        <v>-</v>
      </c>
      <c r="AD951" s="70" t="str">
        <f t="shared" si="1366"/>
        <v>X</v>
      </c>
      <c r="AE951" s="70" t="str">
        <f t="shared" si="1366"/>
        <v>X</v>
      </c>
      <c r="AF951" s="352" t="str">
        <f t="shared" si="1366"/>
        <v>X</v>
      </c>
      <c r="AG951" s="38"/>
      <c r="AH951" s="70" t="s">
        <v>47</v>
      </c>
      <c r="AI951" s="70" t="s">
        <v>5895</v>
      </c>
      <c r="AJ951" s="38"/>
      <c r="AK951" s="13" t="str">
        <f t="shared" si="1354"/>
        <v>/rsm:CrossIndustryInvoice/rsm:SupplyChainTradeTransaction/ram:ApplicableHeaderTradeSettlement/ram:InvoicerTradeParty/ram:SpecifiedTaxRegistration/ram:ID</v>
      </c>
      <c r="AL951" s="13" t="str">
        <f t="shared" si="1355"/>
        <v>/@schemeID</v>
      </c>
      <c r="AM951" s="14">
        <f>COUNTIFS(S$4:S951,AK951)</f>
        <v>1</v>
      </c>
      <c r="AO951" s="214" t="str">
        <f t="shared" si="1352"/>
        <v>SCT_HTS</v>
      </c>
      <c r="AP951" s="61" t="str">
        <f t="shared" si="1356"/>
        <v>BT-X-223-0</v>
      </c>
      <c r="AQ951" s="281" t="str">
        <f t="shared" si="1357"/>
        <v>EXT-FR-FE-120</v>
      </c>
      <c r="AR951" s="62">
        <f t="shared" ref="AR951:AR1015" si="1367">LEN(BD951)-LEN(SUBSTITUTE(BD951,"/",""))-1</f>
        <v>6</v>
      </c>
      <c r="AS951" s="62" t="str">
        <f t="shared" si="1358"/>
        <v>0..1</v>
      </c>
      <c r="AT951" s="64" t="s">
        <v>330</v>
      </c>
      <c r="AU951" s="64"/>
      <c r="AV951" s="65" t="s">
        <v>6417</v>
      </c>
      <c r="AW951" s="423" t="s">
        <v>7238</v>
      </c>
      <c r="AX951" s="65"/>
      <c r="AY951" s="65"/>
      <c r="AZ951" s="64"/>
      <c r="BA951" s="66" t="str">
        <f t="shared" si="1334"/>
        <v>1..1</v>
      </c>
      <c r="BB951" s="66" t="str">
        <f t="shared" si="1337"/>
        <v>1..1</v>
      </c>
      <c r="BC951" s="6" t="str">
        <f t="shared" si="1343"/>
        <v>/rsm:CrossIndustryInvoice
/rsm:SupplyChainTradeTransaction
/ram:ApplicableHeaderTradeSettlement
/ram:InvoicerTradeParty
/ram:SpecifiedTaxRegistration
/ram:ID
/@schemeID</v>
      </c>
      <c r="BD951" s="67" t="str">
        <f t="shared" si="1344"/>
        <v>/rsm:CrossIndustryInvoice/rsm:SupplyChainTradeTransaction/ram:ApplicableHeaderTradeSettlement/ram:InvoicerTradeParty/ram:SpecifiedTaxRegistration/ram:ID/@schemeID</v>
      </c>
      <c r="BE951" s="66" t="str">
        <f t="shared" si="1289"/>
        <v>S</v>
      </c>
      <c r="BF951" s="68" t="str">
        <f t="shared" si="1290"/>
        <v>A</v>
      </c>
      <c r="BG951" s="62" t="str">
        <f t="shared" si="1291"/>
        <v>0..1</v>
      </c>
      <c r="BH951" s="66" t="str">
        <f t="shared" si="1292"/>
        <v/>
      </c>
      <c r="BI951" s="248" t="str">
        <f t="shared" si="1293"/>
        <v>@schemeID="VA"</v>
      </c>
      <c r="BJ951" s="7"/>
      <c r="BK951" s="351" t="str">
        <f t="shared" si="1294"/>
        <v>-</v>
      </c>
      <c r="BL951" s="70" t="str">
        <f t="shared" si="1295"/>
        <v>-</v>
      </c>
      <c r="BM951" s="70" t="str">
        <f t="shared" si="1296"/>
        <v>-</v>
      </c>
      <c r="BN951" s="70" t="str">
        <f t="shared" si="1297"/>
        <v>-</v>
      </c>
      <c r="BO951" s="70" t="str">
        <f t="shared" si="1298"/>
        <v>X</v>
      </c>
      <c r="BP951" s="70" t="str">
        <f t="shared" si="1299"/>
        <v>X</v>
      </c>
      <c r="BQ951" s="352" t="str">
        <f t="shared" si="1300"/>
        <v>X</v>
      </c>
      <c r="BR951" s="7"/>
      <c r="BS951" s="70" t="str">
        <f t="shared" si="1301"/>
        <v>EXTENDED</v>
      </c>
      <c r="BT951" s="70" t="str">
        <f t="shared" si="1302"/>
        <v>EXTENDED-CTC-FR</v>
      </c>
      <c r="BU951" s="15"/>
      <c r="BV951" s="57"/>
      <c r="BW951" s="57"/>
      <c r="BX951" s="57"/>
      <c r="BY951" s="57"/>
      <c r="BZ951" s="57"/>
      <c r="CA951" s="57" t="s">
        <v>6542</v>
      </c>
      <c r="CC951" s="417"/>
      <c r="CD951" s="15"/>
      <c r="CE951" s="15"/>
    </row>
    <row r="952" spans="1:83" s="59" customFormat="1" ht="85.5">
      <c r="A952" s="45" t="str">
        <f t="shared" si="1338"/>
        <v>NO</v>
      </c>
      <c r="B952" s="45"/>
      <c r="C952" s="45"/>
      <c r="D952" s="45"/>
      <c r="E952" s="215" t="s">
        <v>3431</v>
      </c>
      <c r="F952" s="99" t="s">
        <v>5691</v>
      </c>
      <c r="G952" s="288" t="s">
        <v>5005</v>
      </c>
      <c r="H952" s="100">
        <f t="shared" si="1285"/>
        <v>3</v>
      </c>
      <c r="I952" s="100" t="s">
        <v>42</v>
      </c>
      <c r="J952" s="125" t="s">
        <v>3583</v>
      </c>
      <c r="K952" s="125" t="s">
        <v>6230</v>
      </c>
      <c r="L952" s="126"/>
      <c r="M952" s="126"/>
      <c r="N952" s="126"/>
      <c r="O952" s="125"/>
      <c r="P952" s="124" t="s">
        <v>42</v>
      </c>
      <c r="Q952" s="124" t="str">
        <f t="shared" si="1312"/>
        <v>0..1</v>
      </c>
      <c r="R952" s="102" t="s">
        <v>3584</v>
      </c>
      <c r="S952" s="103" t="s">
        <v>3585</v>
      </c>
      <c r="T952" s="124" t="s">
        <v>35</v>
      </c>
      <c r="U952" s="129" t="str">
        <f t="shared" si="1318"/>
        <v>EG</v>
      </c>
      <c r="V952" s="100" t="s">
        <v>42</v>
      </c>
      <c r="W952" s="124"/>
      <c r="X952" s="388"/>
      <c r="Y952" s="38"/>
      <c r="Z952" s="359" t="str">
        <f t="shared" si="1335"/>
        <v>-</v>
      </c>
      <c r="AA952" s="104" t="str">
        <f t="shared" ref="AA952:AF952" si="1368">IF(Z952="X","X",IF($AI952=AA$4,"X","-"))</f>
        <v>-</v>
      </c>
      <c r="AB952" s="104" t="str">
        <f t="shared" si="1368"/>
        <v>-</v>
      </c>
      <c r="AC952" s="104" t="str">
        <f t="shared" si="1368"/>
        <v>-</v>
      </c>
      <c r="AD952" s="104" t="str">
        <f t="shared" si="1368"/>
        <v>X</v>
      </c>
      <c r="AE952" s="104" t="str">
        <f t="shared" si="1368"/>
        <v>X</v>
      </c>
      <c r="AF952" s="360" t="str">
        <f t="shared" si="1368"/>
        <v>X</v>
      </c>
      <c r="AG952" s="38"/>
      <c r="AH952" s="104" t="s">
        <v>47</v>
      </c>
      <c r="AI952" s="104" t="s">
        <v>5895</v>
      </c>
      <c r="AJ952" s="38"/>
      <c r="AK952" s="13" t="str">
        <f t="shared" si="1354"/>
        <v>/rsm:CrossIndustryInvoice/rsm:SupplyChainTradeTransaction/ram:ApplicableHeaderTradeSettlement</v>
      </c>
      <c r="AL952" s="13" t="str">
        <f t="shared" si="1355"/>
        <v>/ram:InvoiceeTradeParty</v>
      </c>
      <c r="AM952" s="14">
        <f>COUNTIFS(S$4:S952,AK952)</f>
        <v>1</v>
      </c>
      <c r="AO952" s="215" t="str">
        <f t="shared" si="1352"/>
        <v>SCT_HTS</v>
      </c>
      <c r="AP952" s="99" t="str">
        <f t="shared" si="1356"/>
        <v>BG-X-36</v>
      </c>
      <c r="AQ952" s="288" t="str">
        <f t="shared" si="1357"/>
        <v>EXT-FR-FE-BG-04</v>
      </c>
      <c r="AR952" s="100">
        <f t="shared" si="1367"/>
        <v>3</v>
      </c>
      <c r="AS952" s="100" t="str">
        <f t="shared" si="1358"/>
        <v>0..1</v>
      </c>
      <c r="AT952" s="125" t="s">
        <v>3586</v>
      </c>
      <c r="AU952" s="125" t="s">
        <v>6461</v>
      </c>
      <c r="AV952" s="126" t="s">
        <v>6462</v>
      </c>
      <c r="AW952" s="126"/>
      <c r="AX952" s="126" t="s">
        <v>3587</v>
      </c>
      <c r="AY952" s="126"/>
      <c r="AZ952" s="125"/>
      <c r="BA952" s="124" t="str">
        <f t="shared" si="1334"/>
        <v>0..1</v>
      </c>
      <c r="BB952" s="124" t="str">
        <f t="shared" si="1337"/>
        <v>0..1</v>
      </c>
      <c r="BC952" s="102" t="str">
        <f t="shared" si="1343"/>
        <v>/rsm:CrossIndustryInvoice
/rsm:SupplyChainTradeTransaction
/ram:ApplicableHeaderTradeSettlement
/ram:InvoiceeTradeParty</v>
      </c>
      <c r="BD952" s="103" t="str">
        <f t="shared" si="1344"/>
        <v>/rsm:CrossIndustryInvoice/rsm:SupplyChainTradeTransaction/ram:ApplicableHeaderTradeSettlement/ram:InvoiceeTradeParty</v>
      </c>
      <c r="BE952" s="124" t="str">
        <f t="shared" si="1289"/>
        <v/>
      </c>
      <c r="BF952" s="129" t="str">
        <f t="shared" si="1290"/>
        <v>EG</v>
      </c>
      <c r="BG952" s="100" t="str">
        <f t="shared" si="1291"/>
        <v>0..1</v>
      </c>
      <c r="BH952" s="124" t="str">
        <f t="shared" si="1292"/>
        <v/>
      </c>
      <c r="BI952" s="388" t="str">
        <f t="shared" si="1293"/>
        <v/>
      </c>
      <c r="BJ952" s="7"/>
      <c r="BK952" s="359" t="str">
        <f t="shared" si="1294"/>
        <v>-</v>
      </c>
      <c r="BL952" s="104" t="str">
        <f t="shared" si="1295"/>
        <v>-</v>
      </c>
      <c r="BM952" s="104" t="str">
        <f t="shared" si="1296"/>
        <v>-</v>
      </c>
      <c r="BN952" s="104" t="str">
        <f t="shared" si="1297"/>
        <v>-</v>
      </c>
      <c r="BO952" s="104" t="str">
        <f t="shared" si="1298"/>
        <v>X</v>
      </c>
      <c r="BP952" s="104" t="str">
        <f t="shared" si="1299"/>
        <v>X</v>
      </c>
      <c r="BQ952" s="360" t="str">
        <f t="shared" si="1300"/>
        <v>X</v>
      </c>
      <c r="BR952" s="7"/>
      <c r="BS952" s="104" t="str">
        <f t="shared" si="1301"/>
        <v>EXTENDED</v>
      </c>
      <c r="BT952" s="104" t="str">
        <f t="shared" si="1302"/>
        <v>EXTENDED-CTC-FR</v>
      </c>
      <c r="BU952" s="15"/>
      <c r="BV952" s="57"/>
      <c r="BW952" s="57"/>
      <c r="BX952" s="57"/>
      <c r="BY952" s="57"/>
      <c r="BZ952" s="57"/>
      <c r="CA952" s="57" t="s">
        <v>6542</v>
      </c>
      <c r="CC952" s="417"/>
      <c r="CD952" s="15"/>
      <c r="CE952" s="15"/>
    </row>
    <row r="953" spans="1:83" s="59" customFormat="1" ht="85.5">
      <c r="A953" s="45" t="str">
        <f t="shared" si="1338"/>
        <v>YES</v>
      </c>
      <c r="B953" s="45"/>
      <c r="C953" s="45"/>
      <c r="D953" s="45"/>
      <c r="E953" s="214" t="s">
        <v>3431</v>
      </c>
      <c r="F953" s="61" t="s">
        <v>5692</v>
      </c>
      <c r="G953" s="281"/>
      <c r="H953" s="62">
        <f t="shared" si="1285"/>
        <v>4</v>
      </c>
      <c r="I953" s="62" t="s">
        <v>42</v>
      </c>
      <c r="J953" s="64" t="s">
        <v>6227</v>
      </c>
      <c r="K953" s="64"/>
      <c r="L953" s="65"/>
      <c r="M953" s="65"/>
      <c r="N953" s="65"/>
      <c r="O953" s="64" t="s">
        <v>90</v>
      </c>
      <c r="P953" s="66" t="s">
        <v>42</v>
      </c>
      <c r="Q953" s="66" t="str">
        <f t="shared" si="1312"/>
        <v>0..1</v>
      </c>
      <c r="R953" s="6" t="s">
        <v>3588</v>
      </c>
      <c r="S953" s="67" t="s">
        <v>3589</v>
      </c>
      <c r="T953" s="66" t="s">
        <v>55</v>
      </c>
      <c r="U953" s="68" t="str">
        <f t="shared" si="1318"/>
        <v>E</v>
      </c>
      <c r="V953" s="62" t="s">
        <v>62</v>
      </c>
      <c r="W953" s="66"/>
      <c r="X953" s="248"/>
      <c r="Y953" s="38"/>
      <c r="Z953" s="351" t="str">
        <f t="shared" si="1335"/>
        <v>-</v>
      </c>
      <c r="AA953" s="70" t="str">
        <f t="shared" ref="AA953:AF953" si="1369">IF(Z953="X","X",IF($AI953=AA$4,"X","-"))</f>
        <v>-</v>
      </c>
      <c r="AB953" s="70" t="str">
        <f t="shared" si="1369"/>
        <v>-</v>
      </c>
      <c r="AC953" s="70" t="str">
        <f t="shared" si="1369"/>
        <v>-</v>
      </c>
      <c r="AD953" s="70" t="str">
        <f t="shared" si="1369"/>
        <v>X</v>
      </c>
      <c r="AE953" s="70" t="str">
        <f t="shared" si="1369"/>
        <v>X</v>
      </c>
      <c r="AF953" s="352" t="str">
        <f t="shared" si="1369"/>
        <v>X</v>
      </c>
      <c r="AG953" s="38"/>
      <c r="AH953" s="70" t="s">
        <v>47</v>
      </c>
      <c r="AI953" s="70" t="s">
        <v>5895</v>
      </c>
      <c r="AJ953" s="38"/>
      <c r="AK953" s="13" t="str">
        <f t="shared" si="1354"/>
        <v>/rsm:CrossIndustryInvoice/rsm:SupplyChainTradeTransaction/ram:ApplicableHeaderTradeSettlement/ram:InvoiceeTradeParty</v>
      </c>
      <c r="AL953" s="13" t="str">
        <f t="shared" si="1355"/>
        <v>/ram:ID</v>
      </c>
      <c r="AM953" s="14">
        <f>COUNTIFS(S$4:S953,AK953)</f>
        <v>1</v>
      </c>
      <c r="AO953" s="214" t="str">
        <f t="shared" si="1352"/>
        <v>SCT_HTS</v>
      </c>
      <c r="AP953" s="61" t="str">
        <f t="shared" si="1356"/>
        <v>BT-X-224</v>
      </c>
      <c r="AQ953" s="281" t="str">
        <f t="shared" si="1357"/>
        <v/>
      </c>
      <c r="AR953" s="62">
        <f t="shared" si="1367"/>
        <v>4</v>
      </c>
      <c r="AS953" s="62" t="str">
        <f t="shared" si="1358"/>
        <v>0..1</v>
      </c>
      <c r="AT953" s="64" t="s">
        <v>3590</v>
      </c>
      <c r="AU953" s="64"/>
      <c r="AV953" s="65"/>
      <c r="AW953" s="423" t="s">
        <v>7238</v>
      </c>
      <c r="AX953" s="65"/>
      <c r="AY953" s="65"/>
      <c r="AZ953" s="64" t="s">
        <v>99</v>
      </c>
      <c r="BA953" s="66" t="str">
        <f t="shared" si="1334"/>
        <v>0..1</v>
      </c>
      <c r="BB953" s="66" t="str">
        <f t="shared" si="1337"/>
        <v>0..1</v>
      </c>
      <c r="BC953" s="6" t="str">
        <f t="shared" si="1343"/>
        <v>/rsm:CrossIndustryInvoice
/rsm:SupplyChainTradeTransaction
/ram:ApplicableHeaderTradeSettlement
/ram:InvoiceeTradeParty
/ram:ID</v>
      </c>
      <c r="BD953" s="67" t="str">
        <f t="shared" si="1344"/>
        <v>/rsm:CrossIndustryInvoice/rsm:SupplyChainTradeTransaction/ram:ApplicableHeaderTradeSettlement/ram:InvoiceeTradeParty/ram:ID</v>
      </c>
      <c r="BE953" s="66" t="str">
        <f t="shared" si="1289"/>
        <v>I</v>
      </c>
      <c r="BF953" s="68" t="str">
        <f t="shared" si="1290"/>
        <v>E</v>
      </c>
      <c r="BG953" s="62" t="str">
        <f t="shared" si="1291"/>
        <v>0..n</v>
      </c>
      <c r="BH953" s="66" t="str">
        <f t="shared" si="1292"/>
        <v/>
      </c>
      <c r="BI953" s="248" t="str">
        <f t="shared" si="1293"/>
        <v/>
      </c>
      <c r="BJ953" s="7"/>
      <c r="BK953" s="351" t="str">
        <f t="shared" si="1294"/>
        <v>-</v>
      </c>
      <c r="BL953" s="70" t="str">
        <f t="shared" si="1295"/>
        <v>-</v>
      </c>
      <c r="BM953" s="70" t="str">
        <f t="shared" si="1296"/>
        <v>-</v>
      </c>
      <c r="BN953" s="70" t="str">
        <f t="shared" si="1297"/>
        <v>-</v>
      </c>
      <c r="BO953" s="70" t="str">
        <f t="shared" si="1298"/>
        <v>X</v>
      </c>
      <c r="BP953" s="70" t="str">
        <f t="shared" si="1299"/>
        <v>X</v>
      </c>
      <c r="BQ953" s="352" t="str">
        <f t="shared" si="1300"/>
        <v>X</v>
      </c>
      <c r="BR953" s="7"/>
      <c r="BS953" s="70" t="str">
        <f t="shared" si="1301"/>
        <v>EXTENDED</v>
      </c>
      <c r="BT953" s="70" t="str">
        <f t="shared" si="1302"/>
        <v>EXTENDED-CTC-FR</v>
      </c>
      <c r="BU953" s="15"/>
      <c r="BV953" s="57"/>
      <c r="BW953" s="57"/>
      <c r="BX953" s="57"/>
      <c r="BY953" s="57"/>
      <c r="BZ953" s="57"/>
      <c r="CA953" s="57" t="s">
        <v>6542</v>
      </c>
      <c r="CC953" s="417"/>
      <c r="CD953" s="15"/>
      <c r="CE953" s="15"/>
    </row>
    <row r="954" spans="1:83" s="59" customFormat="1" ht="85.5">
      <c r="A954" s="45" t="str">
        <f t="shared" si="1338"/>
        <v>YES</v>
      </c>
      <c r="B954" s="45"/>
      <c r="C954" s="45"/>
      <c r="D954" s="45"/>
      <c r="E954" s="214" t="s">
        <v>3431</v>
      </c>
      <c r="F954" s="61" t="s">
        <v>5693</v>
      </c>
      <c r="G954" s="281" t="s">
        <v>5006</v>
      </c>
      <c r="H954" s="62">
        <f t="shared" si="1285"/>
        <v>4</v>
      </c>
      <c r="I954" s="62" t="s">
        <v>62</v>
      </c>
      <c r="J954" s="64" t="s">
        <v>6228</v>
      </c>
      <c r="K954" s="64"/>
      <c r="L954" s="65" t="s">
        <v>6021</v>
      </c>
      <c r="M954" s="65"/>
      <c r="N954" s="65"/>
      <c r="O954" s="64" t="s">
        <v>90</v>
      </c>
      <c r="P954" s="66" t="s">
        <v>62</v>
      </c>
      <c r="Q954" s="66" t="str">
        <f t="shared" si="1312"/>
        <v>0..n</v>
      </c>
      <c r="R954" s="6" t="s">
        <v>3591</v>
      </c>
      <c r="S954" s="67" t="s">
        <v>3592</v>
      </c>
      <c r="T954" s="66" t="s">
        <v>55</v>
      </c>
      <c r="U954" s="68" t="str">
        <f t="shared" si="1318"/>
        <v>E</v>
      </c>
      <c r="V954" s="62" t="s">
        <v>62</v>
      </c>
      <c r="W954" s="66"/>
      <c r="X954" s="248"/>
      <c r="Y954" s="38"/>
      <c r="Z954" s="351" t="str">
        <f t="shared" si="1335"/>
        <v>-</v>
      </c>
      <c r="AA954" s="70" t="str">
        <f t="shared" ref="AA954:AF954" si="1370">IF(Z954="X","X",IF($AI954=AA$4,"X","-"))</f>
        <v>-</v>
      </c>
      <c r="AB954" s="70" t="str">
        <f t="shared" si="1370"/>
        <v>-</v>
      </c>
      <c r="AC954" s="70" t="str">
        <f t="shared" si="1370"/>
        <v>-</v>
      </c>
      <c r="AD954" s="70" t="str">
        <f t="shared" si="1370"/>
        <v>X</v>
      </c>
      <c r="AE954" s="70" t="str">
        <f t="shared" si="1370"/>
        <v>X</v>
      </c>
      <c r="AF954" s="352" t="str">
        <f t="shared" si="1370"/>
        <v>X</v>
      </c>
      <c r="AG954" s="38"/>
      <c r="AH954" s="70" t="s">
        <v>47</v>
      </c>
      <c r="AI954" s="70" t="s">
        <v>5895</v>
      </c>
      <c r="AJ954" s="38"/>
      <c r="AK954" s="13" t="str">
        <f t="shared" si="1354"/>
        <v>/rsm:CrossIndustryInvoice/rsm:SupplyChainTradeTransaction/ram:ApplicableHeaderTradeSettlement/ram:InvoiceeTradeParty</v>
      </c>
      <c r="AL954" s="13" t="str">
        <f t="shared" si="1355"/>
        <v>/ram:GlobalID</v>
      </c>
      <c r="AM954" s="14">
        <f>COUNTIFS(S$4:S954,AK954)</f>
        <v>1</v>
      </c>
      <c r="AO954" s="214" t="str">
        <f t="shared" si="1352"/>
        <v>SCT_HTS</v>
      </c>
      <c r="AP954" s="61" t="str">
        <f t="shared" si="1356"/>
        <v>BT-X-225</v>
      </c>
      <c r="AQ954" s="281" t="str">
        <f t="shared" si="1357"/>
        <v>EXT-FR-FE-92</v>
      </c>
      <c r="AR954" s="62">
        <f t="shared" si="1367"/>
        <v>4</v>
      </c>
      <c r="AS954" s="62" t="str">
        <f t="shared" si="1358"/>
        <v>0..n</v>
      </c>
      <c r="AT954" s="64" t="s">
        <v>3593</v>
      </c>
      <c r="AU954" s="64"/>
      <c r="AV954" s="65" t="s">
        <v>1569</v>
      </c>
      <c r="AW954" s="428" t="s">
        <v>7343</v>
      </c>
      <c r="AX954" s="65"/>
      <c r="AY954" s="65"/>
      <c r="AZ954" s="64" t="s">
        <v>99</v>
      </c>
      <c r="BA954" s="66" t="str">
        <f t="shared" si="1334"/>
        <v>0..n</v>
      </c>
      <c r="BB954" s="66" t="str">
        <f t="shared" si="1337"/>
        <v>0..n</v>
      </c>
      <c r="BC954" s="6" t="str">
        <f t="shared" si="1343"/>
        <v>/rsm:CrossIndustryInvoice
/rsm:SupplyChainTradeTransaction
/ram:ApplicableHeaderTradeSettlement
/ram:InvoiceeTradeParty
/ram:GlobalID</v>
      </c>
      <c r="BD954" s="67" t="str">
        <f t="shared" si="1344"/>
        <v>/rsm:CrossIndustryInvoice/rsm:SupplyChainTradeTransaction/ram:ApplicableHeaderTradeSettlement/ram:InvoiceeTradeParty/ram:GlobalID</v>
      </c>
      <c r="BE954" s="66" t="str">
        <f t="shared" si="1289"/>
        <v>I</v>
      </c>
      <c r="BF954" s="68" t="str">
        <f t="shared" si="1290"/>
        <v>E</v>
      </c>
      <c r="BG954" s="62" t="str">
        <f t="shared" si="1291"/>
        <v>0..n</v>
      </c>
      <c r="BH954" s="66" t="str">
        <f t="shared" si="1292"/>
        <v/>
      </c>
      <c r="BI954" s="248" t="str">
        <f t="shared" si="1293"/>
        <v/>
      </c>
      <c r="BJ954" s="7"/>
      <c r="BK954" s="351" t="str">
        <f t="shared" si="1294"/>
        <v>-</v>
      </c>
      <c r="BL954" s="70" t="str">
        <f t="shared" si="1295"/>
        <v>-</v>
      </c>
      <c r="BM954" s="70" t="str">
        <f t="shared" si="1296"/>
        <v>-</v>
      </c>
      <c r="BN954" s="70" t="str">
        <f t="shared" si="1297"/>
        <v>-</v>
      </c>
      <c r="BO954" s="70" t="str">
        <f t="shared" si="1298"/>
        <v>X</v>
      </c>
      <c r="BP954" s="70" t="str">
        <f t="shared" si="1299"/>
        <v>X</v>
      </c>
      <c r="BQ954" s="352" t="str">
        <f t="shared" si="1300"/>
        <v>X</v>
      </c>
      <c r="BR954" s="7"/>
      <c r="BS954" s="70" t="str">
        <f t="shared" si="1301"/>
        <v>EXTENDED</v>
      </c>
      <c r="BT954" s="70" t="str">
        <f t="shared" si="1302"/>
        <v>EXTENDED-CTC-FR</v>
      </c>
      <c r="BU954" s="15"/>
      <c r="BV954" s="57"/>
      <c r="BW954" s="57"/>
      <c r="BX954" s="57"/>
      <c r="BY954" s="57"/>
      <c r="BZ954" s="57"/>
      <c r="CA954" s="57" t="s">
        <v>6542</v>
      </c>
      <c r="CC954" s="417"/>
      <c r="CD954" s="15"/>
      <c r="CE954" s="15"/>
    </row>
    <row r="955" spans="1:83" s="59" customFormat="1" ht="89.25">
      <c r="A955" s="45" t="str">
        <f t="shared" si="1338"/>
        <v>YES</v>
      </c>
      <c r="B955" s="45"/>
      <c r="C955" s="45"/>
      <c r="D955" s="45"/>
      <c r="E955" s="214" t="s">
        <v>3431</v>
      </c>
      <c r="F955" s="61" t="s">
        <v>5694</v>
      </c>
      <c r="G955" s="281" t="s">
        <v>6604</v>
      </c>
      <c r="H955" s="62">
        <f t="shared" si="1285"/>
        <v>5</v>
      </c>
      <c r="I955" s="62" t="s">
        <v>42</v>
      </c>
      <c r="J955" s="64" t="s">
        <v>443</v>
      </c>
      <c r="K955" s="64"/>
      <c r="L955" s="65" t="s">
        <v>6022</v>
      </c>
      <c r="M955" s="65"/>
      <c r="N955" s="65"/>
      <c r="O955" s="64" t="s">
        <v>5953</v>
      </c>
      <c r="P955" s="66" t="s">
        <v>32</v>
      </c>
      <c r="Q955" s="66" t="str">
        <f t="shared" si="1312"/>
        <v>1..1</v>
      </c>
      <c r="R955" s="6" t="s">
        <v>3594</v>
      </c>
      <c r="S955" s="67" t="s">
        <v>3595</v>
      </c>
      <c r="T955" s="66" t="s">
        <v>329</v>
      </c>
      <c r="U955" s="68" t="str">
        <f t="shared" si="1318"/>
        <v>A</v>
      </c>
      <c r="V955" s="62" t="s">
        <v>42</v>
      </c>
      <c r="W955" s="66"/>
      <c r="X955" s="248"/>
      <c r="Y955" s="38"/>
      <c r="Z955" s="351" t="str">
        <f t="shared" si="1335"/>
        <v>-</v>
      </c>
      <c r="AA955" s="70" t="str">
        <f t="shared" ref="AA955:AF955" si="1371">IF(Z955="X","X",IF($AI955=AA$4,"X","-"))</f>
        <v>-</v>
      </c>
      <c r="AB955" s="70" t="str">
        <f t="shared" si="1371"/>
        <v>-</v>
      </c>
      <c r="AC955" s="70" t="str">
        <f t="shared" si="1371"/>
        <v>-</v>
      </c>
      <c r="AD955" s="70" t="str">
        <f t="shared" si="1371"/>
        <v>X</v>
      </c>
      <c r="AE955" s="70" t="str">
        <f t="shared" si="1371"/>
        <v>X</v>
      </c>
      <c r="AF955" s="352" t="str">
        <f t="shared" si="1371"/>
        <v>X</v>
      </c>
      <c r="AG955" s="38"/>
      <c r="AH955" s="70" t="s">
        <v>47</v>
      </c>
      <c r="AI955" s="70" t="s">
        <v>5895</v>
      </c>
      <c r="AJ955" s="38"/>
      <c r="AK955" s="13" t="str">
        <f t="shared" si="1354"/>
        <v>/rsm:CrossIndustryInvoice/rsm:SupplyChainTradeTransaction/ram:ApplicableHeaderTradeSettlement/ram:InvoiceeTradeParty/ram:GlobalID</v>
      </c>
      <c r="AL955" s="13" t="str">
        <f t="shared" si="1355"/>
        <v>/@schemeID</v>
      </c>
      <c r="AM955" s="14">
        <f>COUNTIFS(S$4:S955,AK955)</f>
        <v>1</v>
      </c>
      <c r="AO955" s="214" t="str">
        <f t="shared" si="1352"/>
        <v>SCT_HTS</v>
      </c>
      <c r="AP955" s="61" t="str">
        <f t="shared" si="1356"/>
        <v>BT-X-225-0</v>
      </c>
      <c r="AQ955" s="281" t="str">
        <f t="shared" si="1357"/>
        <v>EXT-FR-FE-92-1</v>
      </c>
      <c r="AR955" s="62">
        <f t="shared" si="1367"/>
        <v>5</v>
      </c>
      <c r="AS955" s="62" t="str">
        <f t="shared" si="1358"/>
        <v>0..1</v>
      </c>
      <c r="AT955" s="64" t="s">
        <v>1868</v>
      </c>
      <c r="AU955" s="64"/>
      <c r="AV955" s="65" t="s">
        <v>331</v>
      </c>
      <c r="AW955" s="428" t="s">
        <v>7340</v>
      </c>
      <c r="AX955" s="65"/>
      <c r="AY955" s="65"/>
      <c r="AZ955" s="64"/>
      <c r="BA955" s="66" t="str">
        <f t="shared" si="1334"/>
        <v>1..1</v>
      </c>
      <c r="BB955" s="66" t="str">
        <f t="shared" si="1337"/>
        <v>1..1</v>
      </c>
      <c r="BC955" s="6" t="str">
        <f t="shared" si="1343"/>
        <v>/rsm:CrossIndustryInvoice
/rsm:SupplyChainTradeTransaction
/ram:ApplicableHeaderTradeSettlement
/ram:InvoiceeTradeParty
/ram:GlobalID
/@schemeID</v>
      </c>
      <c r="BD955" s="67" t="str">
        <f t="shared" si="1344"/>
        <v>/rsm:CrossIndustryInvoice/rsm:SupplyChainTradeTransaction/ram:ApplicableHeaderTradeSettlement/ram:InvoiceeTradeParty/ram:GlobalID/@schemeID</v>
      </c>
      <c r="BE955" s="66" t="str">
        <f t="shared" si="1289"/>
        <v>S</v>
      </c>
      <c r="BF955" s="68" t="str">
        <f t="shared" si="1290"/>
        <v>A</v>
      </c>
      <c r="BG955" s="62" t="str">
        <f t="shared" si="1291"/>
        <v>0..1</v>
      </c>
      <c r="BH955" s="66" t="str">
        <f t="shared" si="1292"/>
        <v/>
      </c>
      <c r="BI955" s="248" t="str">
        <f t="shared" si="1293"/>
        <v/>
      </c>
      <c r="BJ955" s="7"/>
      <c r="BK955" s="351" t="str">
        <f t="shared" si="1294"/>
        <v>-</v>
      </c>
      <c r="BL955" s="70" t="str">
        <f t="shared" si="1295"/>
        <v>-</v>
      </c>
      <c r="BM955" s="70" t="str">
        <f t="shared" si="1296"/>
        <v>-</v>
      </c>
      <c r="BN955" s="70" t="str">
        <f t="shared" si="1297"/>
        <v>-</v>
      </c>
      <c r="BO955" s="70" t="str">
        <f t="shared" si="1298"/>
        <v>X</v>
      </c>
      <c r="BP955" s="70" t="str">
        <f t="shared" si="1299"/>
        <v>X</v>
      </c>
      <c r="BQ955" s="352" t="str">
        <f t="shared" si="1300"/>
        <v>X</v>
      </c>
      <c r="BR955" s="7"/>
      <c r="BS955" s="70" t="str">
        <f t="shared" si="1301"/>
        <v>EXTENDED</v>
      </c>
      <c r="BT955" s="70" t="str">
        <f t="shared" si="1302"/>
        <v>EXTENDED-CTC-FR</v>
      </c>
      <c r="BU955" s="15"/>
      <c r="BV955" s="57"/>
      <c r="BW955" s="57"/>
      <c r="BX955" s="57"/>
      <c r="BY955" s="57"/>
      <c r="BZ955" s="57"/>
      <c r="CA955" s="57" t="s">
        <v>6542</v>
      </c>
      <c r="CC955" s="417"/>
      <c r="CD955" s="15"/>
      <c r="CE955" s="15"/>
    </row>
    <row r="956" spans="1:83" s="59" customFormat="1" ht="85.5">
      <c r="A956" s="45" t="str">
        <f t="shared" si="1338"/>
        <v>YES</v>
      </c>
      <c r="B956" s="400"/>
      <c r="C956" s="45"/>
      <c r="D956" s="45"/>
      <c r="E956" s="214" t="s">
        <v>3431</v>
      </c>
      <c r="F956" s="61" t="s">
        <v>5695</v>
      </c>
      <c r="G956" s="281" t="s">
        <v>5008</v>
      </c>
      <c r="H956" s="62">
        <f t="shared" si="1285"/>
        <v>4</v>
      </c>
      <c r="I956" s="62" t="s">
        <v>32</v>
      </c>
      <c r="J956" s="64" t="s">
        <v>6229</v>
      </c>
      <c r="K956" s="64"/>
      <c r="L956" s="65"/>
      <c r="M956" s="65"/>
      <c r="N956" s="65"/>
      <c r="O956" s="64" t="s">
        <v>70</v>
      </c>
      <c r="P956" s="66" t="s">
        <v>32</v>
      </c>
      <c r="Q956" s="66" t="str">
        <f t="shared" si="1312"/>
        <v>1..1</v>
      </c>
      <c r="R956" s="6" t="s">
        <v>3596</v>
      </c>
      <c r="S956" s="67" t="s">
        <v>3597</v>
      </c>
      <c r="T956" s="66" t="s">
        <v>73</v>
      </c>
      <c r="U956" s="68" t="str">
        <f t="shared" si="1318"/>
        <v>E</v>
      </c>
      <c r="V956" s="62" t="s">
        <v>42</v>
      </c>
      <c r="W956" s="66"/>
      <c r="X956" s="248"/>
      <c r="Y956" s="38"/>
      <c r="Z956" s="351" t="str">
        <f t="shared" si="1335"/>
        <v>-</v>
      </c>
      <c r="AA956" s="70" t="str">
        <f t="shared" ref="AA956:AF956" si="1372">IF(Z956="X","X",IF($AI956=AA$4,"X","-"))</f>
        <v>-</v>
      </c>
      <c r="AB956" s="70" t="str">
        <f t="shared" si="1372"/>
        <v>-</v>
      </c>
      <c r="AC956" s="70" t="str">
        <f t="shared" si="1372"/>
        <v>-</v>
      </c>
      <c r="AD956" s="70" t="str">
        <f t="shared" si="1372"/>
        <v>X</v>
      </c>
      <c r="AE956" s="70" t="str">
        <f t="shared" si="1372"/>
        <v>X</v>
      </c>
      <c r="AF956" s="352" t="str">
        <f t="shared" si="1372"/>
        <v>X</v>
      </c>
      <c r="AG956" s="38"/>
      <c r="AH956" s="70" t="s">
        <v>47</v>
      </c>
      <c r="AI956" s="70" t="s">
        <v>5895</v>
      </c>
      <c r="AJ956" s="38"/>
      <c r="AK956" s="13" t="str">
        <f t="shared" si="1354"/>
        <v>/rsm:CrossIndustryInvoice/rsm:SupplyChainTradeTransaction/ram:ApplicableHeaderTradeSettlement/ram:InvoiceeTradeParty</v>
      </c>
      <c r="AL956" s="13" t="str">
        <f t="shared" si="1355"/>
        <v>/ram:Name</v>
      </c>
      <c r="AM956" s="14">
        <f>COUNTIFS(S$4:S956,AK956)</f>
        <v>1</v>
      </c>
      <c r="AO956" s="214" t="str">
        <f t="shared" si="1352"/>
        <v>SCT_HTS</v>
      </c>
      <c r="AP956" s="61" t="str">
        <f t="shared" si="1356"/>
        <v>BT-X-226</v>
      </c>
      <c r="AQ956" s="281" t="str">
        <f t="shared" si="1357"/>
        <v>EXT-FR-FE-89</v>
      </c>
      <c r="AR956" s="62">
        <f t="shared" si="1367"/>
        <v>4</v>
      </c>
      <c r="AS956" s="62" t="str">
        <f t="shared" si="1358"/>
        <v>1..1</v>
      </c>
      <c r="AT956" s="64" t="s">
        <v>3598</v>
      </c>
      <c r="AU956" s="64" t="s">
        <v>6463</v>
      </c>
      <c r="AV956" s="65"/>
      <c r="AW956" s="423" t="s">
        <v>7341</v>
      </c>
      <c r="AX956" s="65" t="s">
        <v>3599</v>
      </c>
      <c r="AY956" s="65"/>
      <c r="AZ956" s="64"/>
      <c r="BA956" s="66" t="str">
        <f t="shared" si="1334"/>
        <v>1..1</v>
      </c>
      <c r="BB956" s="66" t="str">
        <f t="shared" si="1337"/>
        <v>1..1</v>
      </c>
      <c r="BC956" s="6" t="str">
        <f t="shared" si="1343"/>
        <v>/rsm:CrossIndustryInvoice
/rsm:SupplyChainTradeTransaction
/ram:ApplicableHeaderTradeSettlement
/ram:InvoiceeTradeParty
/ram:Name</v>
      </c>
      <c r="BD956" s="67" t="str">
        <f t="shared" si="1344"/>
        <v>/rsm:CrossIndustryInvoice/rsm:SupplyChainTradeTransaction/ram:ApplicableHeaderTradeSettlement/ram:InvoiceeTradeParty/ram:Name</v>
      </c>
      <c r="BE956" s="66" t="str">
        <f t="shared" si="1289"/>
        <v>T</v>
      </c>
      <c r="BF956" s="68" t="str">
        <f t="shared" si="1290"/>
        <v>E</v>
      </c>
      <c r="BG956" s="62" t="str">
        <f t="shared" si="1291"/>
        <v>0..1</v>
      </c>
      <c r="BH956" s="66" t="str">
        <f t="shared" si="1292"/>
        <v/>
      </c>
      <c r="BI956" s="248" t="str">
        <f t="shared" si="1293"/>
        <v/>
      </c>
      <c r="BJ956" s="7"/>
      <c r="BK956" s="351" t="str">
        <f t="shared" si="1294"/>
        <v>-</v>
      </c>
      <c r="BL956" s="70" t="str">
        <f t="shared" si="1295"/>
        <v>-</v>
      </c>
      <c r="BM956" s="70" t="str">
        <f t="shared" si="1296"/>
        <v>-</v>
      </c>
      <c r="BN956" s="70" t="str">
        <f t="shared" si="1297"/>
        <v>-</v>
      </c>
      <c r="BO956" s="70" t="str">
        <f t="shared" si="1298"/>
        <v>X</v>
      </c>
      <c r="BP956" s="70" t="str">
        <f t="shared" si="1299"/>
        <v>X</v>
      </c>
      <c r="BQ956" s="352" t="str">
        <f t="shared" si="1300"/>
        <v>X</v>
      </c>
      <c r="BR956" s="7"/>
      <c r="BS956" s="70" t="str">
        <f t="shared" si="1301"/>
        <v>EXTENDED</v>
      </c>
      <c r="BT956" s="70" t="str">
        <f t="shared" si="1302"/>
        <v>EXTENDED-CTC-FR</v>
      </c>
      <c r="BU956" s="15"/>
      <c r="BV956" s="57"/>
      <c r="BW956" s="57"/>
      <c r="BX956" s="57"/>
      <c r="BY956" s="57"/>
      <c r="BZ956" s="57"/>
      <c r="CA956" s="57" t="s">
        <v>6542</v>
      </c>
      <c r="CC956" s="417"/>
      <c r="CD956" s="15"/>
      <c r="CE956" s="15"/>
    </row>
    <row r="957" spans="1:83" customFormat="1" ht="85.5">
      <c r="A957" s="45" t="str">
        <f t="shared" si="1338"/>
        <v>YES</v>
      </c>
      <c r="B957" s="400"/>
      <c r="C957" s="45"/>
      <c r="D957" s="45"/>
      <c r="E957" s="214" t="s">
        <v>3431</v>
      </c>
      <c r="F957" s="61" t="s">
        <v>6308</v>
      </c>
      <c r="G957" s="281" t="s">
        <v>5009</v>
      </c>
      <c r="H957" s="62">
        <f>LEN(S957)-LEN(SUBSTITUTE(S957,"/",""))-1</f>
        <v>4</v>
      </c>
      <c r="I957" s="62" t="s">
        <v>42</v>
      </c>
      <c r="J957" s="64" t="s">
        <v>5932</v>
      </c>
      <c r="K957" s="64" t="s">
        <v>5933</v>
      </c>
      <c r="L957" s="65" t="s">
        <v>6318</v>
      </c>
      <c r="M957" s="65"/>
      <c r="N957" s="65"/>
      <c r="O957" s="64" t="s">
        <v>128</v>
      </c>
      <c r="P957" s="66" t="s">
        <v>42</v>
      </c>
      <c r="Q957" s="66" t="str">
        <f>P957</f>
        <v>0..1</v>
      </c>
      <c r="R957" s="277" t="s">
        <v>4881</v>
      </c>
      <c r="S957" s="67" t="s">
        <v>4893</v>
      </c>
      <c r="T957" s="66" t="s">
        <v>131</v>
      </c>
      <c r="U957" s="68" t="str">
        <f t="shared" si="1318"/>
        <v>E</v>
      </c>
      <c r="V957" s="62" t="s">
        <v>62</v>
      </c>
      <c r="W957" s="66"/>
      <c r="X957" s="248" t="s">
        <v>35</v>
      </c>
      <c r="Y957" s="38"/>
      <c r="Z957" s="351" t="str">
        <f t="shared" si="1335"/>
        <v>-</v>
      </c>
      <c r="AA957" s="70" t="str">
        <f t="shared" ref="AA957:AF957" si="1373">IF(Z957="X","X",IF($AI957=AA$4,"X","-"))</f>
        <v>-</v>
      </c>
      <c r="AB957" s="70" t="str">
        <f t="shared" si="1373"/>
        <v>-</v>
      </c>
      <c r="AC957" s="70" t="str">
        <f t="shared" si="1373"/>
        <v>-</v>
      </c>
      <c r="AD957" s="70" t="str">
        <f t="shared" si="1373"/>
        <v>X</v>
      </c>
      <c r="AE957" s="70" t="str">
        <f t="shared" si="1373"/>
        <v>X</v>
      </c>
      <c r="AF957" s="352" t="str">
        <f t="shared" si="1373"/>
        <v>X</v>
      </c>
      <c r="AG957" s="38"/>
      <c r="AH957" s="70" t="s">
        <v>47</v>
      </c>
      <c r="AI957" s="70" t="s">
        <v>5895</v>
      </c>
      <c r="AJ957" s="38"/>
      <c r="AK957" s="13" t="str">
        <f t="shared" si="1354"/>
        <v>/rsm:CrossIndustryInvoice/rsm:SupplyChainTradeTransaction/ram:ApplicableHeaderTradeSettlement/ram:InvoiceeTradeParty</v>
      </c>
      <c r="AL957" s="13" t="str">
        <f t="shared" si="1355"/>
        <v>/ram:RoleCode</v>
      </c>
      <c r="AM957" s="14">
        <f>COUNTIFS(S$4:S957,AK957)</f>
        <v>1</v>
      </c>
      <c r="AN957" s="59"/>
      <c r="AO957" s="214" t="str">
        <f t="shared" si="1352"/>
        <v>SCT_HTS</v>
      </c>
      <c r="AP957" s="61" t="str">
        <f t="shared" si="1356"/>
        <v>BT-X-554</v>
      </c>
      <c r="AQ957" s="281" t="str">
        <f t="shared" si="1357"/>
        <v>EXT-FR-FE-90</v>
      </c>
      <c r="AR957" s="62">
        <f t="shared" si="1367"/>
        <v>4</v>
      </c>
      <c r="AS957" s="62" t="str">
        <f t="shared" si="1358"/>
        <v>0..1</v>
      </c>
      <c r="AT957" s="64" t="s">
        <v>6464</v>
      </c>
      <c r="AU957" s="64" t="s">
        <v>6398</v>
      </c>
      <c r="AV957" s="65" t="s">
        <v>6399</v>
      </c>
      <c r="AW957" s="423" t="s">
        <v>5904</v>
      </c>
      <c r="AX957" s="65"/>
      <c r="AY957" s="65"/>
      <c r="AZ957" s="64" t="s">
        <v>128</v>
      </c>
      <c r="BA957" s="66" t="str">
        <f t="shared" si="1334"/>
        <v>0..1</v>
      </c>
      <c r="BB957" s="66" t="str">
        <f t="shared" si="1337"/>
        <v>0..1</v>
      </c>
      <c r="BC957" s="277" t="str">
        <f t="shared" si="1343"/>
        <v>/rsm:CrossIndustryInvoice
/rsm:SupplyChainTradeTransaction
/ram:ApplicableHeaderTradeAgreement
/ram:InvoiceeTradeParty
/ram:RoleCode</v>
      </c>
      <c r="BD957" s="278" t="str">
        <f t="shared" si="1344"/>
        <v>/rsm:CrossIndustryInvoice/rsm:SupplyChainTradeTransaction/ram:ApplicableHeaderTradeSettlement/ram:InvoiceeTradeParty/ram:RoleCode</v>
      </c>
      <c r="BE957" s="66" t="str">
        <f t="shared" si="1289"/>
        <v>C</v>
      </c>
      <c r="BF957" s="68" t="str">
        <f t="shared" si="1290"/>
        <v>E</v>
      </c>
      <c r="BG957" s="66" t="str">
        <f t="shared" si="1291"/>
        <v>0..n</v>
      </c>
      <c r="BH957" s="66" t="str">
        <f t="shared" si="1292"/>
        <v/>
      </c>
      <c r="BI957" s="248" t="str">
        <f t="shared" si="1293"/>
        <v/>
      </c>
      <c r="BJ957" s="7"/>
      <c r="BK957" s="351" t="str">
        <f t="shared" si="1294"/>
        <v>-</v>
      </c>
      <c r="BL957" s="70" t="str">
        <f t="shared" si="1295"/>
        <v>-</v>
      </c>
      <c r="BM957" s="70" t="str">
        <f t="shared" si="1296"/>
        <v>-</v>
      </c>
      <c r="BN957" s="70" t="str">
        <f t="shared" si="1297"/>
        <v>-</v>
      </c>
      <c r="BO957" s="70" t="str">
        <f t="shared" si="1298"/>
        <v>X</v>
      </c>
      <c r="BP957" s="70" t="str">
        <f t="shared" si="1299"/>
        <v>X</v>
      </c>
      <c r="BQ957" s="352" t="str">
        <f t="shared" si="1300"/>
        <v>X</v>
      </c>
      <c r="BR957" s="7"/>
      <c r="BS957" s="70" t="str">
        <f t="shared" si="1301"/>
        <v>EXTENDED</v>
      </c>
      <c r="BT957" s="70" t="str">
        <f t="shared" si="1302"/>
        <v>EXTENDED-CTC-FR</v>
      </c>
      <c r="BU957" s="15"/>
      <c r="BV957" s="57"/>
      <c r="BW957" s="57"/>
      <c r="BX957" s="57"/>
      <c r="BY957" s="57"/>
      <c r="BZ957" s="57"/>
      <c r="CA957" s="57" t="s">
        <v>6542</v>
      </c>
      <c r="CC957" s="417"/>
      <c r="CD957" s="15"/>
      <c r="CE957" s="15"/>
    </row>
    <row r="958" spans="1:83" s="59" customFormat="1" ht="85.5">
      <c r="A958" s="45" t="str">
        <f t="shared" si="1338"/>
        <v>NO</v>
      </c>
      <c r="B958" s="45"/>
      <c r="C958" s="45"/>
      <c r="D958" s="45"/>
      <c r="E958" s="214" t="s">
        <v>3431</v>
      </c>
      <c r="F958" s="139" t="s">
        <v>5696</v>
      </c>
      <c r="G958" s="295"/>
      <c r="H958" s="140">
        <f t="shared" si="1285"/>
        <v>4</v>
      </c>
      <c r="I958" s="140" t="s">
        <v>42</v>
      </c>
      <c r="J958" s="216" t="s">
        <v>3600</v>
      </c>
      <c r="K958" s="125"/>
      <c r="L958" s="126"/>
      <c r="M958" s="126"/>
      <c r="N958" s="126"/>
      <c r="O958" s="125"/>
      <c r="P958" s="124" t="s">
        <v>42</v>
      </c>
      <c r="Q958" s="124" t="str">
        <f t="shared" si="1312"/>
        <v>0..1</v>
      </c>
      <c r="R958" s="141" t="s">
        <v>3601</v>
      </c>
      <c r="S958" s="142" t="s">
        <v>3602</v>
      </c>
      <c r="T958" s="124"/>
      <c r="U958" s="129" t="str">
        <f t="shared" si="1318"/>
        <v/>
      </c>
      <c r="V958" s="140" t="s">
        <v>42</v>
      </c>
      <c r="W958" s="124"/>
      <c r="X958" s="388"/>
      <c r="Y958" s="38"/>
      <c r="Z958" s="365" t="str">
        <f t="shared" si="1335"/>
        <v>-</v>
      </c>
      <c r="AA958" s="143" t="str">
        <f t="shared" ref="AA958:AF958" si="1374">IF(Z958="X","X",IF($AI958=AA$4,"X","-"))</f>
        <v>-</v>
      </c>
      <c r="AB958" s="143" t="str">
        <f t="shared" si="1374"/>
        <v>-</v>
      </c>
      <c r="AC958" s="143" t="str">
        <f t="shared" si="1374"/>
        <v>-</v>
      </c>
      <c r="AD958" s="143" t="str">
        <f t="shared" si="1374"/>
        <v>X</v>
      </c>
      <c r="AE958" s="143" t="str">
        <f t="shared" si="1374"/>
        <v>X</v>
      </c>
      <c r="AF958" s="366" t="str">
        <f t="shared" si="1374"/>
        <v>X</v>
      </c>
      <c r="AG958" s="38"/>
      <c r="AH958" s="143" t="s">
        <v>47</v>
      </c>
      <c r="AI958" s="143" t="s">
        <v>5895</v>
      </c>
      <c r="AJ958" s="38"/>
      <c r="AK958" s="13" t="str">
        <f t="shared" si="1354"/>
        <v>/rsm:CrossIndustryInvoice/rsm:SupplyChainTradeTransaction/ram:ApplicableHeaderTradeSettlement/ram:InvoiceeTradeParty</v>
      </c>
      <c r="AL958" s="13" t="str">
        <f t="shared" si="1355"/>
        <v>/ram:SpecifiedLegalOrganization</v>
      </c>
      <c r="AM958" s="14">
        <f>COUNTIFS(S$4:S958,AK958)</f>
        <v>1</v>
      </c>
      <c r="AO958" s="214" t="str">
        <f t="shared" si="1352"/>
        <v>SCT_HTS</v>
      </c>
      <c r="AP958" s="139" t="str">
        <f t="shared" si="1356"/>
        <v>BT-X-227-00</v>
      </c>
      <c r="AQ958" s="295" t="str">
        <f t="shared" si="1357"/>
        <v/>
      </c>
      <c r="AR958" s="140">
        <f t="shared" si="1367"/>
        <v>4</v>
      </c>
      <c r="AS958" s="140" t="str">
        <f t="shared" si="1358"/>
        <v>0..1</v>
      </c>
      <c r="AT958" s="216" t="s">
        <v>3603</v>
      </c>
      <c r="AU958" s="125"/>
      <c r="AV958" s="126"/>
      <c r="AW958" s="126"/>
      <c r="AX958" s="126"/>
      <c r="AY958" s="126"/>
      <c r="AZ958" s="125"/>
      <c r="BA958" s="124" t="str">
        <f t="shared" si="1334"/>
        <v>0..1</v>
      </c>
      <c r="BB958" s="124" t="str">
        <f t="shared" si="1337"/>
        <v>0..1</v>
      </c>
      <c r="BC958" s="141" t="str">
        <f t="shared" si="1343"/>
        <v>/rsm:CrossIndustryInvoice
/rsm:SupplyChainTradeTransaction
/ram:ApplicableHeaderTradeSettlement
/ram:InvoiceeTradeParty
/ram:SpecifiedLegalOrganization</v>
      </c>
      <c r="BD958" s="142" t="str">
        <f t="shared" si="1344"/>
        <v>/rsm:CrossIndustryInvoice/rsm:SupplyChainTradeTransaction/ram:ApplicableHeaderTradeSettlement/ram:InvoiceeTradeParty/ram:SpecifiedLegalOrganization</v>
      </c>
      <c r="BE958" s="124" t="str">
        <f t="shared" si="1289"/>
        <v/>
      </c>
      <c r="BF958" s="129" t="str">
        <f t="shared" si="1290"/>
        <v/>
      </c>
      <c r="BG958" s="140" t="str">
        <f t="shared" si="1291"/>
        <v>0..1</v>
      </c>
      <c r="BH958" s="124" t="str">
        <f t="shared" si="1292"/>
        <v/>
      </c>
      <c r="BI958" s="388" t="str">
        <f t="shared" si="1293"/>
        <v/>
      </c>
      <c r="BJ958" s="7"/>
      <c r="BK958" s="365" t="str">
        <f t="shared" si="1294"/>
        <v>-</v>
      </c>
      <c r="BL958" s="143" t="str">
        <f t="shared" si="1295"/>
        <v>-</v>
      </c>
      <c r="BM958" s="143" t="str">
        <f t="shared" si="1296"/>
        <v>-</v>
      </c>
      <c r="BN958" s="143" t="str">
        <f t="shared" si="1297"/>
        <v>-</v>
      </c>
      <c r="BO958" s="143" t="str">
        <f t="shared" si="1298"/>
        <v>X</v>
      </c>
      <c r="BP958" s="143" t="str">
        <f t="shared" si="1299"/>
        <v>X</v>
      </c>
      <c r="BQ958" s="366" t="str">
        <f t="shared" si="1300"/>
        <v>X</v>
      </c>
      <c r="BR958" s="7"/>
      <c r="BS958" s="143" t="str">
        <f t="shared" si="1301"/>
        <v>EXTENDED</v>
      </c>
      <c r="BT958" s="143" t="str">
        <f t="shared" si="1302"/>
        <v>EXTENDED-CTC-FR</v>
      </c>
      <c r="BU958" s="15"/>
      <c r="BV958" s="57"/>
      <c r="BW958" s="57"/>
      <c r="BX958" s="57"/>
      <c r="BY958" s="57"/>
      <c r="BZ958" s="57"/>
      <c r="CA958" s="57" t="s">
        <v>6542</v>
      </c>
      <c r="CC958" s="417"/>
      <c r="CD958" s="15"/>
      <c r="CE958" s="15"/>
    </row>
    <row r="959" spans="1:83" s="59" customFormat="1" ht="89.25">
      <c r="A959" s="45" t="str">
        <f t="shared" si="1338"/>
        <v>YES</v>
      </c>
      <c r="B959" s="45"/>
      <c r="C959" s="45"/>
      <c r="D959" s="45"/>
      <c r="E959" s="214" t="s">
        <v>3431</v>
      </c>
      <c r="F959" s="61" t="s">
        <v>5697</v>
      </c>
      <c r="G959" s="281" t="s">
        <v>5010</v>
      </c>
      <c r="H959" s="62">
        <f t="shared" si="1285"/>
        <v>5</v>
      </c>
      <c r="I959" s="62" t="s">
        <v>42</v>
      </c>
      <c r="J959" s="64" t="s">
        <v>3</v>
      </c>
      <c r="K959" s="64"/>
      <c r="L959" s="65"/>
      <c r="M959" s="65"/>
      <c r="N959" s="65"/>
      <c r="O959" s="64" t="s">
        <v>90</v>
      </c>
      <c r="P959" s="66" t="s">
        <v>42</v>
      </c>
      <c r="Q959" s="66" t="str">
        <f t="shared" si="1312"/>
        <v>0..1</v>
      </c>
      <c r="R959" s="6" t="s">
        <v>3604</v>
      </c>
      <c r="S959" s="67" t="s">
        <v>3605</v>
      </c>
      <c r="T959" s="66" t="s">
        <v>55</v>
      </c>
      <c r="U959" s="68" t="str">
        <f t="shared" si="1318"/>
        <v>E</v>
      </c>
      <c r="V959" s="62" t="s">
        <v>42</v>
      </c>
      <c r="W959" s="66"/>
      <c r="X959" s="248"/>
      <c r="Y959" s="38"/>
      <c r="Z959" s="351" t="str">
        <f t="shared" si="1335"/>
        <v>-</v>
      </c>
      <c r="AA959" s="70" t="str">
        <f t="shared" ref="AA959:AF959" si="1375">IF(Z959="X","X",IF($AI959=AA$4,"X","-"))</f>
        <v>-</v>
      </c>
      <c r="AB959" s="70" t="str">
        <f t="shared" si="1375"/>
        <v>-</v>
      </c>
      <c r="AC959" s="70" t="str">
        <f t="shared" si="1375"/>
        <v>-</v>
      </c>
      <c r="AD959" s="70" t="str">
        <f t="shared" si="1375"/>
        <v>X</v>
      </c>
      <c r="AE959" s="70" t="str">
        <f t="shared" si="1375"/>
        <v>X</v>
      </c>
      <c r="AF959" s="352" t="str">
        <f t="shared" si="1375"/>
        <v>X</v>
      </c>
      <c r="AG959" s="38"/>
      <c r="AH959" s="70" t="s">
        <v>47</v>
      </c>
      <c r="AI959" s="70" t="s">
        <v>5895</v>
      </c>
      <c r="AJ959" s="38"/>
      <c r="AK959" s="13" t="str">
        <f t="shared" si="1354"/>
        <v>/rsm:CrossIndustryInvoice/rsm:SupplyChainTradeTransaction/ram:ApplicableHeaderTradeSettlement/ram:InvoiceeTradeParty/ram:SpecifiedLegalOrganization</v>
      </c>
      <c r="AL959" s="13" t="str">
        <f t="shared" si="1355"/>
        <v>/ram:ID</v>
      </c>
      <c r="AM959" s="14">
        <f>COUNTIFS(S$4:S959,AK959)</f>
        <v>1</v>
      </c>
      <c r="AO959" s="214" t="str">
        <f t="shared" si="1352"/>
        <v>SCT_HTS</v>
      </c>
      <c r="AP959" s="61" t="str">
        <f t="shared" si="1356"/>
        <v>BT-X-227</v>
      </c>
      <c r="AQ959" s="281" t="str">
        <f t="shared" si="1357"/>
        <v>EXT-FR-FE-94</v>
      </c>
      <c r="AR959" s="62">
        <f t="shared" si="1367"/>
        <v>5</v>
      </c>
      <c r="AS959" s="62" t="str">
        <f t="shared" si="1358"/>
        <v>0..1</v>
      </c>
      <c r="AT959" s="64" t="s">
        <v>3606</v>
      </c>
      <c r="AU959" s="64" t="s">
        <v>6401</v>
      </c>
      <c r="AV959" s="65"/>
      <c r="AW959" s="428" t="s">
        <v>7342</v>
      </c>
      <c r="AX959" s="65" t="s">
        <v>3607</v>
      </c>
      <c r="AY959" s="65"/>
      <c r="AZ959" s="64" t="s">
        <v>99</v>
      </c>
      <c r="BA959" s="66" t="str">
        <f t="shared" si="1334"/>
        <v>0..1</v>
      </c>
      <c r="BB959" s="66" t="str">
        <f t="shared" si="1337"/>
        <v>0..1</v>
      </c>
      <c r="BC959" s="6" t="str">
        <f t="shared" si="1343"/>
        <v>/rsm:CrossIndustryInvoice
/rsm:SupplyChainTradeTransaction
/ram:ApplicableHeaderTradeSettlement
/ram:InvoiceeTradeParty
/ram:SpecifiedLegalOrganization
/ram:ID</v>
      </c>
      <c r="BD959" s="67" t="str">
        <f t="shared" si="1344"/>
        <v>/rsm:CrossIndustryInvoice/rsm:SupplyChainTradeTransaction/ram:ApplicableHeaderTradeSettlement/ram:InvoiceeTradeParty/ram:SpecifiedLegalOrganization/ram:ID</v>
      </c>
      <c r="BE959" s="66" t="str">
        <f t="shared" si="1289"/>
        <v>I</v>
      </c>
      <c r="BF959" s="68" t="str">
        <f t="shared" si="1290"/>
        <v>E</v>
      </c>
      <c r="BG959" s="62" t="str">
        <f t="shared" si="1291"/>
        <v>0..1</v>
      </c>
      <c r="BH959" s="66" t="str">
        <f t="shared" si="1292"/>
        <v/>
      </c>
      <c r="BI959" s="248" t="str">
        <f t="shared" si="1293"/>
        <v/>
      </c>
      <c r="BJ959" s="7"/>
      <c r="BK959" s="351" t="str">
        <f t="shared" si="1294"/>
        <v>-</v>
      </c>
      <c r="BL959" s="70" t="str">
        <f t="shared" si="1295"/>
        <v>-</v>
      </c>
      <c r="BM959" s="70" t="str">
        <f t="shared" si="1296"/>
        <v>-</v>
      </c>
      <c r="BN959" s="70" t="str">
        <f t="shared" si="1297"/>
        <v>-</v>
      </c>
      <c r="BO959" s="70" t="str">
        <f t="shared" si="1298"/>
        <v>X</v>
      </c>
      <c r="BP959" s="70" t="str">
        <f t="shared" si="1299"/>
        <v>X</v>
      </c>
      <c r="BQ959" s="352" t="str">
        <f t="shared" si="1300"/>
        <v>X</v>
      </c>
      <c r="BR959" s="7"/>
      <c r="BS959" s="70" t="str">
        <f t="shared" si="1301"/>
        <v>EXTENDED</v>
      </c>
      <c r="BT959" s="70" t="str">
        <f t="shared" si="1302"/>
        <v>EXTENDED-CTC-FR</v>
      </c>
      <c r="BU959" s="15"/>
      <c r="BV959" s="57"/>
      <c r="BW959" s="57"/>
      <c r="BX959" s="57"/>
      <c r="BY959" s="57"/>
      <c r="BZ959" s="57"/>
      <c r="CA959" s="57" t="s">
        <v>6542</v>
      </c>
      <c r="CC959" s="417"/>
      <c r="CD959" s="15"/>
      <c r="CE959" s="15"/>
    </row>
    <row r="960" spans="1:83" s="59" customFormat="1" ht="102">
      <c r="A960" s="45" t="str">
        <f t="shared" si="1338"/>
        <v>YES</v>
      </c>
      <c r="B960" s="45"/>
      <c r="C960" s="45"/>
      <c r="D960" s="45"/>
      <c r="E960" s="214" t="s">
        <v>3431</v>
      </c>
      <c r="F960" s="61" t="s">
        <v>5698</v>
      </c>
      <c r="G960" s="281" t="s">
        <v>5073</v>
      </c>
      <c r="H960" s="62">
        <f t="shared" si="1285"/>
        <v>6</v>
      </c>
      <c r="I960" s="62" t="s">
        <v>42</v>
      </c>
      <c r="J960" s="64" t="s">
        <v>443</v>
      </c>
      <c r="K960" s="64" t="s">
        <v>6024</v>
      </c>
      <c r="L960" s="65" t="s">
        <v>6027</v>
      </c>
      <c r="M960" s="65" t="s">
        <v>916</v>
      </c>
      <c r="N960" s="65" t="s">
        <v>35</v>
      </c>
      <c r="O960" s="64" t="s">
        <v>5953</v>
      </c>
      <c r="P960" s="66" t="s">
        <v>42</v>
      </c>
      <c r="Q960" s="66" t="str">
        <f t="shared" si="1312"/>
        <v>0..1</v>
      </c>
      <c r="R960" s="6" t="s">
        <v>3608</v>
      </c>
      <c r="S960" s="67" t="s">
        <v>3609</v>
      </c>
      <c r="T960" s="66" t="s">
        <v>329</v>
      </c>
      <c r="U960" s="68" t="str">
        <f t="shared" si="1318"/>
        <v>A</v>
      </c>
      <c r="V960" s="62" t="s">
        <v>42</v>
      </c>
      <c r="W960" s="66"/>
      <c r="X960" s="248"/>
      <c r="Y960" s="38"/>
      <c r="Z960" s="351" t="str">
        <f t="shared" si="1335"/>
        <v>-</v>
      </c>
      <c r="AA960" s="70" t="str">
        <f t="shared" ref="AA960:AF960" si="1376">IF(Z960="X","X",IF($AI960=AA$4,"X","-"))</f>
        <v>-</v>
      </c>
      <c r="AB960" s="70" t="str">
        <f t="shared" si="1376"/>
        <v>-</v>
      </c>
      <c r="AC960" s="70" t="str">
        <f t="shared" si="1376"/>
        <v>-</v>
      </c>
      <c r="AD960" s="70" t="str">
        <f t="shared" si="1376"/>
        <v>X</v>
      </c>
      <c r="AE960" s="70" t="str">
        <f t="shared" si="1376"/>
        <v>X</v>
      </c>
      <c r="AF960" s="352" t="str">
        <f t="shared" si="1376"/>
        <v>X</v>
      </c>
      <c r="AG960" s="38"/>
      <c r="AH960" s="70" t="s">
        <v>47</v>
      </c>
      <c r="AI960" s="70" t="s">
        <v>5895</v>
      </c>
      <c r="AJ960" s="38"/>
      <c r="AK960" s="13" t="str">
        <f t="shared" si="1354"/>
        <v>/rsm:CrossIndustryInvoice/rsm:SupplyChainTradeTransaction/ram:ApplicableHeaderTradeSettlement/ram:InvoiceeTradeParty/ram:SpecifiedLegalOrganization/ram:ID</v>
      </c>
      <c r="AL960" s="13" t="str">
        <f t="shared" si="1355"/>
        <v>/@schemeID</v>
      </c>
      <c r="AM960" s="14">
        <f>COUNTIFS(S$4:S960,AK960)</f>
        <v>1</v>
      </c>
      <c r="AO960" s="214" t="str">
        <f t="shared" si="1352"/>
        <v>SCT_HTS</v>
      </c>
      <c r="AP960" s="61" t="str">
        <f t="shared" si="1356"/>
        <v>BT-X-227-0</v>
      </c>
      <c r="AQ960" s="281" t="str">
        <f t="shared" si="1357"/>
        <v>EXT-FR-FE-95</v>
      </c>
      <c r="AR960" s="62">
        <f t="shared" si="1367"/>
        <v>6</v>
      </c>
      <c r="AS960" s="62" t="str">
        <f t="shared" si="1358"/>
        <v>0..1</v>
      </c>
      <c r="AT960" s="64" t="s">
        <v>330</v>
      </c>
      <c r="AU960" s="64" t="s">
        <v>1898</v>
      </c>
      <c r="AV960" s="65" t="s">
        <v>1899</v>
      </c>
      <c r="AW960" s="432" t="s">
        <v>5896</v>
      </c>
      <c r="AX960" s="65" t="s">
        <v>3610</v>
      </c>
      <c r="AY960" s="65"/>
      <c r="AZ960" s="64"/>
      <c r="BA960" s="66" t="str">
        <f t="shared" si="1334"/>
        <v>0..1</v>
      </c>
      <c r="BB960" s="66" t="str">
        <f t="shared" si="1337"/>
        <v>0..1</v>
      </c>
      <c r="BC960" s="6" t="str">
        <f t="shared" si="1343"/>
        <v>/rsm:CrossIndustryInvoice
/rsm:SupplyChainTradeTransaction
/ram:ApplicableHeaderTradeSettlement
/ram:InvoiceeTradeParty
/ram:SpecifiedLegalOrganization
/ram:ID
/@schemeID</v>
      </c>
      <c r="BD960" s="67" t="str">
        <f t="shared" si="1344"/>
        <v>/rsm:CrossIndustryInvoice/rsm:SupplyChainTradeTransaction/ram:ApplicableHeaderTradeSettlement/ram:InvoiceeTradeParty/ram:SpecifiedLegalOrganization/ram:ID/@schemeID</v>
      </c>
      <c r="BE960" s="66" t="str">
        <f t="shared" si="1289"/>
        <v>S</v>
      </c>
      <c r="BF960" s="68" t="str">
        <f t="shared" si="1290"/>
        <v>A</v>
      </c>
      <c r="BG960" s="62" t="str">
        <f t="shared" si="1291"/>
        <v>0..1</v>
      </c>
      <c r="BH960" s="66" t="str">
        <f t="shared" si="1292"/>
        <v/>
      </c>
      <c r="BI960" s="248" t="str">
        <f t="shared" si="1293"/>
        <v/>
      </c>
      <c r="BJ960" s="7"/>
      <c r="BK960" s="351" t="str">
        <f t="shared" si="1294"/>
        <v>-</v>
      </c>
      <c r="BL960" s="70" t="str">
        <f t="shared" si="1295"/>
        <v>-</v>
      </c>
      <c r="BM960" s="70" t="str">
        <f t="shared" si="1296"/>
        <v>-</v>
      </c>
      <c r="BN960" s="70" t="str">
        <f t="shared" si="1297"/>
        <v>-</v>
      </c>
      <c r="BO960" s="70" t="str">
        <f t="shared" si="1298"/>
        <v>X</v>
      </c>
      <c r="BP960" s="70" t="str">
        <f t="shared" si="1299"/>
        <v>X</v>
      </c>
      <c r="BQ960" s="352" t="str">
        <f t="shared" si="1300"/>
        <v>X</v>
      </c>
      <c r="BR960" s="7"/>
      <c r="BS960" s="70" t="str">
        <f t="shared" si="1301"/>
        <v>EXTENDED</v>
      </c>
      <c r="BT960" s="70" t="str">
        <f t="shared" si="1302"/>
        <v>EXTENDED-CTC-FR</v>
      </c>
      <c r="BU960" s="15"/>
      <c r="BV960" s="57"/>
      <c r="BW960" s="57"/>
      <c r="BX960" s="57"/>
      <c r="BY960" s="57"/>
      <c r="BZ960" s="57"/>
      <c r="CA960" s="57" t="s">
        <v>6542</v>
      </c>
      <c r="CC960" s="417"/>
      <c r="CD960" s="15"/>
      <c r="CE960" s="15"/>
    </row>
    <row r="961" spans="1:83" s="59" customFormat="1" ht="89.25">
      <c r="A961" s="45" t="str">
        <f t="shared" si="1338"/>
        <v>YES</v>
      </c>
      <c r="B961" s="45"/>
      <c r="C961" s="45"/>
      <c r="D961" s="45"/>
      <c r="E961" s="214" t="s">
        <v>3431</v>
      </c>
      <c r="F961" s="61" t="s">
        <v>5699</v>
      </c>
      <c r="G961" s="281" t="s">
        <v>5011</v>
      </c>
      <c r="H961" s="62">
        <f t="shared" si="1285"/>
        <v>5</v>
      </c>
      <c r="I961" s="62" t="s">
        <v>42</v>
      </c>
      <c r="J961" s="64" t="s">
        <v>3069</v>
      </c>
      <c r="K961" s="64" t="s">
        <v>6025</v>
      </c>
      <c r="L961" s="65" t="s">
        <v>6026</v>
      </c>
      <c r="M961" s="65"/>
      <c r="N961" s="65"/>
      <c r="O961" s="64" t="s">
        <v>70</v>
      </c>
      <c r="P961" s="66" t="s">
        <v>42</v>
      </c>
      <c r="Q961" s="66" t="str">
        <f t="shared" si="1312"/>
        <v>0..1</v>
      </c>
      <c r="R961" s="6" t="s">
        <v>3611</v>
      </c>
      <c r="S961" s="67" t="s">
        <v>3612</v>
      </c>
      <c r="T961" s="66" t="s">
        <v>73</v>
      </c>
      <c r="U961" s="68" t="str">
        <f t="shared" si="1318"/>
        <v>E</v>
      </c>
      <c r="V961" s="62" t="s">
        <v>42</v>
      </c>
      <c r="W961" s="66"/>
      <c r="X961" s="248"/>
      <c r="Y961" s="38"/>
      <c r="Z961" s="351" t="str">
        <f t="shared" si="1335"/>
        <v>-</v>
      </c>
      <c r="AA961" s="70" t="str">
        <f t="shared" ref="AA961:AF961" si="1377">IF(Z961="X","X",IF($AI961=AA$4,"X","-"))</f>
        <v>-</v>
      </c>
      <c r="AB961" s="70" t="str">
        <f t="shared" si="1377"/>
        <v>-</v>
      </c>
      <c r="AC961" s="70" t="str">
        <f t="shared" si="1377"/>
        <v>-</v>
      </c>
      <c r="AD961" s="70" t="str">
        <f t="shared" si="1377"/>
        <v>X</v>
      </c>
      <c r="AE961" s="70" t="str">
        <f t="shared" si="1377"/>
        <v>X</v>
      </c>
      <c r="AF961" s="352" t="str">
        <f t="shared" si="1377"/>
        <v>X</v>
      </c>
      <c r="AG961" s="38"/>
      <c r="AH961" s="70" t="s">
        <v>47</v>
      </c>
      <c r="AI961" s="70" t="s">
        <v>5895</v>
      </c>
      <c r="AJ961" s="38"/>
      <c r="AK961" s="13" t="str">
        <f t="shared" si="1354"/>
        <v>/rsm:CrossIndustryInvoice/rsm:SupplyChainTradeTransaction/ram:ApplicableHeaderTradeSettlement/ram:InvoiceeTradeParty/ram:SpecifiedLegalOrganization</v>
      </c>
      <c r="AL961" s="13" t="str">
        <f t="shared" si="1355"/>
        <v>/ram:TradingBusinessName</v>
      </c>
      <c r="AM961" s="14">
        <f>COUNTIFS(S$4:S961,AK961)</f>
        <v>1</v>
      </c>
      <c r="AO961" s="214" t="str">
        <f t="shared" si="1352"/>
        <v>SCT_HTS</v>
      </c>
      <c r="AP961" s="61" t="str">
        <f t="shared" si="1356"/>
        <v>BT-X-228</v>
      </c>
      <c r="AQ961" s="281" t="str">
        <f t="shared" si="1357"/>
        <v>EXT-FR-FE-91</v>
      </c>
      <c r="AR961" s="62">
        <f t="shared" si="1367"/>
        <v>5</v>
      </c>
      <c r="AS961" s="62" t="str">
        <f t="shared" si="1358"/>
        <v>0..1</v>
      </c>
      <c r="AT961" s="64" t="s">
        <v>2112</v>
      </c>
      <c r="AU961" s="64" t="s">
        <v>6402</v>
      </c>
      <c r="AV961" s="65" t="s">
        <v>6403</v>
      </c>
      <c r="AW961" s="423" t="s">
        <v>7238</v>
      </c>
      <c r="AX961" s="65"/>
      <c r="AY961" s="65"/>
      <c r="AZ961" s="64"/>
      <c r="BA961" s="66" t="str">
        <f t="shared" si="1334"/>
        <v>0..1</v>
      </c>
      <c r="BB961" s="66" t="str">
        <f t="shared" si="1337"/>
        <v>0..1</v>
      </c>
      <c r="BC961" s="6" t="str">
        <f t="shared" si="1343"/>
        <v>/rsm:CrossIndustryInvoice
/rsm:SupplyChainTradeTransaction
/ram:ApplicableHeaderTradeSettlement
/ram:InvoiceeTradeParty
/ram:SpecifiedLegalOrganization
/ram:TradingBusinessName</v>
      </c>
      <c r="BD961" s="67" t="str">
        <f t="shared" si="1344"/>
        <v>/rsm:CrossIndustryInvoice/rsm:SupplyChainTradeTransaction/ram:ApplicableHeaderTradeSettlement/ram:InvoiceeTradeParty/ram:SpecifiedLegalOrganization/ram:TradingBusinessName</v>
      </c>
      <c r="BE961" s="66" t="str">
        <f t="shared" si="1289"/>
        <v>T</v>
      </c>
      <c r="BF961" s="68" t="str">
        <f t="shared" si="1290"/>
        <v>E</v>
      </c>
      <c r="BG961" s="62" t="str">
        <f t="shared" si="1291"/>
        <v>0..1</v>
      </c>
      <c r="BH961" s="66" t="str">
        <f t="shared" si="1292"/>
        <v/>
      </c>
      <c r="BI961" s="248" t="str">
        <f t="shared" si="1293"/>
        <v/>
      </c>
      <c r="BJ961" s="7"/>
      <c r="BK961" s="351" t="str">
        <f t="shared" si="1294"/>
        <v>-</v>
      </c>
      <c r="BL961" s="70" t="str">
        <f t="shared" si="1295"/>
        <v>-</v>
      </c>
      <c r="BM961" s="70" t="str">
        <f t="shared" si="1296"/>
        <v>-</v>
      </c>
      <c r="BN961" s="70" t="str">
        <f t="shared" si="1297"/>
        <v>-</v>
      </c>
      <c r="BO961" s="70" t="str">
        <f t="shared" si="1298"/>
        <v>X</v>
      </c>
      <c r="BP961" s="70" t="str">
        <f t="shared" si="1299"/>
        <v>X</v>
      </c>
      <c r="BQ961" s="352" t="str">
        <f t="shared" si="1300"/>
        <v>X</v>
      </c>
      <c r="BR961" s="7"/>
      <c r="BS961" s="70" t="str">
        <f t="shared" si="1301"/>
        <v>EXTENDED</v>
      </c>
      <c r="BT961" s="70" t="str">
        <f t="shared" si="1302"/>
        <v>EXTENDED-CTC-FR</v>
      </c>
      <c r="BU961" s="15"/>
      <c r="BV961" s="57"/>
      <c r="BW961" s="57"/>
      <c r="BX961" s="57"/>
      <c r="BY961" s="57"/>
      <c r="BZ961" s="57"/>
      <c r="CA961" s="57" t="s">
        <v>6542</v>
      </c>
      <c r="CC961" s="417"/>
      <c r="CD961" s="15"/>
      <c r="CE961" s="15"/>
    </row>
    <row r="962" spans="1:83" s="59" customFormat="1" ht="89.25">
      <c r="A962" s="45" t="str">
        <f t="shared" si="1338"/>
        <v>NO</v>
      </c>
      <c r="B962" s="400"/>
      <c r="C962" s="45"/>
      <c r="D962" s="45"/>
      <c r="E962" s="214" t="s">
        <v>3431</v>
      </c>
      <c r="F962" s="161" t="s">
        <v>5700</v>
      </c>
      <c r="G962" s="297"/>
      <c r="H962" s="162">
        <f t="shared" si="1285"/>
        <v>5</v>
      </c>
      <c r="I962" s="162" t="s">
        <v>42</v>
      </c>
      <c r="J962" s="163" t="s">
        <v>3613</v>
      </c>
      <c r="K962" s="163" t="s">
        <v>3073</v>
      </c>
      <c r="L962" s="164"/>
      <c r="M962" s="164"/>
      <c r="N962" s="164"/>
      <c r="O962" s="163"/>
      <c r="P962" s="66" t="s">
        <v>42</v>
      </c>
      <c r="Q962" s="66" t="str">
        <f t="shared" si="1312"/>
        <v>0..1</v>
      </c>
      <c r="R962" s="166" t="s">
        <v>3614</v>
      </c>
      <c r="S962" s="167" t="s">
        <v>3615</v>
      </c>
      <c r="T962" s="165"/>
      <c r="U962" s="168" t="str">
        <f t="shared" si="1318"/>
        <v>EG</v>
      </c>
      <c r="V962" s="162" t="s">
        <v>42</v>
      </c>
      <c r="W962" s="165"/>
      <c r="X962" s="389"/>
      <c r="Y962" s="38"/>
      <c r="Z962" s="367" t="str">
        <f t="shared" si="1335"/>
        <v>-</v>
      </c>
      <c r="AA962" s="170" t="str">
        <f t="shared" ref="AA962:AF962" si="1378">IF(Z962="X","X",IF($AI962=AA$4,"X","-"))</f>
        <v>-</v>
      </c>
      <c r="AB962" s="170" t="str">
        <f t="shared" si="1378"/>
        <v>-</v>
      </c>
      <c r="AC962" s="170" t="str">
        <f t="shared" si="1378"/>
        <v>-</v>
      </c>
      <c r="AD962" s="170" t="str">
        <f t="shared" si="1378"/>
        <v>-</v>
      </c>
      <c r="AE962" s="170" t="str">
        <f t="shared" si="1378"/>
        <v>-</v>
      </c>
      <c r="AF962" s="368" t="str">
        <f t="shared" si="1378"/>
        <v>X</v>
      </c>
      <c r="AG962" s="38"/>
      <c r="AH962" s="170" t="s">
        <v>47</v>
      </c>
      <c r="AI962" s="170" t="s">
        <v>47</v>
      </c>
      <c r="AJ962" s="38"/>
      <c r="AK962" s="13" t="str">
        <f t="shared" si="1354"/>
        <v>/rsm:CrossIndustryInvoice/rsm:SupplyChainTradeTransaction/ram:ApplicableHeaderTradeSettlement/ram:InvoiceeTradeParty/ram:SpecifiedLegalOrganization</v>
      </c>
      <c r="AL962" s="13" t="str">
        <f t="shared" si="1355"/>
        <v>/ram:PostalTradeAddress</v>
      </c>
      <c r="AM962" s="14">
        <f>COUNTIFS(S$4:S962,AK962)</f>
        <v>1</v>
      </c>
      <c r="AO962" s="214" t="str">
        <f t="shared" si="1352"/>
        <v>SCT_HTS</v>
      </c>
      <c r="AP962" s="161" t="str">
        <f t="shared" si="1356"/>
        <v>BG-X-71</v>
      </c>
      <c r="AQ962" s="297" t="str">
        <f t="shared" si="1357"/>
        <v/>
      </c>
      <c r="AR962" s="162">
        <f t="shared" si="1367"/>
        <v>5</v>
      </c>
      <c r="AS962" s="162" t="str">
        <f t="shared" si="1358"/>
        <v>0..1</v>
      </c>
      <c r="AT962" s="163" t="s">
        <v>1632</v>
      </c>
      <c r="AU962" s="163" t="s">
        <v>1633</v>
      </c>
      <c r="AV962" s="164"/>
      <c r="AW962" s="164"/>
      <c r="AX962" s="164"/>
      <c r="AY962" s="164"/>
      <c r="AZ962" s="163"/>
      <c r="BA962" s="66" t="str">
        <f t="shared" si="1334"/>
        <v>0..1</v>
      </c>
      <c r="BB962" s="66" t="str">
        <f t="shared" si="1337"/>
        <v>0..1</v>
      </c>
      <c r="BC962" s="166" t="str">
        <f t="shared" si="1343"/>
        <v>/rsm:CrossIndustryInvoice
/rsm:SupplyChainTradeTransaction
/ram:ApplicableHeaderTradeSettlement
/ram:InvoiceeTradeParty
/ram:SpecifiedLegalOrganization
/ram:PostalTradeAddress</v>
      </c>
      <c r="BD962" s="167" t="str">
        <f t="shared" si="1344"/>
        <v>/rsm:CrossIndustryInvoice/rsm:SupplyChainTradeTransaction/ram:ApplicableHeaderTradeSettlement/ram:InvoiceeTradeParty/ram:SpecifiedLegalOrganization/ram:PostalTradeAddress</v>
      </c>
      <c r="BE962" s="165" t="str">
        <f t="shared" si="1289"/>
        <v/>
      </c>
      <c r="BF962" s="168" t="str">
        <f t="shared" si="1290"/>
        <v>EG</v>
      </c>
      <c r="BG962" s="162" t="str">
        <f t="shared" si="1291"/>
        <v>0..1</v>
      </c>
      <c r="BH962" s="165" t="str">
        <f t="shared" si="1292"/>
        <v/>
      </c>
      <c r="BI962" s="389" t="str">
        <f t="shared" si="1293"/>
        <v/>
      </c>
      <c r="BJ962" s="7"/>
      <c r="BK962" s="367" t="str">
        <f t="shared" si="1294"/>
        <v>-</v>
      </c>
      <c r="BL962" s="170" t="str">
        <f t="shared" si="1295"/>
        <v>-</v>
      </c>
      <c r="BM962" s="170" t="str">
        <f t="shared" si="1296"/>
        <v>-</v>
      </c>
      <c r="BN962" s="170" t="str">
        <f t="shared" si="1297"/>
        <v>-</v>
      </c>
      <c r="BO962" s="170" t="str">
        <f t="shared" si="1298"/>
        <v>-</v>
      </c>
      <c r="BP962" s="170" t="str">
        <f t="shared" si="1299"/>
        <v>-</v>
      </c>
      <c r="BQ962" s="368" t="str">
        <f t="shared" si="1300"/>
        <v>X</v>
      </c>
      <c r="BR962" s="7"/>
      <c r="BS962" s="170" t="str">
        <f t="shared" si="1301"/>
        <v>EXTENDED</v>
      </c>
      <c r="BT962" s="170" t="str">
        <f t="shared" si="1302"/>
        <v>EXTENDED</v>
      </c>
      <c r="BU962" s="15"/>
      <c r="BV962" s="57"/>
      <c r="BW962" s="57"/>
      <c r="BX962" s="57"/>
      <c r="BY962" s="57"/>
      <c r="BZ962" s="57"/>
      <c r="CA962" s="57" t="s">
        <v>6542</v>
      </c>
      <c r="CC962" s="417"/>
      <c r="CD962" s="15"/>
      <c r="CE962" s="15"/>
    </row>
    <row r="963" spans="1:83" s="59" customFormat="1" ht="102">
      <c r="A963" s="45" t="str">
        <f t="shared" si="1338"/>
        <v>YES</v>
      </c>
      <c r="B963" s="400"/>
      <c r="C963" s="45"/>
      <c r="D963" s="45"/>
      <c r="E963" s="214" t="s">
        <v>3431</v>
      </c>
      <c r="F963" s="61" t="s">
        <v>5701</v>
      </c>
      <c r="G963" s="281"/>
      <c r="H963" s="62">
        <f t="shared" si="1285"/>
        <v>6</v>
      </c>
      <c r="I963" s="62" t="s">
        <v>42</v>
      </c>
      <c r="J963" s="64" t="s">
        <v>6035</v>
      </c>
      <c r="K963" s="64" t="s">
        <v>1635</v>
      </c>
      <c r="L963" s="65" t="s">
        <v>1636</v>
      </c>
      <c r="M963" s="65"/>
      <c r="N963" s="65"/>
      <c r="O963" s="64" t="s">
        <v>70</v>
      </c>
      <c r="P963" s="66" t="s">
        <v>42</v>
      </c>
      <c r="Q963" s="66" t="str">
        <f t="shared" si="1312"/>
        <v>0..1</v>
      </c>
      <c r="R963" s="6" t="s">
        <v>3616</v>
      </c>
      <c r="S963" s="67" t="s">
        <v>3617</v>
      </c>
      <c r="T963" s="66" t="s">
        <v>73</v>
      </c>
      <c r="U963" s="68" t="str">
        <f t="shared" si="1318"/>
        <v>E</v>
      </c>
      <c r="V963" s="62" t="s">
        <v>42</v>
      </c>
      <c r="W963" s="66"/>
      <c r="X963" s="248"/>
      <c r="Y963" s="38"/>
      <c r="Z963" s="351" t="str">
        <f t="shared" si="1335"/>
        <v>-</v>
      </c>
      <c r="AA963" s="70" t="str">
        <f t="shared" ref="AA963:AF963" si="1379">IF(Z963="X","X",IF($AI963=AA$4,"X","-"))</f>
        <v>-</v>
      </c>
      <c r="AB963" s="70" t="str">
        <f t="shared" si="1379"/>
        <v>-</v>
      </c>
      <c r="AC963" s="70" t="str">
        <f t="shared" si="1379"/>
        <v>-</v>
      </c>
      <c r="AD963" s="70" t="str">
        <f t="shared" si="1379"/>
        <v>-</v>
      </c>
      <c r="AE963" s="70" t="str">
        <f t="shared" si="1379"/>
        <v>-</v>
      </c>
      <c r="AF963" s="352" t="str">
        <f t="shared" si="1379"/>
        <v>X</v>
      </c>
      <c r="AG963" s="38"/>
      <c r="AH963" s="70" t="s">
        <v>47</v>
      </c>
      <c r="AI963" s="70" t="s">
        <v>47</v>
      </c>
      <c r="AJ963" s="38"/>
      <c r="AK963" s="13" t="str">
        <f t="shared" si="1354"/>
        <v>/rsm:CrossIndustryInvoice/rsm:SupplyChainTradeTransaction/ram:ApplicableHeaderTradeSettlement/ram:InvoiceeTradeParty/ram:SpecifiedLegalOrganization/ram:PostalTradeAddress</v>
      </c>
      <c r="AL963" s="13" t="str">
        <f t="shared" si="1355"/>
        <v>/ram:PostcodeCode</v>
      </c>
      <c r="AM963" s="14">
        <f>COUNTIFS(S$4:S963,AK963)</f>
        <v>1</v>
      </c>
      <c r="AO963" s="214" t="str">
        <f t="shared" si="1352"/>
        <v>SCT_HTS</v>
      </c>
      <c r="AP963" s="61" t="str">
        <f t="shared" si="1356"/>
        <v>BT-X-461</v>
      </c>
      <c r="AQ963" s="281" t="str">
        <f t="shared" si="1357"/>
        <v/>
      </c>
      <c r="AR963" s="62">
        <f t="shared" si="1367"/>
        <v>6</v>
      </c>
      <c r="AS963" s="62" t="str">
        <f t="shared" si="1358"/>
        <v>0..1</v>
      </c>
      <c r="AT963" s="64" t="s">
        <v>2544</v>
      </c>
      <c r="AU963" s="64" t="s">
        <v>1747</v>
      </c>
      <c r="AV963" s="65" t="s">
        <v>1748</v>
      </c>
      <c r="AW963" s="423" t="s">
        <v>7238</v>
      </c>
      <c r="AX963" s="65"/>
      <c r="AY963" s="65"/>
      <c r="AZ963" s="64"/>
      <c r="BA963" s="66" t="str">
        <f t="shared" si="1334"/>
        <v>0..1</v>
      </c>
      <c r="BB963" s="66" t="str">
        <f t="shared" si="1337"/>
        <v>0..1</v>
      </c>
      <c r="BC963" s="6" t="str">
        <f t="shared" si="1343"/>
        <v>/rsm:CrossIndustryInvoice
/rsm:SupplyChainTradeTransaction
/ram:ApplicableHeaderTradeSettlement
/ram:InvoiceeTradeParty
/ram:SpecifiedLegalOrganization
/ram:PostalTradeAddress
/ram:PostcodeCode</v>
      </c>
      <c r="BD963" s="67" t="str">
        <f t="shared" si="1344"/>
        <v>/rsm:CrossIndustryInvoice/rsm:SupplyChainTradeTransaction/ram:ApplicableHeaderTradeSettlement/ram:InvoiceeTradeParty/ram:SpecifiedLegalOrganization/ram:PostalTradeAddress/ram:PostcodeCode</v>
      </c>
      <c r="BE963" s="66" t="str">
        <f t="shared" si="1289"/>
        <v>T</v>
      </c>
      <c r="BF963" s="68" t="str">
        <f t="shared" si="1290"/>
        <v>E</v>
      </c>
      <c r="BG963" s="62" t="str">
        <f t="shared" si="1291"/>
        <v>0..1</v>
      </c>
      <c r="BH963" s="66" t="str">
        <f t="shared" si="1292"/>
        <v/>
      </c>
      <c r="BI963" s="248" t="str">
        <f t="shared" si="1293"/>
        <v/>
      </c>
      <c r="BJ963" s="7"/>
      <c r="BK963" s="351" t="str">
        <f t="shared" si="1294"/>
        <v>-</v>
      </c>
      <c r="BL963" s="70" t="str">
        <f t="shared" si="1295"/>
        <v>-</v>
      </c>
      <c r="BM963" s="70" t="str">
        <f t="shared" si="1296"/>
        <v>-</v>
      </c>
      <c r="BN963" s="70" t="str">
        <f t="shared" si="1297"/>
        <v>-</v>
      </c>
      <c r="BO963" s="70" t="str">
        <f t="shared" si="1298"/>
        <v>-</v>
      </c>
      <c r="BP963" s="70" t="str">
        <f t="shared" si="1299"/>
        <v>-</v>
      </c>
      <c r="BQ963" s="352" t="str">
        <f t="shared" si="1300"/>
        <v>X</v>
      </c>
      <c r="BR963" s="7"/>
      <c r="BS963" s="70" t="str">
        <f t="shared" si="1301"/>
        <v>EXTENDED</v>
      </c>
      <c r="BT963" s="70" t="str">
        <f t="shared" si="1302"/>
        <v>EXTENDED</v>
      </c>
      <c r="BU963" s="15"/>
      <c r="BV963" s="57"/>
      <c r="BW963" s="57"/>
      <c r="BX963" s="57"/>
      <c r="BY963" s="57"/>
      <c r="BZ963" s="57"/>
      <c r="CA963" s="57" t="s">
        <v>6542</v>
      </c>
      <c r="CC963" s="417"/>
      <c r="CD963" s="15"/>
      <c r="CE963" s="15"/>
    </row>
    <row r="964" spans="1:83" s="59" customFormat="1" ht="102">
      <c r="A964" s="45" t="str">
        <f t="shared" si="1338"/>
        <v>YES</v>
      </c>
      <c r="B964" s="400"/>
      <c r="C964" s="45"/>
      <c r="D964" s="45"/>
      <c r="E964" s="214" t="s">
        <v>3431</v>
      </c>
      <c r="F964" s="61" t="s">
        <v>5702</v>
      </c>
      <c r="G964" s="281"/>
      <c r="H964" s="62">
        <f t="shared" si="1285"/>
        <v>6</v>
      </c>
      <c r="I964" s="62" t="s">
        <v>42</v>
      </c>
      <c r="J964" s="64" t="s">
        <v>6036</v>
      </c>
      <c r="K964" s="64" t="s">
        <v>1641</v>
      </c>
      <c r="L964" s="65" t="s">
        <v>1642</v>
      </c>
      <c r="M964" s="65"/>
      <c r="N964" s="65"/>
      <c r="O964" s="64" t="s">
        <v>70</v>
      </c>
      <c r="P964" s="66" t="s">
        <v>42</v>
      </c>
      <c r="Q964" s="66" t="str">
        <f t="shared" si="1312"/>
        <v>0..1</v>
      </c>
      <c r="R964" s="6" t="s">
        <v>3618</v>
      </c>
      <c r="S964" s="67" t="s">
        <v>3619</v>
      </c>
      <c r="T964" s="66" t="s">
        <v>73</v>
      </c>
      <c r="U964" s="68" t="str">
        <f t="shared" si="1318"/>
        <v>E</v>
      </c>
      <c r="V964" s="62" t="s">
        <v>42</v>
      </c>
      <c r="W964" s="66"/>
      <c r="X964" s="248"/>
      <c r="Y964" s="38"/>
      <c r="Z964" s="351" t="str">
        <f t="shared" si="1335"/>
        <v>-</v>
      </c>
      <c r="AA964" s="70" t="str">
        <f t="shared" ref="AA964:AF964" si="1380">IF(Z964="X","X",IF($AI964=AA$4,"X","-"))</f>
        <v>-</v>
      </c>
      <c r="AB964" s="70" t="str">
        <f t="shared" si="1380"/>
        <v>-</v>
      </c>
      <c r="AC964" s="70" t="str">
        <f t="shared" si="1380"/>
        <v>-</v>
      </c>
      <c r="AD964" s="70" t="str">
        <f t="shared" si="1380"/>
        <v>-</v>
      </c>
      <c r="AE964" s="70" t="str">
        <f t="shared" si="1380"/>
        <v>-</v>
      </c>
      <c r="AF964" s="352" t="str">
        <f t="shared" si="1380"/>
        <v>X</v>
      </c>
      <c r="AG964" s="38"/>
      <c r="AH964" s="70" t="s">
        <v>47</v>
      </c>
      <c r="AI964" s="70" t="s">
        <v>47</v>
      </c>
      <c r="AJ964" s="38"/>
      <c r="AK964" s="13" t="str">
        <f t="shared" si="1354"/>
        <v>/rsm:CrossIndustryInvoice/rsm:SupplyChainTradeTransaction/ram:ApplicableHeaderTradeSettlement/ram:InvoiceeTradeParty/ram:SpecifiedLegalOrganization/ram:PostalTradeAddress</v>
      </c>
      <c r="AL964" s="13" t="str">
        <f t="shared" si="1355"/>
        <v>/ram:LineOne</v>
      </c>
      <c r="AM964" s="14">
        <f>COUNTIFS(S$4:S964,AK964)</f>
        <v>1</v>
      </c>
      <c r="AO964" s="214" t="str">
        <f t="shared" si="1352"/>
        <v>SCT_HTS</v>
      </c>
      <c r="AP964" s="61" t="str">
        <f t="shared" si="1356"/>
        <v>BT-X-462</v>
      </c>
      <c r="AQ964" s="281" t="str">
        <f t="shared" si="1357"/>
        <v/>
      </c>
      <c r="AR964" s="62">
        <f t="shared" si="1367"/>
        <v>6</v>
      </c>
      <c r="AS964" s="62" t="str">
        <f t="shared" si="1358"/>
        <v>0..1</v>
      </c>
      <c r="AT964" s="64" t="s">
        <v>2547</v>
      </c>
      <c r="AU964" s="64" t="s">
        <v>1754</v>
      </c>
      <c r="AV964" s="65" t="s">
        <v>1755</v>
      </c>
      <c r="AW964" s="423" t="s">
        <v>7238</v>
      </c>
      <c r="AX964" s="65"/>
      <c r="AY964" s="65"/>
      <c r="AZ964" s="64"/>
      <c r="BA964" s="66" t="str">
        <f t="shared" si="1334"/>
        <v>0..1</v>
      </c>
      <c r="BB964" s="66" t="str">
        <f t="shared" si="1337"/>
        <v>0..1</v>
      </c>
      <c r="BC964" s="6" t="str">
        <f t="shared" si="1343"/>
        <v>/rsm:CrossIndustryInvoice
/rsm:SupplyChainTradeTransaction
/ram:ApplicableHeaderTradeSettlement
/ram:InvoiceeTradeParty
/ram:SpecifiedLegalOrganization
/ram:PostalTradeAddress
/ram:LineOne</v>
      </c>
      <c r="BD964" s="67" t="str">
        <f t="shared" si="1344"/>
        <v>/rsm:CrossIndustryInvoice/rsm:SupplyChainTradeTransaction/ram:ApplicableHeaderTradeSettlement/ram:InvoiceeTradeParty/ram:SpecifiedLegalOrganization/ram:PostalTradeAddress/ram:LineOne</v>
      </c>
      <c r="BE964" s="66" t="str">
        <f t="shared" si="1289"/>
        <v>T</v>
      </c>
      <c r="BF964" s="68" t="str">
        <f t="shared" si="1290"/>
        <v>E</v>
      </c>
      <c r="BG964" s="62" t="str">
        <f t="shared" si="1291"/>
        <v>0..1</v>
      </c>
      <c r="BH964" s="66" t="str">
        <f t="shared" si="1292"/>
        <v/>
      </c>
      <c r="BI964" s="248" t="str">
        <f t="shared" si="1293"/>
        <v/>
      </c>
      <c r="BJ964" s="7"/>
      <c r="BK964" s="351" t="str">
        <f t="shared" si="1294"/>
        <v>-</v>
      </c>
      <c r="BL964" s="70" t="str">
        <f t="shared" si="1295"/>
        <v>-</v>
      </c>
      <c r="BM964" s="70" t="str">
        <f t="shared" si="1296"/>
        <v>-</v>
      </c>
      <c r="BN964" s="70" t="str">
        <f t="shared" si="1297"/>
        <v>-</v>
      </c>
      <c r="BO964" s="70" t="str">
        <f t="shared" si="1298"/>
        <v>-</v>
      </c>
      <c r="BP964" s="70" t="str">
        <f t="shared" si="1299"/>
        <v>-</v>
      </c>
      <c r="BQ964" s="352" t="str">
        <f t="shared" si="1300"/>
        <v>X</v>
      </c>
      <c r="BR964" s="7"/>
      <c r="BS964" s="70" t="str">
        <f t="shared" si="1301"/>
        <v>EXTENDED</v>
      </c>
      <c r="BT964" s="70" t="str">
        <f t="shared" si="1302"/>
        <v>EXTENDED</v>
      </c>
      <c r="BU964" s="15"/>
      <c r="BV964" s="57"/>
      <c r="BW964" s="57"/>
      <c r="BX964" s="57"/>
      <c r="BY964" s="57"/>
      <c r="BZ964" s="57"/>
      <c r="CA964" s="57" t="s">
        <v>6542</v>
      </c>
      <c r="CC964" s="417"/>
      <c r="CD964" s="15"/>
      <c r="CE964" s="15"/>
    </row>
    <row r="965" spans="1:83" s="59" customFormat="1" ht="102">
      <c r="A965" s="45" t="str">
        <f t="shared" si="1338"/>
        <v>YES</v>
      </c>
      <c r="B965" s="400"/>
      <c r="C965" s="45"/>
      <c r="D965" s="45"/>
      <c r="E965" s="214" t="s">
        <v>3431</v>
      </c>
      <c r="F965" s="61" t="s">
        <v>5703</v>
      </c>
      <c r="G965" s="281"/>
      <c r="H965" s="62">
        <f t="shared" ref="H965:H1028" si="1381">LEN(S965)-LEN(SUBSTITUTE(S965,"/",""))-1</f>
        <v>6</v>
      </c>
      <c r="I965" s="62" t="s">
        <v>42</v>
      </c>
      <c r="J965" s="64" t="s">
        <v>6037</v>
      </c>
      <c r="K965" s="64" t="s">
        <v>1647</v>
      </c>
      <c r="L965" s="65"/>
      <c r="M965" s="65"/>
      <c r="N965" s="65"/>
      <c r="O965" s="64" t="s">
        <v>70</v>
      </c>
      <c r="P965" s="66" t="s">
        <v>42</v>
      </c>
      <c r="Q965" s="66" t="str">
        <f t="shared" si="1312"/>
        <v>0..1</v>
      </c>
      <c r="R965" s="6" t="s">
        <v>3620</v>
      </c>
      <c r="S965" s="67" t="s">
        <v>3621</v>
      </c>
      <c r="T965" s="66" t="s">
        <v>73</v>
      </c>
      <c r="U965" s="68" t="str">
        <f t="shared" si="1318"/>
        <v>E</v>
      </c>
      <c r="V965" s="62" t="s">
        <v>42</v>
      </c>
      <c r="W965" s="66"/>
      <c r="X965" s="248"/>
      <c r="Y965" s="38"/>
      <c r="Z965" s="351" t="str">
        <f t="shared" si="1335"/>
        <v>-</v>
      </c>
      <c r="AA965" s="70" t="str">
        <f t="shared" ref="AA965:AF965" si="1382">IF(Z965="X","X",IF($AI965=AA$4,"X","-"))</f>
        <v>-</v>
      </c>
      <c r="AB965" s="70" t="str">
        <f t="shared" si="1382"/>
        <v>-</v>
      </c>
      <c r="AC965" s="70" t="str">
        <f t="shared" si="1382"/>
        <v>-</v>
      </c>
      <c r="AD965" s="70" t="str">
        <f t="shared" si="1382"/>
        <v>-</v>
      </c>
      <c r="AE965" s="70" t="str">
        <f t="shared" si="1382"/>
        <v>-</v>
      </c>
      <c r="AF965" s="352" t="str">
        <f t="shared" si="1382"/>
        <v>X</v>
      </c>
      <c r="AG965" s="38"/>
      <c r="AH965" s="70" t="s">
        <v>47</v>
      </c>
      <c r="AI965" s="70" t="s">
        <v>47</v>
      </c>
      <c r="AJ965" s="38"/>
      <c r="AK965" s="13" t="str">
        <f t="shared" si="1354"/>
        <v>/rsm:CrossIndustryInvoice/rsm:SupplyChainTradeTransaction/ram:ApplicableHeaderTradeSettlement/ram:InvoiceeTradeParty/ram:SpecifiedLegalOrganization/ram:PostalTradeAddress</v>
      </c>
      <c r="AL965" s="13" t="str">
        <f t="shared" si="1355"/>
        <v>/ram:LineTwo</v>
      </c>
      <c r="AM965" s="14">
        <f>COUNTIFS(S$4:S965,AK965)</f>
        <v>1</v>
      </c>
      <c r="AO965" s="214" t="str">
        <f t="shared" si="1352"/>
        <v>SCT_HTS</v>
      </c>
      <c r="AP965" s="61" t="str">
        <f t="shared" si="1356"/>
        <v>BT-X-463</v>
      </c>
      <c r="AQ965" s="281" t="str">
        <f t="shared" si="1357"/>
        <v/>
      </c>
      <c r="AR965" s="62">
        <f t="shared" si="1367"/>
        <v>6</v>
      </c>
      <c r="AS965" s="62" t="str">
        <f t="shared" si="1358"/>
        <v>0..1</v>
      </c>
      <c r="AT965" s="64" t="s">
        <v>2550</v>
      </c>
      <c r="AU965" s="64" t="s">
        <v>1761</v>
      </c>
      <c r="AV965" s="65"/>
      <c r="AW965" s="423" t="s">
        <v>7238</v>
      </c>
      <c r="AX965" s="65"/>
      <c r="AY965" s="65"/>
      <c r="AZ965" s="64"/>
      <c r="BA965" s="66" t="str">
        <f t="shared" si="1334"/>
        <v>0..1</v>
      </c>
      <c r="BB965" s="66" t="str">
        <f t="shared" si="1337"/>
        <v>0..1</v>
      </c>
      <c r="BC965" s="6" t="str">
        <f t="shared" si="1343"/>
        <v>/rsm:CrossIndustryInvoice
/rsm:SupplyChainTradeTransaction
/ram:ApplicableHeaderTradeSettlement
/ram:InvoiceeTradeParty
/ram:SpecifiedLegalOrganization
/ram:PostalTradeAddress
/ram:LineTwo</v>
      </c>
      <c r="BD965" s="67" t="str">
        <f t="shared" si="1344"/>
        <v>/rsm:CrossIndustryInvoice/rsm:SupplyChainTradeTransaction/ram:ApplicableHeaderTradeSettlement/ram:InvoiceeTradeParty/ram:SpecifiedLegalOrganization/ram:PostalTradeAddress/ram:LineTwo</v>
      </c>
      <c r="BE965" s="66" t="str">
        <f t="shared" ref="BE965:BE1028" si="1383">IF(T965="","",T965)</f>
        <v>T</v>
      </c>
      <c r="BF965" s="68" t="str">
        <f t="shared" ref="BF965:BF1028" si="1384">IF(U965="","",U965)</f>
        <v>E</v>
      </c>
      <c r="BG965" s="62" t="str">
        <f t="shared" ref="BG965:BG1028" si="1385">IF(V965="","",V965)</f>
        <v>0..1</v>
      </c>
      <c r="BH965" s="66" t="str">
        <f t="shared" ref="BH965:BH1028" si="1386">IF(W965="","",W965)</f>
        <v/>
      </c>
      <c r="BI965" s="248" t="str">
        <f t="shared" ref="BI965:BI1028" si="1387">IF(X965="","",X965)</f>
        <v/>
      </c>
      <c r="BJ965" s="7"/>
      <c r="BK965" s="351" t="str">
        <f t="shared" ref="BK965:BK1028" si="1388">Z965</f>
        <v>-</v>
      </c>
      <c r="BL965" s="70" t="str">
        <f t="shared" ref="BL965:BL1028" si="1389">AA965</f>
        <v>-</v>
      </c>
      <c r="BM965" s="70" t="str">
        <f t="shared" ref="BM965:BM1028" si="1390">AB965</f>
        <v>-</v>
      </c>
      <c r="BN965" s="70" t="str">
        <f t="shared" ref="BN965:BN1028" si="1391">AC965</f>
        <v>-</v>
      </c>
      <c r="BO965" s="70" t="str">
        <f t="shared" ref="BO965:BO1028" si="1392">AD965</f>
        <v>-</v>
      </c>
      <c r="BP965" s="70" t="str">
        <f t="shared" ref="BP965:BP1028" si="1393">AE965</f>
        <v>-</v>
      </c>
      <c r="BQ965" s="352" t="str">
        <f t="shared" ref="BQ965:BQ1028" si="1394">AF965</f>
        <v>X</v>
      </c>
      <c r="BR965" s="7"/>
      <c r="BS965" s="70" t="str">
        <f t="shared" ref="BS965:BS1028" si="1395">AH965</f>
        <v>EXTENDED</v>
      </c>
      <c r="BT965" s="70" t="str">
        <f t="shared" ref="BT965:BT1028" si="1396">AI965</f>
        <v>EXTENDED</v>
      </c>
      <c r="BU965" s="15"/>
      <c r="BV965" s="57"/>
      <c r="BW965" s="57"/>
      <c r="BX965" s="57"/>
      <c r="BY965" s="57"/>
      <c r="BZ965" s="57"/>
      <c r="CA965" s="57" t="s">
        <v>6542</v>
      </c>
      <c r="CC965" s="417"/>
      <c r="CD965" s="15"/>
      <c r="CE965" s="15"/>
    </row>
    <row r="966" spans="1:83" s="59" customFormat="1" ht="102">
      <c r="A966" s="45" t="str">
        <f t="shared" si="1338"/>
        <v>YES</v>
      </c>
      <c r="B966" s="400"/>
      <c r="C966" s="45"/>
      <c r="D966" s="45"/>
      <c r="E966" s="214" t="s">
        <v>3431</v>
      </c>
      <c r="F966" s="61" t="s">
        <v>5704</v>
      </c>
      <c r="G966" s="281"/>
      <c r="H966" s="62">
        <f t="shared" si="1381"/>
        <v>6</v>
      </c>
      <c r="I966" s="62" t="s">
        <v>42</v>
      </c>
      <c r="J966" s="64" t="s">
        <v>6038</v>
      </c>
      <c r="K966" s="64" t="s">
        <v>1647</v>
      </c>
      <c r="L966" s="65"/>
      <c r="M966" s="65"/>
      <c r="N966" s="65"/>
      <c r="O966" s="64" t="s">
        <v>70</v>
      </c>
      <c r="P966" s="66" t="s">
        <v>42</v>
      </c>
      <c r="Q966" s="66" t="str">
        <f t="shared" si="1312"/>
        <v>0..1</v>
      </c>
      <c r="R966" s="6" t="s">
        <v>3622</v>
      </c>
      <c r="S966" s="67" t="s">
        <v>3623</v>
      </c>
      <c r="T966" s="66" t="s">
        <v>73</v>
      </c>
      <c r="U966" s="68" t="str">
        <f t="shared" si="1318"/>
        <v>E</v>
      </c>
      <c r="V966" s="62" t="s">
        <v>42</v>
      </c>
      <c r="W966" s="66"/>
      <c r="X966" s="248"/>
      <c r="Y966" s="38"/>
      <c r="Z966" s="351" t="str">
        <f t="shared" si="1335"/>
        <v>-</v>
      </c>
      <c r="AA966" s="70" t="str">
        <f t="shared" ref="AA966:AF966" si="1397">IF(Z966="X","X",IF($AI966=AA$4,"X","-"))</f>
        <v>-</v>
      </c>
      <c r="AB966" s="70" t="str">
        <f t="shared" si="1397"/>
        <v>-</v>
      </c>
      <c r="AC966" s="70" t="str">
        <f t="shared" si="1397"/>
        <v>-</v>
      </c>
      <c r="AD966" s="70" t="str">
        <f t="shared" si="1397"/>
        <v>-</v>
      </c>
      <c r="AE966" s="70" t="str">
        <f t="shared" si="1397"/>
        <v>-</v>
      </c>
      <c r="AF966" s="352" t="str">
        <f t="shared" si="1397"/>
        <v>X</v>
      </c>
      <c r="AG966" s="38"/>
      <c r="AH966" s="70" t="s">
        <v>47</v>
      </c>
      <c r="AI966" s="70" t="s">
        <v>47</v>
      </c>
      <c r="AJ966" s="38"/>
      <c r="AK966" s="13" t="str">
        <f t="shared" si="1354"/>
        <v>/rsm:CrossIndustryInvoice/rsm:SupplyChainTradeTransaction/ram:ApplicableHeaderTradeSettlement/ram:InvoiceeTradeParty/ram:SpecifiedLegalOrganization/ram:PostalTradeAddress</v>
      </c>
      <c r="AL966" s="13" t="str">
        <f t="shared" si="1355"/>
        <v>/ram:LineThree</v>
      </c>
      <c r="AM966" s="14">
        <f>COUNTIFS(S$4:S966,AK966)</f>
        <v>1</v>
      </c>
      <c r="AO966" s="214" t="str">
        <f t="shared" si="1352"/>
        <v>SCT_HTS</v>
      </c>
      <c r="AP966" s="61" t="str">
        <f t="shared" si="1356"/>
        <v>BT-X-464</v>
      </c>
      <c r="AQ966" s="281" t="str">
        <f t="shared" si="1357"/>
        <v/>
      </c>
      <c r="AR966" s="62">
        <f t="shared" si="1367"/>
        <v>6</v>
      </c>
      <c r="AS966" s="62" t="str">
        <f t="shared" si="1358"/>
        <v>0..1</v>
      </c>
      <c r="AT966" s="64" t="s">
        <v>2553</v>
      </c>
      <c r="AU966" s="64" t="s">
        <v>1761</v>
      </c>
      <c r="AV966" s="65"/>
      <c r="AW966" s="423" t="s">
        <v>7238</v>
      </c>
      <c r="AX966" s="65"/>
      <c r="AY966" s="65"/>
      <c r="AZ966" s="64"/>
      <c r="BA966" s="66" t="str">
        <f t="shared" si="1334"/>
        <v>0..1</v>
      </c>
      <c r="BB966" s="66" t="str">
        <f t="shared" si="1337"/>
        <v>0..1</v>
      </c>
      <c r="BC966" s="6" t="str">
        <f t="shared" si="1343"/>
        <v>/rsm:CrossIndustryInvoice
/rsm:SupplyChainTradeTransaction
/ram:ApplicableHeaderTradeSettlement
/ram:InvoiceeTradeParty
/ram:SpecifiedLegalOrganization
/ram:PostalTradeAddress
/ram:LineThree</v>
      </c>
      <c r="BD966" s="67" t="str">
        <f t="shared" si="1344"/>
        <v>/rsm:CrossIndustryInvoice/rsm:SupplyChainTradeTransaction/ram:ApplicableHeaderTradeSettlement/ram:InvoiceeTradeParty/ram:SpecifiedLegalOrganization/ram:PostalTradeAddress/ram:LineThree</v>
      </c>
      <c r="BE966" s="66" t="str">
        <f t="shared" si="1383"/>
        <v>T</v>
      </c>
      <c r="BF966" s="68" t="str">
        <f t="shared" si="1384"/>
        <v>E</v>
      </c>
      <c r="BG966" s="62" t="str">
        <f t="shared" si="1385"/>
        <v>0..1</v>
      </c>
      <c r="BH966" s="66" t="str">
        <f t="shared" si="1386"/>
        <v/>
      </c>
      <c r="BI966" s="248" t="str">
        <f t="shared" si="1387"/>
        <v/>
      </c>
      <c r="BJ966" s="7"/>
      <c r="BK966" s="351" t="str">
        <f t="shared" si="1388"/>
        <v>-</v>
      </c>
      <c r="BL966" s="70" t="str">
        <f t="shared" si="1389"/>
        <v>-</v>
      </c>
      <c r="BM966" s="70" t="str">
        <f t="shared" si="1390"/>
        <v>-</v>
      </c>
      <c r="BN966" s="70" t="str">
        <f t="shared" si="1391"/>
        <v>-</v>
      </c>
      <c r="BO966" s="70" t="str">
        <f t="shared" si="1392"/>
        <v>-</v>
      </c>
      <c r="BP966" s="70" t="str">
        <f t="shared" si="1393"/>
        <v>-</v>
      </c>
      <c r="BQ966" s="352" t="str">
        <f t="shared" si="1394"/>
        <v>X</v>
      </c>
      <c r="BR966" s="7"/>
      <c r="BS966" s="70" t="str">
        <f t="shared" si="1395"/>
        <v>EXTENDED</v>
      </c>
      <c r="BT966" s="70" t="str">
        <f t="shared" si="1396"/>
        <v>EXTENDED</v>
      </c>
      <c r="BU966" s="15"/>
      <c r="BV966" s="57"/>
      <c r="BW966" s="57"/>
      <c r="BX966" s="57"/>
      <c r="BY966" s="57"/>
      <c r="BZ966" s="57"/>
      <c r="CA966" s="57" t="s">
        <v>6542</v>
      </c>
      <c r="CC966" s="417"/>
      <c r="CD966" s="15"/>
      <c r="CE966" s="15"/>
    </row>
    <row r="967" spans="1:83" s="59" customFormat="1" ht="102">
      <c r="A967" s="45" t="str">
        <f t="shared" si="1338"/>
        <v>YES</v>
      </c>
      <c r="B967" s="400"/>
      <c r="C967" s="45"/>
      <c r="D967" s="45"/>
      <c r="E967" s="214" t="s">
        <v>3431</v>
      </c>
      <c r="F967" s="61" t="s">
        <v>5705</v>
      </c>
      <c r="G967" s="281"/>
      <c r="H967" s="62">
        <f t="shared" si="1381"/>
        <v>6</v>
      </c>
      <c r="I967" s="62" t="s">
        <v>42</v>
      </c>
      <c r="J967" s="64" t="s">
        <v>6039</v>
      </c>
      <c r="K967" s="64" t="s">
        <v>6031</v>
      </c>
      <c r="L967" s="65"/>
      <c r="M967" s="65"/>
      <c r="N967" s="65"/>
      <c r="O967" s="64" t="s">
        <v>70</v>
      </c>
      <c r="P967" s="66" t="s">
        <v>42</v>
      </c>
      <c r="Q967" s="66" t="str">
        <f t="shared" si="1312"/>
        <v>0..1</v>
      </c>
      <c r="R967" s="6" t="s">
        <v>3624</v>
      </c>
      <c r="S967" s="67" t="s">
        <v>3625</v>
      </c>
      <c r="T967" s="66" t="s">
        <v>73</v>
      </c>
      <c r="U967" s="68" t="str">
        <f t="shared" si="1318"/>
        <v>E</v>
      </c>
      <c r="V967" s="62" t="s">
        <v>42</v>
      </c>
      <c r="W967" s="66"/>
      <c r="X967" s="248"/>
      <c r="Y967" s="38"/>
      <c r="Z967" s="351" t="str">
        <f t="shared" si="1335"/>
        <v>-</v>
      </c>
      <c r="AA967" s="70" t="str">
        <f t="shared" ref="AA967:AF967" si="1398">IF(Z967="X","X",IF($AI967=AA$4,"X","-"))</f>
        <v>-</v>
      </c>
      <c r="AB967" s="70" t="str">
        <f t="shared" si="1398"/>
        <v>-</v>
      </c>
      <c r="AC967" s="70" t="str">
        <f t="shared" si="1398"/>
        <v>-</v>
      </c>
      <c r="AD967" s="70" t="str">
        <f t="shared" si="1398"/>
        <v>-</v>
      </c>
      <c r="AE967" s="70" t="str">
        <f t="shared" si="1398"/>
        <v>-</v>
      </c>
      <c r="AF967" s="352" t="str">
        <f t="shared" si="1398"/>
        <v>X</v>
      </c>
      <c r="AG967" s="38"/>
      <c r="AH967" s="70" t="s">
        <v>47</v>
      </c>
      <c r="AI967" s="70" t="s">
        <v>47</v>
      </c>
      <c r="AJ967" s="38"/>
      <c r="AK967" s="13" t="str">
        <f t="shared" si="1354"/>
        <v>/rsm:CrossIndustryInvoice/rsm:SupplyChainTradeTransaction/ram:ApplicableHeaderTradeSettlement/ram:InvoiceeTradeParty/ram:SpecifiedLegalOrganization/ram:PostalTradeAddress</v>
      </c>
      <c r="AL967" s="13" t="str">
        <f t="shared" si="1355"/>
        <v>/ram:CityName</v>
      </c>
      <c r="AM967" s="14">
        <f>COUNTIFS(S$4:S967,AK967)</f>
        <v>1</v>
      </c>
      <c r="AO967" s="214" t="str">
        <f t="shared" si="1352"/>
        <v>SCT_HTS</v>
      </c>
      <c r="AP967" s="61" t="str">
        <f t="shared" si="1356"/>
        <v>BT-X-465</v>
      </c>
      <c r="AQ967" s="281" t="str">
        <f t="shared" si="1357"/>
        <v/>
      </c>
      <c r="AR967" s="62">
        <f t="shared" si="1367"/>
        <v>6</v>
      </c>
      <c r="AS967" s="62" t="str">
        <f t="shared" si="1358"/>
        <v>0..1</v>
      </c>
      <c r="AT967" s="64" t="s">
        <v>2893</v>
      </c>
      <c r="AU967" s="64" t="s">
        <v>6415</v>
      </c>
      <c r="AV967" s="65"/>
      <c r="AW967" s="423" t="s">
        <v>7238</v>
      </c>
      <c r="AX967" s="65"/>
      <c r="AY967" s="65"/>
      <c r="AZ967" s="64"/>
      <c r="BA967" s="66" t="str">
        <f t="shared" si="1334"/>
        <v>0..1</v>
      </c>
      <c r="BB967" s="66" t="str">
        <f t="shared" si="1337"/>
        <v>0..1</v>
      </c>
      <c r="BC967" s="6" t="str">
        <f t="shared" si="1343"/>
        <v>/rsm:CrossIndustryInvoice
/rsm:SupplyChainTradeTransaction
/ram:ApplicableHeaderTradeSettlement
/ram:InvoiceeTradeParty
/ram:SpecifiedLegalOrganization
/ram:PostalTradeAddress
/ram:CityName</v>
      </c>
      <c r="BD967" s="67" t="str">
        <f t="shared" si="1344"/>
        <v>/rsm:CrossIndustryInvoice/rsm:SupplyChainTradeTransaction/ram:ApplicableHeaderTradeSettlement/ram:InvoiceeTradeParty/ram:SpecifiedLegalOrganization/ram:PostalTradeAddress/ram:CityName</v>
      </c>
      <c r="BE967" s="66" t="str">
        <f t="shared" si="1383"/>
        <v>T</v>
      </c>
      <c r="BF967" s="68" t="str">
        <f t="shared" si="1384"/>
        <v>E</v>
      </c>
      <c r="BG967" s="62" t="str">
        <f t="shared" si="1385"/>
        <v>0..1</v>
      </c>
      <c r="BH967" s="66" t="str">
        <f t="shared" si="1386"/>
        <v/>
      </c>
      <c r="BI967" s="248" t="str">
        <f t="shared" si="1387"/>
        <v/>
      </c>
      <c r="BJ967" s="7"/>
      <c r="BK967" s="351" t="str">
        <f t="shared" si="1388"/>
        <v>-</v>
      </c>
      <c r="BL967" s="70" t="str">
        <f t="shared" si="1389"/>
        <v>-</v>
      </c>
      <c r="BM967" s="70" t="str">
        <f t="shared" si="1390"/>
        <v>-</v>
      </c>
      <c r="BN967" s="70" t="str">
        <f t="shared" si="1391"/>
        <v>-</v>
      </c>
      <c r="BO967" s="70" t="str">
        <f t="shared" si="1392"/>
        <v>-</v>
      </c>
      <c r="BP967" s="70" t="str">
        <f t="shared" si="1393"/>
        <v>-</v>
      </c>
      <c r="BQ967" s="352" t="str">
        <f t="shared" si="1394"/>
        <v>X</v>
      </c>
      <c r="BR967" s="7"/>
      <c r="BS967" s="70" t="str">
        <f t="shared" si="1395"/>
        <v>EXTENDED</v>
      </c>
      <c r="BT967" s="70" t="str">
        <f t="shared" si="1396"/>
        <v>EXTENDED</v>
      </c>
      <c r="BU967" s="15"/>
      <c r="BV967" s="57"/>
      <c r="BW967" s="57"/>
      <c r="BX967" s="57"/>
      <c r="BY967" s="57"/>
      <c r="BZ967" s="57"/>
      <c r="CA967" s="57" t="s">
        <v>6542</v>
      </c>
      <c r="CC967" s="417"/>
      <c r="CD967" s="15"/>
      <c r="CE967" s="15"/>
    </row>
    <row r="968" spans="1:83" s="59" customFormat="1" ht="102">
      <c r="A968" s="45" t="str">
        <f t="shared" si="1338"/>
        <v>YES</v>
      </c>
      <c r="B968" s="400"/>
      <c r="C968" s="45"/>
      <c r="D968" s="45"/>
      <c r="E968" s="214" t="s">
        <v>3431</v>
      </c>
      <c r="F968" s="61" t="s">
        <v>5706</v>
      </c>
      <c r="G968" s="281"/>
      <c r="H968" s="62">
        <f t="shared" si="1381"/>
        <v>6</v>
      </c>
      <c r="I968" s="62" t="s">
        <v>32</v>
      </c>
      <c r="J968" s="64" t="s">
        <v>6040</v>
      </c>
      <c r="K968" s="64" t="s">
        <v>1661</v>
      </c>
      <c r="L968" s="65" t="s">
        <v>5989</v>
      </c>
      <c r="M968" s="65"/>
      <c r="N968" s="65"/>
      <c r="O968" s="64" t="s">
        <v>128</v>
      </c>
      <c r="P968" s="66" t="s">
        <v>32</v>
      </c>
      <c r="Q968" s="66" t="str">
        <f t="shared" si="1312"/>
        <v>1..1</v>
      </c>
      <c r="R968" s="6" t="s">
        <v>3626</v>
      </c>
      <c r="S968" s="67" t="s">
        <v>3627</v>
      </c>
      <c r="T968" s="66" t="s">
        <v>131</v>
      </c>
      <c r="U968" s="68" t="str">
        <f t="shared" si="1318"/>
        <v>E</v>
      </c>
      <c r="V968" s="62" t="s">
        <v>42</v>
      </c>
      <c r="W968" s="66"/>
      <c r="X968" s="248"/>
      <c r="Y968" s="38"/>
      <c r="Z968" s="351" t="str">
        <f t="shared" si="1335"/>
        <v>-</v>
      </c>
      <c r="AA968" s="70" t="str">
        <f t="shared" ref="AA968:AF968" si="1399">IF(Z968="X","X",IF($AI968=AA$4,"X","-"))</f>
        <v>-</v>
      </c>
      <c r="AB968" s="70" t="str">
        <f t="shared" si="1399"/>
        <v>-</v>
      </c>
      <c r="AC968" s="70" t="str">
        <f t="shared" si="1399"/>
        <v>-</v>
      </c>
      <c r="AD968" s="70" t="str">
        <f t="shared" si="1399"/>
        <v>-</v>
      </c>
      <c r="AE968" s="70" t="str">
        <f t="shared" si="1399"/>
        <v>-</v>
      </c>
      <c r="AF968" s="352" t="str">
        <f t="shared" si="1399"/>
        <v>X</v>
      </c>
      <c r="AG968" s="38"/>
      <c r="AH968" s="70" t="s">
        <v>47</v>
      </c>
      <c r="AI968" s="70" t="s">
        <v>47</v>
      </c>
      <c r="AJ968" s="38"/>
      <c r="AK968" s="13" t="str">
        <f t="shared" si="1354"/>
        <v>/rsm:CrossIndustryInvoice/rsm:SupplyChainTradeTransaction/ram:ApplicableHeaderTradeSettlement/ram:InvoiceeTradeParty/ram:SpecifiedLegalOrganization/ram:PostalTradeAddress</v>
      </c>
      <c r="AL968" s="13" t="str">
        <f t="shared" si="1355"/>
        <v>/ram:CountryID</v>
      </c>
      <c r="AM968" s="14">
        <f>COUNTIFS(S$4:S968,AK968)</f>
        <v>1</v>
      </c>
      <c r="AO968" s="214" t="str">
        <f t="shared" si="1352"/>
        <v>SCT_HTS</v>
      </c>
      <c r="AP968" s="61" t="str">
        <f t="shared" si="1356"/>
        <v>BT-X-466</v>
      </c>
      <c r="AQ968" s="281" t="str">
        <f t="shared" si="1357"/>
        <v/>
      </c>
      <c r="AR968" s="62">
        <f t="shared" si="1367"/>
        <v>6</v>
      </c>
      <c r="AS968" s="62" t="str">
        <f t="shared" si="1358"/>
        <v>1..1</v>
      </c>
      <c r="AT968" s="64" t="s">
        <v>2559</v>
      </c>
      <c r="AU968" s="64" t="s">
        <v>1777</v>
      </c>
      <c r="AV968" s="322" t="s">
        <v>485</v>
      </c>
      <c r="AW968" s="423" t="s">
        <v>7238</v>
      </c>
      <c r="AX968" s="65"/>
      <c r="AY968" s="65"/>
      <c r="AZ968" s="64" t="s">
        <v>128</v>
      </c>
      <c r="BA968" s="66" t="str">
        <f t="shared" si="1334"/>
        <v>1..1</v>
      </c>
      <c r="BB968" s="66" t="str">
        <f t="shared" si="1337"/>
        <v>1..1</v>
      </c>
      <c r="BC968" s="6" t="str">
        <f t="shared" si="1343"/>
        <v>/rsm:CrossIndustryInvoice
/rsm:SupplyChainTradeTransaction
/ram:ApplicableHeaderTradeSettlement
/ram:InvoiceeTradeParty
/ram:SpecifiedLegalOrganization
/ram:PostalTradeAddress
/ram:CountryID</v>
      </c>
      <c r="BD968" s="67" t="str">
        <f t="shared" si="1344"/>
        <v>/rsm:CrossIndustryInvoice/rsm:SupplyChainTradeTransaction/ram:ApplicableHeaderTradeSettlement/ram:InvoiceeTradeParty/ram:SpecifiedLegalOrganization/ram:PostalTradeAddress/ram:CountryID</v>
      </c>
      <c r="BE968" s="66" t="str">
        <f t="shared" si="1383"/>
        <v>C</v>
      </c>
      <c r="BF968" s="68" t="str">
        <f t="shared" si="1384"/>
        <v>E</v>
      </c>
      <c r="BG968" s="62" t="str">
        <f t="shared" si="1385"/>
        <v>0..1</v>
      </c>
      <c r="BH968" s="66" t="str">
        <f t="shared" si="1386"/>
        <v/>
      </c>
      <c r="BI968" s="248" t="str">
        <f t="shared" si="1387"/>
        <v/>
      </c>
      <c r="BJ968" s="7"/>
      <c r="BK968" s="351" t="str">
        <f t="shared" si="1388"/>
        <v>-</v>
      </c>
      <c r="BL968" s="70" t="str">
        <f t="shared" si="1389"/>
        <v>-</v>
      </c>
      <c r="BM968" s="70" t="str">
        <f t="shared" si="1390"/>
        <v>-</v>
      </c>
      <c r="BN968" s="70" t="str">
        <f t="shared" si="1391"/>
        <v>-</v>
      </c>
      <c r="BO968" s="70" t="str">
        <f t="shared" si="1392"/>
        <v>-</v>
      </c>
      <c r="BP968" s="70" t="str">
        <f t="shared" si="1393"/>
        <v>-</v>
      </c>
      <c r="BQ968" s="352" t="str">
        <f t="shared" si="1394"/>
        <v>X</v>
      </c>
      <c r="BR968" s="7"/>
      <c r="BS968" s="70" t="str">
        <f t="shared" si="1395"/>
        <v>EXTENDED</v>
      </c>
      <c r="BT968" s="70" t="str">
        <f t="shared" si="1396"/>
        <v>EXTENDED</v>
      </c>
      <c r="BU968" s="15"/>
      <c r="BV968" s="57"/>
      <c r="BW968" s="57"/>
      <c r="BX968" s="57"/>
      <c r="BY968" s="57"/>
      <c r="BZ968" s="57"/>
      <c r="CA968" s="57" t="s">
        <v>6542</v>
      </c>
      <c r="CC968" s="417"/>
      <c r="CD968" s="15"/>
      <c r="CE968" s="15"/>
    </row>
    <row r="969" spans="1:83" s="59" customFormat="1" ht="102">
      <c r="A969" s="45" t="str">
        <f t="shared" si="1338"/>
        <v>YES</v>
      </c>
      <c r="B969" s="400"/>
      <c r="C969" s="45"/>
      <c r="D969" s="45"/>
      <c r="E969" s="214" t="s">
        <v>3431</v>
      </c>
      <c r="F969" s="61" t="s">
        <v>5707</v>
      </c>
      <c r="G969" s="281"/>
      <c r="H969" s="62">
        <f t="shared" si="1381"/>
        <v>6</v>
      </c>
      <c r="I969" s="62" t="s">
        <v>42</v>
      </c>
      <c r="J969" s="64" t="s">
        <v>6054</v>
      </c>
      <c r="K969" s="64" t="s">
        <v>1667</v>
      </c>
      <c r="L969" s="65" t="s">
        <v>1668</v>
      </c>
      <c r="M969" s="65"/>
      <c r="N969" s="65" t="s">
        <v>35</v>
      </c>
      <c r="O969" s="64" t="s">
        <v>70</v>
      </c>
      <c r="P969" s="66" t="s">
        <v>42</v>
      </c>
      <c r="Q969" s="66" t="str">
        <f t="shared" si="1312"/>
        <v>0..1</v>
      </c>
      <c r="R969" s="6" t="s">
        <v>3628</v>
      </c>
      <c r="S969" s="67" t="s">
        <v>3629</v>
      </c>
      <c r="T969" s="66" t="s">
        <v>73</v>
      </c>
      <c r="U969" s="68" t="str">
        <f t="shared" si="1318"/>
        <v>E</v>
      </c>
      <c r="V969" s="62" t="s">
        <v>62</v>
      </c>
      <c r="W969" s="66"/>
      <c r="X969" s="248" t="s">
        <v>35</v>
      </c>
      <c r="Y969" s="38"/>
      <c r="Z969" s="351" t="str">
        <f t="shared" si="1335"/>
        <v>-</v>
      </c>
      <c r="AA969" s="70" t="str">
        <f t="shared" ref="AA969:AF969" si="1400">IF(Z969="X","X",IF($AI969=AA$4,"X","-"))</f>
        <v>-</v>
      </c>
      <c r="AB969" s="70" t="str">
        <f t="shared" si="1400"/>
        <v>-</v>
      </c>
      <c r="AC969" s="70" t="str">
        <f t="shared" si="1400"/>
        <v>-</v>
      </c>
      <c r="AD969" s="70" t="str">
        <f t="shared" si="1400"/>
        <v>-</v>
      </c>
      <c r="AE969" s="70" t="str">
        <f t="shared" si="1400"/>
        <v>-</v>
      </c>
      <c r="AF969" s="352" t="str">
        <f t="shared" si="1400"/>
        <v>X</v>
      </c>
      <c r="AG969" s="38"/>
      <c r="AH969" s="70" t="s">
        <v>47</v>
      </c>
      <c r="AI969" s="70" t="s">
        <v>47</v>
      </c>
      <c r="AJ969" s="38"/>
      <c r="AK969" s="13" t="str">
        <f t="shared" si="1354"/>
        <v>/rsm:CrossIndustryInvoice/rsm:SupplyChainTradeTransaction/ram:ApplicableHeaderTradeSettlement/ram:InvoiceeTradeParty/ram:SpecifiedLegalOrganization/ram:PostalTradeAddress</v>
      </c>
      <c r="AL969" s="13" t="str">
        <f t="shared" si="1355"/>
        <v>/ram:CountrySubDivisionName</v>
      </c>
      <c r="AM969" s="14">
        <f>COUNTIFS(S$4:S969,AK969)</f>
        <v>1</v>
      </c>
      <c r="AO969" s="214" t="str">
        <f t="shared" si="1352"/>
        <v>SCT_HTS</v>
      </c>
      <c r="AP969" s="61" t="str">
        <f t="shared" si="1356"/>
        <v>BT-X-467</v>
      </c>
      <c r="AQ969" s="281" t="str">
        <f t="shared" si="1357"/>
        <v/>
      </c>
      <c r="AR969" s="62">
        <f t="shared" si="1367"/>
        <v>6</v>
      </c>
      <c r="AS969" s="62" t="str">
        <f t="shared" si="1358"/>
        <v>0..1</v>
      </c>
      <c r="AT969" s="64" t="s">
        <v>2898</v>
      </c>
      <c r="AU969" s="64" t="s">
        <v>1671</v>
      </c>
      <c r="AV969" s="65" t="s">
        <v>1672</v>
      </c>
      <c r="AW969" s="423" t="s">
        <v>7238</v>
      </c>
      <c r="AX969" s="65"/>
      <c r="AY969" s="65" t="s">
        <v>35</v>
      </c>
      <c r="AZ969" s="64" t="s">
        <v>78</v>
      </c>
      <c r="BA969" s="66" t="str">
        <f t="shared" si="1334"/>
        <v>0..1</v>
      </c>
      <c r="BB969" s="66" t="str">
        <f t="shared" si="1337"/>
        <v>0..1</v>
      </c>
      <c r="BC969" s="6" t="str">
        <f t="shared" si="1343"/>
        <v>/rsm:CrossIndustryInvoice
/rsm:SupplyChainTradeTransaction
/ram:ApplicableHeaderTradeSettlement
/ram:InvoiceeTradeParty
/ram:SpecifiedLegalOrganization
/ram:PostalTradeAddress
/ram:CountrySubDivisionName</v>
      </c>
      <c r="BD969" s="67" t="str">
        <f t="shared" si="1344"/>
        <v>/rsm:CrossIndustryInvoice/rsm:SupplyChainTradeTransaction/ram:ApplicableHeaderTradeSettlement/ram:InvoiceeTradeParty/ram:SpecifiedLegalOrganization/ram:PostalTradeAddress/ram:CountrySubDivisionName</v>
      </c>
      <c r="BE969" s="66" t="str">
        <f t="shared" si="1383"/>
        <v>T</v>
      </c>
      <c r="BF969" s="68" t="str">
        <f t="shared" si="1384"/>
        <v>E</v>
      </c>
      <c r="BG969" s="62" t="str">
        <f t="shared" si="1385"/>
        <v>0..n</v>
      </c>
      <c r="BH969" s="66" t="str">
        <f t="shared" si="1386"/>
        <v/>
      </c>
      <c r="BI969" s="248" t="str">
        <f t="shared" si="1387"/>
        <v/>
      </c>
      <c r="BJ969" s="7"/>
      <c r="BK969" s="351" t="str">
        <f t="shared" si="1388"/>
        <v>-</v>
      </c>
      <c r="BL969" s="70" t="str">
        <f t="shared" si="1389"/>
        <v>-</v>
      </c>
      <c r="BM969" s="70" t="str">
        <f t="shared" si="1390"/>
        <v>-</v>
      </c>
      <c r="BN969" s="70" t="str">
        <f t="shared" si="1391"/>
        <v>-</v>
      </c>
      <c r="BO969" s="70" t="str">
        <f t="shared" si="1392"/>
        <v>-</v>
      </c>
      <c r="BP969" s="70" t="str">
        <f t="shared" si="1393"/>
        <v>-</v>
      </c>
      <c r="BQ969" s="352" t="str">
        <f t="shared" si="1394"/>
        <v>X</v>
      </c>
      <c r="BR969" s="7"/>
      <c r="BS969" s="70" t="str">
        <f t="shared" si="1395"/>
        <v>EXTENDED</v>
      </c>
      <c r="BT969" s="70" t="str">
        <f t="shared" si="1396"/>
        <v>EXTENDED</v>
      </c>
      <c r="BU969" s="15"/>
      <c r="BV969" s="57"/>
      <c r="BW969" s="57"/>
      <c r="BX969" s="57"/>
      <c r="BY969" s="57"/>
      <c r="BZ969" s="57"/>
      <c r="CA969" s="57" t="s">
        <v>6542</v>
      </c>
      <c r="CC969" s="417"/>
      <c r="CD969" s="15"/>
      <c r="CE969" s="15"/>
    </row>
    <row r="970" spans="1:83" s="59" customFormat="1" ht="85.5">
      <c r="A970" s="45" t="str">
        <f t="shared" si="1338"/>
        <v>NO</v>
      </c>
      <c r="B970" s="45"/>
      <c r="C970" s="45"/>
      <c r="D970" s="45"/>
      <c r="E970" s="214" t="s">
        <v>3431</v>
      </c>
      <c r="F970" s="139" t="s">
        <v>5708</v>
      </c>
      <c r="G970" s="295" t="s">
        <v>5012</v>
      </c>
      <c r="H970" s="140">
        <f t="shared" si="1381"/>
        <v>4</v>
      </c>
      <c r="I970" s="140" t="s">
        <v>42</v>
      </c>
      <c r="J970" s="216" t="s">
        <v>3630</v>
      </c>
      <c r="K970" s="125"/>
      <c r="L970" s="126"/>
      <c r="M970" s="126"/>
      <c r="N970" s="126"/>
      <c r="O970" s="125"/>
      <c r="P970" s="124" t="s">
        <v>62</v>
      </c>
      <c r="Q970" s="124" t="str">
        <f t="shared" si="1312"/>
        <v>0..n</v>
      </c>
      <c r="R970" s="141" t="s">
        <v>3631</v>
      </c>
      <c r="S970" s="142" t="s">
        <v>3632</v>
      </c>
      <c r="T970" s="124" t="s">
        <v>35</v>
      </c>
      <c r="U970" s="129" t="str">
        <f t="shared" si="1318"/>
        <v>EG</v>
      </c>
      <c r="V970" s="140" t="s">
        <v>62</v>
      </c>
      <c r="W970" s="124"/>
      <c r="X970" s="388"/>
      <c r="Y970" s="38"/>
      <c r="Z970" s="365" t="str">
        <f t="shared" si="1335"/>
        <v>-</v>
      </c>
      <c r="AA970" s="143" t="str">
        <f t="shared" ref="AA970:AF970" si="1401">IF(Z970="X","X",IF($AI970=AA$4,"X","-"))</f>
        <v>-</v>
      </c>
      <c r="AB970" s="143" t="str">
        <f t="shared" si="1401"/>
        <v>-</v>
      </c>
      <c r="AC970" s="143" t="str">
        <f t="shared" si="1401"/>
        <v>-</v>
      </c>
      <c r="AD970" s="143" t="str">
        <f t="shared" si="1401"/>
        <v>X</v>
      </c>
      <c r="AE970" s="143" t="str">
        <f t="shared" si="1401"/>
        <v>X</v>
      </c>
      <c r="AF970" s="366" t="str">
        <f t="shared" si="1401"/>
        <v>X</v>
      </c>
      <c r="AG970" s="38"/>
      <c r="AH970" s="143" t="s">
        <v>47</v>
      </c>
      <c r="AI970" s="143" t="s">
        <v>5895</v>
      </c>
      <c r="AJ970" s="38"/>
      <c r="AK970" s="13" t="str">
        <f t="shared" si="1354"/>
        <v>/rsm:CrossIndustryInvoice/rsm:SupplyChainTradeTransaction/ram:ApplicableHeaderTradeSettlement/ram:InvoiceeTradeParty</v>
      </c>
      <c r="AL970" s="13" t="str">
        <f t="shared" si="1355"/>
        <v>/ram:DefinedTradeContact</v>
      </c>
      <c r="AM970" s="14">
        <f>COUNTIFS(S$4:S970,AK970)</f>
        <v>1</v>
      </c>
      <c r="AO970" s="214" t="str">
        <f t="shared" si="1352"/>
        <v>SCT_HTS</v>
      </c>
      <c r="AP970" s="139" t="str">
        <f t="shared" si="1356"/>
        <v>BG-X-37</v>
      </c>
      <c r="AQ970" s="295" t="str">
        <f t="shared" si="1357"/>
        <v>EXT-FR-FE-108</v>
      </c>
      <c r="AR970" s="140">
        <f t="shared" si="1367"/>
        <v>4</v>
      </c>
      <c r="AS970" s="140" t="str">
        <f t="shared" si="1358"/>
        <v>0..1</v>
      </c>
      <c r="AT970" s="216" t="s">
        <v>3633</v>
      </c>
      <c r="AU970" s="125"/>
      <c r="AV970" s="126"/>
      <c r="AW970" s="126"/>
      <c r="AX970" s="126"/>
      <c r="AY970" s="126"/>
      <c r="AZ970" s="125"/>
      <c r="BA970" s="124" t="str">
        <f t="shared" si="1334"/>
        <v>0..n</v>
      </c>
      <c r="BB970" s="124" t="str">
        <f t="shared" si="1337"/>
        <v>0..n</v>
      </c>
      <c r="BC970" s="141" t="str">
        <f t="shared" si="1343"/>
        <v>/rsm:CrossIndustryInvoice
/rsm:SupplyChainTradeTransaction
/ram:ApplicableHeaderTradeSettlement
/ram:InvoiceeTradeParty
/ram:DefinedTradeContact</v>
      </c>
      <c r="BD970" s="142" t="str">
        <f t="shared" si="1344"/>
        <v>/rsm:CrossIndustryInvoice/rsm:SupplyChainTradeTransaction/ram:ApplicableHeaderTradeSettlement/ram:InvoiceeTradeParty/ram:DefinedTradeContact</v>
      </c>
      <c r="BE970" s="124" t="str">
        <f t="shared" si="1383"/>
        <v/>
      </c>
      <c r="BF970" s="129" t="str">
        <f t="shared" si="1384"/>
        <v>EG</v>
      </c>
      <c r="BG970" s="140" t="str">
        <f t="shared" si="1385"/>
        <v>0..n</v>
      </c>
      <c r="BH970" s="124" t="str">
        <f t="shared" si="1386"/>
        <v/>
      </c>
      <c r="BI970" s="388" t="str">
        <f t="shared" si="1387"/>
        <v/>
      </c>
      <c r="BJ970" s="7"/>
      <c r="BK970" s="365" t="str">
        <f t="shared" si="1388"/>
        <v>-</v>
      </c>
      <c r="BL970" s="143" t="str">
        <f t="shared" si="1389"/>
        <v>-</v>
      </c>
      <c r="BM970" s="143" t="str">
        <f t="shared" si="1390"/>
        <v>-</v>
      </c>
      <c r="BN970" s="143" t="str">
        <f t="shared" si="1391"/>
        <v>-</v>
      </c>
      <c r="BO970" s="143" t="str">
        <f t="shared" si="1392"/>
        <v>X</v>
      </c>
      <c r="BP970" s="143" t="str">
        <f t="shared" si="1393"/>
        <v>X</v>
      </c>
      <c r="BQ970" s="366" t="str">
        <f t="shared" si="1394"/>
        <v>X</v>
      </c>
      <c r="BR970" s="7"/>
      <c r="BS970" s="143" t="str">
        <f t="shared" si="1395"/>
        <v>EXTENDED</v>
      </c>
      <c r="BT970" s="143" t="str">
        <f t="shared" si="1396"/>
        <v>EXTENDED-CTC-FR</v>
      </c>
      <c r="BU970" s="15"/>
      <c r="BV970" s="57"/>
      <c r="BW970" s="57"/>
      <c r="BX970" s="57"/>
      <c r="BY970" s="57"/>
      <c r="BZ970" s="57"/>
      <c r="CA970" s="57" t="s">
        <v>6542</v>
      </c>
      <c r="CC970" s="417"/>
      <c r="CD970" s="15"/>
      <c r="CE970" s="15"/>
    </row>
    <row r="971" spans="1:83" s="59" customFormat="1" ht="89.25">
      <c r="A971" s="45" t="str">
        <f t="shared" si="1338"/>
        <v>YES</v>
      </c>
      <c r="B971" s="45"/>
      <c r="C971" s="45"/>
      <c r="D971" s="45"/>
      <c r="E971" s="214" t="s">
        <v>3431</v>
      </c>
      <c r="F971" s="61" t="s">
        <v>5709</v>
      </c>
      <c r="G971" s="281" t="s">
        <v>5013</v>
      </c>
      <c r="H971" s="62">
        <f t="shared" si="1381"/>
        <v>5</v>
      </c>
      <c r="I971" s="62" t="s">
        <v>42</v>
      </c>
      <c r="J971" s="64" t="s">
        <v>2142</v>
      </c>
      <c r="K971" s="64"/>
      <c r="L971" s="65" t="s">
        <v>6028</v>
      </c>
      <c r="M971" s="65"/>
      <c r="N971" s="65"/>
      <c r="O971" s="64" t="s">
        <v>70</v>
      </c>
      <c r="P971" s="66" t="s">
        <v>42</v>
      </c>
      <c r="Q971" s="66" t="str">
        <f t="shared" si="1312"/>
        <v>0..1</v>
      </c>
      <c r="R971" s="6" t="s">
        <v>3634</v>
      </c>
      <c r="S971" s="67" t="s">
        <v>3635</v>
      </c>
      <c r="T971" s="66" t="s">
        <v>73</v>
      </c>
      <c r="U971" s="68" t="str">
        <f t="shared" si="1318"/>
        <v>E</v>
      </c>
      <c r="V971" s="62" t="s">
        <v>42</v>
      </c>
      <c r="W971" s="66"/>
      <c r="X971" s="248"/>
      <c r="Y971" s="38"/>
      <c r="Z971" s="351" t="str">
        <f t="shared" si="1335"/>
        <v>-</v>
      </c>
      <c r="AA971" s="70" t="str">
        <f t="shared" ref="AA971:AF971" si="1402">IF(Z971="X","X",IF($AI971=AA$4,"X","-"))</f>
        <v>-</v>
      </c>
      <c r="AB971" s="70" t="str">
        <f t="shared" si="1402"/>
        <v>-</v>
      </c>
      <c r="AC971" s="70" t="str">
        <f t="shared" si="1402"/>
        <v>-</v>
      </c>
      <c r="AD971" s="70" t="str">
        <f t="shared" si="1402"/>
        <v>X</v>
      </c>
      <c r="AE971" s="70" t="str">
        <f t="shared" si="1402"/>
        <v>X</v>
      </c>
      <c r="AF971" s="352" t="str">
        <f t="shared" si="1402"/>
        <v>X</v>
      </c>
      <c r="AG971" s="38"/>
      <c r="AH971" s="70" t="s">
        <v>47</v>
      </c>
      <c r="AI971" s="70" t="s">
        <v>5895</v>
      </c>
      <c r="AJ971" s="38"/>
      <c r="AK971" s="13" t="str">
        <f t="shared" si="1354"/>
        <v>/rsm:CrossIndustryInvoice/rsm:SupplyChainTradeTransaction/ram:ApplicableHeaderTradeSettlement/ram:InvoiceeTradeParty/ram:DefinedTradeContact</v>
      </c>
      <c r="AL971" s="13" t="str">
        <f t="shared" si="1355"/>
        <v>/ram:PersonName</v>
      </c>
      <c r="AM971" s="14">
        <f>COUNTIFS(S$4:S971,AK971)</f>
        <v>1</v>
      </c>
      <c r="AO971" s="214" t="str">
        <f t="shared" si="1352"/>
        <v>SCT_HTS</v>
      </c>
      <c r="AP971" s="61" t="str">
        <f t="shared" si="1356"/>
        <v>BT-X-229</v>
      </c>
      <c r="AQ971" s="281" t="str">
        <f t="shared" si="1357"/>
        <v>EXT-FR-FE-109</v>
      </c>
      <c r="AR971" s="62">
        <f t="shared" si="1367"/>
        <v>5</v>
      </c>
      <c r="AS971" s="62" t="str">
        <f t="shared" si="1358"/>
        <v>0..1</v>
      </c>
      <c r="AT971" s="64" t="s">
        <v>3636</v>
      </c>
      <c r="AU971" s="64"/>
      <c r="AV971" s="65" t="s">
        <v>6404</v>
      </c>
      <c r="AW971" s="428" t="s">
        <v>7344</v>
      </c>
      <c r="AX971" s="65" t="s">
        <v>3637</v>
      </c>
      <c r="AY971" s="65"/>
      <c r="AZ971" s="64"/>
      <c r="BA971" s="66" t="str">
        <f t="shared" si="1334"/>
        <v>0..1</v>
      </c>
      <c r="BB971" s="66" t="str">
        <f t="shared" si="1337"/>
        <v>0..1</v>
      </c>
      <c r="BC971" s="6" t="str">
        <f t="shared" si="1343"/>
        <v>/rsm:CrossIndustryInvoice
/rsm:SupplyChainTradeTransaction
/ram:ApplicableHeaderTradeSettlement
/ram:InvoiceeTradeParty
/ram:DefinedTradeContact
/ram:PersonName</v>
      </c>
      <c r="BD971" s="67" t="str">
        <f t="shared" si="1344"/>
        <v>/rsm:CrossIndustryInvoice/rsm:SupplyChainTradeTransaction/ram:ApplicableHeaderTradeSettlement/ram:InvoiceeTradeParty/ram:DefinedTradeContact/ram:PersonName</v>
      </c>
      <c r="BE971" s="66" t="str">
        <f t="shared" si="1383"/>
        <v>T</v>
      </c>
      <c r="BF971" s="68" t="str">
        <f t="shared" si="1384"/>
        <v>E</v>
      </c>
      <c r="BG971" s="62" t="str">
        <f t="shared" si="1385"/>
        <v>0..1</v>
      </c>
      <c r="BH971" s="66" t="str">
        <f t="shared" si="1386"/>
        <v/>
      </c>
      <c r="BI971" s="248" t="str">
        <f t="shared" si="1387"/>
        <v/>
      </c>
      <c r="BJ971" s="7"/>
      <c r="BK971" s="351" t="str">
        <f t="shared" si="1388"/>
        <v>-</v>
      </c>
      <c r="BL971" s="70" t="str">
        <f t="shared" si="1389"/>
        <v>-</v>
      </c>
      <c r="BM971" s="70" t="str">
        <f t="shared" si="1390"/>
        <v>-</v>
      </c>
      <c r="BN971" s="70" t="str">
        <f t="shared" si="1391"/>
        <v>-</v>
      </c>
      <c r="BO971" s="70" t="str">
        <f t="shared" si="1392"/>
        <v>X</v>
      </c>
      <c r="BP971" s="70" t="str">
        <f t="shared" si="1393"/>
        <v>X</v>
      </c>
      <c r="BQ971" s="352" t="str">
        <f t="shared" si="1394"/>
        <v>X</v>
      </c>
      <c r="BR971" s="7"/>
      <c r="BS971" s="70" t="str">
        <f t="shared" si="1395"/>
        <v>EXTENDED</v>
      </c>
      <c r="BT971" s="70" t="str">
        <f t="shared" si="1396"/>
        <v>EXTENDED-CTC-FR</v>
      </c>
      <c r="BU971" s="15"/>
      <c r="BV971" s="57"/>
      <c r="BW971" s="57"/>
      <c r="BX971" s="57"/>
      <c r="BY971" s="57"/>
      <c r="BZ971" s="57"/>
      <c r="CA971" s="57" t="s">
        <v>6542</v>
      </c>
      <c r="CC971" s="417"/>
      <c r="CD971" s="15"/>
      <c r="CE971" s="15"/>
    </row>
    <row r="972" spans="1:83" s="59" customFormat="1" ht="89.25">
      <c r="A972" s="45" t="str">
        <f t="shared" si="1338"/>
        <v>YES</v>
      </c>
      <c r="B972" s="45"/>
      <c r="C972" s="45"/>
      <c r="D972" s="45"/>
      <c r="E972" s="214" t="s">
        <v>3431</v>
      </c>
      <c r="F972" s="61" t="s">
        <v>5710</v>
      </c>
      <c r="G972" s="281"/>
      <c r="H972" s="62">
        <f t="shared" si="1381"/>
        <v>5</v>
      </c>
      <c r="I972" s="62" t="s">
        <v>42</v>
      </c>
      <c r="J972" s="64" t="s">
        <v>2146</v>
      </c>
      <c r="K972" s="64"/>
      <c r="L972" s="65" t="s">
        <v>6028</v>
      </c>
      <c r="M972" s="65"/>
      <c r="N972" s="65"/>
      <c r="O972" s="64" t="s">
        <v>70</v>
      </c>
      <c r="P972" s="66" t="s">
        <v>42</v>
      </c>
      <c r="Q972" s="66" t="str">
        <f t="shared" si="1312"/>
        <v>0..1</v>
      </c>
      <c r="R972" s="6" t="s">
        <v>3638</v>
      </c>
      <c r="S972" s="67" t="s">
        <v>3639</v>
      </c>
      <c r="T972" s="66" t="s">
        <v>73</v>
      </c>
      <c r="U972" s="68" t="str">
        <f t="shared" si="1318"/>
        <v>E</v>
      </c>
      <c r="V972" s="62" t="s">
        <v>42</v>
      </c>
      <c r="W972" s="66"/>
      <c r="X972" s="248"/>
      <c r="Y972" s="38"/>
      <c r="Z972" s="351" t="str">
        <f t="shared" si="1335"/>
        <v>-</v>
      </c>
      <c r="AA972" s="70" t="str">
        <f t="shared" ref="AA972:AF972" si="1403">IF(Z972="X","X",IF($AI972=AA$4,"X","-"))</f>
        <v>-</v>
      </c>
      <c r="AB972" s="70" t="str">
        <f t="shared" si="1403"/>
        <v>-</v>
      </c>
      <c r="AC972" s="70" t="str">
        <f t="shared" si="1403"/>
        <v>-</v>
      </c>
      <c r="AD972" s="70" t="str">
        <f t="shared" si="1403"/>
        <v>X</v>
      </c>
      <c r="AE972" s="70" t="str">
        <f t="shared" si="1403"/>
        <v>X</v>
      </c>
      <c r="AF972" s="352" t="str">
        <f t="shared" si="1403"/>
        <v>X</v>
      </c>
      <c r="AG972" s="38"/>
      <c r="AH972" s="70" t="s">
        <v>47</v>
      </c>
      <c r="AI972" s="70" t="s">
        <v>5895</v>
      </c>
      <c r="AJ972" s="38"/>
      <c r="AK972" s="13" t="str">
        <f t="shared" si="1354"/>
        <v>/rsm:CrossIndustryInvoice/rsm:SupplyChainTradeTransaction/ram:ApplicableHeaderTradeSettlement/ram:InvoiceeTradeParty/ram:DefinedTradeContact</v>
      </c>
      <c r="AL972" s="13" t="str">
        <f t="shared" si="1355"/>
        <v>/ram:DepartmentName</v>
      </c>
      <c r="AM972" s="14">
        <f>COUNTIFS(S$4:S972,AK972)</f>
        <v>1</v>
      </c>
      <c r="AO972" s="214" t="str">
        <f t="shared" si="1352"/>
        <v>SCT_HTS</v>
      </c>
      <c r="AP972" s="61" t="str">
        <f t="shared" si="1356"/>
        <v>BT-X-230</v>
      </c>
      <c r="AQ972" s="281" t="str">
        <f t="shared" si="1357"/>
        <v/>
      </c>
      <c r="AR972" s="62">
        <f t="shared" si="1367"/>
        <v>5</v>
      </c>
      <c r="AS972" s="62" t="str">
        <f t="shared" si="1358"/>
        <v>0..1</v>
      </c>
      <c r="AT972" s="64" t="s">
        <v>3636</v>
      </c>
      <c r="AU972" s="64"/>
      <c r="AV972" s="65" t="s">
        <v>6404</v>
      </c>
      <c r="AW972" s="423" t="s">
        <v>7238</v>
      </c>
      <c r="AX972" s="65"/>
      <c r="AY972" s="65"/>
      <c r="AZ972" s="64"/>
      <c r="BA972" s="66" t="str">
        <f t="shared" si="1334"/>
        <v>0..1</v>
      </c>
      <c r="BB972" s="66" t="str">
        <f t="shared" si="1337"/>
        <v>0..1</v>
      </c>
      <c r="BC972" s="6" t="str">
        <f t="shared" si="1343"/>
        <v>/rsm:CrossIndustryInvoice
/rsm:SupplyChainTradeTransaction
/ram:ApplicableHeaderTradeSettlement
/ram:InvoiceeTradeParty
/ram:DefinedTradeContact
/ram:DepartmentName</v>
      </c>
      <c r="BD972" s="67" t="str">
        <f t="shared" si="1344"/>
        <v>/rsm:CrossIndustryInvoice/rsm:SupplyChainTradeTransaction/ram:ApplicableHeaderTradeSettlement/ram:InvoiceeTradeParty/ram:DefinedTradeContact/ram:DepartmentName</v>
      </c>
      <c r="BE972" s="66" t="str">
        <f t="shared" si="1383"/>
        <v>T</v>
      </c>
      <c r="BF972" s="68" t="str">
        <f t="shared" si="1384"/>
        <v>E</v>
      </c>
      <c r="BG972" s="62" t="str">
        <f t="shared" si="1385"/>
        <v>0..1</v>
      </c>
      <c r="BH972" s="66" t="str">
        <f t="shared" si="1386"/>
        <v/>
      </c>
      <c r="BI972" s="248" t="str">
        <f t="shared" si="1387"/>
        <v/>
      </c>
      <c r="BJ972" s="7"/>
      <c r="BK972" s="351" t="str">
        <f t="shared" si="1388"/>
        <v>-</v>
      </c>
      <c r="BL972" s="70" t="str">
        <f t="shared" si="1389"/>
        <v>-</v>
      </c>
      <c r="BM972" s="70" t="str">
        <f t="shared" si="1390"/>
        <v>-</v>
      </c>
      <c r="BN972" s="70" t="str">
        <f t="shared" si="1391"/>
        <v>-</v>
      </c>
      <c r="BO972" s="70" t="str">
        <f t="shared" si="1392"/>
        <v>X</v>
      </c>
      <c r="BP972" s="70" t="str">
        <f t="shared" si="1393"/>
        <v>X</v>
      </c>
      <c r="BQ972" s="352" t="str">
        <f t="shared" si="1394"/>
        <v>X</v>
      </c>
      <c r="BR972" s="7"/>
      <c r="BS972" s="70" t="str">
        <f t="shared" si="1395"/>
        <v>EXTENDED</v>
      </c>
      <c r="BT972" s="70" t="str">
        <f t="shared" si="1396"/>
        <v>EXTENDED-CTC-FR</v>
      </c>
      <c r="BU972" s="15"/>
      <c r="BV972" s="57"/>
      <c r="BW972" s="57"/>
      <c r="BX972" s="57"/>
      <c r="BY972" s="57"/>
      <c r="BZ972" s="57"/>
      <c r="CA972" s="57" t="s">
        <v>6542</v>
      </c>
      <c r="CC972" s="417"/>
      <c r="CD972" s="15"/>
      <c r="CE972" s="15"/>
    </row>
    <row r="973" spans="1:83" s="59" customFormat="1" ht="89.25">
      <c r="A973" s="45" t="str">
        <f t="shared" si="1338"/>
        <v>YES</v>
      </c>
      <c r="B973" s="400"/>
      <c r="C973" s="45"/>
      <c r="D973" s="45"/>
      <c r="E973" s="214" t="s">
        <v>3431</v>
      </c>
      <c r="F973" s="61" t="s">
        <v>5711</v>
      </c>
      <c r="G973" s="281"/>
      <c r="H973" s="62">
        <f t="shared" si="1381"/>
        <v>5</v>
      </c>
      <c r="I973" s="62" t="s">
        <v>42</v>
      </c>
      <c r="J973" s="64" t="s">
        <v>6118</v>
      </c>
      <c r="K973" s="64" t="s">
        <v>6030</v>
      </c>
      <c r="L973" s="65" t="s">
        <v>6029</v>
      </c>
      <c r="M973" s="65"/>
      <c r="N973" s="65" t="s">
        <v>35</v>
      </c>
      <c r="O973" s="64" t="s">
        <v>128</v>
      </c>
      <c r="P973" s="66" t="s">
        <v>42</v>
      </c>
      <c r="Q973" s="66" t="str">
        <f>P973</f>
        <v>0..1</v>
      </c>
      <c r="R973" s="6" t="s">
        <v>3640</v>
      </c>
      <c r="S973" s="67" t="s">
        <v>3641</v>
      </c>
      <c r="T973" s="66" t="s">
        <v>131</v>
      </c>
      <c r="U973" s="68" t="str">
        <f t="shared" si="1318"/>
        <v>E</v>
      </c>
      <c r="V973" s="62" t="s">
        <v>42</v>
      </c>
      <c r="W973" s="66"/>
      <c r="X973" s="248" t="s">
        <v>35</v>
      </c>
      <c r="Y973" s="38"/>
      <c r="Z973" s="351" t="str">
        <f t="shared" si="1335"/>
        <v>-</v>
      </c>
      <c r="AA973" s="70" t="str">
        <f t="shared" ref="AA973:AF973" si="1404">IF(Z973="X","X",IF($AI973=AA$4,"X","-"))</f>
        <v>-</v>
      </c>
      <c r="AB973" s="70" t="str">
        <f t="shared" si="1404"/>
        <v>-</v>
      </c>
      <c r="AC973" s="70" t="str">
        <f t="shared" si="1404"/>
        <v>-</v>
      </c>
      <c r="AD973" s="70" t="str">
        <f t="shared" si="1404"/>
        <v>-</v>
      </c>
      <c r="AE973" s="70" t="str">
        <f t="shared" si="1404"/>
        <v>X</v>
      </c>
      <c r="AF973" s="352" t="str">
        <f t="shared" si="1404"/>
        <v>X</v>
      </c>
      <c r="AG973" s="38"/>
      <c r="AH973" s="70" t="s">
        <v>47</v>
      </c>
      <c r="AI973" s="70" t="s">
        <v>6532</v>
      </c>
      <c r="AJ973" s="38"/>
      <c r="AK973" s="13" t="str">
        <f t="shared" si="1354"/>
        <v>/rsm:CrossIndustryInvoice/rsm:SupplyChainTradeTransaction/ram:ApplicableHeaderTradeSettlement/ram:InvoiceeTradeParty/ram:DefinedTradeContact</v>
      </c>
      <c r="AL973" s="13" t="str">
        <f t="shared" si="1355"/>
        <v>/ram:TypeCode</v>
      </c>
      <c r="AM973" s="14">
        <f>COUNTIFS(S$4:S973,AK973)</f>
        <v>1</v>
      </c>
      <c r="AO973" s="214" t="str">
        <f t="shared" si="1352"/>
        <v>SCT_HTS</v>
      </c>
      <c r="AP973" s="61" t="str">
        <f t="shared" si="1356"/>
        <v>BT-X-325</v>
      </c>
      <c r="AQ973" s="281" t="str">
        <f t="shared" si="1357"/>
        <v/>
      </c>
      <c r="AR973" s="62">
        <f t="shared" si="1367"/>
        <v>5</v>
      </c>
      <c r="AS973" s="62" t="str">
        <f t="shared" si="1358"/>
        <v>0..1</v>
      </c>
      <c r="AT973" s="64" t="s">
        <v>2910</v>
      </c>
      <c r="AU973" s="64" t="s">
        <v>6409</v>
      </c>
      <c r="AV973" s="65" t="s">
        <v>6405</v>
      </c>
      <c r="AW973" s="423" t="s">
        <v>7238</v>
      </c>
      <c r="AX973" s="65"/>
      <c r="AY973" s="65" t="s">
        <v>35</v>
      </c>
      <c r="AZ973" s="64" t="s">
        <v>128</v>
      </c>
      <c r="BA973" s="66" t="str">
        <f t="shared" si="1334"/>
        <v>0..1</v>
      </c>
      <c r="BB973" s="66" t="str">
        <f t="shared" si="1337"/>
        <v>0..1</v>
      </c>
      <c r="BC973" s="6" t="str">
        <f t="shared" si="1343"/>
        <v>/rsm:CrossIndustryInvoice
/rsm:SupplyChainTradeTransaction
/ram:ApplicableHeaderTradeSettlement
/ram:InvoiceeTradeParty
/ram:DefinedTradeContact
/ram:TypeCode</v>
      </c>
      <c r="BD973" s="67" t="str">
        <f t="shared" si="1344"/>
        <v>/rsm:CrossIndustryInvoice/rsm:SupplyChainTradeTransaction/ram:ApplicableHeaderTradeSettlement/ram:InvoiceeTradeParty/ram:DefinedTradeContact/ram:TypeCode</v>
      </c>
      <c r="BE973" s="66" t="str">
        <f t="shared" si="1383"/>
        <v>C</v>
      </c>
      <c r="BF973" s="68" t="str">
        <f t="shared" si="1384"/>
        <v>E</v>
      </c>
      <c r="BG973" s="62" t="str">
        <f t="shared" si="1385"/>
        <v>0..1</v>
      </c>
      <c r="BH973" s="66" t="str">
        <f t="shared" si="1386"/>
        <v/>
      </c>
      <c r="BI973" s="248" t="str">
        <f t="shared" si="1387"/>
        <v/>
      </c>
      <c r="BJ973" s="7"/>
      <c r="BK973" s="351" t="str">
        <f t="shared" si="1388"/>
        <v>-</v>
      </c>
      <c r="BL973" s="70" t="str">
        <f t="shared" si="1389"/>
        <v>-</v>
      </c>
      <c r="BM973" s="70" t="str">
        <f t="shared" si="1390"/>
        <v>-</v>
      </c>
      <c r="BN973" s="70" t="str">
        <f t="shared" si="1391"/>
        <v>-</v>
      </c>
      <c r="BO973" s="70" t="str">
        <f t="shared" si="1392"/>
        <v>-</v>
      </c>
      <c r="BP973" s="70" t="str">
        <f t="shared" si="1393"/>
        <v>X</v>
      </c>
      <c r="BQ973" s="352" t="str">
        <f t="shared" si="1394"/>
        <v>X</v>
      </c>
      <c r="BR973" s="7"/>
      <c r="BS973" s="70" t="str">
        <f t="shared" si="1395"/>
        <v>EXTENDED</v>
      </c>
      <c r="BT973" s="70" t="str">
        <f t="shared" si="1396"/>
        <v>EXTENDED-B2B-FR</v>
      </c>
      <c r="BU973" s="15"/>
      <c r="BV973" s="57"/>
      <c r="BW973" s="57"/>
      <c r="BX973" s="57"/>
      <c r="BY973" s="57"/>
      <c r="BZ973" s="57"/>
      <c r="CA973" s="57" t="s">
        <v>6542</v>
      </c>
      <c r="CC973" s="417"/>
      <c r="CD973" s="15"/>
      <c r="CE973" s="15"/>
    </row>
    <row r="974" spans="1:83" s="59" customFormat="1" ht="89.25">
      <c r="A974" s="45" t="str">
        <f t="shared" si="1338"/>
        <v>NO</v>
      </c>
      <c r="B974" s="45"/>
      <c r="C974" s="45"/>
      <c r="D974" s="45"/>
      <c r="E974" s="214" t="s">
        <v>3431</v>
      </c>
      <c r="F974" s="61" t="s">
        <v>5712</v>
      </c>
      <c r="G974" s="281"/>
      <c r="H974" s="62">
        <f t="shared" si="1381"/>
        <v>5</v>
      </c>
      <c r="I974" s="62" t="s">
        <v>42</v>
      </c>
      <c r="J974" s="192" t="s">
        <v>6150</v>
      </c>
      <c r="K974" s="64" t="s">
        <v>1706</v>
      </c>
      <c r="L974" s="65"/>
      <c r="M974" s="65"/>
      <c r="N974" s="65"/>
      <c r="O974" s="64"/>
      <c r="P974" s="66" t="s">
        <v>42</v>
      </c>
      <c r="Q974" s="66" t="str">
        <f t="shared" si="1312"/>
        <v>0..1</v>
      </c>
      <c r="R974" s="6" t="s">
        <v>3642</v>
      </c>
      <c r="S974" s="67" t="s">
        <v>3643</v>
      </c>
      <c r="T974" s="66"/>
      <c r="U974" s="68" t="str">
        <f t="shared" si="1318"/>
        <v/>
      </c>
      <c r="V974" s="62" t="s">
        <v>42</v>
      </c>
      <c r="W974" s="66"/>
      <c r="X974" s="248"/>
      <c r="Y974" s="38"/>
      <c r="Z974" s="351" t="str">
        <f t="shared" si="1335"/>
        <v>-</v>
      </c>
      <c r="AA974" s="70" t="str">
        <f t="shared" ref="AA974:AF974" si="1405">IF(Z974="X","X",IF($AI974=AA$4,"X","-"))</f>
        <v>-</v>
      </c>
      <c r="AB974" s="70" t="str">
        <f t="shared" si="1405"/>
        <v>-</v>
      </c>
      <c r="AC974" s="70" t="str">
        <f t="shared" si="1405"/>
        <v>-</v>
      </c>
      <c r="AD974" s="70" t="str">
        <f t="shared" si="1405"/>
        <v>X</v>
      </c>
      <c r="AE974" s="70" t="str">
        <f t="shared" si="1405"/>
        <v>X</v>
      </c>
      <c r="AF974" s="352" t="str">
        <f t="shared" si="1405"/>
        <v>X</v>
      </c>
      <c r="AG974" s="38"/>
      <c r="AH974" s="70" t="s">
        <v>47</v>
      </c>
      <c r="AI974" s="70" t="s">
        <v>5895</v>
      </c>
      <c r="AJ974" s="38"/>
      <c r="AK974" s="13" t="str">
        <f t="shared" si="1354"/>
        <v>/rsm:CrossIndustryInvoice/rsm:SupplyChainTradeTransaction/ram:ApplicableHeaderTradeSettlement/ram:InvoiceeTradeParty/ram:DefinedTradeContact</v>
      </c>
      <c r="AL974" s="13" t="str">
        <f t="shared" si="1355"/>
        <v>/ram:TelephoneUniversalCommunication</v>
      </c>
      <c r="AM974" s="14">
        <f>COUNTIFS(S$4:S974,AK974)</f>
        <v>1</v>
      </c>
      <c r="AO974" s="214" t="str">
        <f t="shared" si="1352"/>
        <v>SCT_HTS</v>
      </c>
      <c r="AP974" s="61" t="str">
        <f t="shared" si="1356"/>
        <v>BT-X-231-00</v>
      </c>
      <c r="AQ974" s="281" t="str">
        <f t="shared" si="1357"/>
        <v/>
      </c>
      <c r="AR974" s="62">
        <f t="shared" si="1367"/>
        <v>5</v>
      </c>
      <c r="AS974" s="62" t="str">
        <f t="shared" si="1358"/>
        <v>0..1</v>
      </c>
      <c r="AT974" s="192" t="s">
        <v>946</v>
      </c>
      <c r="AU974" s="64"/>
      <c r="AV974" s="65"/>
      <c r="AW974" s="423" t="s">
        <v>7238</v>
      </c>
      <c r="AX974" s="65"/>
      <c r="AY974" s="65"/>
      <c r="AZ974" s="64"/>
      <c r="BA974" s="66" t="str">
        <f t="shared" si="1334"/>
        <v>0..1</v>
      </c>
      <c r="BB974" s="66" t="str">
        <f t="shared" si="1337"/>
        <v>0..1</v>
      </c>
      <c r="BC974" s="6" t="str">
        <f t="shared" si="1343"/>
        <v>/rsm:CrossIndustryInvoice
/rsm:SupplyChainTradeTransaction
/ram:ApplicableHeaderTradeSettlement
/ram:InvoiceeTradeParty
/ram:DefinedTradeContact
/ram:TelephoneUniversalCommunication</v>
      </c>
      <c r="BD974" s="67" t="str">
        <f t="shared" si="1344"/>
        <v>/rsm:CrossIndustryInvoice/rsm:SupplyChainTradeTransaction/ram:ApplicableHeaderTradeSettlement/ram:InvoiceeTradeParty/ram:DefinedTradeContact/ram:TelephoneUniversalCommunication</v>
      </c>
      <c r="BE974" s="66" t="str">
        <f t="shared" si="1383"/>
        <v/>
      </c>
      <c r="BF974" s="68" t="str">
        <f t="shared" si="1384"/>
        <v/>
      </c>
      <c r="BG974" s="62" t="str">
        <f t="shared" si="1385"/>
        <v>0..1</v>
      </c>
      <c r="BH974" s="66" t="str">
        <f t="shared" si="1386"/>
        <v/>
      </c>
      <c r="BI974" s="248" t="str">
        <f t="shared" si="1387"/>
        <v/>
      </c>
      <c r="BJ974" s="7"/>
      <c r="BK974" s="351" t="str">
        <f t="shared" si="1388"/>
        <v>-</v>
      </c>
      <c r="BL974" s="70" t="str">
        <f t="shared" si="1389"/>
        <v>-</v>
      </c>
      <c r="BM974" s="70" t="str">
        <f t="shared" si="1390"/>
        <v>-</v>
      </c>
      <c r="BN974" s="70" t="str">
        <f t="shared" si="1391"/>
        <v>-</v>
      </c>
      <c r="BO974" s="70" t="str">
        <f t="shared" si="1392"/>
        <v>X</v>
      </c>
      <c r="BP974" s="70" t="str">
        <f t="shared" si="1393"/>
        <v>X</v>
      </c>
      <c r="BQ974" s="352" t="str">
        <f t="shared" si="1394"/>
        <v>X</v>
      </c>
      <c r="BR974" s="7"/>
      <c r="BS974" s="70" t="str">
        <f t="shared" si="1395"/>
        <v>EXTENDED</v>
      </c>
      <c r="BT974" s="70" t="str">
        <f t="shared" si="1396"/>
        <v>EXTENDED-CTC-FR</v>
      </c>
      <c r="BU974" s="15"/>
      <c r="BV974" s="57"/>
      <c r="BW974" s="57"/>
      <c r="BX974" s="57"/>
      <c r="BY974" s="57"/>
      <c r="BZ974" s="57"/>
      <c r="CA974" s="57" t="s">
        <v>6542</v>
      </c>
      <c r="CC974" s="417"/>
      <c r="CD974" s="15"/>
      <c r="CE974" s="15"/>
    </row>
    <row r="975" spans="1:83" s="59" customFormat="1" ht="114">
      <c r="A975" s="45" t="str">
        <f t="shared" si="1338"/>
        <v>YES</v>
      </c>
      <c r="B975" s="45"/>
      <c r="C975" s="45"/>
      <c r="D975" s="45"/>
      <c r="E975" s="214" t="s">
        <v>3431</v>
      </c>
      <c r="F975" s="61" t="s">
        <v>5713</v>
      </c>
      <c r="G975" s="281" t="s">
        <v>5014</v>
      </c>
      <c r="H975" s="62">
        <f t="shared" si="1381"/>
        <v>6</v>
      </c>
      <c r="I975" s="62" t="s">
        <v>32</v>
      </c>
      <c r="J975" s="64" t="s">
        <v>6147</v>
      </c>
      <c r="K975" s="64" t="s">
        <v>1706</v>
      </c>
      <c r="L975" s="65"/>
      <c r="M975" s="65"/>
      <c r="N975" s="65"/>
      <c r="O975" s="64" t="s">
        <v>70</v>
      </c>
      <c r="P975" s="66" t="s">
        <v>32</v>
      </c>
      <c r="Q975" s="66" t="str">
        <f t="shared" si="1312"/>
        <v>1..1</v>
      </c>
      <c r="R975" s="6" t="s">
        <v>3644</v>
      </c>
      <c r="S975" s="67" t="s">
        <v>3645</v>
      </c>
      <c r="T975" s="66" t="s">
        <v>73</v>
      </c>
      <c r="U975" s="68" t="str">
        <f t="shared" si="1318"/>
        <v>E</v>
      </c>
      <c r="V975" s="62" t="s">
        <v>42</v>
      </c>
      <c r="W975" s="66"/>
      <c r="X975" s="248"/>
      <c r="Y975" s="38"/>
      <c r="Z975" s="351" t="str">
        <f t="shared" si="1335"/>
        <v>-</v>
      </c>
      <c r="AA975" s="70" t="str">
        <f t="shared" ref="AA975:AF975" si="1406">IF(Z975="X","X",IF($AI975=AA$4,"X","-"))</f>
        <v>-</v>
      </c>
      <c r="AB975" s="70" t="str">
        <f t="shared" si="1406"/>
        <v>-</v>
      </c>
      <c r="AC975" s="70" t="str">
        <f t="shared" si="1406"/>
        <v>-</v>
      </c>
      <c r="AD975" s="70" t="str">
        <f t="shared" si="1406"/>
        <v>X</v>
      </c>
      <c r="AE975" s="70" t="str">
        <f t="shared" si="1406"/>
        <v>X</v>
      </c>
      <c r="AF975" s="352" t="str">
        <f t="shared" si="1406"/>
        <v>X</v>
      </c>
      <c r="AG975" s="38"/>
      <c r="AH975" s="70" t="s">
        <v>47</v>
      </c>
      <c r="AI975" s="70" t="s">
        <v>5895</v>
      </c>
      <c r="AJ975" s="38"/>
      <c r="AK975" s="13" t="str">
        <f t="shared" si="1354"/>
        <v>/rsm:CrossIndustryInvoice/rsm:SupplyChainTradeTransaction/ram:ApplicableHeaderTradeSettlement/ram:InvoiceeTradeParty/ram:DefinedTradeContact/ram:TelephoneUniversalCommunication</v>
      </c>
      <c r="AL975" s="13" t="str">
        <f t="shared" si="1355"/>
        <v>/ram:CompleteNumber</v>
      </c>
      <c r="AM975" s="14">
        <f>COUNTIFS(S$4:S975,AK975)</f>
        <v>1</v>
      </c>
      <c r="AO975" s="214" t="str">
        <f t="shared" si="1352"/>
        <v>SCT_HTS</v>
      </c>
      <c r="AP975" s="61" t="str">
        <f t="shared" si="1356"/>
        <v>BT-X-231</v>
      </c>
      <c r="AQ975" s="281" t="str">
        <f t="shared" si="1357"/>
        <v>EXT-FR-FE-110</v>
      </c>
      <c r="AR975" s="62">
        <f t="shared" si="1367"/>
        <v>6</v>
      </c>
      <c r="AS975" s="62" t="str">
        <f t="shared" si="1358"/>
        <v>1..1</v>
      </c>
      <c r="AT975" s="64" t="s">
        <v>3646</v>
      </c>
      <c r="AU975" s="64" t="s">
        <v>1710</v>
      </c>
      <c r="AV975" s="65"/>
      <c r="AW975" s="428" t="s">
        <v>7345</v>
      </c>
      <c r="AX975" s="65" t="s">
        <v>3647</v>
      </c>
      <c r="AY975" s="65"/>
      <c r="AZ975" s="64"/>
      <c r="BA975" s="66" t="str">
        <f t="shared" si="1334"/>
        <v>1..1</v>
      </c>
      <c r="BB975" s="66" t="str">
        <f t="shared" si="1337"/>
        <v>1..1</v>
      </c>
      <c r="BC975" s="6" t="str">
        <f t="shared" si="1343"/>
        <v>/rsm:CrossIndustryInvoice
/rsm:SupplyChainTradeTransaction
/ram:ApplicableHeaderTradeSettlement
/ram:InvoiceeTradeParty
/ram:DefinedTradeContact
/ram:TelephoneUniversalCommunication
/ram:CompleteNumber</v>
      </c>
      <c r="BD975" s="67" t="str">
        <f t="shared" si="1344"/>
        <v>/rsm:CrossIndustryInvoice/rsm:SupplyChainTradeTransaction/ram:ApplicableHeaderTradeSettlement/ram:InvoiceeTradeParty/ram:DefinedTradeContact/ram:TelephoneUniversalCommunication/ram:CompleteNumber</v>
      </c>
      <c r="BE975" s="66" t="str">
        <f t="shared" si="1383"/>
        <v>T</v>
      </c>
      <c r="BF975" s="68" t="str">
        <f t="shared" si="1384"/>
        <v>E</v>
      </c>
      <c r="BG975" s="62" t="str">
        <f t="shared" si="1385"/>
        <v>0..1</v>
      </c>
      <c r="BH975" s="66" t="str">
        <f t="shared" si="1386"/>
        <v/>
      </c>
      <c r="BI975" s="248" t="str">
        <f t="shared" si="1387"/>
        <v/>
      </c>
      <c r="BJ975" s="7"/>
      <c r="BK975" s="351" t="str">
        <f t="shared" si="1388"/>
        <v>-</v>
      </c>
      <c r="BL975" s="70" t="str">
        <f t="shared" si="1389"/>
        <v>-</v>
      </c>
      <c r="BM975" s="70" t="str">
        <f t="shared" si="1390"/>
        <v>-</v>
      </c>
      <c r="BN975" s="70" t="str">
        <f t="shared" si="1391"/>
        <v>-</v>
      </c>
      <c r="BO975" s="70" t="str">
        <f t="shared" si="1392"/>
        <v>X</v>
      </c>
      <c r="BP975" s="70" t="str">
        <f t="shared" si="1393"/>
        <v>X</v>
      </c>
      <c r="BQ975" s="352" t="str">
        <f t="shared" si="1394"/>
        <v>X</v>
      </c>
      <c r="BR975" s="7"/>
      <c r="BS975" s="70" t="str">
        <f t="shared" si="1395"/>
        <v>EXTENDED</v>
      </c>
      <c r="BT975" s="70" t="str">
        <f t="shared" si="1396"/>
        <v>EXTENDED-CTC-FR</v>
      </c>
      <c r="BU975" s="15"/>
      <c r="BV975" s="57"/>
      <c r="BW975" s="57"/>
      <c r="BX975" s="57"/>
      <c r="BY975" s="57"/>
      <c r="BZ975" s="57"/>
      <c r="CA975" s="57" t="s">
        <v>6542</v>
      </c>
      <c r="CC975" s="417"/>
      <c r="CD975" s="15"/>
      <c r="CE975" s="15"/>
    </row>
    <row r="976" spans="1:83" s="59" customFormat="1" ht="89.25">
      <c r="A976" s="45" t="str">
        <f t="shared" si="1338"/>
        <v>NO</v>
      </c>
      <c r="B976" s="45"/>
      <c r="C976" s="45"/>
      <c r="D976" s="45"/>
      <c r="E976" s="214" t="s">
        <v>3431</v>
      </c>
      <c r="F976" s="61" t="s">
        <v>5714</v>
      </c>
      <c r="G976" s="281"/>
      <c r="H976" s="62">
        <f t="shared" si="1381"/>
        <v>5</v>
      </c>
      <c r="I976" s="62" t="s">
        <v>42</v>
      </c>
      <c r="J976" s="192" t="s">
        <v>6148</v>
      </c>
      <c r="K976" s="64"/>
      <c r="L976" s="65"/>
      <c r="M976" s="65"/>
      <c r="N976" s="65"/>
      <c r="O976" s="64"/>
      <c r="P976" s="66" t="s">
        <v>42</v>
      </c>
      <c r="Q976" s="66" t="str">
        <f t="shared" si="1312"/>
        <v>0..1</v>
      </c>
      <c r="R976" s="6" t="s">
        <v>3648</v>
      </c>
      <c r="S976" s="67" t="s">
        <v>3649</v>
      </c>
      <c r="T976" s="66"/>
      <c r="U976" s="68" t="str">
        <f t="shared" si="1318"/>
        <v/>
      </c>
      <c r="V976" s="62" t="s">
        <v>42</v>
      </c>
      <c r="W976" s="66"/>
      <c r="X976" s="248"/>
      <c r="Y976" s="38"/>
      <c r="Z976" s="351" t="str">
        <f t="shared" si="1335"/>
        <v>-</v>
      </c>
      <c r="AA976" s="70" t="str">
        <f t="shared" ref="AA976:AF976" si="1407">IF(Z976="X","X",IF($AI976=AA$4,"X","-"))</f>
        <v>-</v>
      </c>
      <c r="AB976" s="70" t="str">
        <f t="shared" si="1407"/>
        <v>-</v>
      </c>
      <c r="AC976" s="70" t="str">
        <f t="shared" si="1407"/>
        <v>-</v>
      </c>
      <c r="AD976" s="70" t="str">
        <f t="shared" si="1407"/>
        <v>-</v>
      </c>
      <c r="AE976" s="70" t="str">
        <f t="shared" si="1407"/>
        <v>-</v>
      </c>
      <c r="AF976" s="352" t="str">
        <f t="shared" si="1407"/>
        <v>X</v>
      </c>
      <c r="AG976" s="38"/>
      <c r="AH976" s="70" t="s">
        <v>47</v>
      </c>
      <c r="AI976" s="70" t="s">
        <v>47</v>
      </c>
      <c r="AJ976" s="38"/>
      <c r="AK976" s="13" t="str">
        <f t="shared" si="1354"/>
        <v>/rsm:CrossIndustryInvoice/rsm:SupplyChainTradeTransaction/ram:ApplicableHeaderTradeSettlement/ram:InvoiceeTradeParty/ram:DefinedTradeContact</v>
      </c>
      <c r="AL976" s="13" t="str">
        <f t="shared" si="1355"/>
        <v>/ram:FaxUniversalCommunication</v>
      </c>
      <c r="AM976" s="14">
        <f>COUNTIFS(S$4:S976,AK976)</f>
        <v>1</v>
      </c>
      <c r="AO976" s="214" t="str">
        <f t="shared" si="1352"/>
        <v>SCT_HTS</v>
      </c>
      <c r="AP976" s="61" t="str">
        <f t="shared" si="1356"/>
        <v>BT-X-232-00</v>
      </c>
      <c r="AQ976" s="281" t="str">
        <f t="shared" si="1357"/>
        <v/>
      </c>
      <c r="AR976" s="62">
        <f t="shared" si="1367"/>
        <v>5</v>
      </c>
      <c r="AS976" s="62" t="str">
        <f t="shared" si="1358"/>
        <v>0..1</v>
      </c>
      <c r="AT976" s="192" t="s">
        <v>954</v>
      </c>
      <c r="AU976" s="64"/>
      <c r="AV976" s="65"/>
      <c r="AW976" s="423" t="s">
        <v>7238</v>
      </c>
      <c r="AX976" s="65"/>
      <c r="AY976" s="65"/>
      <c r="AZ976" s="64"/>
      <c r="BA976" s="66" t="str">
        <f t="shared" si="1334"/>
        <v>0..1</v>
      </c>
      <c r="BB976" s="66" t="str">
        <f t="shared" si="1337"/>
        <v>0..1</v>
      </c>
      <c r="BC976" s="6" t="str">
        <f t="shared" si="1343"/>
        <v>/rsm:CrossIndustryInvoice
/rsm:SupplyChainTradeTransaction
/ram:ApplicableHeaderTradeSettlement
/ram:InvoiceeTradeParty
/ram:DefinedTradeContact
/ram:FaxUniversalCommunication</v>
      </c>
      <c r="BD976" s="67" t="str">
        <f t="shared" si="1344"/>
        <v>/rsm:CrossIndustryInvoice/rsm:SupplyChainTradeTransaction/ram:ApplicableHeaderTradeSettlement/ram:InvoiceeTradeParty/ram:DefinedTradeContact/ram:FaxUniversalCommunication</v>
      </c>
      <c r="BE976" s="66" t="str">
        <f t="shared" si="1383"/>
        <v/>
      </c>
      <c r="BF976" s="68" t="str">
        <f t="shared" si="1384"/>
        <v/>
      </c>
      <c r="BG976" s="62" t="str">
        <f t="shared" si="1385"/>
        <v>0..1</v>
      </c>
      <c r="BH976" s="66" t="str">
        <f t="shared" si="1386"/>
        <v/>
      </c>
      <c r="BI976" s="248" t="str">
        <f t="shared" si="1387"/>
        <v/>
      </c>
      <c r="BJ976" s="7"/>
      <c r="BK976" s="351" t="str">
        <f t="shared" si="1388"/>
        <v>-</v>
      </c>
      <c r="BL976" s="70" t="str">
        <f t="shared" si="1389"/>
        <v>-</v>
      </c>
      <c r="BM976" s="70" t="str">
        <f t="shared" si="1390"/>
        <v>-</v>
      </c>
      <c r="BN976" s="70" t="str">
        <f t="shared" si="1391"/>
        <v>-</v>
      </c>
      <c r="BO976" s="70" t="str">
        <f t="shared" si="1392"/>
        <v>-</v>
      </c>
      <c r="BP976" s="70" t="str">
        <f t="shared" si="1393"/>
        <v>-</v>
      </c>
      <c r="BQ976" s="352" t="str">
        <f t="shared" si="1394"/>
        <v>X</v>
      </c>
      <c r="BR976" s="7"/>
      <c r="BS976" s="70" t="str">
        <f t="shared" si="1395"/>
        <v>EXTENDED</v>
      </c>
      <c r="BT976" s="70" t="str">
        <f t="shared" si="1396"/>
        <v>EXTENDED</v>
      </c>
      <c r="BU976" s="15"/>
      <c r="BV976" s="57"/>
      <c r="BW976" s="57"/>
      <c r="BX976" s="57"/>
      <c r="BY976" s="57"/>
      <c r="BZ976" s="57"/>
      <c r="CA976" s="57" t="s">
        <v>6542</v>
      </c>
      <c r="CC976" s="417"/>
      <c r="CD976" s="15"/>
      <c r="CE976" s="15"/>
    </row>
    <row r="977" spans="1:83" s="59" customFormat="1" ht="102">
      <c r="A977" s="45" t="str">
        <f t="shared" si="1338"/>
        <v>YES</v>
      </c>
      <c r="B977" s="45"/>
      <c r="C977" s="45"/>
      <c r="D977" s="45"/>
      <c r="E977" s="214" t="s">
        <v>3431</v>
      </c>
      <c r="F977" s="61" t="s">
        <v>5715</v>
      </c>
      <c r="G977" s="281"/>
      <c r="H977" s="62">
        <f t="shared" si="1381"/>
        <v>6</v>
      </c>
      <c r="I977" s="62" t="s">
        <v>32</v>
      </c>
      <c r="J977" s="64" t="s">
        <v>6149</v>
      </c>
      <c r="K977" s="64"/>
      <c r="L977" s="65"/>
      <c r="M977" s="65"/>
      <c r="N977" s="65"/>
      <c r="O977" s="64" t="s">
        <v>70</v>
      </c>
      <c r="P977" s="66" t="s">
        <v>32</v>
      </c>
      <c r="Q977" s="66" t="str">
        <f t="shared" si="1312"/>
        <v>1..1</v>
      </c>
      <c r="R977" s="6" t="s">
        <v>3650</v>
      </c>
      <c r="S977" s="67" t="s">
        <v>3651</v>
      </c>
      <c r="T977" s="66" t="s">
        <v>73</v>
      </c>
      <c r="U977" s="68" t="str">
        <f t="shared" si="1318"/>
        <v>E</v>
      </c>
      <c r="V977" s="62" t="s">
        <v>42</v>
      </c>
      <c r="W977" s="66"/>
      <c r="X977" s="248"/>
      <c r="Y977" s="38"/>
      <c r="Z977" s="351" t="str">
        <f t="shared" si="1335"/>
        <v>-</v>
      </c>
      <c r="AA977" s="70" t="str">
        <f t="shared" ref="AA977:AF977" si="1408">IF(Z977="X","X",IF($AI977=AA$4,"X","-"))</f>
        <v>-</v>
      </c>
      <c r="AB977" s="70" t="str">
        <f t="shared" si="1408"/>
        <v>-</v>
      </c>
      <c r="AC977" s="70" t="str">
        <f t="shared" si="1408"/>
        <v>-</v>
      </c>
      <c r="AD977" s="70" t="str">
        <f t="shared" si="1408"/>
        <v>-</v>
      </c>
      <c r="AE977" s="70" t="str">
        <f t="shared" si="1408"/>
        <v>-</v>
      </c>
      <c r="AF977" s="352" t="str">
        <f t="shared" si="1408"/>
        <v>X</v>
      </c>
      <c r="AG977" s="38"/>
      <c r="AH977" s="70" t="s">
        <v>47</v>
      </c>
      <c r="AI977" s="70" t="s">
        <v>47</v>
      </c>
      <c r="AJ977" s="38"/>
      <c r="AK977" s="13" t="str">
        <f t="shared" si="1354"/>
        <v>/rsm:CrossIndustryInvoice/rsm:SupplyChainTradeTransaction/ram:ApplicableHeaderTradeSettlement/ram:InvoiceeTradeParty/ram:DefinedTradeContact/ram:FaxUniversalCommunication</v>
      </c>
      <c r="AL977" s="13" t="str">
        <f t="shared" si="1355"/>
        <v>/ram:CompleteNumber</v>
      </c>
      <c r="AM977" s="14">
        <f>COUNTIFS(S$4:S977,AK977)</f>
        <v>1</v>
      </c>
      <c r="AO977" s="214" t="str">
        <f t="shared" si="1352"/>
        <v>SCT_HTS</v>
      </c>
      <c r="AP977" s="61" t="str">
        <f t="shared" si="1356"/>
        <v>BT-X-232</v>
      </c>
      <c r="AQ977" s="281" t="str">
        <f t="shared" si="1357"/>
        <v/>
      </c>
      <c r="AR977" s="62">
        <f t="shared" si="1367"/>
        <v>6</v>
      </c>
      <c r="AS977" s="62" t="str">
        <f t="shared" si="1358"/>
        <v>1..1</v>
      </c>
      <c r="AT977" s="64" t="s">
        <v>3652</v>
      </c>
      <c r="AU977" s="64"/>
      <c r="AV977" s="65"/>
      <c r="AW977" s="423" t="s">
        <v>7238</v>
      </c>
      <c r="AX977" s="65" t="s">
        <v>3653</v>
      </c>
      <c r="AY977" s="65"/>
      <c r="AZ977" s="64"/>
      <c r="BA977" s="66" t="str">
        <f t="shared" si="1334"/>
        <v>1..1</v>
      </c>
      <c r="BB977" s="66" t="str">
        <f t="shared" si="1337"/>
        <v>1..1</v>
      </c>
      <c r="BC977" s="6" t="str">
        <f t="shared" si="1343"/>
        <v>/rsm:CrossIndustryInvoice
/rsm:SupplyChainTradeTransaction
/ram:ApplicableHeaderTradeSettlement
/ram:InvoiceeTradeParty
/ram:DefinedTradeContact
/ram:FaxUniversalCommunication
/ram:CompleteNumber</v>
      </c>
      <c r="BD977" s="67" t="str">
        <f t="shared" si="1344"/>
        <v>/rsm:CrossIndustryInvoice/rsm:SupplyChainTradeTransaction/ram:ApplicableHeaderTradeSettlement/ram:InvoiceeTradeParty/ram:DefinedTradeContact/ram:FaxUniversalCommunication/ram:CompleteNumber</v>
      </c>
      <c r="BE977" s="66" t="str">
        <f t="shared" si="1383"/>
        <v>T</v>
      </c>
      <c r="BF977" s="68" t="str">
        <f t="shared" si="1384"/>
        <v>E</v>
      </c>
      <c r="BG977" s="62" t="str">
        <f t="shared" si="1385"/>
        <v>0..1</v>
      </c>
      <c r="BH977" s="66" t="str">
        <f t="shared" si="1386"/>
        <v/>
      </c>
      <c r="BI977" s="248" t="str">
        <f t="shared" si="1387"/>
        <v/>
      </c>
      <c r="BJ977" s="7"/>
      <c r="BK977" s="351" t="str">
        <f t="shared" si="1388"/>
        <v>-</v>
      </c>
      <c r="BL977" s="70" t="str">
        <f t="shared" si="1389"/>
        <v>-</v>
      </c>
      <c r="BM977" s="70" t="str">
        <f t="shared" si="1390"/>
        <v>-</v>
      </c>
      <c r="BN977" s="70" t="str">
        <f t="shared" si="1391"/>
        <v>-</v>
      </c>
      <c r="BO977" s="70" t="str">
        <f t="shared" si="1392"/>
        <v>-</v>
      </c>
      <c r="BP977" s="70" t="str">
        <f t="shared" si="1393"/>
        <v>-</v>
      </c>
      <c r="BQ977" s="352" t="str">
        <f t="shared" si="1394"/>
        <v>X</v>
      </c>
      <c r="BR977" s="7"/>
      <c r="BS977" s="70" t="str">
        <f t="shared" si="1395"/>
        <v>EXTENDED</v>
      </c>
      <c r="BT977" s="70" t="str">
        <f t="shared" si="1396"/>
        <v>EXTENDED</v>
      </c>
      <c r="BU977" s="15"/>
      <c r="BV977" s="57"/>
      <c r="BW977" s="57"/>
      <c r="BX977" s="57"/>
      <c r="BY977" s="57"/>
      <c r="BZ977" s="57"/>
      <c r="CA977" s="57" t="s">
        <v>6542</v>
      </c>
      <c r="CC977" s="417"/>
      <c r="CD977" s="15"/>
      <c r="CE977" s="15"/>
    </row>
    <row r="978" spans="1:83" s="59" customFormat="1" ht="89.25">
      <c r="A978" s="45" t="str">
        <f t="shared" si="1338"/>
        <v>NO</v>
      </c>
      <c r="B978" s="45"/>
      <c r="C978" s="45"/>
      <c r="D978" s="45"/>
      <c r="E978" s="214" t="s">
        <v>3431</v>
      </c>
      <c r="F978" s="61" t="s">
        <v>5716</v>
      </c>
      <c r="G978" s="281"/>
      <c r="H978" s="62">
        <f t="shared" si="1381"/>
        <v>5</v>
      </c>
      <c r="I978" s="62" t="s">
        <v>42</v>
      </c>
      <c r="J978" s="192" t="s">
        <v>6151</v>
      </c>
      <c r="K978" s="64" t="s">
        <v>1725</v>
      </c>
      <c r="L978" s="65"/>
      <c r="M978" s="65"/>
      <c r="N978" s="65"/>
      <c r="O978" s="64"/>
      <c r="P978" s="66" t="s">
        <v>42</v>
      </c>
      <c r="Q978" s="66" t="str">
        <f t="shared" si="1312"/>
        <v>0..1</v>
      </c>
      <c r="R978" s="6" t="s">
        <v>3654</v>
      </c>
      <c r="S978" s="67" t="s">
        <v>3655</v>
      </c>
      <c r="T978" s="66"/>
      <c r="U978" s="68" t="str">
        <f t="shared" ref="U978:U1037" si="1409">IF($F978="","",IF(ISERROR(SEARCH("@",$S978)),IF(LEFT($F978,4)="BG-X","EG",IF(LEFT($F978,2)="BG","G",IF(LEFT($F978,4)="BT-X",IF(LEN($F978)-LEN(SUBSTITUTE($F978,"-",))&gt;2,"","E"),IF(LEN($F978)-LEN(SUBSTITUTE($F978,"-",))&gt;1,"","E")))),"A"))</f>
        <v/>
      </c>
      <c r="V978" s="62" t="s">
        <v>42</v>
      </c>
      <c r="W978" s="66"/>
      <c r="X978" s="248"/>
      <c r="Y978" s="38"/>
      <c r="Z978" s="351" t="str">
        <f t="shared" si="1335"/>
        <v>-</v>
      </c>
      <c r="AA978" s="70" t="str">
        <f t="shared" ref="AA978:AF978" si="1410">IF(Z978="X","X",IF($AI978=AA$4,"X","-"))</f>
        <v>-</v>
      </c>
      <c r="AB978" s="70" t="str">
        <f t="shared" si="1410"/>
        <v>-</v>
      </c>
      <c r="AC978" s="70" t="str">
        <f t="shared" si="1410"/>
        <v>-</v>
      </c>
      <c r="AD978" s="70" t="str">
        <f t="shared" si="1410"/>
        <v>X</v>
      </c>
      <c r="AE978" s="70" t="str">
        <f t="shared" si="1410"/>
        <v>X</v>
      </c>
      <c r="AF978" s="352" t="str">
        <f t="shared" si="1410"/>
        <v>X</v>
      </c>
      <c r="AG978" s="38"/>
      <c r="AH978" s="70" t="s">
        <v>47</v>
      </c>
      <c r="AI978" s="70" t="s">
        <v>5895</v>
      </c>
      <c r="AJ978" s="38"/>
      <c r="AK978" s="13" t="str">
        <f t="shared" si="1354"/>
        <v>/rsm:CrossIndustryInvoice/rsm:SupplyChainTradeTransaction/ram:ApplicableHeaderTradeSettlement/ram:InvoiceeTradeParty/ram:DefinedTradeContact</v>
      </c>
      <c r="AL978" s="13" t="str">
        <f t="shared" si="1355"/>
        <v>/ram:EmailURIUniversalCommunication</v>
      </c>
      <c r="AM978" s="14">
        <f>COUNTIFS(S$4:S978,AK978)</f>
        <v>1</v>
      </c>
      <c r="AO978" s="214" t="str">
        <f t="shared" si="1352"/>
        <v>SCT_HTS</v>
      </c>
      <c r="AP978" s="61" t="str">
        <f t="shared" si="1356"/>
        <v>BT-X-233-00</v>
      </c>
      <c r="AQ978" s="281" t="str">
        <f t="shared" si="1357"/>
        <v/>
      </c>
      <c r="AR978" s="62">
        <f t="shared" si="1367"/>
        <v>5</v>
      </c>
      <c r="AS978" s="62" t="str">
        <f t="shared" si="1358"/>
        <v>0..1</v>
      </c>
      <c r="AT978" s="192" t="s">
        <v>962</v>
      </c>
      <c r="AU978" s="64"/>
      <c r="AV978" s="65"/>
      <c r="AW978" s="423" t="s">
        <v>7238</v>
      </c>
      <c r="AX978" s="65"/>
      <c r="AY978" s="65"/>
      <c r="AZ978" s="64"/>
      <c r="BA978" s="66" t="str">
        <f t="shared" si="1334"/>
        <v>0..1</v>
      </c>
      <c r="BB978" s="66" t="str">
        <f t="shared" si="1337"/>
        <v>0..1</v>
      </c>
      <c r="BC978" s="6" t="str">
        <f t="shared" si="1343"/>
        <v>/rsm:CrossIndustryInvoice
/rsm:SupplyChainTradeTransaction
/ram:ApplicableHeaderTradeSettlement
/ram:InvoiceeTradeParty
/ram:DefinedTradeContact
/ram:EmailURIUniversalCommunication</v>
      </c>
      <c r="BD978" s="67" t="str">
        <f t="shared" si="1344"/>
        <v>/rsm:CrossIndustryInvoice/rsm:SupplyChainTradeTransaction/ram:ApplicableHeaderTradeSettlement/ram:InvoiceeTradeParty/ram:DefinedTradeContact/ram:EmailURIUniversalCommunication</v>
      </c>
      <c r="BE978" s="66" t="str">
        <f t="shared" si="1383"/>
        <v/>
      </c>
      <c r="BF978" s="68" t="str">
        <f t="shared" si="1384"/>
        <v/>
      </c>
      <c r="BG978" s="62" t="str">
        <f t="shared" si="1385"/>
        <v>0..1</v>
      </c>
      <c r="BH978" s="66" t="str">
        <f t="shared" si="1386"/>
        <v/>
      </c>
      <c r="BI978" s="248" t="str">
        <f t="shared" si="1387"/>
        <v/>
      </c>
      <c r="BJ978" s="7"/>
      <c r="BK978" s="351" t="str">
        <f t="shared" si="1388"/>
        <v>-</v>
      </c>
      <c r="BL978" s="70" t="str">
        <f t="shared" si="1389"/>
        <v>-</v>
      </c>
      <c r="BM978" s="70" t="str">
        <f t="shared" si="1390"/>
        <v>-</v>
      </c>
      <c r="BN978" s="70" t="str">
        <f t="shared" si="1391"/>
        <v>-</v>
      </c>
      <c r="BO978" s="70" t="str">
        <f t="shared" si="1392"/>
        <v>X</v>
      </c>
      <c r="BP978" s="70" t="str">
        <f t="shared" si="1393"/>
        <v>X</v>
      </c>
      <c r="BQ978" s="352" t="str">
        <f t="shared" si="1394"/>
        <v>X</v>
      </c>
      <c r="BR978" s="7"/>
      <c r="BS978" s="70" t="str">
        <f t="shared" si="1395"/>
        <v>EXTENDED</v>
      </c>
      <c r="BT978" s="70" t="str">
        <f t="shared" si="1396"/>
        <v>EXTENDED-CTC-FR</v>
      </c>
      <c r="BU978" s="15"/>
      <c r="BV978" s="57"/>
      <c r="BW978" s="57"/>
      <c r="BX978" s="57"/>
      <c r="BY978" s="57"/>
      <c r="BZ978" s="57"/>
      <c r="CA978" s="57" t="s">
        <v>6542</v>
      </c>
      <c r="CC978" s="417"/>
      <c r="CD978" s="15"/>
      <c r="CE978" s="15"/>
    </row>
    <row r="979" spans="1:83" s="59" customFormat="1" ht="114">
      <c r="A979" s="45" t="str">
        <f t="shared" si="1338"/>
        <v>YES</v>
      </c>
      <c r="B979" s="45"/>
      <c r="C979" s="45"/>
      <c r="D979" s="45"/>
      <c r="E979" s="214" t="s">
        <v>3431</v>
      </c>
      <c r="F979" s="61" t="s">
        <v>5717</v>
      </c>
      <c r="G979" s="281" t="s">
        <v>5015</v>
      </c>
      <c r="H979" s="62">
        <f t="shared" si="1381"/>
        <v>6</v>
      </c>
      <c r="I979" s="62" t="s">
        <v>32</v>
      </c>
      <c r="J979" s="64" t="s">
        <v>6152</v>
      </c>
      <c r="K979" s="64" t="s">
        <v>1725</v>
      </c>
      <c r="L979" s="65"/>
      <c r="M979" s="65"/>
      <c r="N979" s="65"/>
      <c r="O979" s="64" t="s">
        <v>70</v>
      </c>
      <c r="P979" s="66" t="s">
        <v>32</v>
      </c>
      <c r="Q979" s="66" t="str">
        <f t="shared" si="1312"/>
        <v>1..1</v>
      </c>
      <c r="R979" s="6" t="s">
        <v>3656</v>
      </c>
      <c r="S979" s="67" t="s">
        <v>3657</v>
      </c>
      <c r="T979" s="66" t="s">
        <v>73</v>
      </c>
      <c r="U979" s="68" t="str">
        <f t="shared" si="1409"/>
        <v>E</v>
      </c>
      <c r="V979" s="62" t="s">
        <v>42</v>
      </c>
      <c r="W979" s="66"/>
      <c r="X979" s="248"/>
      <c r="Y979" s="38"/>
      <c r="Z979" s="351" t="str">
        <f t="shared" si="1335"/>
        <v>-</v>
      </c>
      <c r="AA979" s="70" t="str">
        <f t="shared" ref="AA979:AF979" si="1411">IF(Z979="X","X",IF($AI979=AA$4,"X","-"))</f>
        <v>-</v>
      </c>
      <c r="AB979" s="70" t="str">
        <f t="shared" si="1411"/>
        <v>-</v>
      </c>
      <c r="AC979" s="70" t="str">
        <f t="shared" si="1411"/>
        <v>-</v>
      </c>
      <c r="AD979" s="70" t="str">
        <f t="shared" si="1411"/>
        <v>X</v>
      </c>
      <c r="AE979" s="70" t="str">
        <f t="shared" si="1411"/>
        <v>X</v>
      </c>
      <c r="AF979" s="352" t="str">
        <f t="shared" si="1411"/>
        <v>X</v>
      </c>
      <c r="AG979" s="38"/>
      <c r="AH979" s="70" t="s">
        <v>47</v>
      </c>
      <c r="AI979" s="70" t="s">
        <v>5895</v>
      </c>
      <c r="AJ979" s="38"/>
      <c r="AK979" s="13" t="str">
        <f t="shared" si="1354"/>
        <v>/rsm:CrossIndustryInvoice/rsm:SupplyChainTradeTransaction/ram:ApplicableHeaderTradeSettlement/ram:InvoiceeTradeParty/ram:DefinedTradeContact/ram:EmailURIUniversalCommunication</v>
      </c>
      <c r="AL979" s="13" t="str">
        <f t="shared" si="1355"/>
        <v>/ram:URIID</v>
      </c>
      <c r="AM979" s="14">
        <f>COUNTIFS(S$4:S979,AK979)</f>
        <v>1</v>
      </c>
      <c r="AO979" s="214" t="str">
        <f t="shared" si="1352"/>
        <v>SCT_HTS</v>
      </c>
      <c r="AP979" s="61" t="str">
        <f t="shared" si="1356"/>
        <v>BT-X-233</v>
      </c>
      <c r="AQ979" s="281" t="str">
        <f t="shared" si="1357"/>
        <v>EXT-FR-FE-111</v>
      </c>
      <c r="AR979" s="62">
        <f t="shared" si="1367"/>
        <v>6</v>
      </c>
      <c r="AS979" s="62" t="str">
        <f t="shared" si="1358"/>
        <v>1..1</v>
      </c>
      <c r="AT979" s="64" t="s">
        <v>6414</v>
      </c>
      <c r="AU979" s="64" t="s">
        <v>1729</v>
      </c>
      <c r="AV979" s="65"/>
      <c r="AW979" s="428" t="s">
        <v>7346</v>
      </c>
      <c r="AX979" s="65" t="s">
        <v>3659</v>
      </c>
      <c r="AY979" s="65"/>
      <c r="AZ979" s="64"/>
      <c r="BA979" s="66" t="str">
        <f t="shared" si="1334"/>
        <v>1..1</v>
      </c>
      <c r="BB979" s="66" t="str">
        <f t="shared" si="1337"/>
        <v>1..1</v>
      </c>
      <c r="BC979" s="6" t="str">
        <f t="shared" si="1343"/>
        <v>/rsm:CrossIndustryInvoice
/rsm:SupplyChainTradeTransaction
/ram:ApplicableHeaderTradeSettlement
/ram:InvoiceeTradeParty
/ram:DefinedTradeContact
/ram:EmailURIUniversalCommunication
/ram:URIID</v>
      </c>
      <c r="BD979" s="67" t="str">
        <f t="shared" si="1344"/>
        <v>/rsm:CrossIndustryInvoice/rsm:SupplyChainTradeTransaction/ram:ApplicableHeaderTradeSettlement/ram:InvoiceeTradeParty/ram:DefinedTradeContact/ram:EmailURIUniversalCommunication/ram:URIID</v>
      </c>
      <c r="BE979" s="66" t="str">
        <f t="shared" si="1383"/>
        <v>T</v>
      </c>
      <c r="BF979" s="68" t="str">
        <f t="shared" si="1384"/>
        <v>E</v>
      </c>
      <c r="BG979" s="62" t="str">
        <f t="shared" si="1385"/>
        <v>0..1</v>
      </c>
      <c r="BH979" s="66" t="str">
        <f t="shared" si="1386"/>
        <v/>
      </c>
      <c r="BI979" s="248" t="str">
        <f t="shared" si="1387"/>
        <v/>
      </c>
      <c r="BJ979" s="7"/>
      <c r="BK979" s="351" t="str">
        <f t="shared" si="1388"/>
        <v>-</v>
      </c>
      <c r="BL979" s="70" t="str">
        <f t="shared" si="1389"/>
        <v>-</v>
      </c>
      <c r="BM979" s="70" t="str">
        <f t="shared" si="1390"/>
        <v>-</v>
      </c>
      <c r="BN979" s="70" t="str">
        <f t="shared" si="1391"/>
        <v>-</v>
      </c>
      <c r="BO979" s="70" t="str">
        <f t="shared" si="1392"/>
        <v>X</v>
      </c>
      <c r="BP979" s="70" t="str">
        <f t="shared" si="1393"/>
        <v>X</v>
      </c>
      <c r="BQ979" s="352" t="str">
        <f t="shared" si="1394"/>
        <v>X</v>
      </c>
      <c r="BR979" s="7"/>
      <c r="BS979" s="70" t="str">
        <f t="shared" si="1395"/>
        <v>EXTENDED</v>
      </c>
      <c r="BT979" s="70" t="str">
        <f t="shared" si="1396"/>
        <v>EXTENDED-CTC-FR</v>
      </c>
      <c r="BU979" s="15"/>
      <c r="BV979" s="57"/>
      <c r="BW979" s="57"/>
      <c r="BX979" s="57"/>
      <c r="BY979" s="57"/>
      <c r="BZ979" s="57"/>
      <c r="CA979" s="57" t="s">
        <v>6542</v>
      </c>
      <c r="CC979" s="417"/>
      <c r="CD979" s="15"/>
      <c r="CE979" s="15"/>
    </row>
    <row r="980" spans="1:83" s="59" customFormat="1" ht="85.5">
      <c r="A980" s="45" t="str">
        <f t="shared" si="1338"/>
        <v>NO</v>
      </c>
      <c r="B980" s="45"/>
      <c r="C980" s="45"/>
      <c r="D980" s="45"/>
      <c r="E980" s="214" t="s">
        <v>3431</v>
      </c>
      <c r="F980" s="139" t="s">
        <v>5718</v>
      </c>
      <c r="G980" s="295" t="s">
        <v>5016</v>
      </c>
      <c r="H980" s="140">
        <f t="shared" si="1381"/>
        <v>4</v>
      </c>
      <c r="I980" s="140" t="s">
        <v>42</v>
      </c>
      <c r="J980" s="216" t="s">
        <v>3660</v>
      </c>
      <c r="K980" s="125"/>
      <c r="L980" s="126"/>
      <c r="M980" s="126"/>
      <c r="N980" s="126"/>
      <c r="O980" s="125"/>
      <c r="P980" s="124" t="s">
        <v>42</v>
      </c>
      <c r="Q980" s="124" t="str">
        <f t="shared" si="1312"/>
        <v>0..1</v>
      </c>
      <c r="R980" s="141" t="s">
        <v>3661</v>
      </c>
      <c r="S980" s="142" t="s">
        <v>3662</v>
      </c>
      <c r="T980" s="124" t="s">
        <v>35</v>
      </c>
      <c r="U980" s="129" t="str">
        <f t="shared" si="1409"/>
        <v>EG</v>
      </c>
      <c r="V980" s="140" t="s">
        <v>42</v>
      </c>
      <c r="W980" s="124"/>
      <c r="X980" s="388"/>
      <c r="Y980" s="38"/>
      <c r="Z980" s="365" t="str">
        <f t="shared" si="1335"/>
        <v>-</v>
      </c>
      <c r="AA980" s="143" t="str">
        <f t="shared" ref="AA980:AF980" si="1412">IF(Z980="X","X",IF($AI980=AA$4,"X","-"))</f>
        <v>-</v>
      </c>
      <c r="AB980" s="143" t="str">
        <f t="shared" si="1412"/>
        <v>-</v>
      </c>
      <c r="AC980" s="143" t="str">
        <f t="shared" si="1412"/>
        <v>-</v>
      </c>
      <c r="AD980" s="143" t="str">
        <f t="shared" si="1412"/>
        <v>X</v>
      </c>
      <c r="AE980" s="143" t="str">
        <f t="shared" si="1412"/>
        <v>X</v>
      </c>
      <c r="AF980" s="366" t="str">
        <f t="shared" si="1412"/>
        <v>X</v>
      </c>
      <c r="AG980" s="38"/>
      <c r="AH980" s="143" t="s">
        <v>47</v>
      </c>
      <c r="AI980" s="143" t="s">
        <v>5895</v>
      </c>
      <c r="AJ980" s="38"/>
      <c r="AK980" s="13" t="str">
        <f t="shared" si="1354"/>
        <v>/rsm:CrossIndustryInvoice/rsm:SupplyChainTradeTransaction/ram:ApplicableHeaderTradeSettlement/ram:InvoiceeTradeParty</v>
      </c>
      <c r="AL980" s="13" t="str">
        <f t="shared" si="1355"/>
        <v>/ram:PostalTradeAddress</v>
      </c>
      <c r="AM980" s="14">
        <f>COUNTIFS(S$4:S980,AK980)</f>
        <v>1</v>
      </c>
      <c r="AO980" s="214" t="str">
        <f t="shared" si="1352"/>
        <v>SCT_HTS</v>
      </c>
      <c r="AP980" s="139" t="str">
        <f t="shared" si="1356"/>
        <v>BG-X-38</v>
      </c>
      <c r="AQ980" s="295" t="str">
        <f t="shared" si="1357"/>
        <v>EXT-FR-FE-100</v>
      </c>
      <c r="AR980" s="140">
        <f t="shared" si="1367"/>
        <v>4</v>
      </c>
      <c r="AS980" s="140" t="str">
        <f t="shared" si="1358"/>
        <v>0..1</v>
      </c>
      <c r="AT980" s="216" t="s">
        <v>3663</v>
      </c>
      <c r="AU980" s="125"/>
      <c r="AV980" s="126"/>
      <c r="AW980" s="126"/>
      <c r="AX980" s="126" t="s">
        <v>3664</v>
      </c>
      <c r="AY980" s="126"/>
      <c r="AZ980" s="125"/>
      <c r="BA980" s="124" t="str">
        <f t="shared" si="1334"/>
        <v>0..1</v>
      </c>
      <c r="BB980" s="124" t="str">
        <f t="shared" si="1337"/>
        <v>0..1</v>
      </c>
      <c r="BC980" s="141" t="str">
        <f t="shared" si="1343"/>
        <v>/rsm:CrossIndustryInvoice
/rsm:SupplyChainTradeTransaction
/ram:ApplicableHeaderTradeSettlement
/ram:InvoiceeTradeParty
/ram:PostalTradeAddress</v>
      </c>
      <c r="BD980" s="142" t="str">
        <f t="shared" si="1344"/>
        <v>/rsm:CrossIndustryInvoice/rsm:SupplyChainTradeTransaction/ram:ApplicableHeaderTradeSettlement/ram:InvoiceeTradeParty/ram:PostalTradeAddress</v>
      </c>
      <c r="BE980" s="124" t="str">
        <f t="shared" si="1383"/>
        <v/>
      </c>
      <c r="BF980" s="129" t="str">
        <f t="shared" si="1384"/>
        <v>EG</v>
      </c>
      <c r="BG980" s="140" t="str">
        <f t="shared" si="1385"/>
        <v>0..1</v>
      </c>
      <c r="BH980" s="124" t="str">
        <f t="shared" si="1386"/>
        <v/>
      </c>
      <c r="BI980" s="388" t="str">
        <f t="shared" si="1387"/>
        <v/>
      </c>
      <c r="BJ980" s="7"/>
      <c r="BK980" s="365" t="str">
        <f t="shared" si="1388"/>
        <v>-</v>
      </c>
      <c r="BL980" s="143" t="str">
        <f t="shared" si="1389"/>
        <v>-</v>
      </c>
      <c r="BM980" s="143" t="str">
        <f t="shared" si="1390"/>
        <v>-</v>
      </c>
      <c r="BN980" s="143" t="str">
        <f t="shared" si="1391"/>
        <v>-</v>
      </c>
      <c r="BO980" s="143" t="str">
        <f t="shared" si="1392"/>
        <v>X</v>
      </c>
      <c r="BP980" s="143" t="str">
        <f t="shared" si="1393"/>
        <v>X</v>
      </c>
      <c r="BQ980" s="366" t="str">
        <f t="shared" si="1394"/>
        <v>X</v>
      </c>
      <c r="BR980" s="7"/>
      <c r="BS980" s="143" t="str">
        <f t="shared" si="1395"/>
        <v>EXTENDED</v>
      </c>
      <c r="BT980" s="143" t="str">
        <f t="shared" si="1396"/>
        <v>EXTENDED-CTC-FR</v>
      </c>
      <c r="BU980" s="15"/>
      <c r="BV980" s="57"/>
      <c r="BW980" s="57"/>
      <c r="BX980" s="57"/>
      <c r="BY980" s="57"/>
      <c r="BZ980" s="57"/>
      <c r="CA980" s="57" t="s">
        <v>6542</v>
      </c>
      <c r="CC980" s="417"/>
      <c r="CD980" s="15"/>
      <c r="CE980" s="15"/>
    </row>
    <row r="981" spans="1:83" s="59" customFormat="1" ht="89.25">
      <c r="A981" s="45" t="str">
        <f t="shared" si="1338"/>
        <v>YES</v>
      </c>
      <c r="B981" s="45"/>
      <c r="C981" s="45"/>
      <c r="D981" s="45"/>
      <c r="E981" s="214" t="s">
        <v>3431</v>
      </c>
      <c r="F981" s="61" t="s">
        <v>5719</v>
      </c>
      <c r="G981" s="281" t="s">
        <v>5017</v>
      </c>
      <c r="H981" s="62">
        <f t="shared" si="1381"/>
        <v>5</v>
      </c>
      <c r="I981" s="62" t="s">
        <v>42</v>
      </c>
      <c r="J981" s="64" t="s">
        <v>6035</v>
      </c>
      <c r="K981" s="64" t="s">
        <v>1635</v>
      </c>
      <c r="L981" s="65" t="s">
        <v>1636</v>
      </c>
      <c r="M981" s="65"/>
      <c r="N981" s="65"/>
      <c r="O981" s="64" t="s">
        <v>70</v>
      </c>
      <c r="P981" s="66" t="s">
        <v>42</v>
      </c>
      <c r="Q981" s="66" t="str">
        <f t="shared" si="1312"/>
        <v>0..1</v>
      </c>
      <c r="R981" s="6" t="s">
        <v>3665</v>
      </c>
      <c r="S981" s="67" t="s">
        <v>3666</v>
      </c>
      <c r="T981" s="66" t="s">
        <v>73</v>
      </c>
      <c r="U981" s="68" t="str">
        <f t="shared" si="1409"/>
        <v>E</v>
      </c>
      <c r="V981" s="62" t="s">
        <v>42</v>
      </c>
      <c r="W981" s="66"/>
      <c r="X981" s="248"/>
      <c r="Y981" s="38"/>
      <c r="Z981" s="351" t="str">
        <f t="shared" si="1335"/>
        <v>-</v>
      </c>
      <c r="AA981" s="70" t="str">
        <f t="shared" ref="AA981:AF981" si="1413">IF(Z981="X","X",IF($AI981=AA$4,"X","-"))</f>
        <v>-</v>
      </c>
      <c r="AB981" s="70" t="str">
        <f t="shared" si="1413"/>
        <v>-</v>
      </c>
      <c r="AC981" s="70" t="str">
        <f t="shared" si="1413"/>
        <v>-</v>
      </c>
      <c r="AD981" s="70" t="str">
        <f t="shared" si="1413"/>
        <v>X</v>
      </c>
      <c r="AE981" s="70" t="str">
        <f t="shared" si="1413"/>
        <v>X</v>
      </c>
      <c r="AF981" s="352" t="str">
        <f t="shared" si="1413"/>
        <v>X</v>
      </c>
      <c r="AG981" s="38"/>
      <c r="AH981" s="70" t="s">
        <v>47</v>
      </c>
      <c r="AI981" s="70" t="s">
        <v>5895</v>
      </c>
      <c r="AJ981" s="38"/>
      <c r="AK981" s="13" t="str">
        <f t="shared" si="1354"/>
        <v>/rsm:CrossIndustryInvoice/rsm:SupplyChainTradeTransaction/ram:ApplicableHeaderTradeSettlement/ram:InvoiceeTradeParty/ram:PostalTradeAddress</v>
      </c>
      <c r="AL981" s="13" t="str">
        <f t="shared" si="1355"/>
        <v>/ram:PostcodeCode</v>
      </c>
      <c r="AM981" s="14">
        <f>COUNTIFS(S$4:S981,AK981)</f>
        <v>1</v>
      </c>
      <c r="AO981" s="214" t="str">
        <f t="shared" si="1352"/>
        <v>SCT_HTS</v>
      </c>
      <c r="AP981" s="61" t="str">
        <f t="shared" si="1356"/>
        <v>BT-X-234</v>
      </c>
      <c r="AQ981" s="281" t="str">
        <f t="shared" si="1357"/>
        <v>EXT-FR-FE-105</v>
      </c>
      <c r="AR981" s="62">
        <f t="shared" si="1367"/>
        <v>5</v>
      </c>
      <c r="AS981" s="62" t="str">
        <f t="shared" si="1358"/>
        <v>0..1</v>
      </c>
      <c r="AT981" s="64" t="s">
        <v>3667</v>
      </c>
      <c r="AU981" s="64" t="s">
        <v>1747</v>
      </c>
      <c r="AV981" s="65" t="s">
        <v>1748</v>
      </c>
      <c r="AW981" s="423" t="s">
        <v>7347</v>
      </c>
      <c r="AX981" s="65" t="s">
        <v>3668</v>
      </c>
      <c r="AY981" s="65"/>
      <c r="AZ981" s="64"/>
      <c r="BA981" s="66" t="str">
        <f t="shared" si="1334"/>
        <v>0..1</v>
      </c>
      <c r="BB981" s="66" t="str">
        <f t="shared" si="1337"/>
        <v>0..1</v>
      </c>
      <c r="BC981" s="6" t="str">
        <f t="shared" si="1343"/>
        <v>/rsm:CrossIndustryInvoice
/rsm:SupplyChainTradeTransaction
/ram:ApplicableHeaderTradeSettlement
/ram:InvoiceeTradeParty
/ram:PostalTradeAddress
/ram:PostcodeCode</v>
      </c>
      <c r="BD981" s="67" t="str">
        <f t="shared" si="1344"/>
        <v>/rsm:CrossIndustryInvoice/rsm:SupplyChainTradeTransaction/ram:ApplicableHeaderTradeSettlement/ram:InvoiceeTradeParty/ram:PostalTradeAddress/ram:PostcodeCode</v>
      </c>
      <c r="BE981" s="66" t="str">
        <f t="shared" si="1383"/>
        <v>T</v>
      </c>
      <c r="BF981" s="68" t="str">
        <f t="shared" si="1384"/>
        <v>E</v>
      </c>
      <c r="BG981" s="62" t="str">
        <f t="shared" si="1385"/>
        <v>0..1</v>
      </c>
      <c r="BH981" s="66" t="str">
        <f t="shared" si="1386"/>
        <v/>
      </c>
      <c r="BI981" s="248" t="str">
        <f t="shared" si="1387"/>
        <v/>
      </c>
      <c r="BJ981" s="7"/>
      <c r="BK981" s="351" t="str">
        <f t="shared" si="1388"/>
        <v>-</v>
      </c>
      <c r="BL981" s="70" t="str">
        <f t="shared" si="1389"/>
        <v>-</v>
      </c>
      <c r="BM981" s="70" t="str">
        <f t="shared" si="1390"/>
        <v>-</v>
      </c>
      <c r="BN981" s="70" t="str">
        <f t="shared" si="1391"/>
        <v>-</v>
      </c>
      <c r="BO981" s="70" t="str">
        <f t="shared" si="1392"/>
        <v>X</v>
      </c>
      <c r="BP981" s="70" t="str">
        <f t="shared" si="1393"/>
        <v>X</v>
      </c>
      <c r="BQ981" s="352" t="str">
        <f t="shared" si="1394"/>
        <v>X</v>
      </c>
      <c r="BR981" s="7"/>
      <c r="BS981" s="70" t="str">
        <f t="shared" si="1395"/>
        <v>EXTENDED</v>
      </c>
      <c r="BT981" s="70" t="str">
        <f t="shared" si="1396"/>
        <v>EXTENDED-CTC-FR</v>
      </c>
      <c r="BU981" s="15"/>
      <c r="BV981" s="57"/>
      <c r="BW981" s="57"/>
      <c r="BX981" s="57"/>
      <c r="BY981" s="57"/>
      <c r="BZ981" s="57"/>
      <c r="CA981" s="57" t="s">
        <v>6542</v>
      </c>
      <c r="CC981" s="417"/>
      <c r="CD981" s="15"/>
      <c r="CE981" s="15"/>
    </row>
    <row r="982" spans="1:83" s="59" customFormat="1" ht="89.25">
      <c r="A982" s="45" t="str">
        <f t="shared" si="1338"/>
        <v>YES</v>
      </c>
      <c r="B982" s="45"/>
      <c r="C982" s="45"/>
      <c r="D982" s="45"/>
      <c r="E982" s="214" t="s">
        <v>3431</v>
      </c>
      <c r="F982" s="61" t="s">
        <v>5720</v>
      </c>
      <c r="G982" s="281" t="s">
        <v>5018</v>
      </c>
      <c r="H982" s="62">
        <f t="shared" si="1381"/>
        <v>5</v>
      </c>
      <c r="I982" s="62" t="s">
        <v>42</v>
      </c>
      <c r="J982" s="64" t="s">
        <v>6036</v>
      </c>
      <c r="K982" s="64" t="s">
        <v>1641</v>
      </c>
      <c r="L982" s="65" t="s">
        <v>1642</v>
      </c>
      <c r="M982" s="65"/>
      <c r="N982" s="65"/>
      <c r="O982" s="64" t="s">
        <v>70</v>
      </c>
      <c r="P982" s="66" t="s">
        <v>42</v>
      </c>
      <c r="Q982" s="66" t="str">
        <f t="shared" si="1312"/>
        <v>0..1</v>
      </c>
      <c r="R982" s="6" t="s">
        <v>3669</v>
      </c>
      <c r="S982" s="67" t="s">
        <v>3670</v>
      </c>
      <c r="T982" s="66" t="s">
        <v>73</v>
      </c>
      <c r="U982" s="68" t="str">
        <f t="shared" si="1409"/>
        <v>E</v>
      </c>
      <c r="V982" s="62" t="s">
        <v>42</v>
      </c>
      <c r="W982" s="66"/>
      <c r="X982" s="248"/>
      <c r="Y982" s="38"/>
      <c r="Z982" s="351" t="str">
        <f t="shared" si="1335"/>
        <v>-</v>
      </c>
      <c r="AA982" s="70" t="str">
        <f t="shared" ref="AA982:AF982" si="1414">IF(Z982="X","X",IF($AI982=AA$4,"X","-"))</f>
        <v>-</v>
      </c>
      <c r="AB982" s="70" t="str">
        <f t="shared" si="1414"/>
        <v>-</v>
      </c>
      <c r="AC982" s="70" t="str">
        <f t="shared" si="1414"/>
        <v>-</v>
      </c>
      <c r="AD982" s="70" t="str">
        <f t="shared" si="1414"/>
        <v>X</v>
      </c>
      <c r="AE982" s="70" t="str">
        <f t="shared" si="1414"/>
        <v>X</v>
      </c>
      <c r="AF982" s="352" t="str">
        <f t="shared" si="1414"/>
        <v>X</v>
      </c>
      <c r="AG982" s="38"/>
      <c r="AH982" s="70" t="s">
        <v>47</v>
      </c>
      <c r="AI982" s="70" t="s">
        <v>5895</v>
      </c>
      <c r="AJ982" s="38"/>
      <c r="AK982" s="13" t="str">
        <f t="shared" si="1354"/>
        <v>/rsm:CrossIndustryInvoice/rsm:SupplyChainTradeTransaction/ram:ApplicableHeaderTradeSettlement/ram:InvoiceeTradeParty/ram:PostalTradeAddress</v>
      </c>
      <c r="AL982" s="13" t="str">
        <f t="shared" si="1355"/>
        <v>/ram:LineOne</v>
      </c>
      <c r="AM982" s="14">
        <f>COUNTIFS(S$4:S982,AK982)</f>
        <v>1</v>
      </c>
      <c r="AO982" s="214" t="str">
        <f t="shared" si="1352"/>
        <v>SCT_HTS</v>
      </c>
      <c r="AP982" s="61" t="str">
        <f t="shared" si="1356"/>
        <v>BT-X-235</v>
      </c>
      <c r="AQ982" s="281" t="str">
        <f t="shared" si="1357"/>
        <v>EXT-FR-FE-101</v>
      </c>
      <c r="AR982" s="62">
        <f t="shared" si="1367"/>
        <v>5</v>
      </c>
      <c r="AS982" s="62" t="str">
        <f t="shared" si="1358"/>
        <v>0..1</v>
      </c>
      <c r="AT982" s="64" t="s">
        <v>3671</v>
      </c>
      <c r="AU982" s="64" t="s">
        <v>1754</v>
      </c>
      <c r="AV982" s="65" t="s">
        <v>1755</v>
      </c>
      <c r="AW982" s="423" t="s">
        <v>7348</v>
      </c>
      <c r="AX982" s="65" t="s">
        <v>3672</v>
      </c>
      <c r="AY982" s="65"/>
      <c r="AZ982" s="64"/>
      <c r="BA982" s="66" t="str">
        <f t="shared" si="1334"/>
        <v>0..1</v>
      </c>
      <c r="BB982" s="66" t="str">
        <f t="shared" si="1337"/>
        <v>0..1</v>
      </c>
      <c r="BC982" s="6" t="str">
        <f t="shared" si="1343"/>
        <v>/rsm:CrossIndustryInvoice
/rsm:SupplyChainTradeTransaction
/ram:ApplicableHeaderTradeSettlement
/ram:InvoiceeTradeParty
/ram:PostalTradeAddress
/ram:LineOne</v>
      </c>
      <c r="BD982" s="67" t="str">
        <f t="shared" si="1344"/>
        <v>/rsm:CrossIndustryInvoice/rsm:SupplyChainTradeTransaction/ram:ApplicableHeaderTradeSettlement/ram:InvoiceeTradeParty/ram:PostalTradeAddress/ram:LineOne</v>
      </c>
      <c r="BE982" s="66" t="str">
        <f t="shared" si="1383"/>
        <v>T</v>
      </c>
      <c r="BF982" s="68" t="str">
        <f t="shared" si="1384"/>
        <v>E</v>
      </c>
      <c r="BG982" s="62" t="str">
        <f t="shared" si="1385"/>
        <v>0..1</v>
      </c>
      <c r="BH982" s="66" t="str">
        <f t="shared" si="1386"/>
        <v/>
      </c>
      <c r="BI982" s="248" t="str">
        <f t="shared" si="1387"/>
        <v/>
      </c>
      <c r="BJ982" s="7"/>
      <c r="BK982" s="351" t="str">
        <f t="shared" si="1388"/>
        <v>-</v>
      </c>
      <c r="BL982" s="70" t="str">
        <f t="shared" si="1389"/>
        <v>-</v>
      </c>
      <c r="BM982" s="70" t="str">
        <f t="shared" si="1390"/>
        <v>-</v>
      </c>
      <c r="BN982" s="70" t="str">
        <f t="shared" si="1391"/>
        <v>-</v>
      </c>
      <c r="BO982" s="70" t="str">
        <f t="shared" si="1392"/>
        <v>X</v>
      </c>
      <c r="BP982" s="70" t="str">
        <f t="shared" si="1393"/>
        <v>X</v>
      </c>
      <c r="BQ982" s="352" t="str">
        <f t="shared" si="1394"/>
        <v>X</v>
      </c>
      <c r="BR982" s="7"/>
      <c r="BS982" s="70" t="str">
        <f t="shared" si="1395"/>
        <v>EXTENDED</v>
      </c>
      <c r="BT982" s="70" t="str">
        <f t="shared" si="1396"/>
        <v>EXTENDED-CTC-FR</v>
      </c>
      <c r="BU982" s="15"/>
      <c r="BV982" s="57"/>
      <c r="BW982" s="57"/>
      <c r="BX982" s="57"/>
      <c r="BY982" s="57"/>
      <c r="BZ982" s="57"/>
      <c r="CA982" s="57" t="s">
        <v>6542</v>
      </c>
      <c r="CC982" s="417"/>
      <c r="CD982" s="15"/>
      <c r="CE982" s="15"/>
    </row>
    <row r="983" spans="1:83" s="59" customFormat="1" ht="89.25">
      <c r="A983" s="45" t="str">
        <f t="shared" si="1338"/>
        <v>YES</v>
      </c>
      <c r="B983" s="45"/>
      <c r="C983" s="45"/>
      <c r="D983" s="45"/>
      <c r="E983" s="214" t="s">
        <v>3431</v>
      </c>
      <c r="F983" s="61" t="s">
        <v>5721</v>
      </c>
      <c r="G983" s="281" t="s">
        <v>5019</v>
      </c>
      <c r="H983" s="62">
        <f t="shared" si="1381"/>
        <v>5</v>
      </c>
      <c r="I983" s="62" t="s">
        <v>42</v>
      </c>
      <c r="J983" s="64" t="s">
        <v>6037</v>
      </c>
      <c r="K983" s="64" t="s">
        <v>1647</v>
      </c>
      <c r="L983" s="65"/>
      <c r="M983" s="65"/>
      <c r="N983" s="65"/>
      <c r="O983" s="64" t="s">
        <v>70</v>
      </c>
      <c r="P983" s="66" t="s">
        <v>42</v>
      </c>
      <c r="Q983" s="66" t="str">
        <f t="shared" si="1312"/>
        <v>0..1</v>
      </c>
      <c r="R983" s="6" t="s">
        <v>3673</v>
      </c>
      <c r="S983" s="67" t="s">
        <v>3674</v>
      </c>
      <c r="T983" s="66" t="s">
        <v>73</v>
      </c>
      <c r="U983" s="68" t="str">
        <f t="shared" si="1409"/>
        <v>E</v>
      </c>
      <c r="V983" s="62" t="s">
        <v>42</v>
      </c>
      <c r="W983" s="66"/>
      <c r="X983" s="248"/>
      <c r="Y983" s="38"/>
      <c r="Z983" s="351" t="str">
        <f t="shared" si="1335"/>
        <v>-</v>
      </c>
      <c r="AA983" s="70" t="str">
        <f t="shared" ref="AA983:AF983" si="1415">IF(Z983="X","X",IF($AI983=AA$4,"X","-"))</f>
        <v>-</v>
      </c>
      <c r="AB983" s="70" t="str">
        <f t="shared" si="1415"/>
        <v>-</v>
      </c>
      <c r="AC983" s="70" t="str">
        <f t="shared" si="1415"/>
        <v>-</v>
      </c>
      <c r="AD983" s="70" t="str">
        <f t="shared" si="1415"/>
        <v>X</v>
      </c>
      <c r="AE983" s="70" t="str">
        <f t="shared" si="1415"/>
        <v>X</v>
      </c>
      <c r="AF983" s="352" t="str">
        <f t="shared" si="1415"/>
        <v>X</v>
      </c>
      <c r="AG983" s="38"/>
      <c r="AH983" s="70" t="s">
        <v>47</v>
      </c>
      <c r="AI983" s="70" t="s">
        <v>5895</v>
      </c>
      <c r="AJ983" s="38"/>
      <c r="AK983" s="13" t="str">
        <f t="shared" si="1354"/>
        <v>/rsm:CrossIndustryInvoice/rsm:SupplyChainTradeTransaction/ram:ApplicableHeaderTradeSettlement/ram:InvoiceeTradeParty/ram:PostalTradeAddress</v>
      </c>
      <c r="AL983" s="13" t="str">
        <f t="shared" si="1355"/>
        <v>/ram:LineTwo</v>
      </c>
      <c r="AM983" s="14">
        <f>COUNTIFS(S$4:S983,AK983)</f>
        <v>1</v>
      </c>
      <c r="AO983" s="214" t="str">
        <f t="shared" si="1352"/>
        <v>SCT_HTS</v>
      </c>
      <c r="AP983" s="61" t="str">
        <f t="shared" si="1356"/>
        <v>BT-X-236</v>
      </c>
      <c r="AQ983" s="281" t="str">
        <f t="shared" si="1357"/>
        <v>EXT-FR-FE-102</v>
      </c>
      <c r="AR983" s="62">
        <f t="shared" si="1367"/>
        <v>5</v>
      </c>
      <c r="AS983" s="62" t="str">
        <f t="shared" si="1358"/>
        <v>0..1</v>
      </c>
      <c r="AT983" s="64" t="s">
        <v>3675</v>
      </c>
      <c r="AU983" s="64" t="s">
        <v>1761</v>
      </c>
      <c r="AV983" s="65"/>
      <c r="AW983" s="423" t="s">
        <v>7349</v>
      </c>
      <c r="AX983" s="65"/>
      <c r="AY983" s="65"/>
      <c r="AZ983" s="64"/>
      <c r="BA983" s="66" t="str">
        <f t="shared" si="1334"/>
        <v>0..1</v>
      </c>
      <c r="BB983" s="66" t="str">
        <f t="shared" si="1337"/>
        <v>0..1</v>
      </c>
      <c r="BC983" s="6" t="str">
        <f t="shared" si="1343"/>
        <v>/rsm:CrossIndustryInvoice
/rsm:SupplyChainTradeTransaction
/ram:ApplicableHeaderTradeSettlement
/ram:InvoiceeTradeParty
/ram:PostalTradeAddress
/ram:LineTwo</v>
      </c>
      <c r="BD983" s="67" t="str">
        <f t="shared" si="1344"/>
        <v>/rsm:CrossIndustryInvoice/rsm:SupplyChainTradeTransaction/ram:ApplicableHeaderTradeSettlement/ram:InvoiceeTradeParty/ram:PostalTradeAddress/ram:LineTwo</v>
      </c>
      <c r="BE983" s="66" t="str">
        <f t="shared" si="1383"/>
        <v>T</v>
      </c>
      <c r="BF983" s="68" t="str">
        <f t="shared" si="1384"/>
        <v>E</v>
      </c>
      <c r="BG983" s="62" t="str">
        <f t="shared" si="1385"/>
        <v>0..1</v>
      </c>
      <c r="BH983" s="66" t="str">
        <f t="shared" si="1386"/>
        <v/>
      </c>
      <c r="BI983" s="248" t="str">
        <f t="shared" si="1387"/>
        <v/>
      </c>
      <c r="BJ983" s="7"/>
      <c r="BK983" s="351" t="str">
        <f t="shared" si="1388"/>
        <v>-</v>
      </c>
      <c r="BL983" s="70" t="str">
        <f t="shared" si="1389"/>
        <v>-</v>
      </c>
      <c r="BM983" s="70" t="str">
        <f t="shared" si="1390"/>
        <v>-</v>
      </c>
      <c r="BN983" s="70" t="str">
        <f t="shared" si="1391"/>
        <v>-</v>
      </c>
      <c r="BO983" s="70" t="str">
        <f t="shared" si="1392"/>
        <v>X</v>
      </c>
      <c r="BP983" s="70" t="str">
        <f t="shared" si="1393"/>
        <v>X</v>
      </c>
      <c r="BQ983" s="352" t="str">
        <f t="shared" si="1394"/>
        <v>X</v>
      </c>
      <c r="BR983" s="7"/>
      <c r="BS983" s="70" t="str">
        <f t="shared" si="1395"/>
        <v>EXTENDED</v>
      </c>
      <c r="BT983" s="70" t="str">
        <f t="shared" si="1396"/>
        <v>EXTENDED-CTC-FR</v>
      </c>
      <c r="BU983" s="15"/>
      <c r="BV983" s="57"/>
      <c r="BW983" s="57"/>
      <c r="BX983" s="57"/>
      <c r="BY983" s="57"/>
      <c r="BZ983" s="57"/>
      <c r="CA983" s="57" t="s">
        <v>6542</v>
      </c>
      <c r="CC983" s="417"/>
      <c r="CD983" s="15"/>
      <c r="CE983" s="15"/>
    </row>
    <row r="984" spans="1:83" s="59" customFormat="1" ht="89.25">
      <c r="A984" s="45" t="str">
        <f t="shared" si="1338"/>
        <v>YES</v>
      </c>
      <c r="B984" s="45"/>
      <c r="C984" s="45"/>
      <c r="D984" s="45"/>
      <c r="E984" s="214" t="s">
        <v>3431</v>
      </c>
      <c r="F984" s="61" t="s">
        <v>5722</v>
      </c>
      <c r="G984" s="281" t="s">
        <v>5020</v>
      </c>
      <c r="H984" s="62">
        <f t="shared" si="1381"/>
        <v>5</v>
      </c>
      <c r="I984" s="62" t="s">
        <v>42</v>
      </c>
      <c r="J984" s="64" t="s">
        <v>6038</v>
      </c>
      <c r="K984" s="64" t="s">
        <v>1647</v>
      </c>
      <c r="L984" s="65"/>
      <c r="M984" s="65"/>
      <c r="N984" s="65"/>
      <c r="O984" s="64" t="s">
        <v>70</v>
      </c>
      <c r="P984" s="66" t="s">
        <v>42</v>
      </c>
      <c r="Q984" s="66" t="str">
        <f t="shared" si="1312"/>
        <v>0..1</v>
      </c>
      <c r="R984" s="6" t="s">
        <v>3676</v>
      </c>
      <c r="S984" s="67" t="s">
        <v>3677</v>
      </c>
      <c r="T984" s="66" t="s">
        <v>73</v>
      </c>
      <c r="U984" s="68" t="str">
        <f t="shared" si="1409"/>
        <v>E</v>
      </c>
      <c r="V984" s="62" t="s">
        <v>42</v>
      </c>
      <c r="W984" s="66"/>
      <c r="X984" s="248"/>
      <c r="Y984" s="38"/>
      <c r="Z984" s="351" t="str">
        <f t="shared" si="1335"/>
        <v>-</v>
      </c>
      <c r="AA984" s="70" t="str">
        <f t="shared" ref="AA984:AF984" si="1416">IF(Z984="X","X",IF($AI984=AA$4,"X","-"))</f>
        <v>-</v>
      </c>
      <c r="AB984" s="70" t="str">
        <f t="shared" si="1416"/>
        <v>-</v>
      </c>
      <c r="AC984" s="70" t="str">
        <f t="shared" si="1416"/>
        <v>-</v>
      </c>
      <c r="AD984" s="70" t="str">
        <f t="shared" si="1416"/>
        <v>X</v>
      </c>
      <c r="AE984" s="70" t="str">
        <f t="shared" si="1416"/>
        <v>X</v>
      </c>
      <c r="AF984" s="352" t="str">
        <f t="shared" si="1416"/>
        <v>X</v>
      </c>
      <c r="AG984" s="38"/>
      <c r="AH984" s="70" t="s">
        <v>47</v>
      </c>
      <c r="AI984" s="70" t="s">
        <v>5895</v>
      </c>
      <c r="AJ984" s="38"/>
      <c r="AK984" s="13" t="str">
        <f t="shared" si="1354"/>
        <v>/rsm:CrossIndustryInvoice/rsm:SupplyChainTradeTransaction/ram:ApplicableHeaderTradeSettlement/ram:InvoiceeTradeParty/ram:PostalTradeAddress</v>
      </c>
      <c r="AL984" s="13" t="str">
        <f t="shared" si="1355"/>
        <v>/ram:LineThree</v>
      </c>
      <c r="AM984" s="14">
        <f>COUNTIFS(S$4:S984,AK984)</f>
        <v>1</v>
      </c>
      <c r="AO984" s="214" t="str">
        <f t="shared" si="1352"/>
        <v>SCT_HTS</v>
      </c>
      <c r="AP984" s="61" t="str">
        <f t="shared" si="1356"/>
        <v>BT-X-237</v>
      </c>
      <c r="AQ984" s="281" t="str">
        <f t="shared" si="1357"/>
        <v>EXT-FR-FE-103</v>
      </c>
      <c r="AR984" s="62">
        <f t="shared" si="1367"/>
        <v>5</v>
      </c>
      <c r="AS984" s="62" t="str">
        <f t="shared" si="1358"/>
        <v>0..1</v>
      </c>
      <c r="AT984" s="64" t="s">
        <v>3678</v>
      </c>
      <c r="AU984" s="64" t="s">
        <v>1761</v>
      </c>
      <c r="AV984" s="65"/>
      <c r="AW984" s="423" t="s">
        <v>7350</v>
      </c>
      <c r="AX984" s="65"/>
      <c r="AY984" s="65"/>
      <c r="AZ984" s="64"/>
      <c r="BA984" s="66" t="str">
        <f t="shared" si="1334"/>
        <v>0..1</v>
      </c>
      <c r="BB984" s="66" t="str">
        <f t="shared" si="1337"/>
        <v>0..1</v>
      </c>
      <c r="BC984" s="6" t="str">
        <f t="shared" si="1343"/>
        <v>/rsm:CrossIndustryInvoice
/rsm:SupplyChainTradeTransaction
/ram:ApplicableHeaderTradeSettlement
/ram:InvoiceeTradeParty
/ram:PostalTradeAddress
/ram:LineThree</v>
      </c>
      <c r="BD984" s="67" t="str">
        <f t="shared" si="1344"/>
        <v>/rsm:CrossIndustryInvoice/rsm:SupplyChainTradeTransaction/ram:ApplicableHeaderTradeSettlement/ram:InvoiceeTradeParty/ram:PostalTradeAddress/ram:LineThree</v>
      </c>
      <c r="BE984" s="66" t="str">
        <f t="shared" si="1383"/>
        <v>T</v>
      </c>
      <c r="BF984" s="68" t="str">
        <f t="shared" si="1384"/>
        <v>E</v>
      </c>
      <c r="BG984" s="62" t="str">
        <f t="shared" si="1385"/>
        <v>0..1</v>
      </c>
      <c r="BH984" s="66" t="str">
        <f t="shared" si="1386"/>
        <v/>
      </c>
      <c r="BI984" s="248" t="str">
        <f t="shared" si="1387"/>
        <v/>
      </c>
      <c r="BJ984" s="7"/>
      <c r="BK984" s="351" t="str">
        <f t="shared" si="1388"/>
        <v>-</v>
      </c>
      <c r="BL984" s="70" t="str">
        <f t="shared" si="1389"/>
        <v>-</v>
      </c>
      <c r="BM984" s="70" t="str">
        <f t="shared" si="1390"/>
        <v>-</v>
      </c>
      <c r="BN984" s="70" t="str">
        <f t="shared" si="1391"/>
        <v>-</v>
      </c>
      <c r="BO984" s="70" t="str">
        <f t="shared" si="1392"/>
        <v>X</v>
      </c>
      <c r="BP984" s="70" t="str">
        <f t="shared" si="1393"/>
        <v>X</v>
      </c>
      <c r="BQ984" s="352" t="str">
        <f t="shared" si="1394"/>
        <v>X</v>
      </c>
      <c r="BR984" s="7"/>
      <c r="BS984" s="70" t="str">
        <f t="shared" si="1395"/>
        <v>EXTENDED</v>
      </c>
      <c r="BT984" s="70" t="str">
        <f t="shared" si="1396"/>
        <v>EXTENDED-CTC-FR</v>
      </c>
      <c r="BU984" s="15"/>
      <c r="BV984" s="57"/>
      <c r="BW984" s="57"/>
      <c r="BX984" s="57"/>
      <c r="BY984" s="57"/>
      <c r="BZ984" s="57"/>
      <c r="CA984" s="57" t="s">
        <v>6542</v>
      </c>
      <c r="CC984" s="417"/>
      <c r="CD984" s="15"/>
      <c r="CE984" s="15"/>
    </row>
    <row r="985" spans="1:83" s="59" customFormat="1" ht="89.25">
      <c r="A985" s="45" t="str">
        <f t="shared" si="1338"/>
        <v>YES</v>
      </c>
      <c r="B985" s="45"/>
      <c r="C985" s="45"/>
      <c r="D985" s="45"/>
      <c r="E985" s="214" t="s">
        <v>3431</v>
      </c>
      <c r="F985" s="61" t="s">
        <v>5723</v>
      </c>
      <c r="G985" s="281" t="s">
        <v>5021</v>
      </c>
      <c r="H985" s="62">
        <f t="shared" si="1381"/>
        <v>5</v>
      </c>
      <c r="I985" s="62" t="s">
        <v>42</v>
      </c>
      <c r="J985" s="64" t="s">
        <v>6039</v>
      </c>
      <c r="K985" s="64" t="s">
        <v>6031</v>
      </c>
      <c r="L985" s="65"/>
      <c r="M985" s="65"/>
      <c r="N985" s="65"/>
      <c r="O985" s="64" t="s">
        <v>70</v>
      </c>
      <c r="P985" s="66" t="s">
        <v>42</v>
      </c>
      <c r="Q985" s="66" t="str">
        <f t="shared" si="1312"/>
        <v>0..1</v>
      </c>
      <c r="R985" s="6" t="s">
        <v>3679</v>
      </c>
      <c r="S985" s="67" t="s">
        <v>3680</v>
      </c>
      <c r="T985" s="66" t="s">
        <v>73</v>
      </c>
      <c r="U985" s="68" t="str">
        <f t="shared" si="1409"/>
        <v>E</v>
      </c>
      <c r="V985" s="62" t="s">
        <v>42</v>
      </c>
      <c r="W985" s="66"/>
      <c r="X985" s="248"/>
      <c r="Y985" s="38"/>
      <c r="Z985" s="351" t="str">
        <f t="shared" si="1335"/>
        <v>-</v>
      </c>
      <c r="AA985" s="70" t="str">
        <f t="shared" ref="AA985:AF985" si="1417">IF(Z985="X","X",IF($AI985=AA$4,"X","-"))</f>
        <v>-</v>
      </c>
      <c r="AB985" s="70" t="str">
        <f t="shared" si="1417"/>
        <v>-</v>
      </c>
      <c r="AC985" s="70" t="str">
        <f t="shared" si="1417"/>
        <v>-</v>
      </c>
      <c r="AD985" s="70" t="str">
        <f t="shared" si="1417"/>
        <v>X</v>
      </c>
      <c r="AE985" s="70" t="str">
        <f t="shared" si="1417"/>
        <v>X</v>
      </c>
      <c r="AF985" s="352" t="str">
        <f t="shared" si="1417"/>
        <v>X</v>
      </c>
      <c r="AG985" s="38"/>
      <c r="AH985" s="70" t="s">
        <v>47</v>
      </c>
      <c r="AI985" s="70" t="s">
        <v>5895</v>
      </c>
      <c r="AJ985" s="38"/>
      <c r="AK985" s="13" t="str">
        <f t="shared" si="1354"/>
        <v>/rsm:CrossIndustryInvoice/rsm:SupplyChainTradeTransaction/ram:ApplicableHeaderTradeSettlement/ram:InvoiceeTradeParty/ram:PostalTradeAddress</v>
      </c>
      <c r="AL985" s="13" t="str">
        <f t="shared" si="1355"/>
        <v>/ram:CityName</v>
      </c>
      <c r="AM985" s="14">
        <f>COUNTIFS(S$4:S985,AK985)</f>
        <v>1</v>
      </c>
      <c r="AO985" s="214" t="str">
        <f t="shared" si="1352"/>
        <v>SCT_HTS</v>
      </c>
      <c r="AP985" s="61" t="str">
        <f t="shared" si="1356"/>
        <v>BT-X-238</v>
      </c>
      <c r="AQ985" s="281" t="str">
        <f t="shared" si="1357"/>
        <v>EXT-FR-FE-104</v>
      </c>
      <c r="AR985" s="62">
        <f t="shared" si="1367"/>
        <v>5</v>
      </c>
      <c r="AS985" s="62" t="str">
        <f t="shared" si="1358"/>
        <v>0..1</v>
      </c>
      <c r="AT985" s="64" t="s">
        <v>3681</v>
      </c>
      <c r="AU985" s="64" t="s">
        <v>6415</v>
      </c>
      <c r="AV985" s="65"/>
      <c r="AW985" s="423" t="s">
        <v>7351</v>
      </c>
      <c r="AX985" s="65" t="s">
        <v>3682</v>
      </c>
      <c r="AY985" s="65"/>
      <c r="AZ985" s="64"/>
      <c r="BA985" s="66" t="str">
        <f t="shared" si="1334"/>
        <v>0..1</v>
      </c>
      <c r="BB985" s="66" t="str">
        <f t="shared" si="1337"/>
        <v>0..1</v>
      </c>
      <c r="BC985" s="6" t="str">
        <f t="shared" si="1343"/>
        <v>/rsm:CrossIndustryInvoice
/rsm:SupplyChainTradeTransaction
/ram:ApplicableHeaderTradeSettlement
/ram:InvoiceeTradeParty
/ram:PostalTradeAddress
/ram:CityName</v>
      </c>
      <c r="BD985" s="67" t="str">
        <f t="shared" si="1344"/>
        <v>/rsm:CrossIndustryInvoice/rsm:SupplyChainTradeTransaction/ram:ApplicableHeaderTradeSettlement/ram:InvoiceeTradeParty/ram:PostalTradeAddress/ram:CityName</v>
      </c>
      <c r="BE985" s="66" t="str">
        <f t="shared" si="1383"/>
        <v>T</v>
      </c>
      <c r="BF985" s="68" t="str">
        <f t="shared" si="1384"/>
        <v>E</v>
      </c>
      <c r="BG985" s="62" t="str">
        <f t="shared" si="1385"/>
        <v>0..1</v>
      </c>
      <c r="BH985" s="66" t="str">
        <f t="shared" si="1386"/>
        <v/>
      </c>
      <c r="BI985" s="248" t="str">
        <f t="shared" si="1387"/>
        <v/>
      </c>
      <c r="BJ985" s="7"/>
      <c r="BK985" s="351" t="str">
        <f t="shared" si="1388"/>
        <v>-</v>
      </c>
      <c r="BL985" s="70" t="str">
        <f t="shared" si="1389"/>
        <v>-</v>
      </c>
      <c r="BM985" s="70" t="str">
        <f t="shared" si="1390"/>
        <v>-</v>
      </c>
      <c r="BN985" s="70" t="str">
        <f t="shared" si="1391"/>
        <v>-</v>
      </c>
      <c r="BO985" s="70" t="str">
        <f t="shared" si="1392"/>
        <v>X</v>
      </c>
      <c r="BP985" s="70" t="str">
        <f t="shared" si="1393"/>
        <v>X</v>
      </c>
      <c r="BQ985" s="352" t="str">
        <f t="shared" si="1394"/>
        <v>X</v>
      </c>
      <c r="BR985" s="7"/>
      <c r="BS985" s="70" t="str">
        <f t="shared" si="1395"/>
        <v>EXTENDED</v>
      </c>
      <c r="BT985" s="70" t="str">
        <f t="shared" si="1396"/>
        <v>EXTENDED-CTC-FR</v>
      </c>
      <c r="BU985" s="15"/>
      <c r="BV985" s="57"/>
      <c r="BW985" s="57"/>
      <c r="BX985" s="57"/>
      <c r="BY985" s="57"/>
      <c r="BZ985" s="57"/>
      <c r="CA985" s="57" t="s">
        <v>6542</v>
      </c>
      <c r="CC985" s="417"/>
      <c r="CD985" s="15"/>
      <c r="CE985" s="15"/>
    </row>
    <row r="986" spans="1:83" s="59" customFormat="1" ht="89.25">
      <c r="A986" s="45" t="str">
        <f t="shared" si="1338"/>
        <v>YES</v>
      </c>
      <c r="B986" s="45"/>
      <c r="C986" s="45"/>
      <c r="D986" s="45"/>
      <c r="E986" s="214" t="s">
        <v>3431</v>
      </c>
      <c r="F986" s="61" t="s">
        <v>5724</v>
      </c>
      <c r="G986" s="281" t="s">
        <v>5022</v>
      </c>
      <c r="H986" s="62">
        <f t="shared" si="1381"/>
        <v>5</v>
      </c>
      <c r="I986" s="62" t="s">
        <v>32</v>
      </c>
      <c r="J986" s="64" t="s">
        <v>6040</v>
      </c>
      <c r="K986" s="64" t="s">
        <v>1661</v>
      </c>
      <c r="L986" s="65" t="s">
        <v>5989</v>
      </c>
      <c r="M986" s="65"/>
      <c r="N986" s="65"/>
      <c r="O986" s="64" t="s">
        <v>128</v>
      </c>
      <c r="P986" s="66" t="s">
        <v>32</v>
      </c>
      <c r="Q986" s="66" t="str">
        <f t="shared" si="1312"/>
        <v>1..1</v>
      </c>
      <c r="R986" s="6" t="s">
        <v>3683</v>
      </c>
      <c r="S986" s="67" t="s">
        <v>3684</v>
      </c>
      <c r="T986" s="66" t="s">
        <v>131</v>
      </c>
      <c r="U986" s="68" t="str">
        <f t="shared" si="1409"/>
        <v>E</v>
      </c>
      <c r="V986" s="62" t="s">
        <v>42</v>
      </c>
      <c r="W986" s="66"/>
      <c r="X986" s="248"/>
      <c r="Y986" s="38"/>
      <c r="Z986" s="351" t="str">
        <f t="shared" si="1335"/>
        <v>-</v>
      </c>
      <c r="AA986" s="70" t="str">
        <f t="shared" ref="AA986:AF986" si="1418">IF(Z986="X","X",IF($AI986=AA$4,"X","-"))</f>
        <v>-</v>
      </c>
      <c r="AB986" s="70" t="str">
        <f t="shared" si="1418"/>
        <v>-</v>
      </c>
      <c r="AC986" s="70" t="str">
        <f t="shared" si="1418"/>
        <v>-</v>
      </c>
      <c r="AD986" s="70" t="str">
        <f t="shared" si="1418"/>
        <v>X</v>
      </c>
      <c r="AE986" s="70" t="str">
        <f t="shared" si="1418"/>
        <v>X</v>
      </c>
      <c r="AF986" s="352" t="str">
        <f t="shared" si="1418"/>
        <v>X</v>
      </c>
      <c r="AG986" s="38"/>
      <c r="AH986" s="70" t="s">
        <v>47</v>
      </c>
      <c r="AI986" s="70" t="s">
        <v>5895</v>
      </c>
      <c r="AJ986" s="38"/>
      <c r="AK986" s="13" t="str">
        <f t="shared" si="1354"/>
        <v>/rsm:CrossIndustryInvoice/rsm:SupplyChainTradeTransaction/ram:ApplicableHeaderTradeSettlement/ram:InvoiceeTradeParty/ram:PostalTradeAddress</v>
      </c>
      <c r="AL986" s="13" t="str">
        <f t="shared" si="1355"/>
        <v>/ram:CountryID</v>
      </c>
      <c r="AM986" s="14">
        <f>COUNTIFS(S$4:S986,AK986)</f>
        <v>1</v>
      </c>
      <c r="AO986" s="214" t="str">
        <f t="shared" si="1352"/>
        <v>SCT_HTS</v>
      </c>
      <c r="AP986" s="61" t="str">
        <f t="shared" si="1356"/>
        <v>BT-X-239</v>
      </c>
      <c r="AQ986" s="281" t="str">
        <f t="shared" si="1357"/>
        <v>EXT-FR-FE-107</v>
      </c>
      <c r="AR986" s="62">
        <f t="shared" si="1367"/>
        <v>5</v>
      </c>
      <c r="AS986" s="62" t="str">
        <f t="shared" si="1358"/>
        <v>1..1</v>
      </c>
      <c r="AT986" s="64" t="s">
        <v>3685</v>
      </c>
      <c r="AU986" s="64" t="s">
        <v>1777</v>
      </c>
      <c r="AV986" s="65" t="s">
        <v>485</v>
      </c>
      <c r="AW986" s="423" t="s">
        <v>7352</v>
      </c>
      <c r="AX986" s="65" t="s">
        <v>3686</v>
      </c>
      <c r="AY986" s="65"/>
      <c r="AZ986" s="64" t="s">
        <v>128</v>
      </c>
      <c r="BA986" s="66" t="str">
        <f t="shared" si="1334"/>
        <v>1..1</v>
      </c>
      <c r="BB986" s="66" t="str">
        <f t="shared" si="1337"/>
        <v>1..1</v>
      </c>
      <c r="BC986" s="6" t="str">
        <f t="shared" si="1343"/>
        <v>/rsm:CrossIndustryInvoice
/rsm:SupplyChainTradeTransaction
/ram:ApplicableHeaderTradeSettlement
/ram:InvoiceeTradeParty
/ram:PostalTradeAddress
/ram:CountryID</v>
      </c>
      <c r="BD986" s="67" t="str">
        <f t="shared" si="1344"/>
        <v>/rsm:CrossIndustryInvoice/rsm:SupplyChainTradeTransaction/ram:ApplicableHeaderTradeSettlement/ram:InvoiceeTradeParty/ram:PostalTradeAddress/ram:CountryID</v>
      </c>
      <c r="BE986" s="66" t="str">
        <f t="shared" si="1383"/>
        <v>C</v>
      </c>
      <c r="BF986" s="68" t="str">
        <f t="shared" si="1384"/>
        <v>E</v>
      </c>
      <c r="BG986" s="62" t="str">
        <f t="shared" si="1385"/>
        <v>0..1</v>
      </c>
      <c r="BH986" s="66" t="str">
        <f t="shared" si="1386"/>
        <v/>
      </c>
      <c r="BI986" s="248" t="str">
        <f t="shared" si="1387"/>
        <v/>
      </c>
      <c r="BJ986" s="7"/>
      <c r="BK986" s="351" t="str">
        <f t="shared" si="1388"/>
        <v>-</v>
      </c>
      <c r="BL986" s="70" t="str">
        <f t="shared" si="1389"/>
        <v>-</v>
      </c>
      <c r="BM986" s="70" t="str">
        <f t="shared" si="1390"/>
        <v>-</v>
      </c>
      <c r="BN986" s="70" t="str">
        <f t="shared" si="1391"/>
        <v>-</v>
      </c>
      <c r="BO986" s="70" t="str">
        <f t="shared" si="1392"/>
        <v>X</v>
      </c>
      <c r="BP986" s="70" t="str">
        <f t="shared" si="1393"/>
        <v>X</v>
      </c>
      <c r="BQ986" s="352" t="str">
        <f t="shared" si="1394"/>
        <v>X</v>
      </c>
      <c r="BR986" s="7"/>
      <c r="BS986" s="70" t="str">
        <f t="shared" si="1395"/>
        <v>EXTENDED</v>
      </c>
      <c r="BT986" s="70" t="str">
        <f t="shared" si="1396"/>
        <v>EXTENDED-CTC-FR</v>
      </c>
      <c r="BU986" s="15"/>
      <c r="BV986" s="57"/>
      <c r="BW986" s="57"/>
      <c r="BX986" s="57"/>
      <c r="BY986" s="57"/>
      <c r="BZ986" s="57"/>
      <c r="CA986" s="57" t="s">
        <v>6542</v>
      </c>
      <c r="CC986" s="417"/>
      <c r="CD986" s="15"/>
      <c r="CE986" s="15"/>
    </row>
    <row r="987" spans="1:83" s="59" customFormat="1" ht="89.25">
      <c r="A987" s="45" t="str">
        <f t="shared" si="1338"/>
        <v>YES</v>
      </c>
      <c r="B987" s="400"/>
      <c r="C987" s="45"/>
      <c r="D987" s="45"/>
      <c r="E987" s="214" t="s">
        <v>3431</v>
      </c>
      <c r="F987" s="61" t="s">
        <v>5725</v>
      </c>
      <c r="G987" s="281" t="s">
        <v>5023</v>
      </c>
      <c r="H987" s="62">
        <f t="shared" si="1381"/>
        <v>5</v>
      </c>
      <c r="I987" s="62" t="s">
        <v>42</v>
      </c>
      <c r="J987" s="64" t="s">
        <v>6054</v>
      </c>
      <c r="K987" s="64" t="s">
        <v>1667</v>
      </c>
      <c r="L987" s="65" t="s">
        <v>1668</v>
      </c>
      <c r="M987" s="65"/>
      <c r="N987" s="65" t="s">
        <v>35</v>
      </c>
      <c r="O987" s="64" t="s">
        <v>70</v>
      </c>
      <c r="P987" s="66" t="s">
        <v>42</v>
      </c>
      <c r="Q987" s="66" t="str">
        <f t="shared" si="1312"/>
        <v>0..1</v>
      </c>
      <c r="R987" s="6" t="s">
        <v>3687</v>
      </c>
      <c r="S987" s="67" t="s">
        <v>3688</v>
      </c>
      <c r="T987" s="66" t="s">
        <v>73</v>
      </c>
      <c r="U987" s="68" t="str">
        <f t="shared" si="1409"/>
        <v>E</v>
      </c>
      <c r="V987" s="62" t="s">
        <v>62</v>
      </c>
      <c r="W987" s="66"/>
      <c r="X987" s="248" t="s">
        <v>35</v>
      </c>
      <c r="Y987" s="38"/>
      <c r="Z987" s="351" t="str">
        <f t="shared" si="1335"/>
        <v>-</v>
      </c>
      <c r="AA987" s="70" t="str">
        <f t="shared" ref="AA987:AF987" si="1419">IF(Z987="X","X",IF($AI987=AA$4,"X","-"))</f>
        <v>-</v>
      </c>
      <c r="AB987" s="70" t="str">
        <f t="shared" si="1419"/>
        <v>-</v>
      </c>
      <c r="AC987" s="70" t="str">
        <f t="shared" si="1419"/>
        <v>-</v>
      </c>
      <c r="AD987" s="70" t="str">
        <f t="shared" si="1419"/>
        <v>X</v>
      </c>
      <c r="AE987" s="70" t="str">
        <f t="shared" si="1419"/>
        <v>X</v>
      </c>
      <c r="AF987" s="352" t="str">
        <f t="shared" si="1419"/>
        <v>X</v>
      </c>
      <c r="AG987" s="38"/>
      <c r="AH987" s="70" t="s">
        <v>47</v>
      </c>
      <c r="AI987" s="70" t="s">
        <v>5895</v>
      </c>
      <c r="AJ987" s="38"/>
      <c r="AK987" s="13" t="str">
        <f t="shared" si="1354"/>
        <v>/rsm:CrossIndustryInvoice/rsm:SupplyChainTradeTransaction/ram:ApplicableHeaderTradeSettlement/ram:InvoiceeTradeParty/ram:PostalTradeAddress</v>
      </c>
      <c r="AL987" s="13" t="str">
        <f t="shared" si="1355"/>
        <v>/ram:CountrySubDivisionName</v>
      </c>
      <c r="AM987" s="14">
        <f>COUNTIFS(S$4:S987,AK987)</f>
        <v>1</v>
      </c>
      <c r="AO987" s="214" t="str">
        <f t="shared" si="1352"/>
        <v>SCT_HTS</v>
      </c>
      <c r="AP987" s="61" t="str">
        <f t="shared" si="1356"/>
        <v>BT-X-240</v>
      </c>
      <c r="AQ987" s="281" t="str">
        <f t="shared" si="1357"/>
        <v>EXT-FR-FE-106</v>
      </c>
      <c r="AR987" s="62">
        <f t="shared" si="1367"/>
        <v>5</v>
      </c>
      <c r="AS987" s="62" t="str">
        <f t="shared" si="1358"/>
        <v>0..1</v>
      </c>
      <c r="AT987" s="64" t="s">
        <v>3689</v>
      </c>
      <c r="AU987" s="64" t="s">
        <v>1671</v>
      </c>
      <c r="AV987" s="65" t="s">
        <v>1672</v>
      </c>
      <c r="AW987" s="423" t="s">
        <v>7238</v>
      </c>
      <c r="AX987" s="65"/>
      <c r="AY987" s="65" t="s">
        <v>35</v>
      </c>
      <c r="AZ987" s="64" t="s">
        <v>78</v>
      </c>
      <c r="BA987" s="66" t="str">
        <f t="shared" si="1334"/>
        <v>0..1</v>
      </c>
      <c r="BB987" s="66" t="str">
        <f t="shared" si="1337"/>
        <v>0..1</v>
      </c>
      <c r="BC987" s="6" t="str">
        <f t="shared" si="1343"/>
        <v>/rsm:CrossIndustryInvoice
/rsm:SupplyChainTradeTransaction
/ram:ApplicableHeaderTradeSettlement
/ram:InvoiceeTradeParty
/ram:PostalTradeAddress
/ram:CountrySubDivisionName</v>
      </c>
      <c r="BD987" s="67" t="str">
        <f t="shared" si="1344"/>
        <v>/rsm:CrossIndustryInvoice/rsm:SupplyChainTradeTransaction/ram:ApplicableHeaderTradeSettlement/ram:InvoiceeTradeParty/ram:PostalTradeAddress/ram:CountrySubDivisionName</v>
      </c>
      <c r="BE987" s="66" t="str">
        <f t="shared" si="1383"/>
        <v>T</v>
      </c>
      <c r="BF987" s="68" t="str">
        <f t="shared" si="1384"/>
        <v>E</v>
      </c>
      <c r="BG987" s="62" t="str">
        <f t="shared" si="1385"/>
        <v>0..n</v>
      </c>
      <c r="BH987" s="66" t="str">
        <f t="shared" si="1386"/>
        <v/>
      </c>
      <c r="BI987" s="248" t="str">
        <f t="shared" si="1387"/>
        <v/>
      </c>
      <c r="BJ987" s="7"/>
      <c r="BK987" s="351" t="str">
        <f t="shared" si="1388"/>
        <v>-</v>
      </c>
      <c r="BL987" s="70" t="str">
        <f t="shared" si="1389"/>
        <v>-</v>
      </c>
      <c r="BM987" s="70" t="str">
        <f t="shared" si="1390"/>
        <v>-</v>
      </c>
      <c r="BN987" s="70" t="str">
        <f t="shared" si="1391"/>
        <v>-</v>
      </c>
      <c r="BO987" s="70" t="str">
        <f t="shared" si="1392"/>
        <v>X</v>
      </c>
      <c r="BP987" s="70" t="str">
        <f t="shared" si="1393"/>
        <v>X</v>
      </c>
      <c r="BQ987" s="352" t="str">
        <f t="shared" si="1394"/>
        <v>X</v>
      </c>
      <c r="BR987" s="7"/>
      <c r="BS987" s="70" t="str">
        <f t="shared" si="1395"/>
        <v>EXTENDED</v>
      </c>
      <c r="BT987" s="70" t="str">
        <f t="shared" si="1396"/>
        <v>EXTENDED-CTC-FR</v>
      </c>
      <c r="BU987" s="15"/>
      <c r="BV987" s="57"/>
      <c r="BW987" s="57"/>
      <c r="BX987" s="57"/>
      <c r="BY987" s="57"/>
      <c r="BZ987" s="57"/>
      <c r="CA987" s="57" t="s">
        <v>6542</v>
      </c>
      <c r="CC987" s="417"/>
      <c r="CD987" s="15"/>
      <c r="CE987" s="15"/>
    </row>
    <row r="988" spans="1:83" s="59" customFormat="1" ht="85.5">
      <c r="A988" s="45" t="str">
        <f t="shared" si="1338"/>
        <v>NO</v>
      </c>
      <c r="B988" s="45"/>
      <c r="C988" s="45"/>
      <c r="D988" s="45"/>
      <c r="E988" s="214" t="s">
        <v>3431</v>
      </c>
      <c r="F988" s="139" t="s">
        <v>5726</v>
      </c>
      <c r="G988" s="295"/>
      <c r="H988" s="140">
        <f t="shared" si="1381"/>
        <v>4</v>
      </c>
      <c r="I988" s="140" t="s">
        <v>42</v>
      </c>
      <c r="J988" s="216" t="s">
        <v>3690</v>
      </c>
      <c r="K988" s="125"/>
      <c r="L988" s="126"/>
      <c r="M988" s="126"/>
      <c r="N988" s="126"/>
      <c r="O988" s="125"/>
      <c r="P988" s="124" t="s">
        <v>42</v>
      </c>
      <c r="Q988" s="124" t="str">
        <f t="shared" si="1312"/>
        <v>0..1</v>
      </c>
      <c r="R988" s="141" t="s">
        <v>3691</v>
      </c>
      <c r="S988" s="142" t="s">
        <v>3692</v>
      </c>
      <c r="T988" s="124"/>
      <c r="U988" s="129" t="str">
        <f t="shared" si="1409"/>
        <v/>
      </c>
      <c r="V988" s="140" t="s">
        <v>62</v>
      </c>
      <c r="W988" s="124"/>
      <c r="X988" s="388"/>
      <c r="Y988" s="38"/>
      <c r="Z988" s="365" t="str">
        <f t="shared" si="1335"/>
        <v>-</v>
      </c>
      <c r="AA988" s="143" t="str">
        <f t="shared" ref="AA988:AF988" si="1420">IF(Z988="X","X",IF($AI988=AA$4,"X","-"))</f>
        <v>-</v>
      </c>
      <c r="AB988" s="143" t="str">
        <f t="shared" si="1420"/>
        <v>-</v>
      </c>
      <c r="AC988" s="143" t="str">
        <f t="shared" si="1420"/>
        <v>-</v>
      </c>
      <c r="AD988" s="143" t="str">
        <f t="shared" si="1420"/>
        <v>X</v>
      </c>
      <c r="AE988" s="143" t="str">
        <f t="shared" si="1420"/>
        <v>X</v>
      </c>
      <c r="AF988" s="366" t="str">
        <f t="shared" si="1420"/>
        <v>X</v>
      </c>
      <c r="AG988" s="38"/>
      <c r="AH988" s="143" t="s">
        <v>47</v>
      </c>
      <c r="AI988" s="143" t="s">
        <v>5895</v>
      </c>
      <c r="AJ988" s="38"/>
      <c r="AK988" s="13" t="str">
        <f t="shared" si="1354"/>
        <v>/rsm:CrossIndustryInvoice/rsm:SupplyChainTradeTransaction/ram:ApplicableHeaderTradeSettlement/ram:InvoiceeTradeParty</v>
      </c>
      <c r="AL988" s="13" t="str">
        <f t="shared" si="1355"/>
        <v>/ram:URIUniversalCommunication</v>
      </c>
      <c r="AM988" s="14">
        <f>COUNTIFS(S$4:S988,AK988)</f>
        <v>1</v>
      </c>
      <c r="AO988" s="214" t="str">
        <f t="shared" si="1352"/>
        <v>SCT_HTS</v>
      </c>
      <c r="AP988" s="139" t="str">
        <f t="shared" si="1356"/>
        <v>BT-X-241-00</v>
      </c>
      <c r="AQ988" s="295" t="str">
        <f t="shared" si="1357"/>
        <v/>
      </c>
      <c r="AR988" s="140">
        <f t="shared" si="1367"/>
        <v>4</v>
      </c>
      <c r="AS988" s="140" t="str">
        <f t="shared" si="1358"/>
        <v>0..1</v>
      </c>
      <c r="AT988" s="216" t="s">
        <v>1001</v>
      </c>
      <c r="AU988" s="125"/>
      <c r="AV988" s="126"/>
      <c r="AW988" s="126"/>
      <c r="AX988" s="126"/>
      <c r="AY988" s="126"/>
      <c r="AZ988" s="125"/>
      <c r="BA988" s="124" t="str">
        <f t="shared" si="1334"/>
        <v>0..1</v>
      </c>
      <c r="BB988" s="124" t="str">
        <f t="shared" si="1337"/>
        <v>0..1</v>
      </c>
      <c r="BC988" s="141" t="str">
        <f t="shared" si="1343"/>
        <v>/rsm:CrossIndustryInvoice
/rsm:SupplyChainTradeTransaction
/ram:ApplicableHeaderTradeSettlement
/ram:InvoiceeTradeParty
/ram:URIUniversalCommunication</v>
      </c>
      <c r="BD988" s="142" t="str">
        <f t="shared" si="1344"/>
        <v>/rsm:CrossIndustryInvoice/rsm:SupplyChainTradeTransaction/ram:ApplicableHeaderTradeSettlement/ram:InvoiceeTradeParty/ram:URIUniversalCommunication</v>
      </c>
      <c r="BE988" s="124" t="str">
        <f t="shared" si="1383"/>
        <v/>
      </c>
      <c r="BF988" s="129" t="str">
        <f t="shared" si="1384"/>
        <v/>
      </c>
      <c r="BG988" s="140" t="str">
        <f t="shared" si="1385"/>
        <v>0..n</v>
      </c>
      <c r="BH988" s="124" t="str">
        <f t="shared" si="1386"/>
        <v/>
      </c>
      <c r="BI988" s="388" t="str">
        <f t="shared" si="1387"/>
        <v/>
      </c>
      <c r="BJ988" s="7"/>
      <c r="BK988" s="365" t="str">
        <f t="shared" si="1388"/>
        <v>-</v>
      </c>
      <c r="BL988" s="143" t="str">
        <f t="shared" si="1389"/>
        <v>-</v>
      </c>
      <c r="BM988" s="143" t="str">
        <f t="shared" si="1390"/>
        <v>-</v>
      </c>
      <c r="BN988" s="143" t="str">
        <f t="shared" si="1391"/>
        <v>-</v>
      </c>
      <c r="BO988" s="143" t="str">
        <f t="shared" si="1392"/>
        <v>X</v>
      </c>
      <c r="BP988" s="143" t="str">
        <f t="shared" si="1393"/>
        <v>X</v>
      </c>
      <c r="BQ988" s="366" t="str">
        <f t="shared" si="1394"/>
        <v>X</v>
      </c>
      <c r="BR988" s="7"/>
      <c r="BS988" s="143" t="str">
        <f t="shared" si="1395"/>
        <v>EXTENDED</v>
      </c>
      <c r="BT988" s="143" t="str">
        <f t="shared" si="1396"/>
        <v>EXTENDED-CTC-FR</v>
      </c>
      <c r="BU988" s="15"/>
      <c r="BV988" s="57"/>
      <c r="BW988" s="57"/>
      <c r="BX988" s="57"/>
      <c r="BY988" s="57"/>
      <c r="BZ988" s="57"/>
      <c r="CA988" s="57" t="s">
        <v>6542</v>
      </c>
      <c r="CC988" s="417"/>
      <c r="CD988" s="15"/>
      <c r="CE988" s="15"/>
    </row>
    <row r="989" spans="1:83" s="59" customFormat="1" ht="89.25">
      <c r="A989" s="45" t="str">
        <f t="shared" si="1338"/>
        <v>YES</v>
      </c>
      <c r="B989" s="45"/>
      <c r="C989" s="45"/>
      <c r="D989" s="45"/>
      <c r="E989" s="214" t="s">
        <v>3431</v>
      </c>
      <c r="F989" s="61" t="s">
        <v>5727</v>
      </c>
      <c r="G989" s="281" t="s">
        <v>5024</v>
      </c>
      <c r="H989" s="62">
        <f t="shared" si="1381"/>
        <v>5</v>
      </c>
      <c r="I989" s="62" t="s">
        <v>32</v>
      </c>
      <c r="J989" s="64" t="s">
        <v>6231</v>
      </c>
      <c r="K989" s="64"/>
      <c r="L989" s="65"/>
      <c r="M989" s="65"/>
      <c r="N989" s="65"/>
      <c r="O989" s="64" t="s">
        <v>90</v>
      </c>
      <c r="P989" s="66" t="s">
        <v>32</v>
      </c>
      <c r="Q989" s="66" t="str">
        <f t="shared" si="1312"/>
        <v>1..1</v>
      </c>
      <c r="R989" s="6" t="s">
        <v>3693</v>
      </c>
      <c r="S989" s="67" t="s">
        <v>3694</v>
      </c>
      <c r="T989" s="66" t="s">
        <v>55</v>
      </c>
      <c r="U989" s="68" t="str">
        <f t="shared" si="1409"/>
        <v>E</v>
      </c>
      <c r="V989" s="62" t="s">
        <v>42</v>
      </c>
      <c r="W989" s="66"/>
      <c r="X989" s="248"/>
      <c r="Y989" s="38"/>
      <c r="Z989" s="351" t="str">
        <f t="shared" si="1335"/>
        <v>-</v>
      </c>
      <c r="AA989" s="70" t="str">
        <f t="shared" ref="AA989:AF989" si="1421">IF(Z989="X","X",IF($AI989=AA$4,"X","-"))</f>
        <v>-</v>
      </c>
      <c r="AB989" s="70" t="str">
        <f t="shared" si="1421"/>
        <v>-</v>
      </c>
      <c r="AC989" s="70" t="str">
        <f t="shared" si="1421"/>
        <v>-</v>
      </c>
      <c r="AD989" s="70" t="str">
        <f t="shared" si="1421"/>
        <v>X</v>
      </c>
      <c r="AE989" s="70" t="str">
        <f t="shared" si="1421"/>
        <v>X</v>
      </c>
      <c r="AF989" s="352" t="str">
        <f t="shared" si="1421"/>
        <v>X</v>
      </c>
      <c r="AG989" s="38"/>
      <c r="AH989" s="70" t="s">
        <v>47</v>
      </c>
      <c r="AI989" s="70" t="s">
        <v>5895</v>
      </c>
      <c r="AJ989" s="38"/>
      <c r="AK989" s="13" t="str">
        <f t="shared" si="1354"/>
        <v>/rsm:CrossIndustryInvoice/rsm:SupplyChainTradeTransaction/ram:ApplicableHeaderTradeSettlement/ram:InvoiceeTradeParty/ram:URIUniversalCommunication</v>
      </c>
      <c r="AL989" s="13" t="str">
        <f t="shared" si="1355"/>
        <v>/ram:URIID</v>
      </c>
      <c r="AM989" s="14">
        <f>COUNTIFS(S$4:S989,AK989)</f>
        <v>1</v>
      </c>
      <c r="AO989" s="214" t="str">
        <f t="shared" si="1352"/>
        <v>SCT_HTS</v>
      </c>
      <c r="AP989" s="61" t="str">
        <f t="shared" si="1356"/>
        <v>BT-X-241</v>
      </c>
      <c r="AQ989" s="281" t="str">
        <f t="shared" si="1357"/>
        <v>EXT-FR-FE-98</v>
      </c>
      <c r="AR989" s="62">
        <f t="shared" si="1367"/>
        <v>5</v>
      </c>
      <c r="AS989" s="62" t="str">
        <f t="shared" si="1358"/>
        <v>1..1</v>
      </c>
      <c r="AT989" s="64" t="s">
        <v>2172</v>
      </c>
      <c r="AU989" s="64"/>
      <c r="AV989" s="65"/>
      <c r="AW989" s="423" t="s">
        <v>7353</v>
      </c>
      <c r="AX989" s="65"/>
      <c r="AY989" s="65"/>
      <c r="AZ989" s="64" t="s">
        <v>99</v>
      </c>
      <c r="BA989" s="66" t="str">
        <f t="shared" si="1334"/>
        <v>1..1</v>
      </c>
      <c r="BB989" s="66" t="str">
        <f t="shared" si="1337"/>
        <v>1..1</v>
      </c>
      <c r="BC989" s="6" t="str">
        <f t="shared" si="1343"/>
        <v>/rsm:CrossIndustryInvoice
/rsm:SupplyChainTradeTransaction
/ram:ApplicableHeaderTradeSettlement
/ram:InvoiceeTradeParty
/ram:URIUniversalCommunication
/ram:URIID</v>
      </c>
      <c r="BD989" s="67" t="str">
        <f t="shared" si="1344"/>
        <v>/rsm:CrossIndustryInvoice/rsm:SupplyChainTradeTransaction/ram:ApplicableHeaderTradeSettlement/ram:InvoiceeTradeParty/ram:URIUniversalCommunication/ram:URIID</v>
      </c>
      <c r="BE989" s="66" t="str">
        <f t="shared" si="1383"/>
        <v>I</v>
      </c>
      <c r="BF989" s="68" t="str">
        <f t="shared" si="1384"/>
        <v>E</v>
      </c>
      <c r="BG989" s="62" t="str">
        <f t="shared" si="1385"/>
        <v>0..1</v>
      </c>
      <c r="BH989" s="66" t="str">
        <f t="shared" si="1386"/>
        <v/>
      </c>
      <c r="BI989" s="248" t="str">
        <f t="shared" si="1387"/>
        <v/>
      </c>
      <c r="BJ989" s="7"/>
      <c r="BK989" s="351" t="str">
        <f t="shared" si="1388"/>
        <v>-</v>
      </c>
      <c r="BL989" s="70" t="str">
        <f t="shared" si="1389"/>
        <v>-</v>
      </c>
      <c r="BM989" s="70" t="str">
        <f t="shared" si="1390"/>
        <v>-</v>
      </c>
      <c r="BN989" s="70" t="str">
        <f t="shared" si="1391"/>
        <v>-</v>
      </c>
      <c r="BO989" s="70" t="str">
        <f t="shared" si="1392"/>
        <v>X</v>
      </c>
      <c r="BP989" s="70" t="str">
        <f t="shared" si="1393"/>
        <v>X</v>
      </c>
      <c r="BQ989" s="352" t="str">
        <f t="shared" si="1394"/>
        <v>X</v>
      </c>
      <c r="BR989" s="7"/>
      <c r="BS989" s="70" t="str">
        <f t="shared" si="1395"/>
        <v>EXTENDED</v>
      </c>
      <c r="BT989" s="70" t="str">
        <f t="shared" si="1396"/>
        <v>EXTENDED-CTC-FR</v>
      </c>
      <c r="BU989" s="15"/>
      <c r="BV989" s="57"/>
      <c r="BW989" s="57"/>
      <c r="BX989" s="57"/>
      <c r="BY989" s="57"/>
      <c r="BZ989" s="57"/>
      <c r="CA989" s="57" t="s">
        <v>6542</v>
      </c>
      <c r="CC989" s="417"/>
      <c r="CD989" s="15"/>
      <c r="CE989" s="15"/>
    </row>
    <row r="990" spans="1:83" s="59" customFormat="1" ht="102">
      <c r="A990" s="45" t="str">
        <f t="shared" si="1338"/>
        <v>YES</v>
      </c>
      <c r="B990" s="45"/>
      <c r="C990" s="45"/>
      <c r="D990" s="45"/>
      <c r="E990" s="214" t="s">
        <v>3431</v>
      </c>
      <c r="F990" s="61" t="s">
        <v>5728</v>
      </c>
      <c r="G990" s="281" t="s">
        <v>5025</v>
      </c>
      <c r="H990" s="62">
        <f t="shared" si="1381"/>
        <v>6</v>
      </c>
      <c r="I990" s="62" t="s">
        <v>32</v>
      </c>
      <c r="J990" s="64" t="s">
        <v>443</v>
      </c>
      <c r="K990" s="64"/>
      <c r="L990" s="65"/>
      <c r="M990" s="65"/>
      <c r="N990" s="65"/>
      <c r="O990" s="64" t="s">
        <v>5953</v>
      </c>
      <c r="P990" s="66" t="s">
        <v>32</v>
      </c>
      <c r="Q990" s="66" t="str">
        <f t="shared" si="1312"/>
        <v>1..1</v>
      </c>
      <c r="R990" s="6" t="s">
        <v>3695</v>
      </c>
      <c r="S990" s="67" t="s">
        <v>3696</v>
      </c>
      <c r="T990" s="66" t="s">
        <v>329</v>
      </c>
      <c r="U990" s="68" t="str">
        <f t="shared" si="1409"/>
        <v>A</v>
      </c>
      <c r="V990" s="62" t="s">
        <v>42</v>
      </c>
      <c r="W990" s="66"/>
      <c r="X990" s="248"/>
      <c r="Y990" s="38"/>
      <c r="Z990" s="351" t="str">
        <f t="shared" si="1335"/>
        <v>-</v>
      </c>
      <c r="AA990" s="70" t="str">
        <f t="shared" ref="AA990:AF990" si="1422">IF(Z990="X","X",IF($AI990=AA$4,"X","-"))</f>
        <v>-</v>
      </c>
      <c r="AB990" s="70" t="str">
        <f t="shared" si="1422"/>
        <v>-</v>
      </c>
      <c r="AC990" s="70" t="str">
        <f t="shared" si="1422"/>
        <v>-</v>
      </c>
      <c r="AD990" s="70" t="str">
        <f t="shared" si="1422"/>
        <v>X</v>
      </c>
      <c r="AE990" s="70" t="str">
        <f t="shared" si="1422"/>
        <v>X</v>
      </c>
      <c r="AF990" s="352" t="str">
        <f t="shared" si="1422"/>
        <v>X</v>
      </c>
      <c r="AG990" s="38"/>
      <c r="AH990" s="70" t="s">
        <v>47</v>
      </c>
      <c r="AI990" s="70" t="s">
        <v>5895</v>
      </c>
      <c r="AJ990" s="38"/>
      <c r="AK990" s="13" t="str">
        <f t="shared" si="1354"/>
        <v>/rsm:CrossIndustryInvoice/rsm:SupplyChainTradeTransaction/ram:ApplicableHeaderTradeSettlement/ram:InvoiceeTradeParty/ram:URIUniversalCommunication/ram:URIID</v>
      </c>
      <c r="AL990" s="13" t="str">
        <f t="shared" si="1355"/>
        <v>/@schemeID</v>
      </c>
      <c r="AM990" s="14">
        <f>COUNTIFS(S$4:S990,AK990)</f>
        <v>1</v>
      </c>
      <c r="AO990" s="214" t="str">
        <f t="shared" si="1352"/>
        <v>SCT_HTS</v>
      </c>
      <c r="AP990" s="61" t="str">
        <f t="shared" si="1356"/>
        <v>BT-X-241-0</v>
      </c>
      <c r="AQ990" s="281" t="str">
        <f t="shared" si="1357"/>
        <v>EXT-FR-FE-99</v>
      </c>
      <c r="AR990" s="62">
        <f t="shared" si="1367"/>
        <v>6</v>
      </c>
      <c r="AS990" s="62" t="str">
        <f t="shared" si="1358"/>
        <v>1..1</v>
      </c>
      <c r="AT990" s="64" t="s">
        <v>330</v>
      </c>
      <c r="AU990" s="64"/>
      <c r="AV990" s="65"/>
      <c r="AW990" s="432" t="s">
        <v>5905</v>
      </c>
      <c r="AX990" s="65"/>
      <c r="AY990" s="65"/>
      <c r="AZ990" s="64"/>
      <c r="BA990" s="66" t="str">
        <f t="shared" si="1334"/>
        <v>1..1</v>
      </c>
      <c r="BB990" s="66" t="str">
        <f t="shared" si="1337"/>
        <v>1..1</v>
      </c>
      <c r="BC990" s="6" t="str">
        <f t="shared" si="1343"/>
        <v>/rsm:CrossIndustryInvoice
/rsm:SupplyChainTradeTransaction
/ram:ApplicableHeaderTradeSettlement
/ram:InvoiceeTradeParty
/ram:URIUniversalCommunication
/ram:URIID
/@schemeID</v>
      </c>
      <c r="BD990" s="67" t="str">
        <f t="shared" si="1344"/>
        <v>/rsm:CrossIndustryInvoice/rsm:SupplyChainTradeTransaction/ram:ApplicableHeaderTradeSettlement/ram:InvoiceeTradeParty/ram:URIUniversalCommunication/ram:URIID/@schemeID</v>
      </c>
      <c r="BE990" s="66" t="str">
        <f t="shared" si="1383"/>
        <v>S</v>
      </c>
      <c r="BF990" s="68" t="str">
        <f t="shared" si="1384"/>
        <v>A</v>
      </c>
      <c r="BG990" s="62" t="str">
        <f t="shared" si="1385"/>
        <v>0..1</v>
      </c>
      <c r="BH990" s="66" t="str">
        <f t="shared" si="1386"/>
        <v/>
      </c>
      <c r="BI990" s="248" t="str">
        <f t="shared" si="1387"/>
        <v/>
      </c>
      <c r="BJ990" s="7"/>
      <c r="BK990" s="351" t="str">
        <f t="shared" si="1388"/>
        <v>-</v>
      </c>
      <c r="BL990" s="70" t="str">
        <f t="shared" si="1389"/>
        <v>-</v>
      </c>
      <c r="BM990" s="70" t="str">
        <f t="shared" si="1390"/>
        <v>-</v>
      </c>
      <c r="BN990" s="70" t="str">
        <f t="shared" si="1391"/>
        <v>-</v>
      </c>
      <c r="BO990" s="70" t="str">
        <f t="shared" si="1392"/>
        <v>X</v>
      </c>
      <c r="BP990" s="70" t="str">
        <f t="shared" si="1393"/>
        <v>X</v>
      </c>
      <c r="BQ990" s="352" t="str">
        <f t="shared" si="1394"/>
        <v>X</v>
      </c>
      <c r="BR990" s="7"/>
      <c r="BS990" s="70" t="str">
        <f t="shared" si="1395"/>
        <v>EXTENDED</v>
      </c>
      <c r="BT990" s="70" t="str">
        <f t="shared" si="1396"/>
        <v>EXTENDED-CTC-FR</v>
      </c>
      <c r="BU990" s="15"/>
      <c r="BV990" s="57"/>
      <c r="BW990" s="57"/>
      <c r="BX990" s="57"/>
      <c r="BY990" s="57"/>
      <c r="BZ990" s="57"/>
      <c r="CA990" s="57" t="s">
        <v>6542</v>
      </c>
      <c r="CC990" s="417"/>
      <c r="CD990" s="15"/>
      <c r="CE990" s="15"/>
    </row>
    <row r="991" spans="1:83" s="59" customFormat="1" ht="85.5">
      <c r="A991" s="45" t="str">
        <f t="shared" si="1338"/>
        <v>NO</v>
      </c>
      <c r="B991" s="400"/>
      <c r="C991" s="45"/>
      <c r="D991" s="45"/>
      <c r="E991" s="214" t="s">
        <v>3431</v>
      </c>
      <c r="F991" s="139" t="s">
        <v>5113</v>
      </c>
      <c r="G991" s="295"/>
      <c r="H991" s="140">
        <f t="shared" si="1381"/>
        <v>4</v>
      </c>
      <c r="I991" s="140" t="s">
        <v>42</v>
      </c>
      <c r="J991" s="216" t="s">
        <v>3697</v>
      </c>
      <c r="K991" s="125"/>
      <c r="L991" s="126"/>
      <c r="M991" s="126"/>
      <c r="N991" s="126"/>
      <c r="O991" s="125"/>
      <c r="P991" s="124" t="s">
        <v>42</v>
      </c>
      <c r="Q991" s="124" t="str">
        <f t="shared" si="1312"/>
        <v>0..1</v>
      </c>
      <c r="R991" s="141" t="s">
        <v>3698</v>
      </c>
      <c r="S991" s="142" t="s">
        <v>3699</v>
      </c>
      <c r="T991" s="124"/>
      <c r="U991" s="129" t="str">
        <f t="shared" si="1409"/>
        <v/>
      </c>
      <c r="V991" s="140" t="s">
        <v>62</v>
      </c>
      <c r="W991" s="124"/>
      <c r="X991" s="388"/>
      <c r="Y991" s="38"/>
      <c r="Z991" s="365" t="str">
        <f t="shared" si="1335"/>
        <v>-</v>
      </c>
      <c r="AA991" s="143" t="str">
        <f t="shared" ref="AA991:AF991" si="1423">IF(Z991="X","X",IF($AI991=AA$4,"X","-"))</f>
        <v>-</v>
      </c>
      <c r="AB991" s="143" t="str">
        <f t="shared" si="1423"/>
        <v>-</v>
      </c>
      <c r="AC991" s="143" t="str">
        <f t="shared" si="1423"/>
        <v>-</v>
      </c>
      <c r="AD991" s="143" t="str">
        <f t="shared" si="1423"/>
        <v>X</v>
      </c>
      <c r="AE991" s="143" t="str">
        <f t="shared" si="1423"/>
        <v>X</v>
      </c>
      <c r="AF991" s="366" t="str">
        <f t="shared" si="1423"/>
        <v>X</v>
      </c>
      <c r="AG991" s="38"/>
      <c r="AH991" s="143" t="s">
        <v>47</v>
      </c>
      <c r="AI991" s="143" t="s">
        <v>5895</v>
      </c>
      <c r="AJ991" s="38"/>
      <c r="AK991" s="13" t="str">
        <f t="shared" si="1354"/>
        <v>/rsm:CrossIndustryInvoice/rsm:SupplyChainTradeTransaction/ram:ApplicableHeaderTradeSettlement/ram:InvoiceeTradeParty</v>
      </c>
      <c r="AL991" s="13" t="str">
        <f t="shared" si="1355"/>
        <v>/ram:SpecifiedTaxRegistration</v>
      </c>
      <c r="AM991" s="14">
        <f>COUNTIFS(S$4:S991,AK991)</f>
        <v>1</v>
      </c>
      <c r="AO991" s="214" t="str">
        <f t="shared" si="1352"/>
        <v>SCT_HTS</v>
      </c>
      <c r="AP991" s="139" t="str">
        <f t="shared" si="1356"/>
        <v>BT-X-242-00</v>
      </c>
      <c r="AQ991" s="295" t="str">
        <f t="shared" si="1357"/>
        <v/>
      </c>
      <c r="AR991" s="140">
        <f t="shared" si="1367"/>
        <v>4</v>
      </c>
      <c r="AS991" s="140" t="str">
        <f t="shared" si="1358"/>
        <v>0..1</v>
      </c>
      <c r="AT991" s="216" t="s">
        <v>1011</v>
      </c>
      <c r="AU991" s="125"/>
      <c r="AV991" s="126"/>
      <c r="AW991" s="126"/>
      <c r="AX991" s="126"/>
      <c r="AY991" s="126"/>
      <c r="AZ991" s="125"/>
      <c r="BA991" s="124" t="str">
        <f t="shared" si="1334"/>
        <v>0..1</v>
      </c>
      <c r="BB991" s="124" t="str">
        <f t="shared" si="1337"/>
        <v>0..1</v>
      </c>
      <c r="BC991" s="141" t="str">
        <f t="shared" si="1343"/>
        <v>/rsm:CrossIndustryInvoice
/rsm:SupplyChainTradeTransaction
/ram:ApplicableHeaderTradeSettlement
/ram:InvoiceeTradeParty
/ram:SpecifiedTaxRegistration</v>
      </c>
      <c r="BD991" s="142" t="str">
        <f t="shared" si="1344"/>
        <v>/rsm:CrossIndustryInvoice/rsm:SupplyChainTradeTransaction/ram:ApplicableHeaderTradeSettlement/ram:InvoiceeTradeParty/ram:SpecifiedTaxRegistration</v>
      </c>
      <c r="BE991" s="124" t="str">
        <f t="shared" si="1383"/>
        <v/>
      </c>
      <c r="BF991" s="129" t="str">
        <f t="shared" si="1384"/>
        <v/>
      </c>
      <c r="BG991" s="140" t="str">
        <f t="shared" si="1385"/>
        <v>0..n</v>
      </c>
      <c r="BH991" s="124" t="str">
        <f t="shared" si="1386"/>
        <v/>
      </c>
      <c r="BI991" s="388" t="str">
        <f t="shared" si="1387"/>
        <v/>
      </c>
      <c r="BJ991" s="7"/>
      <c r="BK991" s="365" t="str">
        <f t="shared" si="1388"/>
        <v>-</v>
      </c>
      <c r="BL991" s="143" t="str">
        <f t="shared" si="1389"/>
        <v>-</v>
      </c>
      <c r="BM991" s="143" t="str">
        <f t="shared" si="1390"/>
        <v>-</v>
      </c>
      <c r="BN991" s="143" t="str">
        <f t="shared" si="1391"/>
        <v>-</v>
      </c>
      <c r="BO991" s="143" t="str">
        <f t="shared" si="1392"/>
        <v>X</v>
      </c>
      <c r="BP991" s="143" t="str">
        <f t="shared" si="1393"/>
        <v>X</v>
      </c>
      <c r="BQ991" s="366" t="str">
        <f t="shared" si="1394"/>
        <v>X</v>
      </c>
      <c r="BR991" s="7"/>
      <c r="BS991" s="143" t="str">
        <f t="shared" si="1395"/>
        <v>EXTENDED</v>
      </c>
      <c r="BT991" s="143" t="str">
        <f t="shared" si="1396"/>
        <v>EXTENDED-CTC-FR</v>
      </c>
      <c r="BU991" s="15"/>
      <c r="BV991" s="57"/>
      <c r="BW991" s="57"/>
      <c r="BX991" s="57"/>
      <c r="BY991" s="57"/>
      <c r="BZ991" s="57"/>
      <c r="CA991" s="57" t="s">
        <v>6542</v>
      </c>
      <c r="CC991" s="417"/>
      <c r="CD991" s="15"/>
      <c r="CE991" s="15"/>
    </row>
    <row r="992" spans="1:83" s="59" customFormat="1" ht="89.25">
      <c r="A992" s="45" t="str">
        <f t="shared" si="1338"/>
        <v>YES</v>
      </c>
      <c r="B992" s="45"/>
      <c r="C992" s="45"/>
      <c r="D992" s="45"/>
      <c r="E992" s="214" t="s">
        <v>3431</v>
      </c>
      <c r="F992" s="61" t="s">
        <v>5114</v>
      </c>
      <c r="G992" s="281" t="s">
        <v>5026</v>
      </c>
      <c r="H992" s="62">
        <f t="shared" si="1381"/>
        <v>5</v>
      </c>
      <c r="I992" s="62" t="s">
        <v>32</v>
      </c>
      <c r="J992" s="64" t="s">
        <v>6045</v>
      </c>
      <c r="K992" s="64"/>
      <c r="L992" s="65"/>
      <c r="M992" s="65"/>
      <c r="N992" s="65"/>
      <c r="O992" s="64" t="s">
        <v>90</v>
      </c>
      <c r="P992" s="66" t="s">
        <v>32</v>
      </c>
      <c r="Q992" s="66" t="str">
        <f t="shared" si="1312"/>
        <v>1..1</v>
      </c>
      <c r="R992" s="6" t="s">
        <v>3700</v>
      </c>
      <c r="S992" s="67" t="s">
        <v>3701</v>
      </c>
      <c r="T992" s="66" t="s">
        <v>55</v>
      </c>
      <c r="U992" s="68" t="str">
        <f t="shared" si="1409"/>
        <v>E</v>
      </c>
      <c r="V992" s="62" t="s">
        <v>42</v>
      </c>
      <c r="W992" s="66"/>
      <c r="X992" s="249" t="s">
        <v>498</v>
      </c>
      <c r="Y992" s="38"/>
      <c r="Z992" s="351" t="str">
        <f t="shared" si="1335"/>
        <v>-</v>
      </c>
      <c r="AA992" s="70" t="str">
        <f t="shared" ref="AA992:AF992" si="1424">IF(Z992="X","X",IF($AI992=AA$4,"X","-"))</f>
        <v>-</v>
      </c>
      <c r="AB992" s="70" t="str">
        <f t="shared" si="1424"/>
        <v>-</v>
      </c>
      <c r="AC992" s="70" t="str">
        <f t="shared" si="1424"/>
        <v>-</v>
      </c>
      <c r="AD992" s="70" t="str">
        <f t="shared" si="1424"/>
        <v>X</v>
      </c>
      <c r="AE992" s="70" t="str">
        <f t="shared" si="1424"/>
        <v>X</v>
      </c>
      <c r="AF992" s="352" t="str">
        <f t="shared" si="1424"/>
        <v>X</v>
      </c>
      <c r="AG992" s="38"/>
      <c r="AH992" s="70" t="s">
        <v>47</v>
      </c>
      <c r="AI992" s="70" t="s">
        <v>5895</v>
      </c>
      <c r="AJ992" s="38"/>
      <c r="AK992" s="13" t="str">
        <f t="shared" si="1354"/>
        <v>/rsm:CrossIndustryInvoice/rsm:SupplyChainTradeTransaction/ram:ApplicableHeaderTradeSettlement/ram:InvoiceeTradeParty/ram:SpecifiedTaxRegistration</v>
      </c>
      <c r="AL992" s="13" t="str">
        <f t="shared" si="1355"/>
        <v>/ram:ID</v>
      </c>
      <c r="AM992" s="14">
        <f>COUNTIFS(S$4:S992,AK992)</f>
        <v>1</v>
      </c>
      <c r="AO992" s="214" t="str">
        <f t="shared" si="1352"/>
        <v>SCT_HTS</v>
      </c>
      <c r="AP992" s="61" t="str">
        <f t="shared" si="1356"/>
        <v>BT-X-242</v>
      </c>
      <c r="AQ992" s="281" t="str">
        <f t="shared" si="1357"/>
        <v>EXT-FR-FE-96</v>
      </c>
      <c r="AR992" s="62">
        <f t="shared" si="1367"/>
        <v>5</v>
      </c>
      <c r="AS992" s="62" t="str">
        <f t="shared" si="1358"/>
        <v>1..1</v>
      </c>
      <c r="AT992" s="64" t="s">
        <v>1014</v>
      </c>
      <c r="AU992" s="64"/>
      <c r="AV992" s="65"/>
      <c r="AW992" s="428" t="s">
        <v>7354</v>
      </c>
      <c r="AX992" s="65"/>
      <c r="AY992" s="65"/>
      <c r="AZ992" s="64" t="s">
        <v>99</v>
      </c>
      <c r="BA992" s="66" t="str">
        <f t="shared" si="1334"/>
        <v>1..1</v>
      </c>
      <c r="BB992" s="66" t="str">
        <f t="shared" si="1337"/>
        <v>1..1</v>
      </c>
      <c r="BC992" s="6" t="str">
        <f t="shared" si="1343"/>
        <v>/rsm:CrossIndustryInvoice
/rsm:SupplyChainTradeTransaction
/ram:ApplicableHeaderTradeSettlement
/ram:InvoiceeTradeParty
/ram:SpecifiedTaxRegistration
/ram:ID</v>
      </c>
      <c r="BD992" s="67" t="str">
        <f t="shared" si="1344"/>
        <v>/rsm:CrossIndustryInvoice/rsm:SupplyChainTradeTransaction/ram:ApplicableHeaderTradeSettlement/ram:InvoiceeTradeParty/ram:SpecifiedTaxRegistration/ram:ID</v>
      </c>
      <c r="BE992" s="66" t="str">
        <f t="shared" si="1383"/>
        <v>I</v>
      </c>
      <c r="BF992" s="68" t="str">
        <f t="shared" si="1384"/>
        <v>E</v>
      </c>
      <c r="BG992" s="62" t="str">
        <f t="shared" si="1385"/>
        <v>0..1</v>
      </c>
      <c r="BH992" s="66" t="str">
        <f t="shared" si="1386"/>
        <v/>
      </c>
      <c r="BI992" s="248" t="str">
        <f t="shared" si="1387"/>
        <v>schemeID</v>
      </c>
      <c r="BJ992" s="7"/>
      <c r="BK992" s="351" t="str">
        <f t="shared" si="1388"/>
        <v>-</v>
      </c>
      <c r="BL992" s="70" t="str">
        <f t="shared" si="1389"/>
        <v>-</v>
      </c>
      <c r="BM992" s="70" t="str">
        <f t="shared" si="1390"/>
        <v>-</v>
      </c>
      <c r="BN992" s="70" t="str">
        <f t="shared" si="1391"/>
        <v>-</v>
      </c>
      <c r="BO992" s="70" t="str">
        <f t="shared" si="1392"/>
        <v>X</v>
      </c>
      <c r="BP992" s="70" t="str">
        <f t="shared" si="1393"/>
        <v>X</v>
      </c>
      <c r="BQ992" s="352" t="str">
        <f t="shared" si="1394"/>
        <v>X</v>
      </c>
      <c r="BR992" s="7"/>
      <c r="BS992" s="70" t="str">
        <f t="shared" si="1395"/>
        <v>EXTENDED</v>
      </c>
      <c r="BT992" s="70" t="str">
        <f t="shared" si="1396"/>
        <v>EXTENDED-CTC-FR</v>
      </c>
      <c r="BU992" s="15"/>
      <c r="BV992" s="57"/>
      <c r="BW992" s="57"/>
      <c r="BX992" s="57"/>
      <c r="BY992" s="57"/>
      <c r="BZ992" s="57"/>
      <c r="CA992" s="57" t="s">
        <v>6542</v>
      </c>
      <c r="CC992" s="417"/>
      <c r="CD992" s="15"/>
      <c r="CE992" s="15"/>
    </row>
    <row r="993" spans="1:83" s="59" customFormat="1" ht="102">
      <c r="A993" s="45" t="str">
        <f t="shared" si="1338"/>
        <v>YES</v>
      </c>
      <c r="B993" s="45"/>
      <c r="C993" s="45"/>
      <c r="D993" s="45"/>
      <c r="E993" s="214" t="s">
        <v>3431</v>
      </c>
      <c r="F993" s="61" t="s">
        <v>5115</v>
      </c>
      <c r="G993" s="281" t="s">
        <v>5074</v>
      </c>
      <c r="H993" s="62">
        <f t="shared" si="1381"/>
        <v>6</v>
      </c>
      <c r="I993" s="62" t="s">
        <v>32</v>
      </c>
      <c r="J993" s="64" t="s">
        <v>6044</v>
      </c>
      <c r="K993" s="64"/>
      <c r="L993" s="65" t="s">
        <v>1015</v>
      </c>
      <c r="M993" s="65"/>
      <c r="N993" s="65" t="s">
        <v>1016</v>
      </c>
      <c r="O993" s="64" t="s">
        <v>5953</v>
      </c>
      <c r="P993" s="66" t="s">
        <v>32</v>
      </c>
      <c r="Q993" s="66" t="str">
        <f t="shared" si="1312"/>
        <v>1..1</v>
      </c>
      <c r="R993" s="6" t="s">
        <v>3702</v>
      </c>
      <c r="S993" s="67" t="s">
        <v>3703</v>
      </c>
      <c r="T993" s="66" t="s">
        <v>329</v>
      </c>
      <c r="U993" s="68" t="str">
        <f t="shared" si="1409"/>
        <v>A</v>
      </c>
      <c r="V993" s="62" t="s">
        <v>42</v>
      </c>
      <c r="W993" s="66"/>
      <c r="X993" s="249" t="s">
        <v>498</v>
      </c>
      <c r="Y993" s="38"/>
      <c r="Z993" s="351" t="str">
        <f t="shared" si="1335"/>
        <v>-</v>
      </c>
      <c r="AA993" s="70" t="str">
        <f t="shared" ref="AA993:AF993" si="1425">IF(Z993="X","X",IF($AI993=AA$4,"X","-"))</f>
        <v>-</v>
      </c>
      <c r="AB993" s="70" t="str">
        <f t="shared" si="1425"/>
        <v>-</v>
      </c>
      <c r="AC993" s="70" t="str">
        <f t="shared" si="1425"/>
        <v>-</v>
      </c>
      <c r="AD993" s="70" t="str">
        <f t="shared" si="1425"/>
        <v>X</v>
      </c>
      <c r="AE993" s="70" t="str">
        <f t="shared" si="1425"/>
        <v>X</v>
      </c>
      <c r="AF993" s="352" t="str">
        <f t="shared" si="1425"/>
        <v>X</v>
      </c>
      <c r="AG993" s="38"/>
      <c r="AH993" s="70" t="s">
        <v>47</v>
      </c>
      <c r="AI993" s="70" t="s">
        <v>5895</v>
      </c>
      <c r="AJ993" s="38"/>
      <c r="AK993" s="13" t="str">
        <f t="shared" si="1354"/>
        <v>/rsm:CrossIndustryInvoice/rsm:SupplyChainTradeTransaction/ram:ApplicableHeaderTradeSettlement/ram:InvoiceeTradeParty/ram:SpecifiedTaxRegistration/ram:ID</v>
      </c>
      <c r="AL993" s="13" t="str">
        <f t="shared" si="1355"/>
        <v>/@schemeID</v>
      </c>
      <c r="AM993" s="14">
        <f>COUNTIFS(S$4:S993,AK993)</f>
        <v>1</v>
      </c>
      <c r="AO993" s="214" t="str">
        <f t="shared" si="1352"/>
        <v>SCT_HTS</v>
      </c>
      <c r="AP993" s="61" t="str">
        <f t="shared" si="1356"/>
        <v>BT-X-242-0</v>
      </c>
      <c r="AQ993" s="281" t="str">
        <f t="shared" si="1357"/>
        <v>EXT-FR-FE-97</v>
      </c>
      <c r="AR993" s="62">
        <f t="shared" si="1367"/>
        <v>6</v>
      </c>
      <c r="AS993" s="62" t="str">
        <f t="shared" si="1358"/>
        <v>1..1</v>
      </c>
      <c r="AT993" s="64" t="s">
        <v>1019</v>
      </c>
      <c r="AU993" s="64"/>
      <c r="AV993" s="65" t="s">
        <v>6417</v>
      </c>
      <c r="AW993" s="423" t="s">
        <v>5899</v>
      </c>
      <c r="AX993" s="65"/>
      <c r="AY993" s="65"/>
      <c r="AZ993" s="64"/>
      <c r="BA993" s="66" t="str">
        <f t="shared" si="1334"/>
        <v>1..1</v>
      </c>
      <c r="BB993" s="66" t="str">
        <f t="shared" si="1337"/>
        <v>1..1</v>
      </c>
      <c r="BC993" s="6" t="str">
        <f t="shared" si="1343"/>
        <v>/rsm:CrossIndustryInvoice
/rsm:SupplyChainTradeTransaction
/ram:ApplicableHeaderTradeSettlement
/ram:InvoiceeTradeParty
/ram:SpecifiedTaxRegistration
/ram:ID
/@schemeID</v>
      </c>
      <c r="BD993" s="67" t="str">
        <f t="shared" si="1344"/>
        <v>/rsm:CrossIndustryInvoice/rsm:SupplyChainTradeTransaction/ram:ApplicableHeaderTradeSettlement/ram:InvoiceeTradeParty/ram:SpecifiedTaxRegistration/ram:ID/@schemeID</v>
      </c>
      <c r="BE993" s="66" t="str">
        <f t="shared" si="1383"/>
        <v>S</v>
      </c>
      <c r="BF993" s="68" t="str">
        <f t="shared" si="1384"/>
        <v>A</v>
      </c>
      <c r="BG993" s="62" t="str">
        <f t="shared" si="1385"/>
        <v>0..1</v>
      </c>
      <c r="BH993" s="66" t="str">
        <f t="shared" si="1386"/>
        <v/>
      </c>
      <c r="BI993" s="248" t="str">
        <f t="shared" si="1387"/>
        <v>schemeID</v>
      </c>
      <c r="BJ993" s="7"/>
      <c r="BK993" s="351" t="str">
        <f t="shared" si="1388"/>
        <v>-</v>
      </c>
      <c r="BL993" s="70" t="str">
        <f t="shared" si="1389"/>
        <v>-</v>
      </c>
      <c r="BM993" s="70" t="str">
        <f t="shared" si="1390"/>
        <v>-</v>
      </c>
      <c r="BN993" s="70" t="str">
        <f t="shared" si="1391"/>
        <v>-</v>
      </c>
      <c r="BO993" s="70" t="str">
        <f t="shared" si="1392"/>
        <v>X</v>
      </c>
      <c r="BP993" s="70" t="str">
        <f t="shared" si="1393"/>
        <v>X</v>
      </c>
      <c r="BQ993" s="352" t="str">
        <f t="shared" si="1394"/>
        <v>X</v>
      </c>
      <c r="BR993" s="7"/>
      <c r="BS993" s="70" t="str">
        <f t="shared" si="1395"/>
        <v>EXTENDED</v>
      </c>
      <c r="BT993" s="70" t="str">
        <f t="shared" si="1396"/>
        <v>EXTENDED-CTC-FR</v>
      </c>
      <c r="BU993" s="15"/>
      <c r="BV993" s="57"/>
      <c r="BW993" s="57"/>
      <c r="BX993" s="57"/>
      <c r="BY993" s="57"/>
      <c r="BZ993" s="57"/>
      <c r="CA993" s="57" t="s">
        <v>6542</v>
      </c>
      <c r="CC993" s="417"/>
      <c r="CD993" s="15"/>
      <c r="CE993" s="15"/>
    </row>
    <row r="994" spans="1:83" s="59" customFormat="1" ht="114.75">
      <c r="A994" s="45" t="str">
        <f t="shared" si="1338"/>
        <v>NO</v>
      </c>
      <c r="B994" s="45"/>
      <c r="C994" s="45"/>
      <c r="D994" s="45"/>
      <c r="E994" s="210" t="s">
        <v>3431</v>
      </c>
      <c r="F994" s="211" t="s">
        <v>3704</v>
      </c>
      <c r="G994" s="310" t="s">
        <v>3704</v>
      </c>
      <c r="H994" s="217">
        <f t="shared" si="1381"/>
        <v>3</v>
      </c>
      <c r="I994" s="94" t="s">
        <v>42</v>
      </c>
      <c r="J994" s="90" t="s">
        <v>3705</v>
      </c>
      <c r="K994" s="90" t="s">
        <v>3706</v>
      </c>
      <c r="L994" s="91" t="s">
        <v>6232</v>
      </c>
      <c r="M994" s="91" t="s">
        <v>3708</v>
      </c>
      <c r="N994" s="91" t="s">
        <v>35</v>
      </c>
      <c r="O994" s="90"/>
      <c r="P994" s="218" t="s">
        <v>42</v>
      </c>
      <c r="Q994" s="218" t="str">
        <f t="shared" si="1312"/>
        <v>0..1</v>
      </c>
      <c r="R994" s="219" t="s">
        <v>3709</v>
      </c>
      <c r="S994" s="220" t="s">
        <v>3710</v>
      </c>
      <c r="T994" s="218" t="s">
        <v>35</v>
      </c>
      <c r="U994" s="183" t="str">
        <f t="shared" si="1409"/>
        <v>G</v>
      </c>
      <c r="V994" s="218" t="s">
        <v>42</v>
      </c>
      <c r="W994" s="218" t="s">
        <v>35</v>
      </c>
      <c r="X994" s="391" t="s">
        <v>35</v>
      </c>
      <c r="Y994" s="38"/>
      <c r="Z994" s="369" t="str">
        <f t="shared" si="1335"/>
        <v>-</v>
      </c>
      <c r="AA994" s="183" t="str">
        <f t="shared" ref="AA994:AF994" si="1426">IF(Z994="X","X",IF($AI994=AA$4,"X","-"))</f>
        <v>X</v>
      </c>
      <c r="AB994" s="183" t="str">
        <f t="shared" si="1426"/>
        <v>X</v>
      </c>
      <c r="AC994" s="183" t="str">
        <f t="shared" si="1426"/>
        <v>X</v>
      </c>
      <c r="AD994" s="183" t="str">
        <f t="shared" si="1426"/>
        <v>X</v>
      </c>
      <c r="AE994" s="183" t="str">
        <f t="shared" si="1426"/>
        <v>X</v>
      </c>
      <c r="AF994" s="370" t="str">
        <f t="shared" si="1426"/>
        <v>X</v>
      </c>
      <c r="AG994" s="38"/>
      <c r="AH994" s="183" t="s">
        <v>185</v>
      </c>
      <c r="AI994" s="183" t="s">
        <v>185</v>
      </c>
      <c r="AJ994" s="38"/>
      <c r="AK994" s="13" t="str">
        <f t="shared" si="1354"/>
        <v>/rsm:CrossIndustryInvoice/rsm:SupplyChainTradeTransaction/ram:ApplicableHeaderTradeSettlement</v>
      </c>
      <c r="AL994" s="13" t="str">
        <f t="shared" si="1355"/>
        <v>/ram:PayeeTradeParty</v>
      </c>
      <c r="AM994" s="14">
        <f>COUNTIFS(S$4:S994,AK994)</f>
        <v>1</v>
      </c>
      <c r="AO994" s="210" t="str">
        <f t="shared" si="1352"/>
        <v>SCT_HTS</v>
      </c>
      <c r="AP994" s="211" t="str">
        <f t="shared" si="1356"/>
        <v>BG-10</v>
      </c>
      <c r="AQ994" s="310" t="str">
        <f t="shared" si="1357"/>
        <v>BG-10</v>
      </c>
      <c r="AR994" s="217">
        <f t="shared" si="1367"/>
        <v>3</v>
      </c>
      <c r="AS994" s="94" t="str">
        <f t="shared" si="1358"/>
        <v>0..1</v>
      </c>
      <c r="AT994" s="90" t="s">
        <v>3711</v>
      </c>
      <c r="AU994" s="90" t="s">
        <v>3712</v>
      </c>
      <c r="AV994" s="91" t="s">
        <v>3713</v>
      </c>
      <c r="AW994" s="91"/>
      <c r="AX994" s="91" t="s">
        <v>6465</v>
      </c>
      <c r="AY994" s="91" t="s">
        <v>35</v>
      </c>
      <c r="AZ994" s="90"/>
      <c r="BA994" s="218" t="str">
        <f t="shared" ref="BA994:BA1057" si="1427">P994</f>
        <v>0..1</v>
      </c>
      <c r="BB994" s="218" t="str">
        <f t="shared" si="1337"/>
        <v>0..1</v>
      </c>
      <c r="BC994" s="219" t="str">
        <f t="shared" si="1343"/>
        <v>/rsm:CrossIndustryInvoice
/rsm:SupplyChainTradeTransaction
/ram:ApplicableHeaderTradeSettlement
/ram:PayeeTradeParty</v>
      </c>
      <c r="BD994" s="220" t="str">
        <f t="shared" si="1344"/>
        <v>/rsm:CrossIndustryInvoice/rsm:SupplyChainTradeTransaction/ram:ApplicableHeaderTradeSettlement/ram:PayeeTradeParty</v>
      </c>
      <c r="BE994" s="218" t="str">
        <f t="shared" si="1383"/>
        <v/>
      </c>
      <c r="BF994" s="183" t="str">
        <f t="shared" si="1384"/>
        <v>G</v>
      </c>
      <c r="BG994" s="218" t="str">
        <f t="shared" si="1385"/>
        <v>0..1</v>
      </c>
      <c r="BH994" s="218" t="str">
        <f t="shared" si="1386"/>
        <v/>
      </c>
      <c r="BI994" s="391" t="str">
        <f t="shared" si="1387"/>
        <v/>
      </c>
      <c r="BJ994" s="7"/>
      <c r="BK994" s="369" t="str">
        <f t="shared" si="1388"/>
        <v>-</v>
      </c>
      <c r="BL994" s="183" t="str">
        <f t="shared" si="1389"/>
        <v>X</v>
      </c>
      <c r="BM994" s="183" t="str">
        <f t="shared" si="1390"/>
        <v>X</v>
      </c>
      <c r="BN994" s="183" t="str">
        <f t="shared" si="1391"/>
        <v>X</v>
      </c>
      <c r="BO994" s="183" t="str">
        <f t="shared" si="1392"/>
        <v>X</v>
      </c>
      <c r="BP994" s="183" t="str">
        <f t="shared" si="1393"/>
        <v>X</v>
      </c>
      <c r="BQ994" s="370" t="str">
        <f t="shared" si="1394"/>
        <v>X</v>
      </c>
      <c r="BR994" s="7"/>
      <c r="BS994" s="183" t="str">
        <f t="shared" si="1395"/>
        <v>BASIC WL</v>
      </c>
      <c r="BT994" s="183" t="str">
        <f t="shared" si="1396"/>
        <v>BASIC WL</v>
      </c>
      <c r="BU994" s="15"/>
      <c r="BV994" s="57"/>
      <c r="BW994" s="57"/>
      <c r="BX994" s="57"/>
      <c r="BY994" s="57"/>
      <c r="BZ994" s="57"/>
      <c r="CA994" s="57" t="s">
        <v>6542</v>
      </c>
      <c r="CC994" s="417"/>
      <c r="CD994" s="15"/>
      <c r="CE994" s="15"/>
    </row>
    <row r="995" spans="1:83" s="59" customFormat="1" ht="85.5">
      <c r="A995" s="45" t="str">
        <f t="shared" si="1338"/>
        <v>YES</v>
      </c>
      <c r="B995" s="45"/>
      <c r="C995" s="45"/>
      <c r="D995" s="45"/>
      <c r="E995" s="212" t="s">
        <v>3431</v>
      </c>
      <c r="F995" s="213" t="s">
        <v>3715</v>
      </c>
      <c r="G995" s="311"/>
      <c r="H995" s="66">
        <f t="shared" si="1381"/>
        <v>4</v>
      </c>
      <c r="I995" s="66" t="s">
        <v>42</v>
      </c>
      <c r="J995" s="64" t="s">
        <v>6233</v>
      </c>
      <c r="K995" s="64" t="s">
        <v>6234</v>
      </c>
      <c r="L995" s="65" t="s">
        <v>6195</v>
      </c>
      <c r="M995" s="65"/>
      <c r="N995" s="65"/>
      <c r="O995" s="64" t="s">
        <v>90</v>
      </c>
      <c r="P995" s="66" t="s">
        <v>42</v>
      </c>
      <c r="Q995" s="66" t="str">
        <f t="shared" ref="Q995:Q1113" si="1428">P995</f>
        <v>0..1</v>
      </c>
      <c r="R995" s="2" t="s">
        <v>3718</v>
      </c>
      <c r="S995" s="75" t="s">
        <v>3719</v>
      </c>
      <c r="T995" s="66" t="s">
        <v>55</v>
      </c>
      <c r="U995" s="68" t="str">
        <f t="shared" si="1409"/>
        <v>E</v>
      </c>
      <c r="V995" s="66" t="s">
        <v>62</v>
      </c>
      <c r="W995" s="66" t="s">
        <v>1557</v>
      </c>
      <c r="X995" s="248" t="s">
        <v>894</v>
      </c>
      <c r="Y995" s="38"/>
      <c r="Z995" s="353" t="str">
        <f t="shared" ref="Z995:Z1058" si="1429">IF(AI995=Z$4,"X","-")</f>
        <v>-</v>
      </c>
      <c r="AA995" s="68" t="str">
        <f t="shared" ref="AA995:AF995" si="1430">IF(Z995="X","X",IF($AI995=AA$4,"X","-"))</f>
        <v>X</v>
      </c>
      <c r="AB995" s="68" t="str">
        <f t="shared" si="1430"/>
        <v>X</v>
      </c>
      <c r="AC995" s="68" t="str">
        <f t="shared" si="1430"/>
        <v>X</v>
      </c>
      <c r="AD995" s="68" t="str">
        <f t="shared" si="1430"/>
        <v>X</v>
      </c>
      <c r="AE995" s="68" t="str">
        <f t="shared" si="1430"/>
        <v>X</v>
      </c>
      <c r="AF995" s="354" t="str">
        <f t="shared" si="1430"/>
        <v>X</v>
      </c>
      <c r="AG995" s="38"/>
      <c r="AH995" s="68" t="s">
        <v>185</v>
      </c>
      <c r="AI995" s="68" t="s">
        <v>185</v>
      </c>
      <c r="AJ995" s="38"/>
      <c r="AK995" s="13" t="str">
        <f t="shared" si="1354"/>
        <v>/rsm:CrossIndustryInvoice/rsm:SupplyChainTradeTransaction/ram:ApplicableHeaderTradeSettlement/ram:PayeeTradeParty</v>
      </c>
      <c r="AL995" s="13" t="str">
        <f t="shared" si="1355"/>
        <v>/ram:ID</v>
      </c>
      <c r="AM995" s="14">
        <f>COUNTIFS(S$4:S995,AK995)</f>
        <v>1</v>
      </c>
      <c r="AO995" s="212" t="str">
        <f t="shared" si="1352"/>
        <v>SCT_HTS</v>
      </c>
      <c r="AP995" s="213" t="str">
        <f t="shared" si="1356"/>
        <v>BT-60</v>
      </c>
      <c r="AQ995" s="311" t="str">
        <f t="shared" si="1357"/>
        <v/>
      </c>
      <c r="AR995" s="66">
        <f t="shared" si="1367"/>
        <v>4</v>
      </c>
      <c r="AS995" s="66" t="str">
        <f t="shared" si="1358"/>
        <v>0..1</v>
      </c>
      <c r="AT995" s="64" t="s">
        <v>3720</v>
      </c>
      <c r="AU995" s="64" t="s">
        <v>3721</v>
      </c>
      <c r="AV995" s="65" t="s">
        <v>3722</v>
      </c>
      <c r="AW995" s="427" t="s">
        <v>7355</v>
      </c>
      <c r="AX995" s="65"/>
      <c r="AY995" s="65" t="s">
        <v>35</v>
      </c>
      <c r="AZ995" s="64" t="s">
        <v>99</v>
      </c>
      <c r="BA995" s="66" t="str">
        <f t="shared" si="1427"/>
        <v>0..1</v>
      </c>
      <c r="BB995" s="66" t="str">
        <f t="shared" ref="BB995:BB1058" si="1431">Q995</f>
        <v>0..1</v>
      </c>
      <c r="BC995" s="2" t="str">
        <f t="shared" si="1343"/>
        <v>/rsm:CrossIndustryInvoice
/rsm:SupplyChainTradeTransaction
/ram:ApplicableHeaderTradeSettlement
/ram:PayeeTradeParty
/ram:ID</v>
      </c>
      <c r="BD995" s="75" t="str">
        <f t="shared" si="1344"/>
        <v>/rsm:CrossIndustryInvoice/rsm:SupplyChainTradeTransaction/ram:ApplicableHeaderTradeSettlement/ram:PayeeTradeParty/ram:ID</v>
      </c>
      <c r="BE995" s="66" t="str">
        <f t="shared" si="1383"/>
        <v>I</v>
      </c>
      <c r="BF995" s="68" t="str">
        <f t="shared" si="1384"/>
        <v>E</v>
      </c>
      <c r="BG995" s="66" t="str">
        <f t="shared" si="1385"/>
        <v>0..n</v>
      </c>
      <c r="BH995" s="66" t="str">
        <f t="shared" si="1386"/>
        <v>SYN-1, CAR-3</v>
      </c>
      <c r="BI995" s="248" t="str">
        <f t="shared" si="1387"/>
        <v>GloablID, if global identifier exists and can be stated in @schemeID, ID else</v>
      </c>
      <c r="BJ995" s="7"/>
      <c r="BK995" s="353" t="str">
        <f t="shared" si="1388"/>
        <v>-</v>
      </c>
      <c r="BL995" s="68" t="str">
        <f t="shared" si="1389"/>
        <v>X</v>
      </c>
      <c r="BM995" s="68" t="str">
        <f t="shared" si="1390"/>
        <v>X</v>
      </c>
      <c r="BN995" s="68" t="str">
        <f t="shared" si="1391"/>
        <v>X</v>
      </c>
      <c r="BO995" s="68" t="str">
        <f t="shared" si="1392"/>
        <v>X</v>
      </c>
      <c r="BP995" s="68" t="str">
        <f t="shared" si="1393"/>
        <v>X</v>
      </c>
      <c r="BQ995" s="354" t="str">
        <f t="shared" si="1394"/>
        <v>X</v>
      </c>
      <c r="BR995" s="7"/>
      <c r="BS995" s="68" t="str">
        <f t="shared" si="1395"/>
        <v>BASIC WL</v>
      </c>
      <c r="BT995" s="68" t="str">
        <f t="shared" si="1396"/>
        <v>BASIC WL</v>
      </c>
      <c r="BU995" s="15"/>
      <c r="BV995" s="57"/>
      <c r="BW995" s="57"/>
      <c r="BX995" s="57"/>
      <c r="BY995" s="57"/>
      <c r="BZ995" s="57"/>
      <c r="CA995" s="57" t="s">
        <v>6542</v>
      </c>
      <c r="CC995" s="417"/>
      <c r="CD995" s="15"/>
      <c r="CE995" s="15"/>
    </row>
    <row r="996" spans="1:83" s="59" customFormat="1" ht="85.5">
      <c r="A996" s="45" t="str">
        <f t="shared" ref="A996:A1059" si="1432">IF(OR(U996="E",U996="A"),"YES","NO")</f>
        <v>NO</v>
      </c>
      <c r="B996" s="400"/>
      <c r="C996" s="45"/>
      <c r="D996" s="45"/>
      <c r="E996" s="212" t="s">
        <v>3431</v>
      </c>
      <c r="F996" s="213" t="s">
        <v>3723</v>
      </c>
      <c r="G996" s="311" t="s">
        <v>3715</v>
      </c>
      <c r="H996" s="66">
        <f t="shared" si="1381"/>
        <v>4</v>
      </c>
      <c r="I996" s="66" t="s">
        <v>42</v>
      </c>
      <c r="J996" s="97" t="s">
        <v>6235</v>
      </c>
      <c r="K996" s="64" t="s">
        <v>35</v>
      </c>
      <c r="L996" s="65" t="s">
        <v>894</v>
      </c>
      <c r="M996" s="65"/>
      <c r="N996" s="65" t="s">
        <v>894</v>
      </c>
      <c r="O996" s="64"/>
      <c r="P996" s="66" t="s">
        <v>42</v>
      </c>
      <c r="Q996" s="66" t="s">
        <v>62</v>
      </c>
      <c r="R996" s="2" t="s">
        <v>3725</v>
      </c>
      <c r="S996" s="75" t="s">
        <v>3726</v>
      </c>
      <c r="T996" s="66" t="s">
        <v>35</v>
      </c>
      <c r="U996" s="68" t="str">
        <f t="shared" si="1409"/>
        <v/>
      </c>
      <c r="V996" s="66" t="s">
        <v>62</v>
      </c>
      <c r="W996" s="66" t="s">
        <v>1557</v>
      </c>
      <c r="X996" s="248" t="s">
        <v>894</v>
      </c>
      <c r="Y996" s="38"/>
      <c r="Z996" s="353" t="str">
        <f t="shared" si="1429"/>
        <v>-</v>
      </c>
      <c r="AA996" s="68" t="str">
        <f t="shared" ref="AA996:AF996" si="1433">IF(Z996="X","X",IF($AI996=AA$4,"X","-"))</f>
        <v>X</v>
      </c>
      <c r="AB996" s="68" t="str">
        <f t="shared" si="1433"/>
        <v>X</v>
      </c>
      <c r="AC996" s="68" t="str">
        <f t="shared" si="1433"/>
        <v>X</v>
      </c>
      <c r="AD996" s="68" t="str">
        <f t="shared" si="1433"/>
        <v>X</v>
      </c>
      <c r="AE996" s="68" t="str">
        <f t="shared" si="1433"/>
        <v>X</v>
      </c>
      <c r="AF996" s="354" t="str">
        <f t="shared" si="1433"/>
        <v>X</v>
      </c>
      <c r="AG996" s="38"/>
      <c r="AH996" s="68" t="s">
        <v>185</v>
      </c>
      <c r="AI996" s="68" t="s">
        <v>185</v>
      </c>
      <c r="AJ996" s="38"/>
      <c r="AK996" s="13" t="str">
        <f t="shared" si="1354"/>
        <v>/rsm:CrossIndustryInvoice/rsm:SupplyChainTradeTransaction/ram:ApplicableHeaderTradeSettlement/ram:PayeeTradeParty</v>
      </c>
      <c r="AL996" s="13" t="str">
        <f t="shared" si="1355"/>
        <v>/ram:GlobalID</v>
      </c>
      <c r="AM996" s="14">
        <f>COUNTIFS(S$4:S996,AK996)</f>
        <v>1</v>
      </c>
      <c r="AO996" s="212" t="str">
        <f t="shared" si="1352"/>
        <v>SCT_HTS</v>
      </c>
      <c r="AP996" s="213" t="str">
        <f t="shared" si="1356"/>
        <v>BT-60-0</v>
      </c>
      <c r="AQ996" s="311" t="str">
        <f t="shared" si="1357"/>
        <v>BT-60</v>
      </c>
      <c r="AR996" s="66">
        <f t="shared" si="1367"/>
        <v>4</v>
      </c>
      <c r="AS996" s="66" t="str">
        <f t="shared" si="1358"/>
        <v>0..1</v>
      </c>
      <c r="AT996" s="97" t="s">
        <v>3720</v>
      </c>
      <c r="AU996" s="64" t="s">
        <v>35</v>
      </c>
      <c r="AV996" s="65" t="s">
        <v>1569</v>
      </c>
      <c r="AW996" s="427" t="s">
        <v>7356</v>
      </c>
      <c r="AX996" s="65"/>
      <c r="AY996" s="65" t="s">
        <v>35</v>
      </c>
      <c r="AZ996" s="64"/>
      <c r="BA996" s="66" t="str">
        <f t="shared" si="1427"/>
        <v>0..1</v>
      </c>
      <c r="BB996" s="66" t="str">
        <f t="shared" si="1431"/>
        <v>0..n</v>
      </c>
      <c r="BC996" s="2" t="str">
        <f t="shared" si="1343"/>
        <v>/rsm:CrossIndustryInvoice
/rsm:SupplyChainTradeTransaction
/ram:ApplicableHeaderTradeSettlement
/ram:PayeeTradeParty
/ram:GlobalID</v>
      </c>
      <c r="BD996" s="75" t="str">
        <f t="shared" si="1344"/>
        <v>/rsm:CrossIndustryInvoice/rsm:SupplyChainTradeTransaction/ram:ApplicableHeaderTradeSettlement/ram:PayeeTradeParty/ram:GlobalID</v>
      </c>
      <c r="BE996" s="66" t="str">
        <f t="shared" si="1383"/>
        <v/>
      </c>
      <c r="BF996" s="68" t="str">
        <f t="shared" si="1384"/>
        <v/>
      </c>
      <c r="BG996" s="66" t="str">
        <f t="shared" si="1385"/>
        <v>0..n</v>
      </c>
      <c r="BH996" s="66" t="str">
        <f t="shared" si="1386"/>
        <v>SYN-1, CAR-3</v>
      </c>
      <c r="BI996" s="248" t="str">
        <f t="shared" si="1387"/>
        <v>GloablID, if global identifier exists and can be stated in @schemeID, ID else</v>
      </c>
      <c r="BJ996" s="7"/>
      <c r="BK996" s="353" t="str">
        <f t="shared" si="1388"/>
        <v>-</v>
      </c>
      <c r="BL996" s="68" t="str">
        <f t="shared" si="1389"/>
        <v>X</v>
      </c>
      <c r="BM996" s="68" t="str">
        <f t="shared" si="1390"/>
        <v>X</v>
      </c>
      <c r="BN996" s="68" t="str">
        <f t="shared" si="1391"/>
        <v>X</v>
      </c>
      <c r="BO996" s="68" t="str">
        <f t="shared" si="1392"/>
        <v>X</v>
      </c>
      <c r="BP996" s="68" t="str">
        <f t="shared" si="1393"/>
        <v>X</v>
      </c>
      <c r="BQ996" s="354" t="str">
        <f t="shared" si="1394"/>
        <v>X</v>
      </c>
      <c r="BR996" s="7"/>
      <c r="BS996" s="68" t="str">
        <f t="shared" si="1395"/>
        <v>BASIC WL</v>
      </c>
      <c r="BT996" s="68" t="str">
        <f t="shared" si="1396"/>
        <v>BASIC WL</v>
      </c>
      <c r="BU996" s="15"/>
      <c r="BV996" s="57"/>
      <c r="BW996" s="57"/>
      <c r="BX996" s="57"/>
      <c r="BY996" s="57"/>
      <c r="BZ996" s="57"/>
      <c r="CA996" s="57" t="s">
        <v>6542</v>
      </c>
      <c r="CC996" s="417"/>
      <c r="CD996" s="15"/>
      <c r="CE996" s="15"/>
    </row>
    <row r="997" spans="1:83" s="59" customFormat="1" ht="89.25">
      <c r="A997" s="45" t="str">
        <f t="shared" si="1432"/>
        <v>YES</v>
      </c>
      <c r="B997" s="45"/>
      <c r="C997" s="45"/>
      <c r="D997" s="45"/>
      <c r="E997" s="212" t="s">
        <v>3431</v>
      </c>
      <c r="F997" s="213" t="s">
        <v>3727</v>
      </c>
      <c r="G997" s="311" t="s">
        <v>3727</v>
      </c>
      <c r="H997" s="66">
        <f t="shared" si="1381"/>
        <v>5</v>
      </c>
      <c r="I997" s="66" t="s">
        <v>32</v>
      </c>
      <c r="J997" s="97" t="s">
        <v>443</v>
      </c>
      <c r="K997" s="64" t="s">
        <v>6236</v>
      </c>
      <c r="L997" s="65" t="s">
        <v>6022</v>
      </c>
      <c r="M997" s="65"/>
      <c r="N997" s="65" t="s">
        <v>35</v>
      </c>
      <c r="O997" s="64" t="s">
        <v>5953</v>
      </c>
      <c r="P997" s="66" t="s">
        <v>32</v>
      </c>
      <c r="Q997" s="66" t="str">
        <f t="shared" si="1428"/>
        <v>1..1</v>
      </c>
      <c r="R997" s="2" t="s">
        <v>3729</v>
      </c>
      <c r="S997" s="75" t="s">
        <v>3730</v>
      </c>
      <c r="T997" s="66" t="s">
        <v>329</v>
      </c>
      <c r="U997" s="68" t="str">
        <f t="shared" si="1409"/>
        <v>A</v>
      </c>
      <c r="V997" s="66" t="s">
        <v>42</v>
      </c>
      <c r="W997" s="66" t="s">
        <v>35</v>
      </c>
      <c r="X997" s="248" t="s">
        <v>35</v>
      </c>
      <c r="Y997" s="38"/>
      <c r="Z997" s="353" t="str">
        <f t="shared" si="1429"/>
        <v>-</v>
      </c>
      <c r="AA997" s="68" t="str">
        <f t="shared" ref="AA997:AF997" si="1434">IF(Z997="X","X",IF($AI997=AA$4,"X","-"))</f>
        <v>X</v>
      </c>
      <c r="AB997" s="68" t="str">
        <f t="shared" si="1434"/>
        <v>X</v>
      </c>
      <c r="AC997" s="68" t="str">
        <f t="shared" si="1434"/>
        <v>X</v>
      </c>
      <c r="AD997" s="68" t="str">
        <f t="shared" si="1434"/>
        <v>X</v>
      </c>
      <c r="AE997" s="68" t="str">
        <f t="shared" si="1434"/>
        <v>X</v>
      </c>
      <c r="AF997" s="354" t="str">
        <f t="shared" si="1434"/>
        <v>X</v>
      </c>
      <c r="AG997" s="38"/>
      <c r="AH997" s="68" t="s">
        <v>185</v>
      </c>
      <c r="AI997" s="68" t="s">
        <v>185</v>
      </c>
      <c r="AJ997" s="38"/>
      <c r="AK997" s="13" t="str">
        <f t="shared" si="1354"/>
        <v>/rsm:CrossIndustryInvoice/rsm:SupplyChainTradeTransaction/ram:ApplicableHeaderTradeSettlement/ram:PayeeTradeParty/ram:GlobalID</v>
      </c>
      <c r="AL997" s="13" t="str">
        <f t="shared" si="1355"/>
        <v>/@schemeID</v>
      </c>
      <c r="AM997" s="14">
        <f>COUNTIFS(S$4:S997,AK997)</f>
        <v>1</v>
      </c>
      <c r="AO997" s="212" t="str">
        <f t="shared" si="1352"/>
        <v>SCT_HTS</v>
      </c>
      <c r="AP997" s="213" t="str">
        <f t="shared" si="1356"/>
        <v>BT-60-1</v>
      </c>
      <c r="AQ997" s="311" t="str">
        <f t="shared" si="1357"/>
        <v>BT-60-1</v>
      </c>
      <c r="AR997" s="66">
        <f t="shared" si="1367"/>
        <v>5</v>
      </c>
      <c r="AS997" s="66" t="str">
        <f t="shared" si="1358"/>
        <v>1..1</v>
      </c>
      <c r="AT997" s="97" t="s">
        <v>330</v>
      </c>
      <c r="AU997" s="64" t="s">
        <v>3728</v>
      </c>
      <c r="AV997" s="65" t="s">
        <v>331</v>
      </c>
      <c r="AW997" s="433" t="s">
        <v>5898</v>
      </c>
      <c r="AX997" s="65"/>
      <c r="AY997" s="65" t="s">
        <v>35</v>
      </c>
      <c r="AZ997" s="64"/>
      <c r="BA997" s="66" t="str">
        <f t="shared" si="1427"/>
        <v>1..1</v>
      </c>
      <c r="BB997" s="66" t="str">
        <f t="shared" si="1431"/>
        <v>1..1</v>
      </c>
      <c r="BC997" s="2" t="str">
        <f t="shared" si="1343"/>
        <v>/rsm:CrossIndustryInvoice
/rsm:SupplyChainTradeTransaction
/ram:ApplicableHeaderTradeSettlement
/ram:PayeeTradeParty
/ram:GlobalID
/@schemeID</v>
      </c>
      <c r="BD997" s="75" t="str">
        <f t="shared" si="1344"/>
        <v>/rsm:CrossIndustryInvoice/rsm:SupplyChainTradeTransaction/ram:ApplicableHeaderTradeSettlement/ram:PayeeTradeParty/ram:GlobalID/@schemeID</v>
      </c>
      <c r="BE997" s="66" t="str">
        <f t="shared" si="1383"/>
        <v>S</v>
      </c>
      <c r="BF997" s="68" t="str">
        <f t="shared" si="1384"/>
        <v>A</v>
      </c>
      <c r="BG997" s="66" t="str">
        <f t="shared" si="1385"/>
        <v>0..1</v>
      </c>
      <c r="BH997" s="66" t="str">
        <f t="shared" si="1386"/>
        <v/>
      </c>
      <c r="BI997" s="248" t="str">
        <f t="shared" si="1387"/>
        <v/>
      </c>
      <c r="BJ997" s="7"/>
      <c r="BK997" s="353" t="str">
        <f t="shared" si="1388"/>
        <v>-</v>
      </c>
      <c r="BL997" s="68" t="str">
        <f t="shared" si="1389"/>
        <v>X</v>
      </c>
      <c r="BM997" s="68" t="str">
        <f t="shared" si="1390"/>
        <v>X</v>
      </c>
      <c r="BN997" s="68" t="str">
        <f t="shared" si="1391"/>
        <v>X</v>
      </c>
      <c r="BO997" s="68" t="str">
        <f t="shared" si="1392"/>
        <v>X</v>
      </c>
      <c r="BP997" s="68" t="str">
        <f t="shared" si="1393"/>
        <v>X</v>
      </c>
      <c r="BQ997" s="354" t="str">
        <f t="shared" si="1394"/>
        <v>X</v>
      </c>
      <c r="BR997" s="7"/>
      <c r="BS997" s="68" t="str">
        <f t="shared" si="1395"/>
        <v>BASIC WL</v>
      </c>
      <c r="BT997" s="68" t="str">
        <f t="shared" si="1396"/>
        <v>BASIC WL</v>
      </c>
      <c r="BU997" s="15"/>
      <c r="BV997" s="57"/>
      <c r="BW997" s="57"/>
      <c r="BX997" s="57"/>
      <c r="BY997" s="57"/>
      <c r="BZ997" s="57"/>
      <c r="CA997" s="57" t="s">
        <v>6542</v>
      </c>
      <c r="CC997" s="417"/>
      <c r="CD997" s="15"/>
      <c r="CE997" s="15"/>
    </row>
    <row r="998" spans="1:83" s="59" customFormat="1" ht="85.5">
      <c r="A998" s="45" t="str">
        <f t="shared" si="1432"/>
        <v>YES</v>
      </c>
      <c r="B998" s="45"/>
      <c r="C998" s="45"/>
      <c r="D998" s="45"/>
      <c r="E998" s="212" t="s">
        <v>3431</v>
      </c>
      <c r="F998" s="213" t="s">
        <v>3731</v>
      </c>
      <c r="G998" s="311" t="s">
        <v>3731</v>
      </c>
      <c r="H998" s="66">
        <f t="shared" si="1381"/>
        <v>4</v>
      </c>
      <c r="I998" s="66" t="s">
        <v>32</v>
      </c>
      <c r="J998" s="64" t="s">
        <v>3732</v>
      </c>
      <c r="K998" s="64" t="s">
        <v>3733</v>
      </c>
      <c r="L998" s="65" t="s">
        <v>6237</v>
      </c>
      <c r="M998" s="65" t="s">
        <v>6238</v>
      </c>
      <c r="N998" s="65" t="s">
        <v>3736</v>
      </c>
      <c r="O998" s="64" t="s">
        <v>70</v>
      </c>
      <c r="P998" s="66" t="s">
        <v>32</v>
      </c>
      <c r="Q998" s="66" t="str">
        <f t="shared" si="1428"/>
        <v>1..1</v>
      </c>
      <c r="R998" s="2" t="s">
        <v>3737</v>
      </c>
      <c r="S998" s="75" t="s">
        <v>3738</v>
      </c>
      <c r="T998" s="66" t="s">
        <v>73</v>
      </c>
      <c r="U998" s="68" t="str">
        <f t="shared" si="1409"/>
        <v>E</v>
      </c>
      <c r="V998" s="66" t="s">
        <v>42</v>
      </c>
      <c r="W998" s="66" t="s">
        <v>35</v>
      </c>
      <c r="X998" s="248" t="s">
        <v>35</v>
      </c>
      <c r="Y998" s="38"/>
      <c r="Z998" s="353" t="str">
        <f t="shared" si="1429"/>
        <v>-</v>
      </c>
      <c r="AA998" s="68" t="str">
        <f t="shared" ref="AA998:AF998" si="1435">IF(Z998="X","X",IF($AI998=AA$4,"X","-"))</f>
        <v>X</v>
      </c>
      <c r="AB998" s="68" t="str">
        <f t="shared" si="1435"/>
        <v>X</v>
      </c>
      <c r="AC998" s="68" t="str">
        <f t="shared" si="1435"/>
        <v>X</v>
      </c>
      <c r="AD998" s="68" t="str">
        <f t="shared" si="1435"/>
        <v>X</v>
      </c>
      <c r="AE998" s="68" t="str">
        <f t="shared" si="1435"/>
        <v>X</v>
      </c>
      <c r="AF998" s="354" t="str">
        <f t="shared" si="1435"/>
        <v>X</v>
      </c>
      <c r="AG998" s="38"/>
      <c r="AH998" s="68" t="s">
        <v>185</v>
      </c>
      <c r="AI998" s="68" t="s">
        <v>185</v>
      </c>
      <c r="AJ998" s="38"/>
      <c r="AK998" s="13" t="str">
        <f t="shared" si="1354"/>
        <v>/rsm:CrossIndustryInvoice/rsm:SupplyChainTradeTransaction/ram:ApplicableHeaderTradeSettlement/ram:PayeeTradeParty</v>
      </c>
      <c r="AL998" s="13" t="str">
        <f t="shared" si="1355"/>
        <v>/ram:Name</v>
      </c>
      <c r="AM998" s="14">
        <f>COUNTIFS(S$4:S998,AK998)</f>
        <v>1</v>
      </c>
      <c r="AO998" s="212" t="str">
        <f t="shared" si="1352"/>
        <v>SCT_HTS</v>
      </c>
      <c r="AP998" s="213" t="str">
        <f t="shared" si="1356"/>
        <v>BT-59</v>
      </c>
      <c r="AQ998" s="311" t="str">
        <f t="shared" si="1357"/>
        <v>BT-59</v>
      </c>
      <c r="AR998" s="66">
        <f t="shared" si="1367"/>
        <v>4</v>
      </c>
      <c r="AS998" s="66" t="str">
        <f t="shared" si="1358"/>
        <v>1..1</v>
      </c>
      <c r="AT998" s="64" t="s">
        <v>3739</v>
      </c>
      <c r="AU998" s="64" t="s">
        <v>3740</v>
      </c>
      <c r="AV998" s="65" t="s">
        <v>3741</v>
      </c>
      <c r="AW998" s="427" t="s">
        <v>7357</v>
      </c>
      <c r="AX998" s="65" t="s">
        <v>3742</v>
      </c>
      <c r="AY998" s="65" t="s">
        <v>3743</v>
      </c>
      <c r="AZ998" s="64" t="s">
        <v>78</v>
      </c>
      <c r="BA998" s="66" t="str">
        <f t="shared" si="1427"/>
        <v>1..1</v>
      </c>
      <c r="BB998" s="66" t="str">
        <f t="shared" si="1431"/>
        <v>1..1</v>
      </c>
      <c r="BC998" s="2" t="str">
        <f t="shared" si="1343"/>
        <v>/rsm:CrossIndustryInvoice
/rsm:SupplyChainTradeTransaction
/ram:ApplicableHeaderTradeSettlement
/ram:PayeeTradeParty
/ram:Name</v>
      </c>
      <c r="BD998" s="75" t="str">
        <f t="shared" si="1344"/>
        <v>/rsm:CrossIndustryInvoice/rsm:SupplyChainTradeTransaction/ram:ApplicableHeaderTradeSettlement/ram:PayeeTradeParty/ram:Name</v>
      </c>
      <c r="BE998" s="66" t="str">
        <f t="shared" si="1383"/>
        <v>T</v>
      </c>
      <c r="BF998" s="68" t="str">
        <f t="shared" si="1384"/>
        <v>E</v>
      </c>
      <c r="BG998" s="66" t="str">
        <f t="shared" si="1385"/>
        <v>0..1</v>
      </c>
      <c r="BH998" s="66" t="str">
        <f t="shared" si="1386"/>
        <v/>
      </c>
      <c r="BI998" s="248" t="str">
        <f t="shared" si="1387"/>
        <v/>
      </c>
      <c r="BJ998" s="7"/>
      <c r="BK998" s="353" t="str">
        <f t="shared" si="1388"/>
        <v>-</v>
      </c>
      <c r="BL998" s="68" t="str">
        <f t="shared" si="1389"/>
        <v>X</v>
      </c>
      <c r="BM998" s="68" t="str">
        <f t="shared" si="1390"/>
        <v>X</v>
      </c>
      <c r="BN998" s="68" t="str">
        <f t="shared" si="1391"/>
        <v>X</v>
      </c>
      <c r="BO998" s="68" t="str">
        <f t="shared" si="1392"/>
        <v>X</v>
      </c>
      <c r="BP998" s="68" t="str">
        <f t="shared" si="1393"/>
        <v>X</v>
      </c>
      <c r="BQ998" s="354" t="str">
        <f t="shared" si="1394"/>
        <v>X</v>
      </c>
      <c r="BR998" s="7"/>
      <c r="BS998" s="68" t="str">
        <f t="shared" si="1395"/>
        <v>BASIC WL</v>
      </c>
      <c r="BT998" s="68" t="str">
        <f t="shared" si="1396"/>
        <v>BASIC WL</v>
      </c>
      <c r="BU998" s="15"/>
      <c r="BV998" s="57"/>
      <c r="BW998" s="57"/>
      <c r="BX998" s="57"/>
      <c r="BY998" s="57"/>
      <c r="BZ998" s="57"/>
      <c r="CA998" s="57" t="s">
        <v>6542</v>
      </c>
      <c r="CC998" s="417"/>
      <c r="CD998" s="15"/>
      <c r="CE998" s="15"/>
    </row>
    <row r="999" spans="1:83" s="59" customFormat="1" ht="85.5">
      <c r="A999" s="45" t="str">
        <f t="shared" si="1432"/>
        <v>YES</v>
      </c>
      <c r="B999" s="400"/>
      <c r="C999" s="45"/>
      <c r="D999" s="45"/>
      <c r="E999" s="212" t="s">
        <v>3431</v>
      </c>
      <c r="F999" s="61" t="s">
        <v>5729</v>
      </c>
      <c r="G999" s="281" t="s">
        <v>5027</v>
      </c>
      <c r="H999" s="62">
        <f t="shared" si="1381"/>
        <v>4</v>
      </c>
      <c r="I999" s="62" t="s">
        <v>42</v>
      </c>
      <c r="J999" s="64" t="s">
        <v>6239</v>
      </c>
      <c r="K999" s="64" t="s">
        <v>6240</v>
      </c>
      <c r="L999" s="65" t="s">
        <v>6241</v>
      </c>
      <c r="M999" s="65"/>
      <c r="N999" s="65"/>
      <c r="O999" s="64" t="s">
        <v>128</v>
      </c>
      <c r="P999" s="66" t="s">
        <v>42</v>
      </c>
      <c r="Q999" s="66" t="s">
        <v>42</v>
      </c>
      <c r="R999" s="6" t="s">
        <v>3747</v>
      </c>
      <c r="S999" s="67" t="s">
        <v>3748</v>
      </c>
      <c r="T999" s="66" t="s">
        <v>131</v>
      </c>
      <c r="U999" s="68" t="str">
        <f t="shared" si="1409"/>
        <v>E</v>
      </c>
      <c r="V999" s="62" t="s">
        <v>62</v>
      </c>
      <c r="W999" s="66" t="s">
        <v>35</v>
      </c>
      <c r="X999" s="248" t="s">
        <v>35</v>
      </c>
      <c r="Y999" s="38"/>
      <c r="Z999" s="351" t="str">
        <f t="shared" si="1429"/>
        <v>-</v>
      </c>
      <c r="AA999" s="70" t="str">
        <f t="shared" ref="AA999:AF999" si="1436">IF(Z999="X","X",IF($AI999=AA$4,"X","-"))</f>
        <v>-</v>
      </c>
      <c r="AB999" s="70" t="str">
        <f t="shared" si="1436"/>
        <v>-</v>
      </c>
      <c r="AC999" s="70" t="str">
        <f t="shared" si="1436"/>
        <v>-</v>
      </c>
      <c r="AD999" s="70" t="str">
        <f t="shared" si="1436"/>
        <v>X</v>
      </c>
      <c r="AE999" s="70" t="str">
        <f t="shared" si="1436"/>
        <v>X</v>
      </c>
      <c r="AF999" s="352" t="str">
        <f t="shared" si="1436"/>
        <v>X</v>
      </c>
      <c r="AG999" s="38"/>
      <c r="AH999" s="70" t="s">
        <v>47</v>
      </c>
      <c r="AI999" s="70" t="s">
        <v>5895</v>
      </c>
      <c r="AJ999" s="38"/>
      <c r="AK999" s="13" t="str">
        <f t="shared" si="1354"/>
        <v>/rsm:CrossIndustryInvoice/rsm:SupplyChainTradeTransaction/ram:ApplicableHeaderTradeSettlement/ram:PayeeTradeParty</v>
      </c>
      <c r="AL999" s="13" t="str">
        <f t="shared" si="1355"/>
        <v>/ram:RoleCode</v>
      </c>
      <c r="AM999" s="14">
        <f>COUNTIFS(S$4:S999,AK999)</f>
        <v>1</v>
      </c>
      <c r="AO999" s="212" t="str">
        <f t="shared" si="1352"/>
        <v>SCT_HTS</v>
      </c>
      <c r="AP999" s="61" t="str">
        <f t="shared" si="1356"/>
        <v>BT-X-468</v>
      </c>
      <c r="AQ999" s="281" t="str">
        <f t="shared" si="1357"/>
        <v>EXT-FR-FE-26</v>
      </c>
      <c r="AR999" s="62">
        <f t="shared" si="1367"/>
        <v>4</v>
      </c>
      <c r="AS999" s="62" t="str">
        <f t="shared" si="1358"/>
        <v>0..1</v>
      </c>
      <c r="AT999" s="64" t="s">
        <v>3749</v>
      </c>
      <c r="AU999" s="64" t="s">
        <v>3750</v>
      </c>
      <c r="AV999" s="65" t="s">
        <v>3751</v>
      </c>
      <c r="AW999" s="423" t="s">
        <v>5902</v>
      </c>
      <c r="AX999" s="65"/>
      <c r="AY999" s="65"/>
      <c r="AZ999" s="64" t="s">
        <v>128</v>
      </c>
      <c r="BA999" s="66" t="str">
        <f t="shared" si="1427"/>
        <v>0..1</v>
      </c>
      <c r="BB999" s="66" t="str">
        <f t="shared" si="1431"/>
        <v>0..1</v>
      </c>
      <c r="BC999" s="6" t="str">
        <f t="shared" ref="BC999:BC1062" si="1437">R999</f>
        <v>/rsm:CrossIndustryInvoice
/rsm:SupplyChainTradeTransaction
/ram:ApplicableHeaderTradeSettlement
/ram:PayeeTradeParty
/ram:RoleCode</v>
      </c>
      <c r="BD999" s="67" t="str">
        <f t="shared" ref="BD999:BD1062" si="1438">S999</f>
        <v>/rsm:CrossIndustryInvoice/rsm:SupplyChainTradeTransaction/ram:ApplicableHeaderTradeSettlement/ram:PayeeTradeParty/ram:RoleCode</v>
      </c>
      <c r="BE999" s="66" t="str">
        <f t="shared" si="1383"/>
        <v>C</v>
      </c>
      <c r="BF999" s="68" t="str">
        <f t="shared" si="1384"/>
        <v>E</v>
      </c>
      <c r="BG999" s="62" t="str">
        <f t="shared" si="1385"/>
        <v>0..n</v>
      </c>
      <c r="BH999" s="66" t="str">
        <f t="shared" si="1386"/>
        <v/>
      </c>
      <c r="BI999" s="248" t="str">
        <f t="shared" si="1387"/>
        <v/>
      </c>
      <c r="BJ999" s="7"/>
      <c r="BK999" s="351" t="str">
        <f t="shared" si="1388"/>
        <v>-</v>
      </c>
      <c r="BL999" s="70" t="str">
        <f t="shared" si="1389"/>
        <v>-</v>
      </c>
      <c r="BM999" s="70" t="str">
        <f t="shared" si="1390"/>
        <v>-</v>
      </c>
      <c r="BN999" s="70" t="str">
        <f t="shared" si="1391"/>
        <v>-</v>
      </c>
      <c r="BO999" s="70" t="str">
        <f t="shared" si="1392"/>
        <v>X</v>
      </c>
      <c r="BP999" s="70" t="str">
        <f t="shared" si="1393"/>
        <v>X</v>
      </c>
      <c r="BQ999" s="352" t="str">
        <f t="shared" si="1394"/>
        <v>X</v>
      </c>
      <c r="BR999" s="7"/>
      <c r="BS999" s="70" t="str">
        <f t="shared" si="1395"/>
        <v>EXTENDED</v>
      </c>
      <c r="BT999" s="70" t="str">
        <f t="shared" si="1396"/>
        <v>EXTENDED-CTC-FR</v>
      </c>
      <c r="BU999" s="15"/>
      <c r="BV999" s="57"/>
      <c r="BW999" s="57"/>
      <c r="BX999" s="57"/>
      <c r="BY999" s="57"/>
      <c r="BZ999" s="57"/>
      <c r="CA999" s="57" t="s">
        <v>6542</v>
      </c>
      <c r="CC999" s="417"/>
      <c r="CD999" s="15"/>
      <c r="CE999" s="15"/>
    </row>
    <row r="1000" spans="1:83" s="59" customFormat="1" ht="85.5">
      <c r="A1000" s="45" t="str">
        <f t="shared" si="1432"/>
        <v>NO</v>
      </c>
      <c r="B1000" s="45"/>
      <c r="C1000" s="45"/>
      <c r="D1000" s="45"/>
      <c r="E1000" s="212" t="s">
        <v>3431</v>
      </c>
      <c r="F1000" s="222" t="s">
        <v>3752</v>
      </c>
      <c r="G1000" s="312"/>
      <c r="H1000" s="124">
        <f t="shared" si="1381"/>
        <v>4</v>
      </c>
      <c r="I1000" s="124" t="s">
        <v>42</v>
      </c>
      <c r="J1000" s="137" t="s">
        <v>3753</v>
      </c>
      <c r="K1000" s="125"/>
      <c r="L1000" s="126"/>
      <c r="M1000" s="126"/>
      <c r="N1000" s="126"/>
      <c r="O1000" s="125"/>
      <c r="P1000" s="124" t="s">
        <v>42</v>
      </c>
      <c r="Q1000" s="124" t="str">
        <f t="shared" si="1428"/>
        <v>0..1</v>
      </c>
      <c r="R1000" s="127" t="s">
        <v>3754</v>
      </c>
      <c r="S1000" s="128" t="s">
        <v>3755</v>
      </c>
      <c r="T1000" s="124"/>
      <c r="U1000" s="129" t="str">
        <f t="shared" si="1409"/>
        <v/>
      </c>
      <c r="V1000" s="124" t="s">
        <v>42</v>
      </c>
      <c r="W1000" s="124"/>
      <c r="X1000" s="388"/>
      <c r="Y1000" s="38"/>
      <c r="Z1000" s="363" t="str">
        <f t="shared" si="1429"/>
        <v>-</v>
      </c>
      <c r="AA1000" s="129" t="str">
        <f t="shared" ref="AA1000:AF1000" si="1439">IF(Z1000="X","X",IF($AI1000=AA$4,"X","-"))</f>
        <v>X</v>
      </c>
      <c r="AB1000" s="129" t="str">
        <f t="shared" si="1439"/>
        <v>X</v>
      </c>
      <c r="AC1000" s="129" t="str">
        <f t="shared" si="1439"/>
        <v>X</v>
      </c>
      <c r="AD1000" s="129" t="str">
        <f t="shared" si="1439"/>
        <v>X</v>
      </c>
      <c r="AE1000" s="129" t="str">
        <f t="shared" si="1439"/>
        <v>X</v>
      </c>
      <c r="AF1000" s="364" t="str">
        <f t="shared" si="1439"/>
        <v>X</v>
      </c>
      <c r="AG1000" s="38"/>
      <c r="AH1000" s="129" t="s">
        <v>185</v>
      </c>
      <c r="AI1000" s="129" t="s">
        <v>185</v>
      </c>
      <c r="AJ1000" s="38"/>
      <c r="AK1000" s="13" t="str">
        <f t="shared" si="1354"/>
        <v>/rsm:CrossIndustryInvoice/rsm:SupplyChainTradeTransaction/ram:ApplicableHeaderTradeSettlement/ram:PayeeTradeParty</v>
      </c>
      <c r="AL1000" s="13" t="str">
        <f t="shared" si="1355"/>
        <v>/ram:SpecifiedLegalOrganization</v>
      </c>
      <c r="AM1000" s="14">
        <f>COUNTIFS(S$4:S1000,AK1000)</f>
        <v>1</v>
      </c>
      <c r="AO1000" s="212" t="str">
        <f t="shared" si="1352"/>
        <v>SCT_HTS</v>
      </c>
      <c r="AP1000" s="222" t="str">
        <f t="shared" si="1356"/>
        <v>BT-61-00</v>
      </c>
      <c r="AQ1000" s="312" t="str">
        <f t="shared" si="1357"/>
        <v/>
      </c>
      <c r="AR1000" s="124">
        <f t="shared" si="1367"/>
        <v>4</v>
      </c>
      <c r="AS1000" s="124" t="str">
        <f t="shared" si="1358"/>
        <v>0..1</v>
      </c>
      <c r="AT1000" s="137" t="s">
        <v>3756</v>
      </c>
      <c r="AU1000" s="125"/>
      <c r="AV1000" s="126"/>
      <c r="AW1000" s="126"/>
      <c r="AX1000" s="126"/>
      <c r="AY1000" s="126" t="s">
        <v>35</v>
      </c>
      <c r="AZ1000" s="125"/>
      <c r="BA1000" s="124" t="str">
        <f t="shared" si="1427"/>
        <v>0..1</v>
      </c>
      <c r="BB1000" s="124" t="str">
        <f t="shared" si="1431"/>
        <v>0..1</v>
      </c>
      <c r="BC1000" s="127" t="str">
        <f t="shared" si="1437"/>
        <v>/rsm:CrossIndustryInvoice
/rsm:SupplyChainTradeTransaction
/ram:ApplicableHeaderTradeSettlement
/ram:PayeeTradeParty
/ram:SpecifiedLegalOrganization</v>
      </c>
      <c r="BD1000" s="128" t="str">
        <f t="shared" si="1438"/>
        <v>/rsm:CrossIndustryInvoice/rsm:SupplyChainTradeTransaction/ram:ApplicableHeaderTradeSettlement/ram:PayeeTradeParty/ram:SpecifiedLegalOrganization</v>
      </c>
      <c r="BE1000" s="124" t="str">
        <f t="shared" si="1383"/>
        <v/>
      </c>
      <c r="BF1000" s="129" t="str">
        <f t="shared" si="1384"/>
        <v/>
      </c>
      <c r="BG1000" s="124" t="str">
        <f t="shared" si="1385"/>
        <v>0..1</v>
      </c>
      <c r="BH1000" s="124" t="str">
        <f t="shared" si="1386"/>
        <v/>
      </c>
      <c r="BI1000" s="388" t="str">
        <f t="shared" si="1387"/>
        <v/>
      </c>
      <c r="BJ1000" s="7"/>
      <c r="BK1000" s="363" t="str">
        <f t="shared" si="1388"/>
        <v>-</v>
      </c>
      <c r="BL1000" s="129" t="str">
        <f t="shared" si="1389"/>
        <v>X</v>
      </c>
      <c r="BM1000" s="129" t="str">
        <f t="shared" si="1390"/>
        <v>X</v>
      </c>
      <c r="BN1000" s="129" t="str">
        <f t="shared" si="1391"/>
        <v>X</v>
      </c>
      <c r="BO1000" s="129" t="str">
        <f t="shared" si="1392"/>
        <v>X</v>
      </c>
      <c r="BP1000" s="129" t="str">
        <f t="shared" si="1393"/>
        <v>X</v>
      </c>
      <c r="BQ1000" s="364" t="str">
        <f t="shared" si="1394"/>
        <v>X</v>
      </c>
      <c r="BR1000" s="7"/>
      <c r="BS1000" s="129" t="str">
        <f t="shared" si="1395"/>
        <v>BASIC WL</v>
      </c>
      <c r="BT1000" s="129" t="str">
        <f t="shared" si="1396"/>
        <v>BASIC WL</v>
      </c>
      <c r="BU1000" s="15"/>
      <c r="BV1000" s="57"/>
      <c r="BW1000" s="57"/>
      <c r="BX1000" s="57"/>
      <c r="BY1000" s="57"/>
      <c r="BZ1000" s="57"/>
      <c r="CA1000" s="57" t="s">
        <v>6542</v>
      </c>
      <c r="CC1000" s="417"/>
      <c r="CD1000" s="15"/>
      <c r="CE1000" s="15"/>
    </row>
    <row r="1001" spans="1:83" s="59" customFormat="1" ht="89.25">
      <c r="A1001" s="45" t="str">
        <f t="shared" si="1432"/>
        <v>YES</v>
      </c>
      <c r="B1001" s="45"/>
      <c r="C1001" s="45"/>
      <c r="D1001" s="45"/>
      <c r="E1001" s="212" t="s">
        <v>3431</v>
      </c>
      <c r="F1001" s="213" t="s">
        <v>3757</v>
      </c>
      <c r="G1001" s="311" t="s">
        <v>3757</v>
      </c>
      <c r="H1001" s="66">
        <f t="shared" si="1381"/>
        <v>5</v>
      </c>
      <c r="I1001" s="66" t="s">
        <v>42</v>
      </c>
      <c r="J1001" s="64" t="s">
        <v>3758</v>
      </c>
      <c r="K1001" s="64" t="s">
        <v>6242</v>
      </c>
      <c r="L1001" s="65" t="s">
        <v>6243</v>
      </c>
      <c r="M1001" s="65"/>
      <c r="N1001" s="65" t="s">
        <v>35</v>
      </c>
      <c r="O1001" s="64" t="s">
        <v>90</v>
      </c>
      <c r="P1001" s="66" t="s">
        <v>42</v>
      </c>
      <c r="Q1001" s="66" t="str">
        <f t="shared" si="1428"/>
        <v>0..1</v>
      </c>
      <c r="R1001" s="2" t="s">
        <v>3761</v>
      </c>
      <c r="S1001" s="75" t="s">
        <v>3762</v>
      </c>
      <c r="T1001" s="66" t="s">
        <v>55</v>
      </c>
      <c r="U1001" s="68" t="str">
        <f t="shared" si="1409"/>
        <v>E</v>
      </c>
      <c r="V1001" s="66" t="s">
        <v>42</v>
      </c>
      <c r="W1001" s="66" t="s">
        <v>35</v>
      </c>
      <c r="X1001" s="248" t="s">
        <v>35</v>
      </c>
      <c r="Y1001" s="38"/>
      <c r="Z1001" s="353" t="str">
        <f t="shared" si="1429"/>
        <v>-</v>
      </c>
      <c r="AA1001" s="68" t="str">
        <f t="shared" ref="AA1001:AF1001" si="1440">IF(Z1001="X","X",IF($AI1001=AA$4,"X","-"))</f>
        <v>X</v>
      </c>
      <c r="AB1001" s="68" t="str">
        <f t="shared" si="1440"/>
        <v>X</v>
      </c>
      <c r="AC1001" s="68" t="str">
        <f t="shared" si="1440"/>
        <v>X</v>
      </c>
      <c r="AD1001" s="68" t="str">
        <f t="shared" si="1440"/>
        <v>X</v>
      </c>
      <c r="AE1001" s="68" t="str">
        <f t="shared" si="1440"/>
        <v>X</v>
      </c>
      <c r="AF1001" s="354" t="str">
        <f t="shared" si="1440"/>
        <v>X</v>
      </c>
      <c r="AG1001" s="38"/>
      <c r="AH1001" s="68" t="s">
        <v>185</v>
      </c>
      <c r="AI1001" s="68" t="s">
        <v>185</v>
      </c>
      <c r="AJ1001" s="38"/>
      <c r="AK1001" s="13" t="str">
        <f t="shared" si="1354"/>
        <v>/rsm:CrossIndustryInvoice/rsm:SupplyChainTradeTransaction/ram:ApplicableHeaderTradeSettlement/ram:PayeeTradeParty/ram:SpecifiedLegalOrganization</v>
      </c>
      <c r="AL1001" s="13" t="str">
        <f t="shared" si="1355"/>
        <v>/ram:ID</v>
      </c>
      <c r="AM1001" s="14">
        <f>COUNTIFS(S$4:S1001,AK1001)</f>
        <v>1</v>
      </c>
      <c r="AO1001" s="212" t="str">
        <f t="shared" si="1352"/>
        <v>SCT_HTS</v>
      </c>
      <c r="AP1001" s="213" t="str">
        <f t="shared" si="1356"/>
        <v>BT-61</v>
      </c>
      <c r="AQ1001" s="311" t="str">
        <f t="shared" si="1357"/>
        <v>BT-61</v>
      </c>
      <c r="AR1001" s="66">
        <f t="shared" si="1367"/>
        <v>5</v>
      </c>
      <c r="AS1001" s="66" t="str">
        <f t="shared" si="1358"/>
        <v>0..1</v>
      </c>
      <c r="AT1001" s="64" t="s">
        <v>3763</v>
      </c>
      <c r="AU1001" s="64" t="s">
        <v>3764</v>
      </c>
      <c r="AV1001" s="65" t="s">
        <v>3765</v>
      </c>
      <c r="AW1001" s="427" t="s">
        <v>7355</v>
      </c>
      <c r="AX1001" s="65"/>
      <c r="AY1001" s="65" t="s">
        <v>35</v>
      </c>
      <c r="AZ1001" s="64" t="s">
        <v>99</v>
      </c>
      <c r="BA1001" s="66" t="str">
        <f t="shared" si="1427"/>
        <v>0..1</v>
      </c>
      <c r="BB1001" s="66" t="str">
        <f t="shared" si="1431"/>
        <v>0..1</v>
      </c>
      <c r="BC1001" s="2" t="str">
        <f t="shared" si="1437"/>
        <v>/rsm:CrossIndustryInvoice
/rsm:SupplyChainTradeTransaction
/ram:ApplicableHeaderTradeSettlement
/ram:PayeeTradeParty
/ram:SpecifiedLegalOrganization
/ram:ID</v>
      </c>
      <c r="BD1001" s="75" t="str">
        <f t="shared" si="1438"/>
        <v>/rsm:CrossIndustryInvoice/rsm:SupplyChainTradeTransaction/ram:ApplicableHeaderTradeSettlement/ram:PayeeTradeParty/ram:SpecifiedLegalOrganization/ram:ID</v>
      </c>
      <c r="BE1001" s="66" t="str">
        <f t="shared" si="1383"/>
        <v>I</v>
      </c>
      <c r="BF1001" s="68" t="str">
        <f t="shared" si="1384"/>
        <v>E</v>
      </c>
      <c r="BG1001" s="66" t="str">
        <f t="shared" si="1385"/>
        <v>0..1</v>
      </c>
      <c r="BH1001" s="66" t="str">
        <f t="shared" si="1386"/>
        <v/>
      </c>
      <c r="BI1001" s="248" t="str">
        <f t="shared" si="1387"/>
        <v/>
      </c>
      <c r="BJ1001" s="7"/>
      <c r="BK1001" s="353" t="str">
        <f t="shared" si="1388"/>
        <v>-</v>
      </c>
      <c r="BL1001" s="68" t="str">
        <f t="shared" si="1389"/>
        <v>X</v>
      </c>
      <c r="BM1001" s="68" t="str">
        <f t="shared" si="1390"/>
        <v>X</v>
      </c>
      <c r="BN1001" s="68" t="str">
        <f t="shared" si="1391"/>
        <v>X</v>
      </c>
      <c r="BO1001" s="68" t="str">
        <f t="shared" si="1392"/>
        <v>X</v>
      </c>
      <c r="BP1001" s="68" t="str">
        <f t="shared" si="1393"/>
        <v>X</v>
      </c>
      <c r="BQ1001" s="354" t="str">
        <f t="shared" si="1394"/>
        <v>X</v>
      </c>
      <c r="BR1001" s="7"/>
      <c r="BS1001" s="68" t="str">
        <f t="shared" si="1395"/>
        <v>BASIC WL</v>
      </c>
      <c r="BT1001" s="68" t="str">
        <f t="shared" si="1396"/>
        <v>BASIC WL</v>
      </c>
      <c r="BU1001" s="15"/>
      <c r="BV1001" s="57"/>
      <c r="BW1001" s="57"/>
      <c r="BX1001" s="57"/>
      <c r="BY1001" s="57"/>
      <c r="BZ1001" s="57"/>
      <c r="CA1001" s="57" t="s">
        <v>6542</v>
      </c>
      <c r="CC1001" s="417"/>
      <c r="CD1001" s="15"/>
      <c r="CE1001" s="15"/>
    </row>
    <row r="1002" spans="1:83" s="59" customFormat="1" ht="102">
      <c r="A1002" s="45" t="str">
        <f t="shared" si="1432"/>
        <v>YES</v>
      </c>
      <c r="B1002" s="45"/>
      <c r="C1002" s="45"/>
      <c r="D1002" s="45"/>
      <c r="E1002" s="212" t="s">
        <v>3431</v>
      </c>
      <c r="F1002" s="213" t="s">
        <v>3766</v>
      </c>
      <c r="G1002" s="311" t="s">
        <v>3766</v>
      </c>
      <c r="H1002" s="66">
        <f t="shared" si="1381"/>
        <v>6</v>
      </c>
      <c r="I1002" s="66" t="s">
        <v>42</v>
      </c>
      <c r="J1002" s="97" t="s">
        <v>443</v>
      </c>
      <c r="K1002" s="64" t="s">
        <v>3767</v>
      </c>
      <c r="L1002" s="65" t="s">
        <v>6022</v>
      </c>
      <c r="M1002" s="65" t="s">
        <v>916</v>
      </c>
      <c r="N1002" s="65" t="s">
        <v>35</v>
      </c>
      <c r="O1002" s="64" t="s">
        <v>5953</v>
      </c>
      <c r="P1002" s="66" t="s">
        <v>42</v>
      </c>
      <c r="Q1002" s="66" t="str">
        <f t="shared" si="1428"/>
        <v>0..1</v>
      </c>
      <c r="R1002" s="2" t="s">
        <v>3768</v>
      </c>
      <c r="S1002" s="75" t="s">
        <v>3769</v>
      </c>
      <c r="T1002" s="66" t="s">
        <v>329</v>
      </c>
      <c r="U1002" s="68" t="str">
        <f t="shared" si="1409"/>
        <v>A</v>
      </c>
      <c r="V1002" s="66" t="s">
        <v>42</v>
      </c>
      <c r="W1002" s="66" t="s">
        <v>35</v>
      </c>
      <c r="X1002" s="248" t="s">
        <v>35</v>
      </c>
      <c r="Y1002" s="38"/>
      <c r="Z1002" s="353" t="str">
        <f t="shared" si="1429"/>
        <v>-</v>
      </c>
      <c r="AA1002" s="68" t="str">
        <f t="shared" ref="AA1002:AF1002" si="1441">IF(Z1002="X","X",IF($AI1002=AA$4,"X","-"))</f>
        <v>X</v>
      </c>
      <c r="AB1002" s="68" t="str">
        <f t="shared" si="1441"/>
        <v>X</v>
      </c>
      <c r="AC1002" s="68" t="str">
        <f t="shared" si="1441"/>
        <v>X</v>
      </c>
      <c r="AD1002" s="68" t="str">
        <f t="shared" si="1441"/>
        <v>X</v>
      </c>
      <c r="AE1002" s="68" t="str">
        <f t="shared" si="1441"/>
        <v>X</v>
      </c>
      <c r="AF1002" s="354" t="str">
        <f t="shared" si="1441"/>
        <v>X</v>
      </c>
      <c r="AG1002" s="38"/>
      <c r="AH1002" s="68" t="s">
        <v>185</v>
      </c>
      <c r="AI1002" s="68" t="s">
        <v>185</v>
      </c>
      <c r="AJ1002" s="38"/>
      <c r="AK1002" s="13" t="str">
        <f t="shared" si="1354"/>
        <v>/rsm:CrossIndustryInvoice/rsm:SupplyChainTradeTransaction/ram:ApplicableHeaderTradeSettlement/ram:PayeeTradeParty/ram:SpecifiedLegalOrganization/ram:ID</v>
      </c>
      <c r="AL1002" s="13" t="str">
        <f t="shared" si="1355"/>
        <v>/@schemeID</v>
      </c>
      <c r="AM1002" s="14">
        <f>COUNTIFS(S$4:S1002,AK1002)</f>
        <v>1</v>
      </c>
      <c r="AO1002" s="212" t="str">
        <f t="shared" si="1352"/>
        <v>SCT_HTS</v>
      </c>
      <c r="AP1002" s="213" t="str">
        <f t="shared" si="1356"/>
        <v>BT-61-1</v>
      </c>
      <c r="AQ1002" s="311" t="str">
        <f t="shared" si="1357"/>
        <v>BT-61-1</v>
      </c>
      <c r="AR1002" s="66">
        <f t="shared" si="1367"/>
        <v>6</v>
      </c>
      <c r="AS1002" s="66" t="str">
        <f t="shared" si="1358"/>
        <v>0..1</v>
      </c>
      <c r="AT1002" s="97" t="s">
        <v>330</v>
      </c>
      <c r="AU1002" s="64" t="s">
        <v>3770</v>
      </c>
      <c r="AV1002" s="65" t="s">
        <v>331</v>
      </c>
      <c r="AW1002" s="432" t="s">
        <v>5896</v>
      </c>
      <c r="AX1002" s="65" t="s">
        <v>1616</v>
      </c>
      <c r="AY1002" s="65" t="s">
        <v>35</v>
      </c>
      <c r="AZ1002" s="64" t="s">
        <v>128</v>
      </c>
      <c r="BA1002" s="66" t="str">
        <f t="shared" si="1427"/>
        <v>0..1</v>
      </c>
      <c r="BB1002" s="66" t="str">
        <f t="shared" si="1431"/>
        <v>0..1</v>
      </c>
      <c r="BC1002" s="2" t="str">
        <f t="shared" si="1437"/>
        <v>/rsm:CrossIndustryInvoice
/rsm:SupplyChainTradeTransaction
/ram:ApplicableHeaderTradeSettlement
/ram:PayeeTradeParty
/ram:SpecifiedLegalOrganization
/ram:ID
/@schemeID</v>
      </c>
      <c r="BD1002" s="75" t="str">
        <f t="shared" si="1438"/>
        <v>/rsm:CrossIndustryInvoice/rsm:SupplyChainTradeTransaction/ram:ApplicableHeaderTradeSettlement/ram:PayeeTradeParty/ram:SpecifiedLegalOrganization/ram:ID/@schemeID</v>
      </c>
      <c r="BE1002" s="66" t="str">
        <f t="shared" si="1383"/>
        <v>S</v>
      </c>
      <c r="BF1002" s="68" t="str">
        <f t="shared" si="1384"/>
        <v>A</v>
      </c>
      <c r="BG1002" s="66" t="str">
        <f t="shared" si="1385"/>
        <v>0..1</v>
      </c>
      <c r="BH1002" s="66" t="str">
        <f t="shared" si="1386"/>
        <v/>
      </c>
      <c r="BI1002" s="248" t="str">
        <f t="shared" si="1387"/>
        <v/>
      </c>
      <c r="BJ1002" s="7"/>
      <c r="BK1002" s="353" t="str">
        <f t="shared" si="1388"/>
        <v>-</v>
      </c>
      <c r="BL1002" s="68" t="str">
        <f t="shared" si="1389"/>
        <v>X</v>
      </c>
      <c r="BM1002" s="68" t="str">
        <f t="shared" si="1390"/>
        <v>X</v>
      </c>
      <c r="BN1002" s="68" t="str">
        <f t="shared" si="1391"/>
        <v>X</v>
      </c>
      <c r="BO1002" s="68" t="str">
        <f t="shared" si="1392"/>
        <v>X</v>
      </c>
      <c r="BP1002" s="68" t="str">
        <f t="shared" si="1393"/>
        <v>X</v>
      </c>
      <c r="BQ1002" s="354" t="str">
        <f t="shared" si="1394"/>
        <v>X</v>
      </c>
      <c r="BR1002" s="7"/>
      <c r="BS1002" s="68" t="str">
        <f t="shared" si="1395"/>
        <v>BASIC WL</v>
      </c>
      <c r="BT1002" s="68" t="str">
        <f t="shared" si="1396"/>
        <v>BASIC WL</v>
      </c>
      <c r="BU1002" s="15"/>
      <c r="BV1002" s="57"/>
      <c r="BW1002" s="57"/>
      <c r="BX1002" s="57"/>
      <c r="BY1002" s="57"/>
      <c r="BZ1002" s="57"/>
      <c r="CA1002" s="57" t="s">
        <v>6542</v>
      </c>
      <c r="CC1002" s="417"/>
      <c r="CD1002" s="15"/>
      <c r="CE1002" s="15"/>
    </row>
    <row r="1003" spans="1:83" s="59" customFormat="1" ht="89.25">
      <c r="A1003" s="45" t="str">
        <f t="shared" si="1432"/>
        <v>YES</v>
      </c>
      <c r="B1003" s="45"/>
      <c r="C1003" s="45"/>
      <c r="D1003" s="45"/>
      <c r="E1003" s="214" t="s">
        <v>3431</v>
      </c>
      <c r="F1003" s="61" t="s">
        <v>5730</v>
      </c>
      <c r="G1003" s="281"/>
      <c r="H1003" s="62">
        <f t="shared" si="1381"/>
        <v>5</v>
      </c>
      <c r="I1003" s="62" t="s">
        <v>42</v>
      </c>
      <c r="J1003" s="64" t="s">
        <v>6163</v>
      </c>
      <c r="K1003" s="64" t="s">
        <v>6025</v>
      </c>
      <c r="L1003" s="65" t="s">
        <v>6026</v>
      </c>
      <c r="M1003" s="65"/>
      <c r="N1003" s="65"/>
      <c r="O1003" s="64" t="s">
        <v>70</v>
      </c>
      <c r="P1003" s="66" t="s">
        <v>42</v>
      </c>
      <c r="Q1003" s="66" t="str">
        <f t="shared" si="1428"/>
        <v>0..1</v>
      </c>
      <c r="R1003" s="6" t="s">
        <v>3771</v>
      </c>
      <c r="S1003" s="67" t="s">
        <v>3772</v>
      </c>
      <c r="T1003" s="66" t="s">
        <v>73</v>
      </c>
      <c r="U1003" s="68" t="str">
        <f t="shared" si="1409"/>
        <v>E</v>
      </c>
      <c r="V1003" s="62" t="s">
        <v>42</v>
      </c>
      <c r="W1003" s="66"/>
      <c r="X1003" s="248"/>
      <c r="Y1003" s="38"/>
      <c r="Z1003" s="351" t="str">
        <f t="shared" si="1429"/>
        <v>-</v>
      </c>
      <c r="AA1003" s="70" t="str">
        <f t="shared" ref="AA1003:AF1003" si="1442">IF(Z1003="X","X",IF($AI1003=AA$4,"X","-"))</f>
        <v>-</v>
      </c>
      <c r="AB1003" s="70" t="str">
        <f t="shared" si="1442"/>
        <v>-</v>
      </c>
      <c r="AC1003" s="70" t="str">
        <f t="shared" si="1442"/>
        <v>-</v>
      </c>
      <c r="AD1003" s="70" t="str">
        <f t="shared" si="1442"/>
        <v>-</v>
      </c>
      <c r="AE1003" s="70" t="str">
        <f t="shared" si="1442"/>
        <v>X</v>
      </c>
      <c r="AF1003" s="352" t="str">
        <f t="shared" si="1442"/>
        <v>X</v>
      </c>
      <c r="AG1003" s="38"/>
      <c r="AH1003" s="70" t="s">
        <v>47</v>
      </c>
      <c r="AI1003" s="70" t="s">
        <v>6532</v>
      </c>
      <c r="AJ1003" s="38"/>
      <c r="AK1003" s="13" t="str">
        <f t="shared" si="1354"/>
        <v>/rsm:CrossIndustryInvoice/rsm:SupplyChainTradeTransaction/ram:ApplicableHeaderTradeSettlement/ram:PayeeTradeParty/ram:SpecifiedLegalOrganization</v>
      </c>
      <c r="AL1003" s="13" t="str">
        <f t="shared" si="1355"/>
        <v>/ram:TradingBusinessName</v>
      </c>
      <c r="AM1003" s="14">
        <f>COUNTIFS(S$4:S1003,AK1003)</f>
        <v>1</v>
      </c>
      <c r="AO1003" s="214" t="str">
        <f t="shared" si="1352"/>
        <v>SCT_HTS</v>
      </c>
      <c r="AP1003" s="61" t="str">
        <f t="shared" si="1356"/>
        <v>BT-X-243</v>
      </c>
      <c r="AQ1003" s="281" t="str">
        <f t="shared" si="1357"/>
        <v/>
      </c>
      <c r="AR1003" s="62">
        <f t="shared" si="1367"/>
        <v>5</v>
      </c>
      <c r="AS1003" s="62" t="str">
        <f t="shared" si="1358"/>
        <v>0..1</v>
      </c>
      <c r="AT1003" s="64" t="s">
        <v>2112</v>
      </c>
      <c r="AU1003" s="64" t="s">
        <v>6402</v>
      </c>
      <c r="AV1003" s="65" t="s">
        <v>6403</v>
      </c>
      <c r="AW1003" s="423" t="s">
        <v>7238</v>
      </c>
      <c r="AX1003" s="65"/>
      <c r="AY1003" s="65"/>
      <c r="AZ1003" s="64"/>
      <c r="BA1003" s="66" t="str">
        <f t="shared" si="1427"/>
        <v>0..1</v>
      </c>
      <c r="BB1003" s="66" t="str">
        <f t="shared" si="1431"/>
        <v>0..1</v>
      </c>
      <c r="BC1003" s="6" t="str">
        <f t="shared" si="1437"/>
        <v>/rsm:CrossIndustryInvoice
/rsm:SupplyChainTradeTransaction
/ram:ApplicableHeaderTradeSettlement
/ram:PayeeTradeParty
/ram:SpecifiedLegalOrganization
/ram:TradingBusinessName</v>
      </c>
      <c r="BD1003" s="67" t="str">
        <f t="shared" si="1438"/>
        <v>/rsm:CrossIndustryInvoice/rsm:SupplyChainTradeTransaction/ram:ApplicableHeaderTradeSettlement/ram:PayeeTradeParty/ram:SpecifiedLegalOrganization/ram:TradingBusinessName</v>
      </c>
      <c r="BE1003" s="66" t="str">
        <f t="shared" si="1383"/>
        <v>T</v>
      </c>
      <c r="BF1003" s="68" t="str">
        <f t="shared" si="1384"/>
        <v>E</v>
      </c>
      <c r="BG1003" s="62" t="str">
        <f t="shared" si="1385"/>
        <v>0..1</v>
      </c>
      <c r="BH1003" s="66" t="str">
        <f t="shared" si="1386"/>
        <v/>
      </c>
      <c r="BI1003" s="248" t="str">
        <f t="shared" si="1387"/>
        <v/>
      </c>
      <c r="BJ1003" s="7"/>
      <c r="BK1003" s="351" t="str">
        <f t="shared" si="1388"/>
        <v>-</v>
      </c>
      <c r="BL1003" s="70" t="str">
        <f t="shared" si="1389"/>
        <v>-</v>
      </c>
      <c r="BM1003" s="70" t="str">
        <f t="shared" si="1390"/>
        <v>-</v>
      </c>
      <c r="BN1003" s="70" t="str">
        <f t="shared" si="1391"/>
        <v>-</v>
      </c>
      <c r="BO1003" s="70" t="str">
        <f t="shared" si="1392"/>
        <v>-</v>
      </c>
      <c r="BP1003" s="70" t="str">
        <f t="shared" si="1393"/>
        <v>X</v>
      </c>
      <c r="BQ1003" s="352" t="str">
        <f t="shared" si="1394"/>
        <v>X</v>
      </c>
      <c r="BR1003" s="7"/>
      <c r="BS1003" s="70" t="str">
        <f t="shared" si="1395"/>
        <v>EXTENDED</v>
      </c>
      <c r="BT1003" s="70" t="str">
        <f t="shared" si="1396"/>
        <v>EXTENDED-B2B-FR</v>
      </c>
      <c r="BU1003" s="15"/>
      <c r="BV1003" s="57"/>
      <c r="BW1003" s="57"/>
      <c r="BX1003" s="57"/>
      <c r="BY1003" s="57"/>
      <c r="BZ1003" s="57"/>
      <c r="CA1003" s="57" t="s">
        <v>6542</v>
      </c>
      <c r="CC1003" s="417"/>
      <c r="CD1003" s="15"/>
      <c r="CE1003" s="15"/>
    </row>
    <row r="1004" spans="1:83" s="59" customFormat="1" ht="89.25">
      <c r="A1004" s="45" t="str">
        <f t="shared" si="1432"/>
        <v>NO</v>
      </c>
      <c r="B1004" s="400"/>
      <c r="C1004" s="45"/>
      <c r="D1004" s="45"/>
      <c r="E1004" s="214" t="s">
        <v>3431</v>
      </c>
      <c r="F1004" s="161" t="s">
        <v>5731</v>
      </c>
      <c r="G1004" s="297"/>
      <c r="H1004" s="162">
        <f t="shared" si="1381"/>
        <v>5</v>
      </c>
      <c r="I1004" s="162" t="s">
        <v>42</v>
      </c>
      <c r="J1004" s="163" t="s">
        <v>3773</v>
      </c>
      <c r="K1004" s="163" t="s">
        <v>3073</v>
      </c>
      <c r="L1004" s="164"/>
      <c r="M1004" s="164"/>
      <c r="N1004" s="164"/>
      <c r="O1004" s="163"/>
      <c r="P1004" s="66" t="s">
        <v>42</v>
      </c>
      <c r="Q1004" s="66" t="str">
        <f t="shared" si="1428"/>
        <v>0..1</v>
      </c>
      <c r="R1004" s="166" t="s">
        <v>3774</v>
      </c>
      <c r="S1004" s="167" t="s">
        <v>3775</v>
      </c>
      <c r="T1004" s="165"/>
      <c r="U1004" s="168" t="str">
        <f t="shared" si="1409"/>
        <v>EG</v>
      </c>
      <c r="V1004" s="162" t="s">
        <v>42</v>
      </c>
      <c r="W1004" s="165"/>
      <c r="X1004" s="389"/>
      <c r="Y1004" s="38"/>
      <c r="Z1004" s="367" t="str">
        <f t="shared" si="1429"/>
        <v>-</v>
      </c>
      <c r="AA1004" s="170" t="str">
        <f t="shared" ref="AA1004:AF1004" si="1443">IF(Z1004="X","X",IF($AI1004=AA$4,"X","-"))</f>
        <v>-</v>
      </c>
      <c r="AB1004" s="170" t="str">
        <f t="shared" si="1443"/>
        <v>-</v>
      </c>
      <c r="AC1004" s="170" t="str">
        <f t="shared" si="1443"/>
        <v>-</v>
      </c>
      <c r="AD1004" s="170" t="str">
        <f t="shared" si="1443"/>
        <v>-</v>
      </c>
      <c r="AE1004" s="170" t="str">
        <f t="shared" si="1443"/>
        <v>-</v>
      </c>
      <c r="AF1004" s="368" t="str">
        <f t="shared" si="1443"/>
        <v>X</v>
      </c>
      <c r="AG1004" s="38"/>
      <c r="AH1004" s="170" t="s">
        <v>47</v>
      </c>
      <c r="AI1004" s="170" t="s">
        <v>47</v>
      </c>
      <c r="AJ1004" s="38"/>
      <c r="AK1004" s="13" t="str">
        <f t="shared" si="1354"/>
        <v>/rsm:CrossIndustryInvoice/rsm:SupplyChainTradeTransaction/ram:ApplicableHeaderTradeSettlement/ram:PayeeTradeParty/ram:SpecifiedLegalOrganization</v>
      </c>
      <c r="AL1004" s="13" t="str">
        <f t="shared" si="1355"/>
        <v>/ram:PostalTradeAddress</v>
      </c>
      <c r="AM1004" s="14">
        <f>COUNTIFS(S$4:S1004,AK1004)</f>
        <v>1</v>
      </c>
      <c r="AO1004" s="214" t="str">
        <f t="shared" si="1352"/>
        <v>SCT_HTS</v>
      </c>
      <c r="AP1004" s="161" t="str">
        <f t="shared" si="1356"/>
        <v>BG-X-72</v>
      </c>
      <c r="AQ1004" s="297" t="str">
        <f t="shared" si="1357"/>
        <v/>
      </c>
      <c r="AR1004" s="162">
        <f t="shared" si="1367"/>
        <v>5</v>
      </c>
      <c r="AS1004" s="162" t="str">
        <f t="shared" si="1358"/>
        <v>0..1</v>
      </c>
      <c r="AT1004" s="163" t="s">
        <v>1632</v>
      </c>
      <c r="AU1004" s="163" t="s">
        <v>1633</v>
      </c>
      <c r="AV1004" s="164"/>
      <c r="AW1004" s="164"/>
      <c r="AX1004" s="164"/>
      <c r="AY1004" s="164"/>
      <c r="AZ1004" s="163"/>
      <c r="BA1004" s="66" t="str">
        <f t="shared" si="1427"/>
        <v>0..1</v>
      </c>
      <c r="BB1004" s="66" t="str">
        <f t="shared" si="1431"/>
        <v>0..1</v>
      </c>
      <c r="BC1004" s="166" t="str">
        <f t="shared" si="1437"/>
        <v>/rsm:CrossIndustryInvoice
/rsm:SupplyChainTradeTransaction
/ram:ApplicableHeaderTradeSettlement
/ram:PayeeTradeParty
/ram:SpecifiedLegalOrganization
/ram:PostalTradeAddress</v>
      </c>
      <c r="BD1004" s="167" t="str">
        <f t="shared" si="1438"/>
        <v>/rsm:CrossIndustryInvoice/rsm:SupplyChainTradeTransaction/ram:ApplicableHeaderTradeSettlement/ram:PayeeTradeParty/ram:SpecifiedLegalOrganization/ram:PostalTradeAddress</v>
      </c>
      <c r="BE1004" s="165" t="str">
        <f t="shared" si="1383"/>
        <v/>
      </c>
      <c r="BF1004" s="168" t="str">
        <f t="shared" si="1384"/>
        <v>EG</v>
      </c>
      <c r="BG1004" s="162" t="str">
        <f t="shared" si="1385"/>
        <v>0..1</v>
      </c>
      <c r="BH1004" s="165" t="str">
        <f t="shared" si="1386"/>
        <v/>
      </c>
      <c r="BI1004" s="389" t="str">
        <f t="shared" si="1387"/>
        <v/>
      </c>
      <c r="BJ1004" s="7"/>
      <c r="BK1004" s="367" t="str">
        <f t="shared" si="1388"/>
        <v>-</v>
      </c>
      <c r="BL1004" s="170" t="str">
        <f t="shared" si="1389"/>
        <v>-</v>
      </c>
      <c r="BM1004" s="170" t="str">
        <f t="shared" si="1390"/>
        <v>-</v>
      </c>
      <c r="BN1004" s="170" t="str">
        <f t="shared" si="1391"/>
        <v>-</v>
      </c>
      <c r="BO1004" s="170" t="str">
        <f t="shared" si="1392"/>
        <v>-</v>
      </c>
      <c r="BP1004" s="170" t="str">
        <f t="shared" si="1393"/>
        <v>-</v>
      </c>
      <c r="BQ1004" s="368" t="str">
        <f t="shared" si="1394"/>
        <v>X</v>
      </c>
      <c r="BR1004" s="7"/>
      <c r="BS1004" s="170" t="str">
        <f t="shared" si="1395"/>
        <v>EXTENDED</v>
      </c>
      <c r="BT1004" s="170" t="str">
        <f t="shared" si="1396"/>
        <v>EXTENDED</v>
      </c>
      <c r="BU1004" s="15"/>
      <c r="BV1004" s="57"/>
      <c r="BW1004" s="57"/>
      <c r="BX1004" s="57"/>
      <c r="BY1004" s="57"/>
      <c r="BZ1004" s="57"/>
      <c r="CA1004" s="57" t="s">
        <v>6542</v>
      </c>
      <c r="CC1004" s="417"/>
      <c r="CD1004" s="15"/>
      <c r="CE1004" s="15"/>
    </row>
    <row r="1005" spans="1:83" s="59" customFormat="1" ht="102">
      <c r="A1005" s="45" t="str">
        <f t="shared" si="1432"/>
        <v>YES</v>
      </c>
      <c r="B1005" s="400"/>
      <c r="C1005" s="45"/>
      <c r="D1005" s="45"/>
      <c r="E1005" s="214" t="s">
        <v>3431</v>
      </c>
      <c r="F1005" s="61" t="s">
        <v>5732</v>
      </c>
      <c r="G1005" s="281"/>
      <c r="H1005" s="62">
        <f t="shared" si="1381"/>
        <v>6</v>
      </c>
      <c r="I1005" s="62" t="s">
        <v>42</v>
      </c>
      <c r="J1005" s="64" t="s">
        <v>6035</v>
      </c>
      <c r="K1005" s="64" t="s">
        <v>1635</v>
      </c>
      <c r="L1005" s="65" t="s">
        <v>1636</v>
      </c>
      <c r="M1005" s="65"/>
      <c r="N1005" s="65"/>
      <c r="O1005" s="64" t="s">
        <v>70</v>
      </c>
      <c r="P1005" s="66" t="s">
        <v>42</v>
      </c>
      <c r="Q1005" s="66" t="str">
        <f t="shared" si="1428"/>
        <v>0..1</v>
      </c>
      <c r="R1005" s="6" t="s">
        <v>3776</v>
      </c>
      <c r="S1005" s="67" t="s">
        <v>3777</v>
      </c>
      <c r="T1005" s="66" t="s">
        <v>73</v>
      </c>
      <c r="U1005" s="68" t="str">
        <f t="shared" si="1409"/>
        <v>E</v>
      </c>
      <c r="V1005" s="62" t="s">
        <v>42</v>
      </c>
      <c r="W1005" s="66"/>
      <c r="X1005" s="248"/>
      <c r="Y1005" s="38"/>
      <c r="Z1005" s="351" t="str">
        <f t="shared" si="1429"/>
        <v>-</v>
      </c>
      <c r="AA1005" s="70" t="str">
        <f t="shared" ref="AA1005:AF1005" si="1444">IF(Z1005="X","X",IF($AI1005=AA$4,"X","-"))</f>
        <v>-</v>
      </c>
      <c r="AB1005" s="70" t="str">
        <f t="shared" si="1444"/>
        <v>-</v>
      </c>
      <c r="AC1005" s="70" t="str">
        <f t="shared" si="1444"/>
        <v>-</v>
      </c>
      <c r="AD1005" s="70" t="str">
        <f t="shared" si="1444"/>
        <v>-</v>
      </c>
      <c r="AE1005" s="70" t="str">
        <f t="shared" si="1444"/>
        <v>-</v>
      </c>
      <c r="AF1005" s="352" t="str">
        <f t="shared" si="1444"/>
        <v>X</v>
      </c>
      <c r="AG1005" s="38"/>
      <c r="AH1005" s="70" t="s">
        <v>47</v>
      </c>
      <c r="AI1005" s="70" t="s">
        <v>47</v>
      </c>
      <c r="AJ1005" s="38"/>
      <c r="AK1005" s="13" t="str">
        <f t="shared" si="1354"/>
        <v>/rsm:CrossIndustryInvoice/rsm:SupplyChainTradeTransaction/ram:ApplicableHeaderTradeSettlement/ram:PayeeTradeParty/ram:SpecifiedLegalOrganization/ram:PostalTradeAddress</v>
      </c>
      <c r="AL1005" s="13" t="str">
        <f t="shared" si="1355"/>
        <v>/ram:PostcodeCode</v>
      </c>
      <c r="AM1005" s="14">
        <f>COUNTIFS(S$4:S1005,AK1005)</f>
        <v>1</v>
      </c>
      <c r="AO1005" s="214" t="str">
        <f t="shared" si="1352"/>
        <v>SCT_HTS</v>
      </c>
      <c r="AP1005" s="61" t="str">
        <f t="shared" si="1356"/>
        <v>BT-X-469</v>
      </c>
      <c r="AQ1005" s="281" t="str">
        <f t="shared" si="1357"/>
        <v/>
      </c>
      <c r="AR1005" s="62">
        <f t="shared" si="1367"/>
        <v>6</v>
      </c>
      <c r="AS1005" s="62" t="str">
        <f t="shared" si="1358"/>
        <v>0..1</v>
      </c>
      <c r="AT1005" s="64" t="s">
        <v>2544</v>
      </c>
      <c r="AU1005" s="64" t="s">
        <v>1747</v>
      </c>
      <c r="AV1005" s="65" t="s">
        <v>1748</v>
      </c>
      <c r="AW1005" s="423" t="s">
        <v>7238</v>
      </c>
      <c r="AX1005" s="65"/>
      <c r="AY1005" s="65"/>
      <c r="AZ1005" s="64"/>
      <c r="BA1005" s="66" t="str">
        <f t="shared" si="1427"/>
        <v>0..1</v>
      </c>
      <c r="BB1005" s="66" t="str">
        <f t="shared" si="1431"/>
        <v>0..1</v>
      </c>
      <c r="BC1005" s="6" t="str">
        <f t="shared" si="1437"/>
        <v>/rsm:CrossIndustryInvoice
/rsm:SupplyChainTradeTransaction
/ram:ApplicableHeaderTradeSettlement
/ram:PayeeTradeParty
/ram:SpecifiedLegalOrganization
/ram:PostalTradeAddress
/ram:PostcodeCode</v>
      </c>
      <c r="BD1005" s="67" t="str">
        <f t="shared" si="1438"/>
        <v>/rsm:CrossIndustryInvoice/rsm:SupplyChainTradeTransaction/ram:ApplicableHeaderTradeSettlement/ram:PayeeTradeParty/ram:SpecifiedLegalOrganization/ram:PostalTradeAddress/ram:PostcodeCode</v>
      </c>
      <c r="BE1005" s="66" t="str">
        <f t="shared" si="1383"/>
        <v>T</v>
      </c>
      <c r="BF1005" s="68" t="str">
        <f t="shared" si="1384"/>
        <v>E</v>
      </c>
      <c r="BG1005" s="62" t="str">
        <f t="shared" si="1385"/>
        <v>0..1</v>
      </c>
      <c r="BH1005" s="66" t="str">
        <f t="shared" si="1386"/>
        <v/>
      </c>
      <c r="BI1005" s="248" t="str">
        <f t="shared" si="1387"/>
        <v/>
      </c>
      <c r="BJ1005" s="7"/>
      <c r="BK1005" s="351" t="str">
        <f t="shared" si="1388"/>
        <v>-</v>
      </c>
      <c r="BL1005" s="70" t="str">
        <f t="shared" si="1389"/>
        <v>-</v>
      </c>
      <c r="BM1005" s="70" t="str">
        <f t="shared" si="1390"/>
        <v>-</v>
      </c>
      <c r="BN1005" s="70" t="str">
        <f t="shared" si="1391"/>
        <v>-</v>
      </c>
      <c r="BO1005" s="70" t="str">
        <f t="shared" si="1392"/>
        <v>-</v>
      </c>
      <c r="BP1005" s="70" t="str">
        <f t="shared" si="1393"/>
        <v>-</v>
      </c>
      <c r="BQ1005" s="352" t="str">
        <f t="shared" si="1394"/>
        <v>X</v>
      </c>
      <c r="BR1005" s="7"/>
      <c r="BS1005" s="70" t="str">
        <f t="shared" si="1395"/>
        <v>EXTENDED</v>
      </c>
      <c r="BT1005" s="70" t="str">
        <f t="shared" si="1396"/>
        <v>EXTENDED</v>
      </c>
      <c r="BU1005" s="15"/>
      <c r="BV1005" s="57"/>
      <c r="BW1005" s="57"/>
      <c r="BX1005" s="57"/>
      <c r="BY1005" s="57"/>
      <c r="BZ1005" s="57"/>
      <c r="CA1005" s="57" t="s">
        <v>6542</v>
      </c>
      <c r="CC1005" s="417"/>
      <c r="CD1005" s="15"/>
      <c r="CE1005" s="15"/>
    </row>
    <row r="1006" spans="1:83" s="59" customFormat="1" ht="102">
      <c r="A1006" s="45" t="str">
        <f t="shared" si="1432"/>
        <v>YES</v>
      </c>
      <c r="B1006" s="400"/>
      <c r="C1006" s="45"/>
      <c r="D1006" s="45"/>
      <c r="E1006" s="214" t="s">
        <v>3431</v>
      </c>
      <c r="F1006" s="61" t="s">
        <v>5733</v>
      </c>
      <c r="G1006" s="281"/>
      <c r="H1006" s="62">
        <f t="shared" si="1381"/>
        <v>6</v>
      </c>
      <c r="I1006" s="62" t="s">
        <v>42</v>
      </c>
      <c r="J1006" s="64" t="s">
        <v>6036</v>
      </c>
      <c r="K1006" s="64" t="s">
        <v>1641</v>
      </c>
      <c r="L1006" s="65" t="s">
        <v>1642</v>
      </c>
      <c r="M1006" s="65"/>
      <c r="N1006" s="65"/>
      <c r="O1006" s="64" t="s">
        <v>70</v>
      </c>
      <c r="P1006" s="66" t="s">
        <v>42</v>
      </c>
      <c r="Q1006" s="66" t="str">
        <f t="shared" si="1428"/>
        <v>0..1</v>
      </c>
      <c r="R1006" s="6" t="s">
        <v>3778</v>
      </c>
      <c r="S1006" s="67" t="s">
        <v>3779</v>
      </c>
      <c r="T1006" s="66" t="s">
        <v>73</v>
      </c>
      <c r="U1006" s="68" t="str">
        <f t="shared" si="1409"/>
        <v>E</v>
      </c>
      <c r="V1006" s="62" t="s">
        <v>42</v>
      </c>
      <c r="W1006" s="66"/>
      <c r="X1006" s="248"/>
      <c r="Y1006" s="38"/>
      <c r="Z1006" s="351" t="str">
        <f t="shared" si="1429"/>
        <v>-</v>
      </c>
      <c r="AA1006" s="70" t="str">
        <f t="shared" ref="AA1006:AF1006" si="1445">IF(Z1006="X","X",IF($AI1006=AA$4,"X","-"))</f>
        <v>-</v>
      </c>
      <c r="AB1006" s="70" t="str">
        <f t="shared" si="1445"/>
        <v>-</v>
      </c>
      <c r="AC1006" s="70" t="str">
        <f t="shared" si="1445"/>
        <v>-</v>
      </c>
      <c r="AD1006" s="70" t="str">
        <f t="shared" si="1445"/>
        <v>-</v>
      </c>
      <c r="AE1006" s="70" t="str">
        <f t="shared" si="1445"/>
        <v>-</v>
      </c>
      <c r="AF1006" s="352" t="str">
        <f t="shared" si="1445"/>
        <v>X</v>
      </c>
      <c r="AG1006" s="38"/>
      <c r="AH1006" s="70" t="s">
        <v>47</v>
      </c>
      <c r="AI1006" s="70" t="s">
        <v>47</v>
      </c>
      <c r="AJ1006" s="38"/>
      <c r="AK1006" s="13" t="str">
        <f t="shared" si="1354"/>
        <v>/rsm:CrossIndustryInvoice/rsm:SupplyChainTradeTransaction/ram:ApplicableHeaderTradeSettlement/ram:PayeeTradeParty/ram:SpecifiedLegalOrganization/ram:PostalTradeAddress</v>
      </c>
      <c r="AL1006" s="13" t="str">
        <f t="shared" si="1355"/>
        <v>/ram:LineOne</v>
      </c>
      <c r="AM1006" s="14">
        <f>COUNTIFS(S$4:S1006,AK1006)</f>
        <v>1</v>
      </c>
      <c r="AO1006" s="214" t="str">
        <f t="shared" ref="AO1006:AO1069" si="1446">E1006</f>
        <v>SCT_HTS</v>
      </c>
      <c r="AP1006" s="61" t="str">
        <f t="shared" si="1356"/>
        <v>BT-X-470</v>
      </c>
      <c r="AQ1006" s="281" t="str">
        <f t="shared" si="1357"/>
        <v/>
      </c>
      <c r="AR1006" s="62">
        <f t="shared" si="1367"/>
        <v>6</v>
      </c>
      <c r="AS1006" s="62" t="str">
        <f t="shared" si="1358"/>
        <v>0..1</v>
      </c>
      <c r="AT1006" s="64" t="s">
        <v>2547</v>
      </c>
      <c r="AU1006" s="64" t="s">
        <v>1754</v>
      </c>
      <c r="AV1006" s="65" t="s">
        <v>1755</v>
      </c>
      <c r="AW1006" s="423" t="s">
        <v>7238</v>
      </c>
      <c r="AX1006" s="65"/>
      <c r="AY1006" s="65"/>
      <c r="AZ1006" s="64"/>
      <c r="BA1006" s="66" t="str">
        <f t="shared" si="1427"/>
        <v>0..1</v>
      </c>
      <c r="BB1006" s="66" t="str">
        <f t="shared" si="1431"/>
        <v>0..1</v>
      </c>
      <c r="BC1006" s="6" t="str">
        <f t="shared" si="1437"/>
        <v>/rsm:CrossIndustryInvoice
/rsm:SupplyChainTradeTransaction
/ram:ApplicableHeaderTradeSettlement
/ram:PayeeTradeParty
/ram:SpecifiedLegalOrganization
/ram:PostalTradeAddress
/ram:LineOne</v>
      </c>
      <c r="BD1006" s="67" t="str">
        <f t="shared" si="1438"/>
        <v>/rsm:CrossIndustryInvoice/rsm:SupplyChainTradeTransaction/ram:ApplicableHeaderTradeSettlement/ram:PayeeTradeParty/ram:SpecifiedLegalOrganization/ram:PostalTradeAddress/ram:LineOne</v>
      </c>
      <c r="BE1006" s="66" t="str">
        <f t="shared" si="1383"/>
        <v>T</v>
      </c>
      <c r="BF1006" s="68" t="str">
        <f t="shared" si="1384"/>
        <v>E</v>
      </c>
      <c r="BG1006" s="62" t="str">
        <f t="shared" si="1385"/>
        <v>0..1</v>
      </c>
      <c r="BH1006" s="66" t="str">
        <f t="shared" si="1386"/>
        <v/>
      </c>
      <c r="BI1006" s="248" t="str">
        <f t="shared" si="1387"/>
        <v/>
      </c>
      <c r="BJ1006" s="7"/>
      <c r="BK1006" s="351" t="str">
        <f t="shared" si="1388"/>
        <v>-</v>
      </c>
      <c r="BL1006" s="70" t="str">
        <f t="shared" si="1389"/>
        <v>-</v>
      </c>
      <c r="BM1006" s="70" t="str">
        <f t="shared" si="1390"/>
        <v>-</v>
      </c>
      <c r="BN1006" s="70" t="str">
        <f t="shared" si="1391"/>
        <v>-</v>
      </c>
      <c r="BO1006" s="70" t="str">
        <f t="shared" si="1392"/>
        <v>-</v>
      </c>
      <c r="BP1006" s="70" t="str">
        <f t="shared" si="1393"/>
        <v>-</v>
      </c>
      <c r="BQ1006" s="352" t="str">
        <f t="shared" si="1394"/>
        <v>X</v>
      </c>
      <c r="BR1006" s="7"/>
      <c r="BS1006" s="70" t="str">
        <f t="shared" si="1395"/>
        <v>EXTENDED</v>
      </c>
      <c r="BT1006" s="70" t="str">
        <f t="shared" si="1396"/>
        <v>EXTENDED</v>
      </c>
      <c r="BU1006" s="15"/>
      <c r="BV1006" s="57"/>
      <c r="BW1006" s="57"/>
      <c r="BX1006" s="57"/>
      <c r="BY1006" s="57"/>
      <c r="BZ1006" s="57"/>
      <c r="CA1006" s="57" t="s">
        <v>6542</v>
      </c>
      <c r="CC1006" s="417"/>
      <c r="CD1006" s="15"/>
      <c r="CE1006" s="15"/>
    </row>
    <row r="1007" spans="1:83" s="59" customFormat="1" ht="102">
      <c r="A1007" s="45" t="str">
        <f t="shared" si="1432"/>
        <v>YES</v>
      </c>
      <c r="B1007" s="400"/>
      <c r="C1007" s="45"/>
      <c r="D1007" s="45"/>
      <c r="E1007" s="214" t="s">
        <v>3431</v>
      </c>
      <c r="F1007" s="61" t="s">
        <v>5734</v>
      </c>
      <c r="G1007" s="281"/>
      <c r="H1007" s="62">
        <f t="shared" si="1381"/>
        <v>6</v>
      </c>
      <c r="I1007" s="62" t="s">
        <v>42</v>
      </c>
      <c r="J1007" s="64" t="s">
        <v>6037</v>
      </c>
      <c r="K1007" s="64" t="s">
        <v>1647</v>
      </c>
      <c r="L1007" s="65"/>
      <c r="M1007" s="65"/>
      <c r="N1007" s="65"/>
      <c r="O1007" s="64" t="s">
        <v>70</v>
      </c>
      <c r="P1007" s="66" t="s">
        <v>42</v>
      </c>
      <c r="Q1007" s="66" t="str">
        <f t="shared" si="1428"/>
        <v>0..1</v>
      </c>
      <c r="R1007" s="6" t="s">
        <v>3780</v>
      </c>
      <c r="S1007" s="67" t="s">
        <v>3781</v>
      </c>
      <c r="T1007" s="66" t="s">
        <v>73</v>
      </c>
      <c r="U1007" s="68" t="str">
        <f t="shared" si="1409"/>
        <v>E</v>
      </c>
      <c r="V1007" s="62" t="s">
        <v>42</v>
      </c>
      <c r="W1007" s="66"/>
      <c r="X1007" s="248"/>
      <c r="Y1007" s="38"/>
      <c r="Z1007" s="351" t="str">
        <f t="shared" si="1429"/>
        <v>-</v>
      </c>
      <c r="AA1007" s="70" t="str">
        <f t="shared" ref="AA1007:AF1007" si="1447">IF(Z1007="X","X",IF($AI1007=AA$4,"X","-"))</f>
        <v>-</v>
      </c>
      <c r="AB1007" s="70" t="str">
        <f t="shared" si="1447"/>
        <v>-</v>
      </c>
      <c r="AC1007" s="70" t="str">
        <f t="shared" si="1447"/>
        <v>-</v>
      </c>
      <c r="AD1007" s="70" t="str">
        <f t="shared" si="1447"/>
        <v>-</v>
      </c>
      <c r="AE1007" s="70" t="str">
        <f t="shared" si="1447"/>
        <v>-</v>
      </c>
      <c r="AF1007" s="352" t="str">
        <f t="shared" si="1447"/>
        <v>X</v>
      </c>
      <c r="AG1007" s="38"/>
      <c r="AH1007" s="70" t="s">
        <v>47</v>
      </c>
      <c r="AI1007" s="70" t="s">
        <v>47</v>
      </c>
      <c r="AJ1007" s="38"/>
      <c r="AK1007" s="13" t="str">
        <f t="shared" ref="AK1007:AK1070" si="1448">IF(ISERROR(FIND("/",S1007)),S1007,LEFT(S1007,FIND(CHAR(1),SUBSTITUTE(S1007,"/",CHAR(1),LEN(S1007)-LEN(SUBSTITUTE(S1007,"/",""))))-1))</f>
        <v>/rsm:CrossIndustryInvoice/rsm:SupplyChainTradeTransaction/ram:ApplicableHeaderTradeSettlement/ram:PayeeTradeParty/ram:SpecifiedLegalOrganization/ram:PostalTradeAddress</v>
      </c>
      <c r="AL1007" s="13" t="str">
        <f t="shared" ref="AL1007:AL1070" si="1449">IF(ISERROR(FIND("/",S1007)),S1007,MID(S1007, FIND(CHAR(1),SUBSTITUTE(S1007,"/",CHAR(1), LEN(S1007)-LEN(SUBSTITUTE(S1007,"/","")))), LEN(S1007)))</f>
        <v>/ram:LineTwo</v>
      </c>
      <c r="AM1007" s="14">
        <f>COUNTIFS(S$4:S1007,AK1007)</f>
        <v>1</v>
      </c>
      <c r="AO1007" s="214" t="str">
        <f t="shared" si="1446"/>
        <v>SCT_HTS</v>
      </c>
      <c r="AP1007" s="61" t="str">
        <f t="shared" ref="AP1007:AP1070" si="1450">F1007</f>
        <v>BT-X-471</v>
      </c>
      <c r="AQ1007" s="281" t="str">
        <f t="shared" ref="AQ1007:AQ1070" si="1451">IF(G1007="","",G1007)</f>
        <v/>
      </c>
      <c r="AR1007" s="62">
        <f t="shared" si="1367"/>
        <v>6</v>
      </c>
      <c r="AS1007" s="62" t="str">
        <f t="shared" ref="AS1007:AS1070" si="1452">I1007</f>
        <v>0..1</v>
      </c>
      <c r="AT1007" s="64" t="s">
        <v>2550</v>
      </c>
      <c r="AU1007" s="64" t="s">
        <v>1761</v>
      </c>
      <c r="AV1007" s="65"/>
      <c r="AW1007" s="423" t="s">
        <v>7238</v>
      </c>
      <c r="AX1007" s="65"/>
      <c r="AY1007" s="65"/>
      <c r="AZ1007" s="64"/>
      <c r="BA1007" s="66" t="str">
        <f t="shared" si="1427"/>
        <v>0..1</v>
      </c>
      <c r="BB1007" s="66" t="str">
        <f t="shared" si="1431"/>
        <v>0..1</v>
      </c>
      <c r="BC1007" s="6" t="str">
        <f t="shared" si="1437"/>
        <v>/rsm:CrossIndustryInvoice
/rsm:SupplyChainTradeTransaction
/ram:ApplicableHeaderTradeSettlement
/ram:PayeeTradeParty
/ram:SpecifiedLegalOrganization
/ram:PostalTradeAddress
/ram:LineTwo</v>
      </c>
      <c r="BD1007" s="67" t="str">
        <f t="shared" si="1438"/>
        <v>/rsm:CrossIndustryInvoice/rsm:SupplyChainTradeTransaction/ram:ApplicableHeaderTradeSettlement/ram:PayeeTradeParty/ram:SpecifiedLegalOrganization/ram:PostalTradeAddress/ram:LineTwo</v>
      </c>
      <c r="BE1007" s="66" t="str">
        <f t="shared" si="1383"/>
        <v>T</v>
      </c>
      <c r="BF1007" s="68" t="str">
        <f t="shared" si="1384"/>
        <v>E</v>
      </c>
      <c r="BG1007" s="62" t="str">
        <f t="shared" si="1385"/>
        <v>0..1</v>
      </c>
      <c r="BH1007" s="66" t="str">
        <f t="shared" si="1386"/>
        <v/>
      </c>
      <c r="BI1007" s="248" t="str">
        <f t="shared" si="1387"/>
        <v/>
      </c>
      <c r="BJ1007" s="7"/>
      <c r="BK1007" s="351" t="str">
        <f t="shared" si="1388"/>
        <v>-</v>
      </c>
      <c r="BL1007" s="70" t="str">
        <f t="shared" si="1389"/>
        <v>-</v>
      </c>
      <c r="BM1007" s="70" t="str">
        <f t="shared" si="1390"/>
        <v>-</v>
      </c>
      <c r="BN1007" s="70" t="str">
        <f t="shared" si="1391"/>
        <v>-</v>
      </c>
      <c r="BO1007" s="70" t="str">
        <f t="shared" si="1392"/>
        <v>-</v>
      </c>
      <c r="BP1007" s="70" t="str">
        <f t="shared" si="1393"/>
        <v>-</v>
      </c>
      <c r="BQ1007" s="352" t="str">
        <f t="shared" si="1394"/>
        <v>X</v>
      </c>
      <c r="BR1007" s="7"/>
      <c r="BS1007" s="70" t="str">
        <f t="shared" si="1395"/>
        <v>EXTENDED</v>
      </c>
      <c r="BT1007" s="70" t="str">
        <f t="shared" si="1396"/>
        <v>EXTENDED</v>
      </c>
      <c r="BU1007" s="15"/>
      <c r="BV1007" s="57"/>
      <c r="BW1007" s="57"/>
      <c r="BX1007" s="57"/>
      <c r="BY1007" s="57"/>
      <c r="BZ1007" s="57"/>
      <c r="CA1007" s="57" t="s">
        <v>6542</v>
      </c>
      <c r="CC1007" s="417"/>
      <c r="CD1007" s="15"/>
      <c r="CE1007" s="15"/>
    </row>
    <row r="1008" spans="1:83" s="59" customFormat="1" ht="102">
      <c r="A1008" s="45" t="str">
        <f t="shared" si="1432"/>
        <v>YES</v>
      </c>
      <c r="B1008" s="400"/>
      <c r="C1008" s="45"/>
      <c r="D1008" s="45"/>
      <c r="E1008" s="214" t="s">
        <v>3431</v>
      </c>
      <c r="F1008" s="61" t="s">
        <v>5735</v>
      </c>
      <c r="G1008" s="281"/>
      <c r="H1008" s="62">
        <f t="shared" si="1381"/>
        <v>6</v>
      </c>
      <c r="I1008" s="62" t="s">
        <v>42</v>
      </c>
      <c r="J1008" s="64" t="s">
        <v>6038</v>
      </c>
      <c r="K1008" s="64" t="s">
        <v>1647</v>
      </c>
      <c r="L1008" s="65"/>
      <c r="M1008" s="65"/>
      <c r="N1008" s="65"/>
      <c r="O1008" s="64" t="s">
        <v>70</v>
      </c>
      <c r="P1008" s="66" t="s">
        <v>42</v>
      </c>
      <c r="Q1008" s="66" t="str">
        <f t="shared" si="1428"/>
        <v>0..1</v>
      </c>
      <c r="R1008" s="6" t="s">
        <v>3782</v>
      </c>
      <c r="S1008" s="67" t="s">
        <v>3783</v>
      </c>
      <c r="T1008" s="66" t="s">
        <v>73</v>
      </c>
      <c r="U1008" s="68" t="str">
        <f t="shared" si="1409"/>
        <v>E</v>
      </c>
      <c r="V1008" s="62" t="s">
        <v>42</v>
      </c>
      <c r="W1008" s="66"/>
      <c r="X1008" s="248"/>
      <c r="Y1008" s="38"/>
      <c r="Z1008" s="351" t="str">
        <f t="shared" si="1429"/>
        <v>-</v>
      </c>
      <c r="AA1008" s="70" t="str">
        <f t="shared" ref="AA1008:AF1008" si="1453">IF(Z1008="X","X",IF($AI1008=AA$4,"X","-"))</f>
        <v>-</v>
      </c>
      <c r="AB1008" s="70" t="str">
        <f t="shared" si="1453"/>
        <v>-</v>
      </c>
      <c r="AC1008" s="70" t="str">
        <f t="shared" si="1453"/>
        <v>-</v>
      </c>
      <c r="AD1008" s="70" t="str">
        <f t="shared" si="1453"/>
        <v>-</v>
      </c>
      <c r="AE1008" s="70" t="str">
        <f t="shared" si="1453"/>
        <v>-</v>
      </c>
      <c r="AF1008" s="352" t="str">
        <f t="shared" si="1453"/>
        <v>X</v>
      </c>
      <c r="AG1008" s="38"/>
      <c r="AH1008" s="70" t="s">
        <v>47</v>
      </c>
      <c r="AI1008" s="70" t="s">
        <v>47</v>
      </c>
      <c r="AJ1008" s="38"/>
      <c r="AK1008" s="13" t="str">
        <f t="shared" si="1448"/>
        <v>/rsm:CrossIndustryInvoice/rsm:SupplyChainTradeTransaction/ram:ApplicableHeaderTradeSettlement/ram:PayeeTradeParty/ram:SpecifiedLegalOrganization/ram:PostalTradeAddress</v>
      </c>
      <c r="AL1008" s="13" t="str">
        <f t="shared" si="1449"/>
        <v>/ram:LineThree</v>
      </c>
      <c r="AM1008" s="14">
        <f>COUNTIFS(S$4:S1008,AK1008)</f>
        <v>1</v>
      </c>
      <c r="AO1008" s="214" t="str">
        <f t="shared" si="1446"/>
        <v>SCT_HTS</v>
      </c>
      <c r="AP1008" s="61" t="str">
        <f t="shared" si="1450"/>
        <v>BT-X-472</v>
      </c>
      <c r="AQ1008" s="281" t="str">
        <f t="shared" si="1451"/>
        <v/>
      </c>
      <c r="AR1008" s="62">
        <f t="shared" si="1367"/>
        <v>6</v>
      </c>
      <c r="AS1008" s="62" t="str">
        <f t="shared" si="1452"/>
        <v>0..1</v>
      </c>
      <c r="AT1008" s="64" t="s">
        <v>2553</v>
      </c>
      <c r="AU1008" s="64" t="s">
        <v>1761</v>
      </c>
      <c r="AV1008" s="65"/>
      <c r="AW1008" s="423" t="s">
        <v>7238</v>
      </c>
      <c r="AX1008" s="65"/>
      <c r="AY1008" s="65"/>
      <c r="AZ1008" s="64"/>
      <c r="BA1008" s="66" t="str">
        <f t="shared" si="1427"/>
        <v>0..1</v>
      </c>
      <c r="BB1008" s="66" t="str">
        <f t="shared" si="1431"/>
        <v>0..1</v>
      </c>
      <c r="BC1008" s="6" t="str">
        <f t="shared" si="1437"/>
        <v>/rsm:CrossIndustryInvoice
/rsm:SupplyChainTradeTransaction
/ram:ApplicableHeaderTradeSettlement
/ram:PayeeTradeParty
/ram:SpecifiedLegalOrganization
/ram:PostalTradeAddress
/ram:LineThree</v>
      </c>
      <c r="BD1008" s="67" t="str">
        <f t="shared" si="1438"/>
        <v>/rsm:CrossIndustryInvoice/rsm:SupplyChainTradeTransaction/ram:ApplicableHeaderTradeSettlement/ram:PayeeTradeParty/ram:SpecifiedLegalOrganization/ram:PostalTradeAddress/ram:LineThree</v>
      </c>
      <c r="BE1008" s="66" t="str">
        <f t="shared" si="1383"/>
        <v>T</v>
      </c>
      <c r="BF1008" s="68" t="str">
        <f t="shared" si="1384"/>
        <v>E</v>
      </c>
      <c r="BG1008" s="62" t="str">
        <f t="shared" si="1385"/>
        <v>0..1</v>
      </c>
      <c r="BH1008" s="66" t="str">
        <f t="shared" si="1386"/>
        <v/>
      </c>
      <c r="BI1008" s="248" t="str">
        <f t="shared" si="1387"/>
        <v/>
      </c>
      <c r="BJ1008" s="7"/>
      <c r="BK1008" s="351" t="str">
        <f t="shared" si="1388"/>
        <v>-</v>
      </c>
      <c r="BL1008" s="70" t="str">
        <f t="shared" si="1389"/>
        <v>-</v>
      </c>
      <c r="BM1008" s="70" t="str">
        <f t="shared" si="1390"/>
        <v>-</v>
      </c>
      <c r="BN1008" s="70" t="str">
        <f t="shared" si="1391"/>
        <v>-</v>
      </c>
      <c r="BO1008" s="70" t="str">
        <f t="shared" si="1392"/>
        <v>-</v>
      </c>
      <c r="BP1008" s="70" t="str">
        <f t="shared" si="1393"/>
        <v>-</v>
      </c>
      <c r="BQ1008" s="352" t="str">
        <f t="shared" si="1394"/>
        <v>X</v>
      </c>
      <c r="BR1008" s="7"/>
      <c r="BS1008" s="70" t="str">
        <f t="shared" si="1395"/>
        <v>EXTENDED</v>
      </c>
      <c r="BT1008" s="70" t="str">
        <f t="shared" si="1396"/>
        <v>EXTENDED</v>
      </c>
      <c r="BU1008" s="15"/>
      <c r="BV1008" s="57"/>
      <c r="BW1008" s="57"/>
      <c r="BX1008" s="57"/>
      <c r="BY1008" s="57"/>
      <c r="BZ1008" s="57"/>
      <c r="CA1008" s="57" t="s">
        <v>6542</v>
      </c>
      <c r="CC1008" s="417"/>
      <c r="CD1008" s="15"/>
      <c r="CE1008" s="15"/>
    </row>
    <row r="1009" spans="1:83" s="59" customFormat="1" ht="102">
      <c r="A1009" s="45" t="str">
        <f t="shared" si="1432"/>
        <v>YES</v>
      </c>
      <c r="B1009" s="400"/>
      <c r="C1009" s="45"/>
      <c r="D1009" s="45"/>
      <c r="E1009" s="214" t="s">
        <v>3431</v>
      </c>
      <c r="F1009" s="61" t="s">
        <v>5736</v>
      </c>
      <c r="G1009" s="281"/>
      <c r="H1009" s="62">
        <f t="shared" si="1381"/>
        <v>6</v>
      </c>
      <c r="I1009" s="62" t="s">
        <v>42</v>
      </c>
      <c r="J1009" s="64" t="s">
        <v>6039</v>
      </c>
      <c r="K1009" s="64" t="s">
        <v>6031</v>
      </c>
      <c r="L1009" s="65"/>
      <c r="M1009" s="65"/>
      <c r="N1009" s="65"/>
      <c r="O1009" s="64" t="s">
        <v>70</v>
      </c>
      <c r="P1009" s="66" t="s">
        <v>42</v>
      </c>
      <c r="Q1009" s="66" t="str">
        <f t="shared" si="1428"/>
        <v>0..1</v>
      </c>
      <c r="R1009" s="6" t="s">
        <v>3784</v>
      </c>
      <c r="S1009" s="67" t="s">
        <v>3785</v>
      </c>
      <c r="T1009" s="66" t="s">
        <v>73</v>
      </c>
      <c r="U1009" s="68" t="str">
        <f t="shared" si="1409"/>
        <v>E</v>
      </c>
      <c r="V1009" s="62" t="s">
        <v>42</v>
      </c>
      <c r="W1009" s="66"/>
      <c r="X1009" s="248"/>
      <c r="Y1009" s="38"/>
      <c r="Z1009" s="351" t="str">
        <f t="shared" si="1429"/>
        <v>-</v>
      </c>
      <c r="AA1009" s="70" t="str">
        <f t="shared" ref="AA1009:AF1009" si="1454">IF(Z1009="X","X",IF($AI1009=AA$4,"X","-"))</f>
        <v>-</v>
      </c>
      <c r="AB1009" s="70" t="str">
        <f t="shared" si="1454"/>
        <v>-</v>
      </c>
      <c r="AC1009" s="70" t="str">
        <f t="shared" si="1454"/>
        <v>-</v>
      </c>
      <c r="AD1009" s="70" t="str">
        <f t="shared" si="1454"/>
        <v>-</v>
      </c>
      <c r="AE1009" s="70" t="str">
        <f t="shared" si="1454"/>
        <v>-</v>
      </c>
      <c r="AF1009" s="352" t="str">
        <f t="shared" si="1454"/>
        <v>X</v>
      </c>
      <c r="AG1009" s="38"/>
      <c r="AH1009" s="70" t="s">
        <v>47</v>
      </c>
      <c r="AI1009" s="70" t="s">
        <v>47</v>
      </c>
      <c r="AJ1009" s="38"/>
      <c r="AK1009" s="13" t="str">
        <f t="shared" si="1448"/>
        <v>/rsm:CrossIndustryInvoice/rsm:SupplyChainTradeTransaction/ram:ApplicableHeaderTradeSettlement/ram:PayeeTradeParty/ram:SpecifiedLegalOrganization/ram:PostalTradeAddress</v>
      </c>
      <c r="AL1009" s="13" t="str">
        <f t="shared" si="1449"/>
        <v>/ram:CityName</v>
      </c>
      <c r="AM1009" s="14">
        <f>COUNTIFS(S$4:S1009,AK1009)</f>
        <v>1</v>
      </c>
      <c r="AO1009" s="214" t="str">
        <f t="shared" si="1446"/>
        <v>SCT_HTS</v>
      </c>
      <c r="AP1009" s="61" t="str">
        <f t="shared" si="1450"/>
        <v>BT-X-473</v>
      </c>
      <c r="AQ1009" s="281" t="str">
        <f t="shared" si="1451"/>
        <v/>
      </c>
      <c r="AR1009" s="62">
        <f t="shared" si="1367"/>
        <v>6</v>
      </c>
      <c r="AS1009" s="62" t="str">
        <f t="shared" si="1452"/>
        <v>0..1</v>
      </c>
      <c r="AT1009" s="64" t="s">
        <v>2893</v>
      </c>
      <c r="AU1009" s="64" t="s">
        <v>6415</v>
      </c>
      <c r="AV1009" s="65"/>
      <c r="AW1009" s="423" t="s">
        <v>7238</v>
      </c>
      <c r="AX1009" s="65"/>
      <c r="AY1009" s="65"/>
      <c r="AZ1009" s="64"/>
      <c r="BA1009" s="66" t="str">
        <f t="shared" si="1427"/>
        <v>0..1</v>
      </c>
      <c r="BB1009" s="66" t="str">
        <f t="shared" si="1431"/>
        <v>0..1</v>
      </c>
      <c r="BC1009" s="6" t="str">
        <f t="shared" si="1437"/>
        <v>/rsm:CrossIndustryInvoice
/rsm:SupplyChainTradeTransaction
/ram:ApplicableHeaderTradeSettlement
/ram:PayeeTradeParty
/ram:SpecifiedLegalOrganization
/ram:PostalTradeAddress
/ram:CityName</v>
      </c>
      <c r="BD1009" s="67" t="str">
        <f t="shared" si="1438"/>
        <v>/rsm:CrossIndustryInvoice/rsm:SupplyChainTradeTransaction/ram:ApplicableHeaderTradeSettlement/ram:PayeeTradeParty/ram:SpecifiedLegalOrganization/ram:PostalTradeAddress/ram:CityName</v>
      </c>
      <c r="BE1009" s="66" t="str">
        <f t="shared" si="1383"/>
        <v>T</v>
      </c>
      <c r="BF1009" s="68" t="str">
        <f t="shared" si="1384"/>
        <v>E</v>
      </c>
      <c r="BG1009" s="62" t="str">
        <f t="shared" si="1385"/>
        <v>0..1</v>
      </c>
      <c r="BH1009" s="66" t="str">
        <f t="shared" si="1386"/>
        <v/>
      </c>
      <c r="BI1009" s="248" t="str">
        <f t="shared" si="1387"/>
        <v/>
      </c>
      <c r="BJ1009" s="7"/>
      <c r="BK1009" s="351" t="str">
        <f t="shared" si="1388"/>
        <v>-</v>
      </c>
      <c r="BL1009" s="70" t="str">
        <f t="shared" si="1389"/>
        <v>-</v>
      </c>
      <c r="BM1009" s="70" t="str">
        <f t="shared" si="1390"/>
        <v>-</v>
      </c>
      <c r="BN1009" s="70" t="str">
        <f t="shared" si="1391"/>
        <v>-</v>
      </c>
      <c r="BO1009" s="70" t="str">
        <f t="shared" si="1392"/>
        <v>-</v>
      </c>
      <c r="BP1009" s="70" t="str">
        <f t="shared" si="1393"/>
        <v>-</v>
      </c>
      <c r="BQ1009" s="352" t="str">
        <f t="shared" si="1394"/>
        <v>X</v>
      </c>
      <c r="BR1009" s="7"/>
      <c r="BS1009" s="70" t="str">
        <f t="shared" si="1395"/>
        <v>EXTENDED</v>
      </c>
      <c r="BT1009" s="70" t="str">
        <f t="shared" si="1396"/>
        <v>EXTENDED</v>
      </c>
      <c r="BU1009" s="15"/>
      <c r="BV1009" s="57"/>
      <c r="BW1009" s="57"/>
      <c r="BX1009" s="57"/>
      <c r="BY1009" s="57"/>
      <c r="BZ1009" s="57"/>
      <c r="CA1009" s="57" t="s">
        <v>6542</v>
      </c>
      <c r="CC1009" s="417"/>
      <c r="CD1009" s="15"/>
      <c r="CE1009" s="15"/>
    </row>
    <row r="1010" spans="1:83" s="59" customFormat="1" ht="102">
      <c r="A1010" s="45" t="str">
        <f t="shared" si="1432"/>
        <v>YES</v>
      </c>
      <c r="B1010" s="400"/>
      <c r="C1010" s="45"/>
      <c r="D1010" s="45"/>
      <c r="E1010" s="214" t="s">
        <v>3431</v>
      </c>
      <c r="F1010" s="61" t="s">
        <v>5737</v>
      </c>
      <c r="G1010" s="281"/>
      <c r="H1010" s="62">
        <f t="shared" si="1381"/>
        <v>6</v>
      </c>
      <c r="I1010" s="62" t="s">
        <v>32</v>
      </c>
      <c r="J1010" s="64" t="s">
        <v>6040</v>
      </c>
      <c r="K1010" s="64" t="s">
        <v>1661</v>
      </c>
      <c r="L1010" s="65" t="s">
        <v>5989</v>
      </c>
      <c r="M1010" s="65"/>
      <c r="N1010" s="65"/>
      <c r="O1010" s="64" t="s">
        <v>128</v>
      </c>
      <c r="P1010" s="66" t="s">
        <v>32</v>
      </c>
      <c r="Q1010" s="66" t="str">
        <f t="shared" si="1428"/>
        <v>1..1</v>
      </c>
      <c r="R1010" s="6" t="s">
        <v>3786</v>
      </c>
      <c r="S1010" s="67" t="s">
        <v>3787</v>
      </c>
      <c r="T1010" s="66" t="s">
        <v>131</v>
      </c>
      <c r="U1010" s="68" t="str">
        <f t="shared" si="1409"/>
        <v>E</v>
      </c>
      <c r="V1010" s="62" t="s">
        <v>42</v>
      </c>
      <c r="W1010" s="66"/>
      <c r="X1010" s="248"/>
      <c r="Y1010" s="38"/>
      <c r="Z1010" s="351" t="str">
        <f t="shared" si="1429"/>
        <v>-</v>
      </c>
      <c r="AA1010" s="70" t="str">
        <f t="shared" ref="AA1010:AF1010" si="1455">IF(Z1010="X","X",IF($AI1010=AA$4,"X","-"))</f>
        <v>-</v>
      </c>
      <c r="AB1010" s="70" t="str">
        <f t="shared" si="1455"/>
        <v>-</v>
      </c>
      <c r="AC1010" s="70" t="str">
        <f t="shared" si="1455"/>
        <v>-</v>
      </c>
      <c r="AD1010" s="70" t="str">
        <f t="shared" si="1455"/>
        <v>-</v>
      </c>
      <c r="AE1010" s="70" t="str">
        <f t="shared" si="1455"/>
        <v>-</v>
      </c>
      <c r="AF1010" s="352" t="str">
        <f t="shared" si="1455"/>
        <v>X</v>
      </c>
      <c r="AG1010" s="38"/>
      <c r="AH1010" s="70" t="s">
        <v>47</v>
      </c>
      <c r="AI1010" s="70" t="s">
        <v>47</v>
      </c>
      <c r="AJ1010" s="38"/>
      <c r="AK1010" s="13" t="str">
        <f t="shared" si="1448"/>
        <v>/rsm:CrossIndustryInvoice/rsm:SupplyChainTradeTransaction/ram:ApplicableHeaderTradeSettlement/ram:PayeeTradeParty/ram:SpecifiedLegalOrganization/ram:PostalTradeAddress</v>
      </c>
      <c r="AL1010" s="13" t="str">
        <f t="shared" si="1449"/>
        <v>/ram:CountryID</v>
      </c>
      <c r="AM1010" s="14">
        <f>COUNTIFS(S$4:S1010,AK1010)</f>
        <v>1</v>
      </c>
      <c r="AO1010" s="214" t="str">
        <f t="shared" si="1446"/>
        <v>SCT_HTS</v>
      </c>
      <c r="AP1010" s="61" t="str">
        <f t="shared" si="1450"/>
        <v>BT-X-474</v>
      </c>
      <c r="AQ1010" s="281" t="str">
        <f t="shared" si="1451"/>
        <v/>
      </c>
      <c r="AR1010" s="62">
        <f t="shared" si="1367"/>
        <v>6</v>
      </c>
      <c r="AS1010" s="62" t="str">
        <f t="shared" si="1452"/>
        <v>1..1</v>
      </c>
      <c r="AT1010" s="64" t="s">
        <v>2559</v>
      </c>
      <c r="AU1010" s="64" t="s">
        <v>1777</v>
      </c>
      <c r="AV1010" s="65" t="s">
        <v>485</v>
      </c>
      <c r="AW1010" s="423" t="s">
        <v>7238</v>
      </c>
      <c r="AX1010" s="65"/>
      <c r="AY1010" s="65"/>
      <c r="AZ1010" s="64" t="s">
        <v>128</v>
      </c>
      <c r="BA1010" s="66" t="str">
        <f t="shared" si="1427"/>
        <v>1..1</v>
      </c>
      <c r="BB1010" s="66" t="str">
        <f t="shared" si="1431"/>
        <v>1..1</v>
      </c>
      <c r="BC1010" s="6" t="str">
        <f t="shared" si="1437"/>
        <v>/rsm:CrossIndustryInvoice
/rsm:SupplyChainTradeTransaction
/ram:ApplicableHeaderTradeSettlement
/ram:PayeeTradeParty
/ram:SpecifiedLegalOrganization
/ram:PostalTradeAddress
/ram:CountryID</v>
      </c>
      <c r="BD1010" s="67" t="str">
        <f t="shared" si="1438"/>
        <v>/rsm:CrossIndustryInvoice/rsm:SupplyChainTradeTransaction/ram:ApplicableHeaderTradeSettlement/ram:PayeeTradeParty/ram:SpecifiedLegalOrganization/ram:PostalTradeAddress/ram:CountryID</v>
      </c>
      <c r="BE1010" s="66" t="str">
        <f t="shared" si="1383"/>
        <v>C</v>
      </c>
      <c r="BF1010" s="68" t="str">
        <f t="shared" si="1384"/>
        <v>E</v>
      </c>
      <c r="BG1010" s="62" t="str">
        <f t="shared" si="1385"/>
        <v>0..1</v>
      </c>
      <c r="BH1010" s="66" t="str">
        <f t="shared" si="1386"/>
        <v/>
      </c>
      <c r="BI1010" s="248" t="str">
        <f t="shared" si="1387"/>
        <v/>
      </c>
      <c r="BJ1010" s="7"/>
      <c r="BK1010" s="351" t="str">
        <f t="shared" si="1388"/>
        <v>-</v>
      </c>
      <c r="BL1010" s="70" t="str">
        <f t="shared" si="1389"/>
        <v>-</v>
      </c>
      <c r="BM1010" s="70" t="str">
        <f t="shared" si="1390"/>
        <v>-</v>
      </c>
      <c r="BN1010" s="70" t="str">
        <f t="shared" si="1391"/>
        <v>-</v>
      </c>
      <c r="BO1010" s="70" t="str">
        <f t="shared" si="1392"/>
        <v>-</v>
      </c>
      <c r="BP1010" s="70" t="str">
        <f t="shared" si="1393"/>
        <v>-</v>
      </c>
      <c r="BQ1010" s="352" t="str">
        <f t="shared" si="1394"/>
        <v>X</v>
      </c>
      <c r="BR1010" s="7"/>
      <c r="BS1010" s="70" t="str">
        <f t="shared" si="1395"/>
        <v>EXTENDED</v>
      </c>
      <c r="BT1010" s="70" t="str">
        <f t="shared" si="1396"/>
        <v>EXTENDED</v>
      </c>
      <c r="BU1010" s="15"/>
      <c r="BV1010" s="57"/>
      <c r="BW1010" s="57"/>
      <c r="BX1010" s="57"/>
      <c r="BY1010" s="57"/>
      <c r="BZ1010" s="57"/>
      <c r="CA1010" s="57" t="s">
        <v>6542</v>
      </c>
      <c r="CC1010" s="417"/>
      <c r="CD1010" s="15"/>
      <c r="CE1010" s="15"/>
    </row>
    <row r="1011" spans="1:83" s="59" customFormat="1" ht="102">
      <c r="A1011" s="45" t="str">
        <f t="shared" si="1432"/>
        <v>YES</v>
      </c>
      <c r="B1011" s="400"/>
      <c r="C1011" s="45"/>
      <c r="D1011" s="45"/>
      <c r="E1011" s="214" t="s">
        <v>3431</v>
      </c>
      <c r="F1011" s="61" t="s">
        <v>5738</v>
      </c>
      <c r="G1011" s="281"/>
      <c r="H1011" s="62">
        <f t="shared" si="1381"/>
        <v>6</v>
      </c>
      <c r="I1011" s="62" t="s">
        <v>42</v>
      </c>
      <c r="J1011" s="64" t="s">
        <v>6054</v>
      </c>
      <c r="K1011" s="64" t="s">
        <v>1667</v>
      </c>
      <c r="L1011" s="65" t="s">
        <v>1668</v>
      </c>
      <c r="M1011" s="65"/>
      <c r="N1011" s="65" t="s">
        <v>35</v>
      </c>
      <c r="O1011" s="64" t="s">
        <v>70</v>
      </c>
      <c r="P1011" s="66" t="s">
        <v>42</v>
      </c>
      <c r="Q1011" s="66" t="str">
        <f t="shared" si="1428"/>
        <v>0..1</v>
      </c>
      <c r="R1011" s="6" t="s">
        <v>3788</v>
      </c>
      <c r="S1011" s="67" t="s">
        <v>3789</v>
      </c>
      <c r="T1011" s="66" t="s">
        <v>73</v>
      </c>
      <c r="U1011" s="68" t="str">
        <f t="shared" si="1409"/>
        <v>E</v>
      </c>
      <c r="V1011" s="62" t="s">
        <v>62</v>
      </c>
      <c r="W1011" s="66"/>
      <c r="X1011" s="248" t="s">
        <v>35</v>
      </c>
      <c r="Y1011" s="38"/>
      <c r="Z1011" s="351" t="str">
        <f t="shared" si="1429"/>
        <v>-</v>
      </c>
      <c r="AA1011" s="70" t="str">
        <f t="shared" ref="AA1011:AF1011" si="1456">IF(Z1011="X","X",IF($AI1011=AA$4,"X","-"))</f>
        <v>-</v>
      </c>
      <c r="AB1011" s="70" t="str">
        <f t="shared" si="1456"/>
        <v>-</v>
      </c>
      <c r="AC1011" s="70" t="str">
        <f t="shared" si="1456"/>
        <v>-</v>
      </c>
      <c r="AD1011" s="70" t="str">
        <f t="shared" si="1456"/>
        <v>-</v>
      </c>
      <c r="AE1011" s="70" t="str">
        <f t="shared" si="1456"/>
        <v>-</v>
      </c>
      <c r="AF1011" s="352" t="str">
        <f t="shared" si="1456"/>
        <v>X</v>
      </c>
      <c r="AG1011" s="38"/>
      <c r="AH1011" s="70" t="s">
        <v>47</v>
      </c>
      <c r="AI1011" s="70" t="s">
        <v>47</v>
      </c>
      <c r="AJ1011" s="38"/>
      <c r="AK1011" s="13" t="str">
        <f t="shared" si="1448"/>
        <v>/rsm:CrossIndustryInvoice/rsm:SupplyChainTradeTransaction/ram:ApplicableHeaderTradeSettlement/ram:PayeeTradeParty/ram:SpecifiedLegalOrganization/ram:PostalTradeAddress</v>
      </c>
      <c r="AL1011" s="13" t="str">
        <f t="shared" si="1449"/>
        <v>/ram:CountrySubDivisionName</v>
      </c>
      <c r="AM1011" s="14">
        <f>COUNTIFS(S$4:S1011,AK1011)</f>
        <v>1</v>
      </c>
      <c r="AO1011" s="214" t="str">
        <f t="shared" si="1446"/>
        <v>SCT_HTS</v>
      </c>
      <c r="AP1011" s="61" t="str">
        <f t="shared" si="1450"/>
        <v>BT-X-475</v>
      </c>
      <c r="AQ1011" s="281" t="str">
        <f t="shared" si="1451"/>
        <v/>
      </c>
      <c r="AR1011" s="62">
        <f t="shared" si="1367"/>
        <v>6</v>
      </c>
      <c r="AS1011" s="62" t="str">
        <f t="shared" si="1452"/>
        <v>0..1</v>
      </c>
      <c r="AT1011" s="64" t="s">
        <v>2898</v>
      </c>
      <c r="AU1011" s="64" t="s">
        <v>1671</v>
      </c>
      <c r="AV1011" s="65" t="s">
        <v>1672</v>
      </c>
      <c r="AW1011" s="423" t="s">
        <v>7238</v>
      </c>
      <c r="AX1011" s="65"/>
      <c r="AY1011" s="65" t="s">
        <v>35</v>
      </c>
      <c r="AZ1011" s="64" t="s">
        <v>78</v>
      </c>
      <c r="BA1011" s="66" t="str">
        <f t="shared" si="1427"/>
        <v>0..1</v>
      </c>
      <c r="BB1011" s="66" t="str">
        <f t="shared" si="1431"/>
        <v>0..1</v>
      </c>
      <c r="BC1011" s="6" t="str">
        <f t="shared" si="1437"/>
        <v>/rsm:CrossIndustryInvoice
/rsm:SupplyChainTradeTransaction
/ram:ApplicableHeaderTradeSettlement
/ram:PayeeTradeParty
/ram:SpecifiedLegalOrganization
/ram:PostalTradeAddress
/ram:CountrySubDivisionName</v>
      </c>
      <c r="BD1011" s="67" t="str">
        <f t="shared" si="1438"/>
        <v>/rsm:CrossIndustryInvoice/rsm:SupplyChainTradeTransaction/ram:ApplicableHeaderTradeSettlement/ram:PayeeTradeParty/ram:SpecifiedLegalOrganization/ram:PostalTradeAddress/ram:CountrySubDivisionName</v>
      </c>
      <c r="BE1011" s="66" t="str">
        <f t="shared" si="1383"/>
        <v>T</v>
      </c>
      <c r="BF1011" s="68" t="str">
        <f t="shared" si="1384"/>
        <v>E</v>
      </c>
      <c r="BG1011" s="62" t="str">
        <f t="shared" si="1385"/>
        <v>0..n</v>
      </c>
      <c r="BH1011" s="66" t="str">
        <f t="shared" si="1386"/>
        <v/>
      </c>
      <c r="BI1011" s="248" t="str">
        <f t="shared" si="1387"/>
        <v/>
      </c>
      <c r="BJ1011" s="7"/>
      <c r="BK1011" s="351" t="str">
        <f t="shared" si="1388"/>
        <v>-</v>
      </c>
      <c r="BL1011" s="70" t="str">
        <f t="shared" si="1389"/>
        <v>-</v>
      </c>
      <c r="BM1011" s="70" t="str">
        <f t="shared" si="1390"/>
        <v>-</v>
      </c>
      <c r="BN1011" s="70" t="str">
        <f t="shared" si="1391"/>
        <v>-</v>
      </c>
      <c r="BO1011" s="70" t="str">
        <f t="shared" si="1392"/>
        <v>-</v>
      </c>
      <c r="BP1011" s="70" t="str">
        <f t="shared" si="1393"/>
        <v>-</v>
      </c>
      <c r="BQ1011" s="352" t="str">
        <f t="shared" si="1394"/>
        <v>X</v>
      </c>
      <c r="BR1011" s="7"/>
      <c r="BS1011" s="70" t="str">
        <f t="shared" si="1395"/>
        <v>EXTENDED</v>
      </c>
      <c r="BT1011" s="70" t="str">
        <f t="shared" si="1396"/>
        <v>EXTENDED</v>
      </c>
      <c r="BU1011" s="15"/>
      <c r="BV1011" s="57"/>
      <c r="BW1011" s="57"/>
      <c r="BX1011" s="57"/>
      <c r="BY1011" s="57"/>
      <c r="BZ1011" s="57"/>
      <c r="CA1011" s="57" t="s">
        <v>6542</v>
      </c>
      <c r="CC1011" s="417"/>
      <c r="CD1011" s="15"/>
      <c r="CE1011" s="15"/>
    </row>
    <row r="1012" spans="1:83" s="59" customFormat="1" ht="85.5">
      <c r="A1012" s="45" t="str">
        <f t="shared" si="1432"/>
        <v>NO</v>
      </c>
      <c r="B1012" s="45"/>
      <c r="C1012" s="45"/>
      <c r="D1012" s="45"/>
      <c r="E1012" s="214" t="s">
        <v>3431</v>
      </c>
      <c r="F1012" s="139" t="s">
        <v>5739</v>
      </c>
      <c r="G1012" s="295" t="s">
        <v>5075</v>
      </c>
      <c r="H1012" s="140">
        <f t="shared" si="1381"/>
        <v>4</v>
      </c>
      <c r="I1012" s="140" t="s">
        <v>42</v>
      </c>
      <c r="J1012" s="216" t="s">
        <v>3790</v>
      </c>
      <c r="K1012" s="125"/>
      <c r="L1012" s="126"/>
      <c r="M1012" s="126"/>
      <c r="N1012" s="126"/>
      <c r="O1012" s="125"/>
      <c r="P1012" s="124" t="s">
        <v>62</v>
      </c>
      <c r="Q1012" s="124" t="str">
        <f t="shared" si="1428"/>
        <v>0..n</v>
      </c>
      <c r="R1012" s="141" t="s">
        <v>3791</v>
      </c>
      <c r="S1012" s="142" t="s">
        <v>3792</v>
      </c>
      <c r="T1012" s="124" t="s">
        <v>35</v>
      </c>
      <c r="U1012" s="129" t="str">
        <f t="shared" si="1409"/>
        <v>EG</v>
      </c>
      <c r="V1012" s="140" t="s">
        <v>62</v>
      </c>
      <c r="W1012" s="124"/>
      <c r="X1012" s="388"/>
      <c r="Y1012" s="38"/>
      <c r="Z1012" s="365" t="str">
        <f t="shared" si="1429"/>
        <v>-</v>
      </c>
      <c r="AA1012" s="143" t="str">
        <f t="shared" ref="AA1012:AF1012" si="1457">IF(Z1012="X","X",IF($AI1012=AA$4,"X","-"))</f>
        <v>-</v>
      </c>
      <c r="AB1012" s="143" t="str">
        <f t="shared" si="1457"/>
        <v>-</v>
      </c>
      <c r="AC1012" s="143" t="str">
        <f t="shared" si="1457"/>
        <v>-</v>
      </c>
      <c r="AD1012" s="143" t="str">
        <f t="shared" si="1457"/>
        <v>X</v>
      </c>
      <c r="AE1012" s="143" t="str">
        <f t="shared" si="1457"/>
        <v>X</v>
      </c>
      <c r="AF1012" s="366" t="str">
        <f t="shared" si="1457"/>
        <v>X</v>
      </c>
      <c r="AG1012" s="38"/>
      <c r="AH1012" s="143" t="s">
        <v>47</v>
      </c>
      <c r="AI1012" s="143" t="s">
        <v>5895</v>
      </c>
      <c r="AJ1012" s="38"/>
      <c r="AK1012" s="13" t="str">
        <f t="shared" si="1448"/>
        <v>/rsm:CrossIndustryInvoice/rsm:SupplyChainTradeTransaction/ram:ApplicableHeaderTradeSettlement/ram:PayeeTradeParty</v>
      </c>
      <c r="AL1012" s="13" t="str">
        <f t="shared" si="1449"/>
        <v>/ram:DefinedTradeContact</v>
      </c>
      <c r="AM1012" s="14">
        <f>COUNTIFS(S$4:S1012,AK1012)</f>
        <v>1</v>
      </c>
      <c r="AO1012" s="214" t="str">
        <f t="shared" si="1446"/>
        <v>SCT_HTS</v>
      </c>
      <c r="AP1012" s="139" t="str">
        <f t="shared" si="1450"/>
        <v>BG-X-39</v>
      </c>
      <c r="AQ1012" s="295" t="str">
        <f t="shared" si="1451"/>
        <v>EXT-FR-FE-39</v>
      </c>
      <c r="AR1012" s="140">
        <f t="shared" si="1367"/>
        <v>4</v>
      </c>
      <c r="AS1012" s="140" t="str">
        <f t="shared" si="1452"/>
        <v>0..1</v>
      </c>
      <c r="AT1012" s="216" t="s">
        <v>3793</v>
      </c>
      <c r="AU1012" s="125"/>
      <c r="AV1012" s="126"/>
      <c r="AW1012" s="126"/>
      <c r="AX1012" s="126"/>
      <c r="AY1012" s="126"/>
      <c r="AZ1012" s="125"/>
      <c r="BA1012" s="124" t="str">
        <f t="shared" si="1427"/>
        <v>0..n</v>
      </c>
      <c r="BB1012" s="124" t="str">
        <f t="shared" si="1431"/>
        <v>0..n</v>
      </c>
      <c r="BC1012" s="141" t="str">
        <f t="shared" si="1437"/>
        <v>/rsm:CrossIndustryInvoice
/rsm:SupplyChainTradeTransaction
/ram:ApplicableHeaderTradeSettlement
/ram:PayeeTradeParty
/ram:DefinedTradeContact</v>
      </c>
      <c r="BD1012" s="142" t="str">
        <f t="shared" si="1438"/>
        <v>/rsm:CrossIndustryInvoice/rsm:SupplyChainTradeTransaction/ram:ApplicableHeaderTradeSettlement/ram:PayeeTradeParty/ram:DefinedTradeContact</v>
      </c>
      <c r="BE1012" s="124" t="str">
        <f t="shared" si="1383"/>
        <v/>
      </c>
      <c r="BF1012" s="129" t="str">
        <f t="shared" si="1384"/>
        <v>EG</v>
      </c>
      <c r="BG1012" s="140" t="str">
        <f t="shared" si="1385"/>
        <v>0..n</v>
      </c>
      <c r="BH1012" s="124" t="str">
        <f t="shared" si="1386"/>
        <v/>
      </c>
      <c r="BI1012" s="388" t="str">
        <f t="shared" si="1387"/>
        <v/>
      </c>
      <c r="BJ1012" s="7"/>
      <c r="BK1012" s="365" t="str">
        <f t="shared" si="1388"/>
        <v>-</v>
      </c>
      <c r="BL1012" s="143" t="str">
        <f t="shared" si="1389"/>
        <v>-</v>
      </c>
      <c r="BM1012" s="143" t="str">
        <f t="shared" si="1390"/>
        <v>-</v>
      </c>
      <c r="BN1012" s="143" t="str">
        <f t="shared" si="1391"/>
        <v>-</v>
      </c>
      <c r="BO1012" s="143" t="str">
        <f t="shared" si="1392"/>
        <v>X</v>
      </c>
      <c r="BP1012" s="143" t="str">
        <f t="shared" si="1393"/>
        <v>X</v>
      </c>
      <c r="BQ1012" s="366" t="str">
        <f t="shared" si="1394"/>
        <v>X</v>
      </c>
      <c r="BR1012" s="7"/>
      <c r="BS1012" s="143" t="str">
        <f t="shared" si="1395"/>
        <v>EXTENDED</v>
      </c>
      <c r="BT1012" s="143" t="str">
        <f t="shared" si="1396"/>
        <v>EXTENDED-CTC-FR</v>
      </c>
      <c r="BU1012" s="15"/>
      <c r="BV1012" s="57"/>
      <c r="BW1012" s="57"/>
      <c r="BX1012" s="57"/>
      <c r="BY1012" s="57"/>
      <c r="BZ1012" s="57"/>
      <c r="CA1012" s="57" t="s">
        <v>6542</v>
      </c>
      <c r="CC1012" s="417"/>
      <c r="CD1012" s="15"/>
      <c r="CE1012" s="15"/>
    </row>
    <row r="1013" spans="1:83" s="59" customFormat="1" ht="89.25">
      <c r="A1013" s="45" t="str">
        <f t="shared" si="1432"/>
        <v>YES</v>
      </c>
      <c r="B1013" s="45"/>
      <c r="C1013" s="45"/>
      <c r="D1013" s="45"/>
      <c r="E1013" s="214" t="s">
        <v>3431</v>
      </c>
      <c r="F1013" s="61" t="s">
        <v>5740</v>
      </c>
      <c r="G1013" s="281" t="s">
        <v>5028</v>
      </c>
      <c r="H1013" s="62">
        <f t="shared" si="1381"/>
        <v>5</v>
      </c>
      <c r="I1013" s="62" t="s">
        <v>42</v>
      </c>
      <c r="J1013" s="64" t="s">
        <v>2142</v>
      </c>
      <c r="K1013" s="64"/>
      <c r="L1013" s="65"/>
      <c r="M1013" s="65"/>
      <c r="N1013" s="65"/>
      <c r="O1013" s="64" t="s">
        <v>70</v>
      </c>
      <c r="P1013" s="66" t="s">
        <v>42</v>
      </c>
      <c r="Q1013" s="66" t="str">
        <f t="shared" si="1428"/>
        <v>0..1</v>
      </c>
      <c r="R1013" s="6" t="s">
        <v>3794</v>
      </c>
      <c r="S1013" s="67" t="s">
        <v>3795</v>
      </c>
      <c r="T1013" s="66" t="s">
        <v>73</v>
      </c>
      <c r="U1013" s="68" t="str">
        <f t="shared" si="1409"/>
        <v>E</v>
      </c>
      <c r="V1013" s="62" t="s">
        <v>42</v>
      </c>
      <c r="W1013" s="66"/>
      <c r="X1013" s="248"/>
      <c r="Y1013" s="38"/>
      <c r="Z1013" s="351" t="str">
        <f t="shared" si="1429"/>
        <v>-</v>
      </c>
      <c r="AA1013" s="70" t="str">
        <f t="shared" ref="AA1013:AF1013" si="1458">IF(Z1013="X","X",IF($AI1013=AA$4,"X","-"))</f>
        <v>-</v>
      </c>
      <c r="AB1013" s="70" t="str">
        <f t="shared" si="1458"/>
        <v>-</v>
      </c>
      <c r="AC1013" s="70" t="str">
        <f t="shared" si="1458"/>
        <v>-</v>
      </c>
      <c r="AD1013" s="70" t="str">
        <f t="shared" si="1458"/>
        <v>X</v>
      </c>
      <c r="AE1013" s="70" t="str">
        <f t="shared" si="1458"/>
        <v>X</v>
      </c>
      <c r="AF1013" s="352" t="str">
        <f t="shared" si="1458"/>
        <v>X</v>
      </c>
      <c r="AG1013" s="38"/>
      <c r="AH1013" s="70" t="s">
        <v>47</v>
      </c>
      <c r="AI1013" s="70" t="s">
        <v>5895</v>
      </c>
      <c r="AJ1013" s="38"/>
      <c r="AK1013" s="13" t="str">
        <f t="shared" si="1448"/>
        <v>/rsm:CrossIndustryInvoice/rsm:SupplyChainTradeTransaction/ram:ApplicableHeaderTradeSettlement/ram:PayeeTradeParty/ram:DefinedTradeContact</v>
      </c>
      <c r="AL1013" s="13" t="str">
        <f t="shared" si="1449"/>
        <v>/ram:PersonName</v>
      </c>
      <c r="AM1013" s="14">
        <f>COUNTIFS(S$4:S1013,AK1013)</f>
        <v>1</v>
      </c>
      <c r="AO1013" s="214" t="str">
        <f t="shared" si="1446"/>
        <v>SCT_HTS</v>
      </c>
      <c r="AP1013" s="61" t="str">
        <f t="shared" si="1450"/>
        <v>BT-X-244</v>
      </c>
      <c r="AQ1013" s="281" t="str">
        <f t="shared" si="1451"/>
        <v>EXT-FR-FE-40</v>
      </c>
      <c r="AR1013" s="62">
        <f t="shared" si="1367"/>
        <v>5</v>
      </c>
      <c r="AS1013" s="62" t="str">
        <f t="shared" si="1452"/>
        <v>0..1</v>
      </c>
      <c r="AT1013" s="64" t="s">
        <v>3796</v>
      </c>
      <c r="AU1013" s="64"/>
      <c r="AV1013" s="65"/>
      <c r="AW1013" s="428" t="s">
        <v>7358</v>
      </c>
      <c r="AX1013" s="65" t="s">
        <v>3797</v>
      </c>
      <c r="AY1013" s="65"/>
      <c r="AZ1013" s="64"/>
      <c r="BA1013" s="66" t="str">
        <f t="shared" si="1427"/>
        <v>0..1</v>
      </c>
      <c r="BB1013" s="66" t="str">
        <f t="shared" si="1431"/>
        <v>0..1</v>
      </c>
      <c r="BC1013" s="6" t="str">
        <f t="shared" si="1437"/>
        <v>/rsm:CrossIndustryInvoice
/rsm:SupplyChainTradeTransaction
/ram:ApplicableHeaderTradeSettlement
/ram:PayeeTradeParty
/ram:DefinedTradeContact
/ram:PersonName</v>
      </c>
      <c r="BD1013" s="67" t="str">
        <f t="shared" si="1438"/>
        <v>/rsm:CrossIndustryInvoice/rsm:SupplyChainTradeTransaction/ram:ApplicableHeaderTradeSettlement/ram:PayeeTradeParty/ram:DefinedTradeContact/ram:PersonName</v>
      </c>
      <c r="BE1013" s="66" t="str">
        <f t="shared" si="1383"/>
        <v>T</v>
      </c>
      <c r="BF1013" s="68" t="str">
        <f t="shared" si="1384"/>
        <v>E</v>
      </c>
      <c r="BG1013" s="62" t="str">
        <f t="shared" si="1385"/>
        <v>0..1</v>
      </c>
      <c r="BH1013" s="66" t="str">
        <f t="shared" si="1386"/>
        <v/>
      </c>
      <c r="BI1013" s="248" t="str">
        <f t="shared" si="1387"/>
        <v/>
      </c>
      <c r="BJ1013" s="7"/>
      <c r="BK1013" s="351" t="str">
        <f t="shared" si="1388"/>
        <v>-</v>
      </c>
      <c r="BL1013" s="70" t="str">
        <f t="shared" si="1389"/>
        <v>-</v>
      </c>
      <c r="BM1013" s="70" t="str">
        <f t="shared" si="1390"/>
        <v>-</v>
      </c>
      <c r="BN1013" s="70" t="str">
        <f t="shared" si="1391"/>
        <v>-</v>
      </c>
      <c r="BO1013" s="70" t="str">
        <f t="shared" si="1392"/>
        <v>X</v>
      </c>
      <c r="BP1013" s="70" t="str">
        <f t="shared" si="1393"/>
        <v>X</v>
      </c>
      <c r="BQ1013" s="352" t="str">
        <f t="shared" si="1394"/>
        <v>X</v>
      </c>
      <c r="BR1013" s="7"/>
      <c r="BS1013" s="70" t="str">
        <f t="shared" si="1395"/>
        <v>EXTENDED</v>
      </c>
      <c r="BT1013" s="70" t="str">
        <f t="shared" si="1396"/>
        <v>EXTENDED-CTC-FR</v>
      </c>
      <c r="BU1013" s="15"/>
      <c r="BV1013" s="57"/>
      <c r="BW1013" s="57"/>
      <c r="BX1013" s="57"/>
      <c r="BY1013" s="57"/>
      <c r="BZ1013" s="57"/>
      <c r="CA1013" s="57" t="s">
        <v>6542</v>
      </c>
      <c r="CC1013" s="417"/>
      <c r="CD1013" s="15"/>
      <c r="CE1013" s="15"/>
    </row>
    <row r="1014" spans="1:83" s="59" customFormat="1" ht="89.25">
      <c r="A1014" s="45" t="str">
        <f t="shared" si="1432"/>
        <v>YES</v>
      </c>
      <c r="B1014" s="45"/>
      <c r="C1014" s="45"/>
      <c r="D1014" s="45"/>
      <c r="E1014" s="214" t="s">
        <v>3431</v>
      </c>
      <c r="F1014" s="61" t="s">
        <v>5741</v>
      </c>
      <c r="G1014" s="281"/>
      <c r="H1014" s="62">
        <f t="shared" si="1381"/>
        <v>5</v>
      </c>
      <c r="I1014" s="62" t="s">
        <v>42</v>
      </c>
      <c r="J1014" s="64" t="s">
        <v>2146</v>
      </c>
      <c r="K1014" s="64"/>
      <c r="L1014" s="65"/>
      <c r="M1014" s="65"/>
      <c r="N1014" s="65"/>
      <c r="O1014" s="64" t="s">
        <v>70</v>
      </c>
      <c r="P1014" s="66" t="s">
        <v>42</v>
      </c>
      <c r="Q1014" s="66" t="str">
        <f t="shared" si="1428"/>
        <v>0..1</v>
      </c>
      <c r="R1014" s="6" t="s">
        <v>3798</v>
      </c>
      <c r="S1014" s="67" t="s">
        <v>3799</v>
      </c>
      <c r="T1014" s="66" t="s">
        <v>73</v>
      </c>
      <c r="U1014" s="68" t="str">
        <f t="shared" si="1409"/>
        <v>E</v>
      </c>
      <c r="V1014" s="62" t="s">
        <v>42</v>
      </c>
      <c r="W1014" s="66"/>
      <c r="X1014" s="248"/>
      <c r="Y1014" s="38"/>
      <c r="Z1014" s="351" t="str">
        <f t="shared" si="1429"/>
        <v>-</v>
      </c>
      <c r="AA1014" s="70" t="str">
        <f t="shared" ref="AA1014:AF1014" si="1459">IF(Z1014="X","X",IF($AI1014=AA$4,"X","-"))</f>
        <v>-</v>
      </c>
      <c r="AB1014" s="70" t="str">
        <f t="shared" si="1459"/>
        <v>-</v>
      </c>
      <c r="AC1014" s="70" t="str">
        <f t="shared" si="1459"/>
        <v>-</v>
      </c>
      <c r="AD1014" s="70" t="str">
        <f t="shared" si="1459"/>
        <v>X</v>
      </c>
      <c r="AE1014" s="70" t="str">
        <f t="shared" si="1459"/>
        <v>X</v>
      </c>
      <c r="AF1014" s="352" t="str">
        <f t="shared" si="1459"/>
        <v>X</v>
      </c>
      <c r="AG1014" s="38"/>
      <c r="AH1014" s="70" t="s">
        <v>47</v>
      </c>
      <c r="AI1014" s="70" t="s">
        <v>5895</v>
      </c>
      <c r="AJ1014" s="38"/>
      <c r="AK1014" s="13" t="str">
        <f t="shared" si="1448"/>
        <v>/rsm:CrossIndustryInvoice/rsm:SupplyChainTradeTransaction/ram:ApplicableHeaderTradeSettlement/ram:PayeeTradeParty/ram:DefinedTradeContact</v>
      </c>
      <c r="AL1014" s="13" t="str">
        <f t="shared" si="1449"/>
        <v>/ram:DepartmentName</v>
      </c>
      <c r="AM1014" s="14">
        <f>COUNTIFS(S$4:S1014,AK1014)</f>
        <v>1</v>
      </c>
      <c r="AO1014" s="214" t="str">
        <f t="shared" si="1446"/>
        <v>SCT_HTS</v>
      </c>
      <c r="AP1014" s="61" t="str">
        <f t="shared" si="1450"/>
        <v>BT-X-245</v>
      </c>
      <c r="AQ1014" s="281" t="str">
        <f t="shared" si="1451"/>
        <v/>
      </c>
      <c r="AR1014" s="62">
        <f t="shared" si="1367"/>
        <v>5</v>
      </c>
      <c r="AS1014" s="62" t="str">
        <f t="shared" si="1452"/>
        <v>0..1</v>
      </c>
      <c r="AT1014" s="64" t="s">
        <v>3796</v>
      </c>
      <c r="AU1014" s="64"/>
      <c r="AV1014" s="65"/>
      <c r="AW1014" s="423" t="s">
        <v>7238</v>
      </c>
      <c r="AX1014" s="65"/>
      <c r="AY1014" s="65"/>
      <c r="AZ1014" s="64"/>
      <c r="BA1014" s="66" t="str">
        <f t="shared" si="1427"/>
        <v>0..1</v>
      </c>
      <c r="BB1014" s="66" t="str">
        <f t="shared" si="1431"/>
        <v>0..1</v>
      </c>
      <c r="BC1014" s="6" t="str">
        <f t="shared" si="1437"/>
        <v>/rsm:CrossIndustryInvoice
/rsm:SupplyChainTradeTransaction
/ram:ApplicableHeaderTradeSettlement
/ram:PayeeTradeParty
/ram:DefinedTradeContact
/ram:DepartmentName</v>
      </c>
      <c r="BD1014" s="67" t="str">
        <f t="shared" si="1438"/>
        <v>/rsm:CrossIndustryInvoice/rsm:SupplyChainTradeTransaction/ram:ApplicableHeaderTradeSettlement/ram:PayeeTradeParty/ram:DefinedTradeContact/ram:DepartmentName</v>
      </c>
      <c r="BE1014" s="66" t="str">
        <f t="shared" si="1383"/>
        <v>T</v>
      </c>
      <c r="BF1014" s="68" t="str">
        <f t="shared" si="1384"/>
        <v>E</v>
      </c>
      <c r="BG1014" s="62" t="str">
        <f t="shared" si="1385"/>
        <v>0..1</v>
      </c>
      <c r="BH1014" s="66" t="str">
        <f t="shared" si="1386"/>
        <v/>
      </c>
      <c r="BI1014" s="248" t="str">
        <f t="shared" si="1387"/>
        <v/>
      </c>
      <c r="BJ1014" s="7"/>
      <c r="BK1014" s="351" t="str">
        <f t="shared" si="1388"/>
        <v>-</v>
      </c>
      <c r="BL1014" s="70" t="str">
        <f t="shared" si="1389"/>
        <v>-</v>
      </c>
      <c r="BM1014" s="70" t="str">
        <f t="shared" si="1390"/>
        <v>-</v>
      </c>
      <c r="BN1014" s="70" t="str">
        <f t="shared" si="1391"/>
        <v>-</v>
      </c>
      <c r="BO1014" s="70" t="str">
        <f t="shared" si="1392"/>
        <v>X</v>
      </c>
      <c r="BP1014" s="70" t="str">
        <f t="shared" si="1393"/>
        <v>X</v>
      </c>
      <c r="BQ1014" s="352" t="str">
        <f t="shared" si="1394"/>
        <v>X</v>
      </c>
      <c r="BR1014" s="7"/>
      <c r="BS1014" s="70" t="str">
        <f t="shared" si="1395"/>
        <v>EXTENDED</v>
      </c>
      <c r="BT1014" s="70" t="str">
        <f t="shared" si="1396"/>
        <v>EXTENDED-CTC-FR</v>
      </c>
      <c r="BU1014" s="15"/>
      <c r="BV1014" s="57"/>
      <c r="BW1014" s="57"/>
      <c r="BX1014" s="57"/>
      <c r="BY1014" s="57"/>
      <c r="BZ1014" s="57"/>
      <c r="CA1014" s="57" t="s">
        <v>6542</v>
      </c>
      <c r="CC1014" s="417"/>
      <c r="CD1014" s="15"/>
      <c r="CE1014" s="15"/>
    </row>
    <row r="1015" spans="1:83" s="59" customFormat="1" ht="89.25">
      <c r="A1015" s="45" t="str">
        <f t="shared" si="1432"/>
        <v>YES</v>
      </c>
      <c r="B1015" s="400"/>
      <c r="C1015" s="45"/>
      <c r="D1015" s="45"/>
      <c r="E1015" s="214" t="s">
        <v>3431</v>
      </c>
      <c r="F1015" s="61" t="s">
        <v>5742</v>
      </c>
      <c r="G1015" s="281"/>
      <c r="H1015" s="62">
        <f t="shared" si="1381"/>
        <v>5</v>
      </c>
      <c r="I1015" s="62" t="s">
        <v>42</v>
      </c>
      <c r="J1015" s="64" t="s">
        <v>6118</v>
      </c>
      <c r="K1015" s="64" t="s">
        <v>6030</v>
      </c>
      <c r="L1015" s="65" t="s">
        <v>6029</v>
      </c>
      <c r="M1015" s="65"/>
      <c r="N1015" s="65" t="s">
        <v>35</v>
      </c>
      <c r="O1015" s="64" t="s">
        <v>128</v>
      </c>
      <c r="P1015" s="66" t="s">
        <v>42</v>
      </c>
      <c r="Q1015" s="66" t="str">
        <f>P1015</f>
        <v>0..1</v>
      </c>
      <c r="R1015" s="6" t="s">
        <v>3800</v>
      </c>
      <c r="S1015" s="67" t="s">
        <v>3801</v>
      </c>
      <c r="T1015" s="66" t="s">
        <v>131</v>
      </c>
      <c r="U1015" s="68" t="str">
        <f t="shared" si="1409"/>
        <v>E</v>
      </c>
      <c r="V1015" s="62" t="s">
        <v>42</v>
      </c>
      <c r="W1015" s="66"/>
      <c r="X1015" s="248" t="s">
        <v>35</v>
      </c>
      <c r="Y1015" s="38"/>
      <c r="Z1015" s="351" t="str">
        <f t="shared" si="1429"/>
        <v>-</v>
      </c>
      <c r="AA1015" s="70" t="str">
        <f t="shared" ref="AA1015:AF1015" si="1460">IF(Z1015="X","X",IF($AI1015=AA$4,"X","-"))</f>
        <v>-</v>
      </c>
      <c r="AB1015" s="70" t="str">
        <f t="shared" si="1460"/>
        <v>-</v>
      </c>
      <c r="AC1015" s="70" t="str">
        <f t="shared" si="1460"/>
        <v>-</v>
      </c>
      <c r="AD1015" s="70" t="str">
        <f t="shared" si="1460"/>
        <v>-</v>
      </c>
      <c r="AE1015" s="70" t="str">
        <f t="shared" si="1460"/>
        <v>X</v>
      </c>
      <c r="AF1015" s="352" t="str">
        <f t="shared" si="1460"/>
        <v>X</v>
      </c>
      <c r="AG1015" s="38"/>
      <c r="AH1015" s="70" t="s">
        <v>47</v>
      </c>
      <c r="AI1015" s="70" t="s">
        <v>6532</v>
      </c>
      <c r="AJ1015" s="38"/>
      <c r="AK1015" s="13" t="str">
        <f t="shared" si="1448"/>
        <v>/rsm:CrossIndustryInvoice/rsm:SupplyChainTradeTransaction/ram:ApplicableHeaderTradeSettlement/ram:PayeeTradeParty/ram:DefinedTradeContact</v>
      </c>
      <c r="AL1015" s="13" t="str">
        <f t="shared" si="1449"/>
        <v>/ram:TypeCode</v>
      </c>
      <c r="AM1015" s="14">
        <f>COUNTIFS(S$4:S1015,AK1015)</f>
        <v>1</v>
      </c>
      <c r="AO1015" s="214" t="str">
        <f t="shared" si="1446"/>
        <v>SCT_HTS</v>
      </c>
      <c r="AP1015" s="61" t="str">
        <f t="shared" si="1450"/>
        <v>BT-X-326</v>
      </c>
      <c r="AQ1015" s="281" t="str">
        <f t="shared" si="1451"/>
        <v/>
      </c>
      <c r="AR1015" s="62">
        <f t="shared" si="1367"/>
        <v>5</v>
      </c>
      <c r="AS1015" s="62" t="str">
        <f t="shared" si="1452"/>
        <v>0..1</v>
      </c>
      <c r="AT1015" s="64" t="s">
        <v>2910</v>
      </c>
      <c r="AU1015" s="64" t="s">
        <v>6409</v>
      </c>
      <c r="AV1015" s="65" t="s">
        <v>6405</v>
      </c>
      <c r="AW1015" s="423" t="s">
        <v>7238</v>
      </c>
      <c r="AX1015" s="65"/>
      <c r="AY1015" s="65" t="s">
        <v>35</v>
      </c>
      <c r="AZ1015" s="64" t="s">
        <v>128</v>
      </c>
      <c r="BA1015" s="66" t="str">
        <f t="shared" si="1427"/>
        <v>0..1</v>
      </c>
      <c r="BB1015" s="66" t="str">
        <f t="shared" si="1431"/>
        <v>0..1</v>
      </c>
      <c r="BC1015" s="6" t="str">
        <f t="shared" si="1437"/>
        <v>/rsm:CrossIndustryInvoice
/rsm:SupplyChainTradeTransaction
/ram:ApplicableHeaderTradeSettlement
/ram:PayeeTradeParty
/ram:DefinedTradeContact
/ram:TypeCode</v>
      </c>
      <c r="BD1015" s="67" t="str">
        <f t="shared" si="1438"/>
        <v>/rsm:CrossIndustryInvoice/rsm:SupplyChainTradeTransaction/ram:ApplicableHeaderTradeSettlement/ram:PayeeTradeParty/ram:DefinedTradeContact/ram:TypeCode</v>
      </c>
      <c r="BE1015" s="66" t="str">
        <f t="shared" si="1383"/>
        <v>C</v>
      </c>
      <c r="BF1015" s="68" t="str">
        <f t="shared" si="1384"/>
        <v>E</v>
      </c>
      <c r="BG1015" s="62" t="str">
        <f t="shared" si="1385"/>
        <v>0..1</v>
      </c>
      <c r="BH1015" s="66" t="str">
        <f t="shared" si="1386"/>
        <v/>
      </c>
      <c r="BI1015" s="248" t="str">
        <f t="shared" si="1387"/>
        <v/>
      </c>
      <c r="BJ1015" s="7"/>
      <c r="BK1015" s="351" t="str">
        <f t="shared" si="1388"/>
        <v>-</v>
      </c>
      <c r="BL1015" s="70" t="str">
        <f t="shared" si="1389"/>
        <v>-</v>
      </c>
      <c r="BM1015" s="70" t="str">
        <f t="shared" si="1390"/>
        <v>-</v>
      </c>
      <c r="BN1015" s="70" t="str">
        <f t="shared" si="1391"/>
        <v>-</v>
      </c>
      <c r="BO1015" s="70" t="str">
        <f t="shared" si="1392"/>
        <v>-</v>
      </c>
      <c r="BP1015" s="70" t="str">
        <f t="shared" si="1393"/>
        <v>X</v>
      </c>
      <c r="BQ1015" s="352" t="str">
        <f t="shared" si="1394"/>
        <v>X</v>
      </c>
      <c r="BR1015" s="7"/>
      <c r="BS1015" s="70" t="str">
        <f t="shared" si="1395"/>
        <v>EXTENDED</v>
      </c>
      <c r="BT1015" s="70" t="str">
        <f t="shared" si="1396"/>
        <v>EXTENDED-B2B-FR</v>
      </c>
      <c r="BU1015" s="15"/>
      <c r="BV1015" s="57"/>
      <c r="BW1015" s="57"/>
      <c r="BX1015" s="57"/>
      <c r="BY1015" s="57"/>
      <c r="BZ1015" s="57"/>
      <c r="CA1015" s="57" t="s">
        <v>6542</v>
      </c>
      <c r="CC1015" s="417"/>
      <c r="CD1015" s="15"/>
      <c r="CE1015" s="15"/>
    </row>
    <row r="1016" spans="1:83" s="59" customFormat="1" ht="89.25">
      <c r="A1016" s="45" t="str">
        <f t="shared" si="1432"/>
        <v>NO</v>
      </c>
      <c r="B1016" s="45"/>
      <c r="C1016" s="45"/>
      <c r="D1016" s="45"/>
      <c r="E1016" s="214" t="s">
        <v>3431</v>
      </c>
      <c r="F1016" s="61" t="s">
        <v>5743</v>
      </c>
      <c r="G1016" s="281"/>
      <c r="H1016" s="62">
        <f t="shared" si="1381"/>
        <v>5</v>
      </c>
      <c r="I1016" s="62" t="s">
        <v>42</v>
      </c>
      <c r="J1016" s="192" t="s">
        <v>2153</v>
      </c>
      <c r="K1016" s="64"/>
      <c r="L1016" s="65"/>
      <c r="M1016" s="65"/>
      <c r="N1016" s="65"/>
      <c r="O1016" s="64"/>
      <c r="P1016" s="66" t="s">
        <v>42</v>
      </c>
      <c r="Q1016" s="66" t="str">
        <f t="shared" si="1428"/>
        <v>0..1</v>
      </c>
      <c r="R1016" s="6" t="s">
        <v>3802</v>
      </c>
      <c r="S1016" s="67" t="s">
        <v>3803</v>
      </c>
      <c r="T1016" s="66"/>
      <c r="U1016" s="68" t="str">
        <f t="shared" si="1409"/>
        <v/>
      </c>
      <c r="V1016" s="62" t="s">
        <v>42</v>
      </c>
      <c r="W1016" s="66"/>
      <c r="X1016" s="248"/>
      <c r="Y1016" s="38"/>
      <c r="Z1016" s="351" t="str">
        <f t="shared" si="1429"/>
        <v>-</v>
      </c>
      <c r="AA1016" s="70" t="str">
        <f t="shared" ref="AA1016:AF1016" si="1461">IF(Z1016="X","X",IF($AI1016=AA$4,"X","-"))</f>
        <v>-</v>
      </c>
      <c r="AB1016" s="70" t="str">
        <f t="shared" si="1461"/>
        <v>-</v>
      </c>
      <c r="AC1016" s="70" t="str">
        <f t="shared" si="1461"/>
        <v>-</v>
      </c>
      <c r="AD1016" s="70" t="str">
        <f t="shared" si="1461"/>
        <v>X</v>
      </c>
      <c r="AE1016" s="70" t="str">
        <f t="shared" si="1461"/>
        <v>X</v>
      </c>
      <c r="AF1016" s="352" t="str">
        <f t="shared" si="1461"/>
        <v>X</v>
      </c>
      <c r="AG1016" s="38"/>
      <c r="AH1016" s="70" t="s">
        <v>47</v>
      </c>
      <c r="AI1016" s="70" t="s">
        <v>5895</v>
      </c>
      <c r="AJ1016" s="38"/>
      <c r="AK1016" s="13" t="str">
        <f t="shared" si="1448"/>
        <v>/rsm:CrossIndustryInvoice/rsm:SupplyChainTradeTransaction/ram:ApplicableHeaderTradeSettlement/ram:PayeeTradeParty/ram:DefinedTradeContact</v>
      </c>
      <c r="AL1016" s="13" t="str">
        <f t="shared" si="1449"/>
        <v>/ram:TelephoneUniversalCommunication</v>
      </c>
      <c r="AM1016" s="14">
        <f>COUNTIFS(S$4:S1016,AK1016)</f>
        <v>1</v>
      </c>
      <c r="AO1016" s="214" t="str">
        <f t="shared" si="1446"/>
        <v>SCT_HTS</v>
      </c>
      <c r="AP1016" s="61" t="str">
        <f t="shared" si="1450"/>
        <v>BT-X-246-00</v>
      </c>
      <c r="AQ1016" s="281" t="str">
        <f t="shared" si="1451"/>
        <v/>
      </c>
      <c r="AR1016" s="62">
        <f t="shared" ref="AR1016:AR1079" si="1462">LEN(BD1016)-LEN(SUBSTITUTE(BD1016,"/",""))-1</f>
        <v>5</v>
      </c>
      <c r="AS1016" s="62" t="str">
        <f t="shared" si="1452"/>
        <v>0..1</v>
      </c>
      <c r="AT1016" s="192" t="s">
        <v>946</v>
      </c>
      <c r="AU1016" s="64" t="s">
        <v>1710</v>
      </c>
      <c r="AV1016" s="65"/>
      <c r="AW1016" s="65"/>
      <c r="AX1016" s="65"/>
      <c r="AY1016" s="65"/>
      <c r="AZ1016" s="64"/>
      <c r="BA1016" s="66" t="str">
        <f t="shared" si="1427"/>
        <v>0..1</v>
      </c>
      <c r="BB1016" s="66" t="str">
        <f t="shared" si="1431"/>
        <v>0..1</v>
      </c>
      <c r="BC1016" s="6" t="str">
        <f t="shared" si="1437"/>
        <v>/rsm:CrossIndustryInvoice
/rsm:SupplyChainTradeTransaction
/ram:ApplicableHeaderTradeSettlement
/ram:PayeeTradeParty
/ram:DefinedTradeContact
/ram:TelephoneUniversalCommunication</v>
      </c>
      <c r="BD1016" s="67" t="str">
        <f t="shared" si="1438"/>
        <v>/rsm:CrossIndustryInvoice/rsm:SupplyChainTradeTransaction/ram:ApplicableHeaderTradeSettlement/ram:PayeeTradeParty/ram:DefinedTradeContact/ram:TelephoneUniversalCommunication</v>
      </c>
      <c r="BE1016" s="66" t="str">
        <f t="shared" si="1383"/>
        <v/>
      </c>
      <c r="BF1016" s="68" t="str">
        <f t="shared" si="1384"/>
        <v/>
      </c>
      <c r="BG1016" s="62" t="str">
        <f t="shared" si="1385"/>
        <v>0..1</v>
      </c>
      <c r="BH1016" s="66" t="str">
        <f t="shared" si="1386"/>
        <v/>
      </c>
      <c r="BI1016" s="248" t="str">
        <f t="shared" si="1387"/>
        <v/>
      </c>
      <c r="BJ1016" s="7"/>
      <c r="BK1016" s="351" t="str">
        <f t="shared" si="1388"/>
        <v>-</v>
      </c>
      <c r="BL1016" s="70" t="str">
        <f t="shared" si="1389"/>
        <v>-</v>
      </c>
      <c r="BM1016" s="70" t="str">
        <f t="shared" si="1390"/>
        <v>-</v>
      </c>
      <c r="BN1016" s="70" t="str">
        <f t="shared" si="1391"/>
        <v>-</v>
      </c>
      <c r="BO1016" s="70" t="str">
        <f t="shared" si="1392"/>
        <v>X</v>
      </c>
      <c r="BP1016" s="70" t="str">
        <f t="shared" si="1393"/>
        <v>X</v>
      </c>
      <c r="BQ1016" s="352" t="str">
        <f t="shared" si="1394"/>
        <v>X</v>
      </c>
      <c r="BR1016" s="7"/>
      <c r="BS1016" s="70" t="str">
        <f t="shared" si="1395"/>
        <v>EXTENDED</v>
      </c>
      <c r="BT1016" s="70" t="str">
        <f t="shared" si="1396"/>
        <v>EXTENDED-CTC-FR</v>
      </c>
      <c r="BU1016" s="15"/>
      <c r="BV1016" s="57"/>
      <c r="BW1016" s="57"/>
      <c r="BX1016" s="57"/>
      <c r="BY1016" s="57"/>
      <c r="BZ1016" s="57"/>
      <c r="CA1016" s="57" t="s">
        <v>6542</v>
      </c>
      <c r="CC1016" s="417"/>
      <c r="CD1016" s="15"/>
      <c r="CE1016" s="15"/>
    </row>
    <row r="1017" spans="1:83" s="59" customFormat="1" ht="114">
      <c r="A1017" s="45" t="str">
        <f t="shared" si="1432"/>
        <v>YES</v>
      </c>
      <c r="B1017" s="45"/>
      <c r="C1017" s="45"/>
      <c r="D1017" s="45"/>
      <c r="E1017" s="214" t="s">
        <v>3431</v>
      </c>
      <c r="F1017" s="61" t="s">
        <v>5744</v>
      </c>
      <c r="G1017" s="281" t="s">
        <v>5029</v>
      </c>
      <c r="H1017" s="62">
        <f t="shared" si="1381"/>
        <v>6</v>
      </c>
      <c r="I1017" s="62" t="s">
        <v>32</v>
      </c>
      <c r="J1017" s="64" t="s">
        <v>2156</v>
      </c>
      <c r="K1017" s="64"/>
      <c r="L1017" s="65"/>
      <c r="M1017" s="65"/>
      <c r="N1017" s="65"/>
      <c r="O1017" s="64" t="s">
        <v>70</v>
      </c>
      <c r="P1017" s="66" t="s">
        <v>32</v>
      </c>
      <c r="Q1017" s="66" t="str">
        <f t="shared" si="1428"/>
        <v>1..1</v>
      </c>
      <c r="R1017" s="6" t="s">
        <v>3804</v>
      </c>
      <c r="S1017" s="67" t="s">
        <v>3805</v>
      </c>
      <c r="T1017" s="66" t="s">
        <v>73</v>
      </c>
      <c r="U1017" s="68" t="str">
        <f t="shared" si="1409"/>
        <v>E</v>
      </c>
      <c r="V1017" s="62" t="s">
        <v>42</v>
      </c>
      <c r="W1017" s="66"/>
      <c r="X1017" s="248"/>
      <c r="Y1017" s="38"/>
      <c r="Z1017" s="351" t="str">
        <f t="shared" si="1429"/>
        <v>-</v>
      </c>
      <c r="AA1017" s="70" t="str">
        <f t="shared" ref="AA1017:AF1017" si="1463">IF(Z1017="X","X",IF($AI1017=AA$4,"X","-"))</f>
        <v>-</v>
      </c>
      <c r="AB1017" s="70" t="str">
        <f t="shared" si="1463"/>
        <v>-</v>
      </c>
      <c r="AC1017" s="70" t="str">
        <f t="shared" si="1463"/>
        <v>-</v>
      </c>
      <c r="AD1017" s="70" t="str">
        <f t="shared" si="1463"/>
        <v>X</v>
      </c>
      <c r="AE1017" s="70" t="str">
        <f t="shared" si="1463"/>
        <v>X</v>
      </c>
      <c r="AF1017" s="352" t="str">
        <f t="shared" si="1463"/>
        <v>X</v>
      </c>
      <c r="AG1017" s="38"/>
      <c r="AH1017" s="70" t="s">
        <v>47</v>
      </c>
      <c r="AI1017" s="70" t="s">
        <v>5895</v>
      </c>
      <c r="AJ1017" s="38"/>
      <c r="AK1017" s="13" t="str">
        <f t="shared" si="1448"/>
        <v>/rsm:CrossIndustryInvoice/rsm:SupplyChainTradeTransaction/ram:ApplicableHeaderTradeSettlement/ram:PayeeTradeParty/ram:DefinedTradeContact/ram:TelephoneUniversalCommunication</v>
      </c>
      <c r="AL1017" s="13" t="str">
        <f t="shared" si="1449"/>
        <v>/ram:CompleteNumber</v>
      </c>
      <c r="AM1017" s="14">
        <f>COUNTIFS(S$4:S1017,AK1017)</f>
        <v>1</v>
      </c>
      <c r="AO1017" s="214" t="str">
        <f t="shared" si="1446"/>
        <v>SCT_HTS</v>
      </c>
      <c r="AP1017" s="61" t="str">
        <f t="shared" si="1450"/>
        <v>BT-X-246</v>
      </c>
      <c r="AQ1017" s="281" t="str">
        <f t="shared" si="1451"/>
        <v>EXT-FR-FE-41</v>
      </c>
      <c r="AR1017" s="62">
        <f t="shared" si="1462"/>
        <v>6</v>
      </c>
      <c r="AS1017" s="62" t="str">
        <f t="shared" si="1452"/>
        <v>1..1</v>
      </c>
      <c r="AT1017" s="64" t="s">
        <v>3806</v>
      </c>
      <c r="AU1017" s="64" t="s">
        <v>1710</v>
      </c>
      <c r="AV1017" s="65"/>
      <c r="AW1017" s="428" t="s">
        <v>7359</v>
      </c>
      <c r="AX1017" s="65" t="s">
        <v>3807</v>
      </c>
      <c r="AY1017" s="65"/>
      <c r="AZ1017" s="64"/>
      <c r="BA1017" s="66" t="str">
        <f t="shared" si="1427"/>
        <v>1..1</v>
      </c>
      <c r="BB1017" s="66" t="str">
        <f t="shared" si="1431"/>
        <v>1..1</v>
      </c>
      <c r="BC1017" s="6" t="str">
        <f t="shared" si="1437"/>
        <v>/rsm:CrossIndustryInvoice
/rsm:SupplyChainTradeTransaction
/ram:ApplicableHeaderTradeSettlement
/ram:PayeeTradeParty
/ram:DefinedTradeContact
/ram:TelephoneUniversalCommunication
/ram:CompleteNumber</v>
      </c>
      <c r="BD1017" s="67" t="str">
        <f t="shared" si="1438"/>
        <v>/rsm:CrossIndustryInvoice/rsm:SupplyChainTradeTransaction/ram:ApplicableHeaderTradeSettlement/ram:PayeeTradeParty/ram:DefinedTradeContact/ram:TelephoneUniversalCommunication/ram:CompleteNumber</v>
      </c>
      <c r="BE1017" s="66" t="str">
        <f t="shared" si="1383"/>
        <v>T</v>
      </c>
      <c r="BF1017" s="68" t="str">
        <f t="shared" si="1384"/>
        <v>E</v>
      </c>
      <c r="BG1017" s="62" t="str">
        <f t="shared" si="1385"/>
        <v>0..1</v>
      </c>
      <c r="BH1017" s="66" t="str">
        <f t="shared" si="1386"/>
        <v/>
      </c>
      <c r="BI1017" s="248" t="str">
        <f t="shared" si="1387"/>
        <v/>
      </c>
      <c r="BJ1017" s="7"/>
      <c r="BK1017" s="351" t="str">
        <f t="shared" si="1388"/>
        <v>-</v>
      </c>
      <c r="BL1017" s="70" t="str">
        <f t="shared" si="1389"/>
        <v>-</v>
      </c>
      <c r="BM1017" s="70" t="str">
        <f t="shared" si="1390"/>
        <v>-</v>
      </c>
      <c r="BN1017" s="70" t="str">
        <f t="shared" si="1391"/>
        <v>-</v>
      </c>
      <c r="BO1017" s="70" t="str">
        <f t="shared" si="1392"/>
        <v>X</v>
      </c>
      <c r="BP1017" s="70" t="str">
        <f t="shared" si="1393"/>
        <v>X</v>
      </c>
      <c r="BQ1017" s="352" t="str">
        <f t="shared" si="1394"/>
        <v>X</v>
      </c>
      <c r="BR1017" s="7"/>
      <c r="BS1017" s="70" t="str">
        <f t="shared" si="1395"/>
        <v>EXTENDED</v>
      </c>
      <c r="BT1017" s="70" t="str">
        <f t="shared" si="1396"/>
        <v>EXTENDED-CTC-FR</v>
      </c>
      <c r="BU1017" s="15"/>
      <c r="BV1017" s="57"/>
      <c r="BW1017" s="57"/>
      <c r="BX1017" s="57"/>
      <c r="BY1017" s="57"/>
      <c r="BZ1017" s="57"/>
      <c r="CA1017" s="57" t="s">
        <v>6542</v>
      </c>
      <c r="CC1017" s="417"/>
      <c r="CD1017" s="15"/>
      <c r="CE1017" s="15"/>
    </row>
    <row r="1018" spans="1:83" s="59" customFormat="1" ht="89.25">
      <c r="A1018" s="45" t="str">
        <f t="shared" si="1432"/>
        <v>NO</v>
      </c>
      <c r="B1018" s="45"/>
      <c r="C1018" s="45"/>
      <c r="D1018" s="45"/>
      <c r="E1018" s="214" t="s">
        <v>3431</v>
      </c>
      <c r="F1018" s="61" t="s">
        <v>5745</v>
      </c>
      <c r="G1018" s="281"/>
      <c r="H1018" s="62">
        <f t="shared" si="1381"/>
        <v>5</v>
      </c>
      <c r="I1018" s="62" t="s">
        <v>42</v>
      </c>
      <c r="J1018" s="192" t="s">
        <v>2159</v>
      </c>
      <c r="K1018" s="64"/>
      <c r="L1018" s="65"/>
      <c r="M1018" s="65"/>
      <c r="N1018" s="65"/>
      <c r="O1018" s="64"/>
      <c r="P1018" s="66" t="s">
        <v>42</v>
      </c>
      <c r="Q1018" s="66" t="str">
        <f t="shared" si="1428"/>
        <v>0..1</v>
      </c>
      <c r="R1018" s="6" t="s">
        <v>3808</v>
      </c>
      <c r="S1018" s="67" t="s">
        <v>3809</v>
      </c>
      <c r="T1018" s="66"/>
      <c r="U1018" s="68" t="str">
        <f t="shared" si="1409"/>
        <v/>
      </c>
      <c r="V1018" s="62" t="s">
        <v>42</v>
      </c>
      <c r="W1018" s="66"/>
      <c r="X1018" s="248"/>
      <c r="Y1018" s="38"/>
      <c r="Z1018" s="351" t="str">
        <f t="shared" si="1429"/>
        <v>-</v>
      </c>
      <c r="AA1018" s="70" t="str">
        <f t="shared" ref="AA1018:AF1018" si="1464">IF(Z1018="X","X",IF($AI1018=AA$4,"X","-"))</f>
        <v>-</v>
      </c>
      <c r="AB1018" s="70" t="str">
        <f t="shared" si="1464"/>
        <v>-</v>
      </c>
      <c r="AC1018" s="70" t="str">
        <f t="shared" si="1464"/>
        <v>-</v>
      </c>
      <c r="AD1018" s="70" t="str">
        <f t="shared" si="1464"/>
        <v>-</v>
      </c>
      <c r="AE1018" s="70" t="str">
        <f t="shared" si="1464"/>
        <v>-</v>
      </c>
      <c r="AF1018" s="352" t="str">
        <f t="shared" si="1464"/>
        <v>X</v>
      </c>
      <c r="AG1018" s="38"/>
      <c r="AH1018" s="70" t="s">
        <v>47</v>
      </c>
      <c r="AI1018" s="70" t="s">
        <v>47</v>
      </c>
      <c r="AJ1018" s="38"/>
      <c r="AK1018" s="13" t="str">
        <f t="shared" si="1448"/>
        <v>/rsm:CrossIndustryInvoice/rsm:SupplyChainTradeTransaction/ram:ApplicableHeaderTradeSettlement/ram:PayeeTradeParty/ram:DefinedTradeContact</v>
      </c>
      <c r="AL1018" s="13" t="str">
        <f t="shared" si="1449"/>
        <v>/ram:FaxUniversalCommunication</v>
      </c>
      <c r="AM1018" s="14">
        <f>COUNTIFS(S$4:S1018,AK1018)</f>
        <v>1</v>
      </c>
      <c r="AO1018" s="214" t="str">
        <f t="shared" si="1446"/>
        <v>SCT_HTS</v>
      </c>
      <c r="AP1018" s="61" t="str">
        <f t="shared" si="1450"/>
        <v>BT-X-247-00</v>
      </c>
      <c r="AQ1018" s="281" t="str">
        <f t="shared" si="1451"/>
        <v/>
      </c>
      <c r="AR1018" s="62">
        <f t="shared" si="1462"/>
        <v>5</v>
      </c>
      <c r="AS1018" s="62" t="str">
        <f t="shared" si="1452"/>
        <v>0..1</v>
      </c>
      <c r="AT1018" s="192" t="s">
        <v>954</v>
      </c>
      <c r="AU1018" s="64"/>
      <c r="AV1018" s="65"/>
      <c r="AW1018" s="423" t="s">
        <v>7238</v>
      </c>
      <c r="AX1018" s="65"/>
      <c r="AY1018" s="65"/>
      <c r="AZ1018" s="64"/>
      <c r="BA1018" s="66" t="str">
        <f t="shared" si="1427"/>
        <v>0..1</v>
      </c>
      <c r="BB1018" s="66" t="str">
        <f t="shared" si="1431"/>
        <v>0..1</v>
      </c>
      <c r="BC1018" s="6" t="str">
        <f t="shared" si="1437"/>
        <v>/rsm:CrossIndustryInvoice
/rsm:SupplyChainTradeTransaction
/ram:ApplicableHeaderTradeSettlement
/ram:PayeeTradeParty
/ram:DefinedTradeContact
/ram:FaxUniversalCommunication</v>
      </c>
      <c r="BD1018" s="67" t="str">
        <f t="shared" si="1438"/>
        <v>/rsm:CrossIndustryInvoice/rsm:SupplyChainTradeTransaction/ram:ApplicableHeaderTradeSettlement/ram:PayeeTradeParty/ram:DefinedTradeContact/ram:FaxUniversalCommunication</v>
      </c>
      <c r="BE1018" s="66" t="str">
        <f t="shared" si="1383"/>
        <v/>
      </c>
      <c r="BF1018" s="68" t="str">
        <f t="shared" si="1384"/>
        <v/>
      </c>
      <c r="BG1018" s="62" t="str">
        <f t="shared" si="1385"/>
        <v>0..1</v>
      </c>
      <c r="BH1018" s="66" t="str">
        <f t="shared" si="1386"/>
        <v/>
      </c>
      <c r="BI1018" s="248" t="str">
        <f t="shared" si="1387"/>
        <v/>
      </c>
      <c r="BJ1018" s="7"/>
      <c r="BK1018" s="351" t="str">
        <f t="shared" si="1388"/>
        <v>-</v>
      </c>
      <c r="BL1018" s="70" t="str">
        <f t="shared" si="1389"/>
        <v>-</v>
      </c>
      <c r="BM1018" s="70" t="str">
        <f t="shared" si="1390"/>
        <v>-</v>
      </c>
      <c r="BN1018" s="70" t="str">
        <f t="shared" si="1391"/>
        <v>-</v>
      </c>
      <c r="BO1018" s="70" t="str">
        <f t="shared" si="1392"/>
        <v>-</v>
      </c>
      <c r="BP1018" s="70" t="str">
        <f t="shared" si="1393"/>
        <v>-</v>
      </c>
      <c r="BQ1018" s="352" t="str">
        <f t="shared" si="1394"/>
        <v>X</v>
      </c>
      <c r="BR1018" s="7"/>
      <c r="BS1018" s="70" t="str">
        <f t="shared" si="1395"/>
        <v>EXTENDED</v>
      </c>
      <c r="BT1018" s="70" t="str">
        <f t="shared" si="1396"/>
        <v>EXTENDED</v>
      </c>
      <c r="BU1018" s="15"/>
      <c r="BV1018" s="57"/>
      <c r="BW1018" s="57"/>
      <c r="BX1018" s="57"/>
      <c r="BY1018" s="57"/>
      <c r="BZ1018" s="57"/>
      <c r="CA1018" s="57" t="s">
        <v>6542</v>
      </c>
      <c r="CC1018" s="417"/>
      <c r="CD1018" s="15"/>
      <c r="CE1018" s="15"/>
    </row>
    <row r="1019" spans="1:83" s="59" customFormat="1" ht="102">
      <c r="A1019" s="45" t="str">
        <f t="shared" si="1432"/>
        <v>YES</v>
      </c>
      <c r="B1019" s="45"/>
      <c r="C1019" s="45"/>
      <c r="D1019" s="45"/>
      <c r="E1019" s="214" t="s">
        <v>3431</v>
      </c>
      <c r="F1019" s="61" t="s">
        <v>5746</v>
      </c>
      <c r="G1019" s="281"/>
      <c r="H1019" s="62">
        <f t="shared" si="1381"/>
        <v>6</v>
      </c>
      <c r="I1019" s="62" t="s">
        <v>32</v>
      </c>
      <c r="J1019" s="64" t="s">
        <v>2162</v>
      </c>
      <c r="K1019" s="64"/>
      <c r="L1019" s="65"/>
      <c r="M1019" s="65"/>
      <c r="N1019" s="65"/>
      <c r="O1019" s="64" t="s">
        <v>70</v>
      </c>
      <c r="P1019" s="66" t="s">
        <v>32</v>
      </c>
      <c r="Q1019" s="66" t="str">
        <f t="shared" si="1428"/>
        <v>1..1</v>
      </c>
      <c r="R1019" s="6" t="s">
        <v>3810</v>
      </c>
      <c r="S1019" s="67" t="s">
        <v>3811</v>
      </c>
      <c r="T1019" s="66" t="s">
        <v>73</v>
      </c>
      <c r="U1019" s="68" t="str">
        <f t="shared" si="1409"/>
        <v>E</v>
      </c>
      <c r="V1019" s="62" t="s">
        <v>42</v>
      </c>
      <c r="W1019" s="66"/>
      <c r="X1019" s="248"/>
      <c r="Y1019" s="38"/>
      <c r="Z1019" s="351" t="str">
        <f t="shared" si="1429"/>
        <v>-</v>
      </c>
      <c r="AA1019" s="70" t="str">
        <f t="shared" ref="AA1019:AF1019" si="1465">IF(Z1019="X","X",IF($AI1019=AA$4,"X","-"))</f>
        <v>-</v>
      </c>
      <c r="AB1019" s="70" t="str">
        <f t="shared" si="1465"/>
        <v>-</v>
      </c>
      <c r="AC1019" s="70" t="str">
        <f t="shared" si="1465"/>
        <v>-</v>
      </c>
      <c r="AD1019" s="70" t="str">
        <f t="shared" si="1465"/>
        <v>-</v>
      </c>
      <c r="AE1019" s="70" t="str">
        <f t="shared" si="1465"/>
        <v>-</v>
      </c>
      <c r="AF1019" s="352" t="str">
        <f t="shared" si="1465"/>
        <v>X</v>
      </c>
      <c r="AG1019" s="38"/>
      <c r="AH1019" s="70" t="s">
        <v>47</v>
      </c>
      <c r="AI1019" s="70" t="s">
        <v>47</v>
      </c>
      <c r="AJ1019" s="38"/>
      <c r="AK1019" s="13" t="str">
        <f t="shared" si="1448"/>
        <v>/rsm:CrossIndustryInvoice/rsm:SupplyChainTradeTransaction/ram:ApplicableHeaderTradeSettlement/ram:PayeeTradeParty/ram:DefinedTradeContact/ram:FaxUniversalCommunication</v>
      </c>
      <c r="AL1019" s="13" t="str">
        <f t="shared" si="1449"/>
        <v>/ram:CompleteNumber</v>
      </c>
      <c r="AM1019" s="14">
        <f>COUNTIFS(S$4:S1019,AK1019)</f>
        <v>1</v>
      </c>
      <c r="AO1019" s="214" t="str">
        <f t="shared" si="1446"/>
        <v>SCT_HTS</v>
      </c>
      <c r="AP1019" s="61" t="str">
        <f t="shared" si="1450"/>
        <v>BT-X-247</v>
      </c>
      <c r="AQ1019" s="281" t="str">
        <f t="shared" si="1451"/>
        <v/>
      </c>
      <c r="AR1019" s="62">
        <f t="shared" si="1462"/>
        <v>6</v>
      </c>
      <c r="AS1019" s="62" t="str">
        <f t="shared" si="1452"/>
        <v>1..1</v>
      </c>
      <c r="AT1019" s="64" t="s">
        <v>3812</v>
      </c>
      <c r="AU1019" s="64"/>
      <c r="AV1019" s="65"/>
      <c r="AW1019" s="423" t="s">
        <v>7238</v>
      </c>
      <c r="AX1019" s="65"/>
      <c r="AY1019" s="65"/>
      <c r="AZ1019" s="64"/>
      <c r="BA1019" s="66" t="str">
        <f t="shared" si="1427"/>
        <v>1..1</v>
      </c>
      <c r="BB1019" s="66" t="str">
        <f t="shared" si="1431"/>
        <v>1..1</v>
      </c>
      <c r="BC1019" s="6" t="str">
        <f t="shared" si="1437"/>
        <v>/rsm:CrossIndustryInvoice
/rsm:SupplyChainTradeTransaction
/ram:ApplicableHeaderTradeSettlement
/ram:PayeeTradeParty
/ram:DefinedTradeContact
/ram:FaxUniversalCommunication
/ram:CompleteNumber</v>
      </c>
      <c r="BD1019" s="67" t="str">
        <f t="shared" si="1438"/>
        <v>/rsm:CrossIndustryInvoice/rsm:SupplyChainTradeTransaction/ram:ApplicableHeaderTradeSettlement/ram:PayeeTradeParty/ram:DefinedTradeContact/ram:FaxUniversalCommunication/ram:CompleteNumber</v>
      </c>
      <c r="BE1019" s="66" t="str">
        <f t="shared" si="1383"/>
        <v>T</v>
      </c>
      <c r="BF1019" s="68" t="str">
        <f t="shared" si="1384"/>
        <v>E</v>
      </c>
      <c r="BG1019" s="62" t="str">
        <f t="shared" si="1385"/>
        <v>0..1</v>
      </c>
      <c r="BH1019" s="66" t="str">
        <f t="shared" si="1386"/>
        <v/>
      </c>
      <c r="BI1019" s="248" t="str">
        <f t="shared" si="1387"/>
        <v/>
      </c>
      <c r="BJ1019" s="7"/>
      <c r="BK1019" s="351" t="str">
        <f t="shared" si="1388"/>
        <v>-</v>
      </c>
      <c r="BL1019" s="70" t="str">
        <f t="shared" si="1389"/>
        <v>-</v>
      </c>
      <c r="BM1019" s="70" t="str">
        <f t="shared" si="1390"/>
        <v>-</v>
      </c>
      <c r="BN1019" s="70" t="str">
        <f t="shared" si="1391"/>
        <v>-</v>
      </c>
      <c r="BO1019" s="70" t="str">
        <f t="shared" si="1392"/>
        <v>-</v>
      </c>
      <c r="BP1019" s="70" t="str">
        <f t="shared" si="1393"/>
        <v>-</v>
      </c>
      <c r="BQ1019" s="352" t="str">
        <f t="shared" si="1394"/>
        <v>X</v>
      </c>
      <c r="BR1019" s="7"/>
      <c r="BS1019" s="70" t="str">
        <f t="shared" si="1395"/>
        <v>EXTENDED</v>
      </c>
      <c r="BT1019" s="70" t="str">
        <f t="shared" si="1396"/>
        <v>EXTENDED</v>
      </c>
      <c r="BU1019" s="15"/>
      <c r="BV1019" s="57"/>
      <c r="BW1019" s="57"/>
      <c r="BX1019" s="57"/>
      <c r="BY1019" s="57"/>
      <c r="BZ1019" s="57"/>
      <c r="CA1019" s="57" t="s">
        <v>6542</v>
      </c>
      <c r="CC1019" s="417"/>
      <c r="CD1019" s="15"/>
      <c r="CE1019" s="15"/>
    </row>
    <row r="1020" spans="1:83" s="59" customFormat="1" ht="89.25">
      <c r="A1020" s="45" t="str">
        <f t="shared" si="1432"/>
        <v>NO</v>
      </c>
      <c r="B1020" s="45"/>
      <c r="C1020" s="45"/>
      <c r="D1020" s="45"/>
      <c r="E1020" s="214" t="s">
        <v>3431</v>
      </c>
      <c r="F1020" s="61" t="s">
        <v>5747</v>
      </c>
      <c r="G1020" s="281"/>
      <c r="H1020" s="62">
        <f t="shared" si="1381"/>
        <v>5</v>
      </c>
      <c r="I1020" s="62" t="s">
        <v>42</v>
      </c>
      <c r="J1020" s="192" t="s">
        <v>2166</v>
      </c>
      <c r="K1020" s="64"/>
      <c r="L1020" s="65"/>
      <c r="M1020" s="65"/>
      <c r="N1020" s="65"/>
      <c r="O1020" s="64"/>
      <c r="P1020" s="66" t="s">
        <v>42</v>
      </c>
      <c r="Q1020" s="66" t="str">
        <f t="shared" si="1428"/>
        <v>0..1</v>
      </c>
      <c r="R1020" s="6" t="s">
        <v>3813</v>
      </c>
      <c r="S1020" s="67" t="s">
        <v>3814</v>
      </c>
      <c r="T1020" s="66"/>
      <c r="U1020" s="68" t="str">
        <f t="shared" si="1409"/>
        <v/>
      </c>
      <c r="V1020" s="62" t="s">
        <v>42</v>
      </c>
      <c r="W1020" s="66"/>
      <c r="X1020" s="248"/>
      <c r="Y1020" s="38"/>
      <c r="Z1020" s="351" t="str">
        <f t="shared" si="1429"/>
        <v>-</v>
      </c>
      <c r="AA1020" s="70" t="str">
        <f t="shared" ref="AA1020:AF1020" si="1466">IF(Z1020="X","X",IF($AI1020=AA$4,"X","-"))</f>
        <v>-</v>
      </c>
      <c r="AB1020" s="70" t="str">
        <f t="shared" si="1466"/>
        <v>-</v>
      </c>
      <c r="AC1020" s="70" t="str">
        <f t="shared" si="1466"/>
        <v>-</v>
      </c>
      <c r="AD1020" s="70" t="str">
        <f t="shared" si="1466"/>
        <v>X</v>
      </c>
      <c r="AE1020" s="70" t="str">
        <f t="shared" si="1466"/>
        <v>X</v>
      </c>
      <c r="AF1020" s="352" t="str">
        <f t="shared" si="1466"/>
        <v>X</v>
      </c>
      <c r="AG1020" s="38"/>
      <c r="AH1020" s="70" t="s">
        <v>47</v>
      </c>
      <c r="AI1020" s="70" t="s">
        <v>5895</v>
      </c>
      <c r="AJ1020" s="38"/>
      <c r="AK1020" s="13" t="str">
        <f t="shared" si="1448"/>
        <v>/rsm:CrossIndustryInvoice/rsm:SupplyChainTradeTransaction/ram:ApplicableHeaderTradeSettlement/ram:PayeeTradeParty/ram:DefinedTradeContact</v>
      </c>
      <c r="AL1020" s="13" t="str">
        <f t="shared" si="1449"/>
        <v>/ram:EmailURIUniversalCommunication</v>
      </c>
      <c r="AM1020" s="14">
        <f>COUNTIFS(S$4:S1020,AK1020)</f>
        <v>1</v>
      </c>
      <c r="AO1020" s="214" t="str">
        <f t="shared" si="1446"/>
        <v>SCT_HTS</v>
      </c>
      <c r="AP1020" s="61" t="str">
        <f t="shared" si="1450"/>
        <v>BT-X-248-00</v>
      </c>
      <c r="AQ1020" s="281" t="str">
        <f t="shared" si="1451"/>
        <v/>
      </c>
      <c r="AR1020" s="62">
        <f t="shared" si="1462"/>
        <v>5</v>
      </c>
      <c r="AS1020" s="62" t="str">
        <f t="shared" si="1452"/>
        <v>0..1</v>
      </c>
      <c r="AT1020" s="192" t="s">
        <v>962</v>
      </c>
      <c r="AU1020" s="64" t="s">
        <v>1729</v>
      </c>
      <c r="AV1020" s="65"/>
      <c r="AW1020" s="423"/>
      <c r="AX1020" s="65"/>
      <c r="AY1020" s="65"/>
      <c r="AZ1020" s="64"/>
      <c r="BA1020" s="66" t="str">
        <f t="shared" si="1427"/>
        <v>0..1</v>
      </c>
      <c r="BB1020" s="66" t="str">
        <f t="shared" si="1431"/>
        <v>0..1</v>
      </c>
      <c r="BC1020" s="6" t="str">
        <f t="shared" si="1437"/>
        <v>/rsm:CrossIndustryInvoice
/rsm:SupplyChainTradeTransaction
/ram:ApplicableHeaderTradeSettlement
/ram:PayeeTradeParty
/ram:DefinedTradeContact
/ram:EmailURIUniversalCommunication</v>
      </c>
      <c r="BD1020" s="67" t="str">
        <f t="shared" si="1438"/>
        <v>/rsm:CrossIndustryInvoice/rsm:SupplyChainTradeTransaction/ram:ApplicableHeaderTradeSettlement/ram:PayeeTradeParty/ram:DefinedTradeContact/ram:EmailURIUniversalCommunication</v>
      </c>
      <c r="BE1020" s="66" t="str">
        <f t="shared" si="1383"/>
        <v/>
      </c>
      <c r="BF1020" s="68" t="str">
        <f t="shared" si="1384"/>
        <v/>
      </c>
      <c r="BG1020" s="62" t="str">
        <f t="shared" si="1385"/>
        <v>0..1</v>
      </c>
      <c r="BH1020" s="66" t="str">
        <f t="shared" si="1386"/>
        <v/>
      </c>
      <c r="BI1020" s="248" t="str">
        <f t="shared" si="1387"/>
        <v/>
      </c>
      <c r="BJ1020" s="7"/>
      <c r="BK1020" s="351" t="str">
        <f t="shared" si="1388"/>
        <v>-</v>
      </c>
      <c r="BL1020" s="70" t="str">
        <f t="shared" si="1389"/>
        <v>-</v>
      </c>
      <c r="BM1020" s="70" t="str">
        <f t="shared" si="1390"/>
        <v>-</v>
      </c>
      <c r="BN1020" s="70" t="str">
        <f t="shared" si="1391"/>
        <v>-</v>
      </c>
      <c r="BO1020" s="70" t="str">
        <f t="shared" si="1392"/>
        <v>X</v>
      </c>
      <c r="BP1020" s="70" t="str">
        <f t="shared" si="1393"/>
        <v>X</v>
      </c>
      <c r="BQ1020" s="352" t="str">
        <f t="shared" si="1394"/>
        <v>X</v>
      </c>
      <c r="BR1020" s="7"/>
      <c r="BS1020" s="70" t="str">
        <f t="shared" si="1395"/>
        <v>EXTENDED</v>
      </c>
      <c r="BT1020" s="70" t="str">
        <f t="shared" si="1396"/>
        <v>EXTENDED-CTC-FR</v>
      </c>
      <c r="BU1020" s="15"/>
      <c r="BV1020" s="57"/>
      <c r="BW1020" s="57"/>
      <c r="BX1020" s="57"/>
      <c r="BY1020" s="57"/>
      <c r="BZ1020" s="57"/>
      <c r="CA1020" s="57" t="s">
        <v>6542</v>
      </c>
      <c r="CC1020" s="417"/>
      <c r="CD1020" s="15"/>
      <c r="CE1020" s="15"/>
    </row>
    <row r="1021" spans="1:83" s="59" customFormat="1" ht="114">
      <c r="A1021" s="45" t="str">
        <f t="shared" si="1432"/>
        <v>YES</v>
      </c>
      <c r="B1021" s="45"/>
      <c r="C1021" s="45"/>
      <c r="D1021" s="45"/>
      <c r="E1021" s="214" t="s">
        <v>3431</v>
      </c>
      <c r="F1021" s="61" t="s">
        <v>5748</v>
      </c>
      <c r="G1021" s="281" t="s">
        <v>5030</v>
      </c>
      <c r="H1021" s="62">
        <f t="shared" si="1381"/>
        <v>6</v>
      </c>
      <c r="I1021" s="62" t="s">
        <v>32</v>
      </c>
      <c r="J1021" s="64" t="s">
        <v>2169</v>
      </c>
      <c r="K1021" s="64"/>
      <c r="L1021" s="65"/>
      <c r="M1021" s="65"/>
      <c r="N1021" s="65"/>
      <c r="O1021" s="64" t="s">
        <v>70</v>
      </c>
      <c r="P1021" s="66" t="s">
        <v>32</v>
      </c>
      <c r="Q1021" s="66" t="str">
        <f t="shared" si="1428"/>
        <v>1..1</v>
      </c>
      <c r="R1021" s="6" t="s">
        <v>3815</v>
      </c>
      <c r="S1021" s="67" t="s">
        <v>3816</v>
      </c>
      <c r="T1021" s="66" t="s">
        <v>73</v>
      </c>
      <c r="U1021" s="68" t="str">
        <f t="shared" si="1409"/>
        <v>E</v>
      </c>
      <c r="V1021" s="62" t="s">
        <v>42</v>
      </c>
      <c r="W1021" s="66"/>
      <c r="X1021" s="248"/>
      <c r="Y1021" s="38"/>
      <c r="Z1021" s="351" t="str">
        <f t="shared" si="1429"/>
        <v>-</v>
      </c>
      <c r="AA1021" s="70" t="str">
        <f t="shared" ref="AA1021:AF1021" si="1467">IF(Z1021="X","X",IF($AI1021=AA$4,"X","-"))</f>
        <v>-</v>
      </c>
      <c r="AB1021" s="70" t="str">
        <f t="shared" si="1467"/>
        <v>-</v>
      </c>
      <c r="AC1021" s="70" t="str">
        <f t="shared" si="1467"/>
        <v>-</v>
      </c>
      <c r="AD1021" s="70" t="str">
        <f t="shared" si="1467"/>
        <v>X</v>
      </c>
      <c r="AE1021" s="70" t="str">
        <f t="shared" si="1467"/>
        <v>X</v>
      </c>
      <c r="AF1021" s="352" t="str">
        <f t="shared" si="1467"/>
        <v>X</v>
      </c>
      <c r="AG1021" s="38"/>
      <c r="AH1021" s="70" t="s">
        <v>47</v>
      </c>
      <c r="AI1021" s="70" t="s">
        <v>5895</v>
      </c>
      <c r="AJ1021" s="38"/>
      <c r="AK1021" s="13" t="str">
        <f t="shared" si="1448"/>
        <v>/rsm:CrossIndustryInvoice/rsm:SupplyChainTradeTransaction/ram:ApplicableHeaderTradeSettlement/ram:PayeeTradeParty/ram:DefinedTradeContact/ram:EmailURIUniversalCommunication</v>
      </c>
      <c r="AL1021" s="13" t="str">
        <f t="shared" si="1449"/>
        <v>/ram:URIID</v>
      </c>
      <c r="AM1021" s="14">
        <f>COUNTIFS(S$4:S1021,AK1021)</f>
        <v>1</v>
      </c>
      <c r="AO1021" s="214" t="str">
        <f t="shared" si="1446"/>
        <v>SCT_HTS</v>
      </c>
      <c r="AP1021" s="61" t="str">
        <f t="shared" si="1450"/>
        <v>BT-X-248</v>
      </c>
      <c r="AQ1021" s="281" t="str">
        <f t="shared" si="1451"/>
        <v>EXT-FR-FE-42</v>
      </c>
      <c r="AR1021" s="62">
        <f t="shared" si="1462"/>
        <v>6</v>
      </c>
      <c r="AS1021" s="62" t="str">
        <f t="shared" si="1452"/>
        <v>1..1</v>
      </c>
      <c r="AT1021" s="64" t="s">
        <v>3817</v>
      </c>
      <c r="AU1021" s="64" t="s">
        <v>1729</v>
      </c>
      <c r="AV1021" s="65"/>
      <c r="AW1021" s="423" t="s">
        <v>7360</v>
      </c>
      <c r="AX1021" s="65" t="s">
        <v>3818</v>
      </c>
      <c r="AY1021" s="65"/>
      <c r="AZ1021" s="64"/>
      <c r="BA1021" s="66" t="str">
        <f t="shared" si="1427"/>
        <v>1..1</v>
      </c>
      <c r="BB1021" s="66" t="str">
        <f t="shared" si="1431"/>
        <v>1..1</v>
      </c>
      <c r="BC1021" s="6" t="str">
        <f t="shared" si="1437"/>
        <v>/rsm:CrossIndustryInvoice
/rsm:SupplyChainTradeTransaction
/ram:ApplicableHeaderTradeSettlement
/ram:PayeeTradeParty
/ram:DefinedTradeContact
/ram:EmailURIUniversalCommunication
/ram:URIID</v>
      </c>
      <c r="BD1021" s="67" t="str">
        <f t="shared" si="1438"/>
        <v>/rsm:CrossIndustryInvoice/rsm:SupplyChainTradeTransaction/ram:ApplicableHeaderTradeSettlement/ram:PayeeTradeParty/ram:DefinedTradeContact/ram:EmailURIUniversalCommunication/ram:URIID</v>
      </c>
      <c r="BE1021" s="66" t="str">
        <f t="shared" si="1383"/>
        <v>T</v>
      </c>
      <c r="BF1021" s="68" t="str">
        <f t="shared" si="1384"/>
        <v>E</v>
      </c>
      <c r="BG1021" s="62" t="str">
        <f t="shared" si="1385"/>
        <v>0..1</v>
      </c>
      <c r="BH1021" s="66" t="str">
        <f t="shared" si="1386"/>
        <v/>
      </c>
      <c r="BI1021" s="248" t="str">
        <f t="shared" si="1387"/>
        <v/>
      </c>
      <c r="BJ1021" s="7"/>
      <c r="BK1021" s="351" t="str">
        <f t="shared" si="1388"/>
        <v>-</v>
      </c>
      <c r="BL1021" s="70" t="str">
        <f t="shared" si="1389"/>
        <v>-</v>
      </c>
      <c r="BM1021" s="70" t="str">
        <f t="shared" si="1390"/>
        <v>-</v>
      </c>
      <c r="BN1021" s="70" t="str">
        <f t="shared" si="1391"/>
        <v>-</v>
      </c>
      <c r="BO1021" s="70" t="str">
        <f t="shared" si="1392"/>
        <v>X</v>
      </c>
      <c r="BP1021" s="70" t="str">
        <f t="shared" si="1393"/>
        <v>X</v>
      </c>
      <c r="BQ1021" s="352" t="str">
        <f t="shared" si="1394"/>
        <v>X</v>
      </c>
      <c r="BR1021" s="7"/>
      <c r="BS1021" s="70" t="str">
        <f t="shared" si="1395"/>
        <v>EXTENDED</v>
      </c>
      <c r="BT1021" s="70" t="str">
        <f t="shared" si="1396"/>
        <v>EXTENDED-CTC-FR</v>
      </c>
      <c r="BU1021" s="15"/>
      <c r="BV1021" s="57"/>
      <c r="BW1021" s="57"/>
      <c r="BX1021" s="57"/>
      <c r="BY1021" s="57"/>
      <c r="BZ1021" s="57"/>
      <c r="CA1021" s="57" t="s">
        <v>6542</v>
      </c>
      <c r="CC1021" s="417"/>
      <c r="CD1021" s="15"/>
      <c r="CE1021" s="15"/>
    </row>
    <row r="1022" spans="1:83" s="59" customFormat="1" ht="85.5">
      <c r="A1022" s="45" t="str">
        <f t="shared" si="1432"/>
        <v>NO</v>
      </c>
      <c r="B1022" s="45"/>
      <c r="C1022" s="45"/>
      <c r="D1022" s="45"/>
      <c r="E1022" s="214" t="s">
        <v>3431</v>
      </c>
      <c r="F1022" s="139" t="s">
        <v>5749</v>
      </c>
      <c r="G1022" s="295" t="s">
        <v>5031</v>
      </c>
      <c r="H1022" s="140">
        <f t="shared" si="1381"/>
        <v>4</v>
      </c>
      <c r="I1022" s="140" t="s">
        <v>42</v>
      </c>
      <c r="J1022" s="216" t="s">
        <v>3819</v>
      </c>
      <c r="K1022" s="125"/>
      <c r="L1022" s="126"/>
      <c r="M1022" s="126"/>
      <c r="N1022" s="126"/>
      <c r="O1022" s="125"/>
      <c r="P1022" s="124" t="s">
        <v>42</v>
      </c>
      <c r="Q1022" s="124" t="str">
        <f t="shared" si="1428"/>
        <v>0..1</v>
      </c>
      <c r="R1022" s="141" t="s">
        <v>3820</v>
      </c>
      <c r="S1022" s="142" t="s">
        <v>3821</v>
      </c>
      <c r="T1022" s="124" t="s">
        <v>35</v>
      </c>
      <c r="U1022" s="129" t="str">
        <f t="shared" si="1409"/>
        <v>EG</v>
      </c>
      <c r="V1022" s="140" t="s">
        <v>42</v>
      </c>
      <c r="W1022" s="124"/>
      <c r="X1022" s="388"/>
      <c r="Y1022" s="38"/>
      <c r="Z1022" s="365" t="str">
        <f t="shared" si="1429"/>
        <v>-</v>
      </c>
      <c r="AA1022" s="143" t="str">
        <f t="shared" ref="AA1022:AF1022" si="1468">IF(Z1022="X","X",IF($AI1022=AA$4,"X","-"))</f>
        <v>-</v>
      </c>
      <c r="AB1022" s="143" t="str">
        <f t="shared" si="1468"/>
        <v>-</v>
      </c>
      <c r="AC1022" s="143" t="str">
        <f t="shared" si="1468"/>
        <v>-</v>
      </c>
      <c r="AD1022" s="143" t="str">
        <f t="shared" si="1468"/>
        <v>X</v>
      </c>
      <c r="AE1022" s="143" t="str">
        <f t="shared" si="1468"/>
        <v>X</v>
      </c>
      <c r="AF1022" s="366" t="str">
        <f t="shared" si="1468"/>
        <v>X</v>
      </c>
      <c r="AG1022" s="38"/>
      <c r="AH1022" s="143" t="s">
        <v>47</v>
      </c>
      <c r="AI1022" s="143" t="s">
        <v>5895</v>
      </c>
      <c r="AJ1022" s="38"/>
      <c r="AK1022" s="13" t="str">
        <f t="shared" si="1448"/>
        <v>/rsm:CrossIndustryInvoice/rsm:SupplyChainTradeTransaction/ram:ApplicableHeaderTradeSettlement/ram:PayeeTradeParty</v>
      </c>
      <c r="AL1022" s="13" t="str">
        <f t="shared" si="1449"/>
        <v>/ram:PostalTradeAddress</v>
      </c>
      <c r="AM1022" s="14">
        <f>COUNTIFS(S$4:S1022,AK1022)</f>
        <v>1</v>
      </c>
      <c r="AO1022" s="214" t="str">
        <f t="shared" si="1446"/>
        <v>SCT_HTS</v>
      </c>
      <c r="AP1022" s="139" t="str">
        <f t="shared" si="1450"/>
        <v>BG-X-40</v>
      </c>
      <c r="AQ1022" s="295" t="str">
        <f t="shared" si="1451"/>
        <v>EXT-FR-FE-31</v>
      </c>
      <c r="AR1022" s="140">
        <f t="shared" si="1462"/>
        <v>4</v>
      </c>
      <c r="AS1022" s="140" t="str">
        <f t="shared" si="1452"/>
        <v>0..1</v>
      </c>
      <c r="AT1022" s="216" t="s">
        <v>3822</v>
      </c>
      <c r="AU1022" s="125" t="s">
        <v>6466</v>
      </c>
      <c r="AV1022" s="126" t="s">
        <v>1740</v>
      </c>
      <c r="AW1022" s="126"/>
      <c r="AX1022" s="126"/>
      <c r="AY1022" s="126"/>
      <c r="AZ1022" s="125"/>
      <c r="BA1022" s="124" t="str">
        <f t="shared" si="1427"/>
        <v>0..1</v>
      </c>
      <c r="BB1022" s="124" t="str">
        <f t="shared" si="1431"/>
        <v>0..1</v>
      </c>
      <c r="BC1022" s="141" t="str">
        <f t="shared" si="1437"/>
        <v>/rsm:CrossIndustryInvoice
/rsm:SupplyChainTradeTransaction
/ram:ApplicableHeaderTradeSettlement
/ram:PayeeTradeParty
/ram:PostalTradeAddress</v>
      </c>
      <c r="BD1022" s="142" t="str">
        <f t="shared" si="1438"/>
        <v>/rsm:CrossIndustryInvoice/rsm:SupplyChainTradeTransaction/ram:ApplicableHeaderTradeSettlement/ram:PayeeTradeParty/ram:PostalTradeAddress</v>
      </c>
      <c r="BE1022" s="124" t="str">
        <f t="shared" si="1383"/>
        <v/>
      </c>
      <c r="BF1022" s="129" t="str">
        <f t="shared" si="1384"/>
        <v>EG</v>
      </c>
      <c r="BG1022" s="140" t="str">
        <f t="shared" si="1385"/>
        <v>0..1</v>
      </c>
      <c r="BH1022" s="124" t="str">
        <f t="shared" si="1386"/>
        <v/>
      </c>
      <c r="BI1022" s="388" t="str">
        <f t="shared" si="1387"/>
        <v/>
      </c>
      <c r="BJ1022" s="7"/>
      <c r="BK1022" s="365" t="str">
        <f t="shared" si="1388"/>
        <v>-</v>
      </c>
      <c r="BL1022" s="143" t="str">
        <f t="shared" si="1389"/>
        <v>-</v>
      </c>
      <c r="BM1022" s="143" t="str">
        <f t="shared" si="1390"/>
        <v>-</v>
      </c>
      <c r="BN1022" s="143" t="str">
        <f t="shared" si="1391"/>
        <v>-</v>
      </c>
      <c r="BO1022" s="143" t="str">
        <f t="shared" si="1392"/>
        <v>X</v>
      </c>
      <c r="BP1022" s="143" t="str">
        <f t="shared" si="1393"/>
        <v>X</v>
      </c>
      <c r="BQ1022" s="366" t="str">
        <f t="shared" si="1394"/>
        <v>X</v>
      </c>
      <c r="BR1022" s="7"/>
      <c r="BS1022" s="143" t="str">
        <f t="shared" si="1395"/>
        <v>EXTENDED</v>
      </c>
      <c r="BT1022" s="143" t="str">
        <f t="shared" si="1396"/>
        <v>EXTENDED-CTC-FR</v>
      </c>
      <c r="BU1022" s="15"/>
      <c r="BV1022" s="57"/>
      <c r="BW1022" s="57"/>
      <c r="BX1022" s="57"/>
      <c r="BY1022" s="57"/>
      <c r="BZ1022" s="57"/>
      <c r="CA1022" s="57" t="s">
        <v>6542</v>
      </c>
      <c r="CC1022" s="417"/>
      <c r="CD1022" s="15"/>
      <c r="CE1022" s="15"/>
    </row>
    <row r="1023" spans="1:83" s="59" customFormat="1" ht="89.25">
      <c r="A1023" s="45" t="str">
        <f t="shared" si="1432"/>
        <v>YES</v>
      </c>
      <c r="B1023" s="45"/>
      <c r="C1023" s="45"/>
      <c r="D1023" s="45"/>
      <c r="E1023" s="214" t="s">
        <v>3431</v>
      </c>
      <c r="F1023" s="61" t="s">
        <v>5750</v>
      </c>
      <c r="G1023" s="281" t="s">
        <v>5032</v>
      </c>
      <c r="H1023" s="62">
        <f t="shared" si="1381"/>
        <v>5</v>
      </c>
      <c r="I1023" s="62" t="s">
        <v>42</v>
      </c>
      <c r="J1023" s="64" t="s">
        <v>6035</v>
      </c>
      <c r="K1023" s="64" t="s">
        <v>1635</v>
      </c>
      <c r="L1023" s="65" t="s">
        <v>1636</v>
      </c>
      <c r="M1023" s="65"/>
      <c r="N1023" s="65"/>
      <c r="O1023" s="64" t="s">
        <v>70</v>
      </c>
      <c r="P1023" s="66" t="s">
        <v>42</v>
      </c>
      <c r="Q1023" s="66" t="str">
        <f t="shared" si="1428"/>
        <v>0..1</v>
      </c>
      <c r="R1023" s="6" t="s">
        <v>3823</v>
      </c>
      <c r="S1023" s="67" t="s">
        <v>3824</v>
      </c>
      <c r="T1023" s="66" t="s">
        <v>73</v>
      </c>
      <c r="U1023" s="68" t="str">
        <f t="shared" si="1409"/>
        <v>E</v>
      </c>
      <c r="V1023" s="62" t="s">
        <v>42</v>
      </c>
      <c r="W1023" s="66"/>
      <c r="X1023" s="248"/>
      <c r="Y1023" s="38"/>
      <c r="Z1023" s="351" t="str">
        <f t="shared" si="1429"/>
        <v>-</v>
      </c>
      <c r="AA1023" s="70" t="str">
        <f t="shared" ref="AA1023:AF1023" si="1469">IF(Z1023="X","X",IF($AI1023=AA$4,"X","-"))</f>
        <v>-</v>
      </c>
      <c r="AB1023" s="70" t="str">
        <f t="shared" si="1469"/>
        <v>-</v>
      </c>
      <c r="AC1023" s="70" t="str">
        <f t="shared" si="1469"/>
        <v>-</v>
      </c>
      <c r="AD1023" s="70" t="str">
        <f t="shared" si="1469"/>
        <v>X</v>
      </c>
      <c r="AE1023" s="70" t="str">
        <f t="shared" si="1469"/>
        <v>X</v>
      </c>
      <c r="AF1023" s="352" t="str">
        <f t="shared" si="1469"/>
        <v>X</v>
      </c>
      <c r="AG1023" s="38"/>
      <c r="AH1023" s="70" t="s">
        <v>47</v>
      </c>
      <c r="AI1023" s="70" t="s">
        <v>5895</v>
      </c>
      <c r="AJ1023" s="38"/>
      <c r="AK1023" s="13" t="str">
        <f t="shared" si="1448"/>
        <v>/rsm:CrossIndustryInvoice/rsm:SupplyChainTradeTransaction/ram:ApplicableHeaderTradeSettlement/ram:PayeeTradeParty/ram:PostalTradeAddress</v>
      </c>
      <c r="AL1023" s="13" t="str">
        <f t="shared" si="1449"/>
        <v>/ram:PostcodeCode</v>
      </c>
      <c r="AM1023" s="14">
        <f>COUNTIFS(S$4:S1023,AK1023)</f>
        <v>1</v>
      </c>
      <c r="AO1023" s="214" t="str">
        <f t="shared" si="1446"/>
        <v>SCT_HTS</v>
      </c>
      <c r="AP1023" s="61" t="str">
        <f t="shared" si="1450"/>
        <v>BT-X-249</v>
      </c>
      <c r="AQ1023" s="281" t="str">
        <f t="shared" si="1451"/>
        <v>EXT-FR-FE-36</v>
      </c>
      <c r="AR1023" s="62">
        <f t="shared" si="1462"/>
        <v>5</v>
      </c>
      <c r="AS1023" s="62" t="str">
        <f t="shared" si="1452"/>
        <v>0..1</v>
      </c>
      <c r="AT1023" s="64" t="s">
        <v>3825</v>
      </c>
      <c r="AU1023" s="64" t="s">
        <v>1747</v>
      </c>
      <c r="AV1023" s="65" t="s">
        <v>1748</v>
      </c>
      <c r="AW1023" s="428" t="s">
        <v>7366</v>
      </c>
      <c r="AX1023" s="65" t="s">
        <v>3826</v>
      </c>
      <c r="AY1023" s="65"/>
      <c r="AZ1023" s="64"/>
      <c r="BA1023" s="66" t="str">
        <f t="shared" si="1427"/>
        <v>0..1</v>
      </c>
      <c r="BB1023" s="66" t="str">
        <f t="shared" si="1431"/>
        <v>0..1</v>
      </c>
      <c r="BC1023" s="6" t="str">
        <f t="shared" si="1437"/>
        <v>/rsm:CrossIndustryInvoice
/rsm:SupplyChainTradeTransaction
/ram:ApplicableHeaderTradeSettlement
/ram:PayeeTradeParty
/ram:PostalTradeAddress
/ram:PostcodeCode</v>
      </c>
      <c r="BD1023" s="67" t="str">
        <f t="shared" si="1438"/>
        <v>/rsm:CrossIndustryInvoice/rsm:SupplyChainTradeTransaction/ram:ApplicableHeaderTradeSettlement/ram:PayeeTradeParty/ram:PostalTradeAddress/ram:PostcodeCode</v>
      </c>
      <c r="BE1023" s="66" t="str">
        <f t="shared" si="1383"/>
        <v>T</v>
      </c>
      <c r="BF1023" s="68" t="str">
        <f t="shared" si="1384"/>
        <v>E</v>
      </c>
      <c r="BG1023" s="62" t="str">
        <f t="shared" si="1385"/>
        <v>0..1</v>
      </c>
      <c r="BH1023" s="66" t="str">
        <f t="shared" si="1386"/>
        <v/>
      </c>
      <c r="BI1023" s="248" t="str">
        <f t="shared" si="1387"/>
        <v/>
      </c>
      <c r="BJ1023" s="7"/>
      <c r="BK1023" s="351" t="str">
        <f t="shared" si="1388"/>
        <v>-</v>
      </c>
      <c r="BL1023" s="70" t="str">
        <f t="shared" si="1389"/>
        <v>-</v>
      </c>
      <c r="BM1023" s="70" t="str">
        <f t="shared" si="1390"/>
        <v>-</v>
      </c>
      <c r="BN1023" s="70" t="str">
        <f t="shared" si="1391"/>
        <v>-</v>
      </c>
      <c r="BO1023" s="70" t="str">
        <f t="shared" si="1392"/>
        <v>X</v>
      </c>
      <c r="BP1023" s="70" t="str">
        <f t="shared" si="1393"/>
        <v>X</v>
      </c>
      <c r="BQ1023" s="352" t="str">
        <f t="shared" si="1394"/>
        <v>X</v>
      </c>
      <c r="BR1023" s="7"/>
      <c r="BS1023" s="70" t="str">
        <f t="shared" si="1395"/>
        <v>EXTENDED</v>
      </c>
      <c r="BT1023" s="70" t="str">
        <f t="shared" si="1396"/>
        <v>EXTENDED-CTC-FR</v>
      </c>
      <c r="BU1023" s="15"/>
      <c r="BV1023" s="57"/>
      <c r="BW1023" s="57"/>
      <c r="BX1023" s="57"/>
      <c r="BY1023" s="57"/>
      <c r="BZ1023" s="57"/>
      <c r="CA1023" s="57" t="s">
        <v>6542</v>
      </c>
      <c r="CC1023" s="417"/>
      <c r="CD1023" s="15"/>
      <c r="CE1023" s="15"/>
    </row>
    <row r="1024" spans="1:83" s="59" customFormat="1" ht="89.25">
      <c r="A1024" s="45" t="str">
        <f t="shared" si="1432"/>
        <v>YES</v>
      </c>
      <c r="B1024" s="45"/>
      <c r="C1024" s="45"/>
      <c r="D1024" s="45"/>
      <c r="E1024" s="214" t="s">
        <v>3431</v>
      </c>
      <c r="F1024" s="61" t="s">
        <v>5751</v>
      </c>
      <c r="G1024" s="281" t="s">
        <v>5033</v>
      </c>
      <c r="H1024" s="62">
        <f t="shared" si="1381"/>
        <v>5</v>
      </c>
      <c r="I1024" s="62" t="s">
        <v>42</v>
      </c>
      <c r="J1024" s="64" t="s">
        <v>6036</v>
      </c>
      <c r="K1024" s="64" t="s">
        <v>1641</v>
      </c>
      <c r="L1024" s="65" t="s">
        <v>1642</v>
      </c>
      <c r="M1024" s="65"/>
      <c r="N1024" s="65"/>
      <c r="O1024" s="64" t="s">
        <v>70</v>
      </c>
      <c r="P1024" s="66" t="s">
        <v>42</v>
      </c>
      <c r="Q1024" s="66" t="str">
        <f t="shared" si="1428"/>
        <v>0..1</v>
      </c>
      <c r="R1024" s="6" t="s">
        <v>3827</v>
      </c>
      <c r="S1024" s="67" t="s">
        <v>3828</v>
      </c>
      <c r="T1024" s="66" t="s">
        <v>73</v>
      </c>
      <c r="U1024" s="68" t="str">
        <f t="shared" si="1409"/>
        <v>E</v>
      </c>
      <c r="V1024" s="62" t="s">
        <v>42</v>
      </c>
      <c r="W1024" s="66"/>
      <c r="X1024" s="248"/>
      <c r="Y1024" s="38"/>
      <c r="Z1024" s="351" t="str">
        <f t="shared" si="1429"/>
        <v>-</v>
      </c>
      <c r="AA1024" s="70" t="str">
        <f t="shared" ref="AA1024:AF1024" si="1470">IF(Z1024="X","X",IF($AI1024=AA$4,"X","-"))</f>
        <v>-</v>
      </c>
      <c r="AB1024" s="70" t="str">
        <f t="shared" si="1470"/>
        <v>-</v>
      </c>
      <c r="AC1024" s="70" t="str">
        <f t="shared" si="1470"/>
        <v>-</v>
      </c>
      <c r="AD1024" s="70" t="str">
        <f t="shared" si="1470"/>
        <v>X</v>
      </c>
      <c r="AE1024" s="70" t="str">
        <f t="shared" si="1470"/>
        <v>X</v>
      </c>
      <c r="AF1024" s="352" t="str">
        <f t="shared" si="1470"/>
        <v>X</v>
      </c>
      <c r="AG1024" s="38"/>
      <c r="AH1024" s="70" t="s">
        <v>47</v>
      </c>
      <c r="AI1024" s="70" t="s">
        <v>5895</v>
      </c>
      <c r="AJ1024" s="38"/>
      <c r="AK1024" s="13" t="str">
        <f t="shared" si="1448"/>
        <v>/rsm:CrossIndustryInvoice/rsm:SupplyChainTradeTransaction/ram:ApplicableHeaderTradeSettlement/ram:PayeeTradeParty/ram:PostalTradeAddress</v>
      </c>
      <c r="AL1024" s="13" t="str">
        <f t="shared" si="1449"/>
        <v>/ram:LineOne</v>
      </c>
      <c r="AM1024" s="14">
        <f>COUNTIFS(S$4:S1024,AK1024)</f>
        <v>1</v>
      </c>
      <c r="AO1024" s="214" t="str">
        <f t="shared" si="1446"/>
        <v>SCT_HTS</v>
      </c>
      <c r="AP1024" s="61" t="str">
        <f t="shared" si="1450"/>
        <v>BT-X-250</v>
      </c>
      <c r="AQ1024" s="281" t="str">
        <f t="shared" si="1451"/>
        <v>EXT-FR-FE-32</v>
      </c>
      <c r="AR1024" s="62">
        <f t="shared" si="1462"/>
        <v>5</v>
      </c>
      <c r="AS1024" s="62" t="str">
        <f t="shared" si="1452"/>
        <v>0..1</v>
      </c>
      <c r="AT1024" s="64" t="s">
        <v>3829</v>
      </c>
      <c r="AU1024" s="64" t="s">
        <v>1754</v>
      </c>
      <c r="AV1024" s="65" t="s">
        <v>1755</v>
      </c>
      <c r="AW1024" s="428" t="s">
        <v>7362</v>
      </c>
      <c r="AX1024" s="65" t="s">
        <v>3830</v>
      </c>
      <c r="AY1024" s="65"/>
      <c r="AZ1024" s="64"/>
      <c r="BA1024" s="66" t="str">
        <f t="shared" si="1427"/>
        <v>0..1</v>
      </c>
      <c r="BB1024" s="66" t="str">
        <f t="shared" si="1431"/>
        <v>0..1</v>
      </c>
      <c r="BC1024" s="6" t="str">
        <f t="shared" si="1437"/>
        <v>/rsm:CrossIndustryInvoice
/rsm:SupplyChainTradeTransaction
/ram:ApplicableHeaderTradeSettlement
/ram:PayeeTradeParty
/ram:PostalTradeAddress
/ram:LineOne</v>
      </c>
      <c r="BD1024" s="67" t="str">
        <f t="shared" si="1438"/>
        <v>/rsm:CrossIndustryInvoice/rsm:SupplyChainTradeTransaction/ram:ApplicableHeaderTradeSettlement/ram:PayeeTradeParty/ram:PostalTradeAddress/ram:LineOne</v>
      </c>
      <c r="BE1024" s="66" t="str">
        <f t="shared" si="1383"/>
        <v>T</v>
      </c>
      <c r="BF1024" s="68" t="str">
        <f t="shared" si="1384"/>
        <v>E</v>
      </c>
      <c r="BG1024" s="62" t="str">
        <f t="shared" si="1385"/>
        <v>0..1</v>
      </c>
      <c r="BH1024" s="66" t="str">
        <f t="shared" si="1386"/>
        <v/>
      </c>
      <c r="BI1024" s="248" t="str">
        <f t="shared" si="1387"/>
        <v/>
      </c>
      <c r="BJ1024" s="7"/>
      <c r="BK1024" s="351" t="str">
        <f t="shared" si="1388"/>
        <v>-</v>
      </c>
      <c r="BL1024" s="70" t="str">
        <f t="shared" si="1389"/>
        <v>-</v>
      </c>
      <c r="BM1024" s="70" t="str">
        <f t="shared" si="1390"/>
        <v>-</v>
      </c>
      <c r="BN1024" s="70" t="str">
        <f t="shared" si="1391"/>
        <v>-</v>
      </c>
      <c r="BO1024" s="70" t="str">
        <f t="shared" si="1392"/>
        <v>X</v>
      </c>
      <c r="BP1024" s="70" t="str">
        <f t="shared" si="1393"/>
        <v>X</v>
      </c>
      <c r="BQ1024" s="352" t="str">
        <f t="shared" si="1394"/>
        <v>X</v>
      </c>
      <c r="BR1024" s="7"/>
      <c r="BS1024" s="70" t="str">
        <f t="shared" si="1395"/>
        <v>EXTENDED</v>
      </c>
      <c r="BT1024" s="70" t="str">
        <f t="shared" si="1396"/>
        <v>EXTENDED-CTC-FR</v>
      </c>
      <c r="BU1024" s="15"/>
      <c r="BV1024" s="57"/>
      <c r="BW1024" s="57"/>
      <c r="BX1024" s="57"/>
      <c r="BY1024" s="57"/>
      <c r="BZ1024" s="57"/>
      <c r="CA1024" s="57" t="s">
        <v>6542</v>
      </c>
      <c r="CC1024" s="417"/>
      <c r="CD1024" s="15"/>
      <c r="CE1024" s="15"/>
    </row>
    <row r="1025" spans="1:83" s="59" customFormat="1" ht="89.25">
      <c r="A1025" s="45" t="str">
        <f t="shared" si="1432"/>
        <v>YES</v>
      </c>
      <c r="B1025" s="45"/>
      <c r="C1025" s="45"/>
      <c r="D1025" s="45"/>
      <c r="E1025" s="214" t="s">
        <v>3431</v>
      </c>
      <c r="F1025" s="61" t="s">
        <v>5752</v>
      </c>
      <c r="G1025" s="281" t="s">
        <v>5034</v>
      </c>
      <c r="H1025" s="62">
        <f t="shared" si="1381"/>
        <v>5</v>
      </c>
      <c r="I1025" s="62" t="s">
        <v>42</v>
      </c>
      <c r="J1025" s="64" t="s">
        <v>6037</v>
      </c>
      <c r="K1025" s="64" t="s">
        <v>1647</v>
      </c>
      <c r="L1025" s="65"/>
      <c r="M1025" s="65"/>
      <c r="N1025" s="65"/>
      <c r="O1025" s="64" t="s">
        <v>70</v>
      </c>
      <c r="P1025" s="66" t="s">
        <v>42</v>
      </c>
      <c r="Q1025" s="66" t="str">
        <f t="shared" si="1428"/>
        <v>0..1</v>
      </c>
      <c r="R1025" s="6" t="s">
        <v>3831</v>
      </c>
      <c r="S1025" s="67" t="s">
        <v>3832</v>
      </c>
      <c r="T1025" s="66" t="s">
        <v>73</v>
      </c>
      <c r="U1025" s="68" t="str">
        <f t="shared" si="1409"/>
        <v>E</v>
      </c>
      <c r="V1025" s="62" t="s">
        <v>42</v>
      </c>
      <c r="W1025" s="66"/>
      <c r="X1025" s="248"/>
      <c r="Y1025" s="38"/>
      <c r="Z1025" s="351" t="str">
        <f t="shared" si="1429"/>
        <v>-</v>
      </c>
      <c r="AA1025" s="70" t="str">
        <f t="shared" ref="AA1025:AF1025" si="1471">IF(Z1025="X","X",IF($AI1025=AA$4,"X","-"))</f>
        <v>-</v>
      </c>
      <c r="AB1025" s="70" t="str">
        <f t="shared" si="1471"/>
        <v>-</v>
      </c>
      <c r="AC1025" s="70" t="str">
        <f t="shared" si="1471"/>
        <v>-</v>
      </c>
      <c r="AD1025" s="70" t="str">
        <f t="shared" si="1471"/>
        <v>X</v>
      </c>
      <c r="AE1025" s="70" t="str">
        <f t="shared" si="1471"/>
        <v>X</v>
      </c>
      <c r="AF1025" s="352" t="str">
        <f t="shared" si="1471"/>
        <v>X</v>
      </c>
      <c r="AG1025" s="38"/>
      <c r="AH1025" s="70" t="s">
        <v>47</v>
      </c>
      <c r="AI1025" s="70" t="s">
        <v>5895</v>
      </c>
      <c r="AJ1025" s="38"/>
      <c r="AK1025" s="13" t="str">
        <f t="shared" si="1448"/>
        <v>/rsm:CrossIndustryInvoice/rsm:SupplyChainTradeTransaction/ram:ApplicableHeaderTradeSettlement/ram:PayeeTradeParty/ram:PostalTradeAddress</v>
      </c>
      <c r="AL1025" s="13" t="str">
        <f t="shared" si="1449"/>
        <v>/ram:LineTwo</v>
      </c>
      <c r="AM1025" s="14">
        <f>COUNTIFS(S$4:S1025,AK1025)</f>
        <v>1</v>
      </c>
      <c r="AO1025" s="214" t="str">
        <f t="shared" si="1446"/>
        <v>SCT_HTS</v>
      </c>
      <c r="AP1025" s="61" t="str">
        <f t="shared" si="1450"/>
        <v>BT-X-251</v>
      </c>
      <c r="AQ1025" s="281" t="str">
        <f t="shared" si="1451"/>
        <v>EXT-FR-FE-33</v>
      </c>
      <c r="AR1025" s="62">
        <f t="shared" si="1462"/>
        <v>5</v>
      </c>
      <c r="AS1025" s="62" t="str">
        <f t="shared" si="1452"/>
        <v>0..1</v>
      </c>
      <c r="AT1025" s="64" t="s">
        <v>3833</v>
      </c>
      <c r="AU1025" s="64" t="s">
        <v>1761</v>
      </c>
      <c r="AV1025" s="65"/>
      <c r="AW1025" s="428" t="s">
        <v>7363</v>
      </c>
      <c r="AX1025" s="65" t="s">
        <v>3834</v>
      </c>
      <c r="AY1025" s="65"/>
      <c r="AZ1025" s="64"/>
      <c r="BA1025" s="66" t="str">
        <f t="shared" si="1427"/>
        <v>0..1</v>
      </c>
      <c r="BB1025" s="66" t="str">
        <f t="shared" si="1431"/>
        <v>0..1</v>
      </c>
      <c r="BC1025" s="6" t="str">
        <f t="shared" si="1437"/>
        <v>/rsm:CrossIndustryInvoice
/rsm:SupplyChainTradeTransaction
/ram:ApplicableHeaderTradeSettlement
/ram:PayeeTradeParty
/ram:PostalTradeAddress
/ram:LineTwo</v>
      </c>
      <c r="BD1025" s="67" t="str">
        <f t="shared" si="1438"/>
        <v>/rsm:CrossIndustryInvoice/rsm:SupplyChainTradeTransaction/ram:ApplicableHeaderTradeSettlement/ram:PayeeTradeParty/ram:PostalTradeAddress/ram:LineTwo</v>
      </c>
      <c r="BE1025" s="66" t="str">
        <f t="shared" si="1383"/>
        <v>T</v>
      </c>
      <c r="BF1025" s="68" t="str">
        <f t="shared" si="1384"/>
        <v>E</v>
      </c>
      <c r="BG1025" s="62" t="str">
        <f t="shared" si="1385"/>
        <v>0..1</v>
      </c>
      <c r="BH1025" s="66" t="str">
        <f t="shared" si="1386"/>
        <v/>
      </c>
      <c r="BI1025" s="248" t="str">
        <f t="shared" si="1387"/>
        <v/>
      </c>
      <c r="BJ1025" s="7"/>
      <c r="BK1025" s="351" t="str">
        <f t="shared" si="1388"/>
        <v>-</v>
      </c>
      <c r="BL1025" s="70" t="str">
        <f t="shared" si="1389"/>
        <v>-</v>
      </c>
      <c r="BM1025" s="70" t="str">
        <f t="shared" si="1390"/>
        <v>-</v>
      </c>
      <c r="BN1025" s="70" t="str">
        <f t="shared" si="1391"/>
        <v>-</v>
      </c>
      <c r="BO1025" s="70" t="str">
        <f t="shared" si="1392"/>
        <v>X</v>
      </c>
      <c r="BP1025" s="70" t="str">
        <f t="shared" si="1393"/>
        <v>X</v>
      </c>
      <c r="BQ1025" s="352" t="str">
        <f t="shared" si="1394"/>
        <v>X</v>
      </c>
      <c r="BR1025" s="7"/>
      <c r="BS1025" s="70" t="str">
        <f t="shared" si="1395"/>
        <v>EXTENDED</v>
      </c>
      <c r="BT1025" s="70" t="str">
        <f t="shared" si="1396"/>
        <v>EXTENDED-CTC-FR</v>
      </c>
      <c r="BU1025" s="15"/>
      <c r="BV1025" s="57"/>
      <c r="BW1025" s="57"/>
      <c r="BX1025" s="57"/>
      <c r="BY1025" s="57"/>
      <c r="BZ1025" s="57"/>
      <c r="CA1025" s="57" t="s">
        <v>6542</v>
      </c>
      <c r="CC1025" s="417"/>
      <c r="CD1025" s="15"/>
      <c r="CE1025" s="15"/>
    </row>
    <row r="1026" spans="1:83" s="59" customFormat="1" ht="89.25">
      <c r="A1026" s="45" t="str">
        <f t="shared" si="1432"/>
        <v>YES</v>
      </c>
      <c r="B1026" s="45"/>
      <c r="C1026" s="45"/>
      <c r="D1026" s="45"/>
      <c r="E1026" s="214" t="s">
        <v>3431</v>
      </c>
      <c r="F1026" s="61" t="s">
        <v>5753</v>
      </c>
      <c r="G1026" s="281" t="s">
        <v>5035</v>
      </c>
      <c r="H1026" s="62">
        <f t="shared" si="1381"/>
        <v>5</v>
      </c>
      <c r="I1026" s="62" t="s">
        <v>42</v>
      </c>
      <c r="J1026" s="64" t="s">
        <v>6038</v>
      </c>
      <c r="K1026" s="64" t="s">
        <v>1647</v>
      </c>
      <c r="L1026" s="65"/>
      <c r="M1026" s="65"/>
      <c r="N1026" s="65"/>
      <c r="O1026" s="64" t="s">
        <v>70</v>
      </c>
      <c r="P1026" s="66" t="s">
        <v>42</v>
      </c>
      <c r="Q1026" s="66" t="str">
        <f t="shared" si="1428"/>
        <v>0..1</v>
      </c>
      <c r="R1026" s="6" t="s">
        <v>3835</v>
      </c>
      <c r="S1026" s="67" t="s">
        <v>3836</v>
      </c>
      <c r="T1026" s="66" t="s">
        <v>73</v>
      </c>
      <c r="U1026" s="68" t="str">
        <f t="shared" si="1409"/>
        <v>E</v>
      </c>
      <c r="V1026" s="62" t="s">
        <v>42</v>
      </c>
      <c r="W1026" s="66"/>
      <c r="X1026" s="248"/>
      <c r="Y1026" s="38"/>
      <c r="Z1026" s="351" t="str">
        <f t="shared" si="1429"/>
        <v>-</v>
      </c>
      <c r="AA1026" s="70" t="str">
        <f t="shared" ref="AA1026:AF1026" si="1472">IF(Z1026="X","X",IF($AI1026=AA$4,"X","-"))</f>
        <v>-</v>
      </c>
      <c r="AB1026" s="70" t="str">
        <f t="shared" si="1472"/>
        <v>-</v>
      </c>
      <c r="AC1026" s="70" t="str">
        <f t="shared" si="1472"/>
        <v>-</v>
      </c>
      <c r="AD1026" s="70" t="str">
        <f t="shared" si="1472"/>
        <v>X</v>
      </c>
      <c r="AE1026" s="70" t="str">
        <f t="shared" si="1472"/>
        <v>X</v>
      </c>
      <c r="AF1026" s="352" t="str">
        <f t="shared" si="1472"/>
        <v>X</v>
      </c>
      <c r="AG1026" s="38"/>
      <c r="AH1026" s="70" t="s">
        <v>47</v>
      </c>
      <c r="AI1026" s="70" t="s">
        <v>5895</v>
      </c>
      <c r="AJ1026" s="38"/>
      <c r="AK1026" s="13" t="str">
        <f t="shared" si="1448"/>
        <v>/rsm:CrossIndustryInvoice/rsm:SupplyChainTradeTransaction/ram:ApplicableHeaderTradeSettlement/ram:PayeeTradeParty/ram:PostalTradeAddress</v>
      </c>
      <c r="AL1026" s="13" t="str">
        <f t="shared" si="1449"/>
        <v>/ram:LineThree</v>
      </c>
      <c r="AM1026" s="14">
        <f>COUNTIFS(S$4:S1026,AK1026)</f>
        <v>1</v>
      </c>
      <c r="AO1026" s="214" t="str">
        <f t="shared" si="1446"/>
        <v>SCT_HTS</v>
      </c>
      <c r="AP1026" s="61" t="str">
        <f t="shared" si="1450"/>
        <v>BT-X-252</v>
      </c>
      <c r="AQ1026" s="281" t="str">
        <f t="shared" si="1451"/>
        <v>EXT-FR-FE-34</v>
      </c>
      <c r="AR1026" s="62">
        <f t="shared" si="1462"/>
        <v>5</v>
      </c>
      <c r="AS1026" s="62" t="str">
        <f t="shared" si="1452"/>
        <v>0..1</v>
      </c>
      <c r="AT1026" s="64" t="s">
        <v>3837</v>
      </c>
      <c r="AU1026" s="64" t="s">
        <v>1761</v>
      </c>
      <c r="AV1026" s="65"/>
      <c r="AW1026" s="428" t="s">
        <v>7364</v>
      </c>
      <c r="AX1026" s="65"/>
      <c r="AY1026" s="65"/>
      <c r="AZ1026" s="64"/>
      <c r="BA1026" s="66" t="str">
        <f t="shared" si="1427"/>
        <v>0..1</v>
      </c>
      <c r="BB1026" s="66" t="str">
        <f t="shared" si="1431"/>
        <v>0..1</v>
      </c>
      <c r="BC1026" s="6" t="str">
        <f t="shared" si="1437"/>
        <v>/rsm:CrossIndustryInvoice
/rsm:SupplyChainTradeTransaction
/ram:ApplicableHeaderTradeSettlement
/ram:PayeeTradeParty
/ram:PostalTradeAddress
/ram:LineThree</v>
      </c>
      <c r="BD1026" s="67" t="str">
        <f t="shared" si="1438"/>
        <v>/rsm:CrossIndustryInvoice/rsm:SupplyChainTradeTransaction/ram:ApplicableHeaderTradeSettlement/ram:PayeeTradeParty/ram:PostalTradeAddress/ram:LineThree</v>
      </c>
      <c r="BE1026" s="66" t="str">
        <f t="shared" si="1383"/>
        <v>T</v>
      </c>
      <c r="BF1026" s="68" t="str">
        <f t="shared" si="1384"/>
        <v>E</v>
      </c>
      <c r="BG1026" s="62" t="str">
        <f t="shared" si="1385"/>
        <v>0..1</v>
      </c>
      <c r="BH1026" s="66" t="str">
        <f t="shared" si="1386"/>
        <v/>
      </c>
      <c r="BI1026" s="248" t="str">
        <f t="shared" si="1387"/>
        <v/>
      </c>
      <c r="BJ1026" s="7"/>
      <c r="BK1026" s="351" t="str">
        <f t="shared" si="1388"/>
        <v>-</v>
      </c>
      <c r="BL1026" s="70" t="str">
        <f t="shared" si="1389"/>
        <v>-</v>
      </c>
      <c r="BM1026" s="70" t="str">
        <f t="shared" si="1390"/>
        <v>-</v>
      </c>
      <c r="BN1026" s="70" t="str">
        <f t="shared" si="1391"/>
        <v>-</v>
      </c>
      <c r="BO1026" s="70" t="str">
        <f t="shared" si="1392"/>
        <v>X</v>
      </c>
      <c r="BP1026" s="70" t="str">
        <f t="shared" si="1393"/>
        <v>X</v>
      </c>
      <c r="BQ1026" s="352" t="str">
        <f t="shared" si="1394"/>
        <v>X</v>
      </c>
      <c r="BR1026" s="7"/>
      <c r="BS1026" s="70" t="str">
        <f t="shared" si="1395"/>
        <v>EXTENDED</v>
      </c>
      <c r="BT1026" s="70" t="str">
        <f t="shared" si="1396"/>
        <v>EXTENDED-CTC-FR</v>
      </c>
      <c r="BU1026" s="15"/>
      <c r="BV1026" s="57"/>
      <c r="BW1026" s="57"/>
      <c r="BX1026" s="57"/>
      <c r="BY1026" s="57"/>
      <c r="BZ1026" s="57"/>
      <c r="CA1026" s="57" t="s">
        <v>6542</v>
      </c>
      <c r="CC1026" s="417"/>
      <c r="CD1026" s="15"/>
      <c r="CE1026" s="15"/>
    </row>
    <row r="1027" spans="1:83" s="59" customFormat="1" ht="89.25">
      <c r="A1027" s="45" t="str">
        <f t="shared" si="1432"/>
        <v>YES</v>
      </c>
      <c r="B1027" s="45"/>
      <c r="C1027" s="45"/>
      <c r="D1027" s="45"/>
      <c r="E1027" s="214" t="s">
        <v>3431</v>
      </c>
      <c r="F1027" s="61" t="s">
        <v>5754</v>
      </c>
      <c r="G1027" s="281" t="s">
        <v>5036</v>
      </c>
      <c r="H1027" s="62">
        <f t="shared" si="1381"/>
        <v>5</v>
      </c>
      <c r="I1027" s="62" t="s">
        <v>42</v>
      </c>
      <c r="J1027" s="64" t="s">
        <v>6039</v>
      </c>
      <c r="K1027" s="64" t="s">
        <v>6031</v>
      </c>
      <c r="L1027" s="65"/>
      <c r="M1027" s="65"/>
      <c r="N1027" s="65"/>
      <c r="O1027" s="64" t="s">
        <v>70</v>
      </c>
      <c r="P1027" s="66" t="s">
        <v>42</v>
      </c>
      <c r="Q1027" s="66" t="str">
        <f t="shared" si="1428"/>
        <v>0..1</v>
      </c>
      <c r="R1027" s="6" t="s">
        <v>3838</v>
      </c>
      <c r="S1027" s="67" t="s">
        <v>3839</v>
      </c>
      <c r="T1027" s="66" t="s">
        <v>73</v>
      </c>
      <c r="U1027" s="68" t="str">
        <f t="shared" si="1409"/>
        <v>E</v>
      </c>
      <c r="V1027" s="62" t="s">
        <v>42</v>
      </c>
      <c r="W1027" s="66"/>
      <c r="X1027" s="248"/>
      <c r="Y1027" s="38"/>
      <c r="Z1027" s="351" t="str">
        <f t="shared" si="1429"/>
        <v>-</v>
      </c>
      <c r="AA1027" s="70" t="str">
        <f t="shared" ref="AA1027:AF1027" si="1473">IF(Z1027="X","X",IF($AI1027=AA$4,"X","-"))</f>
        <v>-</v>
      </c>
      <c r="AB1027" s="70" t="str">
        <f t="shared" si="1473"/>
        <v>-</v>
      </c>
      <c r="AC1027" s="70" t="str">
        <f t="shared" si="1473"/>
        <v>-</v>
      </c>
      <c r="AD1027" s="70" t="str">
        <f t="shared" si="1473"/>
        <v>X</v>
      </c>
      <c r="AE1027" s="70" t="str">
        <f t="shared" si="1473"/>
        <v>X</v>
      </c>
      <c r="AF1027" s="352" t="str">
        <f t="shared" si="1473"/>
        <v>X</v>
      </c>
      <c r="AG1027" s="38"/>
      <c r="AH1027" s="70" t="s">
        <v>47</v>
      </c>
      <c r="AI1027" s="70" t="s">
        <v>5895</v>
      </c>
      <c r="AJ1027" s="38"/>
      <c r="AK1027" s="13" t="str">
        <f t="shared" si="1448"/>
        <v>/rsm:CrossIndustryInvoice/rsm:SupplyChainTradeTransaction/ram:ApplicableHeaderTradeSettlement/ram:PayeeTradeParty/ram:PostalTradeAddress</v>
      </c>
      <c r="AL1027" s="13" t="str">
        <f t="shared" si="1449"/>
        <v>/ram:CityName</v>
      </c>
      <c r="AM1027" s="14">
        <f>COUNTIFS(S$4:S1027,AK1027)</f>
        <v>1</v>
      </c>
      <c r="AO1027" s="214" t="str">
        <f t="shared" si="1446"/>
        <v>SCT_HTS</v>
      </c>
      <c r="AP1027" s="61" t="str">
        <f t="shared" si="1450"/>
        <v>BT-X-253</v>
      </c>
      <c r="AQ1027" s="281" t="str">
        <f t="shared" si="1451"/>
        <v>EXT-FR-FE-35</v>
      </c>
      <c r="AR1027" s="62">
        <f t="shared" si="1462"/>
        <v>5</v>
      </c>
      <c r="AS1027" s="62" t="str">
        <f t="shared" si="1452"/>
        <v>0..1</v>
      </c>
      <c r="AT1027" s="64" t="s">
        <v>3840</v>
      </c>
      <c r="AU1027" s="64" t="s">
        <v>6415</v>
      </c>
      <c r="AV1027" s="65"/>
      <c r="AW1027" s="428" t="s">
        <v>7365</v>
      </c>
      <c r="AX1027" s="65" t="s">
        <v>3841</v>
      </c>
      <c r="AY1027" s="65"/>
      <c r="AZ1027" s="64"/>
      <c r="BA1027" s="66" t="str">
        <f t="shared" si="1427"/>
        <v>0..1</v>
      </c>
      <c r="BB1027" s="66" t="str">
        <f t="shared" si="1431"/>
        <v>0..1</v>
      </c>
      <c r="BC1027" s="6" t="str">
        <f t="shared" si="1437"/>
        <v>/rsm:CrossIndustryInvoice
/rsm:SupplyChainTradeTransaction
/ram:ApplicableHeaderTradeSettlement
/ram:PayeeTradeParty
/ram:PostalTradeAddress
/ram:CityName</v>
      </c>
      <c r="BD1027" s="67" t="str">
        <f t="shared" si="1438"/>
        <v>/rsm:CrossIndustryInvoice/rsm:SupplyChainTradeTransaction/ram:ApplicableHeaderTradeSettlement/ram:PayeeTradeParty/ram:PostalTradeAddress/ram:CityName</v>
      </c>
      <c r="BE1027" s="66" t="str">
        <f t="shared" si="1383"/>
        <v>T</v>
      </c>
      <c r="BF1027" s="68" t="str">
        <f t="shared" si="1384"/>
        <v>E</v>
      </c>
      <c r="BG1027" s="62" t="str">
        <f t="shared" si="1385"/>
        <v>0..1</v>
      </c>
      <c r="BH1027" s="66" t="str">
        <f t="shared" si="1386"/>
        <v/>
      </c>
      <c r="BI1027" s="248" t="str">
        <f t="shared" si="1387"/>
        <v/>
      </c>
      <c r="BJ1027" s="7"/>
      <c r="BK1027" s="351" t="str">
        <f t="shared" si="1388"/>
        <v>-</v>
      </c>
      <c r="BL1027" s="70" t="str">
        <f t="shared" si="1389"/>
        <v>-</v>
      </c>
      <c r="BM1027" s="70" t="str">
        <f t="shared" si="1390"/>
        <v>-</v>
      </c>
      <c r="BN1027" s="70" t="str">
        <f t="shared" si="1391"/>
        <v>-</v>
      </c>
      <c r="BO1027" s="70" t="str">
        <f t="shared" si="1392"/>
        <v>X</v>
      </c>
      <c r="BP1027" s="70" t="str">
        <f t="shared" si="1393"/>
        <v>X</v>
      </c>
      <c r="BQ1027" s="352" t="str">
        <f t="shared" si="1394"/>
        <v>X</v>
      </c>
      <c r="BR1027" s="7"/>
      <c r="BS1027" s="70" t="str">
        <f t="shared" si="1395"/>
        <v>EXTENDED</v>
      </c>
      <c r="BT1027" s="70" t="str">
        <f t="shared" si="1396"/>
        <v>EXTENDED-CTC-FR</v>
      </c>
      <c r="BU1027" s="15"/>
      <c r="BV1027" s="57"/>
      <c r="BW1027" s="57"/>
      <c r="BX1027" s="57"/>
      <c r="BY1027" s="57"/>
      <c r="BZ1027" s="57"/>
      <c r="CA1027" s="57" t="s">
        <v>6542</v>
      </c>
      <c r="CC1027" s="417"/>
      <c r="CD1027" s="15"/>
      <c r="CE1027" s="15"/>
    </row>
    <row r="1028" spans="1:83" s="59" customFormat="1" ht="89.25">
      <c r="A1028" s="45" t="str">
        <f t="shared" si="1432"/>
        <v>YES</v>
      </c>
      <c r="B1028" s="45"/>
      <c r="C1028" s="45"/>
      <c r="D1028" s="45"/>
      <c r="E1028" s="214" t="s">
        <v>3431</v>
      </c>
      <c r="F1028" s="61" t="s">
        <v>5755</v>
      </c>
      <c r="G1028" s="281" t="s">
        <v>5037</v>
      </c>
      <c r="H1028" s="62">
        <f t="shared" si="1381"/>
        <v>5</v>
      </c>
      <c r="I1028" s="62" t="s">
        <v>32</v>
      </c>
      <c r="J1028" s="64" t="s">
        <v>6040</v>
      </c>
      <c r="K1028" s="64" t="s">
        <v>1661</v>
      </c>
      <c r="L1028" s="65" t="s">
        <v>5989</v>
      </c>
      <c r="M1028" s="65"/>
      <c r="N1028" s="65"/>
      <c r="O1028" s="64" t="s">
        <v>128</v>
      </c>
      <c r="P1028" s="66" t="s">
        <v>32</v>
      </c>
      <c r="Q1028" s="66" t="str">
        <f t="shared" si="1428"/>
        <v>1..1</v>
      </c>
      <c r="R1028" s="6" t="s">
        <v>3842</v>
      </c>
      <c r="S1028" s="67" t="s">
        <v>3843</v>
      </c>
      <c r="T1028" s="66" t="s">
        <v>131</v>
      </c>
      <c r="U1028" s="68" t="str">
        <f t="shared" si="1409"/>
        <v>E</v>
      </c>
      <c r="V1028" s="62" t="s">
        <v>42</v>
      </c>
      <c r="W1028" s="66"/>
      <c r="X1028" s="248"/>
      <c r="Y1028" s="38"/>
      <c r="Z1028" s="351" t="str">
        <f t="shared" si="1429"/>
        <v>-</v>
      </c>
      <c r="AA1028" s="70" t="str">
        <f t="shared" ref="AA1028:AF1028" si="1474">IF(Z1028="X","X",IF($AI1028=AA$4,"X","-"))</f>
        <v>-</v>
      </c>
      <c r="AB1028" s="70" t="str">
        <f t="shared" si="1474"/>
        <v>-</v>
      </c>
      <c r="AC1028" s="70" t="str">
        <f t="shared" si="1474"/>
        <v>-</v>
      </c>
      <c r="AD1028" s="70" t="str">
        <f t="shared" si="1474"/>
        <v>X</v>
      </c>
      <c r="AE1028" s="70" t="str">
        <f t="shared" si="1474"/>
        <v>X</v>
      </c>
      <c r="AF1028" s="352" t="str">
        <f t="shared" si="1474"/>
        <v>X</v>
      </c>
      <c r="AG1028" s="38"/>
      <c r="AH1028" s="70" t="s">
        <v>47</v>
      </c>
      <c r="AI1028" s="70" t="s">
        <v>5895</v>
      </c>
      <c r="AJ1028" s="38"/>
      <c r="AK1028" s="13" t="str">
        <f t="shared" si="1448"/>
        <v>/rsm:CrossIndustryInvoice/rsm:SupplyChainTradeTransaction/ram:ApplicableHeaderTradeSettlement/ram:PayeeTradeParty/ram:PostalTradeAddress</v>
      </c>
      <c r="AL1028" s="13" t="str">
        <f t="shared" si="1449"/>
        <v>/ram:CountryID</v>
      </c>
      <c r="AM1028" s="14">
        <f>COUNTIFS(S$4:S1028,AK1028)</f>
        <v>1</v>
      </c>
      <c r="AO1028" s="214" t="str">
        <f t="shared" si="1446"/>
        <v>SCT_HTS</v>
      </c>
      <c r="AP1028" s="61" t="str">
        <f t="shared" si="1450"/>
        <v>BT-X-254</v>
      </c>
      <c r="AQ1028" s="281" t="str">
        <f t="shared" si="1451"/>
        <v>EXT-FR-FE-38</v>
      </c>
      <c r="AR1028" s="62">
        <f t="shared" si="1462"/>
        <v>5</v>
      </c>
      <c r="AS1028" s="62" t="str">
        <f t="shared" si="1452"/>
        <v>1..1</v>
      </c>
      <c r="AT1028" s="64" t="s">
        <v>3844</v>
      </c>
      <c r="AU1028" s="64" t="s">
        <v>1777</v>
      </c>
      <c r="AV1028" s="65" t="s">
        <v>485</v>
      </c>
      <c r="AW1028" s="428" t="s">
        <v>7361</v>
      </c>
      <c r="AX1028" s="65" t="s">
        <v>3845</v>
      </c>
      <c r="AY1028" s="65"/>
      <c r="AZ1028" s="64" t="s">
        <v>128</v>
      </c>
      <c r="BA1028" s="66" t="str">
        <f t="shared" si="1427"/>
        <v>1..1</v>
      </c>
      <c r="BB1028" s="66" t="str">
        <f t="shared" si="1431"/>
        <v>1..1</v>
      </c>
      <c r="BC1028" s="6" t="str">
        <f t="shared" si="1437"/>
        <v>/rsm:CrossIndustryInvoice
/rsm:SupplyChainTradeTransaction
/ram:ApplicableHeaderTradeSettlement
/ram:PayeeTradeParty
/ram:PostalTradeAddress
/ram:CountryID</v>
      </c>
      <c r="BD1028" s="67" t="str">
        <f t="shared" si="1438"/>
        <v>/rsm:CrossIndustryInvoice/rsm:SupplyChainTradeTransaction/ram:ApplicableHeaderTradeSettlement/ram:PayeeTradeParty/ram:PostalTradeAddress/ram:CountryID</v>
      </c>
      <c r="BE1028" s="66" t="str">
        <f t="shared" si="1383"/>
        <v>C</v>
      </c>
      <c r="BF1028" s="68" t="str">
        <f t="shared" si="1384"/>
        <v>E</v>
      </c>
      <c r="BG1028" s="62" t="str">
        <f t="shared" si="1385"/>
        <v>0..1</v>
      </c>
      <c r="BH1028" s="66" t="str">
        <f t="shared" si="1386"/>
        <v/>
      </c>
      <c r="BI1028" s="248" t="str">
        <f t="shared" si="1387"/>
        <v/>
      </c>
      <c r="BJ1028" s="7"/>
      <c r="BK1028" s="351" t="str">
        <f t="shared" si="1388"/>
        <v>-</v>
      </c>
      <c r="BL1028" s="70" t="str">
        <f t="shared" si="1389"/>
        <v>-</v>
      </c>
      <c r="BM1028" s="70" t="str">
        <f t="shared" si="1390"/>
        <v>-</v>
      </c>
      <c r="BN1028" s="70" t="str">
        <f t="shared" si="1391"/>
        <v>-</v>
      </c>
      <c r="BO1028" s="70" t="str">
        <f t="shared" si="1392"/>
        <v>X</v>
      </c>
      <c r="BP1028" s="70" t="str">
        <f t="shared" si="1393"/>
        <v>X</v>
      </c>
      <c r="BQ1028" s="352" t="str">
        <f t="shared" si="1394"/>
        <v>X</v>
      </c>
      <c r="BR1028" s="7"/>
      <c r="BS1028" s="70" t="str">
        <f t="shared" si="1395"/>
        <v>EXTENDED</v>
      </c>
      <c r="BT1028" s="70" t="str">
        <f t="shared" si="1396"/>
        <v>EXTENDED-CTC-FR</v>
      </c>
      <c r="BU1028" s="15"/>
      <c r="BV1028" s="57"/>
      <c r="BW1028" s="57"/>
      <c r="BX1028" s="57"/>
      <c r="BY1028" s="57"/>
      <c r="BZ1028" s="57"/>
      <c r="CA1028" s="57" t="s">
        <v>6542</v>
      </c>
      <c r="CC1028" s="417"/>
      <c r="CD1028" s="15"/>
      <c r="CE1028" s="15"/>
    </row>
    <row r="1029" spans="1:83" s="59" customFormat="1" ht="89.25">
      <c r="A1029" s="45" t="str">
        <f t="shared" si="1432"/>
        <v>YES</v>
      </c>
      <c r="B1029" s="45"/>
      <c r="C1029" s="45"/>
      <c r="D1029" s="45"/>
      <c r="E1029" s="214" t="s">
        <v>3431</v>
      </c>
      <c r="F1029" s="61" t="s">
        <v>5756</v>
      </c>
      <c r="G1029" s="281" t="s">
        <v>5038</v>
      </c>
      <c r="H1029" s="62">
        <f t="shared" ref="H1029:H1092" si="1475">LEN(S1029)-LEN(SUBSTITUTE(S1029,"/",""))-1</f>
        <v>5</v>
      </c>
      <c r="I1029" s="62" t="s">
        <v>42</v>
      </c>
      <c r="J1029" s="64" t="s">
        <v>6054</v>
      </c>
      <c r="K1029" s="64" t="s">
        <v>1667</v>
      </c>
      <c r="L1029" s="65" t="s">
        <v>1668</v>
      </c>
      <c r="M1029" s="65"/>
      <c r="N1029" s="65" t="s">
        <v>35</v>
      </c>
      <c r="O1029" s="64" t="s">
        <v>70</v>
      </c>
      <c r="P1029" s="66" t="s">
        <v>42</v>
      </c>
      <c r="Q1029" s="66" t="str">
        <f t="shared" si="1428"/>
        <v>0..1</v>
      </c>
      <c r="R1029" s="6" t="s">
        <v>3846</v>
      </c>
      <c r="S1029" s="67" t="s">
        <v>3847</v>
      </c>
      <c r="T1029" s="66" t="s">
        <v>73</v>
      </c>
      <c r="U1029" s="68" t="str">
        <f t="shared" si="1409"/>
        <v>E</v>
      </c>
      <c r="V1029" s="62" t="s">
        <v>62</v>
      </c>
      <c r="W1029" s="66"/>
      <c r="X1029" s="248" t="s">
        <v>35</v>
      </c>
      <c r="Y1029" s="38"/>
      <c r="Z1029" s="351" t="str">
        <f t="shared" si="1429"/>
        <v>-</v>
      </c>
      <c r="AA1029" s="70" t="str">
        <f t="shared" ref="AA1029:AF1029" si="1476">IF(Z1029="X","X",IF($AI1029=AA$4,"X","-"))</f>
        <v>-</v>
      </c>
      <c r="AB1029" s="70" t="str">
        <f t="shared" si="1476"/>
        <v>-</v>
      </c>
      <c r="AC1029" s="70" t="str">
        <f t="shared" si="1476"/>
        <v>-</v>
      </c>
      <c r="AD1029" s="70" t="str">
        <f t="shared" si="1476"/>
        <v>X</v>
      </c>
      <c r="AE1029" s="70" t="str">
        <f t="shared" si="1476"/>
        <v>X</v>
      </c>
      <c r="AF1029" s="352" t="str">
        <f t="shared" si="1476"/>
        <v>X</v>
      </c>
      <c r="AG1029" s="38"/>
      <c r="AH1029" s="70" t="s">
        <v>47</v>
      </c>
      <c r="AI1029" s="70" t="s">
        <v>5895</v>
      </c>
      <c r="AJ1029" s="38"/>
      <c r="AK1029" s="13" t="str">
        <f t="shared" si="1448"/>
        <v>/rsm:CrossIndustryInvoice/rsm:SupplyChainTradeTransaction/ram:ApplicableHeaderTradeSettlement/ram:PayeeTradeParty/ram:PostalTradeAddress</v>
      </c>
      <c r="AL1029" s="13" t="str">
        <f t="shared" si="1449"/>
        <v>/ram:CountrySubDivisionName</v>
      </c>
      <c r="AM1029" s="14">
        <f>COUNTIFS(S$4:S1029,AK1029)</f>
        <v>1</v>
      </c>
      <c r="AO1029" s="214" t="str">
        <f t="shared" si="1446"/>
        <v>SCT_HTS</v>
      </c>
      <c r="AP1029" s="61" t="str">
        <f t="shared" si="1450"/>
        <v>BT-X-255</v>
      </c>
      <c r="AQ1029" s="281" t="str">
        <f t="shared" si="1451"/>
        <v>EXT-FR-FE-37</v>
      </c>
      <c r="AR1029" s="62">
        <f t="shared" si="1462"/>
        <v>5</v>
      </c>
      <c r="AS1029" s="62" t="str">
        <f t="shared" si="1452"/>
        <v>0..1</v>
      </c>
      <c r="AT1029" s="64" t="s">
        <v>3848</v>
      </c>
      <c r="AU1029" s="64" t="s">
        <v>1671</v>
      </c>
      <c r="AV1029" s="65" t="s">
        <v>1672</v>
      </c>
      <c r="AW1029" s="423"/>
      <c r="AX1029" s="65"/>
      <c r="AY1029" s="65" t="s">
        <v>35</v>
      </c>
      <c r="AZ1029" s="64" t="s">
        <v>78</v>
      </c>
      <c r="BA1029" s="66" t="str">
        <f t="shared" si="1427"/>
        <v>0..1</v>
      </c>
      <c r="BB1029" s="66" t="str">
        <f t="shared" si="1431"/>
        <v>0..1</v>
      </c>
      <c r="BC1029" s="6" t="str">
        <f t="shared" si="1437"/>
        <v>/rsm:CrossIndustryInvoice
/rsm:SupplyChainTradeTransaction
/ram:ApplicableHeaderTradeSettlement
/ram:PayeeTradeParty
/ram:PostalTradeAddress
/ram:CountrySubDivisionName</v>
      </c>
      <c r="BD1029" s="67" t="str">
        <f t="shared" si="1438"/>
        <v>/rsm:CrossIndustryInvoice/rsm:SupplyChainTradeTransaction/ram:ApplicableHeaderTradeSettlement/ram:PayeeTradeParty/ram:PostalTradeAddress/ram:CountrySubDivisionName</v>
      </c>
      <c r="BE1029" s="66" t="str">
        <f t="shared" ref="BE1029:BE1092" si="1477">IF(T1029="","",T1029)</f>
        <v>T</v>
      </c>
      <c r="BF1029" s="68" t="str">
        <f t="shared" ref="BF1029:BF1092" si="1478">IF(U1029="","",U1029)</f>
        <v>E</v>
      </c>
      <c r="BG1029" s="62" t="str">
        <f t="shared" ref="BG1029:BG1092" si="1479">IF(V1029="","",V1029)</f>
        <v>0..n</v>
      </c>
      <c r="BH1029" s="66" t="str">
        <f t="shared" ref="BH1029:BH1092" si="1480">IF(W1029="","",W1029)</f>
        <v/>
      </c>
      <c r="BI1029" s="248" t="str">
        <f t="shared" ref="BI1029:BI1092" si="1481">IF(X1029="","",X1029)</f>
        <v/>
      </c>
      <c r="BJ1029" s="7"/>
      <c r="BK1029" s="351" t="str">
        <f t="shared" ref="BK1029:BK1092" si="1482">Z1029</f>
        <v>-</v>
      </c>
      <c r="BL1029" s="70" t="str">
        <f t="shared" ref="BL1029:BL1092" si="1483">AA1029</f>
        <v>-</v>
      </c>
      <c r="BM1029" s="70" t="str">
        <f t="shared" ref="BM1029:BM1092" si="1484">AB1029</f>
        <v>-</v>
      </c>
      <c r="BN1029" s="70" t="str">
        <f t="shared" ref="BN1029:BN1092" si="1485">AC1029</f>
        <v>-</v>
      </c>
      <c r="BO1029" s="70" t="str">
        <f t="shared" ref="BO1029:BO1092" si="1486">AD1029</f>
        <v>X</v>
      </c>
      <c r="BP1029" s="70" t="str">
        <f t="shared" ref="BP1029:BP1092" si="1487">AE1029</f>
        <v>X</v>
      </c>
      <c r="BQ1029" s="352" t="str">
        <f t="shared" ref="BQ1029:BQ1092" si="1488">AF1029</f>
        <v>X</v>
      </c>
      <c r="BR1029" s="7"/>
      <c r="BS1029" s="70" t="str">
        <f t="shared" ref="BS1029:BS1092" si="1489">AH1029</f>
        <v>EXTENDED</v>
      </c>
      <c r="BT1029" s="70" t="str">
        <f t="shared" ref="BT1029:BT1092" si="1490">AI1029</f>
        <v>EXTENDED-CTC-FR</v>
      </c>
      <c r="BU1029" s="15"/>
      <c r="BV1029" s="57"/>
      <c r="BW1029" s="57"/>
      <c r="BX1029" s="57"/>
      <c r="BY1029" s="57"/>
      <c r="BZ1029" s="57"/>
      <c r="CA1029" s="57" t="s">
        <v>6542</v>
      </c>
      <c r="CC1029" s="417"/>
      <c r="CD1029" s="15"/>
      <c r="CE1029" s="15"/>
    </row>
    <row r="1030" spans="1:83" s="59" customFormat="1" ht="85.5">
      <c r="A1030" s="45" t="str">
        <f t="shared" si="1432"/>
        <v>NO</v>
      </c>
      <c r="B1030" s="45"/>
      <c r="C1030" s="45"/>
      <c r="D1030" s="45"/>
      <c r="E1030" s="214" t="s">
        <v>3431</v>
      </c>
      <c r="F1030" s="139" t="s">
        <v>5757</v>
      </c>
      <c r="G1030" s="295"/>
      <c r="H1030" s="140">
        <f t="shared" si="1475"/>
        <v>4</v>
      </c>
      <c r="I1030" s="140" t="s">
        <v>42</v>
      </c>
      <c r="J1030" s="216" t="s">
        <v>3849</v>
      </c>
      <c r="K1030" s="125"/>
      <c r="L1030" s="126"/>
      <c r="M1030" s="126"/>
      <c r="N1030" s="126"/>
      <c r="O1030" s="125"/>
      <c r="P1030" s="124" t="s">
        <v>42</v>
      </c>
      <c r="Q1030" s="124" t="str">
        <f t="shared" si="1428"/>
        <v>0..1</v>
      </c>
      <c r="R1030" s="141" t="s">
        <v>3850</v>
      </c>
      <c r="S1030" s="142" t="s">
        <v>3851</v>
      </c>
      <c r="T1030" s="124"/>
      <c r="U1030" s="129" t="str">
        <f t="shared" si="1409"/>
        <v/>
      </c>
      <c r="V1030" s="140" t="s">
        <v>62</v>
      </c>
      <c r="W1030" s="124"/>
      <c r="X1030" s="388"/>
      <c r="Y1030" s="38"/>
      <c r="Z1030" s="365" t="str">
        <f t="shared" si="1429"/>
        <v>-</v>
      </c>
      <c r="AA1030" s="143" t="str">
        <f t="shared" ref="AA1030:AF1030" si="1491">IF(Z1030="X","X",IF($AI1030=AA$4,"X","-"))</f>
        <v>-</v>
      </c>
      <c r="AB1030" s="143" t="str">
        <f t="shared" si="1491"/>
        <v>-</v>
      </c>
      <c r="AC1030" s="143" t="str">
        <f t="shared" si="1491"/>
        <v>-</v>
      </c>
      <c r="AD1030" s="143" t="str">
        <f t="shared" si="1491"/>
        <v>X</v>
      </c>
      <c r="AE1030" s="143" t="str">
        <f t="shared" si="1491"/>
        <v>X</v>
      </c>
      <c r="AF1030" s="366" t="str">
        <f t="shared" si="1491"/>
        <v>X</v>
      </c>
      <c r="AG1030" s="38"/>
      <c r="AH1030" s="143" t="s">
        <v>47</v>
      </c>
      <c r="AI1030" s="143" t="s">
        <v>5895</v>
      </c>
      <c r="AJ1030" s="38"/>
      <c r="AK1030" s="13" t="str">
        <f t="shared" si="1448"/>
        <v>/rsm:CrossIndustryInvoice/rsm:SupplyChainTradeTransaction/ram:ApplicableHeaderTradeSettlement/ram:PayeeTradeParty</v>
      </c>
      <c r="AL1030" s="13" t="str">
        <f t="shared" si="1449"/>
        <v>/ram:URIUniversalCommunication</v>
      </c>
      <c r="AM1030" s="14">
        <f>COUNTIFS(S$4:S1030,AK1030)</f>
        <v>1</v>
      </c>
      <c r="AO1030" s="214" t="str">
        <f t="shared" si="1446"/>
        <v>SCT_HTS</v>
      </c>
      <c r="AP1030" s="139" t="str">
        <f t="shared" si="1450"/>
        <v>BT-X-256-00</v>
      </c>
      <c r="AQ1030" s="295" t="str">
        <f t="shared" si="1451"/>
        <v/>
      </c>
      <c r="AR1030" s="140">
        <f t="shared" si="1462"/>
        <v>4</v>
      </c>
      <c r="AS1030" s="140" t="str">
        <f t="shared" si="1452"/>
        <v>0..1</v>
      </c>
      <c r="AT1030" s="216" t="s">
        <v>1001</v>
      </c>
      <c r="AU1030" s="125"/>
      <c r="AV1030" s="126"/>
      <c r="AW1030" s="126"/>
      <c r="AX1030" s="126"/>
      <c r="AY1030" s="126"/>
      <c r="AZ1030" s="125"/>
      <c r="BA1030" s="124" t="str">
        <f t="shared" si="1427"/>
        <v>0..1</v>
      </c>
      <c r="BB1030" s="124" t="str">
        <f t="shared" si="1431"/>
        <v>0..1</v>
      </c>
      <c r="BC1030" s="141" t="str">
        <f t="shared" si="1437"/>
        <v>/rsm:CrossIndustryInvoice
/rsm:SupplyChainTradeTransaction
/ram:ApplicableHeaderTradeSettlement
/ram:PayeeTradeParty
/ram:URIUniversalCommunication</v>
      </c>
      <c r="BD1030" s="142" t="str">
        <f t="shared" si="1438"/>
        <v>/rsm:CrossIndustryInvoice/rsm:SupplyChainTradeTransaction/ram:ApplicableHeaderTradeSettlement/ram:PayeeTradeParty/ram:URIUniversalCommunication</v>
      </c>
      <c r="BE1030" s="124" t="str">
        <f t="shared" si="1477"/>
        <v/>
      </c>
      <c r="BF1030" s="129" t="str">
        <f t="shared" si="1478"/>
        <v/>
      </c>
      <c r="BG1030" s="140" t="str">
        <f t="shared" si="1479"/>
        <v>0..n</v>
      </c>
      <c r="BH1030" s="124" t="str">
        <f t="shared" si="1480"/>
        <v/>
      </c>
      <c r="BI1030" s="388" t="str">
        <f t="shared" si="1481"/>
        <v/>
      </c>
      <c r="BJ1030" s="7"/>
      <c r="BK1030" s="365" t="str">
        <f t="shared" si="1482"/>
        <v>-</v>
      </c>
      <c r="BL1030" s="143" t="str">
        <f t="shared" si="1483"/>
        <v>-</v>
      </c>
      <c r="BM1030" s="143" t="str">
        <f t="shared" si="1484"/>
        <v>-</v>
      </c>
      <c r="BN1030" s="143" t="str">
        <f t="shared" si="1485"/>
        <v>-</v>
      </c>
      <c r="BO1030" s="143" t="str">
        <f t="shared" si="1486"/>
        <v>X</v>
      </c>
      <c r="BP1030" s="143" t="str">
        <f t="shared" si="1487"/>
        <v>X</v>
      </c>
      <c r="BQ1030" s="366" t="str">
        <f t="shared" si="1488"/>
        <v>X</v>
      </c>
      <c r="BR1030" s="7"/>
      <c r="BS1030" s="143" t="str">
        <f t="shared" si="1489"/>
        <v>EXTENDED</v>
      </c>
      <c r="BT1030" s="143" t="str">
        <f t="shared" si="1490"/>
        <v>EXTENDED-CTC-FR</v>
      </c>
      <c r="BU1030" s="15"/>
      <c r="BV1030" s="57"/>
      <c r="BW1030" s="57"/>
      <c r="BX1030" s="57"/>
      <c r="BY1030" s="57"/>
      <c r="BZ1030" s="57"/>
      <c r="CA1030" s="57" t="s">
        <v>6542</v>
      </c>
      <c r="CC1030" s="417"/>
      <c r="CD1030" s="15"/>
      <c r="CE1030" s="15"/>
    </row>
    <row r="1031" spans="1:83" s="59" customFormat="1" ht="89.25">
      <c r="A1031" s="45" t="str">
        <f t="shared" si="1432"/>
        <v>YES</v>
      </c>
      <c r="B1031" s="45"/>
      <c r="C1031" s="45"/>
      <c r="D1031" s="45"/>
      <c r="E1031" s="214" t="s">
        <v>3431</v>
      </c>
      <c r="F1031" s="61" t="s">
        <v>5758</v>
      </c>
      <c r="G1031" s="281" t="s">
        <v>5039</v>
      </c>
      <c r="H1031" s="62">
        <f t="shared" si="1475"/>
        <v>5</v>
      </c>
      <c r="I1031" s="62" t="s">
        <v>32</v>
      </c>
      <c r="J1031" s="64" t="s">
        <v>6244</v>
      </c>
      <c r="K1031" s="64"/>
      <c r="L1031" s="65"/>
      <c r="M1031" s="65"/>
      <c r="N1031" s="65"/>
      <c r="O1031" s="64" t="s">
        <v>90</v>
      </c>
      <c r="P1031" s="66" t="s">
        <v>32</v>
      </c>
      <c r="Q1031" s="66" t="str">
        <f t="shared" si="1428"/>
        <v>1..1</v>
      </c>
      <c r="R1031" s="6" t="s">
        <v>3852</v>
      </c>
      <c r="S1031" s="67" t="s">
        <v>3853</v>
      </c>
      <c r="T1031" s="66" t="s">
        <v>55</v>
      </c>
      <c r="U1031" s="68" t="str">
        <f t="shared" si="1409"/>
        <v>E</v>
      </c>
      <c r="V1031" s="62" t="s">
        <v>42</v>
      </c>
      <c r="W1031" s="66"/>
      <c r="X1031" s="248"/>
      <c r="Y1031" s="38"/>
      <c r="Z1031" s="351" t="str">
        <f t="shared" si="1429"/>
        <v>-</v>
      </c>
      <c r="AA1031" s="70" t="str">
        <f t="shared" ref="AA1031:AF1031" si="1492">IF(Z1031="X","X",IF($AI1031=AA$4,"X","-"))</f>
        <v>-</v>
      </c>
      <c r="AB1031" s="70" t="str">
        <f t="shared" si="1492"/>
        <v>-</v>
      </c>
      <c r="AC1031" s="70" t="str">
        <f t="shared" si="1492"/>
        <v>-</v>
      </c>
      <c r="AD1031" s="70" t="str">
        <f t="shared" si="1492"/>
        <v>X</v>
      </c>
      <c r="AE1031" s="70" t="str">
        <f t="shared" si="1492"/>
        <v>X</v>
      </c>
      <c r="AF1031" s="352" t="str">
        <f t="shared" si="1492"/>
        <v>X</v>
      </c>
      <c r="AG1031" s="38"/>
      <c r="AH1031" s="70" t="s">
        <v>47</v>
      </c>
      <c r="AI1031" s="70" t="s">
        <v>5895</v>
      </c>
      <c r="AJ1031" s="38"/>
      <c r="AK1031" s="13" t="str">
        <f t="shared" si="1448"/>
        <v>/rsm:CrossIndustryInvoice/rsm:SupplyChainTradeTransaction/ram:ApplicableHeaderTradeSettlement/ram:PayeeTradeParty/ram:URIUniversalCommunication</v>
      </c>
      <c r="AL1031" s="13" t="str">
        <f t="shared" si="1449"/>
        <v>/ram:URIID</v>
      </c>
      <c r="AM1031" s="14">
        <f>COUNTIFS(S$4:S1031,AK1031)</f>
        <v>1</v>
      </c>
      <c r="AO1031" s="214" t="str">
        <f t="shared" si="1446"/>
        <v>SCT_HTS</v>
      </c>
      <c r="AP1031" s="61" t="str">
        <f t="shared" si="1450"/>
        <v>BT-X-256</v>
      </c>
      <c r="AQ1031" s="281" t="str">
        <f t="shared" si="1451"/>
        <v>EXT-FR-FE-29</v>
      </c>
      <c r="AR1031" s="62">
        <f t="shared" si="1462"/>
        <v>5</v>
      </c>
      <c r="AS1031" s="62" t="str">
        <f t="shared" si="1452"/>
        <v>1..1</v>
      </c>
      <c r="AT1031" s="64" t="s">
        <v>2172</v>
      </c>
      <c r="AU1031" s="64"/>
      <c r="AV1031" s="65"/>
      <c r="AW1031" s="428" t="s">
        <v>7367</v>
      </c>
      <c r="AX1031" s="65"/>
      <c r="AY1031" s="65"/>
      <c r="AZ1031" s="64" t="s">
        <v>99</v>
      </c>
      <c r="BA1031" s="66" t="str">
        <f t="shared" si="1427"/>
        <v>1..1</v>
      </c>
      <c r="BB1031" s="66" t="str">
        <f t="shared" si="1431"/>
        <v>1..1</v>
      </c>
      <c r="BC1031" s="6" t="str">
        <f t="shared" si="1437"/>
        <v>/rsm:CrossIndustryInvoice
/rsm:SupplyChainTradeTransaction
/ram:ApplicableHeaderTradeSettlement
/ram:PayeeTradeParty
/ram:URIUniversalCommunication
/ram:URIID</v>
      </c>
      <c r="BD1031" s="67" t="str">
        <f t="shared" si="1438"/>
        <v>/rsm:CrossIndustryInvoice/rsm:SupplyChainTradeTransaction/ram:ApplicableHeaderTradeSettlement/ram:PayeeTradeParty/ram:URIUniversalCommunication/ram:URIID</v>
      </c>
      <c r="BE1031" s="66" t="str">
        <f t="shared" si="1477"/>
        <v>I</v>
      </c>
      <c r="BF1031" s="68" t="str">
        <f t="shared" si="1478"/>
        <v>E</v>
      </c>
      <c r="BG1031" s="62" t="str">
        <f t="shared" si="1479"/>
        <v>0..1</v>
      </c>
      <c r="BH1031" s="66" t="str">
        <f t="shared" si="1480"/>
        <v/>
      </c>
      <c r="BI1031" s="248" t="str">
        <f t="shared" si="1481"/>
        <v/>
      </c>
      <c r="BJ1031" s="7"/>
      <c r="BK1031" s="351" t="str">
        <f t="shared" si="1482"/>
        <v>-</v>
      </c>
      <c r="BL1031" s="70" t="str">
        <f t="shared" si="1483"/>
        <v>-</v>
      </c>
      <c r="BM1031" s="70" t="str">
        <f t="shared" si="1484"/>
        <v>-</v>
      </c>
      <c r="BN1031" s="70" t="str">
        <f t="shared" si="1485"/>
        <v>-</v>
      </c>
      <c r="BO1031" s="70" t="str">
        <f t="shared" si="1486"/>
        <v>X</v>
      </c>
      <c r="BP1031" s="70" t="str">
        <f t="shared" si="1487"/>
        <v>X</v>
      </c>
      <c r="BQ1031" s="352" t="str">
        <f t="shared" si="1488"/>
        <v>X</v>
      </c>
      <c r="BR1031" s="7"/>
      <c r="BS1031" s="70" t="str">
        <f t="shared" si="1489"/>
        <v>EXTENDED</v>
      </c>
      <c r="BT1031" s="70" t="str">
        <f t="shared" si="1490"/>
        <v>EXTENDED-CTC-FR</v>
      </c>
      <c r="BU1031" s="15"/>
      <c r="BV1031" s="57"/>
      <c r="BW1031" s="57"/>
      <c r="BX1031" s="57"/>
      <c r="BY1031" s="57"/>
      <c r="BZ1031" s="57"/>
      <c r="CA1031" s="57" t="s">
        <v>6542</v>
      </c>
      <c r="CC1031" s="417"/>
      <c r="CD1031" s="15"/>
      <c r="CE1031" s="15"/>
    </row>
    <row r="1032" spans="1:83" s="59" customFormat="1" ht="102">
      <c r="A1032" s="45" t="str">
        <f t="shared" si="1432"/>
        <v>YES</v>
      </c>
      <c r="B1032" s="45"/>
      <c r="C1032" s="45"/>
      <c r="D1032" s="45"/>
      <c r="E1032" s="214" t="s">
        <v>3431</v>
      </c>
      <c r="F1032" s="61" t="s">
        <v>5759</v>
      </c>
      <c r="G1032" s="281" t="s">
        <v>5040</v>
      </c>
      <c r="H1032" s="62">
        <f t="shared" si="1475"/>
        <v>6</v>
      </c>
      <c r="I1032" s="62" t="s">
        <v>42</v>
      </c>
      <c r="J1032" s="64" t="s">
        <v>443</v>
      </c>
      <c r="K1032" s="64"/>
      <c r="L1032" s="65"/>
      <c r="M1032" s="65"/>
      <c r="N1032" s="65"/>
      <c r="O1032" s="64" t="s">
        <v>5953</v>
      </c>
      <c r="P1032" s="66" t="s">
        <v>32</v>
      </c>
      <c r="Q1032" s="66" t="str">
        <f t="shared" si="1428"/>
        <v>1..1</v>
      </c>
      <c r="R1032" s="6" t="s">
        <v>3854</v>
      </c>
      <c r="S1032" s="67" t="s">
        <v>3855</v>
      </c>
      <c r="T1032" s="66" t="s">
        <v>329</v>
      </c>
      <c r="U1032" s="68" t="str">
        <f t="shared" si="1409"/>
        <v>A</v>
      </c>
      <c r="V1032" s="62" t="s">
        <v>42</v>
      </c>
      <c r="W1032" s="66"/>
      <c r="X1032" s="248"/>
      <c r="Y1032" s="38"/>
      <c r="Z1032" s="351" t="str">
        <f t="shared" si="1429"/>
        <v>-</v>
      </c>
      <c r="AA1032" s="70" t="str">
        <f t="shared" ref="AA1032:AF1032" si="1493">IF(Z1032="X","X",IF($AI1032=AA$4,"X","-"))</f>
        <v>-</v>
      </c>
      <c r="AB1032" s="70" t="str">
        <f t="shared" si="1493"/>
        <v>-</v>
      </c>
      <c r="AC1032" s="70" t="str">
        <f t="shared" si="1493"/>
        <v>-</v>
      </c>
      <c r="AD1032" s="70" t="str">
        <f t="shared" si="1493"/>
        <v>X</v>
      </c>
      <c r="AE1032" s="70" t="str">
        <f t="shared" si="1493"/>
        <v>X</v>
      </c>
      <c r="AF1032" s="352" t="str">
        <f t="shared" si="1493"/>
        <v>X</v>
      </c>
      <c r="AG1032" s="38"/>
      <c r="AH1032" s="70" t="s">
        <v>47</v>
      </c>
      <c r="AI1032" s="70" t="s">
        <v>5895</v>
      </c>
      <c r="AJ1032" s="38"/>
      <c r="AK1032" s="13" t="str">
        <f t="shared" si="1448"/>
        <v>/rsm:CrossIndustryInvoice/rsm:SupplyChainTradeTransaction/ram:ApplicableHeaderTradeSettlement/ram:PayeeTradeParty/ram:URIUniversalCommunication/ram:URIID</v>
      </c>
      <c r="AL1032" s="13" t="str">
        <f t="shared" si="1449"/>
        <v>/@schemeID</v>
      </c>
      <c r="AM1032" s="14">
        <f>COUNTIFS(S$4:S1032,AK1032)</f>
        <v>1</v>
      </c>
      <c r="AO1032" s="214" t="str">
        <f t="shared" si="1446"/>
        <v>SCT_HTS</v>
      </c>
      <c r="AP1032" s="61" t="str">
        <f t="shared" si="1450"/>
        <v>BT-X-256-0</v>
      </c>
      <c r="AQ1032" s="281" t="str">
        <f t="shared" si="1451"/>
        <v>EXT-FR-FE-30</v>
      </c>
      <c r="AR1032" s="62">
        <f t="shared" si="1462"/>
        <v>6</v>
      </c>
      <c r="AS1032" s="62" t="str">
        <f t="shared" si="1452"/>
        <v>0..1</v>
      </c>
      <c r="AT1032" s="64" t="s">
        <v>330</v>
      </c>
      <c r="AU1032" s="64"/>
      <c r="AV1032" s="65"/>
      <c r="AW1032" s="432" t="s">
        <v>5905</v>
      </c>
      <c r="AX1032" s="65"/>
      <c r="AY1032" s="65"/>
      <c r="AZ1032" s="64"/>
      <c r="BA1032" s="66" t="str">
        <f t="shared" si="1427"/>
        <v>1..1</v>
      </c>
      <c r="BB1032" s="66" t="str">
        <f t="shared" si="1431"/>
        <v>1..1</v>
      </c>
      <c r="BC1032" s="6" t="str">
        <f t="shared" si="1437"/>
        <v>/rsm:CrossIndustryInvoice
/rsm:SupplyChainTradeTransaction
/ram:ApplicableHeaderTradeSettlement
/ram:PayeeTradeParty
/ram:URIUniversalCommunication
/ram:URIID
/@schemeID</v>
      </c>
      <c r="BD1032" s="67" t="str">
        <f t="shared" si="1438"/>
        <v>/rsm:CrossIndustryInvoice/rsm:SupplyChainTradeTransaction/ram:ApplicableHeaderTradeSettlement/ram:PayeeTradeParty/ram:URIUniversalCommunication/ram:URIID/@schemeID</v>
      </c>
      <c r="BE1032" s="66" t="str">
        <f t="shared" si="1477"/>
        <v>S</v>
      </c>
      <c r="BF1032" s="68" t="str">
        <f t="shared" si="1478"/>
        <v>A</v>
      </c>
      <c r="BG1032" s="62" t="str">
        <f t="shared" si="1479"/>
        <v>0..1</v>
      </c>
      <c r="BH1032" s="66" t="str">
        <f t="shared" si="1480"/>
        <v/>
      </c>
      <c r="BI1032" s="248" t="str">
        <f t="shared" si="1481"/>
        <v/>
      </c>
      <c r="BJ1032" s="7"/>
      <c r="BK1032" s="351" t="str">
        <f t="shared" si="1482"/>
        <v>-</v>
      </c>
      <c r="BL1032" s="70" t="str">
        <f t="shared" si="1483"/>
        <v>-</v>
      </c>
      <c r="BM1032" s="70" t="str">
        <f t="shared" si="1484"/>
        <v>-</v>
      </c>
      <c r="BN1032" s="70" t="str">
        <f t="shared" si="1485"/>
        <v>-</v>
      </c>
      <c r="BO1032" s="70" t="str">
        <f t="shared" si="1486"/>
        <v>X</v>
      </c>
      <c r="BP1032" s="70" t="str">
        <f t="shared" si="1487"/>
        <v>X</v>
      </c>
      <c r="BQ1032" s="352" t="str">
        <f t="shared" si="1488"/>
        <v>X</v>
      </c>
      <c r="BR1032" s="7"/>
      <c r="BS1032" s="70" t="str">
        <f t="shared" si="1489"/>
        <v>EXTENDED</v>
      </c>
      <c r="BT1032" s="70" t="str">
        <f t="shared" si="1490"/>
        <v>EXTENDED-CTC-FR</v>
      </c>
      <c r="BU1032" s="15"/>
      <c r="BV1032" s="57"/>
      <c r="BW1032" s="57"/>
      <c r="BX1032" s="57"/>
      <c r="BY1032" s="57"/>
      <c r="BZ1032" s="57"/>
      <c r="CA1032" s="57" t="s">
        <v>6542</v>
      </c>
      <c r="CC1032" s="417"/>
      <c r="CD1032" s="15"/>
      <c r="CE1032" s="15"/>
    </row>
    <row r="1033" spans="1:83" s="59" customFormat="1" ht="85.5">
      <c r="A1033" s="45" t="str">
        <f t="shared" si="1432"/>
        <v>NO</v>
      </c>
      <c r="B1033" s="400"/>
      <c r="C1033" s="45"/>
      <c r="D1033" s="45"/>
      <c r="E1033" s="214" t="s">
        <v>3431</v>
      </c>
      <c r="F1033" s="139" t="s">
        <v>5116</v>
      </c>
      <c r="G1033" s="295"/>
      <c r="H1033" s="140">
        <f t="shared" si="1475"/>
        <v>4</v>
      </c>
      <c r="I1033" s="140" t="s">
        <v>42</v>
      </c>
      <c r="J1033" s="216" t="s">
        <v>3856</v>
      </c>
      <c r="K1033" s="125" t="s">
        <v>6245</v>
      </c>
      <c r="L1033" s="126"/>
      <c r="M1033" s="126"/>
      <c r="N1033" s="126"/>
      <c r="O1033" s="125"/>
      <c r="P1033" s="124" t="s">
        <v>42</v>
      </c>
      <c r="Q1033" s="124" t="str">
        <f t="shared" si="1428"/>
        <v>0..1</v>
      </c>
      <c r="R1033" s="141" t="s">
        <v>3857</v>
      </c>
      <c r="S1033" s="142" t="s">
        <v>3858</v>
      </c>
      <c r="T1033" s="124"/>
      <c r="U1033" s="129" t="str">
        <f t="shared" si="1409"/>
        <v/>
      </c>
      <c r="V1033" s="140" t="s">
        <v>62</v>
      </c>
      <c r="W1033" s="124"/>
      <c r="X1033" s="388"/>
      <c r="Y1033" s="38"/>
      <c r="Z1033" s="365" t="str">
        <f t="shared" si="1429"/>
        <v>-</v>
      </c>
      <c r="AA1033" s="143" t="str">
        <f t="shared" ref="AA1033:AF1033" si="1494">IF(Z1033="X","X",IF($AI1033=AA$4,"X","-"))</f>
        <v>-</v>
      </c>
      <c r="AB1033" s="143" t="str">
        <f t="shared" si="1494"/>
        <v>-</v>
      </c>
      <c r="AC1033" s="143" t="str">
        <f t="shared" si="1494"/>
        <v>-</v>
      </c>
      <c r="AD1033" s="143" t="str">
        <f t="shared" si="1494"/>
        <v>X</v>
      </c>
      <c r="AE1033" s="143" t="str">
        <f t="shared" si="1494"/>
        <v>X</v>
      </c>
      <c r="AF1033" s="366" t="str">
        <f t="shared" si="1494"/>
        <v>X</v>
      </c>
      <c r="AG1033" s="38"/>
      <c r="AH1033" s="143" t="s">
        <v>47</v>
      </c>
      <c r="AI1033" s="143" t="s">
        <v>5895</v>
      </c>
      <c r="AJ1033" s="38"/>
      <c r="AK1033" s="13" t="str">
        <f t="shared" si="1448"/>
        <v>/rsm:CrossIndustryInvoice/rsm:SupplyChainTradeTransaction/ram:ApplicableHeaderTradeSettlement/ram:PayeeTradeParty</v>
      </c>
      <c r="AL1033" s="13" t="str">
        <f t="shared" si="1449"/>
        <v>/ram:SpecifiedTaxRegistration</v>
      </c>
      <c r="AM1033" s="14">
        <f>COUNTIFS(S$4:S1033,AK1033)</f>
        <v>1</v>
      </c>
      <c r="AO1033" s="214" t="str">
        <f t="shared" si="1446"/>
        <v>SCT_HTS</v>
      </c>
      <c r="AP1033" s="139" t="str">
        <f t="shared" si="1450"/>
        <v>BT-X-257-00</v>
      </c>
      <c r="AQ1033" s="295" t="str">
        <f t="shared" si="1451"/>
        <v/>
      </c>
      <c r="AR1033" s="140">
        <f t="shared" si="1462"/>
        <v>4</v>
      </c>
      <c r="AS1033" s="140" t="str">
        <f t="shared" si="1452"/>
        <v>0..1</v>
      </c>
      <c r="AT1033" s="216" t="s">
        <v>1011</v>
      </c>
      <c r="AU1033" s="125"/>
      <c r="AV1033" s="126"/>
      <c r="AW1033" s="126"/>
      <c r="AX1033" s="126"/>
      <c r="AY1033" s="126"/>
      <c r="AZ1033" s="125"/>
      <c r="BA1033" s="124" t="str">
        <f t="shared" si="1427"/>
        <v>0..1</v>
      </c>
      <c r="BB1033" s="124" t="str">
        <f t="shared" si="1431"/>
        <v>0..1</v>
      </c>
      <c r="BC1033" s="141" t="str">
        <f t="shared" si="1437"/>
        <v>/rsm:CrossIndustryInvoice
/rsm:SupplyChainTradeTransaction
/ram:ApplicableHeaderTradeSettlement
/ram:PayeeTradeParty
/ram:SpecifiedTaxRegistration</v>
      </c>
      <c r="BD1033" s="142" t="str">
        <f t="shared" si="1438"/>
        <v>/rsm:CrossIndustryInvoice/rsm:SupplyChainTradeTransaction/ram:ApplicableHeaderTradeSettlement/ram:PayeeTradeParty/ram:SpecifiedTaxRegistration</v>
      </c>
      <c r="BE1033" s="124" t="str">
        <f t="shared" si="1477"/>
        <v/>
      </c>
      <c r="BF1033" s="129" t="str">
        <f t="shared" si="1478"/>
        <v/>
      </c>
      <c r="BG1033" s="140" t="str">
        <f t="shared" si="1479"/>
        <v>0..n</v>
      </c>
      <c r="BH1033" s="124" t="str">
        <f t="shared" si="1480"/>
        <v/>
      </c>
      <c r="BI1033" s="388" t="str">
        <f t="shared" si="1481"/>
        <v/>
      </c>
      <c r="BJ1033" s="7"/>
      <c r="BK1033" s="365" t="str">
        <f t="shared" si="1482"/>
        <v>-</v>
      </c>
      <c r="BL1033" s="143" t="str">
        <f t="shared" si="1483"/>
        <v>-</v>
      </c>
      <c r="BM1033" s="143" t="str">
        <f t="shared" si="1484"/>
        <v>-</v>
      </c>
      <c r="BN1033" s="143" t="str">
        <f t="shared" si="1485"/>
        <v>-</v>
      </c>
      <c r="BO1033" s="143" t="str">
        <f t="shared" si="1486"/>
        <v>X</v>
      </c>
      <c r="BP1033" s="143" t="str">
        <f t="shared" si="1487"/>
        <v>X</v>
      </c>
      <c r="BQ1033" s="366" t="str">
        <f t="shared" si="1488"/>
        <v>X</v>
      </c>
      <c r="BR1033" s="7"/>
      <c r="BS1033" s="143" t="str">
        <f t="shared" si="1489"/>
        <v>EXTENDED</v>
      </c>
      <c r="BT1033" s="143" t="str">
        <f t="shared" si="1490"/>
        <v>EXTENDED-CTC-FR</v>
      </c>
      <c r="BU1033" s="15"/>
      <c r="BV1033" s="57"/>
      <c r="BW1033" s="57"/>
      <c r="BX1033" s="57"/>
      <c r="BY1033" s="57"/>
      <c r="BZ1033" s="57"/>
      <c r="CA1033" s="57" t="s">
        <v>6542</v>
      </c>
      <c r="CC1033" s="417"/>
      <c r="CD1033" s="15"/>
      <c r="CE1033" s="15"/>
    </row>
    <row r="1034" spans="1:83" s="59" customFormat="1" ht="89.25">
      <c r="A1034" s="45" t="str">
        <f t="shared" si="1432"/>
        <v>YES</v>
      </c>
      <c r="B1034" s="45"/>
      <c r="C1034" s="45"/>
      <c r="D1034" s="45"/>
      <c r="E1034" s="214" t="s">
        <v>3431</v>
      </c>
      <c r="F1034" s="61" t="s">
        <v>5117</v>
      </c>
      <c r="G1034" s="281" t="s">
        <v>5041</v>
      </c>
      <c r="H1034" s="62">
        <f t="shared" si="1475"/>
        <v>5</v>
      </c>
      <c r="I1034" s="62" t="s">
        <v>32</v>
      </c>
      <c r="J1034" s="64" t="s">
        <v>6045</v>
      </c>
      <c r="K1034" s="64"/>
      <c r="L1034" s="65"/>
      <c r="M1034" s="65"/>
      <c r="N1034" s="65"/>
      <c r="O1034" s="64" t="s">
        <v>90</v>
      </c>
      <c r="P1034" s="66" t="s">
        <v>32</v>
      </c>
      <c r="Q1034" s="66" t="str">
        <f t="shared" si="1428"/>
        <v>1..1</v>
      </c>
      <c r="R1034" s="6" t="s">
        <v>3859</v>
      </c>
      <c r="S1034" s="67" t="s">
        <v>3860</v>
      </c>
      <c r="T1034" s="66" t="s">
        <v>55</v>
      </c>
      <c r="U1034" s="68" t="str">
        <f t="shared" si="1409"/>
        <v>E</v>
      </c>
      <c r="V1034" s="62" t="s">
        <v>42</v>
      </c>
      <c r="W1034" s="66"/>
      <c r="X1034" s="390" t="s">
        <v>1016</v>
      </c>
      <c r="Y1034" s="38"/>
      <c r="Z1034" s="351" t="str">
        <f t="shared" si="1429"/>
        <v>-</v>
      </c>
      <c r="AA1034" s="70" t="str">
        <f t="shared" ref="AA1034:AF1034" si="1495">IF(Z1034="X","X",IF($AI1034=AA$4,"X","-"))</f>
        <v>-</v>
      </c>
      <c r="AB1034" s="70" t="str">
        <f t="shared" si="1495"/>
        <v>-</v>
      </c>
      <c r="AC1034" s="70" t="str">
        <f t="shared" si="1495"/>
        <v>-</v>
      </c>
      <c r="AD1034" s="70" t="str">
        <f t="shared" si="1495"/>
        <v>X</v>
      </c>
      <c r="AE1034" s="70" t="str">
        <f t="shared" si="1495"/>
        <v>X</v>
      </c>
      <c r="AF1034" s="352" t="str">
        <f t="shared" si="1495"/>
        <v>X</v>
      </c>
      <c r="AG1034" s="38"/>
      <c r="AH1034" s="70" t="s">
        <v>47</v>
      </c>
      <c r="AI1034" s="70" t="s">
        <v>5895</v>
      </c>
      <c r="AJ1034" s="38"/>
      <c r="AK1034" s="13" t="str">
        <f t="shared" si="1448"/>
        <v>/rsm:CrossIndustryInvoice/rsm:SupplyChainTradeTransaction/ram:ApplicableHeaderTradeSettlement/ram:PayeeTradeParty/ram:SpecifiedTaxRegistration</v>
      </c>
      <c r="AL1034" s="13" t="str">
        <f t="shared" si="1449"/>
        <v>/ram:ID</v>
      </c>
      <c r="AM1034" s="14">
        <f>COUNTIFS(S$4:S1034,AK1034)</f>
        <v>1</v>
      </c>
      <c r="AO1034" s="214" t="str">
        <f t="shared" si="1446"/>
        <v>SCT_HTS</v>
      </c>
      <c r="AP1034" s="61" t="str">
        <f t="shared" si="1450"/>
        <v>BT-X-257</v>
      </c>
      <c r="AQ1034" s="281" t="str">
        <f t="shared" si="1451"/>
        <v>EXT-FR-FE-27</v>
      </c>
      <c r="AR1034" s="62">
        <f t="shared" si="1462"/>
        <v>5</v>
      </c>
      <c r="AS1034" s="62" t="str">
        <f t="shared" si="1452"/>
        <v>1..1</v>
      </c>
      <c r="AT1034" s="64" t="s">
        <v>1014</v>
      </c>
      <c r="AU1034" s="64"/>
      <c r="AV1034" s="65"/>
      <c r="AW1034" s="428" t="s">
        <v>7368</v>
      </c>
      <c r="AX1034" s="65"/>
      <c r="AY1034" s="65"/>
      <c r="AZ1034" s="64" t="s">
        <v>99</v>
      </c>
      <c r="BA1034" s="66" t="str">
        <f t="shared" si="1427"/>
        <v>1..1</v>
      </c>
      <c r="BB1034" s="66" t="str">
        <f t="shared" si="1431"/>
        <v>1..1</v>
      </c>
      <c r="BC1034" s="6" t="str">
        <f t="shared" si="1437"/>
        <v>/rsm:CrossIndustryInvoice
/rsm:SupplyChainTradeTransaction
/ram:ApplicableHeaderTradeSettlement
/ram:PayeeTradeParty
/ram:SpecifiedTaxRegistration
/ram:ID</v>
      </c>
      <c r="BD1034" s="67" t="str">
        <f t="shared" si="1438"/>
        <v>/rsm:CrossIndustryInvoice/rsm:SupplyChainTradeTransaction/ram:ApplicableHeaderTradeSettlement/ram:PayeeTradeParty/ram:SpecifiedTaxRegistration/ram:ID</v>
      </c>
      <c r="BE1034" s="66" t="str">
        <f t="shared" si="1477"/>
        <v>I</v>
      </c>
      <c r="BF1034" s="68" t="str">
        <f t="shared" si="1478"/>
        <v>E</v>
      </c>
      <c r="BG1034" s="62" t="str">
        <f t="shared" si="1479"/>
        <v>0..1</v>
      </c>
      <c r="BH1034" s="66" t="str">
        <f t="shared" si="1480"/>
        <v/>
      </c>
      <c r="BI1034" s="248" t="str">
        <f t="shared" si="1481"/>
        <v>@schemeID="VA"</v>
      </c>
      <c r="BJ1034" s="7"/>
      <c r="BK1034" s="351" t="str">
        <f t="shared" si="1482"/>
        <v>-</v>
      </c>
      <c r="BL1034" s="70" t="str">
        <f t="shared" si="1483"/>
        <v>-</v>
      </c>
      <c r="BM1034" s="70" t="str">
        <f t="shared" si="1484"/>
        <v>-</v>
      </c>
      <c r="BN1034" s="70" t="str">
        <f t="shared" si="1485"/>
        <v>-</v>
      </c>
      <c r="BO1034" s="70" t="str">
        <f t="shared" si="1486"/>
        <v>X</v>
      </c>
      <c r="BP1034" s="70" t="str">
        <f t="shared" si="1487"/>
        <v>X</v>
      </c>
      <c r="BQ1034" s="352" t="str">
        <f t="shared" si="1488"/>
        <v>X</v>
      </c>
      <c r="BR1034" s="7"/>
      <c r="BS1034" s="70" t="str">
        <f t="shared" si="1489"/>
        <v>EXTENDED</v>
      </c>
      <c r="BT1034" s="70" t="str">
        <f t="shared" si="1490"/>
        <v>EXTENDED-CTC-FR</v>
      </c>
      <c r="BU1034" s="15"/>
      <c r="BV1034" s="57"/>
      <c r="BW1034" s="57"/>
      <c r="BX1034" s="57"/>
      <c r="BY1034" s="57"/>
      <c r="BZ1034" s="57"/>
      <c r="CA1034" s="57" t="s">
        <v>6542</v>
      </c>
      <c r="CC1034" s="417"/>
      <c r="CD1034" s="15"/>
      <c r="CE1034" s="15"/>
    </row>
    <row r="1035" spans="1:83" s="59" customFormat="1" ht="102">
      <c r="A1035" s="45" t="str">
        <f t="shared" si="1432"/>
        <v>YES</v>
      </c>
      <c r="B1035" s="45"/>
      <c r="C1035" s="45"/>
      <c r="D1035" s="45"/>
      <c r="E1035" s="214" t="s">
        <v>3431</v>
      </c>
      <c r="F1035" s="61" t="s">
        <v>5118</v>
      </c>
      <c r="G1035" s="281" t="s">
        <v>5891</v>
      </c>
      <c r="H1035" s="62">
        <f t="shared" si="1475"/>
        <v>6</v>
      </c>
      <c r="I1035" s="62" t="s">
        <v>32</v>
      </c>
      <c r="J1035" s="64" t="s">
        <v>6044</v>
      </c>
      <c r="K1035" s="64"/>
      <c r="L1035" s="65" t="s">
        <v>1015</v>
      </c>
      <c r="M1035" s="65"/>
      <c r="N1035" s="65" t="s">
        <v>1016</v>
      </c>
      <c r="O1035" s="64" t="s">
        <v>5953</v>
      </c>
      <c r="P1035" s="66" t="s">
        <v>32</v>
      </c>
      <c r="Q1035" s="66" t="str">
        <f t="shared" si="1428"/>
        <v>1..1</v>
      </c>
      <c r="R1035" s="6" t="s">
        <v>3861</v>
      </c>
      <c r="S1035" s="67" t="s">
        <v>3862</v>
      </c>
      <c r="T1035" s="66" t="s">
        <v>329</v>
      </c>
      <c r="U1035" s="68" t="str">
        <f t="shared" si="1409"/>
        <v>A</v>
      </c>
      <c r="V1035" s="62" t="s">
        <v>42</v>
      </c>
      <c r="W1035" s="66"/>
      <c r="X1035" s="390" t="s">
        <v>1016</v>
      </c>
      <c r="Y1035" s="38"/>
      <c r="Z1035" s="351" t="str">
        <f t="shared" si="1429"/>
        <v>-</v>
      </c>
      <c r="AA1035" s="70" t="str">
        <f t="shared" ref="AA1035:AF1035" si="1496">IF(Z1035="X","X",IF($AI1035=AA$4,"X","-"))</f>
        <v>-</v>
      </c>
      <c r="AB1035" s="70" t="str">
        <f t="shared" si="1496"/>
        <v>-</v>
      </c>
      <c r="AC1035" s="70" t="str">
        <f t="shared" si="1496"/>
        <v>-</v>
      </c>
      <c r="AD1035" s="70" t="str">
        <f t="shared" si="1496"/>
        <v>X</v>
      </c>
      <c r="AE1035" s="70" t="str">
        <f t="shared" si="1496"/>
        <v>X</v>
      </c>
      <c r="AF1035" s="352" t="str">
        <f t="shared" si="1496"/>
        <v>X</v>
      </c>
      <c r="AG1035" s="38"/>
      <c r="AH1035" s="70" t="s">
        <v>47</v>
      </c>
      <c r="AI1035" s="70" t="s">
        <v>5895</v>
      </c>
      <c r="AJ1035" s="38"/>
      <c r="AK1035" s="13" t="str">
        <f t="shared" si="1448"/>
        <v>/rsm:CrossIndustryInvoice/rsm:SupplyChainTradeTransaction/ram:ApplicableHeaderTradeSettlement/ram:PayeeTradeParty/ram:SpecifiedTaxRegistration/ram:ID</v>
      </c>
      <c r="AL1035" s="13" t="str">
        <f t="shared" si="1449"/>
        <v>/@schemeID</v>
      </c>
      <c r="AM1035" s="14">
        <f>COUNTIFS(S$4:S1035,AK1035)</f>
        <v>1</v>
      </c>
      <c r="AO1035" s="214" t="str">
        <f t="shared" si="1446"/>
        <v>SCT_HTS</v>
      </c>
      <c r="AP1035" s="61" t="str">
        <f t="shared" si="1450"/>
        <v>BT-X-257-0</v>
      </c>
      <c r="AQ1035" s="281" t="str">
        <f t="shared" si="1451"/>
        <v>EXT-FR-FE-28</v>
      </c>
      <c r="AR1035" s="62">
        <f t="shared" si="1462"/>
        <v>6</v>
      </c>
      <c r="AS1035" s="62" t="str">
        <f t="shared" si="1452"/>
        <v>1..1</v>
      </c>
      <c r="AT1035" s="64" t="s">
        <v>1019</v>
      </c>
      <c r="AU1035" s="64"/>
      <c r="AV1035" s="65" t="s">
        <v>6417</v>
      </c>
      <c r="AW1035" s="428" t="s">
        <v>5899</v>
      </c>
      <c r="AX1035" s="65"/>
      <c r="AY1035" s="65"/>
      <c r="AZ1035" s="64"/>
      <c r="BA1035" s="66" t="str">
        <f t="shared" si="1427"/>
        <v>1..1</v>
      </c>
      <c r="BB1035" s="66" t="str">
        <f t="shared" si="1431"/>
        <v>1..1</v>
      </c>
      <c r="BC1035" s="6" t="str">
        <f t="shared" si="1437"/>
        <v>/rsm:CrossIndustryInvoice
/rsm:SupplyChainTradeTransaction
/ram:ApplicableHeaderTradeSettlement
/ram:PayeeTradeParty
/ram:SpecifiedTaxRegistration
/ram:ID
/@schemeID</v>
      </c>
      <c r="BD1035" s="67" t="str">
        <f t="shared" si="1438"/>
        <v>/rsm:CrossIndustryInvoice/rsm:SupplyChainTradeTransaction/ram:ApplicableHeaderTradeSettlement/ram:PayeeTradeParty/ram:SpecifiedTaxRegistration/ram:ID/@schemeID</v>
      </c>
      <c r="BE1035" s="66" t="str">
        <f t="shared" si="1477"/>
        <v>S</v>
      </c>
      <c r="BF1035" s="68" t="str">
        <f t="shared" si="1478"/>
        <v>A</v>
      </c>
      <c r="BG1035" s="62" t="str">
        <f t="shared" si="1479"/>
        <v>0..1</v>
      </c>
      <c r="BH1035" s="66" t="str">
        <f t="shared" si="1480"/>
        <v/>
      </c>
      <c r="BI1035" s="248" t="str">
        <f t="shared" si="1481"/>
        <v>@schemeID="VA"</v>
      </c>
      <c r="BJ1035" s="7"/>
      <c r="BK1035" s="351" t="str">
        <f t="shared" si="1482"/>
        <v>-</v>
      </c>
      <c r="BL1035" s="70" t="str">
        <f t="shared" si="1483"/>
        <v>-</v>
      </c>
      <c r="BM1035" s="70" t="str">
        <f t="shared" si="1484"/>
        <v>-</v>
      </c>
      <c r="BN1035" s="70" t="str">
        <f t="shared" si="1485"/>
        <v>-</v>
      </c>
      <c r="BO1035" s="70" t="str">
        <f t="shared" si="1486"/>
        <v>X</v>
      </c>
      <c r="BP1035" s="70" t="str">
        <f t="shared" si="1487"/>
        <v>X</v>
      </c>
      <c r="BQ1035" s="352" t="str">
        <f t="shared" si="1488"/>
        <v>X</v>
      </c>
      <c r="BR1035" s="7"/>
      <c r="BS1035" s="70" t="str">
        <f t="shared" si="1489"/>
        <v>EXTENDED</v>
      </c>
      <c r="BT1035" s="70" t="str">
        <f t="shared" si="1490"/>
        <v>EXTENDED-CTC-FR</v>
      </c>
      <c r="BU1035" s="15"/>
      <c r="BV1035" s="57"/>
      <c r="BW1035" s="57"/>
      <c r="BX1035" s="57"/>
      <c r="BY1035" s="57"/>
      <c r="BZ1035" s="57"/>
      <c r="CA1035" s="57" t="s">
        <v>6542</v>
      </c>
      <c r="CC1035" s="417"/>
      <c r="CD1035" s="15"/>
      <c r="CE1035" s="15"/>
    </row>
    <row r="1036" spans="1:83" s="59" customFormat="1" ht="85.5">
      <c r="A1036" s="45" t="str">
        <f t="shared" si="1432"/>
        <v>NO</v>
      </c>
      <c r="B1036" s="400"/>
      <c r="C1036" s="45"/>
      <c r="D1036" s="45"/>
      <c r="E1036" s="210" t="s">
        <v>3431</v>
      </c>
      <c r="F1036" s="190" t="s">
        <v>5760</v>
      </c>
      <c r="G1036" s="303" t="s">
        <v>5042</v>
      </c>
      <c r="H1036" s="223">
        <f t="shared" si="1475"/>
        <v>3</v>
      </c>
      <c r="I1036" s="224" t="s">
        <v>42</v>
      </c>
      <c r="J1036" s="90" t="s">
        <v>3863</v>
      </c>
      <c r="K1036" s="90" t="s">
        <v>3864</v>
      </c>
      <c r="L1036" s="91" t="s">
        <v>3865</v>
      </c>
      <c r="M1036" s="91"/>
      <c r="N1036" s="91" t="s">
        <v>35</v>
      </c>
      <c r="O1036" s="90"/>
      <c r="P1036" s="218" t="s">
        <v>42</v>
      </c>
      <c r="Q1036" s="218" t="str">
        <f t="shared" si="1428"/>
        <v>0..1</v>
      </c>
      <c r="R1036" s="225" t="s">
        <v>3866</v>
      </c>
      <c r="S1036" s="226" t="s">
        <v>3867</v>
      </c>
      <c r="T1036" s="218" t="s">
        <v>35</v>
      </c>
      <c r="U1036" s="183" t="str">
        <f t="shared" si="1409"/>
        <v>EG</v>
      </c>
      <c r="V1036" s="195" t="s">
        <v>42</v>
      </c>
      <c r="W1036" s="218" t="s">
        <v>35</v>
      </c>
      <c r="X1036" s="391" t="s">
        <v>35</v>
      </c>
      <c r="Y1036" s="38"/>
      <c r="Z1036" s="376" t="str">
        <f t="shared" si="1429"/>
        <v>-</v>
      </c>
      <c r="AA1036" s="195" t="str">
        <f t="shared" ref="AA1036:AF1036" si="1497">IF(Z1036="X","X",IF($AI1036=AA$4,"X","-"))</f>
        <v>-</v>
      </c>
      <c r="AB1036" s="195" t="str">
        <f t="shared" si="1497"/>
        <v>-</v>
      </c>
      <c r="AC1036" s="195" t="str">
        <f t="shared" si="1497"/>
        <v>-</v>
      </c>
      <c r="AD1036" s="195" t="str">
        <f t="shared" si="1497"/>
        <v>X</v>
      </c>
      <c r="AE1036" s="195" t="str">
        <f t="shared" si="1497"/>
        <v>X</v>
      </c>
      <c r="AF1036" s="377" t="str">
        <f t="shared" si="1497"/>
        <v>X</v>
      </c>
      <c r="AG1036" s="38"/>
      <c r="AH1036" s="195" t="s">
        <v>47</v>
      </c>
      <c r="AI1036" s="195" t="s">
        <v>5895</v>
      </c>
      <c r="AJ1036" s="38"/>
      <c r="AK1036" s="13" t="str">
        <f t="shared" si="1448"/>
        <v>/rsm:CrossIndustryInvoice/rsm:SupplyChainTradeTransaction/ram:ApplicableHeaderTradeSettlement</v>
      </c>
      <c r="AL1036" s="13" t="str">
        <f t="shared" si="1449"/>
        <v>/ram:PayerTradeParty</v>
      </c>
      <c r="AM1036" s="14">
        <f>COUNTIFS(S$4:S1036,AK1036)</f>
        <v>1</v>
      </c>
      <c r="AO1036" s="210" t="str">
        <f t="shared" si="1446"/>
        <v>SCT_HTS</v>
      </c>
      <c r="AP1036" s="190" t="str">
        <f t="shared" si="1450"/>
        <v>BG-X-73</v>
      </c>
      <c r="AQ1036" s="303" t="str">
        <f t="shared" si="1451"/>
        <v>EXT-FR-FE-BG-02</v>
      </c>
      <c r="AR1036" s="223">
        <f t="shared" si="1462"/>
        <v>3</v>
      </c>
      <c r="AS1036" s="224" t="str">
        <f t="shared" si="1452"/>
        <v>0..1</v>
      </c>
      <c r="AT1036" s="90" t="s">
        <v>6544</v>
      </c>
      <c r="AU1036" s="90" t="s">
        <v>6567</v>
      </c>
      <c r="AV1036" s="91" t="s">
        <v>6568</v>
      </c>
      <c r="AW1036" s="91"/>
      <c r="AX1036" s="91"/>
      <c r="AY1036" s="91" t="s">
        <v>35</v>
      </c>
      <c r="AZ1036" s="90"/>
      <c r="BA1036" s="218" t="str">
        <f t="shared" si="1427"/>
        <v>0..1</v>
      </c>
      <c r="BB1036" s="218" t="str">
        <f t="shared" si="1431"/>
        <v>0..1</v>
      </c>
      <c r="BC1036" s="225" t="str">
        <f t="shared" si="1437"/>
        <v>/rsm:CrossIndustryInvoice
/rsm:SupplyChainTradeTransaction
/ram:ApplicableHeaderTradeSettlement
/ram:PayerTradeParty</v>
      </c>
      <c r="BD1036" s="226" t="str">
        <f t="shared" si="1438"/>
        <v>/rsm:CrossIndustryInvoice/rsm:SupplyChainTradeTransaction/ram:ApplicableHeaderTradeSettlement/ram:PayerTradeParty</v>
      </c>
      <c r="BE1036" s="218" t="str">
        <f t="shared" si="1477"/>
        <v/>
      </c>
      <c r="BF1036" s="183" t="str">
        <f t="shared" si="1478"/>
        <v>EG</v>
      </c>
      <c r="BG1036" s="195" t="str">
        <f t="shared" si="1479"/>
        <v>0..1</v>
      </c>
      <c r="BH1036" s="218" t="str">
        <f t="shared" si="1480"/>
        <v/>
      </c>
      <c r="BI1036" s="391" t="str">
        <f t="shared" si="1481"/>
        <v/>
      </c>
      <c r="BJ1036" s="7"/>
      <c r="BK1036" s="376" t="str">
        <f t="shared" si="1482"/>
        <v>-</v>
      </c>
      <c r="BL1036" s="195" t="str">
        <f t="shared" si="1483"/>
        <v>-</v>
      </c>
      <c r="BM1036" s="195" t="str">
        <f t="shared" si="1484"/>
        <v>-</v>
      </c>
      <c r="BN1036" s="195" t="str">
        <f t="shared" si="1485"/>
        <v>-</v>
      </c>
      <c r="BO1036" s="195" t="str">
        <f t="shared" si="1486"/>
        <v>X</v>
      </c>
      <c r="BP1036" s="195" t="str">
        <f t="shared" si="1487"/>
        <v>X</v>
      </c>
      <c r="BQ1036" s="377" t="str">
        <f t="shared" si="1488"/>
        <v>X</v>
      </c>
      <c r="BR1036" s="7"/>
      <c r="BS1036" s="195" t="str">
        <f t="shared" si="1489"/>
        <v>EXTENDED</v>
      </c>
      <c r="BT1036" s="195" t="str">
        <f t="shared" si="1490"/>
        <v>EXTENDED-CTC-FR</v>
      </c>
      <c r="BU1036" s="15"/>
      <c r="BV1036" s="57"/>
      <c r="BW1036" s="57"/>
      <c r="BX1036" s="57"/>
      <c r="BY1036" s="57"/>
      <c r="BZ1036" s="57"/>
      <c r="CA1036" s="57" t="s">
        <v>6542</v>
      </c>
      <c r="CC1036" s="417"/>
      <c r="CD1036" s="15"/>
      <c r="CE1036" s="15"/>
    </row>
    <row r="1037" spans="1:83" s="59" customFormat="1" ht="85.5">
      <c r="A1037" s="45" t="str">
        <f t="shared" si="1432"/>
        <v>YES</v>
      </c>
      <c r="B1037" s="400"/>
      <c r="C1037" s="45"/>
      <c r="D1037" s="45"/>
      <c r="E1037" s="212" t="s">
        <v>3431</v>
      </c>
      <c r="F1037" s="61" t="s">
        <v>5761</v>
      </c>
      <c r="G1037" s="281"/>
      <c r="H1037" s="62">
        <f t="shared" si="1475"/>
        <v>4</v>
      </c>
      <c r="I1037" s="62" t="s">
        <v>42</v>
      </c>
      <c r="J1037" s="64" t="s">
        <v>3868</v>
      </c>
      <c r="K1037" s="64" t="s">
        <v>3869</v>
      </c>
      <c r="L1037" s="65" t="s">
        <v>3038</v>
      </c>
      <c r="M1037" s="65"/>
      <c r="N1037" s="65" t="s">
        <v>894</v>
      </c>
      <c r="O1037" s="64" t="s">
        <v>90</v>
      </c>
      <c r="P1037" s="66" t="s">
        <v>42</v>
      </c>
      <c r="Q1037" s="66" t="str">
        <f t="shared" si="1428"/>
        <v>0..1</v>
      </c>
      <c r="R1037" s="156" t="s">
        <v>3870</v>
      </c>
      <c r="S1037" s="157" t="s">
        <v>3871</v>
      </c>
      <c r="T1037" s="66" t="s">
        <v>55</v>
      </c>
      <c r="U1037" s="68" t="str">
        <f t="shared" si="1409"/>
        <v>E</v>
      </c>
      <c r="V1037" s="145" t="s">
        <v>62</v>
      </c>
      <c r="W1037" s="66" t="s">
        <v>1557</v>
      </c>
      <c r="X1037" s="248" t="s">
        <v>894</v>
      </c>
      <c r="Y1037" s="38"/>
      <c r="Z1037" s="351" t="str">
        <f t="shared" si="1429"/>
        <v>-</v>
      </c>
      <c r="AA1037" s="70" t="str">
        <f t="shared" ref="AA1037:AF1037" si="1498">IF(Z1037="X","X",IF($AI1037=AA$4,"X","-"))</f>
        <v>-</v>
      </c>
      <c r="AB1037" s="70" t="str">
        <f t="shared" si="1498"/>
        <v>-</v>
      </c>
      <c r="AC1037" s="70" t="str">
        <f t="shared" si="1498"/>
        <v>-</v>
      </c>
      <c r="AD1037" s="70" t="str">
        <f t="shared" si="1498"/>
        <v>X</v>
      </c>
      <c r="AE1037" s="70" t="str">
        <f t="shared" si="1498"/>
        <v>X</v>
      </c>
      <c r="AF1037" s="352" t="str">
        <f t="shared" si="1498"/>
        <v>X</v>
      </c>
      <c r="AG1037" s="38"/>
      <c r="AH1037" s="70" t="s">
        <v>47</v>
      </c>
      <c r="AI1037" s="70" t="s">
        <v>5895</v>
      </c>
      <c r="AJ1037" s="38"/>
      <c r="AK1037" s="13" t="str">
        <f t="shared" si="1448"/>
        <v>/rsm:CrossIndustryInvoice/rsm:SupplyChainTradeTransaction/ram:ApplicableHeaderTradeSettlement/ram:PayerTradeParty</v>
      </c>
      <c r="AL1037" s="13" t="str">
        <f t="shared" si="1449"/>
        <v>/ram:ID</v>
      </c>
      <c r="AM1037" s="14">
        <f>COUNTIFS(S$4:S1037,AK1037)</f>
        <v>1</v>
      </c>
      <c r="AO1037" s="212" t="str">
        <f t="shared" si="1446"/>
        <v>SCT_HTS</v>
      </c>
      <c r="AP1037" s="61" t="str">
        <f t="shared" si="1450"/>
        <v>BT-X-478</v>
      </c>
      <c r="AQ1037" s="281" t="str">
        <f t="shared" si="1451"/>
        <v/>
      </c>
      <c r="AR1037" s="62">
        <f t="shared" si="1462"/>
        <v>4</v>
      </c>
      <c r="AS1037" s="62" t="str">
        <f t="shared" si="1452"/>
        <v>0..1</v>
      </c>
      <c r="AT1037" s="64" t="s">
        <v>6545</v>
      </c>
      <c r="AU1037" s="64" t="s">
        <v>6546</v>
      </c>
      <c r="AV1037" s="65" t="s">
        <v>3722</v>
      </c>
      <c r="AW1037" s="428" t="s">
        <v>7238</v>
      </c>
      <c r="AX1037" s="65"/>
      <c r="AY1037" s="65" t="s">
        <v>35</v>
      </c>
      <c r="AZ1037" s="64" t="s">
        <v>99</v>
      </c>
      <c r="BA1037" s="66" t="str">
        <f t="shared" si="1427"/>
        <v>0..1</v>
      </c>
      <c r="BB1037" s="66" t="str">
        <f t="shared" si="1431"/>
        <v>0..1</v>
      </c>
      <c r="BC1037" s="156" t="str">
        <f t="shared" si="1437"/>
        <v>/rsm:CrossIndustryInvoice
/rsm:SupplyChainTradeTransaction
/ram:ApplicableHeaderTradeSettlement
/ram:PayerTradeParty
/ram:ID</v>
      </c>
      <c r="BD1037" s="157" t="str">
        <f t="shared" si="1438"/>
        <v>/rsm:CrossIndustryInvoice/rsm:SupplyChainTradeTransaction/ram:ApplicableHeaderTradeSettlement/ram:PayerTradeParty/ram:ID</v>
      </c>
      <c r="BE1037" s="66" t="str">
        <f t="shared" si="1477"/>
        <v>I</v>
      </c>
      <c r="BF1037" s="68" t="str">
        <f t="shared" si="1478"/>
        <v>E</v>
      </c>
      <c r="BG1037" s="145" t="str">
        <f t="shared" si="1479"/>
        <v>0..n</v>
      </c>
      <c r="BH1037" s="66" t="str">
        <f t="shared" si="1480"/>
        <v>SYN-1, CAR-3</v>
      </c>
      <c r="BI1037" s="248" t="str">
        <f t="shared" si="1481"/>
        <v>GloablID, if global identifier exists and can be stated in @schemeID, ID else</v>
      </c>
      <c r="BJ1037" s="7"/>
      <c r="BK1037" s="351" t="str">
        <f t="shared" si="1482"/>
        <v>-</v>
      </c>
      <c r="BL1037" s="70" t="str">
        <f t="shared" si="1483"/>
        <v>-</v>
      </c>
      <c r="BM1037" s="70" t="str">
        <f t="shared" si="1484"/>
        <v>-</v>
      </c>
      <c r="BN1037" s="70" t="str">
        <f t="shared" si="1485"/>
        <v>-</v>
      </c>
      <c r="BO1037" s="70" t="str">
        <f t="shared" si="1486"/>
        <v>X</v>
      </c>
      <c r="BP1037" s="70" t="str">
        <f t="shared" si="1487"/>
        <v>X</v>
      </c>
      <c r="BQ1037" s="352" t="str">
        <f t="shared" si="1488"/>
        <v>X</v>
      </c>
      <c r="BR1037" s="7"/>
      <c r="BS1037" s="70" t="str">
        <f t="shared" si="1489"/>
        <v>EXTENDED</v>
      </c>
      <c r="BT1037" s="70" t="str">
        <f t="shared" si="1490"/>
        <v>EXTENDED-CTC-FR</v>
      </c>
      <c r="BU1037" s="15"/>
      <c r="BV1037" s="57"/>
      <c r="BW1037" s="57"/>
      <c r="BX1037" s="57"/>
      <c r="BY1037" s="57"/>
      <c r="BZ1037" s="57"/>
      <c r="CA1037" s="57" t="s">
        <v>6542</v>
      </c>
      <c r="CC1037" s="417"/>
      <c r="CD1037" s="15"/>
      <c r="CE1037" s="15"/>
    </row>
    <row r="1038" spans="1:83" s="59" customFormat="1" ht="85.5">
      <c r="A1038" s="45" t="str">
        <f t="shared" si="1432"/>
        <v>YES</v>
      </c>
      <c r="B1038" s="400"/>
      <c r="C1038" s="45"/>
      <c r="D1038" s="45"/>
      <c r="E1038" s="212" t="s">
        <v>3431</v>
      </c>
      <c r="F1038" s="61" t="s">
        <v>5762</v>
      </c>
      <c r="G1038" s="281" t="s">
        <v>5043</v>
      </c>
      <c r="H1038" s="62">
        <f t="shared" si="1475"/>
        <v>4</v>
      </c>
      <c r="I1038" s="62" t="s">
        <v>42</v>
      </c>
      <c r="J1038" s="97" t="s">
        <v>6246</v>
      </c>
      <c r="K1038" s="64" t="s">
        <v>35</v>
      </c>
      <c r="L1038" s="65" t="s">
        <v>6021</v>
      </c>
      <c r="M1038" s="65"/>
      <c r="N1038" s="65" t="s">
        <v>894</v>
      </c>
      <c r="O1038" s="64" t="s">
        <v>90</v>
      </c>
      <c r="P1038" s="124" t="s">
        <v>62</v>
      </c>
      <c r="Q1038" s="66" t="s">
        <v>62</v>
      </c>
      <c r="R1038" s="156" t="s">
        <v>3873</v>
      </c>
      <c r="S1038" s="157" t="s">
        <v>3874</v>
      </c>
      <c r="T1038" s="66" t="s">
        <v>55</v>
      </c>
      <c r="U1038" s="68" t="str">
        <f t="shared" ref="U1038:U1102" si="1499">IF($F1038="","",IF(ISERROR(SEARCH("@",$S1038)),IF(LEFT($F1038,4)="BG-X","EG",IF(LEFT($F1038,2)="BG","G",IF(LEFT($F1038,4)="BT-X",IF(LEN($F1038)-LEN(SUBSTITUTE($F1038,"-",))&gt;2,"","E"),IF(LEN($F1038)-LEN(SUBSTITUTE($F1038,"-",))&gt;1,"","E")))),"A"))</f>
        <v>E</v>
      </c>
      <c r="V1038" s="145" t="s">
        <v>62</v>
      </c>
      <c r="W1038" s="66" t="s">
        <v>1557</v>
      </c>
      <c r="X1038" s="248" t="s">
        <v>894</v>
      </c>
      <c r="Y1038" s="38"/>
      <c r="Z1038" s="351" t="str">
        <f t="shared" si="1429"/>
        <v>-</v>
      </c>
      <c r="AA1038" s="70" t="str">
        <f t="shared" ref="AA1038:AF1038" si="1500">IF(Z1038="X","X",IF($AI1038=AA$4,"X","-"))</f>
        <v>-</v>
      </c>
      <c r="AB1038" s="70" t="str">
        <f t="shared" si="1500"/>
        <v>-</v>
      </c>
      <c r="AC1038" s="70" t="str">
        <f t="shared" si="1500"/>
        <v>-</v>
      </c>
      <c r="AD1038" s="70" t="str">
        <f t="shared" si="1500"/>
        <v>X</v>
      </c>
      <c r="AE1038" s="70" t="str">
        <f t="shared" si="1500"/>
        <v>X</v>
      </c>
      <c r="AF1038" s="352" t="str">
        <f t="shared" si="1500"/>
        <v>X</v>
      </c>
      <c r="AG1038" s="38"/>
      <c r="AH1038" s="70" t="s">
        <v>47</v>
      </c>
      <c r="AI1038" s="70" t="s">
        <v>5895</v>
      </c>
      <c r="AJ1038" s="38"/>
      <c r="AK1038" s="13" t="str">
        <f t="shared" si="1448"/>
        <v>/rsm:CrossIndustryInvoice/rsm:SupplyChainTradeTransaction/ram:ApplicableHeaderTradeSettlement/ram:PayerTradeParty</v>
      </c>
      <c r="AL1038" s="13" t="str">
        <f t="shared" si="1449"/>
        <v>/ram:GlobalID</v>
      </c>
      <c r="AM1038" s="14">
        <f>COUNTIFS(S$4:S1038,AK1038)</f>
        <v>1</v>
      </c>
      <c r="AO1038" s="212" t="str">
        <f t="shared" si="1446"/>
        <v>SCT_HTS</v>
      </c>
      <c r="AP1038" s="61" t="str">
        <f t="shared" si="1450"/>
        <v>BT-X-479</v>
      </c>
      <c r="AQ1038" s="281" t="str">
        <f t="shared" si="1451"/>
        <v>EXT-FR-FE-46</v>
      </c>
      <c r="AR1038" s="62">
        <f t="shared" si="1462"/>
        <v>4</v>
      </c>
      <c r="AS1038" s="62" t="str">
        <f t="shared" si="1452"/>
        <v>0..1</v>
      </c>
      <c r="AT1038" s="97" t="s">
        <v>6545</v>
      </c>
      <c r="AU1038" s="64" t="s">
        <v>35</v>
      </c>
      <c r="AV1038" s="65" t="s">
        <v>1569</v>
      </c>
      <c r="AW1038" s="428" t="s">
        <v>7369</v>
      </c>
      <c r="AX1038" s="65"/>
      <c r="AY1038" s="65" t="s">
        <v>35</v>
      </c>
      <c r="AZ1038" s="64" t="s">
        <v>99</v>
      </c>
      <c r="BA1038" s="66" t="str">
        <f t="shared" si="1427"/>
        <v>0..n</v>
      </c>
      <c r="BB1038" s="66" t="str">
        <f t="shared" si="1431"/>
        <v>0..n</v>
      </c>
      <c r="BC1038" s="156" t="str">
        <f t="shared" si="1437"/>
        <v>/rsm:CrossIndustryInvoice
/rsm:SupplyChainTradeTransaction
/ram:ApplicableHeaderTradeSettlement
/ram:PayerTradeParty
/ram:GlobalID</v>
      </c>
      <c r="BD1038" s="157" t="str">
        <f t="shared" si="1438"/>
        <v>/rsm:CrossIndustryInvoice/rsm:SupplyChainTradeTransaction/ram:ApplicableHeaderTradeSettlement/ram:PayerTradeParty/ram:GlobalID</v>
      </c>
      <c r="BE1038" s="66" t="str">
        <f t="shared" si="1477"/>
        <v>I</v>
      </c>
      <c r="BF1038" s="68" t="str">
        <f t="shared" si="1478"/>
        <v>E</v>
      </c>
      <c r="BG1038" s="145" t="str">
        <f t="shared" si="1479"/>
        <v>0..n</v>
      </c>
      <c r="BH1038" s="66" t="str">
        <f t="shared" si="1480"/>
        <v>SYN-1, CAR-3</v>
      </c>
      <c r="BI1038" s="248" t="str">
        <f t="shared" si="1481"/>
        <v>GloablID, if global identifier exists and can be stated in @schemeID, ID else</v>
      </c>
      <c r="BJ1038" s="7"/>
      <c r="BK1038" s="351" t="str">
        <f t="shared" si="1482"/>
        <v>-</v>
      </c>
      <c r="BL1038" s="70" t="str">
        <f t="shared" si="1483"/>
        <v>-</v>
      </c>
      <c r="BM1038" s="70" t="str">
        <f t="shared" si="1484"/>
        <v>-</v>
      </c>
      <c r="BN1038" s="70" t="str">
        <f t="shared" si="1485"/>
        <v>-</v>
      </c>
      <c r="BO1038" s="70" t="str">
        <f t="shared" si="1486"/>
        <v>X</v>
      </c>
      <c r="BP1038" s="70" t="str">
        <f t="shared" si="1487"/>
        <v>X</v>
      </c>
      <c r="BQ1038" s="352" t="str">
        <f t="shared" si="1488"/>
        <v>X</v>
      </c>
      <c r="BR1038" s="7"/>
      <c r="BS1038" s="70" t="str">
        <f t="shared" si="1489"/>
        <v>EXTENDED</v>
      </c>
      <c r="BT1038" s="70" t="str">
        <f t="shared" si="1490"/>
        <v>EXTENDED-CTC-FR</v>
      </c>
      <c r="BU1038" s="15"/>
      <c r="BV1038" s="57"/>
      <c r="BW1038" s="57"/>
      <c r="BX1038" s="57"/>
      <c r="BY1038" s="57"/>
      <c r="BZ1038" s="57"/>
      <c r="CA1038" s="57" t="s">
        <v>6542</v>
      </c>
      <c r="CC1038" s="417"/>
      <c r="CD1038" s="15"/>
      <c r="CE1038" s="15"/>
    </row>
    <row r="1039" spans="1:83" s="59" customFormat="1" ht="89.25">
      <c r="A1039" s="45" t="str">
        <f t="shared" si="1432"/>
        <v>YES</v>
      </c>
      <c r="B1039" s="400"/>
      <c r="C1039" s="45"/>
      <c r="D1039" s="45"/>
      <c r="E1039" s="212" t="s">
        <v>3431</v>
      </c>
      <c r="F1039" s="61" t="s">
        <v>5763</v>
      </c>
      <c r="G1039" s="281" t="s">
        <v>5044</v>
      </c>
      <c r="H1039" s="62">
        <f t="shared" si="1475"/>
        <v>5</v>
      </c>
      <c r="I1039" s="62" t="s">
        <v>32</v>
      </c>
      <c r="J1039" s="97" t="s">
        <v>443</v>
      </c>
      <c r="K1039" s="64" t="s">
        <v>3728</v>
      </c>
      <c r="L1039" s="65" t="s">
        <v>6022</v>
      </c>
      <c r="M1039" s="65"/>
      <c r="N1039" s="65" t="s">
        <v>35</v>
      </c>
      <c r="O1039" s="64" t="s">
        <v>5953</v>
      </c>
      <c r="P1039" s="66" t="s">
        <v>32</v>
      </c>
      <c r="Q1039" s="66" t="str">
        <f t="shared" si="1428"/>
        <v>1..1</v>
      </c>
      <c r="R1039" s="156" t="s">
        <v>3875</v>
      </c>
      <c r="S1039" s="157" t="s">
        <v>3876</v>
      </c>
      <c r="T1039" s="66" t="s">
        <v>329</v>
      </c>
      <c r="U1039" s="68" t="str">
        <f t="shared" si="1499"/>
        <v>A</v>
      </c>
      <c r="V1039" s="145" t="s">
        <v>42</v>
      </c>
      <c r="W1039" s="66" t="s">
        <v>35</v>
      </c>
      <c r="X1039" s="248" t="s">
        <v>35</v>
      </c>
      <c r="Y1039" s="38"/>
      <c r="Z1039" s="351" t="str">
        <f t="shared" si="1429"/>
        <v>-</v>
      </c>
      <c r="AA1039" s="70" t="str">
        <f t="shared" ref="AA1039:AF1039" si="1501">IF(Z1039="X","X",IF($AI1039=AA$4,"X","-"))</f>
        <v>-</v>
      </c>
      <c r="AB1039" s="70" t="str">
        <f t="shared" si="1501"/>
        <v>-</v>
      </c>
      <c r="AC1039" s="70" t="str">
        <f t="shared" si="1501"/>
        <v>-</v>
      </c>
      <c r="AD1039" s="70" t="str">
        <f t="shared" si="1501"/>
        <v>X</v>
      </c>
      <c r="AE1039" s="70" t="str">
        <f t="shared" si="1501"/>
        <v>X</v>
      </c>
      <c r="AF1039" s="352" t="str">
        <f t="shared" si="1501"/>
        <v>X</v>
      </c>
      <c r="AG1039" s="38"/>
      <c r="AH1039" s="70" t="s">
        <v>47</v>
      </c>
      <c r="AI1039" s="70" t="s">
        <v>5895</v>
      </c>
      <c r="AJ1039" s="38"/>
      <c r="AK1039" s="13" t="str">
        <f t="shared" si="1448"/>
        <v>/rsm:CrossIndustryInvoice/rsm:SupplyChainTradeTransaction/ram:ApplicableHeaderTradeSettlement/ram:PayerTradeParty/ram:GlobalID</v>
      </c>
      <c r="AL1039" s="13" t="str">
        <f t="shared" si="1449"/>
        <v>/@schemeID</v>
      </c>
      <c r="AM1039" s="14">
        <f>COUNTIFS(S$4:S1039,AK1039)</f>
        <v>1</v>
      </c>
      <c r="AO1039" s="212" t="str">
        <f t="shared" si="1446"/>
        <v>SCT_HTS</v>
      </c>
      <c r="AP1039" s="61" t="str">
        <f t="shared" si="1450"/>
        <v>BT-X-479-0</v>
      </c>
      <c r="AQ1039" s="281" t="str">
        <f t="shared" si="1451"/>
        <v>EXT-FR-FE-47</v>
      </c>
      <c r="AR1039" s="62">
        <f t="shared" si="1462"/>
        <v>5</v>
      </c>
      <c r="AS1039" s="62" t="str">
        <f t="shared" si="1452"/>
        <v>1..1</v>
      </c>
      <c r="AT1039" s="97" t="s">
        <v>330</v>
      </c>
      <c r="AU1039" s="64" t="s">
        <v>6547</v>
      </c>
      <c r="AV1039" s="65" t="s">
        <v>331</v>
      </c>
      <c r="AW1039" s="428" t="s">
        <v>7340</v>
      </c>
      <c r="AX1039" s="65"/>
      <c r="AY1039" s="65" t="s">
        <v>35</v>
      </c>
      <c r="AZ1039" s="64"/>
      <c r="BA1039" s="66" t="str">
        <f t="shared" si="1427"/>
        <v>1..1</v>
      </c>
      <c r="BB1039" s="66" t="str">
        <f t="shared" si="1431"/>
        <v>1..1</v>
      </c>
      <c r="BC1039" s="156" t="str">
        <f t="shared" si="1437"/>
        <v>/rsm:CrossIndustryInvoice
/rsm:SupplyChainTradeTransaction
/ram:ApplicableHeaderTradeSettlement
/ram:PayerTradeParty
/ram:GlobalID
/@schemeID</v>
      </c>
      <c r="BD1039" s="157" t="str">
        <f t="shared" si="1438"/>
        <v>/rsm:CrossIndustryInvoice/rsm:SupplyChainTradeTransaction/ram:ApplicableHeaderTradeSettlement/ram:PayerTradeParty/ram:GlobalID/@schemeID</v>
      </c>
      <c r="BE1039" s="66" t="str">
        <f t="shared" si="1477"/>
        <v>S</v>
      </c>
      <c r="BF1039" s="68" t="str">
        <f t="shared" si="1478"/>
        <v>A</v>
      </c>
      <c r="BG1039" s="145" t="str">
        <f t="shared" si="1479"/>
        <v>0..1</v>
      </c>
      <c r="BH1039" s="66" t="str">
        <f t="shared" si="1480"/>
        <v/>
      </c>
      <c r="BI1039" s="248" t="str">
        <f t="shared" si="1481"/>
        <v/>
      </c>
      <c r="BJ1039" s="7"/>
      <c r="BK1039" s="351" t="str">
        <f t="shared" si="1482"/>
        <v>-</v>
      </c>
      <c r="BL1039" s="70" t="str">
        <f t="shared" si="1483"/>
        <v>-</v>
      </c>
      <c r="BM1039" s="70" t="str">
        <f t="shared" si="1484"/>
        <v>-</v>
      </c>
      <c r="BN1039" s="70" t="str">
        <f t="shared" si="1485"/>
        <v>-</v>
      </c>
      <c r="BO1039" s="70" t="str">
        <f t="shared" si="1486"/>
        <v>X</v>
      </c>
      <c r="BP1039" s="70" t="str">
        <f t="shared" si="1487"/>
        <v>X</v>
      </c>
      <c r="BQ1039" s="352" t="str">
        <f t="shared" si="1488"/>
        <v>X</v>
      </c>
      <c r="BR1039" s="7"/>
      <c r="BS1039" s="70" t="str">
        <f t="shared" si="1489"/>
        <v>EXTENDED</v>
      </c>
      <c r="BT1039" s="70" t="str">
        <f t="shared" si="1490"/>
        <v>EXTENDED-CTC-FR</v>
      </c>
      <c r="BU1039" s="15"/>
      <c r="BV1039" s="57"/>
      <c r="BW1039" s="57"/>
      <c r="BX1039" s="57"/>
      <c r="BY1039" s="57"/>
      <c r="BZ1039" s="57"/>
      <c r="CA1039" s="57" t="s">
        <v>6542</v>
      </c>
      <c r="CC1039" s="417"/>
      <c r="CD1039" s="15"/>
      <c r="CE1039" s="15"/>
    </row>
    <row r="1040" spans="1:83" s="59" customFormat="1" ht="85.5">
      <c r="A1040" s="45" t="str">
        <f t="shared" si="1432"/>
        <v>YES</v>
      </c>
      <c r="B1040" s="400"/>
      <c r="C1040" s="45"/>
      <c r="D1040" s="45"/>
      <c r="E1040" s="212" t="s">
        <v>3431</v>
      </c>
      <c r="F1040" s="61" t="s">
        <v>5764</v>
      </c>
      <c r="G1040" s="281" t="s">
        <v>5045</v>
      </c>
      <c r="H1040" s="62">
        <f t="shared" si="1475"/>
        <v>4</v>
      </c>
      <c r="I1040" s="62" t="s">
        <v>32</v>
      </c>
      <c r="J1040" s="64" t="s">
        <v>6247</v>
      </c>
      <c r="K1040" s="64" t="s">
        <v>3878</v>
      </c>
      <c r="L1040" s="65"/>
      <c r="M1040" s="65"/>
      <c r="N1040" s="65"/>
      <c r="O1040" s="64" t="s">
        <v>70</v>
      </c>
      <c r="P1040" s="66" t="s">
        <v>32</v>
      </c>
      <c r="Q1040" s="66" t="str">
        <f t="shared" si="1428"/>
        <v>1..1</v>
      </c>
      <c r="R1040" s="156" t="s">
        <v>3879</v>
      </c>
      <c r="S1040" s="157" t="s">
        <v>3880</v>
      </c>
      <c r="T1040" s="66" t="s">
        <v>73</v>
      </c>
      <c r="U1040" s="68" t="str">
        <f t="shared" si="1499"/>
        <v>E</v>
      </c>
      <c r="V1040" s="145" t="s">
        <v>42</v>
      </c>
      <c r="W1040" s="66" t="s">
        <v>35</v>
      </c>
      <c r="X1040" s="248" t="s">
        <v>35</v>
      </c>
      <c r="Y1040" s="38"/>
      <c r="Z1040" s="351" t="str">
        <f t="shared" si="1429"/>
        <v>-</v>
      </c>
      <c r="AA1040" s="70" t="str">
        <f t="shared" ref="AA1040:AF1040" si="1502">IF(Z1040="X","X",IF($AI1040=AA$4,"X","-"))</f>
        <v>-</v>
      </c>
      <c r="AB1040" s="70" t="str">
        <f t="shared" si="1502"/>
        <v>-</v>
      </c>
      <c r="AC1040" s="70" t="str">
        <f t="shared" si="1502"/>
        <v>-</v>
      </c>
      <c r="AD1040" s="70" t="str">
        <f t="shared" si="1502"/>
        <v>X</v>
      </c>
      <c r="AE1040" s="70" t="str">
        <f t="shared" si="1502"/>
        <v>X</v>
      </c>
      <c r="AF1040" s="352" t="str">
        <f t="shared" si="1502"/>
        <v>X</v>
      </c>
      <c r="AG1040" s="38"/>
      <c r="AH1040" s="70" t="s">
        <v>47</v>
      </c>
      <c r="AI1040" s="70" t="s">
        <v>5895</v>
      </c>
      <c r="AJ1040" s="38"/>
      <c r="AK1040" s="13" t="str">
        <f t="shared" si="1448"/>
        <v>/rsm:CrossIndustryInvoice/rsm:SupplyChainTradeTransaction/ram:ApplicableHeaderTradeSettlement/ram:PayerTradeParty</v>
      </c>
      <c r="AL1040" s="13" t="str">
        <f t="shared" si="1449"/>
        <v>/ram:Name</v>
      </c>
      <c r="AM1040" s="14">
        <f>COUNTIFS(S$4:S1040,AK1040)</f>
        <v>1</v>
      </c>
      <c r="AO1040" s="212" t="str">
        <f t="shared" si="1446"/>
        <v>SCT_HTS</v>
      </c>
      <c r="AP1040" s="61" t="str">
        <f t="shared" si="1450"/>
        <v>BT-X-476</v>
      </c>
      <c r="AQ1040" s="281" t="str">
        <f t="shared" si="1451"/>
        <v>EXT-FR-FE-43</v>
      </c>
      <c r="AR1040" s="62">
        <f t="shared" si="1462"/>
        <v>4</v>
      </c>
      <c r="AS1040" s="62" t="str">
        <f t="shared" si="1452"/>
        <v>1..1</v>
      </c>
      <c r="AT1040" s="64" t="s">
        <v>6548</v>
      </c>
      <c r="AU1040" s="64" t="s">
        <v>6549</v>
      </c>
      <c r="AV1040" s="65"/>
      <c r="AW1040" s="428" t="s">
        <v>7370</v>
      </c>
      <c r="AX1040" s="65"/>
      <c r="AY1040" s="65"/>
      <c r="AZ1040" s="64" t="s">
        <v>78</v>
      </c>
      <c r="BA1040" s="66" t="str">
        <f t="shared" si="1427"/>
        <v>1..1</v>
      </c>
      <c r="BB1040" s="66" t="str">
        <f t="shared" si="1431"/>
        <v>1..1</v>
      </c>
      <c r="BC1040" s="156" t="str">
        <f t="shared" si="1437"/>
        <v>/rsm:CrossIndustryInvoice
/rsm:SupplyChainTradeTransaction
/ram:ApplicableHeaderTradeSettlement
/ram:PayerTradeParty
/ram:Name</v>
      </c>
      <c r="BD1040" s="157" t="str">
        <f t="shared" si="1438"/>
        <v>/rsm:CrossIndustryInvoice/rsm:SupplyChainTradeTransaction/ram:ApplicableHeaderTradeSettlement/ram:PayerTradeParty/ram:Name</v>
      </c>
      <c r="BE1040" s="66" t="str">
        <f t="shared" si="1477"/>
        <v>T</v>
      </c>
      <c r="BF1040" s="68" t="str">
        <f t="shared" si="1478"/>
        <v>E</v>
      </c>
      <c r="BG1040" s="145" t="str">
        <f t="shared" si="1479"/>
        <v>0..1</v>
      </c>
      <c r="BH1040" s="66" t="str">
        <f t="shared" si="1480"/>
        <v/>
      </c>
      <c r="BI1040" s="248" t="str">
        <f t="shared" si="1481"/>
        <v/>
      </c>
      <c r="BJ1040" s="7"/>
      <c r="BK1040" s="351" t="str">
        <f t="shared" si="1482"/>
        <v>-</v>
      </c>
      <c r="BL1040" s="70" t="str">
        <f t="shared" si="1483"/>
        <v>-</v>
      </c>
      <c r="BM1040" s="70" t="str">
        <f t="shared" si="1484"/>
        <v>-</v>
      </c>
      <c r="BN1040" s="70" t="str">
        <f t="shared" si="1485"/>
        <v>-</v>
      </c>
      <c r="BO1040" s="70" t="str">
        <f t="shared" si="1486"/>
        <v>X</v>
      </c>
      <c r="BP1040" s="70" t="str">
        <f t="shared" si="1487"/>
        <v>X</v>
      </c>
      <c r="BQ1040" s="352" t="str">
        <f t="shared" si="1488"/>
        <v>X</v>
      </c>
      <c r="BR1040" s="7"/>
      <c r="BS1040" s="70" t="str">
        <f t="shared" si="1489"/>
        <v>EXTENDED</v>
      </c>
      <c r="BT1040" s="70" t="str">
        <f t="shared" si="1490"/>
        <v>EXTENDED-CTC-FR</v>
      </c>
      <c r="BU1040" s="15"/>
      <c r="BV1040" s="57"/>
      <c r="BW1040" s="57"/>
      <c r="BX1040" s="57"/>
      <c r="BY1040" s="57"/>
      <c r="BZ1040" s="57"/>
      <c r="CA1040" s="57" t="s">
        <v>6542</v>
      </c>
      <c r="CC1040" s="417"/>
      <c r="CD1040" s="15"/>
      <c r="CE1040" s="15"/>
    </row>
    <row r="1041" spans="1:83" s="59" customFormat="1" ht="85.5">
      <c r="A1041" s="45" t="str">
        <f t="shared" si="1432"/>
        <v>YES</v>
      </c>
      <c r="B1041" s="400"/>
      <c r="C1041" s="45"/>
      <c r="D1041" s="45"/>
      <c r="E1041" s="212" t="s">
        <v>3431</v>
      </c>
      <c r="F1041" s="61" t="s">
        <v>5765</v>
      </c>
      <c r="G1041" s="281" t="s">
        <v>5046</v>
      </c>
      <c r="H1041" s="62">
        <f t="shared" si="1475"/>
        <v>4</v>
      </c>
      <c r="I1041" s="62" t="s">
        <v>42</v>
      </c>
      <c r="J1041" s="64" t="s">
        <v>5932</v>
      </c>
      <c r="K1041" s="64" t="s">
        <v>5933</v>
      </c>
      <c r="L1041" s="65" t="s">
        <v>6318</v>
      </c>
      <c r="M1041" s="65"/>
      <c r="N1041" s="65"/>
      <c r="O1041" s="64" t="s">
        <v>128</v>
      </c>
      <c r="P1041" s="66" t="s">
        <v>42</v>
      </c>
      <c r="Q1041" s="66" t="s">
        <v>42</v>
      </c>
      <c r="R1041" s="156" t="s">
        <v>3883</v>
      </c>
      <c r="S1041" s="157" t="s">
        <v>3884</v>
      </c>
      <c r="T1041" s="66" t="s">
        <v>131</v>
      </c>
      <c r="U1041" s="68" t="str">
        <f t="shared" si="1499"/>
        <v>E</v>
      </c>
      <c r="V1041" s="62" t="s">
        <v>62</v>
      </c>
      <c r="W1041" s="66" t="s">
        <v>35</v>
      </c>
      <c r="X1041" s="248" t="s">
        <v>35</v>
      </c>
      <c r="Y1041" s="38"/>
      <c r="Z1041" s="351" t="str">
        <f t="shared" si="1429"/>
        <v>-</v>
      </c>
      <c r="AA1041" s="70" t="str">
        <f t="shared" ref="AA1041:AF1041" si="1503">IF(Z1041="X","X",IF($AI1041=AA$4,"X","-"))</f>
        <v>-</v>
      </c>
      <c r="AB1041" s="70" t="str">
        <f t="shared" si="1503"/>
        <v>-</v>
      </c>
      <c r="AC1041" s="70" t="str">
        <f t="shared" si="1503"/>
        <v>-</v>
      </c>
      <c r="AD1041" s="70" t="str">
        <f t="shared" si="1503"/>
        <v>X</v>
      </c>
      <c r="AE1041" s="70" t="str">
        <f t="shared" si="1503"/>
        <v>X</v>
      </c>
      <c r="AF1041" s="352" t="str">
        <f t="shared" si="1503"/>
        <v>X</v>
      </c>
      <c r="AG1041" s="38"/>
      <c r="AH1041" s="70" t="s">
        <v>47</v>
      </c>
      <c r="AI1041" s="70" t="s">
        <v>5895</v>
      </c>
      <c r="AJ1041" s="38"/>
      <c r="AK1041" s="13" t="str">
        <f t="shared" si="1448"/>
        <v>/rsm:CrossIndustryInvoice/rsm:SupplyChainTradeTransaction/ram:ApplicableHeaderTradeSettlement/ram:PayerTradeParty</v>
      </c>
      <c r="AL1041" s="13" t="str">
        <f t="shared" si="1449"/>
        <v>/ram:RoleCode</v>
      </c>
      <c r="AM1041" s="14">
        <f>COUNTIFS(S$4:S1041,AK1041)</f>
        <v>1</v>
      </c>
      <c r="AO1041" s="212" t="str">
        <f t="shared" si="1446"/>
        <v>SCT_HTS</v>
      </c>
      <c r="AP1041" s="61" t="str">
        <f t="shared" si="1450"/>
        <v>BT-X-483</v>
      </c>
      <c r="AQ1041" s="281" t="str">
        <f t="shared" si="1451"/>
        <v>EXT-FR-FE-44</v>
      </c>
      <c r="AR1041" s="62">
        <f t="shared" si="1462"/>
        <v>4</v>
      </c>
      <c r="AS1041" s="62" t="str">
        <f t="shared" si="1452"/>
        <v>0..1</v>
      </c>
      <c r="AT1041" s="64" t="s">
        <v>6550</v>
      </c>
      <c r="AU1041" s="64" t="s">
        <v>6551</v>
      </c>
      <c r="AV1041" s="65" t="s">
        <v>3751</v>
      </c>
      <c r="AW1041" s="428" t="s">
        <v>5897</v>
      </c>
      <c r="AX1041" s="65"/>
      <c r="AY1041" s="65"/>
      <c r="AZ1041" s="64" t="s">
        <v>128</v>
      </c>
      <c r="BA1041" s="66" t="str">
        <f t="shared" si="1427"/>
        <v>0..1</v>
      </c>
      <c r="BB1041" s="66" t="str">
        <f t="shared" si="1431"/>
        <v>0..1</v>
      </c>
      <c r="BC1041" s="156" t="str">
        <f t="shared" si="1437"/>
        <v>/rsm:CrossIndustryInvoice
/rsm:SupplyChainTradeTransaction
/ram:ApplicableHeaderTradeSettlement
/ram:PayerTradeParty
/ram:RoleCode</v>
      </c>
      <c r="BD1041" s="157" t="str">
        <f t="shared" si="1438"/>
        <v>/rsm:CrossIndustryInvoice/rsm:SupplyChainTradeTransaction/ram:ApplicableHeaderTradeSettlement/ram:PayerTradeParty/ram:RoleCode</v>
      </c>
      <c r="BE1041" s="66" t="str">
        <f t="shared" si="1477"/>
        <v>C</v>
      </c>
      <c r="BF1041" s="68" t="str">
        <f t="shared" si="1478"/>
        <v>E</v>
      </c>
      <c r="BG1041" s="62" t="str">
        <f t="shared" si="1479"/>
        <v>0..n</v>
      </c>
      <c r="BH1041" s="66" t="str">
        <f t="shared" si="1480"/>
        <v/>
      </c>
      <c r="BI1041" s="248" t="str">
        <f t="shared" si="1481"/>
        <v/>
      </c>
      <c r="BJ1041" s="7"/>
      <c r="BK1041" s="351" t="str">
        <f t="shared" si="1482"/>
        <v>-</v>
      </c>
      <c r="BL1041" s="70" t="str">
        <f t="shared" si="1483"/>
        <v>-</v>
      </c>
      <c r="BM1041" s="70" t="str">
        <f t="shared" si="1484"/>
        <v>-</v>
      </c>
      <c r="BN1041" s="70" t="str">
        <f t="shared" si="1485"/>
        <v>-</v>
      </c>
      <c r="BO1041" s="70" t="str">
        <f t="shared" si="1486"/>
        <v>X</v>
      </c>
      <c r="BP1041" s="70" t="str">
        <f t="shared" si="1487"/>
        <v>X</v>
      </c>
      <c r="BQ1041" s="352" t="str">
        <f t="shared" si="1488"/>
        <v>X</v>
      </c>
      <c r="BR1041" s="7"/>
      <c r="BS1041" s="70" t="str">
        <f t="shared" si="1489"/>
        <v>EXTENDED</v>
      </c>
      <c r="BT1041" s="70" t="str">
        <f t="shared" si="1490"/>
        <v>EXTENDED-CTC-FR</v>
      </c>
      <c r="BU1041" s="15"/>
      <c r="BV1041" s="57"/>
      <c r="BW1041" s="57"/>
      <c r="BX1041" s="57"/>
      <c r="BY1041" s="57"/>
      <c r="BZ1041" s="57"/>
      <c r="CA1041" s="57" t="s">
        <v>6542</v>
      </c>
      <c r="CC1041" s="417"/>
      <c r="CD1041" s="15"/>
      <c r="CE1041" s="15"/>
    </row>
    <row r="1042" spans="1:83" s="59" customFormat="1" ht="85.5">
      <c r="A1042" s="45" t="str">
        <f t="shared" si="1432"/>
        <v>NO</v>
      </c>
      <c r="B1042" s="400"/>
      <c r="C1042" s="45"/>
      <c r="D1042" s="45"/>
      <c r="E1042" s="212" t="s">
        <v>3431</v>
      </c>
      <c r="F1042" s="227" t="s">
        <v>5766</v>
      </c>
      <c r="G1042" s="313"/>
      <c r="H1042" s="140">
        <f t="shared" si="1475"/>
        <v>4</v>
      </c>
      <c r="I1042" s="140" t="s">
        <v>42</v>
      </c>
      <c r="J1042" s="137" t="s">
        <v>3885</v>
      </c>
      <c r="K1042" s="125"/>
      <c r="L1042" s="126"/>
      <c r="M1042" s="126"/>
      <c r="N1042" s="126"/>
      <c r="O1042" s="125"/>
      <c r="P1042" s="124" t="s">
        <v>42</v>
      </c>
      <c r="Q1042" s="124" t="str">
        <f t="shared" ref="Q1042:Q1056" si="1504">P1042</f>
        <v>0..1</v>
      </c>
      <c r="R1042" s="141" t="s">
        <v>3886</v>
      </c>
      <c r="S1042" s="141" t="s">
        <v>3887</v>
      </c>
      <c r="T1042" s="124"/>
      <c r="U1042" s="129" t="str">
        <f t="shared" si="1499"/>
        <v/>
      </c>
      <c r="V1042" s="228" t="s">
        <v>42</v>
      </c>
      <c r="W1042" s="124"/>
      <c r="X1042" s="388"/>
      <c r="Y1042" s="38"/>
      <c r="Z1042" s="378" t="str">
        <f t="shared" si="1429"/>
        <v>-</v>
      </c>
      <c r="AA1042" s="229" t="str">
        <f t="shared" ref="AA1042:AF1042" si="1505">IF(Z1042="X","X",IF($AI1042=AA$4,"X","-"))</f>
        <v>-</v>
      </c>
      <c r="AB1042" s="229" t="str">
        <f t="shared" si="1505"/>
        <v>-</v>
      </c>
      <c r="AC1042" s="229" t="str">
        <f t="shared" si="1505"/>
        <v>-</v>
      </c>
      <c r="AD1042" s="229" t="str">
        <f t="shared" si="1505"/>
        <v>X</v>
      </c>
      <c r="AE1042" s="229" t="str">
        <f t="shared" si="1505"/>
        <v>X</v>
      </c>
      <c r="AF1042" s="379" t="str">
        <f t="shared" si="1505"/>
        <v>X</v>
      </c>
      <c r="AG1042" s="38"/>
      <c r="AH1042" s="229" t="s">
        <v>47</v>
      </c>
      <c r="AI1042" s="229" t="s">
        <v>5895</v>
      </c>
      <c r="AJ1042" s="38"/>
      <c r="AK1042" s="13" t="str">
        <f t="shared" si="1448"/>
        <v>/rsm:CrossIndustryInvoice/rsm:SupplyChainTradeTransaction/ram:ApplicableHeaderTradeSettlement/ram:PayerTradeParty</v>
      </c>
      <c r="AL1042" s="13" t="str">
        <f t="shared" si="1449"/>
        <v>/ram:SpecifiedLegalOrganization</v>
      </c>
      <c r="AM1042" s="14">
        <f>COUNTIFS(S$4:S1042,AK1042)</f>
        <v>1</v>
      </c>
      <c r="AO1042" s="212" t="str">
        <f t="shared" si="1446"/>
        <v>SCT_HTS</v>
      </c>
      <c r="AP1042" s="227" t="str">
        <f t="shared" si="1450"/>
        <v>BT-X-480-00</v>
      </c>
      <c r="AQ1042" s="313" t="str">
        <f t="shared" si="1451"/>
        <v/>
      </c>
      <c r="AR1042" s="140">
        <f t="shared" si="1462"/>
        <v>4</v>
      </c>
      <c r="AS1042" s="140" t="str">
        <f t="shared" si="1452"/>
        <v>0..1</v>
      </c>
      <c r="AT1042" s="137" t="s">
        <v>6552</v>
      </c>
      <c r="AU1042" s="125"/>
      <c r="AV1042" s="126"/>
      <c r="AW1042" s="126"/>
      <c r="AX1042" s="126"/>
      <c r="AY1042" s="126" t="s">
        <v>35</v>
      </c>
      <c r="AZ1042" s="125"/>
      <c r="BA1042" s="124" t="str">
        <f t="shared" si="1427"/>
        <v>0..1</v>
      </c>
      <c r="BB1042" s="124" t="str">
        <f t="shared" si="1431"/>
        <v>0..1</v>
      </c>
      <c r="BC1042" s="141" t="str">
        <f t="shared" si="1437"/>
        <v>/rsm:CrossIndustryInvoice
/rsm:SupplyChainTradeTransaction
/ram:ApplicableHeaderTradeSettlement
/ram:PayerTradeParty
/ram:SpecifiedLegalOrganization</v>
      </c>
      <c r="BD1042" s="141" t="str">
        <f t="shared" si="1438"/>
        <v>/rsm:CrossIndustryInvoice/rsm:SupplyChainTradeTransaction/ram:ApplicableHeaderTradeSettlement/ram:PayerTradeParty/ram:SpecifiedLegalOrganization</v>
      </c>
      <c r="BE1042" s="124" t="str">
        <f t="shared" si="1477"/>
        <v/>
      </c>
      <c r="BF1042" s="129" t="str">
        <f t="shared" si="1478"/>
        <v/>
      </c>
      <c r="BG1042" s="228" t="str">
        <f t="shared" si="1479"/>
        <v>0..1</v>
      </c>
      <c r="BH1042" s="124" t="str">
        <f t="shared" si="1480"/>
        <v/>
      </c>
      <c r="BI1042" s="388" t="str">
        <f t="shared" si="1481"/>
        <v/>
      </c>
      <c r="BJ1042" s="7"/>
      <c r="BK1042" s="378" t="str">
        <f t="shared" si="1482"/>
        <v>-</v>
      </c>
      <c r="BL1042" s="229" t="str">
        <f t="shared" si="1483"/>
        <v>-</v>
      </c>
      <c r="BM1042" s="229" t="str">
        <f t="shared" si="1484"/>
        <v>-</v>
      </c>
      <c r="BN1042" s="229" t="str">
        <f t="shared" si="1485"/>
        <v>-</v>
      </c>
      <c r="BO1042" s="229" t="str">
        <f t="shared" si="1486"/>
        <v>X</v>
      </c>
      <c r="BP1042" s="229" t="str">
        <f t="shared" si="1487"/>
        <v>X</v>
      </c>
      <c r="BQ1042" s="379" t="str">
        <f t="shared" si="1488"/>
        <v>X</v>
      </c>
      <c r="BR1042" s="7"/>
      <c r="BS1042" s="229" t="str">
        <f t="shared" si="1489"/>
        <v>EXTENDED</v>
      </c>
      <c r="BT1042" s="229" t="str">
        <f t="shared" si="1490"/>
        <v>EXTENDED-CTC-FR</v>
      </c>
      <c r="BU1042" s="15"/>
      <c r="BV1042" s="57"/>
      <c r="BW1042" s="57"/>
      <c r="BX1042" s="57"/>
      <c r="BY1042" s="57"/>
      <c r="BZ1042" s="57"/>
      <c r="CA1042" s="57" t="s">
        <v>6542</v>
      </c>
      <c r="CC1042" s="417"/>
      <c r="CD1042" s="15"/>
      <c r="CE1042" s="15"/>
    </row>
    <row r="1043" spans="1:83" s="59" customFormat="1" ht="89.25">
      <c r="A1043" s="45" t="str">
        <f t="shared" si="1432"/>
        <v>YES</v>
      </c>
      <c r="B1043" s="400"/>
      <c r="C1043" s="45"/>
      <c r="D1043" s="45"/>
      <c r="E1043" s="212" t="s">
        <v>3431</v>
      </c>
      <c r="F1043" s="61" t="s">
        <v>5767</v>
      </c>
      <c r="G1043" s="281" t="s">
        <v>5047</v>
      </c>
      <c r="H1043" s="62">
        <f t="shared" si="1475"/>
        <v>5</v>
      </c>
      <c r="I1043" s="62" t="s">
        <v>42</v>
      </c>
      <c r="J1043" s="64" t="s">
        <v>6050</v>
      </c>
      <c r="K1043" s="64" t="s">
        <v>6248</v>
      </c>
      <c r="L1043" s="65" t="s">
        <v>3760</v>
      </c>
      <c r="M1043" s="65"/>
      <c r="N1043" s="65" t="s">
        <v>35</v>
      </c>
      <c r="O1043" s="64" t="s">
        <v>90</v>
      </c>
      <c r="P1043" s="66" t="s">
        <v>42</v>
      </c>
      <c r="Q1043" s="66" t="str">
        <f t="shared" si="1504"/>
        <v>0..1</v>
      </c>
      <c r="R1043" s="156" t="s">
        <v>3890</v>
      </c>
      <c r="S1043" s="157" t="s">
        <v>3891</v>
      </c>
      <c r="T1043" s="66" t="s">
        <v>55</v>
      </c>
      <c r="U1043" s="68" t="str">
        <f t="shared" si="1499"/>
        <v>E</v>
      </c>
      <c r="V1043" s="62" t="s">
        <v>42</v>
      </c>
      <c r="W1043" s="66" t="s">
        <v>35</v>
      </c>
      <c r="X1043" s="248" t="s">
        <v>35</v>
      </c>
      <c r="Y1043" s="38"/>
      <c r="Z1043" s="351" t="str">
        <f t="shared" si="1429"/>
        <v>-</v>
      </c>
      <c r="AA1043" s="70" t="str">
        <f t="shared" ref="AA1043:AF1043" si="1506">IF(Z1043="X","X",IF($AI1043=AA$4,"X","-"))</f>
        <v>-</v>
      </c>
      <c r="AB1043" s="70" t="str">
        <f t="shared" si="1506"/>
        <v>-</v>
      </c>
      <c r="AC1043" s="70" t="str">
        <f t="shared" si="1506"/>
        <v>-</v>
      </c>
      <c r="AD1043" s="70" t="str">
        <f t="shared" si="1506"/>
        <v>X</v>
      </c>
      <c r="AE1043" s="70" t="str">
        <f t="shared" si="1506"/>
        <v>X</v>
      </c>
      <c r="AF1043" s="352" t="str">
        <f t="shared" si="1506"/>
        <v>X</v>
      </c>
      <c r="AG1043" s="38"/>
      <c r="AH1043" s="70" t="s">
        <v>47</v>
      </c>
      <c r="AI1043" s="70" t="s">
        <v>5895</v>
      </c>
      <c r="AJ1043" s="38"/>
      <c r="AK1043" s="13" t="str">
        <f t="shared" si="1448"/>
        <v>/rsm:CrossIndustryInvoice/rsm:SupplyChainTradeTransaction/ram:ApplicableHeaderTradeSettlement/ram:PayerTradeParty/ram:SpecifiedLegalOrganization</v>
      </c>
      <c r="AL1043" s="13" t="str">
        <f t="shared" si="1449"/>
        <v>/ram:ID</v>
      </c>
      <c r="AM1043" s="14">
        <f>COUNTIFS(S$4:S1043,AK1043)</f>
        <v>1</v>
      </c>
      <c r="AO1043" s="212" t="str">
        <f t="shared" si="1446"/>
        <v>SCT_HTS</v>
      </c>
      <c r="AP1043" s="61" t="str">
        <f t="shared" si="1450"/>
        <v>BT-X-480</v>
      </c>
      <c r="AQ1043" s="281" t="str">
        <f t="shared" si="1451"/>
        <v>EXT-FR-FE-48</v>
      </c>
      <c r="AR1043" s="62">
        <f t="shared" si="1462"/>
        <v>5</v>
      </c>
      <c r="AS1043" s="62" t="str">
        <f t="shared" si="1452"/>
        <v>0..1</v>
      </c>
      <c r="AT1043" s="64" t="s">
        <v>6553</v>
      </c>
      <c r="AU1043" s="64" t="s">
        <v>6554</v>
      </c>
      <c r="AV1043" s="65" t="s">
        <v>3765</v>
      </c>
      <c r="AW1043" s="428" t="s">
        <v>7371</v>
      </c>
      <c r="AX1043" s="65"/>
      <c r="AY1043" s="65" t="s">
        <v>35</v>
      </c>
      <c r="AZ1043" s="64" t="s">
        <v>99</v>
      </c>
      <c r="BA1043" s="66" t="str">
        <f t="shared" si="1427"/>
        <v>0..1</v>
      </c>
      <c r="BB1043" s="66" t="str">
        <f t="shared" si="1431"/>
        <v>0..1</v>
      </c>
      <c r="BC1043" s="156" t="str">
        <f t="shared" si="1437"/>
        <v>/rsm:CrossIndustryInvoice
/rsm:SupplyChainTradeTransaction
/ram:ApplicableHeaderTradeSettlement
/ram:PayerTradeParty
/ram:SpecifiedLegalOrganization
/ram:ID</v>
      </c>
      <c r="BD1043" s="157" t="str">
        <f t="shared" si="1438"/>
        <v>/rsm:CrossIndustryInvoice/rsm:SupplyChainTradeTransaction/ram:ApplicableHeaderTradeSettlement/ram:PayerTradeParty/ram:SpecifiedLegalOrganization/ram:ID</v>
      </c>
      <c r="BE1043" s="66" t="str">
        <f t="shared" si="1477"/>
        <v>I</v>
      </c>
      <c r="BF1043" s="68" t="str">
        <f t="shared" si="1478"/>
        <v>E</v>
      </c>
      <c r="BG1043" s="62" t="str">
        <f t="shared" si="1479"/>
        <v>0..1</v>
      </c>
      <c r="BH1043" s="66" t="str">
        <f t="shared" si="1480"/>
        <v/>
      </c>
      <c r="BI1043" s="248" t="str">
        <f t="shared" si="1481"/>
        <v/>
      </c>
      <c r="BJ1043" s="7"/>
      <c r="BK1043" s="351" t="str">
        <f t="shared" si="1482"/>
        <v>-</v>
      </c>
      <c r="BL1043" s="70" t="str">
        <f t="shared" si="1483"/>
        <v>-</v>
      </c>
      <c r="BM1043" s="70" t="str">
        <f t="shared" si="1484"/>
        <v>-</v>
      </c>
      <c r="BN1043" s="70" t="str">
        <f t="shared" si="1485"/>
        <v>-</v>
      </c>
      <c r="BO1043" s="70" t="str">
        <f t="shared" si="1486"/>
        <v>X</v>
      </c>
      <c r="BP1043" s="70" t="str">
        <f t="shared" si="1487"/>
        <v>X</v>
      </c>
      <c r="BQ1043" s="352" t="str">
        <f t="shared" si="1488"/>
        <v>X</v>
      </c>
      <c r="BR1043" s="7"/>
      <c r="BS1043" s="70" t="str">
        <f t="shared" si="1489"/>
        <v>EXTENDED</v>
      </c>
      <c r="BT1043" s="70" t="str">
        <f t="shared" si="1490"/>
        <v>EXTENDED-CTC-FR</v>
      </c>
      <c r="BU1043" s="15"/>
      <c r="BV1043" s="57"/>
      <c r="BW1043" s="57"/>
      <c r="BX1043" s="57"/>
      <c r="BY1043" s="57"/>
      <c r="BZ1043" s="57"/>
      <c r="CA1043" s="57" t="s">
        <v>6542</v>
      </c>
      <c r="CC1043" s="417"/>
      <c r="CD1043" s="15"/>
      <c r="CE1043" s="15"/>
    </row>
    <row r="1044" spans="1:83" s="59" customFormat="1" ht="102">
      <c r="A1044" s="45" t="str">
        <f t="shared" si="1432"/>
        <v>YES</v>
      </c>
      <c r="B1044" s="400"/>
      <c r="C1044" s="45"/>
      <c r="D1044" s="45"/>
      <c r="E1044" s="212" t="s">
        <v>3431</v>
      </c>
      <c r="F1044" s="61" t="s">
        <v>5768</v>
      </c>
      <c r="G1044" s="281" t="s">
        <v>5076</v>
      </c>
      <c r="H1044" s="62">
        <f t="shared" si="1475"/>
        <v>6</v>
      </c>
      <c r="I1044" s="62" t="s">
        <v>42</v>
      </c>
      <c r="J1044" s="97" t="s">
        <v>443</v>
      </c>
      <c r="K1044" s="64" t="s">
        <v>3892</v>
      </c>
      <c r="L1044" s="65" t="s">
        <v>6027</v>
      </c>
      <c r="M1044" s="65" t="s">
        <v>916</v>
      </c>
      <c r="N1044" s="65" t="s">
        <v>35</v>
      </c>
      <c r="O1044" s="64" t="s">
        <v>5953</v>
      </c>
      <c r="P1044" s="66" t="s">
        <v>42</v>
      </c>
      <c r="Q1044" s="66" t="str">
        <f t="shared" si="1504"/>
        <v>0..1</v>
      </c>
      <c r="R1044" s="156" t="s">
        <v>3893</v>
      </c>
      <c r="S1044" s="157" t="s">
        <v>3894</v>
      </c>
      <c r="T1044" s="66" t="s">
        <v>329</v>
      </c>
      <c r="U1044" s="68" t="str">
        <f t="shared" si="1499"/>
        <v>A</v>
      </c>
      <c r="V1044" s="62" t="s">
        <v>42</v>
      </c>
      <c r="W1044" s="66" t="s">
        <v>35</v>
      </c>
      <c r="X1044" s="248" t="s">
        <v>35</v>
      </c>
      <c r="Y1044" s="38"/>
      <c r="Z1044" s="351" t="str">
        <f t="shared" si="1429"/>
        <v>-</v>
      </c>
      <c r="AA1044" s="70" t="str">
        <f t="shared" ref="AA1044:AF1044" si="1507">IF(Z1044="X","X",IF($AI1044=AA$4,"X","-"))</f>
        <v>-</v>
      </c>
      <c r="AB1044" s="70" t="str">
        <f t="shared" si="1507"/>
        <v>-</v>
      </c>
      <c r="AC1044" s="70" t="str">
        <f t="shared" si="1507"/>
        <v>-</v>
      </c>
      <c r="AD1044" s="70" t="str">
        <f t="shared" si="1507"/>
        <v>X</v>
      </c>
      <c r="AE1044" s="70" t="str">
        <f t="shared" si="1507"/>
        <v>X</v>
      </c>
      <c r="AF1044" s="352" t="str">
        <f t="shared" si="1507"/>
        <v>X</v>
      </c>
      <c r="AG1044" s="38"/>
      <c r="AH1044" s="70" t="s">
        <v>47</v>
      </c>
      <c r="AI1044" s="70" t="s">
        <v>5895</v>
      </c>
      <c r="AJ1044" s="38"/>
      <c r="AK1044" s="13" t="str">
        <f t="shared" si="1448"/>
        <v>/rsm:CrossIndustryInvoice/rsm:SupplyChainTradeTransaction/ram:ApplicableHeaderTradeSettlement/ram:PayerTradeParty/ram:SpecifiedLegalOrganization/ram:ID</v>
      </c>
      <c r="AL1044" s="13" t="str">
        <f t="shared" si="1449"/>
        <v>/@schemeID</v>
      </c>
      <c r="AM1044" s="14">
        <f>COUNTIFS(S$4:S1044,AK1044)</f>
        <v>1</v>
      </c>
      <c r="AO1044" s="212" t="str">
        <f t="shared" si="1446"/>
        <v>SCT_HTS</v>
      </c>
      <c r="AP1044" s="61" t="str">
        <f t="shared" si="1450"/>
        <v>BT-X-480-0</v>
      </c>
      <c r="AQ1044" s="281" t="str">
        <f t="shared" si="1451"/>
        <v>EXT-FR-FE-49</v>
      </c>
      <c r="AR1044" s="62">
        <f t="shared" si="1462"/>
        <v>6</v>
      </c>
      <c r="AS1044" s="62" t="str">
        <f t="shared" si="1452"/>
        <v>0..1</v>
      </c>
      <c r="AT1044" s="97" t="s">
        <v>330</v>
      </c>
      <c r="AU1044" s="64" t="s">
        <v>6555</v>
      </c>
      <c r="AV1044" s="65" t="s">
        <v>331</v>
      </c>
      <c r="AW1044" s="432" t="s">
        <v>5896</v>
      </c>
      <c r="AX1044" s="65" t="s">
        <v>1616</v>
      </c>
      <c r="AY1044" s="65" t="s">
        <v>35</v>
      </c>
      <c r="AZ1044" s="64" t="s">
        <v>128</v>
      </c>
      <c r="BA1044" s="66" t="str">
        <f t="shared" si="1427"/>
        <v>0..1</v>
      </c>
      <c r="BB1044" s="66" t="str">
        <f t="shared" si="1431"/>
        <v>0..1</v>
      </c>
      <c r="BC1044" s="156" t="str">
        <f t="shared" si="1437"/>
        <v>/rsm:CrossIndustryInvoice
/rsm:SupplyChainTradeTransaction
/ram:ApplicableHeaderTradeSettlement
/ram:PayerTradeParty
/ram:SpecifiedLegalOrganization
/ram:ID
/@schemeID</v>
      </c>
      <c r="BD1044" s="157" t="str">
        <f t="shared" si="1438"/>
        <v>/rsm:CrossIndustryInvoice/rsm:SupplyChainTradeTransaction/ram:ApplicableHeaderTradeSettlement/ram:PayerTradeParty/ram:SpecifiedLegalOrganization/ram:ID/@schemeID</v>
      </c>
      <c r="BE1044" s="66" t="str">
        <f t="shared" si="1477"/>
        <v>S</v>
      </c>
      <c r="BF1044" s="68" t="str">
        <f t="shared" si="1478"/>
        <v>A</v>
      </c>
      <c r="BG1044" s="62" t="str">
        <f t="shared" si="1479"/>
        <v>0..1</v>
      </c>
      <c r="BH1044" s="66" t="str">
        <f t="shared" si="1480"/>
        <v/>
      </c>
      <c r="BI1044" s="248" t="str">
        <f t="shared" si="1481"/>
        <v/>
      </c>
      <c r="BJ1044" s="7"/>
      <c r="BK1044" s="351" t="str">
        <f t="shared" si="1482"/>
        <v>-</v>
      </c>
      <c r="BL1044" s="70" t="str">
        <f t="shared" si="1483"/>
        <v>-</v>
      </c>
      <c r="BM1044" s="70" t="str">
        <f t="shared" si="1484"/>
        <v>-</v>
      </c>
      <c r="BN1044" s="70" t="str">
        <f t="shared" si="1485"/>
        <v>-</v>
      </c>
      <c r="BO1044" s="70" t="str">
        <f t="shared" si="1486"/>
        <v>X</v>
      </c>
      <c r="BP1044" s="70" t="str">
        <f t="shared" si="1487"/>
        <v>X</v>
      </c>
      <c r="BQ1044" s="352" t="str">
        <f t="shared" si="1488"/>
        <v>X</v>
      </c>
      <c r="BR1044" s="7"/>
      <c r="BS1044" s="70" t="str">
        <f t="shared" si="1489"/>
        <v>EXTENDED</v>
      </c>
      <c r="BT1044" s="70" t="str">
        <f t="shared" si="1490"/>
        <v>EXTENDED-CTC-FR</v>
      </c>
      <c r="BU1044" s="15"/>
      <c r="BV1044" s="57"/>
      <c r="BW1044" s="57"/>
      <c r="BX1044" s="57"/>
      <c r="BY1044" s="57"/>
      <c r="BZ1044" s="57"/>
      <c r="CA1044" s="57" t="s">
        <v>6542</v>
      </c>
      <c r="CC1044" s="417"/>
      <c r="CD1044" s="15"/>
      <c r="CE1044" s="15"/>
    </row>
    <row r="1045" spans="1:83" s="59" customFormat="1" ht="89.25">
      <c r="A1045" s="45" t="str">
        <f t="shared" si="1432"/>
        <v>YES</v>
      </c>
      <c r="B1045" s="400"/>
      <c r="C1045" s="45"/>
      <c r="D1045" s="45"/>
      <c r="E1045" s="214" t="s">
        <v>3431</v>
      </c>
      <c r="F1045" s="61" t="s">
        <v>5769</v>
      </c>
      <c r="G1045" s="281" t="s">
        <v>5048</v>
      </c>
      <c r="H1045" s="62">
        <f t="shared" si="1475"/>
        <v>5</v>
      </c>
      <c r="I1045" s="62" t="s">
        <v>42</v>
      </c>
      <c r="J1045" s="64" t="s">
        <v>3069</v>
      </c>
      <c r="K1045" s="64" t="s">
        <v>6025</v>
      </c>
      <c r="L1045" s="65" t="s">
        <v>6026</v>
      </c>
      <c r="M1045" s="65"/>
      <c r="N1045" s="65"/>
      <c r="O1045" s="64" t="s">
        <v>70</v>
      </c>
      <c r="P1045" s="66" t="s">
        <v>42</v>
      </c>
      <c r="Q1045" s="66" t="str">
        <f t="shared" si="1504"/>
        <v>0..1</v>
      </c>
      <c r="R1045" s="6" t="s">
        <v>3895</v>
      </c>
      <c r="S1045" s="67" t="s">
        <v>3896</v>
      </c>
      <c r="T1045" s="66" t="s">
        <v>73</v>
      </c>
      <c r="U1045" s="68" t="str">
        <f t="shared" si="1499"/>
        <v>E</v>
      </c>
      <c r="V1045" s="62" t="s">
        <v>42</v>
      </c>
      <c r="W1045" s="66"/>
      <c r="X1045" s="248"/>
      <c r="Y1045" s="38"/>
      <c r="Z1045" s="351" t="str">
        <f t="shared" si="1429"/>
        <v>-</v>
      </c>
      <c r="AA1045" s="70" t="str">
        <f t="shared" ref="AA1045:AF1045" si="1508">IF(Z1045="X","X",IF($AI1045=AA$4,"X","-"))</f>
        <v>-</v>
      </c>
      <c r="AB1045" s="70" t="str">
        <f t="shared" si="1508"/>
        <v>-</v>
      </c>
      <c r="AC1045" s="70" t="str">
        <f t="shared" si="1508"/>
        <v>-</v>
      </c>
      <c r="AD1045" s="70" t="str">
        <f t="shared" si="1508"/>
        <v>X</v>
      </c>
      <c r="AE1045" s="70" t="str">
        <f t="shared" si="1508"/>
        <v>X</v>
      </c>
      <c r="AF1045" s="352" t="str">
        <f t="shared" si="1508"/>
        <v>X</v>
      </c>
      <c r="AG1045" s="38"/>
      <c r="AH1045" s="70" t="s">
        <v>47</v>
      </c>
      <c r="AI1045" s="70" t="s">
        <v>5895</v>
      </c>
      <c r="AJ1045" s="38"/>
      <c r="AK1045" s="13" t="str">
        <f t="shared" si="1448"/>
        <v>/rsm:CrossIndustryInvoice/rsm:SupplyChainTradeTransaction/ram:ApplicableHeaderTradeSettlement/ram:PayerTradeParty/ram:SpecifiedLegalOrganization</v>
      </c>
      <c r="AL1045" s="13" t="str">
        <f t="shared" si="1449"/>
        <v>/ram:TradingBusinessName</v>
      </c>
      <c r="AM1045" s="14">
        <f>COUNTIFS(S$4:S1045,AK1045)</f>
        <v>1</v>
      </c>
      <c r="AO1045" s="214" t="str">
        <f t="shared" si="1446"/>
        <v>SCT_HTS</v>
      </c>
      <c r="AP1045" s="61" t="str">
        <f t="shared" si="1450"/>
        <v>BT-X-477</v>
      </c>
      <c r="AQ1045" s="281" t="str">
        <f t="shared" si="1451"/>
        <v>EXT-FR-FE-45</v>
      </c>
      <c r="AR1045" s="62">
        <f t="shared" si="1462"/>
        <v>5</v>
      </c>
      <c r="AS1045" s="62" t="str">
        <f t="shared" si="1452"/>
        <v>0..1</v>
      </c>
      <c r="AT1045" s="64" t="s">
        <v>2112</v>
      </c>
      <c r="AU1045" s="64" t="s">
        <v>6402</v>
      </c>
      <c r="AV1045" s="65" t="s">
        <v>6403</v>
      </c>
      <c r="AW1045" s="423" t="s">
        <v>7238</v>
      </c>
      <c r="AX1045" s="65"/>
      <c r="AY1045" s="65"/>
      <c r="AZ1045" s="64" t="s">
        <v>78</v>
      </c>
      <c r="BA1045" s="66" t="str">
        <f t="shared" si="1427"/>
        <v>0..1</v>
      </c>
      <c r="BB1045" s="66" t="str">
        <f t="shared" si="1431"/>
        <v>0..1</v>
      </c>
      <c r="BC1045" s="6" t="str">
        <f t="shared" si="1437"/>
        <v>/rsm:CrossIndustryInvoice
/rsm:SupplyChainTradeTransaction
/ram:ApplicableHeaderTradeSettlement
/ram:PayerTradeParty
/ram:SpecifiedLegalOrganization
/ram:TradingBusinessName</v>
      </c>
      <c r="BD1045" s="67" t="str">
        <f t="shared" si="1438"/>
        <v>/rsm:CrossIndustryInvoice/rsm:SupplyChainTradeTransaction/ram:ApplicableHeaderTradeSettlement/ram:PayerTradeParty/ram:SpecifiedLegalOrganization/ram:TradingBusinessName</v>
      </c>
      <c r="BE1045" s="66" t="str">
        <f t="shared" si="1477"/>
        <v>T</v>
      </c>
      <c r="BF1045" s="68" t="str">
        <f t="shared" si="1478"/>
        <v>E</v>
      </c>
      <c r="BG1045" s="62" t="str">
        <f t="shared" si="1479"/>
        <v>0..1</v>
      </c>
      <c r="BH1045" s="66" t="str">
        <f t="shared" si="1480"/>
        <v/>
      </c>
      <c r="BI1045" s="248" t="str">
        <f t="shared" si="1481"/>
        <v/>
      </c>
      <c r="BJ1045" s="7"/>
      <c r="BK1045" s="351" t="str">
        <f t="shared" si="1482"/>
        <v>-</v>
      </c>
      <c r="BL1045" s="70" t="str">
        <f t="shared" si="1483"/>
        <v>-</v>
      </c>
      <c r="BM1045" s="70" t="str">
        <f t="shared" si="1484"/>
        <v>-</v>
      </c>
      <c r="BN1045" s="70" t="str">
        <f t="shared" si="1485"/>
        <v>-</v>
      </c>
      <c r="BO1045" s="70" t="str">
        <f t="shared" si="1486"/>
        <v>X</v>
      </c>
      <c r="BP1045" s="70" t="str">
        <f t="shared" si="1487"/>
        <v>X</v>
      </c>
      <c r="BQ1045" s="352" t="str">
        <f t="shared" si="1488"/>
        <v>X</v>
      </c>
      <c r="BR1045" s="7"/>
      <c r="BS1045" s="70" t="str">
        <f t="shared" si="1489"/>
        <v>EXTENDED</v>
      </c>
      <c r="BT1045" s="70" t="str">
        <f t="shared" si="1490"/>
        <v>EXTENDED-CTC-FR</v>
      </c>
      <c r="BU1045" s="15"/>
      <c r="BV1045" s="57"/>
      <c r="BW1045" s="57"/>
      <c r="BX1045" s="57"/>
      <c r="BY1045" s="57"/>
      <c r="BZ1045" s="57"/>
      <c r="CA1045" s="57" t="s">
        <v>6542</v>
      </c>
      <c r="CC1045" s="417"/>
      <c r="CD1045" s="15"/>
      <c r="CE1045" s="15"/>
    </row>
    <row r="1046" spans="1:83" s="59" customFormat="1" ht="89.25">
      <c r="A1046" s="45" t="str">
        <f t="shared" si="1432"/>
        <v>NO</v>
      </c>
      <c r="B1046" s="400"/>
      <c r="C1046" s="45"/>
      <c r="D1046" s="45"/>
      <c r="E1046" s="214" t="s">
        <v>3431</v>
      </c>
      <c r="F1046" s="161" t="s">
        <v>5770</v>
      </c>
      <c r="G1046" s="297"/>
      <c r="H1046" s="162">
        <f t="shared" si="1475"/>
        <v>5</v>
      </c>
      <c r="I1046" s="162" t="s">
        <v>42</v>
      </c>
      <c r="J1046" s="163" t="s">
        <v>3897</v>
      </c>
      <c r="K1046" s="163" t="s">
        <v>3073</v>
      </c>
      <c r="L1046" s="164"/>
      <c r="M1046" s="164"/>
      <c r="N1046" s="164"/>
      <c r="O1046" s="163"/>
      <c r="P1046" s="66" t="s">
        <v>42</v>
      </c>
      <c r="Q1046" s="66" t="str">
        <f t="shared" si="1504"/>
        <v>0..1</v>
      </c>
      <c r="R1046" s="166" t="s">
        <v>3898</v>
      </c>
      <c r="S1046" s="167" t="s">
        <v>3899</v>
      </c>
      <c r="T1046" s="165"/>
      <c r="U1046" s="168" t="str">
        <f t="shared" si="1499"/>
        <v>EG</v>
      </c>
      <c r="V1046" s="162" t="s">
        <v>42</v>
      </c>
      <c r="W1046" s="165"/>
      <c r="X1046" s="389"/>
      <c r="Y1046" s="38"/>
      <c r="Z1046" s="367" t="str">
        <f t="shared" si="1429"/>
        <v>-</v>
      </c>
      <c r="AA1046" s="170" t="str">
        <f t="shared" ref="AA1046:AF1046" si="1509">IF(Z1046="X","X",IF($AI1046=AA$4,"X","-"))</f>
        <v>-</v>
      </c>
      <c r="AB1046" s="170" t="str">
        <f t="shared" si="1509"/>
        <v>-</v>
      </c>
      <c r="AC1046" s="170" t="str">
        <f t="shared" si="1509"/>
        <v>-</v>
      </c>
      <c r="AD1046" s="170" t="str">
        <f t="shared" si="1509"/>
        <v>-</v>
      </c>
      <c r="AE1046" s="170" t="str">
        <f t="shared" si="1509"/>
        <v>-</v>
      </c>
      <c r="AF1046" s="368" t="str">
        <f t="shared" si="1509"/>
        <v>X</v>
      </c>
      <c r="AG1046" s="38"/>
      <c r="AH1046" s="170" t="s">
        <v>47</v>
      </c>
      <c r="AI1046" s="170" t="s">
        <v>47</v>
      </c>
      <c r="AJ1046" s="38"/>
      <c r="AK1046" s="13" t="str">
        <f t="shared" si="1448"/>
        <v>/rsm:CrossIndustryInvoice/rsm:SupplyChainTradeTransaction/ram:ApplicableHeaderTradeSettlement/ram:PayerTradeParty/ram:SpecifiedLegalOrganization</v>
      </c>
      <c r="AL1046" s="13" t="str">
        <f t="shared" si="1449"/>
        <v>/ram:PostalTradeAddress</v>
      </c>
      <c r="AM1046" s="14">
        <f>COUNTIFS(S$4:S1046,AK1046)</f>
        <v>1</v>
      </c>
      <c r="AO1046" s="214" t="str">
        <f t="shared" si="1446"/>
        <v>SCT_HTS</v>
      </c>
      <c r="AP1046" s="161" t="str">
        <f t="shared" si="1450"/>
        <v>BG-X-76</v>
      </c>
      <c r="AQ1046" s="297" t="str">
        <f t="shared" si="1451"/>
        <v/>
      </c>
      <c r="AR1046" s="162">
        <f t="shared" si="1462"/>
        <v>5</v>
      </c>
      <c r="AS1046" s="162" t="str">
        <f t="shared" si="1452"/>
        <v>0..1</v>
      </c>
      <c r="AT1046" s="163" t="s">
        <v>1632</v>
      </c>
      <c r="AU1046" s="163" t="s">
        <v>1633</v>
      </c>
      <c r="AV1046" s="164"/>
      <c r="AW1046" s="164"/>
      <c r="AX1046" s="164"/>
      <c r="AY1046" s="164"/>
      <c r="AZ1046" s="163"/>
      <c r="BA1046" s="66" t="str">
        <f t="shared" si="1427"/>
        <v>0..1</v>
      </c>
      <c r="BB1046" s="66" t="str">
        <f t="shared" si="1431"/>
        <v>0..1</v>
      </c>
      <c r="BC1046" s="166" t="str">
        <f t="shared" si="1437"/>
        <v>/rsm:CrossIndustryInvoice
/rsm:SupplyChainTradeTransaction
/ram:ApplicableHeaderTradeSettlement
/ram:PayerTradeParty
/ram:SpecifiedLegalOrganization
/ram:PostalTradeAddress</v>
      </c>
      <c r="BD1046" s="167" t="str">
        <f t="shared" si="1438"/>
        <v>/rsm:CrossIndustryInvoice/rsm:SupplyChainTradeTransaction/ram:ApplicableHeaderTradeSettlement/ram:PayerTradeParty/ram:SpecifiedLegalOrganization/ram:PostalTradeAddress</v>
      </c>
      <c r="BE1046" s="165" t="str">
        <f t="shared" si="1477"/>
        <v/>
      </c>
      <c r="BF1046" s="168" t="str">
        <f t="shared" si="1478"/>
        <v>EG</v>
      </c>
      <c r="BG1046" s="162" t="str">
        <f t="shared" si="1479"/>
        <v>0..1</v>
      </c>
      <c r="BH1046" s="165" t="str">
        <f t="shared" si="1480"/>
        <v/>
      </c>
      <c r="BI1046" s="389" t="str">
        <f t="shared" si="1481"/>
        <v/>
      </c>
      <c r="BJ1046" s="7"/>
      <c r="BK1046" s="367" t="str">
        <f t="shared" si="1482"/>
        <v>-</v>
      </c>
      <c r="BL1046" s="170" t="str">
        <f t="shared" si="1483"/>
        <v>-</v>
      </c>
      <c r="BM1046" s="170" t="str">
        <f t="shared" si="1484"/>
        <v>-</v>
      </c>
      <c r="BN1046" s="170" t="str">
        <f t="shared" si="1485"/>
        <v>-</v>
      </c>
      <c r="BO1046" s="170" t="str">
        <f t="shared" si="1486"/>
        <v>-</v>
      </c>
      <c r="BP1046" s="170" t="str">
        <f t="shared" si="1487"/>
        <v>-</v>
      </c>
      <c r="BQ1046" s="368" t="str">
        <f t="shared" si="1488"/>
        <v>X</v>
      </c>
      <c r="BR1046" s="7"/>
      <c r="BS1046" s="170" t="str">
        <f t="shared" si="1489"/>
        <v>EXTENDED</v>
      </c>
      <c r="BT1046" s="170" t="str">
        <f t="shared" si="1490"/>
        <v>EXTENDED</v>
      </c>
      <c r="BU1046" s="15"/>
      <c r="BV1046" s="57"/>
      <c r="BW1046" s="57"/>
      <c r="BX1046" s="57"/>
      <c r="BY1046" s="57"/>
      <c r="BZ1046" s="57"/>
      <c r="CA1046" s="57" t="s">
        <v>6542</v>
      </c>
      <c r="CC1046" s="417"/>
      <c r="CD1046" s="15"/>
      <c r="CE1046" s="15"/>
    </row>
    <row r="1047" spans="1:83" s="59" customFormat="1" ht="102">
      <c r="A1047" s="45" t="str">
        <f t="shared" si="1432"/>
        <v>YES</v>
      </c>
      <c r="B1047" s="400"/>
      <c r="C1047" s="45"/>
      <c r="D1047" s="45"/>
      <c r="E1047" s="214" t="s">
        <v>3431</v>
      </c>
      <c r="F1047" s="61" t="s">
        <v>5771</v>
      </c>
      <c r="G1047" s="281"/>
      <c r="H1047" s="62">
        <f t="shared" si="1475"/>
        <v>6</v>
      </c>
      <c r="I1047" s="62" t="s">
        <v>42</v>
      </c>
      <c r="J1047" s="64" t="s">
        <v>6035</v>
      </c>
      <c r="K1047" s="64" t="s">
        <v>1635</v>
      </c>
      <c r="L1047" s="65" t="s">
        <v>1636</v>
      </c>
      <c r="M1047" s="65"/>
      <c r="N1047" s="65"/>
      <c r="O1047" s="64" t="s">
        <v>70</v>
      </c>
      <c r="P1047" s="66" t="s">
        <v>42</v>
      </c>
      <c r="Q1047" s="66" t="str">
        <f t="shared" si="1504"/>
        <v>0..1</v>
      </c>
      <c r="R1047" s="6" t="s">
        <v>3900</v>
      </c>
      <c r="S1047" s="67" t="s">
        <v>3901</v>
      </c>
      <c r="T1047" s="66" t="s">
        <v>73</v>
      </c>
      <c r="U1047" s="68" t="str">
        <f t="shared" si="1499"/>
        <v>E</v>
      </c>
      <c r="V1047" s="62" t="s">
        <v>42</v>
      </c>
      <c r="W1047" s="66"/>
      <c r="X1047" s="248"/>
      <c r="Y1047" s="38"/>
      <c r="Z1047" s="351" t="str">
        <f t="shared" si="1429"/>
        <v>-</v>
      </c>
      <c r="AA1047" s="70" t="str">
        <f t="shared" ref="AA1047:AF1047" si="1510">IF(Z1047="X","X",IF($AI1047=AA$4,"X","-"))</f>
        <v>-</v>
      </c>
      <c r="AB1047" s="70" t="str">
        <f t="shared" si="1510"/>
        <v>-</v>
      </c>
      <c r="AC1047" s="70" t="str">
        <f t="shared" si="1510"/>
        <v>-</v>
      </c>
      <c r="AD1047" s="70" t="str">
        <f t="shared" si="1510"/>
        <v>-</v>
      </c>
      <c r="AE1047" s="70" t="str">
        <f t="shared" si="1510"/>
        <v>-</v>
      </c>
      <c r="AF1047" s="352" t="str">
        <f t="shared" si="1510"/>
        <v>X</v>
      </c>
      <c r="AG1047" s="38"/>
      <c r="AH1047" s="70" t="s">
        <v>47</v>
      </c>
      <c r="AI1047" s="70" t="s">
        <v>47</v>
      </c>
      <c r="AJ1047" s="38"/>
      <c r="AK1047" s="13" t="str">
        <f t="shared" si="1448"/>
        <v>/rsm:CrossIndustryInvoice/rsm:SupplyChainTradeTransaction/ram:ApplicableHeaderTradeSettlement/ram:PayerTradeParty/ram:SpecifiedLegalOrganization/ram:PostalTradeAddress</v>
      </c>
      <c r="AL1047" s="13" t="str">
        <f t="shared" si="1449"/>
        <v>/ram:PostcodeCode</v>
      </c>
      <c r="AM1047" s="14">
        <f>COUNTIFS(S$4:S1047,AK1047)</f>
        <v>1</v>
      </c>
      <c r="AO1047" s="214" t="str">
        <f t="shared" si="1446"/>
        <v>SCT_HTS</v>
      </c>
      <c r="AP1047" s="61" t="str">
        <f t="shared" si="1450"/>
        <v>BT-X-497</v>
      </c>
      <c r="AQ1047" s="281" t="str">
        <f t="shared" si="1451"/>
        <v/>
      </c>
      <c r="AR1047" s="62">
        <f t="shared" si="1462"/>
        <v>6</v>
      </c>
      <c r="AS1047" s="62" t="str">
        <f t="shared" si="1452"/>
        <v>0..1</v>
      </c>
      <c r="AT1047" s="64" t="s">
        <v>2544</v>
      </c>
      <c r="AU1047" s="64" t="s">
        <v>1747</v>
      </c>
      <c r="AV1047" s="65" t="s">
        <v>1748</v>
      </c>
      <c r="AW1047" s="423" t="s">
        <v>7238</v>
      </c>
      <c r="AX1047" s="65"/>
      <c r="AY1047" s="65"/>
      <c r="AZ1047" s="64" t="s">
        <v>78</v>
      </c>
      <c r="BA1047" s="66" t="str">
        <f t="shared" si="1427"/>
        <v>0..1</v>
      </c>
      <c r="BB1047" s="66" t="str">
        <f t="shared" si="1431"/>
        <v>0..1</v>
      </c>
      <c r="BC1047" s="6" t="str">
        <f t="shared" si="1437"/>
        <v>/rsm:CrossIndustryInvoice
/rsm:SupplyChainTradeTransaction
/ram:ApplicableHeaderTradeSettlement
/ram:PayerTradeParty
/ram:SpecifiedLegalOrganization
/ram:PostalTradeAddress
/ram:PostcodeCode</v>
      </c>
      <c r="BD1047" s="67" t="str">
        <f t="shared" si="1438"/>
        <v>/rsm:CrossIndustryInvoice/rsm:SupplyChainTradeTransaction/ram:ApplicableHeaderTradeSettlement/ram:PayerTradeParty/ram:SpecifiedLegalOrganization/ram:PostalTradeAddress/ram:PostcodeCode</v>
      </c>
      <c r="BE1047" s="66" t="str">
        <f t="shared" si="1477"/>
        <v>T</v>
      </c>
      <c r="BF1047" s="68" t="str">
        <f t="shared" si="1478"/>
        <v>E</v>
      </c>
      <c r="BG1047" s="62" t="str">
        <f t="shared" si="1479"/>
        <v>0..1</v>
      </c>
      <c r="BH1047" s="66" t="str">
        <f t="shared" si="1480"/>
        <v/>
      </c>
      <c r="BI1047" s="248" t="str">
        <f t="shared" si="1481"/>
        <v/>
      </c>
      <c r="BJ1047" s="7"/>
      <c r="BK1047" s="351" t="str">
        <f t="shared" si="1482"/>
        <v>-</v>
      </c>
      <c r="BL1047" s="70" t="str">
        <f t="shared" si="1483"/>
        <v>-</v>
      </c>
      <c r="BM1047" s="70" t="str">
        <f t="shared" si="1484"/>
        <v>-</v>
      </c>
      <c r="BN1047" s="70" t="str">
        <f t="shared" si="1485"/>
        <v>-</v>
      </c>
      <c r="BO1047" s="70" t="str">
        <f t="shared" si="1486"/>
        <v>-</v>
      </c>
      <c r="BP1047" s="70" t="str">
        <f t="shared" si="1487"/>
        <v>-</v>
      </c>
      <c r="BQ1047" s="352" t="str">
        <f t="shared" si="1488"/>
        <v>X</v>
      </c>
      <c r="BR1047" s="7"/>
      <c r="BS1047" s="70" t="str">
        <f t="shared" si="1489"/>
        <v>EXTENDED</v>
      </c>
      <c r="BT1047" s="70" t="str">
        <f t="shared" si="1490"/>
        <v>EXTENDED</v>
      </c>
      <c r="BU1047" s="15"/>
      <c r="BV1047" s="57"/>
      <c r="BW1047" s="57"/>
      <c r="BX1047" s="57"/>
      <c r="BY1047" s="57"/>
      <c r="BZ1047" s="57"/>
      <c r="CA1047" s="57" t="s">
        <v>6542</v>
      </c>
      <c r="CC1047" s="417"/>
      <c r="CD1047" s="15"/>
      <c r="CE1047" s="15"/>
    </row>
    <row r="1048" spans="1:83" s="59" customFormat="1" ht="102">
      <c r="A1048" s="45" t="str">
        <f t="shared" si="1432"/>
        <v>YES</v>
      </c>
      <c r="B1048" s="400"/>
      <c r="C1048" s="45"/>
      <c r="D1048" s="45"/>
      <c r="E1048" s="214" t="s">
        <v>3431</v>
      </c>
      <c r="F1048" s="61" t="s">
        <v>5772</v>
      </c>
      <c r="G1048" s="281"/>
      <c r="H1048" s="62">
        <f t="shared" si="1475"/>
        <v>6</v>
      </c>
      <c r="I1048" s="62" t="s">
        <v>42</v>
      </c>
      <c r="J1048" s="64" t="s">
        <v>6036</v>
      </c>
      <c r="K1048" s="64" t="s">
        <v>1641</v>
      </c>
      <c r="L1048" s="65" t="s">
        <v>1642</v>
      </c>
      <c r="M1048" s="65"/>
      <c r="N1048" s="65"/>
      <c r="O1048" s="64" t="s">
        <v>70</v>
      </c>
      <c r="P1048" s="66" t="s">
        <v>42</v>
      </c>
      <c r="Q1048" s="66" t="str">
        <f t="shared" si="1504"/>
        <v>0..1</v>
      </c>
      <c r="R1048" s="6" t="s">
        <v>3902</v>
      </c>
      <c r="S1048" s="67" t="s">
        <v>3903</v>
      </c>
      <c r="T1048" s="66" t="s">
        <v>73</v>
      </c>
      <c r="U1048" s="68" t="str">
        <f t="shared" si="1499"/>
        <v>E</v>
      </c>
      <c r="V1048" s="62" t="s">
        <v>42</v>
      </c>
      <c r="W1048" s="66"/>
      <c r="X1048" s="248"/>
      <c r="Y1048" s="38"/>
      <c r="Z1048" s="351" t="str">
        <f t="shared" si="1429"/>
        <v>-</v>
      </c>
      <c r="AA1048" s="70" t="str">
        <f t="shared" ref="AA1048:AF1048" si="1511">IF(Z1048="X","X",IF($AI1048=AA$4,"X","-"))</f>
        <v>-</v>
      </c>
      <c r="AB1048" s="70" t="str">
        <f t="shared" si="1511"/>
        <v>-</v>
      </c>
      <c r="AC1048" s="70" t="str">
        <f t="shared" si="1511"/>
        <v>-</v>
      </c>
      <c r="AD1048" s="70" t="str">
        <f t="shared" si="1511"/>
        <v>-</v>
      </c>
      <c r="AE1048" s="70" t="str">
        <f t="shared" si="1511"/>
        <v>-</v>
      </c>
      <c r="AF1048" s="352" t="str">
        <f t="shared" si="1511"/>
        <v>X</v>
      </c>
      <c r="AG1048" s="38"/>
      <c r="AH1048" s="70" t="s">
        <v>47</v>
      </c>
      <c r="AI1048" s="70" t="s">
        <v>47</v>
      </c>
      <c r="AJ1048" s="38"/>
      <c r="AK1048" s="13" t="str">
        <f t="shared" si="1448"/>
        <v>/rsm:CrossIndustryInvoice/rsm:SupplyChainTradeTransaction/ram:ApplicableHeaderTradeSettlement/ram:PayerTradeParty/ram:SpecifiedLegalOrganization/ram:PostalTradeAddress</v>
      </c>
      <c r="AL1048" s="13" t="str">
        <f t="shared" si="1449"/>
        <v>/ram:LineOne</v>
      </c>
      <c r="AM1048" s="14">
        <f>COUNTIFS(S$4:S1048,AK1048)</f>
        <v>1</v>
      </c>
      <c r="AO1048" s="214" t="str">
        <f t="shared" si="1446"/>
        <v>SCT_HTS</v>
      </c>
      <c r="AP1048" s="61" t="str">
        <f t="shared" si="1450"/>
        <v>BT-X-498</v>
      </c>
      <c r="AQ1048" s="281" t="str">
        <f t="shared" si="1451"/>
        <v/>
      </c>
      <c r="AR1048" s="62">
        <f t="shared" si="1462"/>
        <v>6</v>
      </c>
      <c r="AS1048" s="62" t="str">
        <f t="shared" si="1452"/>
        <v>0..1</v>
      </c>
      <c r="AT1048" s="64" t="s">
        <v>2547</v>
      </c>
      <c r="AU1048" s="64" t="s">
        <v>1754</v>
      </c>
      <c r="AV1048" s="65" t="s">
        <v>1755</v>
      </c>
      <c r="AW1048" s="423" t="s">
        <v>7238</v>
      </c>
      <c r="AX1048" s="65"/>
      <c r="AY1048" s="65"/>
      <c r="AZ1048" s="64" t="s">
        <v>78</v>
      </c>
      <c r="BA1048" s="66" t="str">
        <f t="shared" si="1427"/>
        <v>0..1</v>
      </c>
      <c r="BB1048" s="66" t="str">
        <f t="shared" si="1431"/>
        <v>0..1</v>
      </c>
      <c r="BC1048" s="6" t="str">
        <f t="shared" si="1437"/>
        <v>/rsm:CrossIndustryInvoice
/rsm:SupplyChainTradeTransaction
/ram:ApplicableHeaderTradeSettlement
/ram:PayerTradeParty
/ram:SpecifiedLegalOrganization
/ram:PostalTradeAddress
/ram:LineOne</v>
      </c>
      <c r="BD1048" s="67" t="str">
        <f t="shared" si="1438"/>
        <v>/rsm:CrossIndustryInvoice/rsm:SupplyChainTradeTransaction/ram:ApplicableHeaderTradeSettlement/ram:PayerTradeParty/ram:SpecifiedLegalOrganization/ram:PostalTradeAddress/ram:LineOne</v>
      </c>
      <c r="BE1048" s="66" t="str">
        <f t="shared" si="1477"/>
        <v>T</v>
      </c>
      <c r="BF1048" s="68" t="str">
        <f t="shared" si="1478"/>
        <v>E</v>
      </c>
      <c r="BG1048" s="62" t="str">
        <f t="shared" si="1479"/>
        <v>0..1</v>
      </c>
      <c r="BH1048" s="66" t="str">
        <f t="shared" si="1480"/>
        <v/>
      </c>
      <c r="BI1048" s="248" t="str">
        <f t="shared" si="1481"/>
        <v/>
      </c>
      <c r="BJ1048" s="7"/>
      <c r="BK1048" s="351" t="str">
        <f t="shared" si="1482"/>
        <v>-</v>
      </c>
      <c r="BL1048" s="70" t="str">
        <f t="shared" si="1483"/>
        <v>-</v>
      </c>
      <c r="BM1048" s="70" t="str">
        <f t="shared" si="1484"/>
        <v>-</v>
      </c>
      <c r="BN1048" s="70" t="str">
        <f t="shared" si="1485"/>
        <v>-</v>
      </c>
      <c r="BO1048" s="70" t="str">
        <f t="shared" si="1486"/>
        <v>-</v>
      </c>
      <c r="BP1048" s="70" t="str">
        <f t="shared" si="1487"/>
        <v>-</v>
      </c>
      <c r="BQ1048" s="352" t="str">
        <f t="shared" si="1488"/>
        <v>X</v>
      </c>
      <c r="BR1048" s="7"/>
      <c r="BS1048" s="70" t="str">
        <f t="shared" si="1489"/>
        <v>EXTENDED</v>
      </c>
      <c r="BT1048" s="70" t="str">
        <f t="shared" si="1490"/>
        <v>EXTENDED</v>
      </c>
      <c r="BU1048" s="15"/>
      <c r="BV1048" s="57"/>
      <c r="BW1048" s="57"/>
      <c r="BX1048" s="57"/>
      <c r="BY1048" s="57"/>
      <c r="BZ1048" s="57"/>
      <c r="CA1048" s="57" t="s">
        <v>6542</v>
      </c>
      <c r="CC1048" s="417"/>
      <c r="CD1048" s="15"/>
      <c r="CE1048" s="15"/>
    </row>
    <row r="1049" spans="1:83" s="59" customFormat="1" ht="102">
      <c r="A1049" s="45" t="str">
        <f t="shared" si="1432"/>
        <v>YES</v>
      </c>
      <c r="B1049" s="400"/>
      <c r="C1049" s="45"/>
      <c r="D1049" s="45"/>
      <c r="E1049" s="214" t="s">
        <v>3431</v>
      </c>
      <c r="F1049" s="61" t="s">
        <v>5773</v>
      </c>
      <c r="G1049" s="281"/>
      <c r="H1049" s="62">
        <f t="shared" si="1475"/>
        <v>6</v>
      </c>
      <c r="I1049" s="62" t="s">
        <v>42</v>
      </c>
      <c r="J1049" s="64" t="s">
        <v>6037</v>
      </c>
      <c r="K1049" s="64" t="s">
        <v>1647</v>
      </c>
      <c r="L1049" s="65"/>
      <c r="M1049" s="65"/>
      <c r="N1049" s="65"/>
      <c r="O1049" s="64" t="s">
        <v>70</v>
      </c>
      <c r="P1049" s="66" t="s">
        <v>42</v>
      </c>
      <c r="Q1049" s="66" t="str">
        <f t="shared" si="1504"/>
        <v>0..1</v>
      </c>
      <c r="R1049" s="6" t="s">
        <v>3904</v>
      </c>
      <c r="S1049" s="67" t="s">
        <v>3905</v>
      </c>
      <c r="T1049" s="66" t="s">
        <v>73</v>
      </c>
      <c r="U1049" s="68" t="str">
        <f t="shared" si="1499"/>
        <v>E</v>
      </c>
      <c r="V1049" s="62" t="s">
        <v>42</v>
      </c>
      <c r="W1049" s="66"/>
      <c r="X1049" s="248"/>
      <c r="Y1049" s="38"/>
      <c r="Z1049" s="351" t="str">
        <f t="shared" si="1429"/>
        <v>-</v>
      </c>
      <c r="AA1049" s="70" t="str">
        <f t="shared" ref="AA1049:AF1049" si="1512">IF(Z1049="X","X",IF($AI1049=AA$4,"X","-"))</f>
        <v>-</v>
      </c>
      <c r="AB1049" s="70" t="str">
        <f t="shared" si="1512"/>
        <v>-</v>
      </c>
      <c r="AC1049" s="70" t="str">
        <f t="shared" si="1512"/>
        <v>-</v>
      </c>
      <c r="AD1049" s="70" t="str">
        <f t="shared" si="1512"/>
        <v>-</v>
      </c>
      <c r="AE1049" s="70" t="str">
        <f t="shared" si="1512"/>
        <v>-</v>
      </c>
      <c r="AF1049" s="352" t="str">
        <f t="shared" si="1512"/>
        <v>X</v>
      </c>
      <c r="AG1049" s="38"/>
      <c r="AH1049" s="70" t="s">
        <v>47</v>
      </c>
      <c r="AI1049" s="70" t="s">
        <v>47</v>
      </c>
      <c r="AJ1049" s="38"/>
      <c r="AK1049" s="13" t="str">
        <f t="shared" si="1448"/>
        <v>/rsm:CrossIndustryInvoice/rsm:SupplyChainTradeTransaction/ram:ApplicableHeaderTradeSettlement/ram:PayerTradeParty/ram:SpecifiedLegalOrganization/ram:PostalTradeAddress</v>
      </c>
      <c r="AL1049" s="13" t="str">
        <f t="shared" si="1449"/>
        <v>/ram:LineTwo</v>
      </c>
      <c r="AM1049" s="14">
        <f>COUNTIFS(S$4:S1049,AK1049)</f>
        <v>1</v>
      </c>
      <c r="AO1049" s="214" t="str">
        <f t="shared" si="1446"/>
        <v>SCT_HTS</v>
      </c>
      <c r="AP1049" s="61" t="str">
        <f t="shared" si="1450"/>
        <v>BT-X-499</v>
      </c>
      <c r="AQ1049" s="281" t="str">
        <f t="shared" si="1451"/>
        <v/>
      </c>
      <c r="AR1049" s="62">
        <f t="shared" si="1462"/>
        <v>6</v>
      </c>
      <c r="AS1049" s="62" t="str">
        <f t="shared" si="1452"/>
        <v>0..1</v>
      </c>
      <c r="AT1049" s="64" t="s">
        <v>2550</v>
      </c>
      <c r="AU1049" s="64" t="s">
        <v>1761</v>
      </c>
      <c r="AV1049" s="65"/>
      <c r="AW1049" s="423" t="s">
        <v>7238</v>
      </c>
      <c r="AX1049" s="65"/>
      <c r="AY1049" s="65"/>
      <c r="AZ1049" s="64" t="s">
        <v>78</v>
      </c>
      <c r="BA1049" s="66" t="str">
        <f t="shared" si="1427"/>
        <v>0..1</v>
      </c>
      <c r="BB1049" s="66" t="str">
        <f t="shared" si="1431"/>
        <v>0..1</v>
      </c>
      <c r="BC1049" s="6" t="str">
        <f t="shared" si="1437"/>
        <v>/rsm:CrossIndustryInvoice
/rsm:SupplyChainTradeTransaction
/ram:ApplicableHeaderTradeSettlement
/ram:PayerTradeParty
/ram:SpecifiedLegalOrganization
/ram:PostalTradeAddress
/ram:LineTwo</v>
      </c>
      <c r="BD1049" s="67" t="str">
        <f t="shared" si="1438"/>
        <v>/rsm:CrossIndustryInvoice/rsm:SupplyChainTradeTransaction/ram:ApplicableHeaderTradeSettlement/ram:PayerTradeParty/ram:SpecifiedLegalOrganization/ram:PostalTradeAddress/ram:LineTwo</v>
      </c>
      <c r="BE1049" s="66" t="str">
        <f t="shared" si="1477"/>
        <v>T</v>
      </c>
      <c r="BF1049" s="68" t="str">
        <f t="shared" si="1478"/>
        <v>E</v>
      </c>
      <c r="BG1049" s="62" t="str">
        <f t="shared" si="1479"/>
        <v>0..1</v>
      </c>
      <c r="BH1049" s="66" t="str">
        <f t="shared" si="1480"/>
        <v/>
      </c>
      <c r="BI1049" s="248" t="str">
        <f t="shared" si="1481"/>
        <v/>
      </c>
      <c r="BJ1049" s="7"/>
      <c r="BK1049" s="351" t="str">
        <f t="shared" si="1482"/>
        <v>-</v>
      </c>
      <c r="BL1049" s="70" t="str">
        <f t="shared" si="1483"/>
        <v>-</v>
      </c>
      <c r="BM1049" s="70" t="str">
        <f t="shared" si="1484"/>
        <v>-</v>
      </c>
      <c r="BN1049" s="70" t="str">
        <f t="shared" si="1485"/>
        <v>-</v>
      </c>
      <c r="BO1049" s="70" t="str">
        <f t="shared" si="1486"/>
        <v>-</v>
      </c>
      <c r="BP1049" s="70" t="str">
        <f t="shared" si="1487"/>
        <v>-</v>
      </c>
      <c r="BQ1049" s="352" t="str">
        <f t="shared" si="1488"/>
        <v>X</v>
      </c>
      <c r="BR1049" s="7"/>
      <c r="BS1049" s="70" t="str">
        <f t="shared" si="1489"/>
        <v>EXTENDED</v>
      </c>
      <c r="BT1049" s="70" t="str">
        <f t="shared" si="1490"/>
        <v>EXTENDED</v>
      </c>
      <c r="BU1049" s="15"/>
      <c r="BV1049" s="57"/>
      <c r="BW1049" s="57"/>
      <c r="BX1049" s="57"/>
      <c r="BY1049" s="57"/>
      <c r="BZ1049" s="57"/>
      <c r="CA1049" s="57" t="s">
        <v>6542</v>
      </c>
      <c r="CC1049" s="417"/>
      <c r="CD1049" s="15"/>
      <c r="CE1049" s="15"/>
    </row>
    <row r="1050" spans="1:83" s="59" customFormat="1" ht="102">
      <c r="A1050" s="45" t="str">
        <f t="shared" si="1432"/>
        <v>YES</v>
      </c>
      <c r="B1050" s="400"/>
      <c r="C1050" s="45"/>
      <c r="D1050" s="45"/>
      <c r="E1050" s="214" t="s">
        <v>3431</v>
      </c>
      <c r="F1050" s="61" t="s">
        <v>5774</v>
      </c>
      <c r="G1050" s="281"/>
      <c r="H1050" s="62">
        <f t="shared" si="1475"/>
        <v>6</v>
      </c>
      <c r="I1050" s="62" t="s">
        <v>42</v>
      </c>
      <c r="J1050" s="64" t="s">
        <v>6038</v>
      </c>
      <c r="K1050" s="64" t="s">
        <v>1647</v>
      </c>
      <c r="L1050" s="65"/>
      <c r="M1050" s="65"/>
      <c r="N1050" s="65"/>
      <c r="O1050" s="64" t="s">
        <v>70</v>
      </c>
      <c r="P1050" s="66" t="s">
        <v>42</v>
      </c>
      <c r="Q1050" s="66" t="str">
        <f t="shared" si="1504"/>
        <v>0..1</v>
      </c>
      <c r="R1050" s="6" t="s">
        <v>3906</v>
      </c>
      <c r="S1050" s="67" t="s">
        <v>3907</v>
      </c>
      <c r="T1050" s="66" t="s">
        <v>73</v>
      </c>
      <c r="U1050" s="68" t="str">
        <f t="shared" si="1499"/>
        <v>E</v>
      </c>
      <c r="V1050" s="62" t="s">
        <v>42</v>
      </c>
      <c r="W1050" s="66"/>
      <c r="X1050" s="248"/>
      <c r="Y1050" s="38"/>
      <c r="Z1050" s="351" t="str">
        <f t="shared" si="1429"/>
        <v>-</v>
      </c>
      <c r="AA1050" s="70" t="str">
        <f t="shared" ref="AA1050:AF1050" si="1513">IF(Z1050="X","X",IF($AI1050=AA$4,"X","-"))</f>
        <v>-</v>
      </c>
      <c r="AB1050" s="70" t="str">
        <f t="shared" si="1513"/>
        <v>-</v>
      </c>
      <c r="AC1050" s="70" t="str">
        <f t="shared" si="1513"/>
        <v>-</v>
      </c>
      <c r="AD1050" s="70" t="str">
        <f t="shared" si="1513"/>
        <v>-</v>
      </c>
      <c r="AE1050" s="70" t="str">
        <f t="shared" si="1513"/>
        <v>-</v>
      </c>
      <c r="AF1050" s="352" t="str">
        <f t="shared" si="1513"/>
        <v>X</v>
      </c>
      <c r="AG1050" s="38"/>
      <c r="AH1050" s="70" t="s">
        <v>47</v>
      </c>
      <c r="AI1050" s="70" t="s">
        <v>47</v>
      </c>
      <c r="AJ1050" s="38"/>
      <c r="AK1050" s="13" t="str">
        <f t="shared" si="1448"/>
        <v>/rsm:CrossIndustryInvoice/rsm:SupplyChainTradeTransaction/ram:ApplicableHeaderTradeSettlement/ram:PayerTradeParty/ram:SpecifiedLegalOrganization/ram:PostalTradeAddress</v>
      </c>
      <c r="AL1050" s="13" t="str">
        <f t="shared" si="1449"/>
        <v>/ram:LineThree</v>
      </c>
      <c r="AM1050" s="14">
        <f>COUNTIFS(S$4:S1050,AK1050)</f>
        <v>1</v>
      </c>
      <c r="AO1050" s="214" t="str">
        <f t="shared" si="1446"/>
        <v>SCT_HTS</v>
      </c>
      <c r="AP1050" s="61" t="str">
        <f t="shared" si="1450"/>
        <v>BT-X-500</v>
      </c>
      <c r="AQ1050" s="281" t="str">
        <f t="shared" si="1451"/>
        <v/>
      </c>
      <c r="AR1050" s="62">
        <f t="shared" si="1462"/>
        <v>6</v>
      </c>
      <c r="AS1050" s="62" t="str">
        <f t="shared" si="1452"/>
        <v>0..1</v>
      </c>
      <c r="AT1050" s="64" t="s">
        <v>2553</v>
      </c>
      <c r="AU1050" s="64" t="s">
        <v>1761</v>
      </c>
      <c r="AV1050" s="65"/>
      <c r="AW1050" s="423" t="s">
        <v>7238</v>
      </c>
      <c r="AX1050" s="65"/>
      <c r="AY1050" s="65"/>
      <c r="AZ1050" s="64" t="s">
        <v>78</v>
      </c>
      <c r="BA1050" s="66" t="str">
        <f t="shared" si="1427"/>
        <v>0..1</v>
      </c>
      <c r="BB1050" s="66" t="str">
        <f t="shared" si="1431"/>
        <v>0..1</v>
      </c>
      <c r="BC1050" s="6" t="str">
        <f t="shared" si="1437"/>
        <v>/rsm:CrossIndustryInvoice
/rsm:SupplyChainTradeTransaction
/ram:ApplicableHeaderTradeSettlement
/ram:PayerTradeParty
/ram:SpecifiedLegalOrganization
/ram:PostalTradeAddress
/ram:LineThree</v>
      </c>
      <c r="BD1050" s="67" t="str">
        <f t="shared" si="1438"/>
        <v>/rsm:CrossIndustryInvoice/rsm:SupplyChainTradeTransaction/ram:ApplicableHeaderTradeSettlement/ram:PayerTradeParty/ram:SpecifiedLegalOrganization/ram:PostalTradeAddress/ram:LineThree</v>
      </c>
      <c r="BE1050" s="66" t="str">
        <f t="shared" si="1477"/>
        <v>T</v>
      </c>
      <c r="BF1050" s="68" t="str">
        <f t="shared" si="1478"/>
        <v>E</v>
      </c>
      <c r="BG1050" s="62" t="str">
        <f t="shared" si="1479"/>
        <v>0..1</v>
      </c>
      <c r="BH1050" s="66" t="str">
        <f t="shared" si="1480"/>
        <v/>
      </c>
      <c r="BI1050" s="248" t="str">
        <f t="shared" si="1481"/>
        <v/>
      </c>
      <c r="BJ1050" s="7"/>
      <c r="BK1050" s="351" t="str">
        <f t="shared" si="1482"/>
        <v>-</v>
      </c>
      <c r="BL1050" s="70" t="str">
        <f t="shared" si="1483"/>
        <v>-</v>
      </c>
      <c r="BM1050" s="70" t="str">
        <f t="shared" si="1484"/>
        <v>-</v>
      </c>
      <c r="BN1050" s="70" t="str">
        <f t="shared" si="1485"/>
        <v>-</v>
      </c>
      <c r="BO1050" s="70" t="str">
        <f t="shared" si="1486"/>
        <v>-</v>
      </c>
      <c r="BP1050" s="70" t="str">
        <f t="shared" si="1487"/>
        <v>-</v>
      </c>
      <c r="BQ1050" s="352" t="str">
        <f t="shared" si="1488"/>
        <v>X</v>
      </c>
      <c r="BR1050" s="7"/>
      <c r="BS1050" s="70" t="str">
        <f t="shared" si="1489"/>
        <v>EXTENDED</v>
      </c>
      <c r="BT1050" s="70" t="str">
        <f t="shared" si="1490"/>
        <v>EXTENDED</v>
      </c>
      <c r="BU1050" s="15"/>
      <c r="BV1050" s="57"/>
      <c r="BW1050" s="57"/>
      <c r="BX1050" s="57"/>
      <c r="BY1050" s="57"/>
      <c r="BZ1050" s="57"/>
      <c r="CA1050" s="57" t="s">
        <v>6542</v>
      </c>
      <c r="CC1050" s="417"/>
      <c r="CD1050" s="15"/>
      <c r="CE1050" s="15"/>
    </row>
    <row r="1051" spans="1:83" s="59" customFormat="1" ht="102">
      <c r="A1051" s="45" t="str">
        <f t="shared" si="1432"/>
        <v>YES</v>
      </c>
      <c r="B1051" s="400"/>
      <c r="C1051" s="45"/>
      <c r="D1051" s="45"/>
      <c r="E1051" s="214" t="s">
        <v>3431</v>
      </c>
      <c r="F1051" s="61" t="s">
        <v>5775</v>
      </c>
      <c r="G1051" s="281"/>
      <c r="H1051" s="62">
        <f t="shared" si="1475"/>
        <v>6</v>
      </c>
      <c r="I1051" s="62" t="s">
        <v>42</v>
      </c>
      <c r="J1051" s="64" t="s">
        <v>6039</v>
      </c>
      <c r="K1051" s="64" t="s">
        <v>6031</v>
      </c>
      <c r="L1051" s="65"/>
      <c r="M1051" s="65"/>
      <c r="N1051" s="65"/>
      <c r="O1051" s="64" t="s">
        <v>70</v>
      </c>
      <c r="P1051" s="66" t="s">
        <v>42</v>
      </c>
      <c r="Q1051" s="66" t="str">
        <f t="shared" si="1504"/>
        <v>0..1</v>
      </c>
      <c r="R1051" s="6" t="s">
        <v>3908</v>
      </c>
      <c r="S1051" s="67" t="s">
        <v>3909</v>
      </c>
      <c r="T1051" s="66" t="s">
        <v>73</v>
      </c>
      <c r="U1051" s="68" t="str">
        <f t="shared" si="1499"/>
        <v>E</v>
      </c>
      <c r="V1051" s="62" t="s">
        <v>42</v>
      </c>
      <c r="W1051" s="66"/>
      <c r="X1051" s="248"/>
      <c r="Y1051" s="38"/>
      <c r="Z1051" s="351" t="str">
        <f t="shared" si="1429"/>
        <v>-</v>
      </c>
      <c r="AA1051" s="70" t="str">
        <f t="shared" ref="AA1051:AF1051" si="1514">IF(Z1051="X","X",IF($AI1051=AA$4,"X","-"))</f>
        <v>-</v>
      </c>
      <c r="AB1051" s="70" t="str">
        <f t="shared" si="1514"/>
        <v>-</v>
      </c>
      <c r="AC1051" s="70" t="str">
        <f t="shared" si="1514"/>
        <v>-</v>
      </c>
      <c r="AD1051" s="70" t="str">
        <f t="shared" si="1514"/>
        <v>-</v>
      </c>
      <c r="AE1051" s="70" t="str">
        <f t="shared" si="1514"/>
        <v>-</v>
      </c>
      <c r="AF1051" s="352" t="str">
        <f t="shared" si="1514"/>
        <v>X</v>
      </c>
      <c r="AG1051" s="38"/>
      <c r="AH1051" s="70" t="s">
        <v>47</v>
      </c>
      <c r="AI1051" s="70" t="s">
        <v>47</v>
      </c>
      <c r="AJ1051" s="38"/>
      <c r="AK1051" s="13" t="str">
        <f t="shared" si="1448"/>
        <v>/rsm:CrossIndustryInvoice/rsm:SupplyChainTradeTransaction/ram:ApplicableHeaderTradeSettlement/ram:PayerTradeParty/ram:SpecifiedLegalOrganization/ram:PostalTradeAddress</v>
      </c>
      <c r="AL1051" s="13" t="str">
        <f t="shared" si="1449"/>
        <v>/ram:CityName</v>
      </c>
      <c r="AM1051" s="14">
        <f>COUNTIFS(S$4:S1051,AK1051)</f>
        <v>1</v>
      </c>
      <c r="AO1051" s="214" t="str">
        <f t="shared" si="1446"/>
        <v>SCT_HTS</v>
      </c>
      <c r="AP1051" s="61" t="str">
        <f t="shared" si="1450"/>
        <v>BT-X-501</v>
      </c>
      <c r="AQ1051" s="281" t="str">
        <f t="shared" si="1451"/>
        <v/>
      </c>
      <c r="AR1051" s="62">
        <f t="shared" si="1462"/>
        <v>6</v>
      </c>
      <c r="AS1051" s="62" t="str">
        <f t="shared" si="1452"/>
        <v>0..1</v>
      </c>
      <c r="AT1051" s="64" t="s">
        <v>2893</v>
      </c>
      <c r="AU1051" s="64" t="s">
        <v>6415</v>
      </c>
      <c r="AV1051" s="65"/>
      <c r="AW1051" s="423" t="s">
        <v>7238</v>
      </c>
      <c r="AX1051" s="65"/>
      <c r="AY1051" s="65"/>
      <c r="AZ1051" s="64" t="s">
        <v>78</v>
      </c>
      <c r="BA1051" s="66" t="str">
        <f t="shared" si="1427"/>
        <v>0..1</v>
      </c>
      <c r="BB1051" s="66" t="str">
        <f t="shared" si="1431"/>
        <v>0..1</v>
      </c>
      <c r="BC1051" s="6" t="str">
        <f t="shared" si="1437"/>
        <v>/rsm:CrossIndustryInvoice
/rsm:SupplyChainTradeTransaction
/ram:ApplicableHeaderTradeSettlement
/ram:PayerTradeParty
/ram:SpecifiedLegalOrganization
/ram:PostalTradeAddress
/ram:CityName</v>
      </c>
      <c r="BD1051" s="67" t="str">
        <f t="shared" si="1438"/>
        <v>/rsm:CrossIndustryInvoice/rsm:SupplyChainTradeTransaction/ram:ApplicableHeaderTradeSettlement/ram:PayerTradeParty/ram:SpecifiedLegalOrganization/ram:PostalTradeAddress/ram:CityName</v>
      </c>
      <c r="BE1051" s="66" t="str">
        <f t="shared" si="1477"/>
        <v>T</v>
      </c>
      <c r="BF1051" s="68" t="str">
        <f t="shared" si="1478"/>
        <v>E</v>
      </c>
      <c r="BG1051" s="62" t="str">
        <f t="shared" si="1479"/>
        <v>0..1</v>
      </c>
      <c r="BH1051" s="66" t="str">
        <f t="shared" si="1480"/>
        <v/>
      </c>
      <c r="BI1051" s="248" t="str">
        <f t="shared" si="1481"/>
        <v/>
      </c>
      <c r="BJ1051" s="7"/>
      <c r="BK1051" s="351" t="str">
        <f t="shared" si="1482"/>
        <v>-</v>
      </c>
      <c r="BL1051" s="70" t="str">
        <f t="shared" si="1483"/>
        <v>-</v>
      </c>
      <c r="BM1051" s="70" t="str">
        <f t="shared" si="1484"/>
        <v>-</v>
      </c>
      <c r="BN1051" s="70" t="str">
        <f t="shared" si="1485"/>
        <v>-</v>
      </c>
      <c r="BO1051" s="70" t="str">
        <f t="shared" si="1486"/>
        <v>-</v>
      </c>
      <c r="BP1051" s="70" t="str">
        <f t="shared" si="1487"/>
        <v>-</v>
      </c>
      <c r="BQ1051" s="352" t="str">
        <f t="shared" si="1488"/>
        <v>X</v>
      </c>
      <c r="BR1051" s="7"/>
      <c r="BS1051" s="70" t="str">
        <f t="shared" si="1489"/>
        <v>EXTENDED</v>
      </c>
      <c r="BT1051" s="70" t="str">
        <f t="shared" si="1490"/>
        <v>EXTENDED</v>
      </c>
      <c r="BU1051" s="15"/>
      <c r="BV1051" s="57"/>
      <c r="BW1051" s="57"/>
      <c r="BX1051" s="57"/>
      <c r="BY1051" s="57"/>
      <c r="BZ1051" s="57"/>
      <c r="CA1051" s="57" t="s">
        <v>6542</v>
      </c>
      <c r="CC1051" s="417"/>
      <c r="CD1051" s="15"/>
      <c r="CE1051" s="15"/>
    </row>
    <row r="1052" spans="1:83" s="59" customFormat="1" ht="102">
      <c r="A1052" s="45" t="str">
        <f t="shared" si="1432"/>
        <v>YES</v>
      </c>
      <c r="B1052" s="400"/>
      <c r="C1052" s="45"/>
      <c r="D1052" s="45"/>
      <c r="E1052" s="214" t="s">
        <v>3431</v>
      </c>
      <c r="F1052" s="61" t="s">
        <v>5776</v>
      </c>
      <c r="G1052" s="281"/>
      <c r="H1052" s="62">
        <f t="shared" si="1475"/>
        <v>6</v>
      </c>
      <c r="I1052" s="62" t="s">
        <v>32</v>
      </c>
      <c r="J1052" s="64" t="s">
        <v>6040</v>
      </c>
      <c r="K1052" s="64" t="s">
        <v>1661</v>
      </c>
      <c r="L1052" s="65" t="s">
        <v>5989</v>
      </c>
      <c r="M1052" s="65"/>
      <c r="N1052" s="65"/>
      <c r="O1052" s="64" t="s">
        <v>128</v>
      </c>
      <c r="P1052" s="66" t="s">
        <v>32</v>
      </c>
      <c r="Q1052" s="66" t="str">
        <f t="shared" si="1504"/>
        <v>1..1</v>
      </c>
      <c r="R1052" s="6" t="s">
        <v>3910</v>
      </c>
      <c r="S1052" s="67" t="s">
        <v>3911</v>
      </c>
      <c r="T1052" s="66" t="s">
        <v>131</v>
      </c>
      <c r="U1052" s="68" t="str">
        <f t="shared" si="1499"/>
        <v>E</v>
      </c>
      <c r="V1052" s="62" t="s">
        <v>42</v>
      </c>
      <c r="W1052" s="66"/>
      <c r="X1052" s="248"/>
      <c r="Y1052" s="38"/>
      <c r="Z1052" s="351" t="str">
        <f t="shared" si="1429"/>
        <v>-</v>
      </c>
      <c r="AA1052" s="70" t="str">
        <f t="shared" ref="AA1052:AF1052" si="1515">IF(Z1052="X","X",IF($AI1052=AA$4,"X","-"))</f>
        <v>-</v>
      </c>
      <c r="AB1052" s="70" t="str">
        <f t="shared" si="1515"/>
        <v>-</v>
      </c>
      <c r="AC1052" s="70" t="str">
        <f t="shared" si="1515"/>
        <v>-</v>
      </c>
      <c r="AD1052" s="70" t="str">
        <f t="shared" si="1515"/>
        <v>-</v>
      </c>
      <c r="AE1052" s="70" t="str">
        <f t="shared" si="1515"/>
        <v>-</v>
      </c>
      <c r="AF1052" s="352" t="str">
        <f t="shared" si="1515"/>
        <v>X</v>
      </c>
      <c r="AG1052" s="38"/>
      <c r="AH1052" s="70" t="s">
        <v>47</v>
      </c>
      <c r="AI1052" s="70" t="s">
        <v>47</v>
      </c>
      <c r="AJ1052" s="38"/>
      <c r="AK1052" s="13" t="str">
        <f t="shared" si="1448"/>
        <v>/rsm:CrossIndustryInvoice/rsm:SupplyChainTradeTransaction/ram:ApplicableHeaderTradeSettlement/ram:PayerTradeParty/ram:SpecifiedLegalOrganization/ram:PostalTradeAddress</v>
      </c>
      <c r="AL1052" s="13" t="str">
        <f t="shared" si="1449"/>
        <v>/ram:CountryID</v>
      </c>
      <c r="AM1052" s="14">
        <f>COUNTIFS(S$4:S1052,AK1052)</f>
        <v>1</v>
      </c>
      <c r="AO1052" s="214" t="str">
        <f t="shared" si="1446"/>
        <v>SCT_HTS</v>
      </c>
      <c r="AP1052" s="61" t="str">
        <f t="shared" si="1450"/>
        <v>BT-X-502</v>
      </c>
      <c r="AQ1052" s="281" t="str">
        <f t="shared" si="1451"/>
        <v/>
      </c>
      <c r="AR1052" s="62">
        <f t="shared" si="1462"/>
        <v>6</v>
      </c>
      <c r="AS1052" s="62" t="str">
        <f t="shared" si="1452"/>
        <v>1..1</v>
      </c>
      <c r="AT1052" s="64" t="s">
        <v>2559</v>
      </c>
      <c r="AU1052" s="64" t="s">
        <v>1777</v>
      </c>
      <c r="AV1052" s="65" t="s">
        <v>485</v>
      </c>
      <c r="AW1052" s="423" t="s">
        <v>7238</v>
      </c>
      <c r="AX1052" s="65"/>
      <c r="AY1052" s="65"/>
      <c r="AZ1052" s="64" t="s">
        <v>128</v>
      </c>
      <c r="BA1052" s="66" t="str">
        <f t="shared" si="1427"/>
        <v>1..1</v>
      </c>
      <c r="BB1052" s="66" t="str">
        <f t="shared" si="1431"/>
        <v>1..1</v>
      </c>
      <c r="BC1052" s="6" t="str">
        <f t="shared" si="1437"/>
        <v>/rsm:CrossIndustryInvoice
/rsm:SupplyChainTradeTransaction
/ram:ApplicableHeaderTradeSettlement
/ram:PayerTradeParty
/ram:SpecifiedLegalOrganization
/ram:PostalTradeAddress
/ram:CountryID</v>
      </c>
      <c r="BD1052" s="67" t="str">
        <f t="shared" si="1438"/>
        <v>/rsm:CrossIndustryInvoice/rsm:SupplyChainTradeTransaction/ram:ApplicableHeaderTradeSettlement/ram:PayerTradeParty/ram:SpecifiedLegalOrganization/ram:PostalTradeAddress/ram:CountryID</v>
      </c>
      <c r="BE1052" s="66" t="str">
        <f t="shared" si="1477"/>
        <v>C</v>
      </c>
      <c r="BF1052" s="68" t="str">
        <f t="shared" si="1478"/>
        <v>E</v>
      </c>
      <c r="BG1052" s="62" t="str">
        <f t="shared" si="1479"/>
        <v>0..1</v>
      </c>
      <c r="BH1052" s="66" t="str">
        <f t="shared" si="1480"/>
        <v/>
      </c>
      <c r="BI1052" s="248" t="str">
        <f t="shared" si="1481"/>
        <v/>
      </c>
      <c r="BJ1052" s="7"/>
      <c r="BK1052" s="351" t="str">
        <f t="shared" si="1482"/>
        <v>-</v>
      </c>
      <c r="BL1052" s="70" t="str">
        <f t="shared" si="1483"/>
        <v>-</v>
      </c>
      <c r="BM1052" s="70" t="str">
        <f t="shared" si="1484"/>
        <v>-</v>
      </c>
      <c r="BN1052" s="70" t="str">
        <f t="shared" si="1485"/>
        <v>-</v>
      </c>
      <c r="BO1052" s="70" t="str">
        <f t="shared" si="1486"/>
        <v>-</v>
      </c>
      <c r="BP1052" s="70" t="str">
        <f t="shared" si="1487"/>
        <v>-</v>
      </c>
      <c r="BQ1052" s="352" t="str">
        <f t="shared" si="1488"/>
        <v>X</v>
      </c>
      <c r="BR1052" s="7"/>
      <c r="BS1052" s="70" t="str">
        <f t="shared" si="1489"/>
        <v>EXTENDED</v>
      </c>
      <c r="BT1052" s="70" t="str">
        <f t="shared" si="1490"/>
        <v>EXTENDED</v>
      </c>
      <c r="BU1052" s="15"/>
      <c r="BV1052" s="57"/>
      <c r="BW1052" s="57"/>
      <c r="BX1052" s="57"/>
      <c r="BY1052" s="57"/>
      <c r="BZ1052" s="57"/>
      <c r="CA1052" s="57" t="s">
        <v>6542</v>
      </c>
      <c r="CC1052" s="417"/>
      <c r="CD1052" s="15"/>
      <c r="CE1052" s="15"/>
    </row>
    <row r="1053" spans="1:83" s="59" customFormat="1" ht="102">
      <c r="A1053" s="45" t="str">
        <f t="shared" si="1432"/>
        <v>YES</v>
      </c>
      <c r="B1053" s="400"/>
      <c r="C1053" s="45"/>
      <c r="D1053" s="45"/>
      <c r="E1053" s="214" t="s">
        <v>3431</v>
      </c>
      <c r="F1053" s="61" t="s">
        <v>5777</v>
      </c>
      <c r="G1053" s="281"/>
      <c r="H1053" s="62">
        <f t="shared" si="1475"/>
        <v>6</v>
      </c>
      <c r="I1053" s="62" t="s">
        <v>42</v>
      </c>
      <c r="J1053" s="64" t="s">
        <v>6054</v>
      </c>
      <c r="K1053" s="64" t="s">
        <v>1667</v>
      </c>
      <c r="L1053" s="65" t="s">
        <v>1668</v>
      </c>
      <c r="M1053" s="65"/>
      <c r="N1053" s="65" t="s">
        <v>35</v>
      </c>
      <c r="O1053" s="64" t="s">
        <v>70</v>
      </c>
      <c r="P1053" s="66" t="s">
        <v>42</v>
      </c>
      <c r="Q1053" s="66" t="str">
        <f t="shared" si="1504"/>
        <v>0..1</v>
      </c>
      <c r="R1053" s="6" t="s">
        <v>3912</v>
      </c>
      <c r="S1053" s="67" t="s">
        <v>3913</v>
      </c>
      <c r="T1053" s="66" t="s">
        <v>73</v>
      </c>
      <c r="U1053" s="68" t="str">
        <f t="shared" si="1499"/>
        <v>E</v>
      </c>
      <c r="V1053" s="62" t="s">
        <v>62</v>
      </c>
      <c r="W1053" s="66"/>
      <c r="X1053" s="248" t="s">
        <v>35</v>
      </c>
      <c r="Y1053" s="38"/>
      <c r="Z1053" s="351" t="str">
        <f t="shared" si="1429"/>
        <v>-</v>
      </c>
      <c r="AA1053" s="70" t="str">
        <f t="shared" ref="AA1053:AF1053" si="1516">IF(Z1053="X","X",IF($AI1053=AA$4,"X","-"))</f>
        <v>-</v>
      </c>
      <c r="AB1053" s="70" t="str">
        <f t="shared" si="1516"/>
        <v>-</v>
      </c>
      <c r="AC1053" s="70" t="str">
        <f t="shared" si="1516"/>
        <v>-</v>
      </c>
      <c r="AD1053" s="70" t="str">
        <f t="shared" si="1516"/>
        <v>-</v>
      </c>
      <c r="AE1053" s="70" t="str">
        <f t="shared" si="1516"/>
        <v>-</v>
      </c>
      <c r="AF1053" s="352" t="str">
        <f t="shared" si="1516"/>
        <v>X</v>
      </c>
      <c r="AG1053" s="38"/>
      <c r="AH1053" s="70" t="s">
        <v>47</v>
      </c>
      <c r="AI1053" s="70" t="s">
        <v>47</v>
      </c>
      <c r="AJ1053" s="38"/>
      <c r="AK1053" s="13" t="str">
        <f t="shared" si="1448"/>
        <v>/rsm:CrossIndustryInvoice/rsm:SupplyChainTradeTransaction/ram:ApplicableHeaderTradeSettlement/ram:PayerTradeParty/ram:SpecifiedLegalOrganization/ram:PostalTradeAddress</v>
      </c>
      <c r="AL1053" s="13" t="str">
        <f t="shared" si="1449"/>
        <v>/ram:CountrySubDivisionName</v>
      </c>
      <c r="AM1053" s="14">
        <f>COUNTIFS(S$4:S1053,AK1053)</f>
        <v>1</v>
      </c>
      <c r="AO1053" s="214" t="str">
        <f t="shared" si="1446"/>
        <v>SCT_HTS</v>
      </c>
      <c r="AP1053" s="61" t="str">
        <f t="shared" si="1450"/>
        <v>BT-X-503</v>
      </c>
      <c r="AQ1053" s="281" t="str">
        <f t="shared" si="1451"/>
        <v/>
      </c>
      <c r="AR1053" s="62">
        <f t="shared" si="1462"/>
        <v>6</v>
      </c>
      <c r="AS1053" s="62" t="str">
        <f t="shared" si="1452"/>
        <v>0..1</v>
      </c>
      <c r="AT1053" s="64" t="s">
        <v>2898</v>
      </c>
      <c r="AU1053" s="64" t="s">
        <v>1671</v>
      </c>
      <c r="AV1053" s="65" t="s">
        <v>1672</v>
      </c>
      <c r="AW1053" s="423" t="s">
        <v>7238</v>
      </c>
      <c r="AX1053" s="65"/>
      <c r="AY1053" s="65" t="s">
        <v>35</v>
      </c>
      <c r="AZ1053" s="64" t="s">
        <v>78</v>
      </c>
      <c r="BA1053" s="66" t="str">
        <f t="shared" si="1427"/>
        <v>0..1</v>
      </c>
      <c r="BB1053" s="66" t="str">
        <f t="shared" si="1431"/>
        <v>0..1</v>
      </c>
      <c r="BC1053" s="6" t="str">
        <f t="shared" si="1437"/>
        <v>/rsm:CrossIndustryInvoice
/rsm:SupplyChainTradeTransaction
/ram:ApplicableHeaderTradeSettlement
/ram:PayerTradeParty
/ram:SpecifiedLegalOrganization
/ram:PostalTradeAddress
/ram:CountrySubDivisionName</v>
      </c>
      <c r="BD1053" s="67" t="str">
        <f t="shared" si="1438"/>
        <v>/rsm:CrossIndustryInvoice/rsm:SupplyChainTradeTransaction/ram:ApplicableHeaderTradeSettlement/ram:PayerTradeParty/ram:SpecifiedLegalOrganization/ram:PostalTradeAddress/ram:CountrySubDivisionName</v>
      </c>
      <c r="BE1053" s="66" t="str">
        <f t="shared" si="1477"/>
        <v>T</v>
      </c>
      <c r="BF1053" s="68" t="str">
        <f t="shared" si="1478"/>
        <v>E</v>
      </c>
      <c r="BG1053" s="62" t="str">
        <f t="shared" si="1479"/>
        <v>0..n</v>
      </c>
      <c r="BH1053" s="66" t="str">
        <f t="shared" si="1480"/>
        <v/>
      </c>
      <c r="BI1053" s="248" t="str">
        <f t="shared" si="1481"/>
        <v/>
      </c>
      <c r="BJ1053" s="7"/>
      <c r="BK1053" s="351" t="str">
        <f t="shared" si="1482"/>
        <v>-</v>
      </c>
      <c r="BL1053" s="70" t="str">
        <f t="shared" si="1483"/>
        <v>-</v>
      </c>
      <c r="BM1053" s="70" t="str">
        <f t="shared" si="1484"/>
        <v>-</v>
      </c>
      <c r="BN1053" s="70" t="str">
        <f t="shared" si="1485"/>
        <v>-</v>
      </c>
      <c r="BO1053" s="70" t="str">
        <f t="shared" si="1486"/>
        <v>-</v>
      </c>
      <c r="BP1053" s="70" t="str">
        <f t="shared" si="1487"/>
        <v>-</v>
      </c>
      <c r="BQ1053" s="352" t="str">
        <f t="shared" si="1488"/>
        <v>X</v>
      </c>
      <c r="BR1053" s="7"/>
      <c r="BS1053" s="70" t="str">
        <f t="shared" si="1489"/>
        <v>EXTENDED</v>
      </c>
      <c r="BT1053" s="70" t="str">
        <f t="shared" si="1490"/>
        <v>EXTENDED</v>
      </c>
      <c r="BU1053" s="15"/>
      <c r="BV1053" s="57"/>
      <c r="BW1053" s="57"/>
      <c r="BX1053" s="57"/>
      <c r="BY1053" s="57"/>
      <c r="BZ1053" s="57"/>
      <c r="CA1053" s="57" t="s">
        <v>6542</v>
      </c>
      <c r="CC1053" s="417"/>
      <c r="CD1053" s="15"/>
      <c r="CE1053" s="15"/>
    </row>
    <row r="1054" spans="1:83" s="59" customFormat="1" ht="85.5">
      <c r="A1054" s="45" t="str">
        <f t="shared" si="1432"/>
        <v>NO</v>
      </c>
      <c r="B1054" s="400"/>
      <c r="C1054" s="45"/>
      <c r="D1054" s="45"/>
      <c r="E1054" s="214" t="s">
        <v>3431</v>
      </c>
      <c r="F1054" s="139" t="s">
        <v>5778</v>
      </c>
      <c r="G1054" s="295" t="s">
        <v>5049</v>
      </c>
      <c r="H1054" s="140">
        <f t="shared" si="1475"/>
        <v>4</v>
      </c>
      <c r="I1054" s="140" t="s">
        <v>42</v>
      </c>
      <c r="J1054" s="216" t="s">
        <v>3914</v>
      </c>
      <c r="K1054" s="125"/>
      <c r="L1054" s="126"/>
      <c r="M1054" s="126"/>
      <c r="N1054" s="126"/>
      <c r="O1054" s="125"/>
      <c r="P1054" s="124" t="s">
        <v>62</v>
      </c>
      <c r="Q1054" s="124" t="str">
        <f t="shared" si="1504"/>
        <v>0..n</v>
      </c>
      <c r="R1054" s="141" t="s">
        <v>3915</v>
      </c>
      <c r="S1054" s="142" t="s">
        <v>3916</v>
      </c>
      <c r="T1054" s="124" t="s">
        <v>35</v>
      </c>
      <c r="U1054" s="129" t="str">
        <f t="shared" si="1499"/>
        <v>EG</v>
      </c>
      <c r="V1054" s="140" t="s">
        <v>62</v>
      </c>
      <c r="W1054" s="124"/>
      <c r="X1054" s="388"/>
      <c r="Y1054" s="38"/>
      <c r="Z1054" s="365" t="str">
        <f t="shared" si="1429"/>
        <v>-</v>
      </c>
      <c r="AA1054" s="143" t="str">
        <f t="shared" ref="AA1054:AF1054" si="1517">IF(Z1054="X","X",IF($AI1054=AA$4,"X","-"))</f>
        <v>-</v>
      </c>
      <c r="AB1054" s="143" t="str">
        <f t="shared" si="1517"/>
        <v>-</v>
      </c>
      <c r="AC1054" s="143" t="str">
        <f t="shared" si="1517"/>
        <v>-</v>
      </c>
      <c r="AD1054" s="143" t="str">
        <f t="shared" si="1517"/>
        <v>X</v>
      </c>
      <c r="AE1054" s="143" t="str">
        <f t="shared" si="1517"/>
        <v>X</v>
      </c>
      <c r="AF1054" s="366" t="str">
        <f t="shared" si="1517"/>
        <v>X</v>
      </c>
      <c r="AG1054" s="38"/>
      <c r="AH1054" s="143" t="s">
        <v>47</v>
      </c>
      <c r="AI1054" s="143" t="s">
        <v>5895</v>
      </c>
      <c r="AJ1054" s="38"/>
      <c r="AK1054" s="13" t="str">
        <f t="shared" si="1448"/>
        <v>/rsm:CrossIndustryInvoice/rsm:SupplyChainTradeTransaction/ram:ApplicableHeaderTradeSettlement/ram:PayerTradeParty</v>
      </c>
      <c r="AL1054" s="13" t="str">
        <f t="shared" si="1449"/>
        <v>/ram:DefinedTradeContact</v>
      </c>
      <c r="AM1054" s="14">
        <f>COUNTIFS(S$4:S1054,AK1054)</f>
        <v>1</v>
      </c>
      <c r="AO1054" s="214" t="str">
        <f t="shared" si="1446"/>
        <v>SCT_HTS</v>
      </c>
      <c r="AP1054" s="139" t="str">
        <f t="shared" si="1450"/>
        <v>BG-X-74</v>
      </c>
      <c r="AQ1054" s="295" t="str">
        <f t="shared" si="1451"/>
        <v>EXT-FR-FE-62</v>
      </c>
      <c r="AR1054" s="140">
        <f t="shared" si="1462"/>
        <v>4</v>
      </c>
      <c r="AS1054" s="140" t="str">
        <f t="shared" si="1452"/>
        <v>0..1</v>
      </c>
      <c r="AT1054" s="216" t="s">
        <v>3917</v>
      </c>
      <c r="AU1054" s="125"/>
      <c r="AV1054" s="126"/>
      <c r="AW1054" s="126"/>
      <c r="AX1054" s="126"/>
      <c r="AY1054" s="126"/>
      <c r="AZ1054" s="125"/>
      <c r="BA1054" s="124" t="str">
        <f t="shared" si="1427"/>
        <v>0..n</v>
      </c>
      <c r="BB1054" s="124" t="str">
        <f t="shared" si="1431"/>
        <v>0..n</v>
      </c>
      <c r="BC1054" s="141" t="str">
        <f t="shared" si="1437"/>
        <v>/rsm:CrossIndustryInvoice
/rsm:SupplyChainTradeTransaction
/ram:ApplicableHeaderTradeSettlement
/ram:PayerTradeParty
/ram:DefinedTradeContact</v>
      </c>
      <c r="BD1054" s="142" t="str">
        <f t="shared" si="1438"/>
        <v>/rsm:CrossIndustryInvoice/rsm:SupplyChainTradeTransaction/ram:ApplicableHeaderTradeSettlement/ram:PayerTradeParty/ram:DefinedTradeContact</v>
      </c>
      <c r="BE1054" s="124" t="str">
        <f t="shared" si="1477"/>
        <v/>
      </c>
      <c r="BF1054" s="129" t="str">
        <f t="shared" si="1478"/>
        <v>EG</v>
      </c>
      <c r="BG1054" s="140" t="str">
        <f t="shared" si="1479"/>
        <v>0..n</v>
      </c>
      <c r="BH1054" s="124" t="str">
        <f t="shared" si="1480"/>
        <v/>
      </c>
      <c r="BI1054" s="388" t="str">
        <f t="shared" si="1481"/>
        <v/>
      </c>
      <c r="BJ1054" s="7"/>
      <c r="BK1054" s="365" t="str">
        <f t="shared" si="1482"/>
        <v>-</v>
      </c>
      <c r="BL1054" s="143" t="str">
        <f t="shared" si="1483"/>
        <v>-</v>
      </c>
      <c r="BM1054" s="143" t="str">
        <f t="shared" si="1484"/>
        <v>-</v>
      </c>
      <c r="BN1054" s="143" t="str">
        <f t="shared" si="1485"/>
        <v>-</v>
      </c>
      <c r="BO1054" s="143" t="str">
        <f t="shared" si="1486"/>
        <v>X</v>
      </c>
      <c r="BP1054" s="143" t="str">
        <f t="shared" si="1487"/>
        <v>X</v>
      </c>
      <c r="BQ1054" s="366" t="str">
        <f t="shared" si="1488"/>
        <v>X</v>
      </c>
      <c r="BR1054" s="7"/>
      <c r="BS1054" s="143" t="str">
        <f t="shared" si="1489"/>
        <v>EXTENDED</v>
      </c>
      <c r="BT1054" s="143" t="str">
        <f t="shared" si="1490"/>
        <v>EXTENDED-CTC-FR</v>
      </c>
      <c r="BU1054" s="15"/>
      <c r="BV1054" s="57"/>
      <c r="BW1054" s="57"/>
      <c r="BX1054" s="57"/>
      <c r="BY1054" s="57"/>
      <c r="BZ1054" s="57"/>
      <c r="CA1054" s="57" t="s">
        <v>6542</v>
      </c>
      <c r="CC1054" s="417"/>
      <c r="CD1054" s="15"/>
      <c r="CE1054" s="15"/>
    </row>
    <row r="1055" spans="1:83" s="59" customFormat="1" ht="89.25">
      <c r="A1055" s="45" t="str">
        <f t="shared" si="1432"/>
        <v>YES</v>
      </c>
      <c r="B1055" s="400"/>
      <c r="C1055" s="45"/>
      <c r="D1055" s="45"/>
      <c r="E1055" s="214" t="s">
        <v>3431</v>
      </c>
      <c r="F1055" s="61" t="s">
        <v>5779</v>
      </c>
      <c r="G1055" s="281" t="s">
        <v>5050</v>
      </c>
      <c r="H1055" s="62">
        <f t="shared" si="1475"/>
        <v>5</v>
      </c>
      <c r="I1055" s="62" t="s">
        <v>42</v>
      </c>
      <c r="J1055" s="64" t="s">
        <v>2142</v>
      </c>
      <c r="K1055" s="64"/>
      <c r="L1055" s="65" t="s">
        <v>6028</v>
      </c>
      <c r="M1055" s="65"/>
      <c r="N1055" s="65"/>
      <c r="O1055" s="64" t="s">
        <v>70</v>
      </c>
      <c r="P1055" s="66" t="s">
        <v>42</v>
      </c>
      <c r="Q1055" s="66" t="str">
        <f t="shared" si="1504"/>
        <v>0..1</v>
      </c>
      <c r="R1055" s="6" t="s">
        <v>3918</v>
      </c>
      <c r="S1055" s="67" t="s">
        <v>3919</v>
      </c>
      <c r="T1055" s="66" t="s">
        <v>73</v>
      </c>
      <c r="U1055" s="68" t="str">
        <f t="shared" si="1499"/>
        <v>E</v>
      </c>
      <c r="V1055" s="62" t="s">
        <v>42</v>
      </c>
      <c r="W1055" s="66"/>
      <c r="X1055" s="248"/>
      <c r="Y1055" s="38"/>
      <c r="Z1055" s="351" t="str">
        <f t="shared" si="1429"/>
        <v>-</v>
      </c>
      <c r="AA1055" s="70" t="str">
        <f t="shared" ref="AA1055:AF1055" si="1518">IF(Z1055="X","X",IF($AI1055=AA$4,"X","-"))</f>
        <v>-</v>
      </c>
      <c r="AB1055" s="70" t="str">
        <f t="shared" si="1518"/>
        <v>-</v>
      </c>
      <c r="AC1055" s="70" t="str">
        <f t="shared" si="1518"/>
        <v>-</v>
      </c>
      <c r="AD1055" s="70" t="str">
        <f t="shared" si="1518"/>
        <v>X</v>
      </c>
      <c r="AE1055" s="70" t="str">
        <f t="shared" si="1518"/>
        <v>X</v>
      </c>
      <c r="AF1055" s="352" t="str">
        <f t="shared" si="1518"/>
        <v>X</v>
      </c>
      <c r="AG1055" s="38"/>
      <c r="AH1055" s="70" t="s">
        <v>47</v>
      </c>
      <c r="AI1055" s="70" t="s">
        <v>5895</v>
      </c>
      <c r="AJ1055" s="38"/>
      <c r="AK1055" s="13" t="str">
        <f t="shared" si="1448"/>
        <v>/rsm:CrossIndustryInvoice/rsm:SupplyChainTradeTransaction/ram:ApplicableHeaderTradeSettlement/ram:PayerTradeParty/ram:DefinedTradeContact</v>
      </c>
      <c r="AL1055" s="13" t="str">
        <f t="shared" si="1449"/>
        <v>/ram:PersonName</v>
      </c>
      <c r="AM1055" s="14">
        <f>COUNTIFS(S$4:S1055,AK1055)</f>
        <v>1</v>
      </c>
      <c r="AO1055" s="214" t="str">
        <f t="shared" si="1446"/>
        <v>SCT_HTS</v>
      </c>
      <c r="AP1055" s="61" t="str">
        <f t="shared" si="1450"/>
        <v>BT-X-484</v>
      </c>
      <c r="AQ1055" s="281" t="str">
        <f t="shared" si="1451"/>
        <v>EXT-FR-FE-63</v>
      </c>
      <c r="AR1055" s="62">
        <f t="shared" si="1462"/>
        <v>5</v>
      </c>
      <c r="AS1055" s="62" t="str">
        <f t="shared" si="1452"/>
        <v>0..1</v>
      </c>
      <c r="AT1055" s="64" t="s">
        <v>3920</v>
      </c>
      <c r="AU1055" s="64"/>
      <c r="AV1055" s="65" t="s">
        <v>6404</v>
      </c>
      <c r="AW1055" s="428" t="s">
        <v>7372</v>
      </c>
      <c r="AX1055" s="65"/>
      <c r="AY1055" s="65"/>
      <c r="AZ1055" s="64" t="s">
        <v>78</v>
      </c>
      <c r="BA1055" s="66" t="str">
        <f t="shared" si="1427"/>
        <v>0..1</v>
      </c>
      <c r="BB1055" s="66" t="str">
        <f t="shared" si="1431"/>
        <v>0..1</v>
      </c>
      <c r="BC1055" s="6" t="str">
        <f t="shared" si="1437"/>
        <v>/rsm:CrossIndustryInvoice
/rsm:SupplyChainTradeTransaction
/ram:ApplicableHeaderTradeSettlement
/ram:PayerTradeParty
/ram:DefinedTradeContact
/ram:PersonName</v>
      </c>
      <c r="BD1055" s="67" t="str">
        <f t="shared" si="1438"/>
        <v>/rsm:CrossIndustryInvoice/rsm:SupplyChainTradeTransaction/ram:ApplicableHeaderTradeSettlement/ram:PayerTradeParty/ram:DefinedTradeContact/ram:PersonName</v>
      </c>
      <c r="BE1055" s="66" t="str">
        <f t="shared" si="1477"/>
        <v>T</v>
      </c>
      <c r="BF1055" s="68" t="str">
        <f t="shared" si="1478"/>
        <v>E</v>
      </c>
      <c r="BG1055" s="62" t="str">
        <f t="shared" si="1479"/>
        <v>0..1</v>
      </c>
      <c r="BH1055" s="66" t="str">
        <f t="shared" si="1480"/>
        <v/>
      </c>
      <c r="BI1055" s="248" t="str">
        <f t="shared" si="1481"/>
        <v/>
      </c>
      <c r="BJ1055" s="7"/>
      <c r="BK1055" s="351" t="str">
        <f t="shared" si="1482"/>
        <v>-</v>
      </c>
      <c r="BL1055" s="70" t="str">
        <f t="shared" si="1483"/>
        <v>-</v>
      </c>
      <c r="BM1055" s="70" t="str">
        <f t="shared" si="1484"/>
        <v>-</v>
      </c>
      <c r="BN1055" s="70" t="str">
        <f t="shared" si="1485"/>
        <v>-</v>
      </c>
      <c r="BO1055" s="70" t="str">
        <f t="shared" si="1486"/>
        <v>X</v>
      </c>
      <c r="BP1055" s="70" t="str">
        <f t="shared" si="1487"/>
        <v>X</v>
      </c>
      <c r="BQ1055" s="352" t="str">
        <f t="shared" si="1488"/>
        <v>X</v>
      </c>
      <c r="BR1055" s="7"/>
      <c r="BS1055" s="70" t="str">
        <f t="shared" si="1489"/>
        <v>EXTENDED</v>
      </c>
      <c r="BT1055" s="70" t="str">
        <f t="shared" si="1490"/>
        <v>EXTENDED-CTC-FR</v>
      </c>
      <c r="BU1055" s="15"/>
      <c r="BV1055" s="57"/>
      <c r="BW1055" s="57"/>
      <c r="BX1055" s="57"/>
      <c r="BY1055" s="57"/>
      <c r="BZ1055" s="57"/>
      <c r="CA1055" s="57" t="s">
        <v>6542</v>
      </c>
      <c r="CC1055" s="417"/>
      <c r="CD1055" s="15"/>
      <c r="CE1055" s="15"/>
    </row>
    <row r="1056" spans="1:83" s="59" customFormat="1" ht="89.25">
      <c r="A1056" s="45" t="str">
        <f t="shared" si="1432"/>
        <v>YES</v>
      </c>
      <c r="B1056" s="400"/>
      <c r="C1056" s="45"/>
      <c r="D1056" s="45"/>
      <c r="E1056" s="214" t="s">
        <v>3431</v>
      </c>
      <c r="F1056" s="61" t="s">
        <v>5780</v>
      </c>
      <c r="G1056" s="281"/>
      <c r="H1056" s="62">
        <f t="shared" si="1475"/>
        <v>5</v>
      </c>
      <c r="I1056" s="62" t="s">
        <v>42</v>
      </c>
      <c r="J1056" s="64" t="s">
        <v>2146</v>
      </c>
      <c r="K1056" s="64"/>
      <c r="L1056" s="65" t="s">
        <v>6028</v>
      </c>
      <c r="M1056" s="65"/>
      <c r="N1056" s="65"/>
      <c r="O1056" s="64" t="s">
        <v>70</v>
      </c>
      <c r="P1056" s="66" t="s">
        <v>42</v>
      </c>
      <c r="Q1056" s="66" t="str">
        <f t="shared" si="1504"/>
        <v>0..1</v>
      </c>
      <c r="R1056" s="6" t="s">
        <v>3921</v>
      </c>
      <c r="S1056" s="67" t="s">
        <v>3922</v>
      </c>
      <c r="T1056" s="66" t="s">
        <v>73</v>
      </c>
      <c r="U1056" s="68" t="str">
        <f t="shared" si="1499"/>
        <v>E</v>
      </c>
      <c r="V1056" s="62" t="s">
        <v>42</v>
      </c>
      <c r="W1056" s="66"/>
      <c r="X1056" s="248"/>
      <c r="Y1056" s="38"/>
      <c r="Z1056" s="351" t="str">
        <f t="shared" si="1429"/>
        <v>-</v>
      </c>
      <c r="AA1056" s="70" t="str">
        <f t="shared" ref="AA1056:AF1056" si="1519">IF(Z1056="X","X",IF($AI1056=AA$4,"X","-"))</f>
        <v>-</v>
      </c>
      <c r="AB1056" s="70" t="str">
        <f t="shared" si="1519"/>
        <v>-</v>
      </c>
      <c r="AC1056" s="70" t="str">
        <f t="shared" si="1519"/>
        <v>-</v>
      </c>
      <c r="AD1056" s="70" t="str">
        <f t="shared" si="1519"/>
        <v>X</v>
      </c>
      <c r="AE1056" s="70" t="str">
        <f t="shared" si="1519"/>
        <v>X</v>
      </c>
      <c r="AF1056" s="352" t="str">
        <f t="shared" si="1519"/>
        <v>X</v>
      </c>
      <c r="AG1056" s="38"/>
      <c r="AH1056" s="70" t="s">
        <v>47</v>
      </c>
      <c r="AI1056" s="70" t="s">
        <v>5895</v>
      </c>
      <c r="AJ1056" s="38"/>
      <c r="AK1056" s="13" t="str">
        <f t="shared" si="1448"/>
        <v>/rsm:CrossIndustryInvoice/rsm:SupplyChainTradeTransaction/ram:ApplicableHeaderTradeSettlement/ram:PayerTradeParty/ram:DefinedTradeContact</v>
      </c>
      <c r="AL1056" s="13" t="str">
        <f t="shared" si="1449"/>
        <v>/ram:DepartmentName</v>
      </c>
      <c r="AM1056" s="14">
        <f>COUNTIFS(S$4:S1056,AK1056)</f>
        <v>1</v>
      </c>
      <c r="AO1056" s="214" t="str">
        <f t="shared" si="1446"/>
        <v>SCT_HTS</v>
      </c>
      <c r="AP1056" s="61" t="str">
        <f t="shared" si="1450"/>
        <v>BT-X-485</v>
      </c>
      <c r="AQ1056" s="281" t="str">
        <f t="shared" si="1451"/>
        <v/>
      </c>
      <c r="AR1056" s="62">
        <f t="shared" si="1462"/>
        <v>5</v>
      </c>
      <c r="AS1056" s="62" t="str">
        <f t="shared" si="1452"/>
        <v>0..1</v>
      </c>
      <c r="AT1056" s="64" t="s">
        <v>3920</v>
      </c>
      <c r="AU1056" s="64"/>
      <c r="AV1056" s="65" t="s">
        <v>6404</v>
      </c>
      <c r="AW1056" s="423" t="s">
        <v>7238</v>
      </c>
      <c r="AX1056" s="65"/>
      <c r="AY1056" s="65"/>
      <c r="AZ1056" s="64" t="s">
        <v>78</v>
      </c>
      <c r="BA1056" s="66" t="str">
        <f t="shared" si="1427"/>
        <v>0..1</v>
      </c>
      <c r="BB1056" s="66" t="str">
        <f t="shared" si="1431"/>
        <v>0..1</v>
      </c>
      <c r="BC1056" s="6" t="str">
        <f t="shared" si="1437"/>
        <v>/rsm:CrossIndustryInvoice
/rsm:SupplyChainTradeTransaction
/ram:ApplicableHeaderTradeSettlement
/ram:PayerTradeParty
/ram:DefinedTradeContact
/ram:DepartmentName</v>
      </c>
      <c r="BD1056" s="67" t="str">
        <f t="shared" si="1438"/>
        <v>/rsm:CrossIndustryInvoice/rsm:SupplyChainTradeTransaction/ram:ApplicableHeaderTradeSettlement/ram:PayerTradeParty/ram:DefinedTradeContact/ram:DepartmentName</v>
      </c>
      <c r="BE1056" s="66" t="str">
        <f t="shared" si="1477"/>
        <v>T</v>
      </c>
      <c r="BF1056" s="68" t="str">
        <f t="shared" si="1478"/>
        <v>E</v>
      </c>
      <c r="BG1056" s="62" t="str">
        <f t="shared" si="1479"/>
        <v>0..1</v>
      </c>
      <c r="BH1056" s="66" t="str">
        <f t="shared" si="1480"/>
        <v/>
      </c>
      <c r="BI1056" s="248" t="str">
        <f t="shared" si="1481"/>
        <v/>
      </c>
      <c r="BJ1056" s="7"/>
      <c r="BK1056" s="351" t="str">
        <f t="shared" si="1482"/>
        <v>-</v>
      </c>
      <c r="BL1056" s="70" t="str">
        <f t="shared" si="1483"/>
        <v>-</v>
      </c>
      <c r="BM1056" s="70" t="str">
        <f t="shared" si="1484"/>
        <v>-</v>
      </c>
      <c r="BN1056" s="70" t="str">
        <f t="shared" si="1485"/>
        <v>-</v>
      </c>
      <c r="BO1056" s="70" t="str">
        <f t="shared" si="1486"/>
        <v>X</v>
      </c>
      <c r="BP1056" s="70" t="str">
        <f t="shared" si="1487"/>
        <v>X</v>
      </c>
      <c r="BQ1056" s="352" t="str">
        <f t="shared" si="1488"/>
        <v>X</v>
      </c>
      <c r="BR1056" s="7"/>
      <c r="BS1056" s="70" t="str">
        <f t="shared" si="1489"/>
        <v>EXTENDED</v>
      </c>
      <c r="BT1056" s="70" t="str">
        <f t="shared" si="1490"/>
        <v>EXTENDED-CTC-FR</v>
      </c>
      <c r="BU1056" s="15"/>
      <c r="BV1056" s="57"/>
      <c r="BW1056" s="57"/>
      <c r="BX1056" s="57"/>
      <c r="BY1056" s="57"/>
      <c r="BZ1056" s="57"/>
      <c r="CA1056" s="57" t="s">
        <v>6542</v>
      </c>
      <c r="CC1056" s="417"/>
      <c r="CD1056" s="15"/>
      <c r="CE1056" s="15"/>
    </row>
    <row r="1057" spans="1:83" s="59" customFormat="1" ht="89.25">
      <c r="A1057" s="45" t="str">
        <f t="shared" si="1432"/>
        <v>YES</v>
      </c>
      <c r="B1057" s="400"/>
      <c r="C1057" s="45"/>
      <c r="D1057" s="45"/>
      <c r="E1057" s="214" t="s">
        <v>3431</v>
      </c>
      <c r="F1057" s="61" t="s">
        <v>5781</v>
      </c>
      <c r="G1057" s="281"/>
      <c r="H1057" s="62">
        <f t="shared" si="1475"/>
        <v>5</v>
      </c>
      <c r="I1057" s="62" t="s">
        <v>42</v>
      </c>
      <c r="J1057" s="64" t="s">
        <v>6118</v>
      </c>
      <c r="K1057" s="64" t="s">
        <v>6030</v>
      </c>
      <c r="L1057" s="65" t="s">
        <v>6029</v>
      </c>
      <c r="M1057" s="65"/>
      <c r="N1057" s="65" t="s">
        <v>35</v>
      </c>
      <c r="O1057" s="64" t="s">
        <v>128</v>
      </c>
      <c r="P1057" s="66" t="s">
        <v>42</v>
      </c>
      <c r="Q1057" s="66" t="str">
        <f>P1057</f>
        <v>0..1</v>
      </c>
      <c r="R1057" s="6" t="s">
        <v>3923</v>
      </c>
      <c r="S1057" s="67" t="s">
        <v>3924</v>
      </c>
      <c r="T1057" s="66" t="s">
        <v>131</v>
      </c>
      <c r="U1057" s="68" t="str">
        <f t="shared" si="1499"/>
        <v>E</v>
      </c>
      <c r="V1057" s="62" t="s">
        <v>42</v>
      </c>
      <c r="W1057" s="66"/>
      <c r="X1057" s="248" t="s">
        <v>35</v>
      </c>
      <c r="Y1057" s="38"/>
      <c r="Z1057" s="351" t="str">
        <f t="shared" si="1429"/>
        <v>-</v>
      </c>
      <c r="AA1057" s="70" t="str">
        <f t="shared" ref="AA1057:AF1057" si="1520">IF(Z1057="X","X",IF($AI1057=AA$4,"X","-"))</f>
        <v>-</v>
      </c>
      <c r="AB1057" s="70" t="str">
        <f t="shared" si="1520"/>
        <v>-</v>
      </c>
      <c r="AC1057" s="70" t="str">
        <f t="shared" si="1520"/>
        <v>-</v>
      </c>
      <c r="AD1057" s="70" t="str">
        <f t="shared" si="1520"/>
        <v>-</v>
      </c>
      <c r="AE1057" s="70" t="str">
        <f t="shared" si="1520"/>
        <v>X</v>
      </c>
      <c r="AF1057" s="352" t="str">
        <f t="shared" si="1520"/>
        <v>X</v>
      </c>
      <c r="AG1057" s="38"/>
      <c r="AH1057" s="70" t="s">
        <v>47</v>
      </c>
      <c r="AI1057" s="70" t="s">
        <v>6532</v>
      </c>
      <c r="AJ1057" s="38"/>
      <c r="AK1057" s="13" t="str">
        <f t="shared" si="1448"/>
        <v>/rsm:CrossIndustryInvoice/rsm:SupplyChainTradeTransaction/ram:ApplicableHeaderTradeSettlement/ram:PayerTradeParty/ram:DefinedTradeContact</v>
      </c>
      <c r="AL1057" s="13" t="str">
        <f t="shared" si="1449"/>
        <v>/ram:TypeCode</v>
      </c>
      <c r="AM1057" s="14">
        <f>COUNTIFS(S$4:S1057,AK1057)</f>
        <v>1</v>
      </c>
      <c r="AO1057" s="214" t="str">
        <f t="shared" si="1446"/>
        <v>SCT_HTS</v>
      </c>
      <c r="AP1057" s="61" t="str">
        <f t="shared" si="1450"/>
        <v>BT-X-486</v>
      </c>
      <c r="AQ1057" s="281" t="str">
        <f t="shared" si="1451"/>
        <v/>
      </c>
      <c r="AR1057" s="62">
        <f t="shared" si="1462"/>
        <v>5</v>
      </c>
      <c r="AS1057" s="62" t="str">
        <f t="shared" si="1452"/>
        <v>0..1</v>
      </c>
      <c r="AT1057" s="64" t="s">
        <v>2910</v>
      </c>
      <c r="AU1057" s="64" t="s">
        <v>6409</v>
      </c>
      <c r="AV1057" s="65" t="s">
        <v>6405</v>
      </c>
      <c r="AW1057" s="423" t="s">
        <v>7238</v>
      </c>
      <c r="AX1057" s="65"/>
      <c r="AY1057" s="65" t="s">
        <v>35</v>
      </c>
      <c r="AZ1057" s="64" t="s">
        <v>128</v>
      </c>
      <c r="BA1057" s="66" t="str">
        <f t="shared" si="1427"/>
        <v>0..1</v>
      </c>
      <c r="BB1057" s="66" t="str">
        <f t="shared" si="1431"/>
        <v>0..1</v>
      </c>
      <c r="BC1057" s="6" t="str">
        <f t="shared" si="1437"/>
        <v>/rsm:CrossIndustryInvoice
/rsm:SupplyChainTradeTransaction
/ram:ApplicableHeaderTradeSettlement
/ram:PayerTradeParty
/ram:DefinedTradeContact
/ram:TypeCode</v>
      </c>
      <c r="BD1057" s="67" t="str">
        <f t="shared" si="1438"/>
        <v>/rsm:CrossIndustryInvoice/rsm:SupplyChainTradeTransaction/ram:ApplicableHeaderTradeSettlement/ram:PayerTradeParty/ram:DefinedTradeContact/ram:TypeCode</v>
      </c>
      <c r="BE1057" s="66" t="str">
        <f t="shared" si="1477"/>
        <v>C</v>
      </c>
      <c r="BF1057" s="68" t="str">
        <f t="shared" si="1478"/>
        <v>E</v>
      </c>
      <c r="BG1057" s="62" t="str">
        <f t="shared" si="1479"/>
        <v>0..1</v>
      </c>
      <c r="BH1057" s="66" t="str">
        <f t="shared" si="1480"/>
        <v/>
      </c>
      <c r="BI1057" s="248" t="str">
        <f t="shared" si="1481"/>
        <v/>
      </c>
      <c r="BJ1057" s="7"/>
      <c r="BK1057" s="351" t="str">
        <f t="shared" si="1482"/>
        <v>-</v>
      </c>
      <c r="BL1057" s="70" t="str">
        <f t="shared" si="1483"/>
        <v>-</v>
      </c>
      <c r="BM1057" s="70" t="str">
        <f t="shared" si="1484"/>
        <v>-</v>
      </c>
      <c r="BN1057" s="70" t="str">
        <f t="shared" si="1485"/>
        <v>-</v>
      </c>
      <c r="BO1057" s="70" t="str">
        <f t="shared" si="1486"/>
        <v>-</v>
      </c>
      <c r="BP1057" s="70" t="str">
        <f t="shared" si="1487"/>
        <v>X</v>
      </c>
      <c r="BQ1057" s="352" t="str">
        <f t="shared" si="1488"/>
        <v>X</v>
      </c>
      <c r="BR1057" s="7"/>
      <c r="BS1057" s="70" t="str">
        <f t="shared" si="1489"/>
        <v>EXTENDED</v>
      </c>
      <c r="BT1057" s="70" t="str">
        <f t="shared" si="1490"/>
        <v>EXTENDED-B2B-FR</v>
      </c>
      <c r="BU1057" s="15"/>
      <c r="BV1057" s="57"/>
      <c r="BW1057" s="57"/>
      <c r="BX1057" s="57"/>
      <c r="BY1057" s="57"/>
      <c r="BZ1057" s="57"/>
      <c r="CA1057" s="57" t="s">
        <v>6542</v>
      </c>
      <c r="CC1057" s="417"/>
      <c r="CD1057" s="15"/>
      <c r="CE1057" s="15"/>
    </row>
    <row r="1058" spans="1:83" s="59" customFormat="1" ht="89.25">
      <c r="A1058" s="45" t="str">
        <f t="shared" si="1432"/>
        <v>NO</v>
      </c>
      <c r="B1058" s="400"/>
      <c r="C1058" s="45"/>
      <c r="D1058" s="45"/>
      <c r="E1058" s="214" t="s">
        <v>3431</v>
      </c>
      <c r="F1058" s="61" t="s">
        <v>5782</v>
      </c>
      <c r="G1058" s="281"/>
      <c r="H1058" s="62">
        <f t="shared" si="1475"/>
        <v>5</v>
      </c>
      <c r="I1058" s="62" t="s">
        <v>42</v>
      </c>
      <c r="J1058" s="192" t="s">
        <v>6150</v>
      </c>
      <c r="K1058" s="64" t="s">
        <v>1706</v>
      </c>
      <c r="L1058" s="65"/>
      <c r="M1058" s="65"/>
      <c r="N1058" s="65"/>
      <c r="O1058" s="64"/>
      <c r="P1058" s="66" t="s">
        <v>42</v>
      </c>
      <c r="Q1058" s="66" t="str">
        <f t="shared" ref="Q1058:Q1077" si="1521">P1058</f>
        <v>0..1</v>
      </c>
      <c r="R1058" s="6" t="s">
        <v>3925</v>
      </c>
      <c r="S1058" s="67" t="s">
        <v>3926</v>
      </c>
      <c r="T1058" s="66"/>
      <c r="U1058" s="68" t="str">
        <f t="shared" si="1499"/>
        <v/>
      </c>
      <c r="V1058" s="62" t="s">
        <v>42</v>
      </c>
      <c r="W1058" s="66"/>
      <c r="X1058" s="248"/>
      <c r="Y1058" s="38"/>
      <c r="Z1058" s="351" t="str">
        <f t="shared" si="1429"/>
        <v>-</v>
      </c>
      <c r="AA1058" s="70" t="str">
        <f t="shared" ref="AA1058:AF1058" si="1522">IF(Z1058="X","X",IF($AI1058=AA$4,"X","-"))</f>
        <v>-</v>
      </c>
      <c r="AB1058" s="70" t="str">
        <f t="shared" si="1522"/>
        <v>-</v>
      </c>
      <c r="AC1058" s="70" t="str">
        <f t="shared" si="1522"/>
        <v>-</v>
      </c>
      <c r="AD1058" s="70" t="str">
        <f t="shared" si="1522"/>
        <v>X</v>
      </c>
      <c r="AE1058" s="70" t="str">
        <f t="shared" si="1522"/>
        <v>X</v>
      </c>
      <c r="AF1058" s="352" t="str">
        <f t="shared" si="1522"/>
        <v>X</v>
      </c>
      <c r="AG1058" s="38"/>
      <c r="AH1058" s="70" t="s">
        <v>47</v>
      </c>
      <c r="AI1058" s="70" t="s">
        <v>5895</v>
      </c>
      <c r="AJ1058" s="38"/>
      <c r="AK1058" s="13" t="str">
        <f t="shared" si="1448"/>
        <v>/rsm:CrossIndustryInvoice/rsm:SupplyChainTradeTransaction/ram:ApplicableHeaderTradeSettlement/ram:PayerTradeParty/ram:DefinedTradeContact</v>
      </c>
      <c r="AL1058" s="13" t="str">
        <f t="shared" si="1449"/>
        <v>/ram:TelephoneUniversalCommunication</v>
      </c>
      <c r="AM1058" s="14">
        <f>COUNTIFS(S$4:S1058,AK1058)</f>
        <v>1</v>
      </c>
      <c r="AO1058" s="214" t="str">
        <f t="shared" si="1446"/>
        <v>SCT_HTS</v>
      </c>
      <c r="AP1058" s="61" t="str">
        <f t="shared" si="1450"/>
        <v>BT-X-487-00</v>
      </c>
      <c r="AQ1058" s="281" t="str">
        <f t="shared" si="1451"/>
        <v/>
      </c>
      <c r="AR1058" s="62">
        <f t="shared" si="1462"/>
        <v>5</v>
      </c>
      <c r="AS1058" s="62" t="str">
        <f t="shared" si="1452"/>
        <v>0..1</v>
      </c>
      <c r="AT1058" s="192" t="s">
        <v>946</v>
      </c>
      <c r="AU1058" s="64" t="s">
        <v>1710</v>
      </c>
      <c r="AV1058" s="65"/>
      <c r="AW1058" s="423" t="s">
        <v>7238</v>
      </c>
      <c r="AX1058" s="65"/>
      <c r="AY1058" s="65"/>
      <c r="AZ1058" s="64"/>
      <c r="BA1058" s="66" t="str">
        <f t="shared" ref="BA1058:BA1074" si="1523">P1058</f>
        <v>0..1</v>
      </c>
      <c r="BB1058" s="66" t="str">
        <f t="shared" si="1431"/>
        <v>0..1</v>
      </c>
      <c r="BC1058" s="6" t="str">
        <f t="shared" si="1437"/>
        <v>/rsm:CrossIndustryInvoice
/rsm:SupplyChainTradeTransaction
/ram:ApplicableHeaderTradeSettlement
/ram:PayerTradeParty
/ram:DefinedTradeContact
/ram:TelephoneUniversalCommunication</v>
      </c>
      <c r="BD1058" s="67" t="str">
        <f t="shared" si="1438"/>
        <v>/rsm:CrossIndustryInvoice/rsm:SupplyChainTradeTransaction/ram:ApplicableHeaderTradeSettlement/ram:PayerTradeParty/ram:DefinedTradeContact/ram:TelephoneUniversalCommunication</v>
      </c>
      <c r="BE1058" s="66" t="str">
        <f t="shared" si="1477"/>
        <v/>
      </c>
      <c r="BF1058" s="68" t="str">
        <f t="shared" si="1478"/>
        <v/>
      </c>
      <c r="BG1058" s="62" t="str">
        <f t="shared" si="1479"/>
        <v>0..1</v>
      </c>
      <c r="BH1058" s="66" t="str">
        <f t="shared" si="1480"/>
        <v/>
      </c>
      <c r="BI1058" s="248" t="str">
        <f t="shared" si="1481"/>
        <v/>
      </c>
      <c r="BJ1058" s="7"/>
      <c r="BK1058" s="351" t="str">
        <f t="shared" si="1482"/>
        <v>-</v>
      </c>
      <c r="BL1058" s="70" t="str">
        <f t="shared" si="1483"/>
        <v>-</v>
      </c>
      <c r="BM1058" s="70" t="str">
        <f t="shared" si="1484"/>
        <v>-</v>
      </c>
      <c r="BN1058" s="70" t="str">
        <f t="shared" si="1485"/>
        <v>-</v>
      </c>
      <c r="BO1058" s="70" t="str">
        <f t="shared" si="1486"/>
        <v>X</v>
      </c>
      <c r="BP1058" s="70" t="str">
        <f t="shared" si="1487"/>
        <v>X</v>
      </c>
      <c r="BQ1058" s="352" t="str">
        <f t="shared" si="1488"/>
        <v>X</v>
      </c>
      <c r="BR1058" s="7"/>
      <c r="BS1058" s="70" t="str">
        <f t="shared" si="1489"/>
        <v>EXTENDED</v>
      </c>
      <c r="BT1058" s="70" t="str">
        <f t="shared" si="1490"/>
        <v>EXTENDED-CTC-FR</v>
      </c>
      <c r="BU1058" s="15"/>
      <c r="BV1058" s="57"/>
      <c r="BW1058" s="57"/>
      <c r="BX1058" s="57"/>
      <c r="BY1058" s="57"/>
      <c r="BZ1058" s="57"/>
      <c r="CA1058" s="57" t="s">
        <v>6542</v>
      </c>
      <c r="CC1058" s="417"/>
      <c r="CD1058" s="15"/>
      <c r="CE1058" s="15"/>
    </row>
    <row r="1059" spans="1:83" s="59" customFormat="1" ht="114">
      <c r="A1059" s="45" t="str">
        <f t="shared" si="1432"/>
        <v>YES</v>
      </c>
      <c r="B1059" s="400"/>
      <c r="C1059" s="45"/>
      <c r="D1059" s="45"/>
      <c r="E1059" s="214" t="s">
        <v>3431</v>
      </c>
      <c r="F1059" s="61" t="s">
        <v>5783</v>
      </c>
      <c r="G1059" s="281" t="s">
        <v>5051</v>
      </c>
      <c r="H1059" s="62">
        <f t="shared" si="1475"/>
        <v>6</v>
      </c>
      <c r="I1059" s="62" t="s">
        <v>32</v>
      </c>
      <c r="J1059" s="64" t="s">
        <v>6147</v>
      </c>
      <c r="K1059" s="64" t="s">
        <v>1706</v>
      </c>
      <c r="L1059" s="65"/>
      <c r="M1059" s="65"/>
      <c r="N1059" s="65"/>
      <c r="O1059" s="64" t="s">
        <v>70</v>
      </c>
      <c r="P1059" s="66" t="s">
        <v>32</v>
      </c>
      <c r="Q1059" s="66" t="str">
        <f t="shared" si="1521"/>
        <v>1..1</v>
      </c>
      <c r="R1059" s="6" t="s">
        <v>3927</v>
      </c>
      <c r="S1059" s="67" t="s">
        <v>3928</v>
      </c>
      <c r="T1059" s="66" t="s">
        <v>73</v>
      </c>
      <c r="U1059" s="68" t="str">
        <f t="shared" si="1499"/>
        <v>E</v>
      </c>
      <c r="V1059" s="62" t="s">
        <v>42</v>
      </c>
      <c r="W1059" s="66"/>
      <c r="X1059" s="248"/>
      <c r="Y1059" s="38"/>
      <c r="Z1059" s="351" t="str">
        <f t="shared" ref="Z1059:Z1125" si="1524">IF(AI1059=Z$4,"X","-")</f>
        <v>-</v>
      </c>
      <c r="AA1059" s="70" t="str">
        <f t="shared" ref="AA1059:AF1059" si="1525">IF(Z1059="X","X",IF($AI1059=AA$4,"X","-"))</f>
        <v>-</v>
      </c>
      <c r="AB1059" s="70" t="str">
        <f t="shared" si="1525"/>
        <v>-</v>
      </c>
      <c r="AC1059" s="70" t="str">
        <f t="shared" si="1525"/>
        <v>-</v>
      </c>
      <c r="AD1059" s="70" t="str">
        <f t="shared" si="1525"/>
        <v>X</v>
      </c>
      <c r="AE1059" s="70" t="str">
        <f t="shared" si="1525"/>
        <v>X</v>
      </c>
      <c r="AF1059" s="352" t="str">
        <f t="shared" si="1525"/>
        <v>X</v>
      </c>
      <c r="AG1059" s="38"/>
      <c r="AH1059" s="70" t="s">
        <v>47</v>
      </c>
      <c r="AI1059" s="70" t="s">
        <v>5895</v>
      </c>
      <c r="AJ1059" s="38"/>
      <c r="AK1059" s="13" t="str">
        <f t="shared" si="1448"/>
        <v>/rsm:CrossIndustryInvoice/rsm:SupplyChainTradeTransaction/ram:ApplicableHeaderTradeSettlement/ram:PayerTradeParty/ram:DefinedTradeContact/ram:TelephoneUniversalCommunication</v>
      </c>
      <c r="AL1059" s="13" t="str">
        <f t="shared" si="1449"/>
        <v>/ram:CompleteNumber</v>
      </c>
      <c r="AM1059" s="14">
        <f>COUNTIFS(S$4:S1059,AK1059)</f>
        <v>1</v>
      </c>
      <c r="AO1059" s="214" t="str">
        <f t="shared" si="1446"/>
        <v>SCT_HTS</v>
      </c>
      <c r="AP1059" s="61" t="str">
        <f t="shared" si="1450"/>
        <v>BT-X-487</v>
      </c>
      <c r="AQ1059" s="281" t="str">
        <f t="shared" si="1451"/>
        <v>EXT-FR-FE-64</v>
      </c>
      <c r="AR1059" s="62">
        <f t="shared" si="1462"/>
        <v>6</v>
      </c>
      <c r="AS1059" s="62" t="str">
        <f t="shared" si="1452"/>
        <v>1..1</v>
      </c>
      <c r="AT1059" s="64" t="s">
        <v>6556</v>
      </c>
      <c r="AU1059" s="64" t="s">
        <v>1710</v>
      </c>
      <c r="AV1059" s="65"/>
      <c r="AW1059" s="428" t="s">
        <v>7373</v>
      </c>
      <c r="AX1059" s="65"/>
      <c r="AY1059" s="65"/>
      <c r="AZ1059" s="64" t="s">
        <v>78</v>
      </c>
      <c r="BA1059" s="66" t="str">
        <f t="shared" si="1523"/>
        <v>1..1</v>
      </c>
      <c r="BB1059" s="66" t="str">
        <f t="shared" ref="BB1059:BB1074" si="1526">Q1059</f>
        <v>1..1</v>
      </c>
      <c r="BC1059" s="6" t="str">
        <f t="shared" si="1437"/>
        <v>/rsm:CrossIndustryInvoice
/rsm:SupplyChainTradeTransaction
/ram:ApplicableHeaderTradeSettlement
/ram:PayerTradeParty
/ram:DefinedTradeContact
/ram:TelephoneUniversalCommunication
/ram:CompleteNumber</v>
      </c>
      <c r="BD1059" s="67" t="str">
        <f t="shared" si="1438"/>
        <v>/rsm:CrossIndustryInvoice/rsm:SupplyChainTradeTransaction/ram:ApplicableHeaderTradeSettlement/ram:PayerTradeParty/ram:DefinedTradeContact/ram:TelephoneUniversalCommunication/ram:CompleteNumber</v>
      </c>
      <c r="BE1059" s="66" t="str">
        <f t="shared" si="1477"/>
        <v>T</v>
      </c>
      <c r="BF1059" s="68" t="str">
        <f t="shared" si="1478"/>
        <v>E</v>
      </c>
      <c r="BG1059" s="62" t="str">
        <f t="shared" si="1479"/>
        <v>0..1</v>
      </c>
      <c r="BH1059" s="66" t="str">
        <f t="shared" si="1480"/>
        <v/>
      </c>
      <c r="BI1059" s="248" t="str">
        <f t="shared" si="1481"/>
        <v/>
      </c>
      <c r="BJ1059" s="7"/>
      <c r="BK1059" s="351" t="str">
        <f t="shared" si="1482"/>
        <v>-</v>
      </c>
      <c r="BL1059" s="70" t="str">
        <f t="shared" si="1483"/>
        <v>-</v>
      </c>
      <c r="BM1059" s="70" t="str">
        <f t="shared" si="1484"/>
        <v>-</v>
      </c>
      <c r="BN1059" s="70" t="str">
        <f t="shared" si="1485"/>
        <v>-</v>
      </c>
      <c r="BO1059" s="70" t="str">
        <f t="shared" si="1486"/>
        <v>X</v>
      </c>
      <c r="BP1059" s="70" t="str">
        <f t="shared" si="1487"/>
        <v>X</v>
      </c>
      <c r="BQ1059" s="352" t="str">
        <f t="shared" si="1488"/>
        <v>X</v>
      </c>
      <c r="BR1059" s="7"/>
      <c r="BS1059" s="70" t="str">
        <f t="shared" si="1489"/>
        <v>EXTENDED</v>
      </c>
      <c r="BT1059" s="70" t="str">
        <f t="shared" si="1490"/>
        <v>EXTENDED-CTC-FR</v>
      </c>
      <c r="BU1059" s="15"/>
      <c r="BV1059" s="57"/>
      <c r="BW1059" s="57"/>
      <c r="BX1059" s="57"/>
      <c r="BY1059" s="57"/>
      <c r="BZ1059" s="57"/>
      <c r="CA1059" s="57" t="s">
        <v>6542</v>
      </c>
      <c r="CC1059" s="417"/>
      <c r="CD1059" s="15"/>
      <c r="CE1059" s="15"/>
    </row>
    <row r="1060" spans="1:83" s="59" customFormat="1" ht="89.25">
      <c r="A1060" s="45" t="str">
        <f t="shared" ref="A1060:A1126" si="1527">IF(OR(U1060="E",U1060="A"),"YES","NO")</f>
        <v>NO</v>
      </c>
      <c r="B1060" s="400"/>
      <c r="C1060" s="45"/>
      <c r="D1060" s="45"/>
      <c r="E1060" s="214" t="s">
        <v>3431</v>
      </c>
      <c r="F1060" s="61" t="s">
        <v>5784</v>
      </c>
      <c r="G1060" s="281"/>
      <c r="H1060" s="62">
        <f t="shared" si="1475"/>
        <v>5</v>
      </c>
      <c r="I1060" s="62" t="s">
        <v>42</v>
      </c>
      <c r="J1060" s="192" t="s">
        <v>6148</v>
      </c>
      <c r="K1060" s="64"/>
      <c r="L1060" s="65"/>
      <c r="M1060" s="65"/>
      <c r="N1060" s="65"/>
      <c r="O1060" s="64"/>
      <c r="P1060" s="66" t="s">
        <v>42</v>
      </c>
      <c r="Q1060" s="66" t="str">
        <f t="shared" si="1521"/>
        <v>0..1</v>
      </c>
      <c r="R1060" s="6" t="s">
        <v>3929</v>
      </c>
      <c r="S1060" s="67" t="s">
        <v>3930</v>
      </c>
      <c r="T1060" s="66"/>
      <c r="U1060" s="68" t="str">
        <f t="shared" si="1499"/>
        <v/>
      </c>
      <c r="V1060" s="62" t="s">
        <v>42</v>
      </c>
      <c r="W1060" s="66"/>
      <c r="X1060" s="248"/>
      <c r="Y1060" s="38"/>
      <c r="Z1060" s="351" t="str">
        <f t="shared" si="1524"/>
        <v>-</v>
      </c>
      <c r="AA1060" s="70" t="str">
        <f t="shared" ref="AA1060:AF1060" si="1528">IF(Z1060="X","X",IF($AI1060=AA$4,"X","-"))</f>
        <v>-</v>
      </c>
      <c r="AB1060" s="70" t="str">
        <f t="shared" si="1528"/>
        <v>-</v>
      </c>
      <c r="AC1060" s="70" t="str">
        <f t="shared" si="1528"/>
        <v>-</v>
      </c>
      <c r="AD1060" s="70" t="str">
        <f t="shared" si="1528"/>
        <v>-</v>
      </c>
      <c r="AE1060" s="70" t="str">
        <f t="shared" si="1528"/>
        <v>-</v>
      </c>
      <c r="AF1060" s="352" t="str">
        <f t="shared" si="1528"/>
        <v>X</v>
      </c>
      <c r="AG1060" s="38"/>
      <c r="AH1060" s="70" t="s">
        <v>47</v>
      </c>
      <c r="AI1060" s="70" t="s">
        <v>47</v>
      </c>
      <c r="AJ1060" s="38"/>
      <c r="AK1060" s="13" t="str">
        <f t="shared" si="1448"/>
        <v>/rsm:CrossIndustryInvoice/rsm:SupplyChainTradeTransaction/ram:ApplicableHeaderTradeSettlement/ram:PayerTradeParty/ram:DefinedTradeContact</v>
      </c>
      <c r="AL1060" s="13" t="str">
        <f t="shared" si="1449"/>
        <v>/ram:FaxUniversalCommunication</v>
      </c>
      <c r="AM1060" s="14">
        <f>COUNTIFS(S$4:S1060,AK1060)</f>
        <v>1</v>
      </c>
      <c r="AO1060" s="214" t="str">
        <f t="shared" si="1446"/>
        <v>SCT_HTS</v>
      </c>
      <c r="AP1060" s="61" t="str">
        <f t="shared" si="1450"/>
        <v>BT-X-488-00</v>
      </c>
      <c r="AQ1060" s="281" t="str">
        <f t="shared" si="1451"/>
        <v/>
      </c>
      <c r="AR1060" s="62">
        <f t="shared" si="1462"/>
        <v>5</v>
      </c>
      <c r="AS1060" s="62" t="str">
        <f t="shared" si="1452"/>
        <v>0..1</v>
      </c>
      <c r="AT1060" s="192" t="s">
        <v>954</v>
      </c>
      <c r="AU1060" s="64"/>
      <c r="AV1060" s="65"/>
      <c r="AW1060" s="65"/>
      <c r="AX1060" s="65"/>
      <c r="AY1060" s="65"/>
      <c r="AZ1060" s="64"/>
      <c r="BA1060" s="66" t="str">
        <f t="shared" si="1523"/>
        <v>0..1</v>
      </c>
      <c r="BB1060" s="66" t="str">
        <f t="shared" si="1526"/>
        <v>0..1</v>
      </c>
      <c r="BC1060" s="6" t="str">
        <f t="shared" si="1437"/>
        <v>/rsm:CrossIndustryInvoice
/rsm:SupplyChainTradeTransaction
/ram:ApplicableHeaderTradeSettlement
/ram:PayerTradeParty
/ram:DefinedTradeContact
/ram:FaxUniversalCommunication</v>
      </c>
      <c r="BD1060" s="67" t="str">
        <f t="shared" si="1438"/>
        <v>/rsm:CrossIndustryInvoice/rsm:SupplyChainTradeTransaction/ram:ApplicableHeaderTradeSettlement/ram:PayerTradeParty/ram:DefinedTradeContact/ram:FaxUniversalCommunication</v>
      </c>
      <c r="BE1060" s="66" t="str">
        <f t="shared" si="1477"/>
        <v/>
      </c>
      <c r="BF1060" s="68" t="str">
        <f t="shared" si="1478"/>
        <v/>
      </c>
      <c r="BG1060" s="62" t="str">
        <f t="shared" si="1479"/>
        <v>0..1</v>
      </c>
      <c r="BH1060" s="66" t="str">
        <f t="shared" si="1480"/>
        <v/>
      </c>
      <c r="BI1060" s="248" t="str">
        <f t="shared" si="1481"/>
        <v/>
      </c>
      <c r="BJ1060" s="7"/>
      <c r="BK1060" s="351" t="str">
        <f t="shared" si="1482"/>
        <v>-</v>
      </c>
      <c r="BL1060" s="70" t="str">
        <f t="shared" si="1483"/>
        <v>-</v>
      </c>
      <c r="BM1060" s="70" t="str">
        <f t="shared" si="1484"/>
        <v>-</v>
      </c>
      <c r="BN1060" s="70" t="str">
        <f t="shared" si="1485"/>
        <v>-</v>
      </c>
      <c r="BO1060" s="70" t="str">
        <f t="shared" si="1486"/>
        <v>-</v>
      </c>
      <c r="BP1060" s="70" t="str">
        <f t="shared" si="1487"/>
        <v>-</v>
      </c>
      <c r="BQ1060" s="352" t="str">
        <f t="shared" si="1488"/>
        <v>X</v>
      </c>
      <c r="BR1060" s="7"/>
      <c r="BS1060" s="70" t="str">
        <f t="shared" si="1489"/>
        <v>EXTENDED</v>
      </c>
      <c r="BT1060" s="70" t="str">
        <f t="shared" si="1490"/>
        <v>EXTENDED</v>
      </c>
      <c r="BU1060" s="15"/>
      <c r="BV1060" s="57"/>
      <c r="BW1060" s="57"/>
      <c r="BX1060" s="57"/>
      <c r="BY1060" s="57"/>
      <c r="BZ1060" s="57"/>
      <c r="CA1060" s="57" t="s">
        <v>6542</v>
      </c>
      <c r="CC1060" s="417"/>
      <c r="CD1060" s="15"/>
      <c r="CE1060" s="15"/>
    </row>
    <row r="1061" spans="1:83" s="59" customFormat="1" ht="102">
      <c r="A1061" s="45" t="str">
        <f t="shared" si="1527"/>
        <v>YES</v>
      </c>
      <c r="B1061" s="400"/>
      <c r="C1061" s="45"/>
      <c r="D1061" s="45"/>
      <c r="E1061" s="214" t="s">
        <v>3431</v>
      </c>
      <c r="F1061" s="61" t="s">
        <v>5785</v>
      </c>
      <c r="G1061" s="281"/>
      <c r="H1061" s="62">
        <f t="shared" si="1475"/>
        <v>6</v>
      </c>
      <c r="I1061" s="62" t="s">
        <v>32</v>
      </c>
      <c r="J1061" s="64" t="s">
        <v>6149</v>
      </c>
      <c r="K1061" s="64"/>
      <c r="L1061" s="65"/>
      <c r="M1061" s="65"/>
      <c r="N1061" s="65"/>
      <c r="O1061" s="64" t="s">
        <v>70</v>
      </c>
      <c r="P1061" s="66" t="s">
        <v>32</v>
      </c>
      <c r="Q1061" s="66" t="str">
        <f t="shared" si="1521"/>
        <v>1..1</v>
      </c>
      <c r="R1061" s="6" t="s">
        <v>3931</v>
      </c>
      <c r="S1061" s="67" t="s">
        <v>3932</v>
      </c>
      <c r="T1061" s="66" t="s">
        <v>73</v>
      </c>
      <c r="U1061" s="68" t="str">
        <f t="shared" si="1499"/>
        <v>E</v>
      </c>
      <c r="V1061" s="62" t="s">
        <v>42</v>
      </c>
      <c r="W1061" s="66"/>
      <c r="X1061" s="248"/>
      <c r="Y1061" s="38"/>
      <c r="Z1061" s="351" t="str">
        <f t="shared" si="1524"/>
        <v>-</v>
      </c>
      <c r="AA1061" s="70" t="str">
        <f t="shared" ref="AA1061:AF1061" si="1529">IF(Z1061="X","X",IF($AI1061=AA$4,"X","-"))</f>
        <v>-</v>
      </c>
      <c r="AB1061" s="70" t="str">
        <f t="shared" si="1529"/>
        <v>-</v>
      </c>
      <c r="AC1061" s="70" t="str">
        <f t="shared" si="1529"/>
        <v>-</v>
      </c>
      <c r="AD1061" s="70" t="str">
        <f t="shared" si="1529"/>
        <v>-</v>
      </c>
      <c r="AE1061" s="70" t="str">
        <f t="shared" si="1529"/>
        <v>-</v>
      </c>
      <c r="AF1061" s="352" t="str">
        <f t="shared" si="1529"/>
        <v>X</v>
      </c>
      <c r="AG1061" s="38"/>
      <c r="AH1061" s="70" t="s">
        <v>47</v>
      </c>
      <c r="AI1061" s="70" t="s">
        <v>47</v>
      </c>
      <c r="AJ1061" s="38"/>
      <c r="AK1061" s="13" t="str">
        <f t="shared" si="1448"/>
        <v>/rsm:CrossIndustryInvoice/rsm:SupplyChainTradeTransaction/ram:ApplicableHeaderTradeSettlement/ram:PayerTradeParty/ram:DefinedTradeContact/ram:FaxUniversalCommunication</v>
      </c>
      <c r="AL1061" s="13" t="str">
        <f t="shared" si="1449"/>
        <v>/ram:CompleteNumber</v>
      </c>
      <c r="AM1061" s="14">
        <f>COUNTIFS(S$4:S1061,AK1061)</f>
        <v>1</v>
      </c>
      <c r="AO1061" s="214" t="str">
        <f t="shared" si="1446"/>
        <v>SCT_HTS</v>
      </c>
      <c r="AP1061" s="61" t="str">
        <f t="shared" si="1450"/>
        <v>BT-X-488</v>
      </c>
      <c r="AQ1061" s="281" t="str">
        <f t="shared" si="1451"/>
        <v/>
      </c>
      <c r="AR1061" s="62">
        <f t="shared" si="1462"/>
        <v>6</v>
      </c>
      <c r="AS1061" s="62" t="str">
        <f t="shared" si="1452"/>
        <v>1..1</v>
      </c>
      <c r="AT1061" s="64" t="s">
        <v>6557</v>
      </c>
      <c r="AU1061" s="64"/>
      <c r="AV1061" s="65"/>
      <c r="AW1061" s="423" t="s">
        <v>7238</v>
      </c>
      <c r="AX1061" s="65"/>
      <c r="AY1061" s="65"/>
      <c r="AZ1061" s="64" t="s">
        <v>78</v>
      </c>
      <c r="BA1061" s="66" t="str">
        <f t="shared" si="1523"/>
        <v>1..1</v>
      </c>
      <c r="BB1061" s="66" t="str">
        <f t="shared" si="1526"/>
        <v>1..1</v>
      </c>
      <c r="BC1061" s="6" t="str">
        <f t="shared" si="1437"/>
        <v>/rsm:CrossIndustryInvoice
/rsm:SupplyChainTradeTransaction
/ram:ApplicableHeaderTradeSettlement
/ram:PayerTradeParty
/ram:DefinedTradeContact
/ram:FaxUniversalCommunication
/ram:CompleteNumber</v>
      </c>
      <c r="BD1061" s="67" t="str">
        <f t="shared" si="1438"/>
        <v>/rsm:CrossIndustryInvoice/rsm:SupplyChainTradeTransaction/ram:ApplicableHeaderTradeSettlement/ram:PayerTradeParty/ram:DefinedTradeContact/ram:FaxUniversalCommunication/ram:CompleteNumber</v>
      </c>
      <c r="BE1061" s="66" t="str">
        <f t="shared" si="1477"/>
        <v>T</v>
      </c>
      <c r="BF1061" s="68" t="str">
        <f t="shared" si="1478"/>
        <v>E</v>
      </c>
      <c r="BG1061" s="62" t="str">
        <f t="shared" si="1479"/>
        <v>0..1</v>
      </c>
      <c r="BH1061" s="66" t="str">
        <f t="shared" si="1480"/>
        <v/>
      </c>
      <c r="BI1061" s="248" t="str">
        <f t="shared" si="1481"/>
        <v/>
      </c>
      <c r="BJ1061" s="7"/>
      <c r="BK1061" s="351" t="str">
        <f t="shared" si="1482"/>
        <v>-</v>
      </c>
      <c r="BL1061" s="70" t="str">
        <f t="shared" si="1483"/>
        <v>-</v>
      </c>
      <c r="BM1061" s="70" t="str">
        <f t="shared" si="1484"/>
        <v>-</v>
      </c>
      <c r="BN1061" s="70" t="str">
        <f t="shared" si="1485"/>
        <v>-</v>
      </c>
      <c r="BO1061" s="70" t="str">
        <f t="shared" si="1486"/>
        <v>-</v>
      </c>
      <c r="BP1061" s="70" t="str">
        <f t="shared" si="1487"/>
        <v>-</v>
      </c>
      <c r="BQ1061" s="352" t="str">
        <f t="shared" si="1488"/>
        <v>X</v>
      </c>
      <c r="BR1061" s="7"/>
      <c r="BS1061" s="70" t="str">
        <f t="shared" si="1489"/>
        <v>EXTENDED</v>
      </c>
      <c r="BT1061" s="70" t="str">
        <f t="shared" si="1490"/>
        <v>EXTENDED</v>
      </c>
      <c r="BU1061" s="15"/>
      <c r="BV1061" s="57"/>
      <c r="BW1061" s="57"/>
      <c r="BX1061" s="57"/>
      <c r="BY1061" s="57"/>
      <c r="BZ1061" s="57"/>
      <c r="CA1061" s="57" t="s">
        <v>6542</v>
      </c>
      <c r="CC1061" s="417"/>
      <c r="CD1061" s="15"/>
      <c r="CE1061" s="15"/>
    </row>
    <row r="1062" spans="1:83" s="59" customFormat="1" ht="89.25">
      <c r="A1062" s="45" t="str">
        <f t="shared" si="1527"/>
        <v>NO</v>
      </c>
      <c r="B1062" s="400"/>
      <c r="C1062" s="45"/>
      <c r="D1062" s="45"/>
      <c r="E1062" s="214" t="s">
        <v>3431</v>
      </c>
      <c r="F1062" s="61" t="s">
        <v>5786</v>
      </c>
      <c r="G1062" s="281"/>
      <c r="H1062" s="62">
        <f t="shared" si="1475"/>
        <v>5</v>
      </c>
      <c r="I1062" s="62" t="s">
        <v>42</v>
      </c>
      <c r="J1062" s="192" t="s">
        <v>6151</v>
      </c>
      <c r="K1062" s="64" t="s">
        <v>1725</v>
      </c>
      <c r="L1062" s="65"/>
      <c r="M1062" s="65"/>
      <c r="N1062" s="65"/>
      <c r="O1062" s="64"/>
      <c r="P1062" s="66" t="s">
        <v>42</v>
      </c>
      <c r="Q1062" s="66" t="str">
        <f t="shared" si="1521"/>
        <v>0..1</v>
      </c>
      <c r="R1062" s="6" t="s">
        <v>3933</v>
      </c>
      <c r="S1062" s="67" t="s">
        <v>3934</v>
      </c>
      <c r="T1062" s="66"/>
      <c r="U1062" s="68" t="str">
        <f t="shared" si="1499"/>
        <v/>
      </c>
      <c r="V1062" s="62" t="s">
        <v>42</v>
      </c>
      <c r="W1062" s="66"/>
      <c r="X1062" s="248"/>
      <c r="Y1062" s="38"/>
      <c r="Z1062" s="351" t="str">
        <f t="shared" si="1524"/>
        <v>-</v>
      </c>
      <c r="AA1062" s="70" t="str">
        <f t="shared" ref="AA1062:AF1062" si="1530">IF(Z1062="X","X",IF($AI1062=AA$4,"X","-"))</f>
        <v>-</v>
      </c>
      <c r="AB1062" s="70" t="str">
        <f t="shared" si="1530"/>
        <v>-</v>
      </c>
      <c r="AC1062" s="70" t="str">
        <f t="shared" si="1530"/>
        <v>-</v>
      </c>
      <c r="AD1062" s="70" t="str">
        <f t="shared" si="1530"/>
        <v>X</v>
      </c>
      <c r="AE1062" s="70" t="str">
        <f t="shared" si="1530"/>
        <v>X</v>
      </c>
      <c r="AF1062" s="352" t="str">
        <f t="shared" si="1530"/>
        <v>X</v>
      </c>
      <c r="AG1062" s="38"/>
      <c r="AH1062" s="70" t="s">
        <v>47</v>
      </c>
      <c r="AI1062" s="70" t="s">
        <v>5895</v>
      </c>
      <c r="AJ1062" s="38"/>
      <c r="AK1062" s="13" t="str">
        <f t="shared" si="1448"/>
        <v>/rsm:CrossIndustryInvoice/rsm:SupplyChainTradeTransaction/ram:ApplicableHeaderTradeSettlement/ram:PayerTradeParty/ram:DefinedTradeContact</v>
      </c>
      <c r="AL1062" s="13" t="str">
        <f t="shared" si="1449"/>
        <v>/ram:EmailURIUniversalCommunication</v>
      </c>
      <c r="AM1062" s="14">
        <f>COUNTIFS(S$4:S1062,AK1062)</f>
        <v>1</v>
      </c>
      <c r="AO1062" s="214" t="str">
        <f t="shared" si="1446"/>
        <v>SCT_HTS</v>
      </c>
      <c r="AP1062" s="61" t="str">
        <f t="shared" si="1450"/>
        <v>BT-X-489-00</v>
      </c>
      <c r="AQ1062" s="281" t="str">
        <f t="shared" si="1451"/>
        <v/>
      </c>
      <c r="AR1062" s="62">
        <f t="shared" si="1462"/>
        <v>5</v>
      </c>
      <c r="AS1062" s="62" t="str">
        <f t="shared" si="1452"/>
        <v>0..1</v>
      </c>
      <c r="AT1062" s="192" t="s">
        <v>962</v>
      </c>
      <c r="AU1062" s="64"/>
      <c r="AV1062" s="65"/>
      <c r="AW1062" s="65"/>
      <c r="AX1062" s="65"/>
      <c r="AY1062" s="65"/>
      <c r="AZ1062" s="64"/>
      <c r="BA1062" s="66" t="str">
        <f t="shared" si="1523"/>
        <v>0..1</v>
      </c>
      <c r="BB1062" s="66" t="str">
        <f t="shared" si="1526"/>
        <v>0..1</v>
      </c>
      <c r="BC1062" s="6" t="str">
        <f t="shared" si="1437"/>
        <v>/rsm:CrossIndustryInvoice
/rsm:SupplyChainTradeTransaction
/ram:ApplicableHeaderTradeSettlement
/ram:PayerTradeParty
/ram:DefinedTradeContact
/ram:EmailURIUniversalCommunication</v>
      </c>
      <c r="BD1062" s="67" t="str">
        <f t="shared" si="1438"/>
        <v>/rsm:CrossIndustryInvoice/rsm:SupplyChainTradeTransaction/ram:ApplicableHeaderTradeSettlement/ram:PayerTradeParty/ram:DefinedTradeContact/ram:EmailURIUniversalCommunication</v>
      </c>
      <c r="BE1062" s="66" t="str">
        <f t="shared" si="1477"/>
        <v/>
      </c>
      <c r="BF1062" s="68" t="str">
        <f t="shared" si="1478"/>
        <v/>
      </c>
      <c r="BG1062" s="62" t="str">
        <f t="shared" si="1479"/>
        <v>0..1</v>
      </c>
      <c r="BH1062" s="66" t="str">
        <f t="shared" si="1480"/>
        <v/>
      </c>
      <c r="BI1062" s="248" t="str">
        <f t="shared" si="1481"/>
        <v/>
      </c>
      <c r="BJ1062" s="7"/>
      <c r="BK1062" s="351" t="str">
        <f t="shared" si="1482"/>
        <v>-</v>
      </c>
      <c r="BL1062" s="70" t="str">
        <f t="shared" si="1483"/>
        <v>-</v>
      </c>
      <c r="BM1062" s="70" t="str">
        <f t="shared" si="1484"/>
        <v>-</v>
      </c>
      <c r="BN1062" s="70" t="str">
        <f t="shared" si="1485"/>
        <v>-</v>
      </c>
      <c r="BO1062" s="70" t="str">
        <f t="shared" si="1486"/>
        <v>X</v>
      </c>
      <c r="BP1062" s="70" t="str">
        <f t="shared" si="1487"/>
        <v>X</v>
      </c>
      <c r="BQ1062" s="352" t="str">
        <f t="shared" si="1488"/>
        <v>X</v>
      </c>
      <c r="BR1062" s="7"/>
      <c r="BS1062" s="70" t="str">
        <f t="shared" si="1489"/>
        <v>EXTENDED</v>
      </c>
      <c r="BT1062" s="70" t="str">
        <f t="shared" si="1490"/>
        <v>EXTENDED-CTC-FR</v>
      </c>
      <c r="BU1062" s="15"/>
      <c r="BV1062" s="57"/>
      <c r="BW1062" s="57"/>
      <c r="BX1062" s="57"/>
      <c r="BY1062" s="57"/>
      <c r="BZ1062" s="57"/>
      <c r="CA1062" s="57" t="s">
        <v>6542</v>
      </c>
      <c r="CC1062" s="417"/>
      <c r="CD1062" s="15"/>
      <c r="CE1062" s="15"/>
    </row>
    <row r="1063" spans="1:83" s="59" customFormat="1" ht="114">
      <c r="A1063" s="45" t="str">
        <f t="shared" si="1527"/>
        <v>YES</v>
      </c>
      <c r="B1063" s="400"/>
      <c r="C1063" s="45"/>
      <c r="D1063" s="45"/>
      <c r="E1063" s="214" t="s">
        <v>3431</v>
      </c>
      <c r="F1063" s="61" t="s">
        <v>5787</v>
      </c>
      <c r="G1063" s="281" t="s">
        <v>5052</v>
      </c>
      <c r="H1063" s="62">
        <f t="shared" si="1475"/>
        <v>6</v>
      </c>
      <c r="I1063" s="62" t="s">
        <v>32</v>
      </c>
      <c r="J1063" s="64" t="s">
        <v>6152</v>
      </c>
      <c r="K1063" s="64" t="s">
        <v>1725</v>
      </c>
      <c r="L1063" s="65"/>
      <c r="M1063" s="65"/>
      <c r="N1063" s="65"/>
      <c r="O1063" s="64" t="s">
        <v>70</v>
      </c>
      <c r="P1063" s="66" t="s">
        <v>32</v>
      </c>
      <c r="Q1063" s="66" t="str">
        <f t="shared" si="1521"/>
        <v>1..1</v>
      </c>
      <c r="R1063" s="6" t="s">
        <v>3935</v>
      </c>
      <c r="S1063" s="67" t="s">
        <v>3936</v>
      </c>
      <c r="T1063" s="66" t="s">
        <v>73</v>
      </c>
      <c r="U1063" s="68" t="str">
        <f t="shared" si="1499"/>
        <v>E</v>
      </c>
      <c r="V1063" s="62" t="s">
        <v>42</v>
      </c>
      <c r="W1063" s="66"/>
      <c r="X1063" s="248"/>
      <c r="Y1063" s="38"/>
      <c r="Z1063" s="351" t="str">
        <f t="shared" si="1524"/>
        <v>-</v>
      </c>
      <c r="AA1063" s="70" t="str">
        <f t="shared" ref="AA1063:AF1063" si="1531">IF(Z1063="X","X",IF($AI1063=AA$4,"X","-"))</f>
        <v>-</v>
      </c>
      <c r="AB1063" s="70" t="str">
        <f t="shared" si="1531"/>
        <v>-</v>
      </c>
      <c r="AC1063" s="70" t="str">
        <f t="shared" si="1531"/>
        <v>-</v>
      </c>
      <c r="AD1063" s="70" t="str">
        <f t="shared" si="1531"/>
        <v>X</v>
      </c>
      <c r="AE1063" s="70" t="str">
        <f t="shared" si="1531"/>
        <v>X</v>
      </c>
      <c r="AF1063" s="352" t="str">
        <f t="shared" si="1531"/>
        <v>X</v>
      </c>
      <c r="AG1063" s="38"/>
      <c r="AH1063" s="70" t="s">
        <v>47</v>
      </c>
      <c r="AI1063" s="70" t="s">
        <v>5895</v>
      </c>
      <c r="AJ1063" s="38"/>
      <c r="AK1063" s="13" t="str">
        <f t="shared" si="1448"/>
        <v>/rsm:CrossIndustryInvoice/rsm:SupplyChainTradeTransaction/ram:ApplicableHeaderTradeSettlement/ram:PayerTradeParty/ram:DefinedTradeContact/ram:EmailURIUniversalCommunication</v>
      </c>
      <c r="AL1063" s="13" t="str">
        <f t="shared" si="1449"/>
        <v>/ram:URIID</v>
      </c>
      <c r="AM1063" s="14">
        <f>COUNTIFS(S$4:S1063,AK1063)</f>
        <v>1</v>
      </c>
      <c r="AO1063" s="214" t="str">
        <f t="shared" si="1446"/>
        <v>SCT_HTS</v>
      </c>
      <c r="AP1063" s="61" t="str">
        <f t="shared" si="1450"/>
        <v>BT-X-489</v>
      </c>
      <c r="AQ1063" s="281" t="str">
        <f t="shared" si="1451"/>
        <v>EXT-FR-FE-65</v>
      </c>
      <c r="AR1063" s="62">
        <f t="shared" si="1462"/>
        <v>6</v>
      </c>
      <c r="AS1063" s="62" t="str">
        <f t="shared" si="1452"/>
        <v>1..1</v>
      </c>
      <c r="AT1063" s="64" t="s">
        <v>6558</v>
      </c>
      <c r="AU1063" s="64" t="s">
        <v>1729</v>
      </c>
      <c r="AV1063" s="65"/>
      <c r="AW1063" s="428" t="s">
        <v>7374</v>
      </c>
      <c r="AX1063" s="65"/>
      <c r="AY1063" s="65"/>
      <c r="AZ1063" s="64" t="s">
        <v>78</v>
      </c>
      <c r="BA1063" s="66" t="str">
        <f t="shared" si="1523"/>
        <v>1..1</v>
      </c>
      <c r="BB1063" s="66" t="str">
        <f t="shared" si="1526"/>
        <v>1..1</v>
      </c>
      <c r="BC1063" s="6" t="str">
        <f t="shared" ref="BC1063:BC1126" si="1532">R1063</f>
        <v>/rsm:CrossIndustryInvoice
/rsm:SupplyChainTradeTransaction
/ram:ApplicableHeaderTradeSettlement
/ram:PayerTradeParty
/ram:DefinedTradeContact
/ram:EmailURIUniversalCommunication
/ram:URIID</v>
      </c>
      <c r="BD1063" s="67" t="str">
        <f t="shared" ref="BD1063:BD1126" si="1533">S1063</f>
        <v>/rsm:CrossIndustryInvoice/rsm:SupplyChainTradeTransaction/ram:ApplicableHeaderTradeSettlement/ram:PayerTradeParty/ram:DefinedTradeContact/ram:EmailURIUniversalCommunication/ram:URIID</v>
      </c>
      <c r="BE1063" s="66" t="str">
        <f t="shared" si="1477"/>
        <v>T</v>
      </c>
      <c r="BF1063" s="68" t="str">
        <f t="shared" si="1478"/>
        <v>E</v>
      </c>
      <c r="BG1063" s="62" t="str">
        <f t="shared" si="1479"/>
        <v>0..1</v>
      </c>
      <c r="BH1063" s="66" t="str">
        <f t="shared" si="1480"/>
        <v/>
      </c>
      <c r="BI1063" s="248" t="str">
        <f t="shared" si="1481"/>
        <v/>
      </c>
      <c r="BJ1063" s="7"/>
      <c r="BK1063" s="351" t="str">
        <f t="shared" si="1482"/>
        <v>-</v>
      </c>
      <c r="BL1063" s="70" t="str">
        <f t="shared" si="1483"/>
        <v>-</v>
      </c>
      <c r="BM1063" s="70" t="str">
        <f t="shared" si="1484"/>
        <v>-</v>
      </c>
      <c r="BN1063" s="70" t="str">
        <f t="shared" si="1485"/>
        <v>-</v>
      </c>
      <c r="BO1063" s="70" t="str">
        <f t="shared" si="1486"/>
        <v>X</v>
      </c>
      <c r="BP1063" s="70" t="str">
        <f t="shared" si="1487"/>
        <v>X</v>
      </c>
      <c r="BQ1063" s="352" t="str">
        <f t="shared" si="1488"/>
        <v>X</v>
      </c>
      <c r="BR1063" s="7"/>
      <c r="BS1063" s="70" t="str">
        <f t="shared" si="1489"/>
        <v>EXTENDED</v>
      </c>
      <c r="BT1063" s="70" t="str">
        <f t="shared" si="1490"/>
        <v>EXTENDED-CTC-FR</v>
      </c>
      <c r="BU1063" s="15"/>
      <c r="BV1063" s="57"/>
      <c r="BW1063" s="57"/>
      <c r="BX1063" s="57"/>
      <c r="BY1063" s="57"/>
      <c r="BZ1063" s="57"/>
      <c r="CA1063" s="57" t="s">
        <v>6542</v>
      </c>
      <c r="CC1063" s="417"/>
      <c r="CD1063" s="15"/>
      <c r="CE1063" s="15"/>
    </row>
    <row r="1064" spans="1:83" s="59" customFormat="1" ht="85.5">
      <c r="A1064" s="45" t="str">
        <f t="shared" si="1527"/>
        <v>NO</v>
      </c>
      <c r="B1064" s="400"/>
      <c r="C1064" s="45"/>
      <c r="D1064" s="45"/>
      <c r="E1064" s="214" t="s">
        <v>3431</v>
      </c>
      <c r="F1064" s="139" t="s">
        <v>5788</v>
      </c>
      <c r="G1064" s="295" t="s">
        <v>5077</v>
      </c>
      <c r="H1064" s="140">
        <f t="shared" si="1475"/>
        <v>4</v>
      </c>
      <c r="I1064" s="140" t="s">
        <v>42</v>
      </c>
      <c r="J1064" s="216" t="s">
        <v>3937</v>
      </c>
      <c r="K1064" s="125"/>
      <c r="L1064" s="126"/>
      <c r="M1064" s="126"/>
      <c r="N1064" s="126"/>
      <c r="O1064" s="125"/>
      <c r="P1064" s="124" t="s">
        <v>42</v>
      </c>
      <c r="Q1064" s="124" t="str">
        <f t="shared" si="1521"/>
        <v>0..1</v>
      </c>
      <c r="R1064" s="141" t="s">
        <v>3938</v>
      </c>
      <c r="S1064" s="142" t="s">
        <v>3939</v>
      </c>
      <c r="T1064" s="124" t="s">
        <v>35</v>
      </c>
      <c r="U1064" s="129" t="str">
        <f t="shared" si="1499"/>
        <v>EG</v>
      </c>
      <c r="V1064" s="140" t="s">
        <v>42</v>
      </c>
      <c r="W1064" s="124"/>
      <c r="X1064" s="388"/>
      <c r="Y1064" s="38"/>
      <c r="Z1064" s="365" t="str">
        <f t="shared" si="1524"/>
        <v>-</v>
      </c>
      <c r="AA1064" s="143" t="str">
        <f t="shared" ref="AA1064:AF1064" si="1534">IF(Z1064="X","X",IF($AI1064=AA$4,"X","-"))</f>
        <v>-</v>
      </c>
      <c r="AB1064" s="143" t="str">
        <f t="shared" si="1534"/>
        <v>-</v>
      </c>
      <c r="AC1064" s="143" t="str">
        <f t="shared" si="1534"/>
        <v>-</v>
      </c>
      <c r="AD1064" s="143" t="str">
        <f t="shared" si="1534"/>
        <v>X</v>
      </c>
      <c r="AE1064" s="143" t="str">
        <f t="shared" si="1534"/>
        <v>X</v>
      </c>
      <c r="AF1064" s="366" t="str">
        <f t="shared" si="1534"/>
        <v>X</v>
      </c>
      <c r="AG1064" s="38"/>
      <c r="AH1064" s="143" t="s">
        <v>47</v>
      </c>
      <c r="AI1064" s="143" t="s">
        <v>5895</v>
      </c>
      <c r="AJ1064" s="38"/>
      <c r="AK1064" s="13" t="str">
        <f t="shared" si="1448"/>
        <v>/rsm:CrossIndustryInvoice/rsm:SupplyChainTradeTransaction/ram:ApplicableHeaderTradeSettlement/ram:PayerTradeParty</v>
      </c>
      <c r="AL1064" s="13" t="str">
        <f t="shared" si="1449"/>
        <v>/ram:PostalTradeAddress</v>
      </c>
      <c r="AM1064" s="14">
        <f>COUNTIFS(S$4:S1064,AK1064)</f>
        <v>1</v>
      </c>
      <c r="AO1064" s="214" t="str">
        <f t="shared" si="1446"/>
        <v>SCT_HTS</v>
      </c>
      <c r="AP1064" s="139" t="str">
        <f t="shared" si="1450"/>
        <v>BG-X-75</v>
      </c>
      <c r="AQ1064" s="295" t="str">
        <f t="shared" si="1451"/>
        <v>EXT-FR-FE-54</v>
      </c>
      <c r="AR1064" s="140">
        <f t="shared" si="1462"/>
        <v>4</v>
      </c>
      <c r="AS1064" s="140" t="str">
        <f t="shared" si="1452"/>
        <v>0..1</v>
      </c>
      <c r="AT1064" s="216" t="s">
        <v>6559</v>
      </c>
      <c r="AU1064" s="125"/>
      <c r="AV1064" s="126"/>
      <c r="AW1064" s="126"/>
      <c r="AX1064" s="126"/>
      <c r="AY1064" s="126"/>
      <c r="AZ1064" s="125"/>
      <c r="BA1064" s="124" t="str">
        <f t="shared" si="1523"/>
        <v>0..1</v>
      </c>
      <c r="BB1064" s="124" t="str">
        <f t="shared" si="1526"/>
        <v>0..1</v>
      </c>
      <c r="BC1064" s="141" t="str">
        <f t="shared" si="1532"/>
        <v>/rsm:CrossIndustryInvoice
/rsm:SupplyChainTradeTransaction
/ram:ApplicableHeaderTradeSettlement
/ram:PayerTradeParty
/ram:PostalTradeAddress</v>
      </c>
      <c r="BD1064" s="142" t="str">
        <f t="shared" si="1533"/>
        <v>/rsm:CrossIndustryInvoice/rsm:SupplyChainTradeTransaction/ram:ApplicableHeaderTradeSettlement/ram:PayerTradeParty/ram:PostalTradeAddress</v>
      </c>
      <c r="BE1064" s="124" t="str">
        <f t="shared" si="1477"/>
        <v/>
      </c>
      <c r="BF1064" s="129" t="str">
        <f t="shared" si="1478"/>
        <v>EG</v>
      </c>
      <c r="BG1064" s="140" t="str">
        <f t="shared" si="1479"/>
        <v>0..1</v>
      </c>
      <c r="BH1064" s="124" t="str">
        <f t="shared" si="1480"/>
        <v/>
      </c>
      <c r="BI1064" s="388" t="str">
        <f t="shared" si="1481"/>
        <v/>
      </c>
      <c r="BJ1064" s="7"/>
      <c r="BK1064" s="365" t="str">
        <f t="shared" si="1482"/>
        <v>-</v>
      </c>
      <c r="BL1064" s="143" t="str">
        <f t="shared" si="1483"/>
        <v>-</v>
      </c>
      <c r="BM1064" s="143" t="str">
        <f t="shared" si="1484"/>
        <v>-</v>
      </c>
      <c r="BN1064" s="143" t="str">
        <f t="shared" si="1485"/>
        <v>-</v>
      </c>
      <c r="BO1064" s="143" t="str">
        <f t="shared" si="1486"/>
        <v>X</v>
      </c>
      <c r="BP1064" s="143" t="str">
        <f t="shared" si="1487"/>
        <v>X</v>
      </c>
      <c r="BQ1064" s="366" t="str">
        <f t="shared" si="1488"/>
        <v>X</v>
      </c>
      <c r="BR1064" s="7"/>
      <c r="BS1064" s="143" t="str">
        <f t="shared" si="1489"/>
        <v>EXTENDED</v>
      </c>
      <c r="BT1064" s="143" t="str">
        <f t="shared" si="1490"/>
        <v>EXTENDED-CTC-FR</v>
      </c>
      <c r="BU1064" s="15"/>
      <c r="BV1064" s="57"/>
      <c r="BW1064" s="57"/>
      <c r="BX1064" s="57"/>
      <c r="BY1064" s="57"/>
      <c r="BZ1064" s="57"/>
      <c r="CA1064" s="57" t="s">
        <v>6542</v>
      </c>
      <c r="CC1064" s="417"/>
      <c r="CD1064" s="15"/>
      <c r="CE1064" s="15"/>
    </row>
    <row r="1065" spans="1:83" s="59" customFormat="1" ht="89.25">
      <c r="A1065" s="45" t="str">
        <f t="shared" si="1527"/>
        <v>YES</v>
      </c>
      <c r="B1065" s="400"/>
      <c r="C1065" s="45"/>
      <c r="D1065" s="45"/>
      <c r="E1065" s="214" t="s">
        <v>3431</v>
      </c>
      <c r="F1065" s="61" t="s">
        <v>5789</v>
      </c>
      <c r="G1065" s="281" t="s">
        <v>5053</v>
      </c>
      <c r="H1065" s="62">
        <f t="shared" si="1475"/>
        <v>5</v>
      </c>
      <c r="I1065" s="62" t="s">
        <v>42</v>
      </c>
      <c r="J1065" s="64" t="s">
        <v>6035</v>
      </c>
      <c r="K1065" s="64" t="s">
        <v>1635</v>
      </c>
      <c r="L1065" s="65" t="s">
        <v>1636</v>
      </c>
      <c r="M1065" s="65"/>
      <c r="N1065" s="65"/>
      <c r="O1065" s="64" t="s">
        <v>70</v>
      </c>
      <c r="P1065" s="66" t="s">
        <v>42</v>
      </c>
      <c r="Q1065" s="66" t="str">
        <f t="shared" si="1521"/>
        <v>0..1</v>
      </c>
      <c r="R1065" s="6" t="s">
        <v>3940</v>
      </c>
      <c r="S1065" s="67" t="s">
        <v>3941</v>
      </c>
      <c r="T1065" s="66" t="s">
        <v>73</v>
      </c>
      <c r="U1065" s="68" t="str">
        <f t="shared" si="1499"/>
        <v>E</v>
      </c>
      <c r="V1065" s="62" t="s">
        <v>42</v>
      </c>
      <c r="W1065" s="66"/>
      <c r="X1065" s="248"/>
      <c r="Y1065" s="38"/>
      <c r="Z1065" s="351" t="str">
        <f t="shared" si="1524"/>
        <v>-</v>
      </c>
      <c r="AA1065" s="70" t="str">
        <f t="shared" ref="AA1065:AF1065" si="1535">IF(Z1065="X","X",IF($AI1065=AA$4,"X","-"))</f>
        <v>-</v>
      </c>
      <c r="AB1065" s="70" t="str">
        <f t="shared" si="1535"/>
        <v>-</v>
      </c>
      <c r="AC1065" s="70" t="str">
        <f t="shared" si="1535"/>
        <v>-</v>
      </c>
      <c r="AD1065" s="70" t="str">
        <f t="shared" si="1535"/>
        <v>X</v>
      </c>
      <c r="AE1065" s="70" t="str">
        <f t="shared" si="1535"/>
        <v>X</v>
      </c>
      <c r="AF1065" s="352" t="str">
        <f t="shared" si="1535"/>
        <v>X</v>
      </c>
      <c r="AG1065" s="38"/>
      <c r="AH1065" s="70" t="s">
        <v>47</v>
      </c>
      <c r="AI1065" s="70" t="s">
        <v>5895</v>
      </c>
      <c r="AJ1065" s="38"/>
      <c r="AK1065" s="13" t="str">
        <f t="shared" si="1448"/>
        <v>/rsm:CrossIndustryInvoice/rsm:SupplyChainTradeTransaction/ram:ApplicableHeaderTradeSettlement/ram:PayerTradeParty/ram:PostalTradeAddress</v>
      </c>
      <c r="AL1065" s="13" t="str">
        <f t="shared" si="1449"/>
        <v>/ram:PostcodeCode</v>
      </c>
      <c r="AM1065" s="14">
        <f>COUNTIFS(S$4:S1065,AK1065)</f>
        <v>1</v>
      </c>
      <c r="AO1065" s="214" t="str">
        <f t="shared" si="1446"/>
        <v>SCT_HTS</v>
      </c>
      <c r="AP1065" s="61" t="str">
        <f t="shared" si="1450"/>
        <v>BT-X-490</v>
      </c>
      <c r="AQ1065" s="281" t="str">
        <f t="shared" si="1451"/>
        <v>EXT-FR-FE-59</v>
      </c>
      <c r="AR1065" s="62">
        <f t="shared" si="1462"/>
        <v>5</v>
      </c>
      <c r="AS1065" s="62" t="str">
        <f t="shared" si="1452"/>
        <v>0..1</v>
      </c>
      <c r="AT1065" s="64" t="s">
        <v>6560</v>
      </c>
      <c r="AU1065" s="64" t="s">
        <v>1747</v>
      </c>
      <c r="AV1065" s="65" t="s">
        <v>1748</v>
      </c>
      <c r="AW1065" s="428" t="s">
        <v>7375</v>
      </c>
      <c r="AX1065" s="65"/>
      <c r="AY1065" s="65"/>
      <c r="AZ1065" s="64" t="s">
        <v>78</v>
      </c>
      <c r="BA1065" s="66" t="str">
        <f t="shared" si="1523"/>
        <v>0..1</v>
      </c>
      <c r="BB1065" s="66" t="str">
        <f t="shared" si="1526"/>
        <v>0..1</v>
      </c>
      <c r="BC1065" s="6" t="str">
        <f t="shared" si="1532"/>
        <v>/rsm:CrossIndustryInvoice
/rsm:SupplyChainTradeTransaction
/ram:ApplicableHeaderTradeSettlement
/ram:PayerTradeParty
/ram:PostalTradeAddress
/ram:PostcodeCode</v>
      </c>
      <c r="BD1065" s="67" t="str">
        <f t="shared" si="1533"/>
        <v>/rsm:CrossIndustryInvoice/rsm:SupplyChainTradeTransaction/ram:ApplicableHeaderTradeSettlement/ram:PayerTradeParty/ram:PostalTradeAddress/ram:PostcodeCode</v>
      </c>
      <c r="BE1065" s="66" t="str">
        <f t="shared" si="1477"/>
        <v>T</v>
      </c>
      <c r="BF1065" s="68" t="str">
        <f t="shared" si="1478"/>
        <v>E</v>
      </c>
      <c r="BG1065" s="62" t="str">
        <f t="shared" si="1479"/>
        <v>0..1</v>
      </c>
      <c r="BH1065" s="66" t="str">
        <f t="shared" si="1480"/>
        <v/>
      </c>
      <c r="BI1065" s="248" t="str">
        <f t="shared" si="1481"/>
        <v/>
      </c>
      <c r="BJ1065" s="7"/>
      <c r="BK1065" s="351" t="str">
        <f t="shared" si="1482"/>
        <v>-</v>
      </c>
      <c r="BL1065" s="70" t="str">
        <f t="shared" si="1483"/>
        <v>-</v>
      </c>
      <c r="BM1065" s="70" t="str">
        <f t="shared" si="1484"/>
        <v>-</v>
      </c>
      <c r="BN1065" s="70" t="str">
        <f t="shared" si="1485"/>
        <v>-</v>
      </c>
      <c r="BO1065" s="70" t="str">
        <f t="shared" si="1486"/>
        <v>X</v>
      </c>
      <c r="BP1065" s="70" t="str">
        <f t="shared" si="1487"/>
        <v>X</v>
      </c>
      <c r="BQ1065" s="352" t="str">
        <f t="shared" si="1488"/>
        <v>X</v>
      </c>
      <c r="BR1065" s="7"/>
      <c r="BS1065" s="70" t="str">
        <f t="shared" si="1489"/>
        <v>EXTENDED</v>
      </c>
      <c r="BT1065" s="70" t="str">
        <f t="shared" si="1490"/>
        <v>EXTENDED-CTC-FR</v>
      </c>
      <c r="BU1065" s="15"/>
      <c r="BV1065" s="57"/>
      <c r="BW1065" s="57"/>
      <c r="BX1065" s="57"/>
      <c r="BY1065" s="57"/>
      <c r="BZ1065" s="57"/>
      <c r="CA1065" s="57" t="s">
        <v>6542</v>
      </c>
      <c r="CC1065" s="417"/>
      <c r="CD1065" s="15"/>
      <c r="CE1065" s="15"/>
    </row>
    <row r="1066" spans="1:83" s="59" customFormat="1" ht="89.25">
      <c r="A1066" s="45" t="str">
        <f t="shared" si="1527"/>
        <v>YES</v>
      </c>
      <c r="B1066" s="400"/>
      <c r="C1066" s="45"/>
      <c r="D1066" s="45"/>
      <c r="E1066" s="214" t="s">
        <v>3431</v>
      </c>
      <c r="F1066" s="61" t="s">
        <v>5790</v>
      </c>
      <c r="G1066" s="281" t="s">
        <v>5054</v>
      </c>
      <c r="H1066" s="62">
        <f t="shared" si="1475"/>
        <v>5</v>
      </c>
      <c r="I1066" s="62" t="s">
        <v>42</v>
      </c>
      <c r="J1066" s="64" t="s">
        <v>6036</v>
      </c>
      <c r="K1066" s="64" t="s">
        <v>1641</v>
      </c>
      <c r="L1066" s="65" t="s">
        <v>1642</v>
      </c>
      <c r="M1066" s="65"/>
      <c r="N1066" s="65"/>
      <c r="O1066" s="64" t="s">
        <v>70</v>
      </c>
      <c r="P1066" s="66" t="s">
        <v>42</v>
      </c>
      <c r="Q1066" s="66" t="str">
        <f t="shared" si="1521"/>
        <v>0..1</v>
      </c>
      <c r="R1066" s="6" t="s">
        <v>3942</v>
      </c>
      <c r="S1066" s="67" t="s">
        <v>3943</v>
      </c>
      <c r="T1066" s="66" t="s">
        <v>73</v>
      </c>
      <c r="U1066" s="68" t="str">
        <f t="shared" si="1499"/>
        <v>E</v>
      </c>
      <c r="V1066" s="62" t="s">
        <v>42</v>
      </c>
      <c r="W1066" s="66"/>
      <c r="X1066" s="248"/>
      <c r="Y1066" s="38"/>
      <c r="Z1066" s="351" t="str">
        <f t="shared" si="1524"/>
        <v>-</v>
      </c>
      <c r="AA1066" s="70" t="str">
        <f t="shared" ref="AA1066:AF1066" si="1536">IF(Z1066="X","X",IF($AI1066=AA$4,"X","-"))</f>
        <v>-</v>
      </c>
      <c r="AB1066" s="70" t="str">
        <f t="shared" si="1536"/>
        <v>-</v>
      </c>
      <c r="AC1066" s="70" t="str">
        <f t="shared" si="1536"/>
        <v>-</v>
      </c>
      <c r="AD1066" s="70" t="str">
        <f t="shared" si="1536"/>
        <v>X</v>
      </c>
      <c r="AE1066" s="70" t="str">
        <f t="shared" si="1536"/>
        <v>X</v>
      </c>
      <c r="AF1066" s="352" t="str">
        <f t="shared" si="1536"/>
        <v>X</v>
      </c>
      <c r="AG1066" s="38"/>
      <c r="AH1066" s="70" t="s">
        <v>47</v>
      </c>
      <c r="AI1066" s="70" t="s">
        <v>5895</v>
      </c>
      <c r="AJ1066" s="38"/>
      <c r="AK1066" s="13" t="str">
        <f t="shared" si="1448"/>
        <v>/rsm:CrossIndustryInvoice/rsm:SupplyChainTradeTransaction/ram:ApplicableHeaderTradeSettlement/ram:PayerTradeParty/ram:PostalTradeAddress</v>
      </c>
      <c r="AL1066" s="13" t="str">
        <f t="shared" si="1449"/>
        <v>/ram:LineOne</v>
      </c>
      <c r="AM1066" s="14">
        <f>COUNTIFS(S$4:S1066,AK1066)</f>
        <v>1</v>
      </c>
      <c r="AO1066" s="214" t="str">
        <f t="shared" si="1446"/>
        <v>SCT_HTS</v>
      </c>
      <c r="AP1066" s="61" t="str">
        <f t="shared" si="1450"/>
        <v>BT-X-491</v>
      </c>
      <c r="AQ1066" s="281" t="str">
        <f t="shared" si="1451"/>
        <v>EXT-FR-FE-55</v>
      </c>
      <c r="AR1066" s="62">
        <f t="shared" si="1462"/>
        <v>5</v>
      </c>
      <c r="AS1066" s="62" t="str">
        <f t="shared" si="1452"/>
        <v>0..1</v>
      </c>
      <c r="AT1066" s="64" t="s">
        <v>6561</v>
      </c>
      <c r="AU1066" s="64" t="s">
        <v>1754</v>
      </c>
      <c r="AV1066" s="65" t="s">
        <v>1755</v>
      </c>
      <c r="AW1066" s="428" t="s">
        <v>7376</v>
      </c>
      <c r="AX1066" s="65"/>
      <c r="AY1066" s="65"/>
      <c r="AZ1066" s="64" t="s">
        <v>78</v>
      </c>
      <c r="BA1066" s="66" t="str">
        <f t="shared" si="1523"/>
        <v>0..1</v>
      </c>
      <c r="BB1066" s="66" t="str">
        <f t="shared" si="1526"/>
        <v>0..1</v>
      </c>
      <c r="BC1066" s="6" t="str">
        <f t="shared" si="1532"/>
        <v>/rsm:CrossIndustryInvoice
/rsm:SupplyChainTradeTransaction
/ram:ApplicableHeaderTradeSettlement
/ram:PayerTradeParty
/ram:PostalTradeAddress
/ram:LineOne</v>
      </c>
      <c r="BD1066" s="67" t="str">
        <f t="shared" si="1533"/>
        <v>/rsm:CrossIndustryInvoice/rsm:SupplyChainTradeTransaction/ram:ApplicableHeaderTradeSettlement/ram:PayerTradeParty/ram:PostalTradeAddress/ram:LineOne</v>
      </c>
      <c r="BE1066" s="66" t="str">
        <f t="shared" si="1477"/>
        <v>T</v>
      </c>
      <c r="BF1066" s="68" t="str">
        <f t="shared" si="1478"/>
        <v>E</v>
      </c>
      <c r="BG1066" s="62" t="str">
        <f t="shared" si="1479"/>
        <v>0..1</v>
      </c>
      <c r="BH1066" s="66" t="str">
        <f t="shared" si="1480"/>
        <v/>
      </c>
      <c r="BI1066" s="248" t="str">
        <f t="shared" si="1481"/>
        <v/>
      </c>
      <c r="BJ1066" s="7"/>
      <c r="BK1066" s="351" t="str">
        <f t="shared" si="1482"/>
        <v>-</v>
      </c>
      <c r="BL1066" s="70" t="str">
        <f t="shared" si="1483"/>
        <v>-</v>
      </c>
      <c r="BM1066" s="70" t="str">
        <f t="shared" si="1484"/>
        <v>-</v>
      </c>
      <c r="BN1066" s="70" t="str">
        <f t="shared" si="1485"/>
        <v>-</v>
      </c>
      <c r="BO1066" s="70" t="str">
        <f t="shared" si="1486"/>
        <v>X</v>
      </c>
      <c r="BP1066" s="70" t="str">
        <f t="shared" si="1487"/>
        <v>X</v>
      </c>
      <c r="BQ1066" s="352" t="str">
        <f t="shared" si="1488"/>
        <v>X</v>
      </c>
      <c r="BR1066" s="7"/>
      <c r="BS1066" s="70" t="str">
        <f t="shared" si="1489"/>
        <v>EXTENDED</v>
      </c>
      <c r="BT1066" s="70" t="str">
        <f t="shared" si="1490"/>
        <v>EXTENDED-CTC-FR</v>
      </c>
      <c r="BU1066" s="15"/>
      <c r="BV1066" s="57"/>
      <c r="BW1066" s="57"/>
      <c r="BX1066" s="57"/>
      <c r="BY1066" s="57"/>
      <c r="BZ1066" s="57"/>
      <c r="CA1066" s="57" t="s">
        <v>6542</v>
      </c>
      <c r="CC1066" s="417"/>
      <c r="CD1066" s="15"/>
      <c r="CE1066" s="15"/>
    </row>
    <row r="1067" spans="1:83" s="59" customFormat="1" ht="89.25">
      <c r="A1067" s="45" t="str">
        <f t="shared" si="1527"/>
        <v>YES</v>
      </c>
      <c r="B1067" s="400"/>
      <c r="C1067" s="45"/>
      <c r="D1067" s="45"/>
      <c r="E1067" s="214" t="s">
        <v>3431</v>
      </c>
      <c r="F1067" s="61" t="s">
        <v>5791</v>
      </c>
      <c r="G1067" s="281" t="s">
        <v>5055</v>
      </c>
      <c r="H1067" s="62">
        <f t="shared" si="1475"/>
        <v>5</v>
      </c>
      <c r="I1067" s="62" t="s">
        <v>42</v>
      </c>
      <c r="J1067" s="64" t="s">
        <v>6037</v>
      </c>
      <c r="K1067" s="64" t="s">
        <v>1647</v>
      </c>
      <c r="L1067" s="65"/>
      <c r="M1067" s="65"/>
      <c r="N1067" s="65"/>
      <c r="O1067" s="64" t="s">
        <v>70</v>
      </c>
      <c r="P1067" s="66" t="s">
        <v>42</v>
      </c>
      <c r="Q1067" s="66" t="str">
        <f t="shared" si="1521"/>
        <v>0..1</v>
      </c>
      <c r="R1067" s="6" t="s">
        <v>3944</v>
      </c>
      <c r="S1067" s="67" t="s">
        <v>3945</v>
      </c>
      <c r="T1067" s="66" t="s">
        <v>73</v>
      </c>
      <c r="U1067" s="68" t="str">
        <f t="shared" si="1499"/>
        <v>E</v>
      </c>
      <c r="V1067" s="62" t="s">
        <v>42</v>
      </c>
      <c r="W1067" s="66"/>
      <c r="X1067" s="248"/>
      <c r="Y1067" s="38"/>
      <c r="Z1067" s="351" t="str">
        <f t="shared" si="1524"/>
        <v>-</v>
      </c>
      <c r="AA1067" s="70" t="str">
        <f t="shared" ref="AA1067:AF1067" si="1537">IF(Z1067="X","X",IF($AI1067=AA$4,"X","-"))</f>
        <v>-</v>
      </c>
      <c r="AB1067" s="70" t="str">
        <f t="shared" si="1537"/>
        <v>-</v>
      </c>
      <c r="AC1067" s="70" t="str">
        <f t="shared" si="1537"/>
        <v>-</v>
      </c>
      <c r="AD1067" s="70" t="str">
        <f t="shared" si="1537"/>
        <v>X</v>
      </c>
      <c r="AE1067" s="70" t="str">
        <f t="shared" si="1537"/>
        <v>X</v>
      </c>
      <c r="AF1067" s="352" t="str">
        <f t="shared" si="1537"/>
        <v>X</v>
      </c>
      <c r="AG1067" s="38"/>
      <c r="AH1067" s="70" t="s">
        <v>47</v>
      </c>
      <c r="AI1067" s="70" t="s">
        <v>5895</v>
      </c>
      <c r="AJ1067" s="38"/>
      <c r="AK1067" s="13" t="str">
        <f t="shared" si="1448"/>
        <v>/rsm:CrossIndustryInvoice/rsm:SupplyChainTradeTransaction/ram:ApplicableHeaderTradeSettlement/ram:PayerTradeParty/ram:PostalTradeAddress</v>
      </c>
      <c r="AL1067" s="13" t="str">
        <f t="shared" si="1449"/>
        <v>/ram:LineTwo</v>
      </c>
      <c r="AM1067" s="14">
        <f>COUNTIFS(S$4:S1067,AK1067)</f>
        <v>1</v>
      </c>
      <c r="AO1067" s="214" t="str">
        <f t="shared" si="1446"/>
        <v>SCT_HTS</v>
      </c>
      <c r="AP1067" s="61" t="str">
        <f t="shared" si="1450"/>
        <v>BT-X-492</v>
      </c>
      <c r="AQ1067" s="281" t="str">
        <f t="shared" si="1451"/>
        <v>EXT-FR-FE-56</v>
      </c>
      <c r="AR1067" s="62">
        <f t="shared" si="1462"/>
        <v>5</v>
      </c>
      <c r="AS1067" s="62" t="str">
        <f t="shared" si="1452"/>
        <v>0..1</v>
      </c>
      <c r="AT1067" s="64" t="s">
        <v>6562</v>
      </c>
      <c r="AU1067" s="64" t="s">
        <v>1761</v>
      </c>
      <c r="AV1067" s="65"/>
      <c r="AW1067" s="428" t="s">
        <v>7377</v>
      </c>
      <c r="AX1067" s="65"/>
      <c r="AY1067" s="65"/>
      <c r="AZ1067" s="64" t="s">
        <v>78</v>
      </c>
      <c r="BA1067" s="66" t="str">
        <f t="shared" si="1523"/>
        <v>0..1</v>
      </c>
      <c r="BB1067" s="66" t="str">
        <f t="shared" si="1526"/>
        <v>0..1</v>
      </c>
      <c r="BC1067" s="6" t="str">
        <f t="shared" si="1532"/>
        <v>/rsm:CrossIndustryInvoice
/rsm:SupplyChainTradeTransaction
/ram:ApplicableHeaderTradeSettlement
/ram:PayerTradeParty
/ram:PostalTradeAddress
/ram:LineTwo</v>
      </c>
      <c r="BD1067" s="67" t="str">
        <f t="shared" si="1533"/>
        <v>/rsm:CrossIndustryInvoice/rsm:SupplyChainTradeTransaction/ram:ApplicableHeaderTradeSettlement/ram:PayerTradeParty/ram:PostalTradeAddress/ram:LineTwo</v>
      </c>
      <c r="BE1067" s="66" t="str">
        <f t="shared" si="1477"/>
        <v>T</v>
      </c>
      <c r="BF1067" s="68" t="str">
        <f t="shared" si="1478"/>
        <v>E</v>
      </c>
      <c r="BG1067" s="62" t="str">
        <f t="shared" si="1479"/>
        <v>0..1</v>
      </c>
      <c r="BH1067" s="66" t="str">
        <f t="shared" si="1480"/>
        <v/>
      </c>
      <c r="BI1067" s="248" t="str">
        <f t="shared" si="1481"/>
        <v/>
      </c>
      <c r="BJ1067" s="7"/>
      <c r="BK1067" s="351" t="str">
        <f t="shared" si="1482"/>
        <v>-</v>
      </c>
      <c r="BL1067" s="70" t="str">
        <f t="shared" si="1483"/>
        <v>-</v>
      </c>
      <c r="BM1067" s="70" t="str">
        <f t="shared" si="1484"/>
        <v>-</v>
      </c>
      <c r="BN1067" s="70" t="str">
        <f t="shared" si="1485"/>
        <v>-</v>
      </c>
      <c r="BO1067" s="70" t="str">
        <f t="shared" si="1486"/>
        <v>X</v>
      </c>
      <c r="BP1067" s="70" t="str">
        <f t="shared" si="1487"/>
        <v>X</v>
      </c>
      <c r="BQ1067" s="352" t="str">
        <f t="shared" si="1488"/>
        <v>X</v>
      </c>
      <c r="BR1067" s="7"/>
      <c r="BS1067" s="70" t="str">
        <f t="shared" si="1489"/>
        <v>EXTENDED</v>
      </c>
      <c r="BT1067" s="70" t="str">
        <f t="shared" si="1490"/>
        <v>EXTENDED-CTC-FR</v>
      </c>
      <c r="BU1067" s="15"/>
      <c r="BV1067" s="57"/>
      <c r="BW1067" s="57"/>
      <c r="BX1067" s="57"/>
      <c r="BY1067" s="57"/>
      <c r="BZ1067" s="57"/>
      <c r="CA1067" s="57" t="s">
        <v>6542</v>
      </c>
      <c r="CC1067" s="417"/>
      <c r="CD1067" s="15"/>
      <c r="CE1067" s="15"/>
    </row>
    <row r="1068" spans="1:83" s="59" customFormat="1" ht="89.25">
      <c r="A1068" s="45" t="str">
        <f t="shared" si="1527"/>
        <v>YES</v>
      </c>
      <c r="B1068" s="400"/>
      <c r="C1068" s="45"/>
      <c r="D1068" s="45"/>
      <c r="E1068" s="214" t="s">
        <v>3431</v>
      </c>
      <c r="F1068" s="61" t="s">
        <v>5792</v>
      </c>
      <c r="G1068" s="281" t="s">
        <v>5056</v>
      </c>
      <c r="H1068" s="62">
        <f t="shared" si="1475"/>
        <v>5</v>
      </c>
      <c r="I1068" s="62" t="s">
        <v>42</v>
      </c>
      <c r="J1068" s="64" t="s">
        <v>6038</v>
      </c>
      <c r="K1068" s="64" t="s">
        <v>1647</v>
      </c>
      <c r="L1068" s="65"/>
      <c r="M1068" s="65"/>
      <c r="N1068" s="65"/>
      <c r="O1068" s="64" t="s">
        <v>70</v>
      </c>
      <c r="P1068" s="66" t="s">
        <v>42</v>
      </c>
      <c r="Q1068" s="66" t="str">
        <f t="shared" si="1521"/>
        <v>0..1</v>
      </c>
      <c r="R1068" s="6" t="s">
        <v>3946</v>
      </c>
      <c r="S1068" s="67" t="s">
        <v>3947</v>
      </c>
      <c r="T1068" s="66" t="s">
        <v>73</v>
      </c>
      <c r="U1068" s="68" t="str">
        <f t="shared" si="1499"/>
        <v>E</v>
      </c>
      <c r="V1068" s="62" t="s">
        <v>42</v>
      </c>
      <c r="W1068" s="66"/>
      <c r="X1068" s="248"/>
      <c r="Y1068" s="38"/>
      <c r="Z1068" s="351" t="str">
        <f t="shared" si="1524"/>
        <v>-</v>
      </c>
      <c r="AA1068" s="70" t="str">
        <f t="shared" ref="AA1068:AF1068" si="1538">IF(Z1068="X","X",IF($AI1068=AA$4,"X","-"))</f>
        <v>-</v>
      </c>
      <c r="AB1068" s="70" t="str">
        <f t="shared" si="1538"/>
        <v>-</v>
      </c>
      <c r="AC1068" s="70" t="str">
        <f t="shared" si="1538"/>
        <v>-</v>
      </c>
      <c r="AD1068" s="70" t="str">
        <f t="shared" si="1538"/>
        <v>X</v>
      </c>
      <c r="AE1068" s="70" t="str">
        <f t="shared" si="1538"/>
        <v>X</v>
      </c>
      <c r="AF1068" s="352" t="str">
        <f t="shared" si="1538"/>
        <v>X</v>
      </c>
      <c r="AG1068" s="38"/>
      <c r="AH1068" s="70" t="s">
        <v>47</v>
      </c>
      <c r="AI1068" s="70" t="s">
        <v>5895</v>
      </c>
      <c r="AJ1068" s="38"/>
      <c r="AK1068" s="13" t="str">
        <f t="shared" si="1448"/>
        <v>/rsm:CrossIndustryInvoice/rsm:SupplyChainTradeTransaction/ram:ApplicableHeaderTradeSettlement/ram:PayerTradeParty/ram:PostalTradeAddress</v>
      </c>
      <c r="AL1068" s="13" t="str">
        <f t="shared" si="1449"/>
        <v>/ram:LineThree</v>
      </c>
      <c r="AM1068" s="14">
        <f>COUNTIFS(S$4:S1068,AK1068)</f>
        <v>1</v>
      </c>
      <c r="AO1068" s="214" t="str">
        <f t="shared" si="1446"/>
        <v>SCT_HTS</v>
      </c>
      <c r="AP1068" s="61" t="str">
        <f t="shared" si="1450"/>
        <v>BT-X-493</v>
      </c>
      <c r="AQ1068" s="281" t="str">
        <f t="shared" si="1451"/>
        <v>EXT-FR-FE-57</v>
      </c>
      <c r="AR1068" s="62">
        <f t="shared" si="1462"/>
        <v>5</v>
      </c>
      <c r="AS1068" s="62" t="str">
        <f t="shared" si="1452"/>
        <v>0..1</v>
      </c>
      <c r="AT1068" s="64" t="s">
        <v>6563</v>
      </c>
      <c r="AU1068" s="64" t="s">
        <v>1761</v>
      </c>
      <c r="AV1068" s="65"/>
      <c r="AW1068" s="428" t="s">
        <v>7378</v>
      </c>
      <c r="AX1068" s="65"/>
      <c r="AY1068" s="65"/>
      <c r="AZ1068" s="64" t="s">
        <v>78</v>
      </c>
      <c r="BA1068" s="66" t="str">
        <f t="shared" si="1523"/>
        <v>0..1</v>
      </c>
      <c r="BB1068" s="66" t="str">
        <f t="shared" si="1526"/>
        <v>0..1</v>
      </c>
      <c r="BC1068" s="6" t="str">
        <f t="shared" si="1532"/>
        <v>/rsm:CrossIndustryInvoice
/rsm:SupplyChainTradeTransaction
/ram:ApplicableHeaderTradeSettlement
/ram:PayerTradeParty
/ram:PostalTradeAddress
/ram:LineThree</v>
      </c>
      <c r="BD1068" s="67" t="str">
        <f t="shared" si="1533"/>
        <v>/rsm:CrossIndustryInvoice/rsm:SupplyChainTradeTransaction/ram:ApplicableHeaderTradeSettlement/ram:PayerTradeParty/ram:PostalTradeAddress/ram:LineThree</v>
      </c>
      <c r="BE1068" s="66" t="str">
        <f t="shared" si="1477"/>
        <v>T</v>
      </c>
      <c r="BF1068" s="68" t="str">
        <f t="shared" si="1478"/>
        <v>E</v>
      </c>
      <c r="BG1068" s="62" t="str">
        <f t="shared" si="1479"/>
        <v>0..1</v>
      </c>
      <c r="BH1068" s="66" t="str">
        <f t="shared" si="1480"/>
        <v/>
      </c>
      <c r="BI1068" s="248" t="str">
        <f t="shared" si="1481"/>
        <v/>
      </c>
      <c r="BJ1068" s="7"/>
      <c r="BK1068" s="351" t="str">
        <f t="shared" si="1482"/>
        <v>-</v>
      </c>
      <c r="BL1068" s="70" t="str">
        <f t="shared" si="1483"/>
        <v>-</v>
      </c>
      <c r="BM1068" s="70" t="str">
        <f t="shared" si="1484"/>
        <v>-</v>
      </c>
      <c r="BN1068" s="70" t="str">
        <f t="shared" si="1485"/>
        <v>-</v>
      </c>
      <c r="BO1068" s="70" t="str">
        <f t="shared" si="1486"/>
        <v>X</v>
      </c>
      <c r="BP1068" s="70" t="str">
        <f t="shared" si="1487"/>
        <v>X</v>
      </c>
      <c r="BQ1068" s="352" t="str">
        <f t="shared" si="1488"/>
        <v>X</v>
      </c>
      <c r="BR1068" s="7"/>
      <c r="BS1068" s="70" t="str">
        <f t="shared" si="1489"/>
        <v>EXTENDED</v>
      </c>
      <c r="BT1068" s="70" t="str">
        <f t="shared" si="1490"/>
        <v>EXTENDED-CTC-FR</v>
      </c>
      <c r="BU1068" s="15"/>
      <c r="BV1068" s="57"/>
      <c r="BW1068" s="57"/>
      <c r="BX1068" s="57"/>
      <c r="BY1068" s="57"/>
      <c r="BZ1068" s="57"/>
      <c r="CA1068" s="57" t="s">
        <v>6542</v>
      </c>
      <c r="CC1068" s="417"/>
      <c r="CD1068" s="15"/>
      <c r="CE1068" s="15"/>
    </row>
    <row r="1069" spans="1:83" s="59" customFormat="1" ht="89.25">
      <c r="A1069" s="45" t="str">
        <f t="shared" si="1527"/>
        <v>YES</v>
      </c>
      <c r="B1069" s="400"/>
      <c r="C1069" s="45"/>
      <c r="D1069" s="45"/>
      <c r="E1069" s="214" t="s">
        <v>3431</v>
      </c>
      <c r="F1069" s="61" t="s">
        <v>5793</v>
      </c>
      <c r="G1069" s="281" t="s">
        <v>5057</v>
      </c>
      <c r="H1069" s="62">
        <f t="shared" si="1475"/>
        <v>5</v>
      </c>
      <c r="I1069" s="62" t="s">
        <v>42</v>
      </c>
      <c r="J1069" s="64" t="s">
        <v>6039</v>
      </c>
      <c r="K1069" s="64" t="s">
        <v>6031</v>
      </c>
      <c r="L1069" s="65"/>
      <c r="M1069" s="65"/>
      <c r="N1069" s="65"/>
      <c r="O1069" s="64" t="s">
        <v>70</v>
      </c>
      <c r="P1069" s="66" t="s">
        <v>42</v>
      </c>
      <c r="Q1069" s="66" t="str">
        <f t="shared" si="1521"/>
        <v>0..1</v>
      </c>
      <c r="R1069" s="6" t="s">
        <v>3948</v>
      </c>
      <c r="S1069" s="67" t="s">
        <v>3949</v>
      </c>
      <c r="T1069" s="66" t="s">
        <v>73</v>
      </c>
      <c r="U1069" s="68" t="str">
        <f t="shared" si="1499"/>
        <v>E</v>
      </c>
      <c r="V1069" s="62" t="s">
        <v>42</v>
      </c>
      <c r="W1069" s="66"/>
      <c r="X1069" s="248"/>
      <c r="Y1069" s="38"/>
      <c r="Z1069" s="351" t="str">
        <f t="shared" si="1524"/>
        <v>-</v>
      </c>
      <c r="AA1069" s="70" t="str">
        <f t="shared" ref="AA1069:AF1069" si="1539">IF(Z1069="X","X",IF($AI1069=AA$4,"X","-"))</f>
        <v>-</v>
      </c>
      <c r="AB1069" s="70" t="str">
        <f t="shared" si="1539"/>
        <v>-</v>
      </c>
      <c r="AC1069" s="70" t="str">
        <f t="shared" si="1539"/>
        <v>-</v>
      </c>
      <c r="AD1069" s="70" t="str">
        <f t="shared" si="1539"/>
        <v>X</v>
      </c>
      <c r="AE1069" s="70" t="str">
        <f t="shared" si="1539"/>
        <v>X</v>
      </c>
      <c r="AF1069" s="352" t="str">
        <f t="shared" si="1539"/>
        <v>X</v>
      </c>
      <c r="AG1069" s="38"/>
      <c r="AH1069" s="70" t="s">
        <v>47</v>
      </c>
      <c r="AI1069" s="70" t="s">
        <v>5895</v>
      </c>
      <c r="AJ1069" s="38"/>
      <c r="AK1069" s="13" t="str">
        <f t="shared" si="1448"/>
        <v>/rsm:CrossIndustryInvoice/rsm:SupplyChainTradeTransaction/ram:ApplicableHeaderTradeSettlement/ram:PayerTradeParty/ram:PostalTradeAddress</v>
      </c>
      <c r="AL1069" s="13" t="str">
        <f t="shared" si="1449"/>
        <v>/ram:CityName</v>
      </c>
      <c r="AM1069" s="14">
        <f>COUNTIFS(S$4:S1069,AK1069)</f>
        <v>1</v>
      </c>
      <c r="AO1069" s="214" t="str">
        <f t="shared" si="1446"/>
        <v>SCT_HTS</v>
      </c>
      <c r="AP1069" s="61" t="str">
        <f t="shared" si="1450"/>
        <v>BT-X-494</v>
      </c>
      <c r="AQ1069" s="281" t="str">
        <f t="shared" si="1451"/>
        <v>EXT-FR-FE-58</v>
      </c>
      <c r="AR1069" s="62">
        <f t="shared" si="1462"/>
        <v>5</v>
      </c>
      <c r="AS1069" s="62" t="str">
        <f t="shared" si="1452"/>
        <v>0..1</v>
      </c>
      <c r="AT1069" s="64" t="s">
        <v>6564</v>
      </c>
      <c r="AU1069" s="64" t="s">
        <v>6415</v>
      </c>
      <c r="AV1069" s="65"/>
      <c r="AW1069" s="428" t="s">
        <v>7379</v>
      </c>
      <c r="AX1069" s="65"/>
      <c r="AY1069" s="65"/>
      <c r="AZ1069" s="64" t="s">
        <v>78</v>
      </c>
      <c r="BA1069" s="66" t="str">
        <f t="shared" si="1523"/>
        <v>0..1</v>
      </c>
      <c r="BB1069" s="66" t="str">
        <f t="shared" si="1526"/>
        <v>0..1</v>
      </c>
      <c r="BC1069" s="6" t="str">
        <f t="shared" si="1532"/>
        <v>/rsm:CrossIndustryInvoice
/rsm:SupplyChainTradeTransaction
/ram:ApplicableHeaderTradeSettlement
/ram:PayerTradeParty
/ram:PostalTradeAddress
/ram:CityName</v>
      </c>
      <c r="BD1069" s="67" t="str">
        <f t="shared" si="1533"/>
        <v>/rsm:CrossIndustryInvoice/rsm:SupplyChainTradeTransaction/ram:ApplicableHeaderTradeSettlement/ram:PayerTradeParty/ram:PostalTradeAddress/ram:CityName</v>
      </c>
      <c r="BE1069" s="66" t="str">
        <f t="shared" si="1477"/>
        <v>T</v>
      </c>
      <c r="BF1069" s="68" t="str">
        <f t="shared" si="1478"/>
        <v>E</v>
      </c>
      <c r="BG1069" s="62" t="str">
        <f t="shared" si="1479"/>
        <v>0..1</v>
      </c>
      <c r="BH1069" s="66" t="str">
        <f t="shared" si="1480"/>
        <v/>
      </c>
      <c r="BI1069" s="248" t="str">
        <f t="shared" si="1481"/>
        <v/>
      </c>
      <c r="BJ1069" s="7"/>
      <c r="BK1069" s="351" t="str">
        <f t="shared" si="1482"/>
        <v>-</v>
      </c>
      <c r="BL1069" s="70" t="str">
        <f t="shared" si="1483"/>
        <v>-</v>
      </c>
      <c r="BM1069" s="70" t="str">
        <f t="shared" si="1484"/>
        <v>-</v>
      </c>
      <c r="BN1069" s="70" t="str">
        <f t="shared" si="1485"/>
        <v>-</v>
      </c>
      <c r="BO1069" s="70" t="str">
        <f t="shared" si="1486"/>
        <v>X</v>
      </c>
      <c r="BP1069" s="70" t="str">
        <f t="shared" si="1487"/>
        <v>X</v>
      </c>
      <c r="BQ1069" s="352" t="str">
        <f t="shared" si="1488"/>
        <v>X</v>
      </c>
      <c r="BR1069" s="7"/>
      <c r="BS1069" s="70" t="str">
        <f t="shared" si="1489"/>
        <v>EXTENDED</v>
      </c>
      <c r="BT1069" s="70" t="str">
        <f t="shared" si="1490"/>
        <v>EXTENDED-CTC-FR</v>
      </c>
      <c r="BU1069" s="15"/>
      <c r="BV1069" s="57"/>
      <c r="BW1069" s="57"/>
      <c r="BX1069" s="57"/>
      <c r="BY1069" s="57"/>
      <c r="BZ1069" s="57"/>
      <c r="CA1069" s="57" t="s">
        <v>6542</v>
      </c>
      <c r="CC1069" s="417"/>
      <c r="CD1069" s="15"/>
      <c r="CE1069" s="15"/>
    </row>
    <row r="1070" spans="1:83" s="59" customFormat="1" ht="89.25">
      <c r="A1070" s="45" t="str">
        <f t="shared" si="1527"/>
        <v>YES</v>
      </c>
      <c r="B1070" s="400"/>
      <c r="C1070" s="45"/>
      <c r="D1070" s="45"/>
      <c r="E1070" s="214" t="s">
        <v>3431</v>
      </c>
      <c r="F1070" s="61" t="s">
        <v>5794</v>
      </c>
      <c r="G1070" s="281" t="s">
        <v>5058</v>
      </c>
      <c r="H1070" s="62">
        <f t="shared" si="1475"/>
        <v>5</v>
      </c>
      <c r="I1070" s="62" t="s">
        <v>32</v>
      </c>
      <c r="J1070" s="64" t="s">
        <v>6040</v>
      </c>
      <c r="K1070" s="64" t="s">
        <v>1661</v>
      </c>
      <c r="L1070" s="65" t="s">
        <v>5989</v>
      </c>
      <c r="M1070" s="65"/>
      <c r="N1070" s="65"/>
      <c r="O1070" s="64" t="s">
        <v>128</v>
      </c>
      <c r="P1070" s="66" t="s">
        <v>32</v>
      </c>
      <c r="Q1070" s="66" t="str">
        <f t="shared" si="1521"/>
        <v>1..1</v>
      </c>
      <c r="R1070" s="6" t="s">
        <v>3950</v>
      </c>
      <c r="S1070" s="67" t="s">
        <v>3951</v>
      </c>
      <c r="T1070" s="66" t="s">
        <v>131</v>
      </c>
      <c r="U1070" s="68" t="str">
        <f t="shared" si="1499"/>
        <v>E</v>
      </c>
      <c r="V1070" s="62" t="s">
        <v>42</v>
      </c>
      <c r="W1070" s="66"/>
      <c r="X1070" s="248"/>
      <c r="Y1070" s="38"/>
      <c r="Z1070" s="351" t="str">
        <f t="shared" si="1524"/>
        <v>-</v>
      </c>
      <c r="AA1070" s="70" t="str">
        <f t="shared" ref="AA1070:AF1070" si="1540">IF(Z1070="X","X",IF($AI1070=AA$4,"X","-"))</f>
        <v>-</v>
      </c>
      <c r="AB1070" s="70" t="str">
        <f t="shared" si="1540"/>
        <v>-</v>
      </c>
      <c r="AC1070" s="70" t="str">
        <f t="shared" si="1540"/>
        <v>-</v>
      </c>
      <c r="AD1070" s="70" t="str">
        <f t="shared" si="1540"/>
        <v>X</v>
      </c>
      <c r="AE1070" s="70" t="str">
        <f t="shared" si="1540"/>
        <v>X</v>
      </c>
      <c r="AF1070" s="352" t="str">
        <f t="shared" si="1540"/>
        <v>X</v>
      </c>
      <c r="AG1070" s="38"/>
      <c r="AH1070" s="70" t="s">
        <v>47</v>
      </c>
      <c r="AI1070" s="70" t="s">
        <v>5895</v>
      </c>
      <c r="AJ1070" s="38"/>
      <c r="AK1070" s="13" t="str">
        <f t="shared" si="1448"/>
        <v>/rsm:CrossIndustryInvoice/rsm:SupplyChainTradeTransaction/ram:ApplicableHeaderTradeSettlement/ram:PayerTradeParty/ram:PostalTradeAddress</v>
      </c>
      <c r="AL1070" s="13" t="str">
        <f t="shared" si="1449"/>
        <v>/ram:CountryID</v>
      </c>
      <c r="AM1070" s="14">
        <f>COUNTIFS(S$4:S1070,AK1070)</f>
        <v>1</v>
      </c>
      <c r="AO1070" s="214" t="str">
        <f t="shared" ref="AO1070:AO1136" si="1541">E1070</f>
        <v>SCT_HTS</v>
      </c>
      <c r="AP1070" s="61" t="str">
        <f t="shared" si="1450"/>
        <v>BT-X-495</v>
      </c>
      <c r="AQ1070" s="281" t="str">
        <f t="shared" si="1451"/>
        <v>EXT-FR-FE-61</v>
      </c>
      <c r="AR1070" s="62">
        <f t="shared" si="1462"/>
        <v>5</v>
      </c>
      <c r="AS1070" s="62" t="str">
        <f t="shared" si="1452"/>
        <v>1..1</v>
      </c>
      <c r="AT1070" s="64" t="s">
        <v>6565</v>
      </c>
      <c r="AU1070" s="64" t="s">
        <v>1777</v>
      </c>
      <c r="AV1070" s="65" t="s">
        <v>485</v>
      </c>
      <c r="AW1070" s="428" t="s">
        <v>7380</v>
      </c>
      <c r="AX1070" s="65"/>
      <c r="AY1070" s="65"/>
      <c r="AZ1070" s="64" t="s">
        <v>128</v>
      </c>
      <c r="BA1070" s="66" t="str">
        <f t="shared" si="1523"/>
        <v>1..1</v>
      </c>
      <c r="BB1070" s="66" t="str">
        <f t="shared" si="1526"/>
        <v>1..1</v>
      </c>
      <c r="BC1070" s="6" t="str">
        <f t="shared" si="1532"/>
        <v>/rsm:CrossIndustryInvoice
/rsm:SupplyChainTradeTransaction
/ram:ApplicableHeaderTradeSettlement
/ram:PayerTradeParty
/ram:PostalTradeAddress
/ram:CountryID</v>
      </c>
      <c r="BD1070" s="67" t="str">
        <f t="shared" si="1533"/>
        <v>/rsm:CrossIndustryInvoice/rsm:SupplyChainTradeTransaction/ram:ApplicableHeaderTradeSettlement/ram:PayerTradeParty/ram:PostalTradeAddress/ram:CountryID</v>
      </c>
      <c r="BE1070" s="66" t="str">
        <f t="shared" si="1477"/>
        <v>C</v>
      </c>
      <c r="BF1070" s="68" t="str">
        <f t="shared" si="1478"/>
        <v>E</v>
      </c>
      <c r="BG1070" s="62" t="str">
        <f t="shared" si="1479"/>
        <v>0..1</v>
      </c>
      <c r="BH1070" s="66" t="str">
        <f t="shared" si="1480"/>
        <v/>
      </c>
      <c r="BI1070" s="248" t="str">
        <f t="shared" si="1481"/>
        <v/>
      </c>
      <c r="BJ1070" s="7"/>
      <c r="BK1070" s="351" t="str">
        <f t="shared" si="1482"/>
        <v>-</v>
      </c>
      <c r="BL1070" s="70" t="str">
        <f t="shared" si="1483"/>
        <v>-</v>
      </c>
      <c r="BM1070" s="70" t="str">
        <f t="shared" si="1484"/>
        <v>-</v>
      </c>
      <c r="BN1070" s="70" t="str">
        <f t="shared" si="1485"/>
        <v>-</v>
      </c>
      <c r="BO1070" s="70" t="str">
        <f t="shared" si="1486"/>
        <v>X</v>
      </c>
      <c r="BP1070" s="70" t="str">
        <f t="shared" si="1487"/>
        <v>X</v>
      </c>
      <c r="BQ1070" s="352" t="str">
        <f t="shared" si="1488"/>
        <v>X</v>
      </c>
      <c r="BR1070" s="7"/>
      <c r="BS1070" s="70" t="str">
        <f t="shared" si="1489"/>
        <v>EXTENDED</v>
      </c>
      <c r="BT1070" s="70" t="str">
        <f t="shared" si="1490"/>
        <v>EXTENDED-CTC-FR</v>
      </c>
      <c r="BU1070" s="15"/>
      <c r="BV1070" s="57"/>
      <c r="BW1070" s="57"/>
      <c r="BX1070" s="57"/>
      <c r="BY1070" s="57"/>
      <c r="BZ1070" s="57"/>
      <c r="CA1070" s="57" t="s">
        <v>6542</v>
      </c>
      <c r="CC1070" s="417"/>
      <c r="CD1070" s="15"/>
      <c r="CE1070" s="15"/>
    </row>
    <row r="1071" spans="1:83" s="59" customFormat="1" ht="89.25">
      <c r="A1071" s="45" t="str">
        <f t="shared" si="1527"/>
        <v>YES</v>
      </c>
      <c r="B1071" s="400"/>
      <c r="C1071" s="45"/>
      <c r="D1071" s="45"/>
      <c r="E1071" s="214" t="s">
        <v>3431</v>
      </c>
      <c r="F1071" s="61" t="s">
        <v>5795</v>
      </c>
      <c r="G1071" s="281" t="s">
        <v>5059</v>
      </c>
      <c r="H1071" s="62">
        <f t="shared" si="1475"/>
        <v>5</v>
      </c>
      <c r="I1071" s="62" t="s">
        <v>42</v>
      </c>
      <c r="J1071" s="64" t="s">
        <v>6054</v>
      </c>
      <c r="K1071" s="64" t="s">
        <v>1667</v>
      </c>
      <c r="L1071" s="65" t="s">
        <v>1668</v>
      </c>
      <c r="M1071" s="65"/>
      <c r="N1071" s="65" t="s">
        <v>35</v>
      </c>
      <c r="O1071" s="64" t="s">
        <v>70</v>
      </c>
      <c r="P1071" s="66" t="s">
        <v>42</v>
      </c>
      <c r="Q1071" s="66" t="str">
        <f t="shared" si="1521"/>
        <v>0..1</v>
      </c>
      <c r="R1071" s="6" t="s">
        <v>3952</v>
      </c>
      <c r="S1071" s="67" t="s">
        <v>3953</v>
      </c>
      <c r="T1071" s="66" t="s">
        <v>73</v>
      </c>
      <c r="U1071" s="68" t="str">
        <f t="shared" si="1499"/>
        <v>E</v>
      </c>
      <c r="V1071" s="62" t="s">
        <v>62</v>
      </c>
      <c r="W1071" s="66"/>
      <c r="X1071" s="248" t="s">
        <v>35</v>
      </c>
      <c r="Y1071" s="38"/>
      <c r="Z1071" s="351" t="str">
        <f t="shared" si="1524"/>
        <v>-</v>
      </c>
      <c r="AA1071" s="70" t="str">
        <f t="shared" ref="AA1071:AF1071" si="1542">IF(Z1071="X","X",IF($AI1071=AA$4,"X","-"))</f>
        <v>-</v>
      </c>
      <c r="AB1071" s="70" t="str">
        <f t="shared" si="1542"/>
        <v>-</v>
      </c>
      <c r="AC1071" s="70" t="str">
        <f t="shared" si="1542"/>
        <v>-</v>
      </c>
      <c r="AD1071" s="70" t="str">
        <f t="shared" si="1542"/>
        <v>X</v>
      </c>
      <c r="AE1071" s="70" t="str">
        <f t="shared" si="1542"/>
        <v>X</v>
      </c>
      <c r="AF1071" s="352" t="str">
        <f t="shared" si="1542"/>
        <v>X</v>
      </c>
      <c r="AG1071" s="38"/>
      <c r="AH1071" s="70" t="s">
        <v>47</v>
      </c>
      <c r="AI1071" s="70" t="s">
        <v>5895</v>
      </c>
      <c r="AJ1071" s="38"/>
      <c r="AK1071" s="13" t="str">
        <f t="shared" ref="AK1071:AK1138" si="1543">IF(ISERROR(FIND("/",S1071)),S1071,LEFT(S1071,FIND(CHAR(1),SUBSTITUTE(S1071,"/",CHAR(1),LEN(S1071)-LEN(SUBSTITUTE(S1071,"/",""))))-1))</f>
        <v>/rsm:CrossIndustryInvoice/rsm:SupplyChainTradeTransaction/ram:ApplicableHeaderTradeSettlement/ram:PayerTradeParty/ram:PostalTradeAddress</v>
      </c>
      <c r="AL1071" s="13" t="str">
        <f t="shared" ref="AL1071:AL1138" si="1544">IF(ISERROR(FIND("/",S1071)),S1071,MID(S1071, FIND(CHAR(1),SUBSTITUTE(S1071,"/",CHAR(1), LEN(S1071)-LEN(SUBSTITUTE(S1071,"/","")))), LEN(S1071)))</f>
        <v>/ram:CountrySubDivisionName</v>
      </c>
      <c r="AM1071" s="14">
        <f>COUNTIFS(S$4:S1071,AK1071)</f>
        <v>1</v>
      </c>
      <c r="AO1071" s="214" t="str">
        <f t="shared" si="1541"/>
        <v>SCT_HTS</v>
      </c>
      <c r="AP1071" s="61" t="str">
        <f t="shared" ref="AP1071:AP1138" si="1545">F1071</f>
        <v>BT-X-496</v>
      </c>
      <c r="AQ1071" s="281" t="str">
        <f t="shared" ref="AQ1071:AQ1138" si="1546">IF(G1071="","",G1071)</f>
        <v>EXT-FR-FE-60</v>
      </c>
      <c r="AR1071" s="62">
        <f t="shared" si="1462"/>
        <v>5</v>
      </c>
      <c r="AS1071" s="62" t="str">
        <f t="shared" ref="AS1071:AS1138" si="1547">I1071</f>
        <v>0..1</v>
      </c>
      <c r="AT1071" s="64" t="s">
        <v>6566</v>
      </c>
      <c r="AU1071" s="64" t="s">
        <v>1671</v>
      </c>
      <c r="AV1071" s="65" t="s">
        <v>1672</v>
      </c>
      <c r="AW1071" s="423" t="s">
        <v>7238</v>
      </c>
      <c r="AX1071" s="65"/>
      <c r="AY1071" s="65" t="s">
        <v>35</v>
      </c>
      <c r="AZ1071" s="64" t="s">
        <v>78</v>
      </c>
      <c r="BA1071" s="66" t="str">
        <f t="shared" si="1523"/>
        <v>0..1</v>
      </c>
      <c r="BB1071" s="66" t="str">
        <f t="shared" si="1526"/>
        <v>0..1</v>
      </c>
      <c r="BC1071" s="6" t="str">
        <f t="shared" si="1532"/>
        <v>/rsm:CrossIndustryInvoice
/rsm:SupplyChainTradeTransaction
/ram:ApplicableHeaderTradeSettlement
/ram:PayerTradeParty
/ram:PostalTradeAddress
/ram:CountrySubDivisionName</v>
      </c>
      <c r="BD1071" s="67" t="str">
        <f t="shared" si="1533"/>
        <v>/rsm:CrossIndustryInvoice/rsm:SupplyChainTradeTransaction/ram:ApplicableHeaderTradeSettlement/ram:PayerTradeParty/ram:PostalTradeAddress/ram:CountrySubDivisionName</v>
      </c>
      <c r="BE1071" s="66" t="str">
        <f t="shared" si="1477"/>
        <v>T</v>
      </c>
      <c r="BF1071" s="68" t="str">
        <f t="shared" si="1478"/>
        <v>E</v>
      </c>
      <c r="BG1071" s="62" t="str">
        <f t="shared" si="1479"/>
        <v>0..n</v>
      </c>
      <c r="BH1071" s="66" t="str">
        <f t="shared" si="1480"/>
        <v/>
      </c>
      <c r="BI1071" s="248" t="str">
        <f t="shared" si="1481"/>
        <v/>
      </c>
      <c r="BJ1071" s="7"/>
      <c r="BK1071" s="351" t="str">
        <f t="shared" si="1482"/>
        <v>-</v>
      </c>
      <c r="BL1071" s="70" t="str">
        <f t="shared" si="1483"/>
        <v>-</v>
      </c>
      <c r="BM1071" s="70" t="str">
        <f t="shared" si="1484"/>
        <v>-</v>
      </c>
      <c r="BN1071" s="70" t="str">
        <f t="shared" si="1485"/>
        <v>-</v>
      </c>
      <c r="BO1071" s="70" t="str">
        <f t="shared" si="1486"/>
        <v>X</v>
      </c>
      <c r="BP1071" s="70" t="str">
        <f t="shared" si="1487"/>
        <v>X</v>
      </c>
      <c r="BQ1071" s="352" t="str">
        <f t="shared" si="1488"/>
        <v>X</v>
      </c>
      <c r="BR1071" s="7"/>
      <c r="BS1071" s="70" t="str">
        <f t="shared" si="1489"/>
        <v>EXTENDED</v>
      </c>
      <c r="BT1071" s="70" t="str">
        <f t="shared" si="1490"/>
        <v>EXTENDED-CTC-FR</v>
      </c>
      <c r="BU1071" s="15"/>
      <c r="BV1071" s="57"/>
      <c r="BW1071" s="57"/>
      <c r="BX1071" s="57"/>
      <c r="BY1071" s="57"/>
      <c r="BZ1071" s="57"/>
      <c r="CA1071" s="57" t="s">
        <v>6542</v>
      </c>
      <c r="CC1071" s="417"/>
      <c r="CD1071" s="15"/>
      <c r="CE1071" s="15"/>
    </row>
    <row r="1072" spans="1:83" s="59" customFormat="1" ht="85.5">
      <c r="A1072" s="45" t="str">
        <f t="shared" si="1527"/>
        <v>NO</v>
      </c>
      <c r="B1072" s="400"/>
      <c r="C1072" s="45"/>
      <c r="D1072" s="45"/>
      <c r="E1072" s="214" t="s">
        <v>3431</v>
      </c>
      <c r="F1072" s="139" t="s">
        <v>5796</v>
      </c>
      <c r="G1072" s="295"/>
      <c r="H1072" s="140">
        <f t="shared" si="1475"/>
        <v>4</v>
      </c>
      <c r="I1072" s="140" t="s">
        <v>42</v>
      </c>
      <c r="J1072" s="216" t="s">
        <v>3954</v>
      </c>
      <c r="K1072" s="125"/>
      <c r="L1072" s="126"/>
      <c r="M1072" s="126"/>
      <c r="N1072" s="126"/>
      <c r="O1072" s="125"/>
      <c r="P1072" s="124" t="s">
        <v>42</v>
      </c>
      <c r="Q1072" s="124" t="str">
        <f t="shared" si="1521"/>
        <v>0..1</v>
      </c>
      <c r="R1072" s="141" t="s">
        <v>3955</v>
      </c>
      <c r="S1072" s="142" t="s">
        <v>3956</v>
      </c>
      <c r="T1072" s="124"/>
      <c r="U1072" s="129" t="str">
        <f t="shared" si="1499"/>
        <v/>
      </c>
      <c r="V1072" s="140" t="s">
        <v>62</v>
      </c>
      <c r="W1072" s="124"/>
      <c r="X1072" s="388"/>
      <c r="Y1072" s="38"/>
      <c r="Z1072" s="365" t="str">
        <f t="shared" si="1524"/>
        <v>-</v>
      </c>
      <c r="AA1072" s="143" t="str">
        <f t="shared" ref="AA1072:AF1072" si="1548">IF(Z1072="X","X",IF($AI1072=AA$4,"X","-"))</f>
        <v>-</v>
      </c>
      <c r="AB1072" s="143" t="str">
        <f t="shared" si="1548"/>
        <v>-</v>
      </c>
      <c r="AC1072" s="143" t="str">
        <f t="shared" si="1548"/>
        <v>-</v>
      </c>
      <c r="AD1072" s="143" t="str">
        <f t="shared" si="1548"/>
        <v>X</v>
      </c>
      <c r="AE1072" s="143" t="str">
        <f t="shared" si="1548"/>
        <v>X</v>
      </c>
      <c r="AF1072" s="366" t="str">
        <f t="shared" si="1548"/>
        <v>X</v>
      </c>
      <c r="AG1072" s="38"/>
      <c r="AH1072" s="143" t="s">
        <v>47</v>
      </c>
      <c r="AI1072" s="143" t="s">
        <v>5895</v>
      </c>
      <c r="AJ1072" s="38"/>
      <c r="AK1072" s="13" t="str">
        <f t="shared" si="1543"/>
        <v>/rsm:CrossIndustryInvoice/rsm:SupplyChainTradeTransaction/ram:ApplicableHeaderTradeSettlement/ram:PayerTradeParty</v>
      </c>
      <c r="AL1072" s="13" t="str">
        <f t="shared" si="1544"/>
        <v>/ram:URIUniversalCommunication</v>
      </c>
      <c r="AM1072" s="14">
        <f>COUNTIFS(S$4:S1072,AK1072)</f>
        <v>1</v>
      </c>
      <c r="AO1072" s="214" t="str">
        <f t="shared" si="1541"/>
        <v>SCT_HTS</v>
      </c>
      <c r="AP1072" s="139" t="str">
        <f t="shared" si="1545"/>
        <v>BT-X-482-00</v>
      </c>
      <c r="AQ1072" s="295" t="str">
        <f t="shared" si="1546"/>
        <v/>
      </c>
      <c r="AR1072" s="140">
        <f t="shared" si="1462"/>
        <v>4</v>
      </c>
      <c r="AS1072" s="140" t="str">
        <f t="shared" si="1547"/>
        <v>0..1</v>
      </c>
      <c r="AT1072" s="216" t="s">
        <v>1001</v>
      </c>
      <c r="AU1072" s="125"/>
      <c r="AV1072" s="126"/>
      <c r="AW1072" s="126"/>
      <c r="AX1072" s="126"/>
      <c r="AY1072" s="126"/>
      <c r="AZ1072" s="125"/>
      <c r="BA1072" s="124" t="str">
        <f t="shared" si="1523"/>
        <v>0..1</v>
      </c>
      <c r="BB1072" s="124" t="str">
        <f t="shared" si="1526"/>
        <v>0..1</v>
      </c>
      <c r="BC1072" s="141" t="str">
        <f t="shared" si="1532"/>
        <v>/rsm:CrossIndustryInvoice
/rsm:SupplyChainTradeTransaction
/ram:ApplicableHeaderTradeSettlement
/ram:PayerTradeParty
/ram:URIUniversalCommunication</v>
      </c>
      <c r="BD1072" s="142" t="str">
        <f t="shared" si="1533"/>
        <v>/rsm:CrossIndustryInvoice/rsm:SupplyChainTradeTransaction/ram:ApplicableHeaderTradeSettlement/ram:PayerTradeParty/ram:URIUniversalCommunication</v>
      </c>
      <c r="BE1072" s="124" t="str">
        <f t="shared" si="1477"/>
        <v/>
      </c>
      <c r="BF1072" s="129" t="str">
        <f t="shared" si="1478"/>
        <v/>
      </c>
      <c r="BG1072" s="140" t="str">
        <f t="shared" si="1479"/>
        <v>0..n</v>
      </c>
      <c r="BH1072" s="124" t="str">
        <f t="shared" si="1480"/>
        <v/>
      </c>
      <c r="BI1072" s="388" t="str">
        <f t="shared" si="1481"/>
        <v/>
      </c>
      <c r="BJ1072" s="7"/>
      <c r="BK1072" s="365" t="str">
        <f t="shared" si="1482"/>
        <v>-</v>
      </c>
      <c r="BL1072" s="143" t="str">
        <f t="shared" si="1483"/>
        <v>-</v>
      </c>
      <c r="BM1072" s="143" t="str">
        <f t="shared" si="1484"/>
        <v>-</v>
      </c>
      <c r="BN1072" s="143" t="str">
        <f t="shared" si="1485"/>
        <v>-</v>
      </c>
      <c r="BO1072" s="143" t="str">
        <f t="shared" si="1486"/>
        <v>X</v>
      </c>
      <c r="BP1072" s="143" t="str">
        <f t="shared" si="1487"/>
        <v>X</v>
      </c>
      <c r="BQ1072" s="366" t="str">
        <f t="shared" si="1488"/>
        <v>X</v>
      </c>
      <c r="BR1072" s="7"/>
      <c r="BS1072" s="143" t="str">
        <f t="shared" si="1489"/>
        <v>EXTENDED</v>
      </c>
      <c r="BT1072" s="143" t="str">
        <f t="shared" si="1490"/>
        <v>EXTENDED-CTC-FR</v>
      </c>
      <c r="BU1072" s="15"/>
      <c r="BV1072" s="57"/>
      <c r="BW1072" s="57"/>
      <c r="BX1072" s="57"/>
      <c r="BY1072" s="57"/>
      <c r="BZ1072" s="57"/>
      <c r="CA1072" s="57" t="s">
        <v>6542</v>
      </c>
      <c r="CC1072" s="417"/>
      <c r="CD1072" s="15"/>
      <c r="CE1072" s="15"/>
    </row>
    <row r="1073" spans="1:83" s="59" customFormat="1" ht="89.25">
      <c r="A1073" s="45" t="str">
        <f t="shared" si="1527"/>
        <v>YES</v>
      </c>
      <c r="B1073" s="400"/>
      <c r="C1073" s="45"/>
      <c r="D1073" s="45"/>
      <c r="E1073" s="214" t="s">
        <v>3431</v>
      </c>
      <c r="F1073" s="61" t="s">
        <v>5797</v>
      </c>
      <c r="G1073" s="281" t="s">
        <v>5060</v>
      </c>
      <c r="H1073" s="62">
        <f t="shared" si="1475"/>
        <v>5</v>
      </c>
      <c r="I1073" s="62" t="s">
        <v>32</v>
      </c>
      <c r="J1073" s="64" t="s">
        <v>6249</v>
      </c>
      <c r="K1073" s="64"/>
      <c r="L1073" s="65"/>
      <c r="M1073" s="65"/>
      <c r="N1073" s="65"/>
      <c r="O1073" s="64" t="s">
        <v>90</v>
      </c>
      <c r="P1073" s="66" t="s">
        <v>32</v>
      </c>
      <c r="Q1073" s="66" t="str">
        <f t="shared" si="1521"/>
        <v>1..1</v>
      </c>
      <c r="R1073" s="6" t="s">
        <v>3957</v>
      </c>
      <c r="S1073" s="67" t="s">
        <v>3958</v>
      </c>
      <c r="T1073" s="66" t="s">
        <v>55</v>
      </c>
      <c r="U1073" s="68" t="str">
        <f t="shared" si="1499"/>
        <v>E</v>
      </c>
      <c r="V1073" s="62" t="s">
        <v>42</v>
      </c>
      <c r="W1073" s="66"/>
      <c r="X1073" s="248"/>
      <c r="Y1073" s="38"/>
      <c r="Z1073" s="351" t="str">
        <f t="shared" si="1524"/>
        <v>-</v>
      </c>
      <c r="AA1073" s="70" t="str">
        <f t="shared" ref="AA1073:AF1073" si="1549">IF(Z1073="X","X",IF($AI1073=AA$4,"X","-"))</f>
        <v>-</v>
      </c>
      <c r="AB1073" s="70" t="str">
        <f t="shared" si="1549"/>
        <v>-</v>
      </c>
      <c r="AC1073" s="70" t="str">
        <f t="shared" si="1549"/>
        <v>-</v>
      </c>
      <c r="AD1073" s="70" t="str">
        <f t="shared" si="1549"/>
        <v>X</v>
      </c>
      <c r="AE1073" s="70" t="str">
        <f t="shared" si="1549"/>
        <v>X</v>
      </c>
      <c r="AF1073" s="352" t="str">
        <f t="shared" si="1549"/>
        <v>X</v>
      </c>
      <c r="AG1073" s="38"/>
      <c r="AH1073" s="70" t="s">
        <v>47</v>
      </c>
      <c r="AI1073" s="70" t="s">
        <v>5895</v>
      </c>
      <c r="AJ1073" s="38"/>
      <c r="AK1073" s="13" t="str">
        <f t="shared" si="1543"/>
        <v>/rsm:CrossIndustryInvoice/rsm:SupplyChainTradeTransaction/ram:ApplicableHeaderTradeSettlement/ram:PayerTradeParty/ram:URIUniversalCommunication</v>
      </c>
      <c r="AL1073" s="13" t="str">
        <f t="shared" si="1544"/>
        <v>/ram:URIID</v>
      </c>
      <c r="AM1073" s="14">
        <f>COUNTIFS(S$4:S1073,AK1073)</f>
        <v>1</v>
      </c>
      <c r="AO1073" s="214" t="str">
        <f t="shared" si="1541"/>
        <v>SCT_HTS</v>
      </c>
      <c r="AP1073" s="61" t="str">
        <f t="shared" si="1545"/>
        <v>BT-X-482</v>
      </c>
      <c r="AQ1073" s="281" t="str">
        <f t="shared" si="1546"/>
        <v>EXT-FR-FE-52</v>
      </c>
      <c r="AR1073" s="62">
        <f t="shared" si="1462"/>
        <v>5</v>
      </c>
      <c r="AS1073" s="62" t="str">
        <f t="shared" si="1547"/>
        <v>1..1</v>
      </c>
      <c r="AT1073" s="64" t="s">
        <v>2172</v>
      </c>
      <c r="AU1073" s="64"/>
      <c r="AV1073" s="65"/>
      <c r="AW1073" s="428" t="s">
        <v>7419</v>
      </c>
      <c r="AX1073" s="65"/>
      <c r="AY1073" s="65"/>
      <c r="AZ1073" s="64" t="s">
        <v>99</v>
      </c>
      <c r="BA1073" s="66" t="str">
        <f t="shared" si="1523"/>
        <v>1..1</v>
      </c>
      <c r="BB1073" s="66" t="str">
        <f t="shared" si="1526"/>
        <v>1..1</v>
      </c>
      <c r="BC1073" s="6" t="str">
        <f t="shared" si="1532"/>
        <v>/rsm:CrossIndustryInvoice
/rsm:SupplyChainTradeTransaction
/ram:ApplicableHeaderTradeSettlement
/ram:PayerTradeParty
/ram:URIUniversalCommunication
/ram:URIID</v>
      </c>
      <c r="BD1073" s="67" t="str">
        <f t="shared" si="1533"/>
        <v>/rsm:CrossIndustryInvoice/rsm:SupplyChainTradeTransaction/ram:ApplicableHeaderTradeSettlement/ram:PayerTradeParty/ram:URIUniversalCommunication/ram:URIID</v>
      </c>
      <c r="BE1073" s="66" t="str">
        <f t="shared" si="1477"/>
        <v>I</v>
      </c>
      <c r="BF1073" s="68" t="str">
        <f t="shared" si="1478"/>
        <v>E</v>
      </c>
      <c r="BG1073" s="62" t="str">
        <f t="shared" si="1479"/>
        <v>0..1</v>
      </c>
      <c r="BH1073" s="66" t="str">
        <f t="shared" si="1480"/>
        <v/>
      </c>
      <c r="BI1073" s="248" t="str">
        <f t="shared" si="1481"/>
        <v/>
      </c>
      <c r="BJ1073" s="7"/>
      <c r="BK1073" s="351" t="str">
        <f t="shared" si="1482"/>
        <v>-</v>
      </c>
      <c r="BL1073" s="70" t="str">
        <f t="shared" si="1483"/>
        <v>-</v>
      </c>
      <c r="BM1073" s="70" t="str">
        <f t="shared" si="1484"/>
        <v>-</v>
      </c>
      <c r="BN1073" s="70" t="str">
        <f t="shared" si="1485"/>
        <v>-</v>
      </c>
      <c r="BO1073" s="70" t="str">
        <f t="shared" si="1486"/>
        <v>X</v>
      </c>
      <c r="BP1073" s="70" t="str">
        <f t="shared" si="1487"/>
        <v>X</v>
      </c>
      <c r="BQ1073" s="352" t="str">
        <f t="shared" si="1488"/>
        <v>X</v>
      </c>
      <c r="BR1073" s="7"/>
      <c r="BS1073" s="70" t="str">
        <f t="shared" si="1489"/>
        <v>EXTENDED</v>
      </c>
      <c r="BT1073" s="70" t="str">
        <f t="shared" si="1490"/>
        <v>EXTENDED-CTC-FR</v>
      </c>
      <c r="BU1073" s="15"/>
      <c r="BV1073" s="57"/>
      <c r="BW1073" s="57"/>
      <c r="BX1073" s="57"/>
      <c r="BY1073" s="57"/>
      <c r="BZ1073" s="57"/>
      <c r="CA1073" s="57" t="s">
        <v>6542</v>
      </c>
      <c r="CC1073" s="417"/>
      <c r="CD1073" s="15"/>
      <c r="CE1073" s="15"/>
    </row>
    <row r="1074" spans="1:83" s="59" customFormat="1" ht="102">
      <c r="A1074" s="45" t="str">
        <f t="shared" si="1527"/>
        <v>YES</v>
      </c>
      <c r="B1074" s="400"/>
      <c r="C1074" s="45"/>
      <c r="D1074" s="45"/>
      <c r="E1074" s="214" t="s">
        <v>3431</v>
      </c>
      <c r="F1074" s="61" t="s">
        <v>5798</v>
      </c>
      <c r="G1074" s="281" t="s">
        <v>5061</v>
      </c>
      <c r="H1074" s="62">
        <f t="shared" si="1475"/>
        <v>6</v>
      </c>
      <c r="I1074" s="62" t="s">
        <v>42</v>
      </c>
      <c r="J1074" s="64" t="s">
        <v>443</v>
      </c>
      <c r="K1074" s="64"/>
      <c r="L1074" s="65"/>
      <c r="M1074" s="65"/>
      <c r="N1074" s="65"/>
      <c r="O1074" s="64" t="s">
        <v>5953</v>
      </c>
      <c r="P1074" s="66" t="s">
        <v>32</v>
      </c>
      <c r="Q1074" s="66" t="str">
        <f t="shared" si="1521"/>
        <v>1..1</v>
      </c>
      <c r="R1074" s="6" t="s">
        <v>3959</v>
      </c>
      <c r="S1074" s="67" t="s">
        <v>3960</v>
      </c>
      <c r="T1074" s="66" t="s">
        <v>329</v>
      </c>
      <c r="U1074" s="68" t="str">
        <f t="shared" si="1499"/>
        <v>A</v>
      </c>
      <c r="V1074" s="62" t="s">
        <v>42</v>
      </c>
      <c r="W1074" s="66"/>
      <c r="X1074" s="248"/>
      <c r="Y1074" s="38"/>
      <c r="Z1074" s="351" t="str">
        <f t="shared" si="1524"/>
        <v>-</v>
      </c>
      <c r="AA1074" s="70" t="str">
        <f t="shared" ref="AA1074:AF1074" si="1550">IF(Z1074="X","X",IF($AI1074=AA$4,"X","-"))</f>
        <v>-</v>
      </c>
      <c r="AB1074" s="70" t="str">
        <f t="shared" si="1550"/>
        <v>-</v>
      </c>
      <c r="AC1074" s="70" t="str">
        <f t="shared" si="1550"/>
        <v>-</v>
      </c>
      <c r="AD1074" s="70" t="str">
        <f t="shared" si="1550"/>
        <v>X</v>
      </c>
      <c r="AE1074" s="70" t="str">
        <f t="shared" si="1550"/>
        <v>X</v>
      </c>
      <c r="AF1074" s="352" t="str">
        <f t="shared" si="1550"/>
        <v>X</v>
      </c>
      <c r="AG1074" s="38"/>
      <c r="AH1074" s="70" t="s">
        <v>47</v>
      </c>
      <c r="AI1074" s="70" t="s">
        <v>5895</v>
      </c>
      <c r="AJ1074" s="38"/>
      <c r="AK1074" s="13" t="str">
        <f t="shared" si="1543"/>
        <v>/rsm:CrossIndustryInvoice/rsm:SupplyChainTradeTransaction/ram:ApplicableHeaderTradeSettlement/ram:PayerTradeParty/ram:URIUniversalCommunication/ram:URIID</v>
      </c>
      <c r="AL1074" s="13" t="str">
        <f t="shared" si="1544"/>
        <v>/@schemeID</v>
      </c>
      <c r="AM1074" s="14">
        <f>COUNTIFS(S$4:S1074,AK1074)</f>
        <v>1</v>
      </c>
      <c r="AO1074" s="214" t="str">
        <f t="shared" si="1541"/>
        <v>SCT_HTS</v>
      </c>
      <c r="AP1074" s="61" t="str">
        <f t="shared" si="1545"/>
        <v>BT-X-482-0</v>
      </c>
      <c r="AQ1074" s="281" t="str">
        <f t="shared" si="1546"/>
        <v>EXT-FR-FE-53</v>
      </c>
      <c r="AR1074" s="62">
        <f t="shared" si="1462"/>
        <v>6</v>
      </c>
      <c r="AS1074" s="62" t="str">
        <f t="shared" si="1547"/>
        <v>0..1</v>
      </c>
      <c r="AT1074" s="64" t="s">
        <v>330</v>
      </c>
      <c r="AU1074" s="64"/>
      <c r="AV1074" s="65"/>
      <c r="AW1074" s="432" t="s">
        <v>5905</v>
      </c>
      <c r="AX1074" s="65"/>
      <c r="AY1074" s="65"/>
      <c r="AZ1074" s="64" t="s">
        <v>128</v>
      </c>
      <c r="BA1074" s="66" t="str">
        <f t="shared" si="1523"/>
        <v>1..1</v>
      </c>
      <c r="BB1074" s="66" t="str">
        <f t="shared" si="1526"/>
        <v>1..1</v>
      </c>
      <c r="BC1074" s="6" t="str">
        <f t="shared" si="1532"/>
        <v>/rsm:CrossIndustryInvoice
/rsm:SupplyChainTradeTransaction
/ram:ApplicableHeaderTradeSettlement
/ram:PayerTradeParty
/ram:URIUniversalCommunication
/ram:URIID
/@schemeID</v>
      </c>
      <c r="BD1074" s="67" t="str">
        <f t="shared" si="1533"/>
        <v>/rsm:CrossIndustryInvoice/rsm:SupplyChainTradeTransaction/ram:ApplicableHeaderTradeSettlement/ram:PayerTradeParty/ram:URIUniversalCommunication/ram:URIID/@schemeID</v>
      </c>
      <c r="BE1074" s="66" t="str">
        <f t="shared" si="1477"/>
        <v>S</v>
      </c>
      <c r="BF1074" s="68" t="str">
        <f t="shared" si="1478"/>
        <v>A</v>
      </c>
      <c r="BG1074" s="62" t="str">
        <f t="shared" si="1479"/>
        <v>0..1</v>
      </c>
      <c r="BH1074" s="66" t="str">
        <f t="shared" si="1480"/>
        <v/>
      </c>
      <c r="BI1074" s="248" t="str">
        <f t="shared" si="1481"/>
        <v/>
      </c>
      <c r="BJ1074" s="7"/>
      <c r="BK1074" s="351" t="str">
        <f t="shared" si="1482"/>
        <v>-</v>
      </c>
      <c r="BL1074" s="70" t="str">
        <f t="shared" si="1483"/>
        <v>-</v>
      </c>
      <c r="BM1074" s="70" t="str">
        <f t="shared" si="1484"/>
        <v>-</v>
      </c>
      <c r="BN1074" s="70" t="str">
        <f t="shared" si="1485"/>
        <v>-</v>
      </c>
      <c r="BO1074" s="70" t="str">
        <f t="shared" si="1486"/>
        <v>X</v>
      </c>
      <c r="BP1074" s="70" t="str">
        <f t="shared" si="1487"/>
        <v>X</v>
      </c>
      <c r="BQ1074" s="352" t="str">
        <f t="shared" si="1488"/>
        <v>X</v>
      </c>
      <c r="BR1074" s="7"/>
      <c r="BS1074" s="70" t="str">
        <f t="shared" si="1489"/>
        <v>EXTENDED</v>
      </c>
      <c r="BT1074" s="70" t="str">
        <f t="shared" si="1490"/>
        <v>EXTENDED-CTC-FR</v>
      </c>
      <c r="BU1074" s="15"/>
      <c r="BV1074" s="57"/>
      <c r="BW1074" s="57"/>
      <c r="BX1074" s="57"/>
      <c r="BY1074" s="57"/>
      <c r="BZ1074" s="57"/>
      <c r="CA1074" s="57" t="s">
        <v>6542</v>
      </c>
      <c r="CC1074" s="417"/>
      <c r="CD1074" s="15"/>
      <c r="CE1074" s="15"/>
    </row>
    <row r="1075" spans="1:83" s="59" customFormat="1" ht="85.5">
      <c r="A1075" s="45" t="str">
        <f t="shared" si="1527"/>
        <v>NO</v>
      </c>
      <c r="B1075" s="400"/>
      <c r="C1075" s="45"/>
      <c r="D1075" s="45"/>
      <c r="E1075" s="214" t="s">
        <v>3431</v>
      </c>
      <c r="F1075" s="139" t="s">
        <v>5119</v>
      </c>
      <c r="G1075" s="295"/>
      <c r="H1075" s="140">
        <f t="shared" si="1475"/>
        <v>4</v>
      </c>
      <c r="I1075" s="140" t="s">
        <v>42</v>
      </c>
      <c r="J1075" s="216" t="s">
        <v>3961</v>
      </c>
      <c r="K1075" s="125"/>
      <c r="L1075" s="126"/>
      <c r="M1075" s="126"/>
      <c r="N1075" s="126"/>
      <c r="O1075" s="125"/>
      <c r="P1075" s="124" t="s">
        <v>42</v>
      </c>
      <c r="Q1075" s="124" t="str">
        <f t="shared" si="1521"/>
        <v>0..1</v>
      </c>
      <c r="R1075" s="141" t="s">
        <v>3962</v>
      </c>
      <c r="S1075" s="142" t="s">
        <v>3963</v>
      </c>
      <c r="T1075" s="124"/>
      <c r="U1075" s="129" t="str">
        <f t="shared" si="1499"/>
        <v/>
      </c>
      <c r="V1075" s="140" t="s">
        <v>62</v>
      </c>
      <c r="W1075" s="124"/>
      <c r="X1075" s="388"/>
      <c r="Y1075" s="38"/>
      <c r="Z1075" s="365" t="str">
        <f t="shared" si="1524"/>
        <v>-</v>
      </c>
      <c r="AA1075" s="143" t="str">
        <f t="shared" ref="AA1075:AF1075" si="1551">IF(Z1075="X","X",IF($AI1075=AA$4,"X","-"))</f>
        <v>-</v>
      </c>
      <c r="AB1075" s="143" t="str">
        <f t="shared" si="1551"/>
        <v>-</v>
      </c>
      <c r="AC1075" s="143" t="str">
        <f t="shared" si="1551"/>
        <v>-</v>
      </c>
      <c r="AD1075" s="143" t="str">
        <f t="shared" si="1551"/>
        <v>X</v>
      </c>
      <c r="AE1075" s="143" t="str">
        <f t="shared" si="1551"/>
        <v>X</v>
      </c>
      <c r="AF1075" s="366" t="str">
        <f t="shared" si="1551"/>
        <v>X</v>
      </c>
      <c r="AG1075" s="38"/>
      <c r="AH1075" s="143" t="s">
        <v>47</v>
      </c>
      <c r="AI1075" s="143" t="s">
        <v>5895</v>
      </c>
      <c r="AJ1075" s="38"/>
      <c r="AK1075" s="13" t="str">
        <f t="shared" si="1543"/>
        <v>/rsm:CrossIndustryInvoice/rsm:SupplyChainTradeTransaction/ram:ApplicableHeaderTradeSettlement/ram:PayerTradeParty</v>
      </c>
      <c r="AL1075" s="13" t="str">
        <f t="shared" si="1544"/>
        <v>/ram:SpecifiedTaxRegistration</v>
      </c>
      <c r="AM1075" s="14">
        <f>COUNTIFS(S$4:S1075,AK1075)</f>
        <v>1</v>
      </c>
      <c r="AO1075" s="214" t="str">
        <f t="shared" si="1541"/>
        <v>SCT_HTS</v>
      </c>
      <c r="AP1075" s="139" t="str">
        <f t="shared" si="1545"/>
        <v>BT-X-481-00</v>
      </c>
      <c r="AQ1075" s="295" t="str">
        <f t="shared" si="1546"/>
        <v/>
      </c>
      <c r="AR1075" s="140">
        <f t="shared" si="1462"/>
        <v>4</v>
      </c>
      <c r="AS1075" s="140" t="str">
        <f t="shared" si="1547"/>
        <v>0..1</v>
      </c>
      <c r="AT1075" s="216" t="s">
        <v>1011</v>
      </c>
      <c r="AU1075" s="125"/>
      <c r="AV1075" s="126"/>
      <c r="AW1075" s="126"/>
      <c r="AX1075" s="126"/>
      <c r="AY1075" s="126"/>
      <c r="AZ1075" s="125"/>
      <c r="BA1075" s="124" t="s">
        <v>42</v>
      </c>
      <c r="BB1075" s="124" t="s">
        <v>62</v>
      </c>
      <c r="BC1075" s="141" t="str">
        <f t="shared" si="1532"/>
        <v>/rsm:CrossIndustryInvoice
/rsm:SupplyChainTradeTransaction
/ram:ApplicableHeaderTradeSettlement
/ram:PayerTradeParty
/ram:SpecifiedTaxRegistration</v>
      </c>
      <c r="BD1075" s="142" t="str">
        <f t="shared" si="1533"/>
        <v>/rsm:CrossIndustryInvoice/rsm:SupplyChainTradeTransaction/ram:ApplicableHeaderTradeSettlement/ram:PayerTradeParty/ram:SpecifiedTaxRegistration</v>
      </c>
      <c r="BE1075" s="124" t="str">
        <f t="shared" si="1477"/>
        <v/>
      </c>
      <c r="BF1075" s="129" t="str">
        <f t="shared" si="1478"/>
        <v/>
      </c>
      <c r="BG1075" s="140" t="str">
        <f t="shared" si="1479"/>
        <v>0..n</v>
      </c>
      <c r="BH1075" s="124" t="str">
        <f t="shared" si="1480"/>
        <v/>
      </c>
      <c r="BI1075" s="388" t="str">
        <f t="shared" si="1481"/>
        <v/>
      </c>
      <c r="BJ1075" s="7"/>
      <c r="BK1075" s="365" t="str">
        <f t="shared" si="1482"/>
        <v>-</v>
      </c>
      <c r="BL1075" s="143" t="str">
        <f t="shared" si="1483"/>
        <v>-</v>
      </c>
      <c r="BM1075" s="143" t="str">
        <f t="shared" si="1484"/>
        <v>-</v>
      </c>
      <c r="BN1075" s="143" t="str">
        <f t="shared" si="1485"/>
        <v>-</v>
      </c>
      <c r="BO1075" s="143" t="str">
        <f t="shared" si="1486"/>
        <v>X</v>
      </c>
      <c r="BP1075" s="143" t="str">
        <f t="shared" si="1487"/>
        <v>X</v>
      </c>
      <c r="BQ1075" s="366" t="str">
        <f t="shared" si="1488"/>
        <v>X</v>
      </c>
      <c r="BR1075" s="7"/>
      <c r="BS1075" s="143" t="str">
        <f t="shared" si="1489"/>
        <v>EXTENDED</v>
      </c>
      <c r="BT1075" s="143" t="str">
        <f t="shared" si="1490"/>
        <v>EXTENDED-CTC-FR</v>
      </c>
      <c r="BU1075" s="15"/>
      <c r="BV1075" s="57"/>
      <c r="BW1075" s="57"/>
      <c r="BX1075" s="57"/>
      <c r="BY1075" s="57"/>
      <c r="BZ1075" s="57"/>
      <c r="CA1075" s="57" t="s">
        <v>6542</v>
      </c>
      <c r="CC1075" s="417"/>
      <c r="CD1075" s="15"/>
      <c r="CE1075" s="15"/>
    </row>
    <row r="1076" spans="1:83" s="59" customFormat="1" ht="89.25">
      <c r="A1076" s="45" t="str">
        <f t="shared" si="1527"/>
        <v>YES</v>
      </c>
      <c r="B1076" s="400"/>
      <c r="C1076" s="45"/>
      <c r="D1076" s="45"/>
      <c r="E1076" s="214" t="s">
        <v>3431</v>
      </c>
      <c r="F1076" s="61" t="s">
        <v>5120</v>
      </c>
      <c r="G1076" s="281" t="s">
        <v>5062</v>
      </c>
      <c r="H1076" s="62">
        <f t="shared" si="1475"/>
        <v>5</v>
      </c>
      <c r="I1076" s="62" t="s">
        <v>32</v>
      </c>
      <c r="J1076" s="64" t="s">
        <v>6045</v>
      </c>
      <c r="K1076" s="64"/>
      <c r="L1076" s="65"/>
      <c r="M1076" s="65"/>
      <c r="N1076" s="65"/>
      <c r="O1076" s="64" t="s">
        <v>90</v>
      </c>
      <c r="P1076" s="66" t="s">
        <v>32</v>
      </c>
      <c r="Q1076" s="66" t="str">
        <f t="shared" si="1521"/>
        <v>1..1</v>
      </c>
      <c r="R1076" s="6" t="s">
        <v>3964</v>
      </c>
      <c r="S1076" s="67" t="s">
        <v>3965</v>
      </c>
      <c r="T1076" s="66" t="s">
        <v>55</v>
      </c>
      <c r="U1076" s="68" t="str">
        <f t="shared" si="1499"/>
        <v>E</v>
      </c>
      <c r="V1076" s="62" t="s">
        <v>42</v>
      </c>
      <c r="W1076" s="66"/>
      <c r="X1076" s="248"/>
      <c r="Y1076" s="38"/>
      <c r="Z1076" s="351" t="str">
        <f t="shared" si="1524"/>
        <v>-</v>
      </c>
      <c r="AA1076" s="70" t="str">
        <f t="shared" ref="AA1076:AF1076" si="1552">IF(Z1076="X","X",IF($AI1076=AA$4,"X","-"))</f>
        <v>-</v>
      </c>
      <c r="AB1076" s="70" t="str">
        <f t="shared" si="1552"/>
        <v>-</v>
      </c>
      <c r="AC1076" s="70" t="str">
        <f t="shared" si="1552"/>
        <v>-</v>
      </c>
      <c r="AD1076" s="70" t="str">
        <f t="shared" si="1552"/>
        <v>X</v>
      </c>
      <c r="AE1076" s="70" t="str">
        <f t="shared" si="1552"/>
        <v>X</v>
      </c>
      <c r="AF1076" s="352" t="str">
        <f t="shared" si="1552"/>
        <v>X</v>
      </c>
      <c r="AG1076" s="38"/>
      <c r="AH1076" s="70" t="s">
        <v>47</v>
      </c>
      <c r="AI1076" s="70" t="s">
        <v>5895</v>
      </c>
      <c r="AJ1076" s="38"/>
      <c r="AK1076" s="13" t="str">
        <f t="shared" si="1543"/>
        <v>/rsm:CrossIndustryInvoice/rsm:SupplyChainTradeTransaction/ram:ApplicableHeaderTradeSettlement/ram:PayerTradeParty/ram:SpecifiedTaxRegistration</v>
      </c>
      <c r="AL1076" s="13" t="str">
        <f t="shared" si="1544"/>
        <v>/ram:ID</v>
      </c>
      <c r="AM1076" s="14">
        <f>COUNTIFS(S$4:S1076,AK1076)</f>
        <v>1</v>
      </c>
      <c r="AO1076" s="214" t="str">
        <f t="shared" si="1541"/>
        <v>SCT_HTS</v>
      </c>
      <c r="AP1076" s="61" t="str">
        <f t="shared" si="1545"/>
        <v>BT-X-481</v>
      </c>
      <c r="AQ1076" s="281" t="str">
        <f t="shared" si="1546"/>
        <v>EXT-FR-FE-50</v>
      </c>
      <c r="AR1076" s="62">
        <f t="shared" si="1462"/>
        <v>5</v>
      </c>
      <c r="AS1076" s="62" t="str">
        <f t="shared" si="1547"/>
        <v>1..1</v>
      </c>
      <c r="AT1076" s="64" t="s">
        <v>6569</v>
      </c>
      <c r="AU1076" s="64"/>
      <c r="AV1076" s="65"/>
      <c r="AW1076" s="428" t="s">
        <v>7381</v>
      </c>
      <c r="AX1076" s="65"/>
      <c r="AY1076" s="65"/>
      <c r="AZ1076" s="64" t="s">
        <v>99</v>
      </c>
      <c r="BA1076" s="66" t="str">
        <f t="shared" ref="BA1076:BA1107" si="1553">P1076</f>
        <v>1..1</v>
      </c>
      <c r="BB1076" s="66" t="str">
        <f t="shared" ref="BB1076:BB1107" si="1554">Q1076</f>
        <v>1..1</v>
      </c>
      <c r="BC1076" s="6" t="str">
        <f t="shared" si="1532"/>
        <v>/rsm:CrossIndustryInvoice
/rsm:SupplyChainTradeTransaction
/ram:ApplicableHeaderTradeSettlement
/ram:PayerTradeParty
/ram:SpecifiedTaxRegistration
/ram:ID</v>
      </c>
      <c r="BD1076" s="67" t="str">
        <f t="shared" si="1533"/>
        <v>/rsm:CrossIndustryInvoice/rsm:SupplyChainTradeTransaction/ram:ApplicableHeaderTradeSettlement/ram:PayerTradeParty/ram:SpecifiedTaxRegistration/ram:ID</v>
      </c>
      <c r="BE1076" s="66" t="str">
        <f t="shared" si="1477"/>
        <v>I</v>
      </c>
      <c r="BF1076" s="68" t="str">
        <f t="shared" si="1478"/>
        <v>E</v>
      </c>
      <c r="BG1076" s="62" t="str">
        <f t="shared" si="1479"/>
        <v>0..1</v>
      </c>
      <c r="BH1076" s="66" t="str">
        <f t="shared" si="1480"/>
        <v/>
      </c>
      <c r="BI1076" s="248" t="str">
        <f t="shared" si="1481"/>
        <v/>
      </c>
      <c r="BJ1076" s="7"/>
      <c r="BK1076" s="351" t="str">
        <f t="shared" si="1482"/>
        <v>-</v>
      </c>
      <c r="BL1076" s="70" t="str">
        <f t="shared" si="1483"/>
        <v>-</v>
      </c>
      <c r="BM1076" s="70" t="str">
        <f t="shared" si="1484"/>
        <v>-</v>
      </c>
      <c r="BN1076" s="70" t="str">
        <f t="shared" si="1485"/>
        <v>-</v>
      </c>
      <c r="BO1076" s="70" t="str">
        <f t="shared" si="1486"/>
        <v>X</v>
      </c>
      <c r="BP1076" s="70" t="str">
        <f t="shared" si="1487"/>
        <v>X</v>
      </c>
      <c r="BQ1076" s="352" t="str">
        <f t="shared" si="1488"/>
        <v>X</v>
      </c>
      <c r="BR1076" s="7"/>
      <c r="BS1076" s="70" t="str">
        <f t="shared" si="1489"/>
        <v>EXTENDED</v>
      </c>
      <c r="BT1076" s="70" t="str">
        <f t="shared" si="1490"/>
        <v>EXTENDED-CTC-FR</v>
      </c>
      <c r="BU1076" s="15"/>
      <c r="BV1076" s="57"/>
      <c r="BW1076" s="57"/>
      <c r="BX1076" s="57"/>
      <c r="BY1076" s="57"/>
      <c r="BZ1076" s="57"/>
      <c r="CA1076" s="57" t="s">
        <v>6542</v>
      </c>
      <c r="CC1076" s="417"/>
      <c r="CD1076" s="15"/>
      <c r="CE1076" s="15"/>
    </row>
    <row r="1077" spans="1:83" s="59" customFormat="1" ht="102">
      <c r="A1077" s="45" t="str">
        <f t="shared" si="1527"/>
        <v>YES</v>
      </c>
      <c r="B1077" s="400"/>
      <c r="C1077" s="45"/>
      <c r="D1077" s="45"/>
      <c r="E1077" s="214" t="s">
        <v>3431</v>
      </c>
      <c r="F1077" s="61" t="s">
        <v>5121</v>
      </c>
      <c r="G1077" s="281" t="s">
        <v>5063</v>
      </c>
      <c r="H1077" s="62">
        <f t="shared" si="1475"/>
        <v>6</v>
      </c>
      <c r="I1077" s="62" t="s">
        <v>42</v>
      </c>
      <c r="J1077" s="64" t="s">
        <v>6044</v>
      </c>
      <c r="K1077" s="64"/>
      <c r="L1077" s="65" t="s">
        <v>1015</v>
      </c>
      <c r="M1077" s="65"/>
      <c r="N1077" s="65" t="s">
        <v>1016</v>
      </c>
      <c r="O1077" s="64" t="s">
        <v>5953</v>
      </c>
      <c r="P1077" s="66" t="s">
        <v>32</v>
      </c>
      <c r="Q1077" s="66" t="str">
        <f t="shared" si="1521"/>
        <v>1..1</v>
      </c>
      <c r="R1077" s="6" t="s">
        <v>3966</v>
      </c>
      <c r="S1077" s="67" t="s">
        <v>3967</v>
      </c>
      <c r="T1077" s="66" t="s">
        <v>329</v>
      </c>
      <c r="U1077" s="68" t="str">
        <f t="shared" si="1499"/>
        <v>A</v>
      </c>
      <c r="V1077" s="62" t="s">
        <v>42</v>
      </c>
      <c r="W1077" s="66"/>
      <c r="X1077" s="248"/>
      <c r="Y1077" s="38"/>
      <c r="Z1077" s="351" t="str">
        <f t="shared" si="1524"/>
        <v>-</v>
      </c>
      <c r="AA1077" s="70" t="str">
        <f t="shared" ref="AA1077:AF1077" si="1555">IF(Z1077="X","X",IF($AI1077=AA$4,"X","-"))</f>
        <v>-</v>
      </c>
      <c r="AB1077" s="70" t="str">
        <f t="shared" si="1555"/>
        <v>-</v>
      </c>
      <c r="AC1077" s="70" t="str">
        <f t="shared" si="1555"/>
        <v>-</v>
      </c>
      <c r="AD1077" s="70" t="str">
        <f t="shared" si="1555"/>
        <v>X</v>
      </c>
      <c r="AE1077" s="70" t="str">
        <f t="shared" si="1555"/>
        <v>X</v>
      </c>
      <c r="AF1077" s="352" t="str">
        <f t="shared" si="1555"/>
        <v>X</v>
      </c>
      <c r="AG1077" s="38"/>
      <c r="AH1077" s="70" t="s">
        <v>47</v>
      </c>
      <c r="AI1077" s="70" t="s">
        <v>5895</v>
      </c>
      <c r="AJ1077" s="38"/>
      <c r="AK1077" s="13" t="str">
        <f t="shared" si="1543"/>
        <v>/rsm:CrossIndustryInvoice/rsm:SupplyChainTradeTransaction/ram:ApplicableHeaderTradeSettlement/ram:PayerTradeParty/ram:SpecifiedTaxRegistration/ram:ID</v>
      </c>
      <c r="AL1077" s="13" t="str">
        <f t="shared" si="1544"/>
        <v>/@schemeID</v>
      </c>
      <c r="AM1077" s="14">
        <f>COUNTIFS(S$4:S1077,AK1077)</f>
        <v>1</v>
      </c>
      <c r="AO1077" s="214" t="str">
        <f t="shared" si="1541"/>
        <v>SCT_HTS</v>
      </c>
      <c r="AP1077" s="61" t="str">
        <f t="shared" si="1545"/>
        <v>BT-X-481-0</v>
      </c>
      <c r="AQ1077" s="281" t="str">
        <f t="shared" si="1546"/>
        <v>EXT-FR-FE-51</v>
      </c>
      <c r="AR1077" s="62">
        <f t="shared" si="1462"/>
        <v>6</v>
      </c>
      <c r="AS1077" s="62" t="str">
        <f t="shared" si="1547"/>
        <v>0..1</v>
      </c>
      <c r="AT1077" s="64" t="s">
        <v>1019</v>
      </c>
      <c r="AU1077" s="64"/>
      <c r="AV1077" s="65" t="s">
        <v>6417</v>
      </c>
      <c r="AW1077" s="423" t="s">
        <v>5899</v>
      </c>
      <c r="AX1077" s="65"/>
      <c r="AY1077" s="65"/>
      <c r="AZ1077" s="64" t="s">
        <v>128</v>
      </c>
      <c r="BA1077" s="66" t="str">
        <f t="shared" si="1553"/>
        <v>1..1</v>
      </c>
      <c r="BB1077" s="66" t="str">
        <f t="shared" si="1554"/>
        <v>1..1</v>
      </c>
      <c r="BC1077" s="6" t="str">
        <f t="shared" si="1532"/>
        <v>/rsm:CrossIndustryInvoice
/rsm:SupplyChainTradeTransaction
/ram:ApplicableHeaderTradeSettlement
/ram:PayerTradeParty
/ram:SpecifiedTaxRegistration
/ram:ID
/@schemeID</v>
      </c>
      <c r="BD1077" s="67" t="str">
        <f t="shared" si="1533"/>
        <v>/rsm:CrossIndustryInvoice/rsm:SupplyChainTradeTransaction/ram:ApplicableHeaderTradeSettlement/ram:PayerTradeParty/ram:SpecifiedTaxRegistration/ram:ID/@schemeID</v>
      </c>
      <c r="BE1077" s="66" t="str">
        <f t="shared" si="1477"/>
        <v>S</v>
      </c>
      <c r="BF1077" s="68" t="str">
        <f t="shared" si="1478"/>
        <v>A</v>
      </c>
      <c r="BG1077" s="62" t="str">
        <f t="shared" si="1479"/>
        <v>0..1</v>
      </c>
      <c r="BH1077" s="66" t="str">
        <f t="shared" si="1480"/>
        <v/>
      </c>
      <c r="BI1077" s="248" t="str">
        <f t="shared" si="1481"/>
        <v/>
      </c>
      <c r="BJ1077" s="7"/>
      <c r="BK1077" s="351" t="str">
        <f t="shared" si="1482"/>
        <v>-</v>
      </c>
      <c r="BL1077" s="70" t="str">
        <f t="shared" si="1483"/>
        <v>-</v>
      </c>
      <c r="BM1077" s="70" t="str">
        <f t="shared" si="1484"/>
        <v>-</v>
      </c>
      <c r="BN1077" s="70" t="str">
        <f t="shared" si="1485"/>
        <v>-</v>
      </c>
      <c r="BO1077" s="70" t="str">
        <f t="shared" si="1486"/>
        <v>X</v>
      </c>
      <c r="BP1077" s="70" t="str">
        <f t="shared" si="1487"/>
        <v>X</v>
      </c>
      <c r="BQ1077" s="352" t="str">
        <f t="shared" si="1488"/>
        <v>X</v>
      </c>
      <c r="BR1077" s="7"/>
      <c r="BS1077" s="70" t="str">
        <f t="shared" si="1489"/>
        <v>EXTENDED</v>
      </c>
      <c r="BT1077" s="70" t="str">
        <f t="shared" si="1490"/>
        <v>EXTENDED-CTC-FR</v>
      </c>
      <c r="BU1077" s="15"/>
      <c r="BV1077" s="57"/>
      <c r="BW1077" s="57"/>
      <c r="BX1077" s="57"/>
      <c r="BY1077" s="57"/>
      <c r="BZ1077" s="57"/>
      <c r="CA1077" s="57" t="s">
        <v>6542</v>
      </c>
      <c r="CC1077" s="417"/>
      <c r="CD1077" s="15"/>
      <c r="CE1077" s="15"/>
    </row>
    <row r="1078" spans="1:83" s="59" customFormat="1" ht="85.5">
      <c r="A1078" s="45" t="str">
        <f t="shared" si="1527"/>
        <v>NO</v>
      </c>
      <c r="B1078" s="45"/>
      <c r="C1078" s="45"/>
      <c r="D1078" s="45"/>
      <c r="E1078" s="215" t="s">
        <v>3431</v>
      </c>
      <c r="F1078" s="99" t="s">
        <v>5799</v>
      </c>
      <c r="G1078" s="288"/>
      <c r="H1078" s="100">
        <f t="shared" si="1475"/>
        <v>3</v>
      </c>
      <c r="I1078" s="100" t="s">
        <v>42</v>
      </c>
      <c r="J1078" s="125" t="s">
        <v>3968</v>
      </c>
      <c r="K1078" s="125" t="s">
        <v>3969</v>
      </c>
      <c r="L1078" s="126"/>
      <c r="M1078" s="126"/>
      <c r="N1078" s="126"/>
      <c r="O1078" s="125"/>
      <c r="P1078" s="124" t="s">
        <v>42</v>
      </c>
      <c r="Q1078" s="124" t="str">
        <f t="shared" si="1428"/>
        <v>0..1</v>
      </c>
      <c r="R1078" s="102" t="s">
        <v>3970</v>
      </c>
      <c r="S1078" s="103" t="s">
        <v>3971</v>
      </c>
      <c r="T1078" s="124"/>
      <c r="U1078" s="129" t="str">
        <f t="shared" si="1499"/>
        <v>EG</v>
      </c>
      <c r="V1078" s="100" t="s">
        <v>42</v>
      </c>
      <c r="W1078" s="124"/>
      <c r="X1078" s="388"/>
      <c r="Y1078" s="38"/>
      <c r="Z1078" s="359" t="str">
        <f t="shared" si="1524"/>
        <v>-</v>
      </c>
      <c r="AA1078" s="104" t="str">
        <f t="shared" ref="AA1078:AF1078" si="1556">IF(Z1078="X","X",IF($AI1078=AA$4,"X","-"))</f>
        <v>-</v>
      </c>
      <c r="AB1078" s="104" t="str">
        <f t="shared" si="1556"/>
        <v>-</v>
      </c>
      <c r="AC1078" s="104" t="str">
        <f t="shared" si="1556"/>
        <v>-</v>
      </c>
      <c r="AD1078" s="104" t="str">
        <f t="shared" si="1556"/>
        <v>-</v>
      </c>
      <c r="AE1078" s="104" t="str">
        <f t="shared" si="1556"/>
        <v>X</v>
      </c>
      <c r="AF1078" s="360" t="str">
        <f t="shared" si="1556"/>
        <v>X</v>
      </c>
      <c r="AG1078" s="38"/>
      <c r="AH1078" s="104" t="s">
        <v>47</v>
      </c>
      <c r="AI1078" s="104" t="s">
        <v>6532</v>
      </c>
      <c r="AJ1078" s="38"/>
      <c r="AK1078" s="13" t="str">
        <f t="shared" si="1543"/>
        <v>/rsm:CrossIndustryInvoice/rsm:SupplyChainTradeTransaction/ram:ApplicableHeaderTradeSettlement</v>
      </c>
      <c r="AL1078" s="13" t="str">
        <f t="shared" si="1544"/>
        <v>/ram:TaxApplicableTradeCurrencyExchange</v>
      </c>
      <c r="AM1078" s="14">
        <f>COUNTIFS(S$4:S1078,AK1078)</f>
        <v>1</v>
      </c>
      <c r="AO1078" s="215" t="str">
        <f t="shared" si="1541"/>
        <v>SCT_HTS</v>
      </c>
      <c r="AP1078" s="99" t="str">
        <f t="shared" si="1545"/>
        <v>BG-X-41</v>
      </c>
      <c r="AQ1078" s="288" t="str">
        <f t="shared" si="1546"/>
        <v/>
      </c>
      <c r="AR1078" s="100">
        <f t="shared" si="1462"/>
        <v>3</v>
      </c>
      <c r="AS1078" s="100" t="str">
        <f t="shared" si="1547"/>
        <v>0..1</v>
      </c>
      <c r="AT1078" s="125" t="s">
        <v>6467</v>
      </c>
      <c r="AU1078" s="125"/>
      <c r="AV1078" s="126"/>
      <c r="AW1078" s="126"/>
      <c r="AX1078" s="126"/>
      <c r="AY1078" s="126"/>
      <c r="AZ1078" s="125"/>
      <c r="BA1078" s="124" t="str">
        <f t="shared" si="1553"/>
        <v>0..1</v>
      </c>
      <c r="BB1078" s="124" t="str">
        <f t="shared" si="1554"/>
        <v>0..1</v>
      </c>
      <c r="BC1078" s="102" t="str">
        <f t="shared" si="1532"/>
        <v>/rsm:CrossIndustryInvoice
/rsm:SupplyChainTradeTransaction
/ram:ApplicableHeaderTradeSettlement
/ram:TaxApplicableTradeCurrencyExchange</v>
      </c>
      <c r="BD1078" s="103" t="str">
        <f t="shared" si="1533"/>
        <v>/rsm:CrossIndustryInvoice/rsm:SupplyChainTradeTransaction/ram:ApplicableHeaderTradeSettlement/ram:TaxApplicableTradeCurrencyExchange</v>
      </c>
      <c r="BE1078" s="124" t="str">
        <f t="shared" si="1477"/>
        <v/>
      </c>
      <c r="BF1078" s="129" t="str">
        <f t="shared" si="1478"/>
        <v>EG</v>
      </c>
      <c r="BG1078" s="100" t="str">
        <f t="shared" si="1479"/>
        <v>0..1</v>
      </c>
      <c r="BH1078" s="124" t="str">
        <f t="shared" si="1480"/>
        <v/>
      </c>
      <c r="BI1078" s="388" t="str">
        <f t="shared" si="1481"/>
        <v/>
      </c>
      <c r="BJ1078" s="7"/>
      <c r="BK1078" s="359" t="str">
        <f t="shared" si="1482"/>
        <v>-</v>
      </c>
      <c r="BL1078" s="104" t="str">
        <f t="shared" si="1483"/>
        <v>-</v>
      </c>
      <c r="BM1078" s="104" t="str">
        <f t="shared" si="1484"/>
        <v>-</v>
      </c>
      <c r="BN1078" s="104" t="str">
        <f t="shared" si="1485"/>
        <v>-</v>
      </c>
      <c r="BO1078" s="104" t="str">
        <f t="shared" si="1486"/>
        <v>-</v>
      </c>
      <c r="BP1078" s="104" t="str">
        <f t="shared" si="1487"/>
        <v>X</v>
      </c>
      <c r="BQ1078" s="360" t="str">
        <f t="shared" si="1488"/>
        <v>X</v>
      </c>
      <c r="BR1078" s="7"/>
      <c r="BS1078" s="104" t="str">
        <f t="shared" si="1489"/>
        <v>EXTENDED</v>
      </c>
      <c r="BT1078" s="104" t="str">
        <f t="shared" si="1490"/>
        <v>EXTENDED-B2B-FR</v>
      </c>
      <c r="BU1078" s="15"/>
      <c r="BV1078" s="57"/>
      <c r="BW1078" s="57"/>
      <c r="BX1078" s="57"/>
      <c r="BY1078" s="57"/>
      <c r="BZ1078" s="57"/>
      <c r="CA1078" s="57" t="s">
        <v>6542</v>
      </c>
      <c r="CC1078" s="417"/>
      <c r="CD1078" s="15"/>
      <c r="CE1078" s="15"/>
    </row>
    <row r="1079" spans="1:83" s="59" customFormat="1" ht="85.5">
      <c r="A1079" s="45" t="str">
        <f t="shared" si="1527"/>
        <v>YES</v>
      </c>
      <c r="B1079" s="45"/>
      <c r="C1079" s="120" t="s">
        <v>6933</v>
      </c>
      <c r="D1079" s="45"/>
      <c r="E1079" s="214" t="s">
        <v>3431</v>
      </c>
      <c r="F1079" s="61" t="s">
        <v>5800</v>
      </c>
      <c r="G1079" s="281" t="s">
        <v>6935</v>
      </c>
      <c r="H1079" s="62">
        <f t="shared" si="1475"/>
        <v>4</v>
      </c>
      <c r="I1079" s="62" t="s">
        <v>32</v>
      </c>
      <c r="J1079" s="64" t="s">
        <v>3972</v>
      </c>
      <c r="K1079" s="64" t="s">
        <v>3973</v>
      </c>
      <c r="L1079" s="65"/>
      <c r="M1079" s="65"/>
      <c r="N1079" s="65"/>
      <c r="O1079" s="64" t="s">
        <v>128</v>
      </c>
      <c r="P1079" s="66" t="s">
        <v>32</v>
      </c>
      <c r="Q1079" s="66" t="str">
        <f t="shared" si="1428"/>
        <v>1..1</v>
      </c>
      <c r="R1079" s="6" t="s">
        <v>3974</v>
      </c>
      <c r="S1079" s="67" t="s">
        <v>3975</v>
      </c>
      <c r="T1079" s="66" t="s">
        <v>131</v>
      </c>
      <c r="U1079" s="68" t="str">
        <f t="shared" si="1499"/>
        <v>E</v>
      </c>
      <c r="V1079" s="62" t="s">
        <v>32</v>
      </c>
      <c r="W1079" s="66"/>
      <c r="X1079" s="248"/>
      <c r="Y1079" s="38"/>
      <c r="Z1079" s="351" t="str">
        <f t="shared" si="1524"/>
        <v>-</v>
      </c>
      <c r="AA1079" s="70" t="str">
        <f t="shared" ref="AA1079:AF1079" si="1557">IF(Z1079="X","X",IF($AI1079=AA$4,"X","-"))</f>
        <v>-</v>
      </c>
      <c r="AB1079" s="70" t="str">
        <f t="shared" si="1557"/>
        <v>-</v>
      </c>
      <c r="AC1079" s="70" t="str">
        <f t="shared" si="1557"/>
        <v>-</v>
      </c>
      <c r="AD1079" s="70" t="str">
        <f t="shared" si="1557"/>
        <v>X</v>
      </c>
      <c r="AE1079" s="70" t="str">
        <f t="shared" si="1557"/>
        <v>X</v>
      </c>
      <c r="AF1079" s="352" t="str">
        <f t="shared" si="1557"/>
        <v>X</v>
      </c>
      <c r="AG1079" s="38"/>
      <c r="AH1079" s="70" t="s">
        <v>47</v>
      </c>
      <c r="AI1079" s="70" t="s">
        <v>5895</v>
      </c>
      <c r="AJ1079" s="38"/>
      <c r="AK1079" s="13" t="str">
        <f t="shared" si="1543"/>
        <v>/rsm:CrossIndustryInvoice/rsm:SupplyChainTradeTransaction/ram:ApplicableHeaderTradeSettlement/ram:TaxApplicableTradeCurrencyExchange</v>
      </c>
      <c r="AL1079" s="13" t="str">
        <f t="shared" si="1544"/>
        <v>/ram:SourceCurrencyCode</v>
      </c>
      <c r="AM1079" s="14">
        <f>COUNTIFS(S$4:S1079,AK1079)</f>
        <v>1</v>
      </c>
      <c r="AO1079" s="214" t="str">
        <f t="shared" si="1541"/>
        <v>SCT_HTS</v>
      </c>
      <c r="AP1079" s="61" t="str">
        <f t="shared" si="1545"/>
        <v>BT-X-258</v>
      </c>
      <c r="AQ1079" s="281" t="str">
        <f t="shared" si="1546"/>
        <v>BT-167-2</v>
      </c>
      <c r="AR1079" s="62">
        <f t="shared" si="1462"/>
        <v>4</v>
      </c>
      <c r="AS1079" s="62" t="str">
        <f t="shared" si="1547"/>
        <v>1..1</v>
      </c>
      <c r="AT1079" s="64" t="s">
        <v>6468</v>
      </c>
      <c r="AU1079" s="64"/>
      <c r="AV1079" s="65"/>
      <c r="AW1079" s="423" t="s">
        <v>7238</v>
      </c>
      <c r="AX1079" s="65"/>
      <c r="AY1079" s="65"/>
      <c r="AZ1079" s="64" t="s">
        <v>128</v>
      </c>
      <c r="BA1079" s="66" t="str">
        <f t="shared" si="1553"/>
        <v>1..1</v>
      </c>
      <c r="BB1079" s="66" t="str">
        <f t="shared" si="1554"/>
        <v>1..1</v>
      </c>
      <c r="BC1079" s="6" t="str">
        <f t="shared" si="1532"/>
        <v>/rsm:CrossIndustryInvoice
/rsm:SupplyChainTradeTransaction
/ram:ApplicableHeaderTradeSettlement
/ram:TaxApplicableTradeCurrencyExchange
/ram:SourceCurrencyCode</v>
      </c>
      <c r="BD1079" s="67" t="str">
        <f t="shared" si="1533"/>
        <v>/rsm:CrossIndustryInvoice/rsm:SupplyChainTradeTransaction/ram:ApplicableHeaderTradeSettlement/ram:TaxApplicableTradeCurrencyExchange/ram:SourceCurrencyCode</v>
      </c>
      <c r="BE1079" s="66" t="str">
        <f t="shared" si="1477"/>
        <v>C</v>
      </c>
      <c r="BF1079" s="68" t="str">
        <f t="shared" si="1478"/>
        <v>E</v>
      </c>
      <c r="BG1079" s="62" t="str">
        <f t="shared" si="1479"/>
        <v>1..1</v>
      </c>
      <c r="BH1079" s="66" t="str">
        <f t="shared" si="1480"/>
        <v/>
      </c>
      <c r="BI1079" s="248" t="str">
        <f t="shared" si="1481"/>
        <v/>
      </c>
      <c r="BJ1079" s="7"/>
      <c r="BK1079" s="351" t="str">
        <f t="shared" si="1482"/>
        <v>-</v>
      </c>
      <c r="BL1079" s="70" t="str">
        <f t="shared" si="1483"/>
        <v>-</v>
      </c>
      <c r="BM1079" s="70" t="str">
        <f t="shared" si="1484"/>
        <v>-</v>
      </c>
      <c r="BN1079" s="70" t="str">
        <f t="shared" si="1485"/>
        <v>-</v>
      </c>
      <c r="BO1079" s="70" t="str">
        <f t="shared" si="1486"/>
        <v>X</v>
      </c>
      <c r="BP1079" s="70" t="str">
        <f t="shared" si="1487"/>
        <v>X</v>
      </c>
      <c r="BQ1079" s="352" t="str">
        <f t="shared" si="1488"/>
        <v>X</v>
      </c>
      <c r="BR1079" s="7"/>
      <c r="BS1079" s="70" t="str">
        <f t="shared" si="1489"/>
        <v>EXTENDED</v>
      </c>
      <c r="BT1079" s="70" t="str">
        <f t="shared" si="1490"/>
        <v>EXTENDED-CTC-FR</v>
      </c>
      <c r="BU1079" s="15"/>
      <c r="BV1079" s="57"/>
      <c r="BW1079" s="57"/>
      <c r="BX1079" s="57"/>
      <c r="BY1079" s="57"/>
      <c r="BZ1079" s="57"/>
      <c r="CA1079" s="57" t="s">
        <v>6542</v>
      </c>
      <c r="CC1079" s="417"/>
      <c r="CD1079" s="15"/>
      <c r="CE1079" s="15"/>
    </row>
    <row r="1080" spans="1:83" s="59" customFormat="1" ht="85.5">
      <c r="A1080" s="45" t="str">
        <f t="shared" si="1527"/>
        <v>YES</v>
      </c>
      <c r="B1080" s="45"/>
      <c r="C1080" s="120" t="s">
        <v>6933</v>
      </c>
      <c r="D1080" s="45"/>
      <c r="E1080" s="214" t="s">
        <v>3431</v>
      </c>
      <c r="F1080" s="61" t="s">
        <v>5801</v>
      </c>
      <c r="G1080" s="281" t="s">
        <v>6934</v>
      </c>
      <c r="H1080" s="62">
        <f t="shared" si="1475"/>
        <v>4</v>
      </c>
      <c r="I1080" s="62" t="s">
        <v>32</v>
      </c>
      <c r="J1080" s="64" t="s">
        <v>3976</v>
      </c>
      <c r="K1080" s="64" t="s">
        <v>3977</v>
      </c>
      <c r="L1080" s="65"/>
      <c r="M1080" s="65"/>
      <c r="N1080" s="65"/>
      <c r="O1080" s="64" t="s">
        <v>128</v>
      </c>
      <c r="P1080" s="66" t="s">
        <v>32</v>
      </c>
      <c r="Q1080" s="66" t="str">
        <f t="shared" si="1428"/>
        <v>1..1</v>
      </c>
      <c r="R1080" s="6" t="s">
        <v>3978</v>
      </c>
      <c r="S1080" s="67" t="s">
        <v>3979</v>
      </c>
      <c r="T1080" s="66" t="s">
        <v>131</v>
      </c>
      <c r="U1080" s="68" t="str">
        <f t="shared" si="1499"/>
        <v>E</v>
      </c>
      <c r="V1080" s="62" t="s">
        <v>32</v>
      </c>
      <c r="W1080" s="66"/>
      <c r="X1080" s="248"/>
      <c r="Y1080" s="38"/>
      <c r="Z1080" s="351" t="str">
        <f t="shared" si="1524"/>
        <v>-</v>
      </c>
      <c r="AA1080" s="70" t="str">
        <f t="shared" ref="AA1080:AF1080" si="1558">IF(Z1080="X","X",IF($AI1080=AA$4,"X","-"))</f>
        <v>-</v>
      </c>
      <c r="AB1080" s="70" t="str">
        <f t="shared" si="1558"/>
        <v>-</v>
      </c>
      <c r="AC1080" s="70" t="str">
        <f t="shared" si="1558"/>
        <v>-</v>
      </c>
      <c r="AD1080" s="70" t="str">
        <f t="shared" si="1558"/>
        <v>X</v>
      </c>
      <c r="AE1080" s="70" t="str">
        <f t="shared" si="1558"/>
        <v>X</v>
      </c>
      <c r="AF1080" s="352" t="str">
        <f t="shared" si="1558"/>
        <v>X</v>
      </c>
      <c r="AG1080" s="38"/>
      <c r="AH1080" s="70" t="s">
        <v>47</v>
      </c>
      <c r="AI1080" s="70" t="s">
        <v>5895</v>
      </c>
      <c r="AJ1080" s="38"/>
      <c r="AK1080" s="13" t="str">
        <f t="shared" si="1543"/>
        <v>/rsm:CrossIndustryInvoice/rsm:SupplyChainTradeTransaction/ram:ApplicableHeaderTradeSettlement/ram:TaxApplicableTradeCurrencyExchange</v>
      </c>
      <c r="AL1080" s="13" t="str">
        <f t="shared" si="1544"/>
        <v>/ram:TargetCurrencyCode</v>
      </c>
      <c r="AM1080" s="14">
        <f>COUNTIFS(S$4:S1080,AK1080)</f>
        <v>1</v>
      </c>
      <c r="AO1080" s="214" t="str">
        <f t="shared" si="1541"/>
        <v>SCT_HTS</v>
      </c>
      <c r="AP1080" s="61" t="str">
        <f t="shared" si="1545"/>
        <v>BT-X-259</v>
      </c>
      <c r="AQ1080" s="281" t="str">
        <f t="shared" si="1546"/>
        <v>BT-167-1</v>
      </c>
      <c r="AR1080" s="62">
        <f t="shared" ref="AR1080:AR1148" si="1559">LEN(BD1080)-LEN(SUBSTITUTE(BD1080,"/",""))-1</f>
        <v>4</v>
      </c>
      <c r="AS1080" s="62" t="str">
        <f t="shared" si="1547"/>
        <v>1..1</v>
      </c>
      <c r="AT1080" s="64" t="s">
        <v>6469</v>
      </c>
      <c r="AU1080" s="64"/>
      <c r="AV1080" s="65"/>
      <c r="AW1080" s="423" t="s">
        <v>7238</v>
      </c>
      <c r="AX1080" s="65"/>
      <c r="AY1080" s="65"/>
      <c r="AZ1080" s="64" t="s">
        <v>128</v>
      </c>
      <c r="BA1080" s="66" t="str">
        <f t="shared" si="1553"/>
        <v>1..1</v>
      </c>
      <c r="BB1080" s="66" t="str">
        <f t="shared" si="1554"/>
        <v>1..1</v>
      </c>
      <c r="BC1080" s="6" t="str">
        <f t="shared" si="1532"/>
        <v>/rsm:CrossIndustryInvoice
/rsm:SupplyChainTradeTransaction
/ram:ApplicableHeaderTradeSettlement
/ram:TaxApplicableTradeCurrencyExchange
/ram:TargetCurrencyCode</v>
      </c>
      <c r="BD1080" s="67" t="str">
        <f t="shared" si="1533"/>
        <v>/rsm:CrossIndustryInvoice/rsm:SupplyChainTradeTransaction/ram:ApplicableHeaderTradeSettlement/ram:TaxApplicableTradeCurrencyExchange/ram:TargetCurrencyCode</v>
      </c>
      <c r="BE1080" s="66" t="str">
        <f t="shared" si="1477"/>
        <v>C</v>
      </c>
      <c r="BF1080" s="68" t="str">
        <f t="shared" si="1478"/>
        <v>E</v>
      </c>
      <c r="BG1080" s="62" t="str">
        <f t="shared" si="1479"/>
        <v>1..1</v>
      </c>
      <c r="BH1080" s="66" t="str">
        <f t="shared" si="1480"/>
        <v/>
      </c>
      <c r="BI1080" s="248" t="str">
        <f t="shared" si="1481"/>
        <v/>
      </c>
      <c r="BJ1080" s="7"/>
      <c r="BK1080" s="351" t="str">
        <f t="shared" si="1482"/>
        <v>-</v>
      </c>
      <c r="BL1080" s="70" t="str">
        <f t="shared" si="1483"/>
        <v>-</v>
      </c>
      <c r="BM1080" s="70" t="str">
        <f t="shared" si="1484"/>
        <v>-</v>
      </c>
      <c r="BN1080" s="70" t="str">
        <f t="shared" si="1485"/>
        <v>-</v>
      </c>
      <c r="BO1080" s="70" t="str">
        <f t="shared" si="1486"/>
        <v>X</v>
      </c>
      <c r="BP1080" s="70" t="str">
        <f t="shared" si="1487"/>
        <v>X</v>
      </c>
      <c r="BQ1080" s="352" t="str">
        <f t="shared" si="1488"/>
        <v>X</v>
      </c>
      <c r="BR1080" s="7"/>
      <c r="BS1080" s="70" t="str">
        <f t="shared" si="1489"/>
        <v>EXTENDED</v>
      </c>
      <c r="BT1080" s="70" t="str">
        <f t="shared" si="1490"/>
        <v>EXTENDED-CTC-FR</v>
      </c>
      <c r="BU1080" s="15"/>
      <c r="BV1080" s="57"/>
      <c r="BW1080" s="57"/>
      <c r="BX1080" s="57"/>
      <c r="BY1080" s="57"/>
      <c r="BZ1080" s="57"/>
      <c r="CA1080" s="57" t="s">
        <v>6542</v>
      </c>
      <c r="CC1080" s="417"/>
      <c r="CD1080" s="15"/>
      <c r="CE1080" s="15"/>
    </row>
    <row r="1081" spans="1:83" s="59" customFormat="1" ht="85.5">
      <c r="A1081" s="45" t="str">
        <f t="shared" si="1527"/>
        <v>YES</v>
      </c>
      <c r="B1081" s="45"/>
      <c r="C1081" s="120" t="s">
        <v>6933</v>
      </c>
      <c r="D1081" s="45"/>
      <c r="E1081" s="214" t="s">
        <v>3431</v>
      </c>
      <c r="F1081" s="61" t="s">
        <v>5802</v>
      </c>
      <c r="G1081" s="281" t="s">
        <v>6932</v>
      </c>
      <c r="H1081" s="62">
        <f t="shared" si="1475"/>
        <v>4</v>
      </c>
      <c r="I1081" s="62" t="s">
        <v>32</v>
      </c>
      <c r="J1081" s="64" t="s">
        <v>6252</v>
      </c>
      <c r="K1081" s="64" t="s">
        <v>3981</v>
      </c>
      <c r="L1081" s="65"/>
      <c r="M1081" s="65"/>
      <c r="N1081" s="65"/>
      <c r="O1081" s="64" t="s">
        <v>6250</v>
      </c>
      <c r="P1081" s="66" t="s">
        <v>32</v>
      </c>
      <c r="Q1081" s="66" t="str">
        <f t="shared" si="1428"/>
        <v>1..1</v>
      </c>
      <c r="R1081" s="6" t="s">
        <v>3982</v>
      </c>
      <c r="S1081" s="67" t="s">
        <v>3983</v>
      </c>
      <c r="T1081" s="66" t="s">
        <v>5946</v>
      </c>
      <c r="U1081" s="68" t="str">
        <f t="shared" si="1499"/>
        <v>E</v>
      </c>
      <c r="V1081" s="62" t="s">
        <v>32</v>
      </c>
      <c r="W1081" s="66"/>
      <c r="X1081" s="248"/>
      <c r="Y1081" s="38"/>
      <c r="Z1081" s="351" t="str">
        <f t="shared" si="1524"/>
        <v>-</v>
      </c>
      <c r="AA1081" s="70" t="str">
        <f t="shared" ref="AA1081:AF1081" si="1560">IF(Z1081="X","X",IF($AI1081=AA$4,"X","-"))</f>
        <v>-</v>
      </c>
      <c r="AB1081" s="70" t="str">
        <f t="shared" si="1560"/>
        <v>-</v>
      </c>
      <c r="AC1081" s="70" t="str">
        <f t="shared" si="1560"/>
        <v>-</v>
      </c>
      <c r="AD1081" s="70" t="str">
        <f t="shared" si="1560"/>
        <v>X</v>
      </c>
      <c r="AE1081" s="70" t="str">
        <f t="shared" si="1560"/>
        <v>X</v>
      </c>
      <c r="AF1081" s="352" t="str">
        <f t="shared" si="1560"/>
        <v>X</v>
      </c>
      <c r="AG1081" s="38"/>
      <c r="AH1081" s="70" t="s">
        <v>47</v>
      </c>
      <c r="AI1081" s="70" t="s">
        <v>5895</v>
      </c>
      <c r="AJ1081" s="38"/>
      <c r="AK1081" s="13" t="str">
        <f t="shared" si="1543"/>
        <v>/rsm:CrossIndustryInvoice/rsm:SupplyChainTradeTransaction/ram:ApplicableHeaderTradeSettlement/ram:TaxApplicableTradeCurrencyExchange</v>
      </c>
      <c r="AL1081" s="13" t="str">
        <f t="shared" si="1544"/>
        <v>/ram:ConversionRate</v>
      </c>
      <c r="AM1081" s="14">
        <f>COUNTIFS(S$4:S1081,AK1081)</f>
        <v>1</v>
      </c>
      <c r="AO1081" s="214" t="str">
        <f t="shared" si="1541"/>
        <v>SCT_HTS</v>
      </c>
      <c r="AP1081" s="61" t="str">
        <f t="shared" si="1545"/>
        <v>BT-X-260</v>
      </c>
      <c r="AQ1081" s="281" t="str">
        <f t="shared" si="1546"/>
        <v>BT-167</v>
      </c>
      <c r="AR1081" s="62">
        <f t="shared" si="1559"/>
        <v>4</v>
      </c>
      <c r="AS1081" s="62" t="str">
        <f t="shared" si="1547"/>
        <v>1..1</v>
      </c>
      <c r="AT1081" s="64" t="s">
        <v>6470</v>
      </c>
      <c r="AU1081" s="64"/>
      <c r="AV1081" s="65"/>
      <c r="AW1081" s="423" t="s">
        <v>7238</v>
      </c>
      <c r="AX1081" s="65"/>
      <c r="AY1081" s="65"/>
      <c r="AZ1081" s="64"/>
      <c r="BA1081" s="66" t="str">
        <f t="shared" si="1553"/>
        <v>1..1</v>
      </c>
      <c r="BB1081" s="66" t="str">
        <f t="shared" si="1554"/>
        <v>1..1</v>
      </c>
      <c r="BC1081" s="6" t="str">
        <f t="shared" si="1532"/>
        <v>/rsm:CrossIndustryInvoice
/rsm:SupplyChainTradeTransaction
/ram:ApplicableHeaderTradeSettlement
/ram:TaxApplicableTradeCurrencyExchange
/ram:ConversionRate</v>
      </c>
      <c r="BD1081" s="67" t="str">
        <f t="shared" si="1533"/>
        <v>/rsm:CrossIndustryInvoice/rsm:SupplyChainTradeTransaction/ram:ApplicableHeaderTradeSettlement/ram:TaxApplicableTradeCurrencyExchange/ram:ConversionRate</v>
      </c>
      <c r="BE1081" s="66" t="str">
        <f t="shared" si="1477"/>
        <v>XR</v>
      </c>
      <c r="BF1081" s="68" t="str">
        <f t="shared" si="1478"/>
        <v>E</v>
      </c>
      <c r="BG1081" s="62" t="str">
        <f t="shared" si="1479"/>
        <v>1..1</v>
      </c>
      <c r="BH1081" s="66" t="str">
        <f t="shared" si="1480"/>
        <v/>
      </c>
      <c r="BI1081" s="248" t="str">
        <f t="shared" si="1481"/>
        <v/>
      </c>
      <c r="BJ1081" s="7"/>
      <c r="BK1081" s="351" t="str">
        <f t="shared" si="1482"/>
        <v>-</v>
      </c>
      <c r="BL1081" s="70" t="str">
        <f t="shared" si="1483"/>
        <v>-</v>
      </c>
      <c r="BM1081" s="70" t="str">
        <f t="shared" si="1484"/>
        <v>-</v>
      </c>
      <c r="BN1081" s="70" t="str">
        <f t="shared" si="1485"/>
        <v>-</v>
      </c>
      <c r="BO1081" s="70" t="str">
        <f t="shared" si="1486"/>
        <v>X</v>
      </c>
      <c r="BP1081" s="70" t="str">
        <f t="shared" si="1487"/>
        <v>X</v>
      </c>
      <c r="BQ1081" s="352" t="str">
        <f t="shared" si="1488"/>
        <v>X</v>
      </c>
      <c r="BR1081" s="7"/>
      <c r="BS1081" s="70" t="str">
        <f t="shared" si="1489"/>
        <v>EXTENDED</v>
      </c>
      <c r="BT1081" s="70" t="str">
        <f t="shared" si="1490"/>
        <v>EXTENDED-CTC-FR</v>
      </c>
      <c r="BU1081" s="15"/>
      <c r="BV1081" s="57"/>
      <c r="BW1081" s="57"/>
      <c r="BX1081" s="57"/>
      <c r="BY1081" s="57"/>
      <c r="BZ1081" s="57"/>
      <c r="CA1081" s="57" t="s">
        <v>6542</v>
      </c>
      <c r="CC1081" s="417"/>
      <c r="CD1081" s="15"/>
      <c r="CE1081" s="15"/>
    </row>
    <row r="1082" spans="1:83" s="59" customFormat="1" ht="85.5">
      <c r="A1082" s="45" t="str">
        <f t="shared" si="1527"/>
        <v>NO</v>
      </c>
      <c r="B1082" s="45"/>
      <c r="C1082" s="45"/>
      <c r="D1082" s="45"/>
      <c r="E1082" s="214" t="s">
        <v>3431</v>
      </c>
      <c r="F1082" s="61" t="s">
        <v>5803</v>
      </c>
      <c r="G1082" s="281"/>
      <c r="H1082" s="62">
        <f t="shared" si="1475"/>
        <v>4</v>
      </c>
      <c r="I1082" s="62" t="s">
        <v>42</v>
      </c>
      <c r="J1082" s="64" t="s">
        <v>6253</v>
      </c>
      <c r="K1082" s="64" t="s">
        <v>3986</v>
      </c>
      <c r="L1082" s="65"/>
      <c r="M1082" s="65"/>
      <c r="N1082" s="65"/>
      <c r="O1082" s="64" t="s">
        <v>148</v>
      </c>
      <c r="P1082" s="66" t="s">
        <v>42</v>
      </c>
      <c r="Q1082" s="66" t="str">
        <f t="shared" si="1428"/>
        <v>0..1</v>
      </c>
      <c r="R1082" s="6" t="s">
        <v>3987</v>
      </c>
      <c r="S1082" s="67" t="s">
        <v>3988</v>
      </c>
      <c r="T1082" s="88" t="s">
        <v>151</v>
      </c>
      <c r="U1082" s="68" t="str">
        <f t="shared" si="1499"/>
        <v/>
      </c>
      <c r="V1082" s="62" t="s">
        <v>42</v>
      </c>
      <c r="W1082" s="66"/>
      <c r="X1082" s="248"/>
      <c r="Y1082" s="38"/>
      <c r="Z1082" s="351" t="str">
        <f t="shared" si="1524"/>
        <v>-</v>
      </c>
      <c r="AA1082" s="70" t="str">
        <f t="shared" ref="AA1082:AF1082" si="1561">IF(Z1082="X","X",IF($AI1082=AA$4,"X","-"))</f>
        <v>-</v>
      </c>
      <c r="AB1082" s="70" t="str">
        <f t="shared" si="1561"/>
        <v>-</v>
      </c>
      <c r="AC1082" s="70" t="str">
        <f t="shared" si="1561"/>
        <v>-</v>
      </c>
      <c r="AD1082" s="70" t="str">
        <f t="shared" si="1561"/>
        <v>-</v>
      </c>
      <c r="AE1082" s="70" t="str">
        <f t="shared" si="1561"/>
        <v>X</v>
      </c>
      <c r="AF1082" s="352" t="str">
        <f t="shared" si="1561"/>
        <v>X</v>
      </c>
      <c r="AG1082" s="38"/>
      <c r="AH1082" s="70" t="s">
        <v>47</v>
      </c>
      <c r="AI1082" s="70" t="s">
        <v>6532</v>
      </c>
      <c r="AJ1082" s="38"/>
      <c r="AK1082" s="13" t="str">
        <f t="shared" si="1543"/>
        <v>/rsm:CrossIndustryInvoice/rsm:SupplyChainTradeTransaction/ram:ApplicableHeaderTradeSettlement/ram:TaxApplicableTradeCurrencyExchange</v>
      </c>
      <c r="AL1082" s="13" t="str">
        <f t="shared" si="1544"/>
        <v>/ram:ConversionRateDateTime</v>
      </c>
      <c r="AM1082" s="14">
        <f>COUNTIFS(S$4:S1082,AK1082)</f>
        <v>1</v>
      </c>
      <c r="AO1082" s="214" t="str">
        <f t="shared" si="1541"/>
        <v>SCT_HTS</v>
      </c>
      <c r="AP1082" s="61" t="str">
        <f t="shared" si="1545"/>
        <v>BT-X-261-00</v>
      </c>
      <c r="AQ1082" s="281" t="str">
        <f t="shared" si="1546"/>
        <v/>
      </c>
      <c r="AR1082" s="62">
        <f t="shared" si="1559"/>
        <v>4</v>
      </c>
      <c r="AS1082" s="62" t="str">
        <f t="shared" si="1547"/>
        <v>0..1</v>
      </c>
      <c r="AT1082" s="64" t="s">
        <v>6471</v>
      </c>
      <c r="AU1082" s="64"/>
      <c r="AV1082" s="65"/>
      <c r="AW1082" s="423" t="s">
        <v>7238</v>
      </c>
      <c r="AX1082" s="65"/>
      <c r="AY1082" s="65"/>
      <c r="AZ1082" s="64" t="s">
        <v>148</v>
      </c>
      <c r="BA1082" s="66" t="str">
        <f t="shared" si="1553"/>
        <v>0..1</v>
      </c>
      <c r="BB1082" s="66" t="str">
        <f t="shared" si="1554"/>
        <v>0..1</v>
      </c>
      <c r="BC1082" s="6" t="str">
        <f t="shared" si="1532"/>
        <v>/rsm:CrossIndustryInvoice
/rsm:SupplyChainTradeTransaction
/ram:ApplicableHeaderTradeSettlement
/ram:TaxApplicableTradeCurrencyExchange
/ram:ConversionRateDateTime</v>
      </c>
      <c r="BD1082" s="67" t="str">
        <f t="shared" si="1533"/>
        <v>/rsm:CrossIndustryInvoice/rsm:SupplyChainTradeTransaction/ram:ApplicableHeaderTradeSettlement/ram:TaxApplicableTradeCurrencyExchange/ram:ConversionRateDateTime</v>
      </c>
      <c r="BE1082" s="66" t="str">
        <f t="shared" si="1477"/>
        <v>D</v>
      </c>
      <c r="BF1082" s="68" t="str">
        <f t="shared" si="1478"/>
        <v/>
      </c>
      <c r="BG1082" s="62" t="str">
        <f t="shared" si="1479"/>
        <v>0..1</v>
      </c>
      <c r="BH1082" s="66" t="str">
        <f t="shared" si="1480"/>
        <v/>
      </c>
      <c r="BI1082" s="248" t="str">
        <f t="shared" si="1481"/>
        <v/>
      </c>
      <c r="BJ1082" s="7"/>
      <c r="BK1082" s="351" t="str">
        <f t="shared" si="1482"/>
        <v>-</v>
      </c>
      <c r="BL1082" s="70" t="str">
        <f t="shared" si="1483"/>
        <v>-</v>
      </c>
      <c r="BM1082" s="70" t="str">
        <f t="shared" si="1484"/>
        <v>-</v>
      </c>
      <c r="BN1082" s="70" t="str">
        <f t="shared" si="1485"/>
        <v>-</v>
      </c>
      <c r="BO1082" s="70" t="str">
        <f t="shared" si="1486"/>
        <v>-</v>
      </c>
      <c r="BP1082" s="70" t="str">
        <f t="shared" si="1487"/>
        <v>X</v>
      </c>
      <c r="BQ1082" s="352" t="str">
        <f t="shared" si="1488"/>
        <v>X</v>
      </c>
      <c r="BR1082" s="7"/>
      <c r="BS1082" s="70" t="str">
        <f t="shared" si="1489"/>
        <v>EXTENDED</v>
      </c>
      <c r="BT1082" s="70" t="str">
        <f t="shared" si="1490"/>
        <v>EXTENDED-B2B-FR</v>
      </c>
      <c r="BU1082" s="15"/>
      <c r="BV1082" s="57"/>
      <c r="BW1082" s="57"/>
      <c r="BX1082" s="57"/>
      <c r="BY1082" s="57"/>
      <c r="BZ1082" s="57"/>
      <c r="CA1082" s="57" t="s">
        <v>6542</v>
      </c>
      <c r="CC1082" s="417"/>
      <c r="CD1082" s="15"/>
      <c r="CE1082" s="15"/>
    </row>
    <row r="1083" spans="1:83" s="59" customFormat="1" ht="99.75">
      <c r="A1083" s="45" t="str">
        <f t="shared" si="1527"/>
        <v>YES</v>
      </c>
      <c r="B1083" s="400"/>
      <c r="C1083" s="45"/>
      <c r="D1083" s="45"/>
      <c r="E1083" s="214" t="s">
        <v>3431</v>
      </c>
      <c r="F1083" s="61" t="s">
        <v>5804</v>
      </c>
      <c r="G1083" s="281"/>
      <c r="H1083" s="62">
        <f t="shared" si="1475"/>
        <v>5</v>
      </c>
      <c r="I1083" s="62" t="s">
        <v>32</v>
      </c>
      <c r="J1083" s="64" t="s">
        <v>6251</v>
      </c>
      <c r="K1083" s="64"/>
      <c r="L1083" s="65"/>
      <c r="M1083" s="65"/>
      <c r="N1083" s="65"/>
      <c r="O1083" s="64" t="s">
        <v>148</v>
      </c>
      <c r="P1083" s="66" t="s">
        <v>32</v>
      </c>
      <c r="Q1083" s="66" t="str">
        <f t="shared" si="1428"/>
        <v>1..1</v>
      </c>
      <c r="R1083" s="6" t="s">
        <v>3989</v>
      </c>
      <c r="S1083" s="67" t="s">
        <v>5079</v>
      </c>
      <c r="T1083" s="66" t="s">
        <v>151</v>
      </c>
      <c r="U1083" s="68" t="str">
        <f t="shared" si="1499"/>
        <v>E</v>
      </c>
      <c r="V1083" s="62" t="s">
        <v>32</v>
      </c>
      <c r="W1083" s="66"/>
      <c r="X1083" s="248"/>
      <c r="Y1083" s="38"/>
      <c r="Z1083" s="351" t="str">
        <f t="shared" si="1524"/>
        <v>-</v>
      </c>
      <c r="AA1083" s="70" t="str">
        <f t="shared" ref="AA1083:AF1083" si="1562">IF(Z1083="X","X",IF($AI1083=AA$4,"X","-"))</f>
        <v>-</v>
      </c>
      <c r="AB1083" s="70" t="str">
        <f t="shared" si="1562"/>
        <v>-</v>
      </c>
      <c r="AC1083" s="70" t="str">
        <f t="shared" si="1562"/>
        <v>-</v>
      </c>
      <c r="AD1083" s="70" t="str">
        <f t="shared" si="1562"/>
        <v>-</v>
      </c>
      <c r="AE1083" s="70" t="str">
        <f t="shared" si="1562"/>
        <v>X</v>
      </c>
      <c r="AF1083" s="352" t="str">
        <f t="shared" si="1562"/>
        <v>X</v>
      </c>
      <c r="AG1083" s="38"/>
      <c r="AH1083" s="70" t="s">
        <v>47</v>
      </c>
      <c r="AI1083" s="70" t="s">
        <v>6532</v>
      </c>
      <c r="AJ1083" s="38"/>
      <c r="AK1083" s="13" t="str">
        <f t="shared" si="1543"/>
        <v>/rsm:CrossIndustryInvoice/rsm:SupplyChainTradeTransaction/ram:ApplicableHeaderTradeSettlement/ram:TaxApplicableTradeCurrencyExchange/ram:ConversionRateDateTime</v>
      </c>
      <c r="AL1083" s="13" t="str">
        <f t="shared" si="1544"/>
        <v>/udt:DateTimeString</v>
      </c>
      <c r="AM1083" s="14">
        <f>COUNTIFS(S$4:S1083,AK1083)</f>
        <v>1</v>
      </c>
      <c r="AO1083" s="214" t="str">
        <f t="shared" si="1541"/>
        <v>SCT_HTS</v>
      </c>
      <c r="AP1083" s="61" t="str">
        <f t="shared" si="1545"/>
        <v>BT-X-261</v>
      </c>
      <c r="AQ1083" s="281" t="str">
        <f t="shared" si="1546"/>
        <v/>
      </c>
      <c r="AR1083" s="62">
        <f t="shared" si="1559"/>
        <v>5</v>
      </c>
      <c r="AS1083" s="62" t="str">
        <f t="shared" si="1547"/>
        <v>1..1</v>
      </c>
      <c r="AT1083" s="64" t="s">
        <v>6472</v>
      </c>
      <c r="AU1083" s="64"/>
      <c r="AV1083" s="65"/>
      <c r="AW1083" s="423" t="s">
        <v>7238</v>
      </c>
      <c r="AX1083" s="65"/>
      <c r="AY1083" s="65"/>
      <c r="AZ1083" s="64" t="s">
        <v>148</v>
      </c>
      <c r="BA1083" s="66" t="str">
        <f t="shared" si="1553"/>
        <v>1..1</v>
      </c>
      <c r="BB1083" s="66" t="str">
        <f t="shared" si="1554"/>
        <v>1..1</v>
      </c>
      <c r="BC1083" s="6" t="str">
        <f t="shared" si="1532"/>
        <v>/rsm:CrossIndustryInvoice
/rsm:SupplyChainTradeTransaction
/ram:ApplicableHeaderTradeSettlement
/ram:TaxApplicableTradeCurrencyExchange
/ram:ConversionRateDateTime
/qdt:DateTimeString</v>
      </c>
      <c r="BD1083" s="67" t="str">
        <f t="shared" si="1533"/>
        <v>/rsm:CrossIndustryInvoice/rsm:SupplyChainTradeTransaction/ram:ApplicableHeaderTradeSettlement/ram:TaxApplicableTradeCurrencyExchange/ram:ConversionRateDateTime/udt:DateTimeString</v>
      </c>
      <c r="BE1083" s="66" t="str">
        <f t="shared" si="1477"/>
        <v>D</v>
      </c>
      <c r="BF1083" s="68" t="str">
        <f t="shared" si="1478"/>
        <v>E</v>
      </c>
      <c r="BG1083" s="62" t="str">
        <f t="shared" si="1479"/>
        <v>1..1</v>
      </c>
      <c r="BH1083" s="66" t="str">
        <f t="shared" si="1480"/>
        <v/>
      </c>
      <c r="BI1083" s="248" t="str">
        <f t="shared" si="1481"/>
        <v/>
      </c>
      <c r="BJ1083" s="7"/>
      <c r="BK1083" s="351" t="str">
        <f t="shared" si="1482"/>
        <v>-</v>
      </c>
      <c r="BL1083" s="70" t="str">
        <f t="shared" si="1483"/>
        <v>-</v>
      </c>
      <c r="BM1083" s="70" t="str">
        <f t="shared" si="1484"/>
        <v>-</v>
      </c>
      <c r="BN1083" s="70" t="str">
        <f t="shared" si="1485"/>
        <v>-</v>
      </c>
      <c r="BO1083" s="70" t="str">
        <f t="shared" si="1486"/>
        <v>-</v>
      </c>
      <c r="BP1083" s="70" t="str">
        <f t="shared" si="1487"/>
        <v>X</v>
      </c>
      <c r="BQ1083" s="352" t="str">
        <f t="shared" si="1488"/>
        <v>X</v>
      </c>
      <c r="BR1083" s="7"/>
      <c r="BS1083" s="70" t="str">
        <f t="shared" si="1489"/>
        <v>EXTENDED</v>
      </c>
      <c r="BT1083" s="70" t="str">
        <f t="shared" si="1490"/>
        <v>EXTENDED-B2B-FR</v>
      </c>
      <c r="BU1083" s="15"/>
      <c r="BV1083" s="57"/>
      <c r="BW1083" s="57"/>
      <c r="BX1083" s="57"/>
      <c r="BY1083" s="57"/>
      <c r="BZ1083" s="57"/>
      <c r="CA1083" s="57" t="s">
        <v>6542</v>
      </c>
      <c r="CC1083" s="417"/>
      <c r="CD1083" s="15"/>
      <c r="CE1083" s="15"/>
    </row>
    <row r="1084" spans="1:83" s="59" customFormat="1" ht="114">
      <c r="A1084" s="45" t="str">
        <f t="shared" si="1527"/>
        <v>YES</v>
      </c>
      <c r="B1084" s="400"/>
      <c r="C1084" s="45"/>
      <c r="D1084" s="45"/>
      <c r="E1084" s="214" t="s">
        <v>3431</v>
      </c>
      <c r="F1084" s="61" t="s">
        <v>5805</v>
      </c>
      <c r="G1084" s="281"/>
      <c r="H1084" s="62">
        <f t="shared" si="1475"/>
        <v>6</v>
      </c>
      <c r="I1084" s="62" t="s">
        <v>32</v>
      </c>
      <c r="J1084" s="64" t="s">
        <v>229</v>
      </c>
      <c r="K1084" s="64"/>
      <c r="L1084" s="65" t="s">
        <v>160</v>
      </c>
      <c r="M1084" s="65"/>
      <c r="N1084" s="65" t="s">
        <v>160</v>
      </c>
      <c r="O1084" s="64" t="s">
        <v>128</v>
      </c>
      <c r="P1084" s="66" t="s">
        <v>32</v>
      </c>
      <c r="Q1084" s="66" t="str">
        <f t="shared" si="1428"/>
        <v>1..1</v>
      </c>
      <c r="R1084" s="6" t="s">
        <v>3991</v>
      </c>
      <c r="S1084" s="67" t="s">
        <v>5080</v>
      </c>
      <c r="T1084" s="66" t="s">
        <v>131</v>
      </c>
      <c r="U1084" s="68" t="str">
        <f t="shared" si="1499"/>
        <v>A</v>
      </c>
      <c r="V1084" s="62"/>
      <c r="W1084" s="66"/>
      <c r="X1084" s="248"/>
      <c r="Y1084" s="38"/>
      <c r="Z1084" s="351" t="str">
        <f t="shared" si="1524"/>
        <v>-</v>
      </c>
      <c r="AA1084" s="70" t="str">
        <f t="shared" ref="AA1084:AF1084" si="1563">IF(Z1084="X","X",IF($AI1084=AA$4,"X","-"))</f>
        <v>-</v>
      </c>
      <c r="AB1084" s="70" t="str">
        <f t="shared" si="1563"/>
        <v>-</v>
      </c>
      <c r="AC1084" s="70" t="str">
        <f t="shared" si="1563"/>
        <v>-</v>
      </c>
      <c r="AD1084" s="70" t="str">
        <f t="shared" si="1563"/>
        <v>-</v>
      </c>
      <c r="AE1084" s="70" t="str">
        <f t="shared" si="1563"/>
        <v>X</v>
      </c>
      <c r="AF1084" s="352" t="str">
        <f t="shared" si="1563"/>
        <v>X</v>
      </c>
      <c r="AG1084" s="38"/>
      <c r="AH1084" s="70" t="s">
        <v>47</v>
      </c>
      <c r="AI1084" s="70" t="s">
        <v>6532</v>
      </c>
      <c r="AJ1084" s="38"/>
      <c r="AK1084" s="13" t="str">
        <f t="shared" si="1543"/>
        <v>/rsm:CrossIndustryInvoice/rsm:SupplyChainTradeTransaction/ram:ApplicableHeaderTradeSettlement/ram:TaxApplicableTradeCurrencyExchange/ram:ConversionRateDateTime/udt:DateTimeString</v>
      </c>
      <c r="AL1084" s="13" t="str">
        <f t="shared" si="1544"/>
        <v>/@format</v>
      </c>
      <c r="AM1084" s="14">
        <f>COUNTIFS(S$4:S1084,AK1084)</f>
        <v>1</v>
      </c>
      <c r="AO1084" s="214" t="str">
        <f t="shared" si="1541"/>
        <v>SCT_HTS</v>
      </c>
      <c r="AP1084" s="61" t="str">
        <f t="shared" si="1545"/>
        <v>BT-X-261-0</v>
      </c>
      <c r="AQ1084" s="281" t="str">
        <f t="shared" si="1546"/>
        <v/>
      </c>
      <c r="AR1084" s="62">
        <f t="shared" si="1559"/>
        <v>6</v>
      </c>
      <c r="AS1084" s="62" t="str">
        <f t="shared" si="1547"/>
        <v>1..1</v>
      </c>
      <c r="AT1084" s="64" t="s">
        <v>229</v>
      </c>
      <c r="AU1084" s="64"/>
      <c r="AV1084" s="65" t="s">
        <v>6345</v>
      </c>
      <c r="AW1084" s="423" t="s">
        <v>7238</v>
      </c>
      <c r="AX1084" s="65"/>
      <c r="AY1084" s="65"/>
      <c r="AZ1084" s="64" t="s">
        <v>128</v>
      </c>
      <c r="BA1084" s="66" t="str">
        <f t="shared" si="1553"/>
        <v>1..1</v>
      </c>
      <c r="BB1084" s="66" t="str">
        <f t="shared" si="1554"/>
        <v>1..1</v>
      </c>
      <c r="BC1084" s="6" t="str">
        <f t="shared" si="1532"/>
        <v>/rsm:CrossIndustryInvoice
/rsm:SupplyChainTradeTransaction
/ram:ApplicableHeaderTradeSettlement
/ram:TaxApplicableTradeCurrencyExchange
/ram:ConversionRateDateTime
/qdt:DateTimeString
/@format</v>
      </c>
      <c r="BD1084" s="67" t="str">
        <f t="shared" si="1533"/>
        <v>/rsm:CrossIndustryInvoice/rsm:SupplyChainTradeTransaction/ram:ApplicableHeaderTradeSettlement/ram:TaxApplicableTradeCurrencyExchange/ram:ConversionRateDateTime/udt:DateTimeString/@format</v>
      </c>
      <c r="BE1084" s="66" t="str">
        <f t="shared" si="1477"/>
        <v>C</v>
      </c>
      <c r="BF1084" s="68" t="str">
        <f t="shared" si="1478"/>
        <v>A</v>
      </c>
      <c r="BG1084" s="62" t="str">
        <f t="shared" si="1479"/>
        <v/>
      </c>
      <c r="BH1084" s="66" t="str">
        <f t="shared" si="1480"/>
        <v/>
      </c>
      <c r="BI1084" s="248" t="str">
        <f t="shared" si="1481"/>
        <v/>
      </c>
      <c r="BJ1084" s="7"/>
      <c r="BK1084" s="351" t="str">
        <f t="shared" si="1482"/>
        <v>-</v>
      </c>
      <c r="BL1084" s="70" t="str">
        <f t="shared" si="1483"/>
        <v>-</v>
      </c>
      <c r="BM1084" s="70" t="str">
        <f t="shared" si="1484"/>
        <v>-</v>
      </c>
      <c r="BN1084" s="70" t="str">
        <f t="shared" si="1485"/>
        <v>-</v>
      </c>
      <c r="BO1084" s="70" t="str">
        <f t="shared" si="1486"/>
        <v>-</v>
      </c>
      <c r="BP1084" s="70" t="str">
        <f t="shared" si="1487"/>
        <v>X</v>
      </c>
      <c r="BQ1084" s="352" t="str">
        <f t="shared" si="1488"/>
        <v>X</v>
      </c>
      <c r="BR1084" s="7"/>
      <c r="BS1084" s="70" t="str">
        <f t="shared" si="1489"/>
        <v>EXTENDED</v>
      </c>
      <c r="BT1084" s="70" t="str">
        <f t="shared" si="1490"/>
        <v>EXTENDED-B2B-FR</v>
      </c>
      <c r="BU1084" s="15"/>
      <c r="BV1084" s="57"/>
      <c r="BW1084" s="57"/>
      <c r="BX1084" s="57"/>
      <c r="BY1084" s="57"/>
      <c r="BZ1084" s="57"/>
      <c r="CA1084" s="57" t="s">
        <v>6542</v>
      </c>
      <c r="CC1084" s="417"/>
      <c r="CD1084" s="15"/>
      <c r="CE1084" s="15"/>
    </row>
    <row r="1085" spans="1:83" s="59" customFormat="1" ht="85.5">
      <c r="A1085" s="45" t="str">
        <f t="shared" si="1527"/>
        <v>NO</v>
      </c>
      <c r="B1085" s="400"/>
      <c r="C1085" s="45"/>
      <c r="D1085" s="45"/>
      <c r="E1085" s="210" t="s">
        <v>3431</v>
      </c>
      <c r="F1085" s="211" t="s">
        <v>3993</v>
      </c>
      <c r="G1085" s="310" t="s">
        <v>3993</v>
      </c>
      <c r="H1085" s="217">
        <f t="shared" si="1475"/>
        <v>3</v>
      </c>
      <c r="I1085" s="94" t="s">
        <v>42</v>
      </c>
      <c r="J1085" s="90" t="s">
        <v>3994</v>
      </c>
      <c r="K1085" s="90" t="s">
        <v>3995</v>
      </c>
      <c r="L1085" s="91"/>
      <c r="M1085" s="91"/>
      <c r="N1085" s="91" t="s">
        <v>35</v>
      </c>
      <c r="O1085" s="90"/>
      <c r="P1085" s="218" t="s">
        <v>62</v>
      </c>
      <c r="Q1085" s="218" t="s">
        <v>62</v>
      </c>
      <c r="R1085" s="219" t="s">
        <v>3996</v>
      </c>
      <c r="S1085" s="220" t="s">
        <v>3997</v>
      </c>
      <c r="T1085" s="218" t="s">
        <v>35</v>
      </c>
      <c r="U1085" s="183" t="str">
        <f t="shared" si="1499"/>
        <v>G</v>
      </c>
      <c r="V1085" s="218" t="s">
        <v>62</v>
      </c>
      <c r="W1085" s="218" t="s">
        <v>531</v>
      </c>
      <c r="X1085" s="391" t="s">
        <v>35</v>
      </c>
      <c r="Y1085" s="38"/>
      <c r="Z1085" s="369" t="str">
        <f t="shared" si="1524"/>
        <v>-</v>
      </c>
      <c r="AA1085" s="183" t="str">
        <f t="shared" ref="AA1085:AF1085" si="1564">IF(Z1085="X","X",IF($AI1085=AA$4,"X","-"))</f>
        <v>X</v>
      </c>
      <c r="AB1085" s="183" t="str">
        <f t="shared" si="1564"/>
        <v>X</v>
      </c>
      <c r="AC1085" s="183" t="str">
        <f t="shared" si="1564"/>
        <v>X</v>
      </c>
      <c r="AD1085" s="183" t="str">
        <f t="shared" si="1564"/>
        <v>X</v>
      </c>
      <c r="AE1085" s="183" t="str">
        <f t="shared" si="1564"/>
        <v>X</v>
      </c>
      <c r="AF1085" s="370" t="str">
        <f t="shared" si="1564"/>
        <v>X</v>
      </c>
      <c r="AG1085" s="38"/>
      <c r="AH1085" s="183" t="s">
        <v>185</v>
      </c>
      <c r="AI1085" s="183" t="s">
        <v>185</v>
      </c>
      <c r="AJ1085" s="38"/>
      <c r="AK1085" s="13" t="str">
        <f t="shared" si="1543"/>
        <v>/rsm:CrossIndustryInvoice/rsm:SupplyChainTradeTransaction/ram:ApplicableHeaderTradeSettlement</v>
      </c>
      <c r="AL1085" s="13" t="str">
        <f t="shared" si="1544"/>
        <v>/ram:SpecifiedTradeSettlementPaymentMeans</v>
      </c>
      <c r="AM1085" s="14">
        <f>COUNTIFS(S$4:S1085,AK1085)</f>
        <v>1</v>
      </c>
      <c r="AO1085" s="210" t="str">
        <f t="shared" si="1541"/>
        <v>SCT_HTS</v>
      </c>
      <c r="AP1085" s="211" t="str">
        <f t="shared" si="1545"/>
        <v>BG-16</v>
      </c>
      <c r="AQ1085" s="310" t="str">
        <f t="shared" si="1546"/>
        <v>BG-16</v>
      </c>
      <c r="AR1085" s="217">
        <f t="shared" si="1559"/>
        <v>3</v>
      </c>
      <c r="AS1085" s="94" t="str">
        <f t="shared" si="1547"/>
        <v>0..1</v>
      </c>
      <c r="AT1085" s="90" t="s">
        <v>3998</v>
      </c>
      <c r="AU1085" s="90" t="s">
        <v>3999</v>
      </c>
      <c r="AV1085" s="91"/>
      <c r="AW1085" s="91"/>
      <c r="AX1085" s="91"/>
      <c r="AY1085" s="91" t="s">
        <v>35</v>
      </c>
      <c r="AZ1085" s="90"/>
      <c r="BA1085" s="218" t="str">
        <f t="shared" si="1553"/>
        <v>0..n</v>
      </c>
      <c r="BB1085" s="218" t="str">
        <f t="shared" si="1554"/>
        <v>0..n</v>
      </c>
      <c r="BC1085" s="219" t="str">
        <f t="shared" si="1532"/>
        <v>/rsm:CrossIndustryInvoice
/rsm:SupplyChainTradeTransaction
/ram:ApplicableHeaderTradeSettlement
/ram:SpecifiedTradeSettlementPaymentMeans</v>
      </c>
      <c r="BD1085" s="220" t="str">
        <f t="shared" si="1533"/>
        <v>/rsm:CrossIndustryInvoice/rsm:SupplyChainTradeTransaction/ram:ApplicableHeaderTradeSettlement/ram:SpecifiedTradeSettlementPaymentMeans</v>
      </c>
      <c r="BE1085" s="218" t="str">
        <f t="shared" si="1477"/>
        <v/>
      </c>
      <c r="BF1085" s="183" t="str">
        <f t="shared" si="1478"/>
        <v>G</v>
      </c>
      <c r="BG1085" s="218" t="str">
        <f t="shared" si="1479"/>
        <v>0..n</v>
      </c>
      <c r="BH1085" s="218" t="str">
        <f t="shared" si="1480"/>
        <v>STR-3</v>
      </c>
      <c r="BI1085" s="391" t="str">
        <f t="shared" si="1481"/>
        <v/>
      </c>
      <c r="BJ1085" s="7"/>
      <c r="BK1085" s="369" t="str">
        <f t="shared" si="1482"/>
        <v>-</v>
      </c>
      <c r="BL1085" s="183" t="str">
        <f t="shared" si="1483"/>
        <v>X</v>
      </c>
      <c r="BM1085" s="183" t="str">
        <f t="shared" si="1484"/>
        <v>X</v>
      </c>
      <c r="BN1085" s="183" t="str">
        <f t="shared" si="1485"/>
        <v>X</v>
      </c>
      <c r="BO1085" s="183" t="str">
        <f t="shared" si="1486"/>
        <v>X</v>
      </c>
      <c r="BP1085" s="183" t="str">
        <f t="shared" si="1487"/>
        <v>X</v>
      </c>
      <c r="BQ1085" s="370" t="str">
        <f t="shared" si="1488"/>
        <v>X</v>
      </c>
      <c r="BR1085" s="7"/>
      <c r="BS1085" s="183" t="str">
        <f t="shared" si="1489"/>
        <v>BASIC WL</v>
      </c>
      <c r="BT1085" s="183" t="str">
        <f t="shared" si="1490"/>
        <v>BASIC WL</v>
      </c>
      <c r="BU1085" s="15"/>
      <c r="BV1085" s="57"/>
      <c r="BW1085" s="57"/>
      <c r="BX1085" s="57"/>
      <c r="BY1085" s="57"/>
      <c r="BZ1085" s="57"/>
      <c r="CA1085" s="57" t="s">
        <v>6542</v>
      </c>
      <c r="CC1085" s="417"/>
      <c r="CD1085" s="15"/>
      <c r="CE1085" s="15"/>
    </row>
    <row r="1086" spans="1:83" s="59" customFormat="1" ht="204">
      <c r="A1086" s="45" t="str">
        <f t="shared" si="1527"/>
        <v>YES</v>
      </c>
      <c r="B1086" s="45"/>
      <c r="C1086" s="45"/>
      <c r="D1086" s="45"/>
      <c r="E1086" s="212" t="s">
        <v>3431</v>
      </c>
      <c r="F1086" s="213" t="s">
        <v>4000</v>
      </c>
      <c r="G1086" s="311" t="s">
        <v>4000</v>
      </c>
      <c r="H1086" s="66">
        <f t="shared" si="1475"/>
        <v>4</v>
      </c>
      <c r="I1086" s="66" t="s">
        <v>32</v>
      </c>
      <c r="J1086" s="64" t="s">
        <v>4001</v>
      </c>
      <c r="K1086" s="64" t="s">
        <v>4002</v>
      </c>
      <c r="L1086" s="65" t="s">
        <v>6255</v>
      </c>
      <c r="M1086" s="65" t="s">
        <v>6254</v>
      </c>
      <c r="N1086" s="65" t="s">
        <v>4005</v>
      </c>
      <c r="O1086" s="64" t="s">
        <v>128</v>
      </c>
      <c r="P1086" s="66" t="s">
        <v>32</v>
      </c>
      <c r="Q1086" s="66" t="str">
        <f t="shared" si="1428"/>
        <v>1..1</v>
      </c>
      <c r="R1086" s="2" t="s">
        <v>4006</v>
      </c>
      <c r="S1086" s="75" t="s">
        <v>4007</v>
      </c>
      <c r="T1086" s="66" t="s">
        <v>131</v>
      </c>
      <c r="U1086" s="68" t="str">
        <f t="shared" si="1499"/>
        <v>E</v>
      </c>
      <c r="V1086" s="66" t="s">
        <v>42</v>
      </c>
      <c r="W1086" s="66" t="s">
        <v>132</v>
      </c>
      <c r="X1086" s="248" t="s">
        <v>35</v>
      </c>
      <c r="Y1086" s="38"/>
      <c r="Z1086" s="353" t="str">
        <f t="shared" si="1524"/>
        <v>-</v>
      </c>
      <c r="AA1086" s="68" t="str">
        <f t="shared" ref="AA1086:AF1086" si="1565">IF(Z1086="X","X",IF($AI1086=AA$4,"X","-"))</f>
        <v>X</v>
      </c>
      <c r="AB1086" s="68" t="str">
        <f t="shared" si="1565"/>
        <v>X</v>
      </c>
      <c r="AC1086" s="68" t="str">
        <f t="shared" si="1565"/>
        <v>X</v>
      </c>
      <c r="AD1086" s="68" t="str">
        <f t="shared" si="1565"/>
        <v>X</v>
      </c>
      <c r="AE1086" s="68" t="str">
        <f t="shared" si="1565"/>
        <v>X</v>
      </c>
      <c r="AF1086" s="354" t="str">
        <f t="shared" si="1565"/>
        <v>X</v>
      </c>
      <c r="AG1086" s="38"/>
      <c r="AH1086" s="68" t="s">
        <v>185</v>
      </c>
      <c r="AI1086" s="68" t="s">
        <v>185</v>
      </c>
      <c r="AJ1086" s="38"/>
      <c r="AK1086" s="13" t="str">
        <f t="shared" si="1543"/>
        <v>/rsm:CrossIndustryInvoice/rsm:SupplyChainTradeTransaction/ram:ApplicableHeaderTradeSettlement/ram:SpecifiedTradeSettlementPaymentMeans</v>
      </c>
      <c r="AL1086" s="13" t="str">
        <f t="shared" si="1544"/>
        <v>/ram:TypeCode</v>
      </c>
      <c r="AM1086" s="14">
        <f>COUNTIFS(S$4:S1086,AK1086)</f>
        <v>1</v>
      </c>
      <c r="AO1086" s="212" t="str">
        <f t="shared" si="1541"/>
        <v>SCT_HTS</v>
      </c>
      <c r="AP1086" s="213" t="str">
        <f t="shared" si="1545"/>
        <v>BT-81</v>
      </c>
      <c r="AQ1086" s="311" t="str">
        <f t="shared" si="1546"/>
        <v>BT-81</v>
      </c>
      <c r="AR1086" s="66">
        <f t="shared" si="1559"/>
        <v>4</v>
      </c>
      <c r="AS1086" s="66" t="str">
        <f t="shared" si="1547"/>
        <v>1..1</v>
      </c>
      <c r="AT1086" s="64" t="s">
        <v>4008</v>
      </c>
      <c r="AU1086" s="64" t="s">
        <v>4009</v>
      </c>
      <c r="AV1086" s="65" t="s">
        <v>4010</v>
      </c>
      <c r="AW1086" s="426" t="s">
        <v>7382</v>
      </c>
      <c r="AX1086" s="65" t="s">
        <v>6473</v>
      </c>
      <c r="AY1086" s="65" t="s">
        <v>4012</v>
      </c>
      <c r="AZ1086" s="64" t="s">
        <v>128</v>
      </c>
      <c r="BA1086" s="66" t="str">
        <f t="shared" si="1553"/>
        <v>1..1</v>
      </c>
      <c r="BB1086" s="66" t="str">
        <f t="shared" si="1554"/>
        <v>1..1</v>
      </c>
      <c r="BC1086" s="2" t="str">
        <f t="shared" si="1532"/>
        <v>/rsm:CrossIndustryInvoice
/rsm:SupplyChainTradeTransaction
/ram:ApplicableHeaderTradeSettlement
/ram:SpecifiedTradeSettlementPaymentMeans
/ram:TypeCode</v>
      </c>
      <c r="BD1086" s="75" t="str">
        <f t="shared" si="1533"/>
        <v>/rsm:CrossIndustryInvoice/rsm:SupplyChainTradeTransaction/ram:ApplicableHeaderTradeSettlement/ram:SpecifiedTradeSettlementPaymentMeans/ram:TypeCode</v>
      </c>
      <c r="BE1086" s="66" t="str">
        <f t="shared" si="1477"/>
        <v>C</v>
      </c>
      <c r="BF1086" s="68" t="str">
        <f t="shared" si="1478"/>
        <v>E</v>
      </c>
      <c r="BG1086" s="66" t="str">
        <f t="shared" si="1479"/>
        <v>0..1</v>
      </c>
      <c r="BH1086" s="66" t="str">
        <f t="shared" si="1480"/>
        <v>CAR-2</v>
      </c>
      <c r="BI1086" s="248" t="str">
        <f t="shared" si="1481"/>
        <v/>
      </c>
      <c r="BJ1086" s="7"/>
      <c r="BK1086" s="353" t="str">
        <f t="shared" si="1482"/>
        <v>-</v>
      </c>
      <c r="BL1086" s="68" t="str">
        <f t="shared" si="1483"/>
        <v>X</v>
      </c>
      <c r="BM1086" s="68" t="str">
        <f t="shared" si="1484"/>
        <v>X</v>
      </c>
      <c r="BN1086" s="68" t="str">
        <f t="shared" si="1485"/>
        <v>X</v>
      </c>
      <c r="BO1086" s="68" t="str">
        <f t="shared" si="1486"/>
        <v>X</v>
      </c>
      <c r="BP1086" s="68" t="str">
        <f t="shared" si="1487"/>
        <v>X</v>
      </c>
      <c r="BQ1086" s="354" t="str">
        <f t="shared" si="1488"/>
        <v>X</v>
      </c>
      <c r="BR1086" s="7"/>
      <c r="BS1086" s="68" t="str">
        <f t="shared" si="1489"/>
        <v>BASIC WL</v>
      </c>
      <c r="BT1086" s="68" t="str">
        <f t="shared" si="1490"/>
        <v>BASIC WL</v>
      </c>
      <c r="BU1086" s="15"/>
      <c r="BV1086" s="57"/>
      <c r="BW1086" s="57"/>
      <c r="BX1086" s="57"/>
      <c r="BY1086" s="57"/>
      <c r="BZ1086" s="57"/>
      <c r="CA1086" s="57" t="s">
        <v>6542</v>
      </c>
      <c r="CC1086" s="417"/>
      <c r="CD1086" s="15"/>
      <c r="CE1086" s="15"/>
    </row>
    <row r="1087" spans="1:83" s="59" customFormat="1" ht="85.5">
      <c r="A1087" s="45" t="str">
        <f t="shared" si="1527"/>
        <v>YES</v>
      </c>
      <c r="B1087" s="45"/>
      <c r="C1087" s="45"/>
      <c r="D1087" s="45"/>
      <c r="E1087" s="212" t="s">
        <v>3431</v>
      </c>
      <c r="F1087" s="213" t="s">
        <v>4013</v>
      </c>
      <c r="G1087" s="311" t="s">
        <v>4013</v>
      </c>
      <c r="H1087" s="66">
        <f t="shared" si="1475"/>
        <v>4</v>
      </c>
      <c r="I1087" s="66" t="s">
        <v>42</v>
      </c>
      <c r="J1087" s="64" t="s">
        <v>4014</v>
      </c>
      <c r="K1087" s="64" t="s">
        <v>4015</v>
      </c>
      <c r="L1087" s="65" t="s">
        <v>4016</v>
      </c>
      <c r="M1087" s="65"/>
      <c r="N1087" s="65" t="s">
        <v>35</v>
      </c>
      <c r="O1087" s="64" t="s">
        <v>70</v>
      </c>
      <c r="P1087" s="66" t="s">
        <v>42</v>
      </c>
      <c r="Q1087" s="66" t="str">
        <f t="shared" si="1428"/>
        <v>0..1</v>
      </c>
      <c r="R1087" s="2" t="s">
        <v>4017</v>
      </c>
      <c r="S1087" s="75" t="s">
        <v>4018</v>
      </c>
      <c r="T1087" s="66" t="s">
        <v>73</v>
      </c>
      <c r="U1087" s="68" t="str">
        <f t="shared" si="1499"/>
        <v>E</v>
      </c>
      <c r="V1087" s="66" t="s">
        <v>62</v>
      </c>
      <c r="W1087" s="66" t="s">
        <v>200</v>
      </c>
      <c r="X1087" s="248" t="s">
        <v>35</v>
      </c>
      <c r="Y1087" s="38"/>
      <c r="Z1087" s="353" t="str">
        <f t="shared" si="1524"/>
        <v>-</v>
      </c>
      <c r="AA1087" s="68" t="str">
        <f t="shared" ref="AA1087:AF1087" si="1566">IF(Z1087="X","X",IF($AI1087=AA$4,"X","-"))</f>
        <v>-</v>
      </c>
      <c r="AB1087" s="68" t="str">
        <f t="shared" si="1566"/>
        <v>-</v>
      </c>
      <c r="AC1087" s="68" t="str">
        <f t="shared" si="1566"/>
        <v>X</v>
      </c>
      <c r="AD1087" s="68" t="str">
        <f t="shared" si="1566"/>
        <v>X</v>
      </c>
      <c r="AE1087" s="68" t="str">
        <f t="shared" si="1566"/>
        <v>X</v>
      </c>
      <c r="AF1087" s="354" t="str">
        <f t="shared" si="1566"/>
        <v>X</v>
      </c>
      <c r="AG1087" s="38"/>
      <c r="AH1087" s="68" t="s">
        <v>282</v>
      </c>
      <c r="AI1087" s="68" t="s">
        <v>282</v>
      </c>
      <c r="AJ1087" s="38"/>
      <c r="AK1087" s="13" t="str">
        <f t="shared" si="1543"/>
        <v>/rsm:CrossIndustryInvoice/rsm:SupplyChainTradeTransaction/ram:ApplicableHeaderTradeSettlement/ram:SpecifiedTradeSettlementPaymentMeans</v>
      </c>
      <c r="AL1087" s="13" t="str">
        <f t="shared" si="1544"/>
        <v>/ram:Information</v>
      </c>
      <c r="AM1087" s="14">
        <f>COUNTIFS(S$4:S1087,AK1087)</f>
        <v>1</v>
      </c>
      <c r="AO1087" s="212" t="str">
        <f t="shared" si="1541"/>
        <v>SCT_HTS</v>
      </c>
      <c r="AP1087" s="213" t="str">
        <f t="shared" si="1545"/>
        <v>BT-82</v>
      </c>
      <c r="AQ1087" s="311" t="str">
        <f t="shared" si="1546"/>
        <v>BT-82</v>
      </c>
      <c r="AR1087" s="66">
        <f t="shared" si="1559"/>
        <v>4</v>
      </c>
      <c r="AS1087" s="66" t="str">
        <f t="shared" si="1547"/>
        <v>0..1</v>
      </c>
      <c r="AT1087" s="64" t="s">
        <v>4019</v>
      </c>
      <c r="AU1087" s="64" t="s">
        <v>4020</v>
      </c>
      <c r="AV1087" s="65" t="s">
        <v>4021</v>
      </c>
      <c r="AW1087" s="426" t="s">
        <v>7383</v>
      </c>
      <c r="AX1087" s="65"/>
      <c r="AY1087" s="65" t="s">
        <v>35</v>
      </c>
      <c r="AZ1087" s="64" t="s">
        <v>78</v>
      </c>
      <c r="BA1087" s="66" t="str">
        <f t="shared" si="1553"/>
        <v>0..1</v>
      </c>
      <c r="BB1087" s="66" t="str">
        <f t="shared" si="1554"/>
        <v>0..1</v>
      </c>
      <c r="BC1087" s="2" t="str">
        <f t="shared" si="1532"/>
        <v>/rsm:CrossIndustryInvoice
/rsm:SupplyChainTradeTransaction
/ram:ApplicableHeaderTradeSettlement
/ram:SpecifiedTradeSettlementPaymentMeans
/ram:Information</v>
      </c>
      <c r="BD1087" s="75" t="str">
        <f t="shared" si="1533"/>
        <v>/rsm:CrossIndustryInvoice/rsm:SupplyChainTradeTransaction/ram:ApplicableHeaderTradeSettlement/ram:SpecifiedTradeSettlementPaymentMeans/ram:Information</v>
      </c>
      <c r="BE1087" s="66" t="str">
        <f t="shared" si="1477"/>
        <v>T</v>
      </c>
      <c r="BF1087" s="68" t="str">
        <f t="shared" si="1478"/>
        <v>E</v>
      </c>
      <c r="BG1087" s="66" t="str">
        <f t="shared" si="1479"/>
        <v>0..n</v>
      </c>
      <c r="BH1087" s="66" t="str">
        <f t="shared" si="1480"/>
        <v>CAR-3</v>
      </c>
      <c r="BI1087" s="248" t="str">
        <f t="shared" si="1481"/>
        <v/>
      </c>
      <c r="BJ1087" s="7"/>
      <c r="BK1087" s="353" t="str">
        <f t="shared" si="1482"/>
        <v>-</v>
      </c>
      <c r="BL1087" s="68" t="str">
        <f t="shared" si="1483"/>
        <v>-</v>
      </c>
      <c r="BM1087" s="68" t="str">
        <f t="shared" si="1484"/>
        <v>-</v>
      </c>
      <c r="BN1087" s="68" t="str">
        <f t="shared" si="1485"/>
        <v>X</v>
      </c>
      <c r="BO1087" s="68" t="str">
        <f t="shared" si="1486"/>
        <v>X</v>
      </c>
      <c r="BP1087" s="68" t="str">
        <f t="shared" si="1487"/>
        <v>X</v>
      </c>
      <c r="BQ1087" s="354" t="str">
        <f t="shared" si="1488"/>
        <v>X</v>
      </c>
      <c r="BR1087" s="7"/>
      <c r="BS1087" s="68" t="str">
        <f t="shared" si="1489"/>
        <v>EN 16931</v>
      </c>
      <c r="BT1087" s="68" t="str">
        <f t="shared" si="1490"/>
        <v>EN 16931</v>
      </c>
      <c r="BU1087" s="15"/>
      <c r="BV1087" s="57"/>
      <c r="BW1087" s="57"/>
      <c r="BX1087" s="57"/>
      <c r="BY1087" s="57"/>
      <c r="BZ1087" s="57"/>
      <c r="CA1087" s="57" t="s">
        <v>6542</v>
      </c>
      <c r="CC1087" s="417"/>
      <c r="CD1087" s="15"/>
      <c r="CE1087" s="15"/>
    </row>
    <row r="1088" spans="1:83" s="59" customFormat="1" ht="85.5">
      <c r="A1088" s="45" t="str">
        <f t="shared" si="1527"/>
        <v>NO</v>
      </c>
      <c r="B1088" s="45"/>
      <c r="C1088" s="45"/>
      <c r="D1088" s="45"/>
      <c r="E1088" s="212" t="s">
        <v>3431</v>
      </c>
      <c r="F1088" s="222" t="s">
        <v>4022</v>
      </c>
      <c r="G1088" s="312" t="s">
        <v>4022</v>
      </c>
      <c r="H1088" s="124">
        <f t="shared" si="1475"/>
        <v>4</v>
      </c>
      <c r="I1088" s="124" t="s">
        <v>42</v>
      </c>
      <c r="J1088" s="137" t="s">
        <v>4023</v>
      </c>
      <c r="K1088" s="125" t="s">
        <v>4024</v>
      </c>
      <c r="L1088" s="126" t="s">
        <v>6257</v>
      </c>
      <c r="M1088" s="126"/>
      <c r="N1088" s="126" t="s">
        <v>35</v>
      </c>
      <c r="O1088" s="125"/>
      <c r="P1088" s="124" t="s">
        <v>42</v>
      </c>
      <c r="Q1088" s="124" t="str">
        <f t="shared" si="1428"/>
        <v>0..1</v>
      </c>
      <c r="R1088" s="127" t="s">
        <v>4026</v>
      </c>
      <c r="S1088" s="128" t="s">
        <v>4027</v>
      </c>
      <c r="T1088" s="124" t="s">
        <v>35</v>
      </c>
      <c r="U1088" s="129" t="str">
        <f t="shared" si="1499"/>
        <v>G</v>
      </c>
      <c r="V1088" s="124" t="s">
        <v>42</v>
      </c>
      <c r="W1088" s="124" t="s">
        <v>35</v>
      </c>
      <c r="X1088" s="388" t="s">
        <v>35</v>
      </c>
      <c r="Y1088" s="38"/>
      <c r="Z1088" s="363" t="str">
        <f t="shared" si="1524"/>
        <v>-</v>
      </c>
      <c r="AA1088" s="129" t="str">
        <f t="shared" ref="AA1088:AF1088" si="1567">IF(Z1088="X","X",IF($AI1088=AA$4,"X","-"))</f>
        <v>-</v>
      </c>
      <c r="AB1088" s="129" t="str">
        <f t="shared" si="1567"/>
        <v>-</v>
      </c>
      <c r="AC1088" s="129" t="str">
        <f t="shared" si="1567"/>
        <v>X</v>
      </c>
      <c r="AD1088" s="129" t="str">
        <f t="shared" si="1567"/>
        <v>X</v>
      </c>
      <c r="AE1088" s="129" t="str">
        <f t="shared" si="1567"/>
        <v>X</v>
      </c>
      <c r="AF1088" s="364" t="str">
        <f t="shared" si="1567"/>
        <v>X</v>
      </c>
      <c r="AG1088" s="38"/>
      <c r="AH1088" s="129" t="s">
        <v>282</v>
      </c>
      <c r="AI1088" s="129" t="s">
        <v>282</v>
      </c>
      <c r="AJ1088" s="38"/>
      <c r="AK1088" s="13" t="str">
        <f t="shared" si="1543"/>
        <v>/rsm:CrossIndustryInvoice/rsm:SupplyChainTradeTransaction/ram:ApplicableHeaderTradeSettlement/ram:SpecifiedTradeSettlementPaymentMeans</v>
      </c>
      <c r="AL1088" s="13" t="str">
        <f t="shared" si="1544"/>
        <v>/ram:ApplicableTradeSettlementFinancialCard</v>
      </c>
      <c r="AM1088" s="14">
        <f>COUNTIFS(S$4:S1088,AK1088)</f>
        <v>1</v>
      </c>
      <c r="AO1088" s="212" t="str">
        <f t="shared" si="1541"/>
        <v>SCT_HTS</v>
      </c>
      <c r="AP1088" s="222" t="str">
        <f t="shared" si="1545"/>
        <v>BG-18</v>
      </c>
      <c r="AQ1088" s="312" t="str">
        <f t="shared" si="1546"/>
        <v>BG-18</v>
      </c>
      <c r="AR1088" s="124">
        <f t="shared" si="1559"/>
        <v>4</v>
      </c>
      <c r="AS1088" s="124" t="str">
        <f t="shared" si="1547"/>
        <v>0..1</v>
      </c>
      <c r="AT1088" s="137" t="s">
        <v>4028</v>
      </c>
      <c r="AU1088" s="125" t="s">
        <v>4029</v>
      </c>
      <c r="AV1088" s="126" t="s">
        <v>4030</v>
      </c>
      <c r="AW1088" s="126"/>
      <c r="AX1088" s="126"/>
      <c r="AY1088" s="126" t="s">
        <v>35</v>
      </c>
      <c r="AZ1088" s="125"/>
      <c r="BA1088" s="124" t="str">
        <f t="shared" si="1553"/>
        <v>0..1</v>
      </c>
      <c r="BB1088" s="124" t="str">
        <f t="shared" si="1554"/>
        <v>0..1</v>
      </c>
      <c r="BC1088" s="127" t="str">
        <f t="shared" si="1532"/>
        <v>/rsm:CrossIndustryInvoice
/rsm:SupplyChainTradeTransaction
/ram:ApplicableHeaderTradeSettlement
/ram:SpecifiedTradeSettlementPaymentMeans
/ram:ApplicableTradeSettlementFinancialCard</v>
      </c>
      <c r="BD1088" s="128" t="str">
        <f t="shared" si="1533"/>
        <v>/rsm:CrossIndustryInvoice/rsm:SupplyChainTradeTransaction/ram:ApplicableHeaderTradeSettlement/ram:SpecifiedTradeSettlementPaymentMeans/ram:ApplicableTradeSettlementFinancialCard</v>
      </c>
      <c r="BE1088" s="124" t="str">
        <f t="shared" si="1477"/>
        <v/>
      </c>
      <c r="BF1088" s="129" t="str">
        <f t="shared" si="1478"/>
        <v>G</v>
      </c>
      <c r="BG1088" s="124" t="str">
        <f t="shared" si="1479"/>
        <v>0..1</v>
      </c>
      <c r="BH1088" s="124" t="str">
        <f t="shared" si="1480"/>
        <v/>
      </c>
      <c r="BI1088" s="388" t="str">
        <f t="shared" si="1481"/>
        <v/>
      </c>
      <c r="BJ1088" s="7"/>
      <c r="BK1088" s="363" t="str">
        <f t="shared" si="1482"/>
        <v>-</v>
      </c>
      <c r="BL1088" s="129" t="str">
        <f t="shared" si="1483"/>
        <v>-</v>
      </c>
      <c r="BM1088" s="129" t="str">
        <f t="shared" si="1484"/>
        <v>-</v>
      </c>
      <c r="BN1088" s="129" t="str">
        <f t="shared" si="1485"/>
        <v>X</v>
      </c>
      <c r="BO1088" s="129" t="str">
        <f t="shared" si="1486"/>
        <v>X</v>
      </c>
      <c r="BP1088" s="129" t="str">
        <f t="shared" si="1487"/>
        <v>X</v>
      </c>
      <c r="BQ1088" s="364" t="str">
        <f t="shared" si="1488"/>
        <v>X</v>
      </c>
      <c r="BR1088" s="7"/>
      <c r="BS1088" s="129" t="str">
        <f t="shared" si="1489"/>
        <v>EN 16931</v>
      </c>
      <c r="BT1088" s="129" t="str">
        <f t="shared" si="1490"/>
        <v>EN 16931</v>
      </c>
      <c r="BU1088" s="15"/>
      <c r="BV1088" s="57"/>
      <c r="BW1088" s="57"/>
      <c r="BX1088" s="57"/>
      <c r="BY1088" s="57"/>
      <c r="BZ1088" s="57"/>
      <c r="CA1088" s="57" t="s">
        <v>6542</v>
      </c>
      <c r="CC1088" s="417"/>
      <c r="CD1088" s="15"/>
      <c r="CE1088" s="15"/>
    </row>
    <row r="1089" spans="1:83" s="59" customFormat="1" ht="114">
      <c r="A1089" s="45" t="str">
        <f t="shared" si="1527"/>
        <v>YES</v>
      </c>
      <c r="B1089" s="45"/>
      <c r="C1089" s="45"/>
      <c r="D1089" s="45"/>
      <c r="E1089" s="212" t="s">
        <v>3431</v>
      </c>
      <c r="F1089" s="213" t="s">
        <v>4031</v>
      </c>
      <c r="G1089" s="311" t="s">
        <v>4031</v>
      </c>
      <c r="H1089" s="66">
        <f t="shared" si="1475"/>
        <v>5</v>
      </c>
      <c r="I1089" s="66" t="s">
        <v>32</v>
      </c>
      <c r="J1089" s="64" t="s">
        <v>4032</v>
      </c>
      <c r="K1089" s="64" t="s">
        <v>4033</v>
      </c>
      <c r="L1089" s="65" t="s">
        <v>6256</v>
      </c>
      <c r="M1089" s="65"/>
      <c r="N1089" s="65" t="s">
        <v>4035</v>
      </c>
      <c r="O1089" s="64" t="s">
        <v>70</v>
      </c>
      <c r="P1089" s="66" t="s">
        <v>32</v>
      </c>
      <c r="Q1089" s="66" t="str">
        <f t="shared" si="1428"/>
        <v>1..1</v>
      </c>
      <c r="R1089" s="2" t="s">
        <v>4036</v>
      </c>
      <c r="S1089" s="75" t="s">
        <v>4037</v>
      </c>
      <c r="T1089" s="66" t="s">
        <v>73</v>
      </c>
      <c r="U1089" s="68" t="str">
        <f t="shared" si="1499"/>
        <v>E</v>
      </c>
      <c r="V1089" s="66" t="s">
        <v>42</v>
      </c>
      <c r="W1089" s="66" t="s">
        <v>132</v>
      </c>
      <c r="X1089" s="248" t="s">
        <v>35</v>
      </c>
      <c r="Y1089" s="38"/>
      <c r="Z1089" s="353" t="str">
        <f t="shared" si="1524"/>
        <v>-</v>
      </c>
      <c r="AA1089" s="68" t="str">
        <f t="shared" ref="AA1089:AF1089" si="1568">IF(Z1089="X","X",IF($AI1089=AA$4,"X","-"))</f>
        <v>-</v>
      </c>
      <c r="AB1089" s="68" t="str">
        <f t="shared" si="1568"/>
        <v>-</v>
      </c>
      <c r="AC1089" s="68" t="str">
        <f t="shared" si="1568"/>
        <v>X</v>
      </c>
      <c r="AD1089" s="68" t="str">
        <f t="shared" si="1568"/>
        <v>X</v>
      </c>
      <c r="AE1089" s="68" t="str">
        <f t="shared" si="1568"/>
        <v>X</v>
      </c>
      <c r="AF1089" s="354" t="str">
        <f t="shared" si="1568"/>
        <v>X</v>
      </c>
      <c r="AG1089" s="38"/>
      <c r="AH1089" s="68" t="s">
        <v>282</v>
      </c>
      <c r="AI1089" s="68" t="s">
        <v>282</v>
      </c>
      <c r="AJ1089" s="38"/>
      <c r="AK1089" s="13" t="str">
        <f t="shared" si="1543"/>
        <v>/rsm:CrossIndustryInvoice/rsm:SupplyChainTradeTransaction/ram:ApplicableHeaderTradeSettlement/ram:SpecifiedTradeSettlementPaymentMeans/ram:ApplicableTradeSettlementFinancialCard</v>
      </c>
      <c r="AL1089" s="13" t="str">
        <f t="shared" si="1544"/>
        <v>/ram:ID</v>
      </c>
      <c r="AM1089" s="14">
        <f>COUNTIFS(S$4:S1089,AK1089)</f>
        <v>1</v>
      </c>
      <c r="AO1089" s="212" t="str">
        <f t="shared" si="1541"/>
        <v>SCT_HTS</v>
      </c>
      <c r="AP1089" s="213" t="str">
        <f t="shared" si="1545"/>
        <v>BT-87</v>
      </c>
      <c r="AQ1089" s="311" t="str">
        <f t="shared" si="1546"/>
        <v>BT-87</v>
      </c>
      <c r="AR1089" s="66">
        <f t="shared" si="1559"/>
        <v>5</v>
      </c>
      <c r="AS1089" s="66" t="str">
        <f t="shared" si="1547"/>
        <v>1..1</v>
      </c>
      <c r="AT1089" s="64" t="s">
        <v>4038</v>
      </c>
      <c r="AU1089" s="64" t="s">
        <v>4039</v>
      </c>
      <c r="AV1089" s="65" t="s">
        <v>4040</v>
      </c>
      <c r="AW1089" s="423" t="s">
        <v>7238</v>
      </c>
      <c r="AX1089" s="65"/>
      <c r="AY1089" s="65" t="s">
        <v>4041</v>
      </c>
      <c r="AZ1089" s="64" t="s">
        <v>78</v>
      </c>
      <c r="BA1089" s="66" t="str">
        <f t="shared" si="1553"/>
        <v>1..1</v>
      </c>
      <c r="BB1089" s="66" t="str">
        <f t="shared" si="1554"/>
        <v>1..1</v>
      </c>
      <c r="BC1089" s="2" t="str">
        <f t="shared" si="1532"/>
        <v>/rsm:CrossIndustryInvoice
/rsm:SupplyChainTradeTransaction
/ram:ApplicableHeaderTradeSettlement
/ram:SpecifiedTradeSettlementPaymentMeans
/ram:ApplicableTradeSettlementFinancialCard
/ram:ID</v>
      </c>
      <c r="BD1089" s="75" t="str">
        <f t="shared" si="1533"/>
        <v>/rsm:CrossIndustryInvoice/rsm:SupplyChainTradeTransaction/ram:ApplicableHeaderTradeSettlement/ram:SpecifiedTradeSettlementPaymentMeans/ram:ApplicableTradeSettlementFinancialCard/ram:ID</v>
      </c>
      <c r="BE1089" s="66" t="str">
        <f t="shared" si="1477"/>
        <v>T</v>
      </c>
      <c r="BF1089" s="68" t="str">
        <f t="shared" si="1478"/>
        <v>E</v>
      </c>
      <c r="BG1089" s="66" t="str">
        <f t="shared" si="1479"/>
        <v>0..1</v>
      </c>
      <c r="BH1089" s="66" t="str">
        <f t="shared" si="1480"/>
        <v>CAR-2</v>
      </c>
      <c r="BI1089" s="248" t="str">
        <f t="shared" si="1481"/>
        <v/>
      </c>
      <c r="BJ1089" s="7"/>
      <c r="BK1089" s="353" t="str">
        <f t="shared" si="1482"/>
        <v>-</v>
      </c>
      <c r="BL1089" s="68" t="str">
        <f t="shared" si="1483"/>
        <v>-</v>
      </c>
      <c r="BM1089" s="68" t="str">
        <f t="shared" si="1484"/>
        <v>-</v>
      </c>
      <c r="BN1089" s="68" t="str">
        <f t="shared" si="1485"/>
        <v>X</v>
      </c>
      <c r="BO1089" s="68" t="str">
        <f t="shared" si="1486"/>
        <v>X</v>
      </c>
      <c r="BP1089" s="68" t="str">
        <f t="shared" si="1487"/>
        <v>X</v>
      </c>
      <c r="BQ1089" s="354" t="str">
        <f t="shared" si="1488"/>
        <v>X</v>
      </c>
      <c r="BR1089" s="7"/>
      <c r="BS1089" s="68" t="str">
        <f t="shared" si="1489"/>
        <v>EN 16931</v>
      </c>
      <c r="BT1089" s="68" t="str">
        <f t="shared" si="1490"/>
        <v>EN 16931</v>
      </c>
      <c r="BU1089" s="15"/>
      <c r="BV1089" s="57"/>
      <c r="BW1089" s="57"/>
      <c r="BX1089" s="57"/>
      <c r="BY1089" s="57"/>
      <c r="BZ1089" s="57"/>
      <c r="CA1089" s="57" t="s">
        <v>6542</v>
      </c>
      <c r="CC1089" s="417"/>
      <c r="CD1089" s="15"/>
      <c r="CE1089" s="15"/>
    </row>
    <row r="1090" spans="1:83" s="59" customFormat="1" ht="114">
      <c r="A1090" s="45" t="str">
        <f t="shared" si="1527"/>
        <v>YES</v>
      </c>
      <c r="B1090" s="45"/>
      <c r="C1090" s="45"/>
      <c r="D1090" s="45"/>
      <c r="E1090" s="212" t="s">
        <v>3431</v>
      </c>
      <c r="F1090" s="213" t="s">
        <v>4042</v>
      </c>
      <c r="G1090" s="311" t="s">
        <v>4042</v>
      </c>
      <c r="H1090" s="66">
        <f t="shared" si="1475"/>
        <v>5</v>
      </c>
      <c r="I1090" s="66" t="s">
        <v>42</v>
      </c>
      <c r="J1090" s="64" t="s">
        <v>4043</v>
      </c>
      <c r="K1090" s="64" t="s">
        <v>4044</v>
      </c>
      <c r="L1090" s="65"/>
      <c r="M1090" s="65"/>
      <c r="N1090" s="65" t="s">
        <v>35</v>
      </c>
      <c r="O1090" s="64" t="s">
        <v>70</v>
      </c>
      <c r="P1090" s="66" t="s">
        <v>42</v>
      </c>
      <c r="Q1090" s="66" t="str">
        <f t="shared" si="1428"/>
        <v>0..1</v>
      </c>
      <c r="R1090" s="2" t="s">
        <v>4045</v>
      </c>
      <c r="S1090" s="75" t="s">
        <v>4046</v>
      </c>
      <c r="T1090" s="66" t="s">
        <v>73</v>
      </c>
      <c r="U1090" s="68" t="str">
        <f t="shared" si="1499"/>
        <v>E</v>
      </c>
      <c r="V1090" s="66" t="s">
        <v>42</v>
      </c>
      <c r="W1090" s="66" t="s">
        <v>35</v>
      </c>
      <c r="X1090" s="248" t="s">
        <v>35</v>
      </c>
      <c r="Y1090" s="38"/>
      <c r="Z1090" s="353" t="str">
        <f t="shared" si="1524"/>
        <v>-</v>
      </c>
      <c r="AA1090" s="68" t="str">
        <f t="shared" ref="AA1090:AF1090" si="1569">IF(Z1090="X","X",IF($AI1090=AA$4,"X","-"))</f>
        <v>-</v>
      </c>
      <c r="AB1090" s="68" t="str">
        <f t="shared" si="1569"/>
        <v>-</v>
      </c>
      <c r="AC1090" s="68" t="str">
        <f t="shared" si="1569"/>
        <v>X</v>
      </c>
      <c r="AD1090" s="68" t="str">
        <f t="shared" si="1569"/>
        <v>X</v>
      </c>
      <c r="AE1090" s="68" t="str">
        <f t="shared" si="1569"/>
        <v>X</v>
      </c>
      <c r="AF1090" s="354" t="str">
        <f t="shared" si="1569"/>
        <v>X</v>
      </c>
      <c r="AG1090" s="38"/>
      <c r="AH1090" s="68" t="s">
        <v>282</v>
      </c>
      <c r="AI1090" s="68" t="s">
        <v>282</v>
      </c>
      <c r="AJ1090" s="38"/>
      <c r="AK1090" s="13" t="str">
        <f t="shared" si="1543"/>
        <v>/rsm:CrossIndustryInvoice/rsm:SupplyChainTradeTransaction/ram:ApplicableHeaderTradeSettlement/ram:SpecifiedTradeSettlementPaymentMeans/ram:ApplicableTradeSettlementFinancialCard</v>
      </c>
      <c r="AL1090" s="13" t="str">
        <f t="shared" si="1544"/>
        <v>/ram:CardholderName</v>
      </c>
      <c r="AM1090" s="14">
        <f>COUNTIFS(S$4:S1090,AK1090)</f>
        <v>1</v>
      </c>
      <c r="AO1090" s="212" t="str">
        <f t="shared" si="1541"/>
        <v>SCT_HTS</v>
      </c>
      <c r="AP1090" s="213" t="str">
        <f t="shared" si="1545"/>
        <v>BT-88</v>
      </c>
      <c r="AQ1090" s="311" t="str">
        <f t="shared" si="1546"/>
        <v>BT-88</v>
      </c>
      <c r="AR1090" s="66">
        <f t="shared" si="1559"/>
        <v>5</v>
      </c>
      <c r="AS1090" s="66" t="str">
        <f t="shared" si="1547"/>
        <v>0..1</v>
      </c>
      <c r="AT1090" s="64" t="s">
        <v>4047</v>
      </c>
      <c r="AU1090" s="64" t="s">
        <v>4047</v>
      </c>
      <c r="AV1090" s="65" t="s">
        <v>35</v>
      </c>
      <c r="AW1090" s="423" t="s">
        <v>7238</v>
      </c>
      <c r="AX1090" s="65"/>
      <c r="AY1090" s="65" t="s">
        <v>35</v>
      </c>
      <c r="AZ1090" s="64" t="s">
        <v>78</v>
      </c>
      <c r="BA1090" s="66" t="str">
        <f t="shared" si="1553"/>
        <v>0..1</v>
      </c>
      <c r="BB1090" s="66" t="str">
        <f t="shared" si="1554"/>
        <v>0..1</v>
      </c>
      <c r="BC1090" s="2" t="str">
        <f t="shared" si="1532"/>
        <v>/rsm:CrossIndustryInvoice
/rsm:SupplyChainTradeTransaction
/ram:ApplicableHeaderTradeSettlement
/ram:SpecifiedTradeSettlementPaymentMeans
/ram:ApplicableTradeSettlementFinancialCard
/ram:CardholderName</v>
      </c>
      <c r="BD1090" s="75" t="str">
        <f t="shared" si="1533"/>
        <v>/rsm:CrossIndustryInvoice/rsm:SupplyChainTradeTransaction/ram:ApplicableHeaderTradeSettlement/ram:SpecifiedTradeSettlementPaymentMeans/ram:ApplicableTradeSettlementFinancialCard/ram:CardholderName</v>
      </c>
      <c r="BE1090" s="66" t="str">
        <f t="shared" si="1477"/>
        <v>T</v>
      </c>
      <c r="BF1090" s="68" t="str">
        <f t="shared" si="1478"/>
        <v>E</v>
      </c>
      <c r="BG1090" s="66" t="str">
        <f t="shared" si="1479"/>
        <v>0..1</v>
      </c>
      <c r="BH1090" s="66" t="str">
        <f t="shared" si="1480"/>
        <v/>
      </c>
      <c r="BI1090" s="248" t="str">
        <f t="shared" si="1481"/>
        <v/>
      </c>
      <c r="BJ1090" s="7"/>
      <c r="BK1090" s="353" t="str">
        <f t="shared" si="1482"/>
        <v>-</v>
      </c>
      <c r="BL1090" s="68" t="str">
        <f t="shared" si="1483"/>
        <v>-</v>
      </c>
      <c r="BM1090" s="68" t="str">
        <f t="shared" si="1484"/>
        <v>-</v>
      </c>
      <c r="BN1090" s="68" t="str">
        <f t="shared" si="1485"/>
        <v>X</v>
      </c>
      <c r="BO1090" s="68" t="str">
        <f t="shared" si="1486"/>
        <v>X</v>
      </c>
      <c r="BP1090" s="68" t="str">
        <f t="shared" si="1487"/>
        <v>X</v>
      </c>
      <c r="BQ1090" s="354" t="str">
        <f t="shared" si="1488"/>
        <v>X</v>
      </c>
      <c r="BR1090" s="7"/>
      <c r="BS1090" s="68" t="str">
        <f t="shared" si="1489"/>
        <v>EN 16931</v>
      </c>
      <c r="BT1090" s="68" t="str">
        <f t="shared" si="1490"/>
        <v>EN 16931</v>
      </c>
      <c r="BU1090" s="15"/>
      <c r="BV1090" s="57"/>
      <c r="BW1090" s="57"/>
      <c r="BX1090" s="57"/>
      <c r="BY1090" s="57"/>
      <c r="BZ1090" s="57"/>
      <c r="CA1090" s="57" t="s">
        <v>6542</v>
      </c>
      <c r="CC1090" s="417"/>
      <c r="CD1090" s="15"/>
      <c r="CE1090" s="15"/>
    </row>
    <row r="1091" spans="1:83" s="59" customFormat="1" ht="85.5">
      <c r="A1091" s="45" t="str">
        <f t="shared" si="1527"/>
        <v>NO</v>
      </c>
      <c r="B1091" s="45"/>
      <c r="C1091" s="45"/>
      <c r="D1091" s="45"/>
      <c r="E1091" s="212" t="s">
        <v>3431</v>
      </c>
      <c r="F1091" s="222" t="s">
        <v>4048</v>
      </c>
      <c r="G1091" s="312"/>
      <c r="H1091" s="124">
        <f t="shared" si="1475"/>
        <v>4</v>
      </c>
      <c r="I1091" s="124" t="s">
        <v>42</v>
      </c>
      <c r="J1091" s="137" t="s">
        <v>4049</v>
      </c>
      <c r="K1091" s="125" t="s">
        <v>6258</v>
      </c>
      <c r="L1091" s="126"/>
      <c r="M1091" s="126"/>
      <c r="N1091" s="126"/>
      <c r="O1091" s="125"/>
      <c r="P1091" s="124" t="s">
        <v>42</v>
      </c>
      <c r="Q1091" s="124" t="str">
        <f t="shared" si="1428"/>
        <v>0..1</v>
      </c>
      <c r="R1091" s="127" t="s">
        <v>4050</v>
      </c>
      <c r="S1091" s="128" t="s">
        <v>4051</v>
      </c>
      <c r="T1091" s="124"/>
      <c r="U1091" s="129" t="str">
        <f t="shared" si="1499"/>
        <v/>
      </c>
      <c r="V1091" s="124" t="s">
        <v>42</v>
      </c>
      <c r="W1091" s="124"/>
      <c r="X1091" s="388"/>
      <c r="Y1091" s="38"/>
      <c r="Z1091" s="363" t="str">
        <f t="shared" si="1524"/>
        <v>-</v>
      </c>
      <c r="AA1091" s="129" t="str">
        <f t="shared" ref="AA1091:AF1091" si="1570">IF(Z1091="X","X",IF($AI1091=AA$4,"X","-"))</f>
        <v>X</v>
      </c>
      <c r="AB1091" s="129" t="str">
        <f t="shared" si="1570"/>
        <v>X</v>
      </c>
      <c r="AC1091" s="129" t="str">
        <f t="shared" si="1570"/>
        <v>X</v>
      </c>
      <c r="AD1091" s="129" t="str">
        <f t="shared" si="1570"/>
        <v>X</v>
      </c>
      <c r="AE1091" s="129" t="str">
        <f t="shared" si="1570"/>
        <v>X</v>
      </c>
      <c r="AF1091" s="364" t="str">
        <f t="shared" si="1570"/>
        <v>X</v>
      </c>
      <c r="AG1091" s="38"/>
      <c r="AH1091" s="129" t="s">
        <v>185</v>
      </c>
      <c r="AI1091" s="129" t="s">
        <v>185</v>
      </c>
      <c r="AJ1091" s="38"/>
      <c r="AK1091" s="13" t="str">
        <f t="shared" si="1543"/>
        <v>/rsm:CrossIndustryInvoice/rsm:SupplyChainTradeTransaction/ram:ApplicableHeaderTradeSettlement/ram:SpecifiedTradeSettlementPaymentMeans</v>
      </c>
      <c r="AL1091" s="13" t="str">
        <f t="shared" si="1544"/>
        <v>/ram:PayerPartyDebtorFinancialAccount</v>
      </c>
      <c r="AM1091" s="14">
        <f>COUNTIFS(S$4:S1091,AK1091)</f>
        <v>1</v>
      </c>
      <c r="AO1091" s="212" t="str">
        <f t="shared" si="1541"/>
        <v>SCT_HTS</v>
      </c>
      <c r="AP1091" s="222" t="str">
        <f t="shared" si="1545"/>
        <v>BT-91-00</v>
      </c>
      <c r="AQ1091" s="312" t="str">
        <f t="shared" si="1546"/>
        <v/>
      </c>
      <c r="AR1091" s="124">
        <f t="shared" si="1559"/>
        <v>4</v>
      </c>
      <c r="AS1091" s="124" t="str">
        <f t="shared" si="1547"/>
        <v>0..1</v>
      </c>
      <c r="AT1091" s="137" t="s">
        <v>4052</v>
      </c>
      <c r="AU1091" s="125"/>
      <c r="AV1091" s="126"/>
      <c r="AW1091" s="125"/>
      <c r="AX1091" s="126"/>
      <c r="AY1091" s="126" t="s">
        <v>35</v>
      </c>
      <c r="AZ1091" s="125"/>
      <c r="BA1091" s="124" t="str">
        <f t="shared" si="1553"/>
        <v>0..1</v>
      </c>
      <c r="BB1091" s="124" t="str">
        <f t="shared" si="1554"/>
        <v>0..1</v>
      </c>
      <c r="BC1091" s="127" t="str">
        <f t="shared" si="1532"/>
        <v>/rsm:CrossIndustryInvoice
/rsm:SupplyChainTradeTransaction
/ram:ApplicableHeaderTradeSettlement
/ram:SpecifiedTradeSettlementPaymentMeans
/ram:PayerPartyDebtorFinancialAccount</v>
      </c>
      <c r="BD1091" s="128" t="str">
        <f t="shared" si="1533"/>
        <v>/rsm:CrossIndustryInvoice/rsm:SupplyChainTradeTransaction/ram:ApplicableHeaderTradeSettlement/ram:SpecifiedTradeSettlementPaymentMeans/ram:PayerPartyDebtorFinancialAccount</v>
      </c>
      <c r="BE1091" s="124" t="str">
        <f t="shared" si="1477"/>
        <v/>
      </c>
      <c r="BF1091" s="129" t="str">
        <f t="shared" si="1478"/>
        <v/>
      </c>
      <c r="BG1091" s="124" t="str">
        <f t="shared" si="1479"/>
        <v>0..1</v>
      </c>
      <c r="BH1091" s="124" t="str">
        <f t="shared" si="1480"/>
        <v/>
      </c>
      <c r="BI1091" s="388" t="str">
        <f t="shared" si="1481"/>
        <v/>
      </c>
      <c r="BJ1091" s="7"/>
      <c r="BK1091" s="363" t="str">
        <f t="shared" si="1482"/>
        <v>-</v>
      </c>
      <c r="BL1091" s="129" t="str">
        <f t="shared" si="1483"/>
        <v>X</v>
      </c>
      <c r="BM1091" s="129" t="str">
        <f t="shared" si="1484"/>
        <v>X</v>
      </c>
      <c r="BN1091" s="129" t="str">
        <f t="shared" si="1485"/>
        <v>X</v>
      </c>
      <c r="BO1091" s="129" t="str">
        <f t="shared" si="1486"/>
        <v>X</v>
      </c>
      <c r="BP1091" s="129" t="str">
        <f t="shared" si="1487"/>
        <v>X</v>
      </c>
      <c r="BQ1091" s="364" t="str">
        <f t="shared" si="1488"/>
        <v>X</v>
      </c>
      <c r="BR1091" s="7"/>
      <c r="BS1091" s="129" t="str">
        <f t="shared" si="1489"/>
        <v>BASIC WL</v>
      </c>
      <c r="BT1091" s="129" t="str">
        <f t="shared" si="1490"/>
        <v>BASIC WL</v>
      </c>
      <c r="BU1091" s="15"/>
      <c r="BV1091" s="57"/>
      <c r="BW1091" s="57"/>
      <c r="BX1091" s="57"/>
      <c r="BY1091" s="57"/>
      <c r="BZ1091" s="57"/>
      <c r="CA1091" s="57" t="s">
        <v>6542</v>
      </c>
      <c r="CC1091" s="417"/>
      <c r="CD1091" s="15"/>
      <c r="CE1091" s="15"/>
    </row>
    <row r="1092" spans="1:83" s="59" customFormat="1" ht="114">
      <c r="A1092" s="45" t="str">
        <f t="shared" si="1527"/>
        <v>YES</v>
      </c>
      <c r="B1092" s="45"/>
      <c r="C1092" s="45"/>
      <c r="D1092" s="45"/>
      <c r="E1092" s="212" t="s">
        <v>3431</v>
      </c>
      <c r="F1092" s="213" t="s">
        <v>4053</v>
      </c>
      <c r="G1092" s="311" t="s">
        <v>4053</v>
      </c>
      <c r="H1092" s="66">
        <f t="shared" si="1475"/>
        <v>5</v>
      </c>
      <c r="I1092" s="66" t="s">
        <v>42</v>
      </c>
      <c r="J1092" s="64" t="s">
        <v>4054</v>
      </c>
      <c r="K1092" s="64" t="s">
        <v>4055</v>
      </c>
      <c r="L1092" s="65"/>
      <c r="M1092" s="65"/>
      <c r="N1092" s="65" t="s">
        <v>35</v>
      </c>
      <c r="O1092" s="64" t="s">
        <v>90</v>
      </c>
      <c r="P1092" s="66" t="s">
        <v>32</v>
      </c>
      <c r="Q1092" s="66" t="str">
        <f t="shared" si="1428"/>
        <v>1..1</v>
      </c>
      <c r="R1092" s="2" t="s">
        <v>4056</v>
      </c>
      <c r="S1092" s="75" t="s">
        <v>4057</v>
      </c>
      <c r="T1092" s="66" t="s">
        <v>55</v>
      </c>
      <c r="U1092" s="68" t="str">
        <f t="shared" si="1499"/>
        <v>E</v>
      </c>
      <c r="V1092" s="66" t="s">
        <v>42</v>
      </c>
      <c r="W1092" s="66" t="s">
        <v>35</v>
      </c>
      <c r="X1092" s="248" t="s">
        <v>35</v>
      </c>
      <c r="Y1092" s="38"/>
      <c r="Z1092" s="353" t="str">
        <f t="shared" si="1524"/>
        <v>-</v>
      </c>
      <c r="AA1092" s="68" t="str">
        <f t="shared" ref="AA1092:AF1093" si="1571">IF(Z1092="X","X",IF($AI1092=AA$4,"X","-"))</f>
        <v>X</v>
      </c>
      <c r="AB1092" s="68" t="str">
        <f t="shared" si="1571"/>
        <v>X</v>
      </c>
      <c r="AC1092" s="68" t="str">
        <f t="shared" si="1571"/>
        <v>X</v>
      </c>
      <c r="AD1092" s="68" t="str">
        <f t="shared" si="1571"/>
        <v>X</v>
      </c>
      <c r="AE1092" s="68" t="str">
        <f t="shared" si="1571"/>
        <v>X</v>
      </c>
      <c r="AF1092" s="354" t="str">
        <f t="shared" si="1571"/>
        <v>X</v>
      </c>
      <c r="AG1092" s="38"/>
      <c r="AH1092" s="68" t="s">
        <v>185</v>
      </c>
      <c r="AI1092" s="68" t="s">
        <v>185</v>
      </c>
      <c r="AJ1092" s="38"/>
      <c r="AK1092" s="13" t="str">
        <f t="shared" si="1543"/>
        <v>/rsm:CrossIndustryInvoice/rsm:SupplyChainTradeTransaction/ram:ApplicableHeaderTradeSettlement/ram:SpecifiedTradeSettlementPaymentMeans/ram:PayerPartyDebtorFinancialAccount</v>
      </c>
      <c r="AL1092" s="13" t="str">
        <f t="shared" si="1544"/>
        <v>/ram:IBANID</v>
      </c>
      <c r="AM1092" s="14">
        <f>COUNTIFS(S$4:S1092,AK1092)</f>
        <v>1</v>
      </c>
      <c r="AO1092" s="212" t="str">
        <f t="shared" si="1541"/>
        <v>SCT_HTS</v>
      </c>
      <c r="AP1092" s="213" t="str">
        <f t="shared" si="1545"/>
        <v>BT-91</v>
      </c>
      <c r="AQ1092" s="311" t="str">
        <f t="shared" si="1546"/>
        <v>BT-91</v>
      </c>
      <c r="AR1092" s="66">
        <f t="shared" si="1559"/>
        <v>5</v>
      </c>
      <c r="AS1092" s="66" t="str">
        <f t="shared" si="1547"/>
        <v>0..1</v>
      </c>
      <c r="AT1092" s="64" t="s">
        <v>4058</v>
      </c>
      <c r="AU1092" s="64" t="s">
        <v>4059</v>
      </c>
      <c r="AV1092" s="65" t="s">
        <v>35</v>
      </c>
      <c r="AW1092" s="427" t="s">
        <v>7384</v>
      </c>
      <c r="AX1092" s="65"/>
      <c r="AY1092" s="65" t="s">
        <v>35</v>
      </c>
      <c r="AZ1092" s="64" t="s">
        <v>99</v>
      </c>
      <c r="BA1092" s="66" t="str">
        <f t="shared" si="1553"/>
        <v>1..1</v>
      </c>
      <c r="BB1092" s="66" t="str">
        <f t="shared" si="1554"/>
        <v>1..1</v>
      </c>
      <c r="BC1092" s="2" t="str">
        <f t="shared" si="1532"/>
        <v>/rsm:CrossIndustryInvoice
/rsm:SupplyChainTradeTransaction
/ram:ApplicableHeaderTradeSettlement
/ram:SpecifiedTradeSettlementPaymentMeans
/ram:PayerPartyDebtorFinancialAccount
/ram:IBANID</v>
      </c>
      <c r="BD1092" s="75" t="str">
        <f t="shared" si="1533"/>
        <v>/rsm:CrossIndustryInvoice/rsm:SupplyChainTradeTransaction/ram:ApplicableHeaderTradeSettlement/ram:SpecifiedTradeSettlementPaymentMeans/ram:PayerPartyDebtorFinancialAccount/ram:IBANID</v>
      </c>
      <c r="BE1092" s="66" t="str">
        <f t="shared" si="1477"/>
        <v>I</v>
      </c>
      <c r="BF1092" s="68" t="str">
        <f t="shared" si="1478"/>
        <v>E</v>
      </c>
      <c r="BG1092" s="66" t="str">
        <f t="shared" si="1479"/>
        <v>0..1</v>
      </c>
      <c r="BH1092" s="66" t="str">
        <f t="shared" si="1480"/>
        <v/>
      </c>
      <c r="BI1092" s="248" t="str">
        <f t="shared" si="1481"/>
        <v/>
      </c>
      <c r="BJ1092" s="7"/>
      <c r="BK1092" s="353" t="str">
        <f t="shared" si="1482"/>
        <v>-</v>
      </c>
      <c r="BL1092" s="68" t="str">
        <f t="shared" si="1483"/>
        <v>X</v>
      </c>
      <c r="BM1092" s="68" t="str">
        <f t="shared" si="1484"/>
        <v>X</v>
      </c>
      <c r="BN1092" s="68" t="str">
        <f t="shared" si="1485"/>
        <v>X</v>
      </c>
      <c r="BO1092" s="68" t="str">
        <f t="shared" si="1486"/>
        <v>X</v>
      </c>
      <c r="BP1092" s="68" t="str">
        <f t="shared" si="1487"/>
        <v>X</v>
      </c>
      <c r="BQ1092" s="354" t="str">
        <f t="shared" si="1488"/>
        <v>X</v>
      </c>
      <c r="BR1092" s="7"/>
      <c r="BS1092" s="68" t="str">
        <f t="shared" si="1489"/>
        <v>BASIC WL</v>
      </c>
      <c r="BT1092" s="68" t="str">
        <f t="shared" si="1490"/>
        <v>BASIC WL</v>
      </c>
      <c r="BU1092" s="15"/>
      <c r="BV1092" s="57"/>
      <c r="BW1092" s="57"/>
      <c r="BX1092" s="57"/>
      <c r="BY1092" s="57"/>
      <c r="BZ1092" s="57"/>
      <c r="CA1092" s="57" t="s">
        <v>6542</v>
      </c>
      <c r="CC1092" s="417"/>
      <c r="CD1092" s="15"/>
      <c r="CE1092" s="15"/>
    </row>
    <row r="1093" spans="1:83" s="59" customFormat="1" ht="114">
      <c r="A1093" s="45" t="str">
        <f>IF(OR(U1093="E",U1093="A"),"YES","NO")</f>
        <v>YES</v>
      </c>
      <c r="B1093" s="400"/>
      <c r="C1093" s="120" t="s">
        <v>6599</v>
      </c>
      <c r="D1093" s="45"/>
      <c r="E1093" s="214" t="s">
        <v>3431</v>
      </c>
      <c r="F1093" s="61" t="s">
        <v>6920</v>
      </c>
      <c r="G1093" s="281" t="s">
        <v>6920</v>
      </c>
      <c r="H1093" s="62">
        <f>LEN(S1093)-LEN(SUBSTITUTE(S1093,"/",""))-1</f>
        <v>5</v>
      </c>
      <c r="I1093" s="62" t="s">
        <v>42</v>
      </c>
      <c r="J1093" s="64" t="s">
        <v>6922</v>
      </c>
      <c r="K1093" s="64" t="s">
        <v>6928</v>
      </c>
      <c r="L1093" s="65"/>
      <c r="M1093" s="65"/>
      <c r="N1093" s="65" t="s">
        <v>35</v>
      </c>
      <c r="O1093" s="64" t="s">
        <v>70</v>
      </c>
      <c r="P1093" s="66" t="s">
        <v>42</v>
      </c>
      <c r="Q1093" s="66" t="str">
        <f>P1093</f>
        <v>0..1</v>
      </c>
      <c r="R1093" s="6" t="s">
        <v>6924</v>
      </c>
      <c r="S1093" s="67" t="s">
        <v>6923</v>
      </c>
      <c r="T1093" s="66" t="s">
        <v>73</v>
      </c>
      <c r="U1093" s="68" t="str">
        <f t="shared" si="1499"/>
        <v>E</v>
      </c>
      <c r="V1093" s="62" t="s">
        <v>42</v>
      </c>
      <c r="W1093" s="66" t="s">
        <v>35</v>
      </c>
      <c r="X1093" s="248" t="s">
        <v>35</v>
      </c>
      <c r="Y1093" s="38"/>
      <c r="Z1093" s="351" t="str">
        <f>IF(AI1093=Z$4,"X","-")</f>
        <v>-</v>
      </c>
      <c r="AA1093" s="70" t="str">
        <f t="shared" si="1571"/>
        <v>-</v>
      </c>
      <c r="AB1093" s="70" t="str">
        <f t="shared" si="1571"/>
        <v>-</v>
      </c>
      <c r="AC1093" s="70" t="str">
        <f t="shared" si="1571"/>
        <v>-</v>
      </c>
      <c r="AD1093" s="70" t="str">
        <f t="shared" si="1571"/>
        <v>X</v>
      </c>
      <c r="AE1093" s="70" t="str">
        <f t="shared" si="1571"/>
        <v>X</v>
      </c>
      <c r="AF1093" s="352" t="str">
        <f t="shared" si="1571"/>
        <v>X</v>
      </c>
      <c r="AG1093" s="38"/>
      <c r="AH1093" s="70" t="s">
        <v>47</v>
      </c>
      <c r="AI1093" s="70" t="s">
        <v>5895</v>
      </c>
      <c r="AJ1093" s="38"/>
      <c r="AK1093" s="13" t="str">
        <f>IF(ISERROR(FIND("/",S1093)),S1093,LEFT(S1093,FIND(CHAR(1),SUBSTITUTE(S1093,"/",CHAR(1),LEN(S1093)-LEN(SUBSTITUTE(S1093,"/",""))))-1))</f>
        <v>/rsm:CrossIndustryInvoice/rsm:SupplyChainTradeTransaction/ram:ApplicableHeaderTradeSettlement/ram:SpecifiedTradeSettlementPaymentMeans/ram:PayerPartyDebtorFinancialAccount</v>
      </c>
      <c r="AL1093" s="13" t="str">
        <f>IF(ISERROR(FIND("/",S1093)),S1093,MID(S1093, FIND(CHAR(1),SUBSTITUTE(S1093,"/",CHAR(1), LEN(S1093)-LEN(SUBSTITUTE(S1093,"/","")))), LEN(S1093)))</f>
        <v>/ram:AccountName</v>
      </c>
      <c r="AM1093" s="14">
        <f>COUNTIFS(S$4:S1093,AK1093)</f>
        <v>1</v>
      </c>
      <c r="AO1093" s="214" t="str">
        <f>E1093</f>
        <v>SCT_HTS</v>
      </c>
      <c r="AP1093" s="61" t="str">
        <f>F1093</f>
        <v>BT-216</v>
      </c>
      <c r="AQ1093" s="281" t="str">
        <f>IF(G1093="","",G1093)</f>
        <v>BT-216</v>
      </c>
      <c r="AR1093" s="62">
        <f>LEN(BD1093)-LEN(SUBSTITUTE(BD1093,"/",""))-1</f>
        <v>5</v>
      </c>
      <c r="AS1093" s="62" t="str">
        <f>I1093</f>
        <v>0..1</v>
      </c>
      <c r="AT1093" s="64" t="s">
        <v>6925</v>
      </c>
      <c r="AU1093" s="64" t="s">
        <v>6929</v>
      </c>
      <c r="AV1093" s="65" t="s">
        <v>35</v>
      </c>
      <c r="AW1093" s="423" t="s">
        <v>7238</v>
      </c>
      <c r="AX1093" s="65"/>
      <c r="AY1093" s="65" t="s">
        <v>35</v>
      </c>
      <c r="AZ1093" s="64" t="s">
        <v>78</v>
      </c>
      <c r="BA1093" s="66" t="str">
        <f t="shared" si="1553"/>
        <v>0..1</v>
      </c>
      <c r="BB1093" s="66" t="str">
        <f t="shared" si="1554"/>
        <v>0..1</v>
      </c>
      <c r="BC1093" s="6" t="str">
        <f t="shared" si="1532"/>
        <v>/rsm:CrossIndustryInvoice
/rsm:SupplyChainTradeTransaction
/ram:ApplicableHeaderTradeSettlement
/ram:SpecifiedTradeSettlementPaymentMeans
/ram:PayerPartyDebtorFinancialAccount
/ram:AccountName</v>
      </c>
      <c r="BD1093" s="67" t="str">
        <f t="shared" si="1533"/>
        <v>/rsm:CrossIndustryInvoice/rsm:SupplyChainTradeTransaction/ram:ApplicableHeaderTradeSettlement/ram:SpecifiedTradeSettlementPaymentMeans/ram:PayerPartyDebtorFinancialAccount/ram:AccountName</v>
      </c>
      <c r="BE1093" s="66" t="str">
        <f t="shared" ref="BE1093:BE1156" si="1572">IF(T1093="","",T1093)</f>
        <v>T</v>
      </c>
      <c r="BF1093" s="68" t="str">
        <f t="shared" ref="BF1093:BF1156" si="1573">IF(U1093="","",U1093)</f>
        <v>E</v>
      </c>
      <c r="BG1093" s="62" t="str">
        <f t="shared" ref="BG1093:BG1156" si="1574">IF(V1093="","",V1093)</f>
        <v>0..1</v>
      </c>
      <c r="BH1093" s="66" t="str">
        <f t="shared" ref="BH1093:BH1156" si="1575">IF(W1093="","",W1093)</f>
        <v/>
      </c>
      <c r="BI1093" s="248" t="str">
        <f t="shared" ref="BI1093:BI1156" si="1576">IF(X1093="","",X1093)</f>
        <v/>
      </c>
      <c r="BJ1093" s="7"/>
      <c r="BK1093" s="351" t="str">
        <f t="shared" ref="BK1093:BK1156" si="1577">Z1093</f>
        <v>-</v>
      </c>
      <c r="BL1093" s="70" t="str">
        <f t="shared" ref="BL1093:BL1156" si="1578">AA1093</f>
        <v>-</v>
      </c>
      <c r="BM1093" s="70" t="str">
        <f t="shared" ref="BM1093:BM1156" si="1579">AB1093</f>
        <v>-</v>
      </c>
      <c r="BN1093" s="70" t="str">
        <f t="shared" ref="BN1093:BN1156" si="1580">AC1093</f>
        <v>-</v>
      </c>
      <c r="BO1093" s="70" t="str">
        <f t="shared" ref="BO1093:BO1156" si="1581">AD1093</f>
        <v>X</v>
      </c>
      <c r="BP1093" s="70" t="str">
        <f t="shared" ref="BP1093:BP1156" si="1582">AE1093</f>
        <v>X</v>
      </c>
      <c r="BQ1093" s="352" t="str">
        <f t="shared" ref="BQ1093:BQ1156" si="1583">AF1093</f>
        <v>X</v>
      </c>
      <c r="BR1093" s="7"/>
      <c r="BS1093" s="70" t="str">
        <f t="shared" ref="BS1093:BS1156" si="1584">AH1093</f>
        <v>EXTENDED</v>
      </c>
      <c r="BT1093" s="70" t="str">
        <f t="shared" ref="BT1093:BT1156" si="1585">AI1093</f>
        <v>EXTENDED-CTC-FR</v>
      </c>
      <c r="BU1093" s="15"/>
      <c r="BV1093" s="57"/>
      <c r="BW1093" s="57"/>
      <c r="BX1093" s="57"/>
      <c r="BY1093" s="57"/>
      <c r="BZ1093" s="57"/>
      <c r="CA1093" s="57" t="s">
        <v>6542</v>
      </c>
      <c r="CC1093" s="417"/>
      <c r="CD1093" s="15"/>
      <c r="CE1093" s="15"/>
    </row>
    <row r="1094" spans="1:83" s="59" customFormat="1" ht="85.5">
      <c r="A1094" s="45" t="str">
        <f t="shared" si="1527"/>
        <v>NO</v>
      </c>
      <c r="B1094" s="45"/>
      <c r="C1094" s="45"/>
      <c r="D1094" s="45"/>
      <c r="E1094" s="212" t="s">
        <v>3431</v>
      </c>
      <c r="F1094" s="222" t="s">
        <v>4060</v>
      </c>
      <c r="G1094" s="312" t="s">
        <v>4060</v>
      </c>
      <c r="H1094" s="124">
        <f t="shared" ref="H1094:H1166" si="1586">LEN(S1094)-LEN(SUBSTITUTE(S1094,"/",""))-1</f>
        <v>4</v>
      </c>
      <c r="I1094" s="124" t="s">
        <v>62</v>
      </c>
      <c r="J1094" s="137" t="s">
        <v>4061</v>
      </c>
      <c r="K1094" s="125" t="s">
        <v>4062</v>
      </c>
      <c r="L1094" s="126"/>
      <c r="M1094" s="126"/>
      <c r="N1094" s="126" t="s">
        <v>35</v>
      </c>
      <c r="O1094" s="125"/>
      <c r="P1094" s="124" t="s">
        <v>42</v>
      </c>
      <c r="Q1094" s="124" t="str">
        <f t="shared" si="1428"/>
        <v>0..1</v>
      </c>
      <c r="R1094" s="127" t="s">
        <v>4063</v>
      </c>
      <c r="S1094" s="128" t="s">
        <v>4064</v>
      </c>
      <c r="T1094" s="124" t="s">
        <v>35</v>
      </c>
      <c r="U1094" s="129" t="str">
        <f t="shared" si="1499"/>
        <v>G</v>
      </c>
      <c r="V1094" s="124" t="s">
        <v>62</v>
      </c>
      <c r="W1094" s="124" t="s">
        <v>531</v>
      </c>
      <c r="X1094" s="388" t="s">
        <v>35</v>
      </c>
      <c r="Y1094" s="38"/>
      <c r="Z1094" s="363" t="str">
        <f t="shared" si="1524"/>
        <v>-</v>
      </c>
      <c r="AA1094" s="129" t="str">
        <f t="shared" ref="AA1094:AF1094" si="1587">IF(Z1094="X","X",IF($AI1094=AA$4,"X","-"))</f>
        <v>X</v>
      </c>
      <c r="AB1094" s="129" t="str">
        <f t="shared" si="1587"/>
        <v>X</v>
      </c>
      <c r="AC1094" s="129" t="str">
        <f t="shared" si="1587"/>
        <v>X</v>
      </c>
      <c r="AD1094" s="129" t="str">
        <f t="shared" si="1587"/>
        <v>X</v>
      </c>
      <c r="AE1094" s="129" t="str">
        <f t="shared" si="1587"/>
        <v>X</v>
      </c>
      <c r="AF1094" s="364" t="str">
        <f t="shared" si="1587"/>
        <v>X</v>
      </c>
      <c r="AG1094" s="38"/>
      <c r="AH1094" s="129" t="s">
        <v>185</v>
      </c>
      <c r="AI1094" s="129" t="s">
        <v>185</v>
      </c>
      <c r="AJ1094" s="38"/>
      <c r="AK1094" s="13" t="str">
        <f t="shared" si="1543"/>
        <v>/rsm:CrossIndustryInvoice/rsm:SupplyChainTradeTransaction/ram:ApplicableHeaderTradeSettlement/ram:SpecifiedTradeSettlementPaymentMeans</v>
      </c>
      <c r="AL1094" s="13" t="str">
        <f t="shared" si="1544"/>
        <v>/ram:PayeePartyCreditorFinancialAccount</v>
      </c>
      <c r="AM1094" s="14">
        <f>COUNTIFS(S$4:S1094,AK1094)</f>
        <v>1</v>
      </c>
      <c r="AO1094" s="212" t="str">
        <f t="shared" si="1541"/>
        <v>SCT_HTS</v>
      </c>
      <c r="AP1094" s="222" t="str">
        <f t="shared" si="1545"/>
        <v>BG-17</v>
      </c>
      <c r="AQ1094" s="312" t="str">
        <f t="shared" si="1546"/>
        <v>BG-17</v>
      </c>
      <c r="AR1094" s="124">
        <f t="shared" si="1559"/>
        <v>4</v>
      </c>
      <c r="AS1094" s="124" t="str">
        <f t="shared" si="1547"/>
        <v>0..n</v>
      </c>
      <c r="AT1094" s="137" t="s">
        <v>4065</v>
      </c>
      <c r="AU1094" s="125" t="s">
        <v>4066</v>
      </c>
      <c r="AV1094" s="126" t="s">
        <v>35</v>
      </c>
      <c r="AW1094" s="126" t="s">
        <v>35</v>
      </c>
      <c r="AX1094" s="126"/>
      <c r="AY1094" s="126" t="s">
        <v>35</v>
      </c>
      <c r="AZ1094" s="125"/>
      <c r="BA1094" s="124" t="str">
        <f t="shared" si="1553"/>
        <v>0..1</v>
      </c>
      <c r="BB1094" s="124" t="str">
        <f t="shared" si="1554"/>
        <v>0..1</v>
      </c>
      <c r="BC1094" s="127" t="str">
        <f t="shared" si="1532"/>
        <v>/rsm:CrossIndustryInvoice
/rsm:SupplyChainTradeTransaction
/ram:ApplicableHeaderTradeSettlement
/ram:SpecifiedTradeSettlementPaymentMeans
/ram:PayeePartyCreditorFinancialAccount</v>
      </c>
      <c r="BD1094" s="128" t="str">
        <f t="shared" si="1533"/>
        <v>/rsm:CrossIndustryInvoice/rsm:SupplyChainTradeTransaction/ram:ApplicableHeaderTradeSettlement/ram:SpecifiedTradeSettlementPaymentMeans/ram:PayeePartyCreditorFinancialAccount</v>
      </c>
      <c r="BE1094" s="124" t="str">
        <f t="shared" si="1572"/>
        <v/>
      </c>
      <c r="BF1094" s="129" t="str">
        <f t="shared" si="1573"/>
        <v>G</v>
      </c>
      <c r="BG1094" s="124" t="str">
        <f t="shared" si="1574"/>
        <v>0..n</v>
      </c>
      <c r="BH1094" s="124" t="str">
        <f t="shared" si="1575"/>
        <v>STR-3</v>
      </c>
      <c r="BI1094" s="388" t="str">
        <f t="shared" si="1576"/>
        <v/>
      </c>
      <c r="BJ1094" s="7"/>
      <c r="BK1094" s="363" t="str">
        <f t="shared" si="1577"/>
        <v>-</v>
      </c>
      <c r="BL1094" s="129" t="str">
        <f t="shared" si="1578"/>
        <v>X</v>
      </c>
      <c r="BM1094" s="129" t="str">
        <f t="shared" si="1579"/>
        <v>X</v>
      </c>
      <c r="BN1094" s="129" t="str">
        <f t="shared" si="1580"/>
        <v>X</v>
      </c>
      <c r="BO1094" s="129" t="str">
        <f t="shared" si="1581"/>
        <v>X</v>
      </c>
      <c r="BP1094" s="129" t="str">
        <f t="shared" si="1582"/>
        <v>X</v>
      </c>
      <c r="BQ1094" s="364" t="str">
        <f t="shared" si="1583"/>
        <v>X</v>
      </c>
      <c r="BR1094" s="7"/>
      <c r="BS1094" s="129" t="str">
        <f t="shared" si="1584"/>
        <v>BASIC WL</v>
      </c>
      <c r="BT1094" s="129" t="str">
        <f t="shared" si="1585"/>
        <v>BASIC WL</v>
      </c>
      <c r="BU1094" s="15"/>
      <c r="BV1094" s="57"/>
      <c r="BW1094" s="57"/>
      <c r="BX1094" s="57"/>
      <c r="BY1094" s="57"/>
      <c r="BZ1094" s="57"/>
      <c r="CA1094" s="57" t="s">
        <v>6542</v>
      </c>
      <c r="CC1094" s="417"/>
      <c r="CD1094" s="15"/>
      <c r="CE1094" s="15"/>
    </row>
    <row r="1095" spans="1:83" s="59" customFormat="1" ht="127.5">
      <c r="A1095" s="45" t="str">
        <f t="shared" si="1527"/>
        <v>YES</v>
      </c>
      <c r="B1095" s="45"/>
      <c r="C1095" s="45"/>
      <c r="D1095" s="45"/>
      <c r="E1095" s="212" t="s">
        <v>3431</v>
      </c>
      <c r="F1095" s="213" t="s">
        <v>4067</v>
      </c>
      <c r="G1095" s="311" t="s">
        <v>4067</v>
      </c>
      <c r="H1095" s="66">
        <f t="shared" si="1586"/>
        <v>5</v>
      </c>
      <c r="I1095" s="66" t="s">
        <v>32</v>
      </c>
      <c r="J1095" s="64" t="s">
        <v>4068</v>
      </c>
      <c r="K1095" s="64" t="s">
        <v>4069</v>
      </c>
      <c r="L1095" s="65" t="s">
        <v>6259</v>
      </c>
      <c r="M1095" s="65"/>
      <c r="N1095" s="65" t="s">
        <v>4071</v>
      </c>
      <c r="O1095" s="64" t="s">
        <v>90</v>
      </c>
      <c r="P1095" s="66" t="s">
        <v>42</v>
      </c>
      <c r="Q1095" s="66" t="str">
        <f t="shared" si="1428"/>
        <v>0..1</v>
      </c>
      <c r="R1095" s="2" t="s">
        <v>4072</v>
      </c>
      <c r="S1095" s="75" t="s">
        <v>4073</v>
      </c>
      <c r="T1095" s="66" t="s">
        <v>55</v>
      </c>
      <c r="U1095" s="68" t="str">
        <f t="shared" si="1499"/>
        <v>E</v>
      </c>
      <c r="V1095" s="66" t="s">
        <v>42</v>
      </c>
      <c r="W1095" s="66" t="s">
        <v>4074</v>
      </c>
      <c r="X1095" s="248" t="s">
        <v>4075</v>
      </c>
      <c r="Y1095" s="38"/>
      <c r="Z1095" s="353" t="str">
        <f t="shared" si="1524"/>
        <v>-</v>
      </c>
      <c r="AA1095" s="68" t="str">
        <f t="shared" ref="AA1095:AF1095" si="1588">IF(Z1095="X","X",IF($AI1095=AA$4,"X","-"))</f>
        <v>X</v>
      </c>
      <c r="AB1095" s="68" t="str">
        <f t="shared" si="1588"/>
        <v>X</v>
      </c>
      <c r="AC1095" s="68" t="str">
        <f t="shared" si="1588"/>
        <v>X</v>
      </c>
      <c r="AD1095" s="68" t="str">
        <f t="shared" si="1588"/>
        <v>X</v>
      </c>
      <c r="AE1095" s="68" t="str">
        <f t="shared" si="1588"/>
        <v>X</v>
      </c>
      <c r="AF1095" s="354" t="str">
        <f t="shared" si="1588"/>
        <v>X</v>
      </c>
      <c r="AG1095" s="38"/>
      <c r="AH1095" s="68" t="s">
        <v>185</v>
      </c>
      <c r="AI1095" s="68" t="s">
        <v>185</v>
      </c>
      <c r="AJ1095" s="38"/>
      <c r="AK1095" s="13" t="str">
        <f t="shared" si="1543"/>
        <v>/rsm:CrossIndustryInvoice/rsm:SupplyChainTradeTransaction/ram:ApplicableHeaderTradeSettlement/ram:SpecifiedTradeSettlementPaymentMeans/ram:PayeePartyCreditorFinancialAccount</v>
      </c>
      <c r="AL1095" s="13" t="str">
        <f t="shared" si="1544"/>
        <v>/ram:IBANID</v>
      </c>
      <c r="AM1095" s="14">
        <f>COUNTIFS(S$4:S1095,AK1095)</f>
        <v>1</v>
      </c>
      <c r="AO1095" s="212" t="str">
        <f t="shared" si="1541"/>
        <v>SCT_HTS</v>
      </c>
      <c r="AP1095" s="213" t="str">
        <f t="shared" si="1545"/>
        <v>BT-84</v>
      </c>
      <c r="AQ1095" s="311" t="str">
        <f t="shared" si="1546"/>
        <v>BT-84</v>
      </c>
      <c r="AR1095" s="66">
        <f t="shared" si="1559"/>
        <v>5</v>
      </c>
      <c r="AS1095" s="66" t="str">
        <f t="shared" si="1547"/>
        <v>1..1</v>
      </c>
      <c r="AT1095" s="64" t="s">
        <v>4076</v>
      </c>
      <c r="AU1095" s="64" t="s">
        <v>4077</v>
      </c>
      <c r="AV1095" s="65" t="s">
        <v>4078</v>
      </c>
      <c r="AW1095" s="427" t="s">
        <v>7385</v>
      </c>
      <c r="AX1095" s="65"/>
      <c r="AY1095" s="65" t="s">
        <v>4079</v>
      </c>
      <c r="AZ1095" s="64" t="s">
        <v>99</v>
      </c>
      <c r="BA1095" s="66" t="str">
        <f t="shared" si="1553"/>
        <v>0..1</v>
      </c>
      <c r="BB1095" s="66" t="str">
        <f t="shared" si="1554"/>
        <v>0..1</v>
      </c>
      <c r="BC1095" s="2" t="str">
        <f t="shared" si="1532"/>
        <v>/rsm:CrossIndustryInvoice
/rsm:SupplyChainTradeTransaction
/ram:ApplicableHeaderTradeSettlement
/ram:SpecifiedTradeSettlementPaymentMeans
/ram:PayeePartyCreditorFinancialAccount
/ram:IBANID</v>
      </c>
      <c r="BD1095" s="75" t="str">
        <f t="shared" si="1533"/>
        <v>/rsm:CrossIndustryInvoice/rsm:SupplyChainTradeTransaction/ram:ApplicableHeaderTradeSettlement/ram:SpecifiedTradeSettlementPaymentMeans/ram:PayeePartyCreditorFinancialAccount/ram:IBANID</v>
      </c>
      <c r="BE1095" s="66" t="str">
        <f t="shared" si="1572"/>
        <v>I</v>
      </c>
      <c r="BF1095" s="68" t="str">
        <f t="shared" si="1573"/>
        <v>E</v>
      </c>
      <c r="BG1095" s="66" t="str">
        <f t="shared" si="1574"/>
        <v>0..1</v>
      </c>
      <c r="BH1095" s="66" t="str">
        <f t="shared" si="1575"/>
        <v>CAR-2, SEM-2</v>
      </c>
      <c r="BI1095" s="248" t="str">
        <f t="shared" si="1576"/>
        <v>Use IBANID if applicable, ProprietaryID else</v>
      </c>
      <c r="BJ1095" s="7"/>
      <c r="BK1095" s="353" t="str">
        <f t="shared" si="1577"/>
        <v>-</v>
      </c>
      <c r="BL1095" s="68" t="str">
        <f t="shared" si="1578"/>
        <v>X</v>
      </c>
      <c r="BM1095" s="68" t="str">
        <f t="shared" si="1579"/>
        <v>X</v>
      </c>
      <c r="BN1095" s="68" t="str">
        <f t="shared" si="1580"/>
        <v>X</v>
      </c>
      <c r="BO1095" s="68" t="str">
        <f t="shared" si="1581"/>
        <v>X</v>
      </c>
      <c r="BP1095" s="68" t="str">
        <f t="shared" si="1582"/>
        <v>X</v>
      </c>
      <c r="BQ1095" s="354" t="str">
        <f t="shared" si="1583"/>
        <v>X</v>
      </c>
      <c r="BR1095" s="7"/>
      <c r="BS1095" s="68" t="str">
        <f t="shared" si="1584"/>
        <v>BASIC WL</v>
      </c>
      <c r="BT1095" s="68" t="str">
        <f t="shared" si="1585"/>
        <v>BASIC WL</v>
      </c>
      <c r="BU1095" s="15"/>
      <c r="BV1095" s="57"/>
      <c r="BW1095" s="57"/>
      <c r="BX1095" s="57"/>
      <c r="BY1095" s="57"/>
      <c r="BZ1095" s="57"/>
      <c r="CA1095" s="57" t="s">
        <v>6542</v>
      </c>
      <c r="CC1095" s="417"/>
      <c r="CD1095" s="15"/>
      <c r="CE1095" s="15"/>
    </row>
    <row r="1096" spans="1:83" s="59" customFormat="1" ht="114">
      <c r="A1096" s="45" t="str">
        <f t="shared" si="1527"/>
        <v>YES</v>
      </c>
      <c r="B1096" s="45"/>
      <c r="C1096" s="45"/>
      <c r="D1096" s="45"/>
      <c r="E1096" s="212" t="s">
        <v>3431</v>
      </c>
      <c r="F1096" s="213" t="s">
        <v>4080</v>
      </c>
      <c r="G1096" s="311" t="s">
        <v>4080</v>
      </c>
      <c r="H1096" s="66">
        <f t="shared" si="1586"/>
        <v>5</v>
      </c>
      <c r="I1096" s="66" t="s">
        <v>42</v>
      </c>
      <c r="J1096" s="64" t="s">
        <v>4081</v>
      </c>
      <c r="K1096" s="64" t="s">
        <v>4082</v>
      </c>
      <c r="L1096" s="65"/>
      <c r="M1096" s="65"/>
      <c r="N1096" s="65" t="s">
        <v>35</v>
      </c>
      <c r="O1096" s="64" t="s">
        <v>70</v>
      </c>
      <c r="P1096" s="66" t="s">
        <v>42</v>
      </c>
      <c r="Q1096" s="66" t="str">
        <f t="shared" si="1428"/>
        <v>0..1</v>
      </c>
      <c r="R1096" s="2" t="s">
        <v>4083</v>
      </c>
      <c r="S1096" s="75" t="s">
        <v>4084</v>
      </c>
      <c r="T1096" s="66" t="s">
        <v>73</v>
      </c>
      <c r="U1096" s="68" t="str">
        <f t="shared" si="1499"/>
        <v>E</v>
      </c>
      <c r="V1096" s="66" t="s">
        <v>42</v>
      </c>
      <c r="W1096" s="66" t="s">
        <v>35</v>
      </c>
      <c r="X1096" s="248" t="s">
        <v>35</v>
      </c>
      <c r="Y1096" s="38"/>
      <c r="Z1096" s="353" t="str">
        <f t="shared" si="1524"/>
        <v>-</v>
      </c>
      <c r="AA1096" s="68" t="str">
        <f t="shared" ref="AA1096:AF1096" si="1589">IF(Z1096="X","X",IF($AI1096=AA$4,"X","-"))</f>
        <v>-</v>
      </c>
      <c r="AB1096" s="68" t="str">
        <f t="shared" si="1589"/>
        <v>-</v>
      </c>
      <c r="AC1096" s="68" t="str">
        <f t="shared" si="1589"/>
        <v>X</v>
      </c>
      <c r="AD1096" s="68" t="str">
        <f t="shared" si="1589"/>
        <v>X</v>
      </c>
      <c r="AE1096" s="68" t="str">
        <f t="shared" si="1589"/>
        <v>X</v>
      </c>
      <c r="AF1096" s="354" t="str">
        <f t="shared" si="1589"/>
        <v>X</v>
      </c>
      <c r="AG1096" s="38"/>
      <c r="AH1096" s="68" t="s">
        <v>282</v>
      </c>
      <c r="AI1096" s="68" t="s">
        <v>282</v>
      </c>
      <c r="AJ1096" s="38"/>
      <c r="AK1096" s="13" t="str">
        <f t="shared" si="1543"/>
        <v>/rsm:CrossIndustryInvoice/rsm:SupplyChainTradeTransaction/ram:ApplicableHeaderTradeSettlement/ram:SpecifiedTradeSettlementPaymentMeans/ram:PayeePartyCreditorFinancialAccount</v>
      </c>
      <c r="AL1096" s="13" t="str">
        <f t="shared" si="1544"/>
        <v>/ram:AccountName</v>
      </c>
      <c r="AM1096" s="14">
        <f>COUNTIFS(S$4:S1096,AK1096)</f>
        <v>1</v>
      </c>
      <c r="AO1096" s="212" t="str">
        <f t="shared" si="1541"/>
        <v>SCT_HTS</v>
      </c>
      <c r="AP1096" s="213" t="str">
        <f t="shared" si="1545"/>
        <v>BT-85</v>
      </c>
      <c r="AQ1096" s="311" t="str">
        <f t="shared" si="1546"/>
        <v>BT-85</v>
      </c>
      <c r="AR1096" s="66">
        <f t="shared" si="1559"/>
        <v>5</v>
      </c>
      <c r="AS1096" s="66" t="str">
        <f t="shared" si="1547"/>
        <v>0..1</v>
      </c>
      <c r="AT1096" s="64" t="s">
        <v>4085</v>
      </c>
      <c r="AU1096" s="64" t="s">
        <v>4086</v>
      </c>
      <c r="AV1096" s="65" t="s">
        <v>35</v>
      </c>
      <c r="AW1096" s="427" t="s">
        <v>7420</v>
      </c>
      <c r="AX1096" s="65"/>
      <c r="AY1096" s="65" t="s">
        <v>35</v>
      </c>
      <c r="AZ1096" s="64" t="s">
        <v>78</v>
      </c>
      <c r="BA1096" s="66" t="str">
        <f t="shared" si="1553"/>
        <v>0..1</v>
      </c>
      <c r="BB1096" s="66" t="str">
        <f t="shared" si="1554"/>
        <v>0..1</v>
      </c>
      <c r="BC1096" s="2" t="str">
        <f t="shared" si="1532"/>
        <v>/rsm:CrossIndustryInvoice
/rsm:SupplyChainTradeTransaction
/ram:ApplicableHeaderTradeSettlement
/ram:SpecifiedTradeSettlementPaymentMeans
/ram:PayeePartyCreditorFinancialAccount
/ram:AccountName</v>
      </c>
      <c r="BD1096" s="75" t="str">
        <f t="shared" si="1533"/>
        <v>/rsm:CrossIndustryInvoice/rsm:SupplyChainTradeTransaction/ram:ApplicableHeaderTradeSettlement/ram:SpecifiedTradeSettlementPaymentMeans/ram:PayeePartyCreditorFinancialAccount/ram:AccountName</v>
      </c>
      <c r="BE1096" s="66" t="str">
        <f t="shared" si="1572"/>
        <v>T</v>
      </c>
      <c r="BF1096" s="68" t="str">
        <f t="shared" si="1573"/>
        <v>E</v>
      </c>
      <c r="BG1096" s="66" t="str">
        <f t="shared" si="1574"/>
        <v>0..1</v>
      </c>
      <c r="BH1096" s="66" t="str">
        <f t="shared" si="1575"/>
        <v/>
      </c>
      <c r="BI1096" s="248" t="str">
        <f t="shared" si="1576"/>
        <v/>
      </c>
      <c r="BJ1096" s="7"/>
      <c r="BK1096" s="353" t="str">
        <f t="shared" si="1577"/>
        <v>-</v>
      </c>
      <c r="BL1096" s="68" t="str">
        <f t="shared" si="1578"/>
        <v>-</v>
      </c>
      <c r="BM1096" s="68" t="str">
        <f t="shared" si="1579"/>
        <v>-</v>
      </c>
      <c r="BN1096" s="68" t="str">
        <f t="shared" si="1580"/>
        <v>X</v>
      </c>
      <c r="BO1096" s="68" t="str">
        <f t="shared" si="1581"/>
        <v>X</v>
      </c>
      <c r="BP1096" s="68" t="str">
        <f t="shared" si="1582"/>
        <v>X</v>
      </c>
      <c r="BQ1096" s="354" t="str">
        <f t="shared" si="1583"/>
        <v>X</v>
      </c>
      <c r="BR1096" s="7"/>
      <c r="BS1096" s="68" t="str">
        <f t="shared" si="1584"/>
        <v>EN 16931</v>
      </c>
      <c r="BT1096" s="68" t="str">
        <f t="shared" si="1585"/>
        <v>EN 16931</v>
      </c>
      <c r="BU1096" s="15"/>
      <c r="BV1096" s="57"/>
      <c r="BW1096" s="57"/>
      <c r="BX1096" s="57"/>
      <c r="BY1096" s="57"/>
      <c r="BZ1096" s="57"/>
      <c r="CA1096" s="57" t="s">
        <v>6542</v>
      </c>
      <c r="CC1096" s="417"/>
      <c r="CD1096" s="15"/>
      <c r="CE1096" s="15"/>
    </row>
    <row r="1097" spans="1:83" s="59" customFormat="1" ht="114">
      <c r="A1097" s="45" t="str">
        <f t="shared" si="1527"/>
        <v>NO</v>
      </c>
      <c r="B1097" s="45"/>
      <c r="C1097" s="45"/>
      <c r="D1097" s="45"/>
      <c r="E1097" s="212" t="s">
        <v>3431</v>
      </c>
      <c r="F1097" s="213" t="s">
        <v>4087</v>
      </c>
      <c r="G1097" s="311"/>
      <c r="H1097" s="66">
        <f t="shared" si="1586"/>
        <v>5</v>
      </c>
      <c r="I1097" s="66" t="s">
        <v>42</v>
      </c>
      <c r="J1097" s="97" t="s">
        <v>6260</v>
      </c>
      <c r="K1097" s="64" t="s">
        <v>35</v>
      </c>
      <c r="L1097" s="65" t="s">
        <v>4088</v>
      </c>
      <c r="M1097" s="65"/>
      <c r="N1097" s="65" t="s">
        <v>4075</v>
      </c>
      <c r="O1097" s="64" t="s">
        <v>90</v>
      </c>
      <c r="P1097" s="66" t="s">
        <v>42</v>
      </c>
      <c r="Q1097" s="66" t="str">
        <f t="shared" si="1428"/>
        <v>0..1</v>
      </c>
      <c r="R1097" s="2" t="s">
        <v>4089</v>
      </c>
      <c r="S1097" s="75" t="s">
        <v>4090</v>
      </c>
      <c r="T1097" s="66" t="s">
        <v>35</v>
      </c>
      <c r="U1097" s="68" t="str">
        <f t="shared" si="1499"/>
        <v/>
      </c>
      <c r="V1097" s="66" t="s">
        <v>42</v>
      </c>
      <c r="W1097" s="66" t="s">
        <v>4074</v>
      </c>
      <c r="X1097" s="248" t="s">
        <v>4075</v>
      </c>
      <c r="Y1097" s="38"/>
      <c r="Z1097" s="353" t="str">
        <f t="shared" si="1524"/>
        <v>-</v>
      </c>
      <c r="AA1097" s="68" t="str">
        <f t="shared" ref="AA1097:AF1099" si="1590">IF(Z1097="X","X",IF($AI1097=AA$4,"X","-"))</f>
        <v>X</v>
      </c>
      <c r="AB1097" s="68" t="str">
        <f t="shared" si="1590"/>
        <v>X</v>
      </c>
      <c r="AC1097" s="68" t="str">
        <f t="shared" si="1590"/>
        <v>X</v>
      </c>
      <c r="AD1097" s="68" t="str">
        <f t="shared" si="1590"/>
        <v>X</v>
      </c>
      <c r="AE1097" s="68" t="str">
        <f t="shared" si="1590"/>
        <v>X</v>
      </c>
      <c r="AF1097" s="354" t="str">
        <f t="shared" si="1590"/>
        <v>X</v>
      </c>
      <c r="AG1097" s="38"/>
      <c r="AH1097" s="68" t="s">
        <v>185</v>
      </c>
      <c r="AI1097" s="68" t="s">
        <v>185</v>
      </c>
      <c r="AJ1097" s="38"/>
      <c r="AK1097" s="13" t="str">
        <f t="shared" si="1543"/>
        <v>/rsm:CrossIndustryInvoice/rsm:SupplyChainTradeTransaction/ram:ApplicableHeaderTradeSettlement/ram:SpecifiedTradeSettlementPaymentMeans/ram:PayeePartyCreditorFinancialAccount</v>
      </c>
      <c r="AL1097" s="13" t="str">
        <f t="shared" si="1544"/>
        <v>/ram:ProprietaryID</v>
      </c>
      <c r="AM1097" s="14">
        <f>COUNTIFS(S$4:S1097,AK1097)</f>
        <v>1</v>
      </c>
      <c r="AO1097" s="212" t="str">
        <f t="shared" si="1541"/>
        <v>SCT_HTS</v>
      </c>
      <c r="AP1097" s="213" t="str">
        <f t="shared" si="1545"/>
        <v>BT-84-0</v>
      </c>
      <c r="AQ1097" s="311" t="str">
        <f t="shared" si="1546"/>
        <v/>
      </c>
      <c r="AR1097" s="66">
        <f t="shared" si="1559"/>
        <v>5</v>
      </c>
      <c r="AS1097" s="66" t="str">
        <f t="shared" si="1547"/>
        <v>0..1</v>
      </c>
      <c r="AT1097" s="97" t="s">
        <v>35</v>
      </c>
      <c r="AU1097" s="64" t="s">
        <v>35</v>
      </c>
      <c r="AV1097" s="65" t="s">
        <v>4091</v>
      </c>
      <c r="AW1097" s="423" t="s">
        <v>7238</v>
      </c>
      <c r="AX1097" s="65"/>
      <c r="AY1097" s="65" t="s">
        <v>35</v>
      </c>
      <c r="AZ1097" s="64" t="s">
        <v>99</v>
      </c>
      <c r="BA1097" s="66" t="str">
        <f t="shared" si="1553"/>
        <v>0..1</v>
      </c>
      <c r="BB1097" s="66" t="str">
        <f t="shared" si="1554"/>
        <v>0..1</v>
      </c>
      <c r="BC1097" s="2" t="str">
        <f t="shared" si="1532"/>
        <v>/rsm:CrossIndustryInvoice
/rsm:SupplyChainTradeTransaction
/ram:ApplicableHeaderTradeSettlement
/ram:SpecifiedTradeSettlementPaymentMeans
/ram:PayeePartyCreditorFinancialAccount
/ram:ProprietaryID</v>
      </c>
      <c r="BD1097" s="75" t="str">
        <f t="shared" si="1533"/>
        <v>/rsm:CrossIndustryInvoice/rsm:SupplyChainTradeTransaction/ram:ApplicableHeaderTradeSettlement/ram:SpecifiedTradeSettlementPaymentMeans/ram:PayeePartyCreditorFinancialAccount/ram:ProprietaryID</v>
      </c>
      <c r="BE1097" s="66" t="str">
        <f t="shared" si="1572"/>
        <v/>
      </c>
      <c r="BF1097" s="68" t="str">
        <f t="shared" si="1573"/>
        <v/>
      </c>
      <c r="BG1097" s="66" t="str">
        <f t="shared" si="1574"/>
        <v>0..1</v>
      </c>
      <c r="BH1097" s="66" t="str">
        <f t="shared" si="1575"/>
        <v>CAR-2, SEM-2</v>
      </c>
      <c r="BI1097" s="248" t="str">
        <f t="shared" si="1576"/>
        <v>Use IBANID if applicable, ProprietaryID else</v>
      </c>
      <c r="BJ1097" s="7"/>
      <c r="BK1097" s="353" t="str">
        <f t="shared" si="1577"/>
        <v>-</v>
      </c>
      <c r="BL1097" s="68" t="str">
        <f t="shared" si="1578"/>
        <v>X</v>
      </c>
      <c r="BM1097" s="68" t="str">
        <f t="shared" si="1579"/>
        <v>X</v>
      </c>
      <c r="BN1097" s="68" t="str">
        <f t="shared" si="1580"/>
        <v>X</v>
      </c>
      <c r="BO1097" s="68" t="str">
        <f t="shared" si="1581"/>
        <v>X</v>
      </c>
      <c r="BP1097" s="68" t="str">
        <f t="shared" si="1582"/>
        <v>X</v>
      </c>
      <c r="BQ1097" s="354" t="str">
        <f t="shared" si="1583"/>
        <v>X</v>
      </c>
      <c r="BR1097" s="7"/>
      <c r="BS1097" s="68" t="str">
        <f t="shared" si="1584"/>
        <v>BASIC WL</v>
      </c>
      <c r="BT1097" s="68" t="str">
        <f t="shared" si="1585"/>
        <v>BASIC WL</v>
      </c>
      <c r="BU1097" s="15"/>
      <c r="BV1097" s="57"/>
      <c r="BW1097" s="57"/>
      <c r="BX1097" s="57"/>
      <c r="BY1097" s="57"/>
      <c r="BZ1097" s="57"/>
      <c r="CA1097" s="57" t="s">
        <v>6542</v>
      </c>
      <c r="CC1097" s="417"/>
      <c r="CD1097" s="15"/>
      <c r="CE1097" s="15"/>
    </row>
    <row r="1098" spans="1:83" s="59" customFormat="1" ht="85.5">
      <c r="A1098" s="45" t="str">
        <f>IF(OR(U1098="E",U1098="A"),"YES","NO")</f>
        <v>NO</v>
      </c>
      <c r="B1098" s="400"/>
      <c r="C1098" s="120" t="s">
        <v>6599</v>
      </c>
      <c r="D1098" s="45"/>
      <c r="E1098" s="214" t="s">
        <v>3431</v>
      </c>
      <c r="F1098" s="61" t="s">
        <v>6993</v>
      </c>
      <c r="G1098" s="281"/>
      <c r="H1098" s="62">
        <f>LEN(S1098)-LEN(SUBSTITUTE(S1098,"/",""))-1</f>
        <v>4</v>
      </c>
      <c r="I1098" s="62" t="s">
        <v>42</v>
      </c>
      <c r="J1098" s="64" t="s">
        <v>6994</v>
      </c>
      <c r="K1098" s="64"/>
      <c r="L1098" s="65"/>
      <c r="M1098" s="65"/>
      <c r="N1098" s="65"/>
      <c r="O1098" s="64"/>
      <c r="P1098" s="66" t="s">
        <v>42</v>
      </c>
      <c r="Q1098" s="66" t="str">
        <f>P1098</f>
        <v>0..1</v>
      </c>
      <c r="R1098" s="6" t="str">
        <f>MID(SUBSTITUTE(SUBSTITUTE(S1098,"/",_xlfn.CONCAT(CHAR(10),"/")),"/",_xlfn.CONCAT(CHAR(10),"/"),H1098+1),2,500)</f>
        <v>/rsm:CrossIndustryInvoice
/rsm:SupplyChainTradeTransaction
/ram:ApplicableHeaderTradeSettlement
/ram:SpecifiedTradeSettlementPaymentMeans
/ram:PayerSpecifiedDebtorFinancialInstitution</v>
      </c>
      <c r="S1098" s="67" t="s">
        <v>6992</v>
      </c>
      <c r="T1098" s="66"/>
      <c r="U1098" s="68" t="str">
        <f t="shared" si="1499"/>
        <v/>
      </c>
      <c r="V1098" s="62" t="s">
        <v>42</v>
      </c>
      <c r="W1098" s="66"/>
      <c r="X1098" s="248"/>
      <c r="Y1098" s="38"/>
      <c r="Z1098" s="351" t="str">
        <f>IF(AI1098=Z$4,"X","-")</f>
        <v>-</v>
      </c>
      <c r="AA1098" s="70" t="str">
        <f t="shared" si="1590"/>
        <v>-</v>
      </c>
      <c r="AB1098" s="70" t="str">
        <f t="shared" si="1590"/>
        <v>-</v>
      </c>
      <c r="AC1098" s="70" t="str">
        <f t="shared" si="1590"/>
        <v>-</v>
      </c>
      <c r="AD1098" s="70" t="str">
        <f t="shared" si="1590"/>
        <v>X</v>
      </c>
      <c r="AE1098" s="70" t="str">
        <f t="shared" si="1590"/>
        <v>X</v>
      </c>
      <c r="AF1098" s="352" t="str">
        <f t="shared" si="1590"/>
        <v>X</v>
      </c>
      <c r="AG1098" s="38"/>
      <c r="AH1098" s="70" t="s">
        <v>47</v>
      </c>
      <c r="AI1098" s="70" t="s">
        <v>5895</v>
      </c>
      <c r="AJ1098" s="38"/>
      <c r="AK1098" s="13" t="str">
        <f>IF(ISERROR(FIND("/",S1098)),S1098,LEFT(S1098,FIND(CHAR(1),SUBSTITUTE(S1098,"/",CHAR(1),LEN(S1098)-LEN(SUBSTITUTE(S1098,"/",""))))-1))</f>
        <v>/rsm:CrossIndustryInvoice/rsm:SupplyChainTradeTransaction/ram:ApplicableHeaderTradeSettlement/ram:SpecifiedTradeSettlementPaymentMeans</v>
      </c>
      <c r="AL1098" s="13" t="str">
        <f>IF(ISERROR(FIND("/",S1098)),S1098,MID(S1098, FIND(CHAR(1),SUBSTITUTE(S1098,"/",CHAR(1), LEN(S1098)-LEN(SUBSTITUTE(S1098,"/","")))), LEN(S1098)))</f>
        <v>/ram:PayerSpecifiedDebtorFinancialInstitution</v>
      </c>
      <c r="AM1098" s="14">
        <f>COUNTIFS(S$4:S1098,AK1098)</f>
        <v>1</v>
      </c>
      <c r="AO1098" s="214" t="str">
        <f>E1098</f>
        <v>SCT_HTS</v>
      </c>
      <c r="AP1098" s="61" t="str">
        <f>F1098</f>
        <v>BT-215-00</v>
      </c>
      <c r="AQ1098" s="281" t="str">
        <f>IF(G1098="","",G1098)</f>
        <v/>
      </c>
      <c r="AR1098" s="62">
        <f>LEN(BD1098)-LEN(SUBSTITUTE(BD1098,"/",""))-1</f>
        <v>4</v>
      </c>
      <c r="AS1098" s="62" t="str">
        <f>I1098</f>
        <v>0..1</v>
      </c>
      <c r="AT1098" s="64" t="s">
        <v>6995</v>
      </c>
      <c r="AU1098" s="64"/>
      <c r="AV1098" s="65"/>
      <c r="AW1098" s="423" t="s">
        <v>7238</v>
      </c>
      <c r="AX1098" s="65"/>
      <c r="AY1098" s="65" t="s">
        <v>35</v>
      </c>
      <c r="AZ1098" s="64"/>
      <c r="BA1098" s="66" t="str">
        <f t="shared" si="1553"/>
        <v>0..1</v>
      </c>
      <c r="BB1098" s="66" t="str">
        <f t="shared" si="1554"/>
        <v>0..1</v>
      </c>
      <c r="BC1098" s="6" t="str">
        <f t="shared" si="1532"/>
        <v>/rsm:CrossIndustryInvoice
/rsm:SupplyChainTradeTransaction
/ram:ApplicableHeaderTradeSettlement
/ram:SpecifiedTradeSettlementPaymentMeans
/ram:PayerSpecifiedDebtorFinancialInstitution</v>
      </c>
      <c r="BD1098" s="67" t="str">
        <f t="shared" si="1533"/>
        <v>/rsm:CrossIndustryInvoice/rsm:SupplyChainTradeTransaction/ram:ApplicableHeaderTradeSettlement/ram:SpecifiedTradeSettlementPaymentMeans/ram:PayerSpecifiedDebtorFinancialInstitution</v>
      </c>
      <c r="BE1098" s="66" t="str">
        <f t="shared" si="1572"/>
        <v/>
      </c>
      <c r="BF1098" s="68" t="str">
        <f t="shared" si="1573"/>
        <v/>
      </c>
      <c r="BG1098" s="62" t="str">
        <f t="shared" si="1574"/>
        <v>0..1</v>
      </c>
      <c r="BH1098" s="66" t="str">
        <f t="shared" si="1575"/>
        <v/>
      </c>
      <c r="BI1098" s="248" t="str">
        <f t="shared" si="1576"/>
        <v/>
      </c>
      <c r="BJ1098" s="7"/>
      <c r="BK1098" s="351" t="str">
        <f t="shared" si="1577"/>
        <v>-</v>
      </c>
      <c r="BL1098" s="70" t="str">
        <f t="shared" si="1578"/>
        <v>-</v>
      </c>
      <c r="BM1098" s="70" t="str">
        <f t="shared" si="1579"/>
        <v>-</v>
      </c>
      <c r="BN1098" s="70" t="str">
        <f t="shared" si="1580"/>
        <v>-</v>
      </c>
      <c r="BO1098" s="70" t="str">
        <f t="shared" si="1581"/>
        <v>X</v>
      </c>
      <c r="BP1098" s="70" t="str">
        <f t="shared" si="1582"/>
        <v>X</v>
      </c>
      <c r="BQ1098" s="352" t="str">
        <f t="shared" si="1583"/>
        <v>X</v>
      </c>
      <c r="BR1098" s="7"/>
      <c r="BS1098" s="70" t="str">
        <f t="shared" si="1584"/>
        <v>EXTENDED</v>
      </c>
      <c r="BT1098" s="70" t="str">
        <f t="shared" si="1585"/>
        <v>EXTENDED-CTC-FR</v>
      </c>
      <c r="BU1098" s="419" t="s">
        <v>7179</v>
      </c>
      <c r="BV1098" s="57"/>
      <c r="BW1098" s="57"/>
      <c r="BX1098" s="57"/>
      <c r="BY1098" s="57"/>
      <c r="BZ1098" s="57"/>
      <c r="CA1098" s="57" t="s">
        <v>6542</v>
      </c>
      <c r="CB1098" s="411"/>
      <c r="CC1098" s="417"/>
      <c r="CD1098" s="15"/>
      <c r="CE1098" s="15"/>
    </row>
    <row r="1099" spans="1:83" s="59" customFormat="1" ht="114">
      <c r="A1099" s="45" t="str">
        <f>IF(OR(U1099="E",U1099="A"),"YES","NO")</f>
        <v>YES</v>
      </c>
      <c r="B1099" s="400"/>
      <c r="C1099" s="120" t="s">
        <v>6599</v>
      </c>
      <c r="D1099" s="45"/>
      <c r="E1099" s="214" t="s">
        <v>3431</v>
      </c>
      <c r="F1099" s="61" t="s">
        <v>6921</v>
      </c>
      <c r="G1099" s="281" t="s">
        <v>6921</v>
      </c>
      <c r="H1099" s="62">
        <f>LEN(S1099)-LEN(SUBSTITUTE(S1099,"/",""))-1</f>
        <v>5</v>
      </c>
      <c r="I1099" s="62" t="s">
        <v>42</v>
      </c>
      <c r="J1099" s="64" t="s">
        <v>6926</v>
      </c>
      <c r="K1099" s="64" t="s">
        <v>6927</v>
      </c>
      <c r="L1099" s="65" t="s">
        <v>4088</v>
      </c>
      <c r="M1099" s="65"/>
      <c r="N1099" s="65" t="s">
        <v>4075</v>
      </c>
      <c r="O1099" s="64" t="s">
        <v>90</v>
      </c>
      <c r="P1099" s="66" t="s">
        <v>42</v>
      </c>
      <c r="Q1099" s="66" t="str">
        <f>P1099</f>
        <v>0..1</v>
      </c>
      <c r="R1099" s="6" t="str">
        <f>MID(SUBSTITUTE(SUBSTITUTE(S1099,"/",_xlfn.CONCAT(CHAR(10),"/")),"/",_xlfn.CONCAT(CHAR(10),"/"),H1099+1),2,500)</f>
        <v>/rsm:CrossIndustryInvoice
/rsm:SupplyChainTradeTransaction
/ram:ApplicableHeaderTradeSettlement
/ram:SpecifiedTradeSettlementPaymentMeans
/ram:PayerSpecifiedDebtorFinancialInstitution
/ram:BICID</v>
      </c>
      <c r="S1099" s="67" t="s">
        <v>6991</v>
      </c>
      <c r="T1099" s="66" t="s">
        <v>35</v>
      </c>
      <c r="U1099" s="68" t="str">
        <f t="shared" si="1499"/>
        <v>E</v>
      </c>
      <c r="V1099" s="62" t="s">
        <v>42</v>
      </c>
      <c r="W1099" s="66" t="s">
        <v>4074</v>
      </c>
      <c r="X1099" s="248" t="s">
        <v>4075</v>
      </c>
      <c r="Y1099" s="38"/>
      <c r="Z1099" s="351" t="str">
        <f>IF(AI1099=Z$4,"X","-")</f>
        <v>-</v>
      </c>
      <c r="AA1099" s="70" t="str">
        <f t="shared" si="1590"/>
        <v>-</v>
      </c>
      <c r="AB1099" s="70" t="str">
        <f t="shared" si="1590"/>
        <v>-</v>
      </c>
      <c r="AC1099" s="70" t="str">
        <f t="shared" si="1590"/>
        <v>-</v>
      </c>
      <c r="AD1099" s="70" t="str">
        <f t="shared" si="1590"/>
        <v>X</v>
      </c>
      <c r="AE1099" s="70" t="str">
        <f t="shared" si="1590"/>
        <v>X</v>
      </c>
      <c r="AF1099" s="352" t="str">
        <f t="shared" si="1590"/>
        <v>X</v>
      </c>
      <c r="AG1099" s="38"/>
      <c r="AH1099" s="70" t="s">
        <v>47</v>
      </c>
      <c r="AI1099" s="70" t="s">
        <v>5895</v>
      </c>
      <c r="AJ1099" s="38"/>
      <c r="AK1099" s="13" t="str">
        <f>IF(ISERROR(FIND("/",S1099)),S1099,LEFT(S1099,FIND(CHAR(1),SUBSTITUTE(S1099,"/",CHAR(1),LEN(S1099)-LEN(SUBSTITUTE(S1099,"/",""))))-1))</f>
        <v>/rsm:CrossIndustryInvoice/rsm:SupplyChainTradeTransaction/ram:ApplicableHeaderTradeSettlement/ram:SpecifiedTradeSettlementPaymentMeans/ram:PayerSpecifiedDebtorFinancialInstitution</v>
      </c>
      <c r="AL1099" s="13" t="str">
        <f>IF(ISERROR(FIND("/",S1099)),S1099,MID(S1099, FIND(CHAR(1),SUBSTITUTE(S1099,"/",CHAR(1), LEN(S1099)-LEN(SUBSTITUTE(S1099,"/","")))), LEN(S1099)))</f>
        <v>/ram:BICID</v>
      </c>
      <c r="AM1099" s="14">
        <f>COUNTIFS(S$4:S1099,AK1099)</f>
        <v>1</v>
      </c>
      <c r="AO1099" s="214" t="str">
        <f>E1099</f>
        <v>SCT_HTS</v>
      </c>
      <c r="AP1099" s="61" t="str">
        <f>F1099</f>
        <v>BT-215</v>
      </c>
      <c r="AQ1099" s="281" t="str">
        <f>IF(G1099="","",G1099)</f>
        <v>BT-215</v>
      </c>
      <c r="AR1099" s="62">
        <f>LEN(BD1099)-LEN(SUBSTITUTE(BD1099,"/",""))-1</f>
        <v>5</v>
      </c>
      <c r="AS1099" s="62" t="str">
        <f>I1099</f>
        <v>0..1</v>
      </c>
      <c r="AT1099" s="64" t="s">
        <v>6931</v>
      </c>
      <c r="AU1099" s="64" t="s">
        <v>6930</v>
      </c>
      <c r="AV1099" s="65" t="s">
        <v>4091</v>
      </c>
      <c r="AW1099" s="423" t="s">
        <v>7238</v>
      </c>
      <c r="AX1099" s="65"/>
      <c r="AY1099" s="65" t="s">
        <v>35</v>
      </c>
      <c r="AZ1099" s="64" t="s">
        <v>99</v>
      </c>
      <c r="BA1099" s="66" t="str">
        <f t="shared" si="1553"/>
        <v>0..1</v>
      </c>
      <c r="BB1099" s="66" t="str">
        <f t="shared" si="1554"/>
        <v>0..1</v>
      </c>
      <c r="BC1099" s="6" t="str">
        <f t="shared" si="1532"/>
        <v>/rsm:CrossIndustryInvoice
/rsm:SupplyChainTradeTransaction
/ram:ApplicableHeaderTradeSettlement
/ram:SpecifiedTradeSettlementPaymentMeans
/ram:PayerSpecifiedDebtorFinancialInstitution
/ram:BICID</v>
      </c>
      <c r="BD1099" s="67" t="str">
        <f t="shared" si="1533"/>
        <v>/rsm:CrossIndustryInvoice/rsm:SupplyChainTradeTransaction/ram:ApplicableHeaderTradeSettlement/ram:SpecifiedTradeSettlementPaymentMeans/ram:PayerSpecifiedDebtorFinancialInstitution/ram:BICID</v>
      </c>
      <c r="BE1099" s="66" t="str">
        <f t="shared" si="1572"/>
        <v/>
      </c>
      <c r="BF1099" s="68" t="str">
        <f t="shared" si="1573"/>
        <v>E</v>
      </c>
      <c r="BG1099" s="62" t="str">
        <f t="shared" si="1574"/>
        <v>0..1</v>
      </c>
      <c r="BH1099" s="66" t="str">
        <f t="shared" si="1575"/>
        <v>CAR-2, SEM-2</v>
      </c>
      <c r="BI1099" s="248" t="str">
        <f t="shared" si="1576"/>
        <v>Use IBANID if applicable, ProprietaryID else</v>
      </c>
      <c r="BJ1099" s="7"/>
      <c r="BK1099" s="351" t="str">
        <f t="shared" si="1577"/>
        <v>-</v>
      </c>
      <c r="BL1099" s="70" t="str">
        <f t="shared" si="1578"/>
        <v>-</v>
      </c>
      <c r="BM1099" s="70" t="str">
        <f t="shared" si="1579"/>
        <v>-</v>
      </c>
      <c r="BN1099" s="70" t="str">
        <f t="shared" si="1580"/>
        <v>-</v>
      </c>
      <c r="BO1099" s="70" t="str">
        <f t="shared" si="1581"/>
        <v>X</v>
      </c>
      <c r="BP1099" s="70" t="str">
        <f t="shared" si="1582"/>
        <v>X</v>
      </c>
      <c r="BQ1099" s="352" t="str">
        <f t="shared" si="1583"/>
        <v>X</v>
      </c>
      <c r="BR1099" s="7"/>
      <c r="BS1099" s="70" t="str">
        <f t="shared" si="1584"/>
        <v>EXTENDED</v>
      </c>
      <c r="BT1099" s="70" t="str">
        <f t="shared" si="1585"/>
        <v>EXTENDED-CTC-FR</v>
      </c>
      <c r="BU1099" s="15"/>
      <c r="BV1099" s="57"/>
      <c r="BW1099" s="57"/>
      <c r="BX1099" s="57"/>
      <c r="BY1099" s="57"/>
      <c r="BZ1099" s="57"/>
      <c r="CA1099" s="57" t="s">
        <v>6542</v>
      </c>
      <c r="CC1099" s="417"/>
      <c r="CD1099" s="15"/>
      <c r="CE1099" s="15"/>
    </row>
    <row r="1100" spans="1:83" s="59" customFormat="1" ht="89.25">
      <c r="A1100" s="45" t="str">
        <f t="shared" si="1527"/>
        <v>NO</v>
      </c>
      <c r="B1100" s="45"/>
      <c r="C1100" s="45"/>
      <c r="D1100" s="45"/>
      <c r="E1100" s="212" t="s">
        <v>3431</v>
      </c>
      <c r="F1100" s="222" t="s">
        <v>4092</v>
      </c>
      <c r="G1100" s="312"/>
      <c r="H1100" s="124">
        <f t="shared" si="1586"/>
        <v>4</v>
      </c>
      <c r="I1100" s="124" t="s">
        <v>42</v>
      </c>
      <c r="J1100" s="137" t="s">
        <v>4093</v>
      </c>
      <c r="K1100" s="125"/>
      <c r="L1100" s="126"/>
      <c r="M1100" s="126"/>
      <c r="N1100" s="126"/>
      <c r="O1100" s="125"/>
      <c r="P1100" s="124" t="s">
        <v>42</v>
      </c>
      <c r="Q1100" s="124" t="str">
        <f t="shared" si="1428"/>
        <v>0..1</v>
      </c>
      <c r="R1100" s="127" t="s">
        <v>4094</v>
      </c>
      <c r="S1100" s="128" t="s">
        <v>4095</v>
      </c>
      <c r="T1100" s="124"/>
      <c r="U1100" s="129" t="str">
        <f t="shared" si="1499"/>
        <v/>
      </c>
      <c r="V1100" s="124" t="s">
        <v>42</v>
      </c>
      <c r="W1100" s="124"/>
      <c r="X1100" s="388"/>
      <c r="Y1100" s="38"/>
      <c r="Z1100" s="363" t="str">
        <f t="shared" si="1524"/>
        <v>-</v>
      </c>
      <c r="AA1100" s="129" t="str">
        <f t="shared" ref="AA1100:AF1100" si="1591">IF(Z1100="X","X",IF($AI1100=AA$4,"X","-"))</f>
        <v>-</v>
      </c>
      <c r="AB1100" s="129" t="str">
        <f t="shared" si="1591"/>
        <v>-</v>
      </c>
      <c r="AC1100" s="129" t="str">
        <f t="shared" si="1591"/>
        <v>X</v>
      </c>
      <c r="AD1100" s="129" t="str">
        <f t="shared" si="1591"/>
        <v>X</v>
      </c>
      <c r="AE1100" s="129" t="str">
        <f t="shared" si="1591"/>
        <v>X</v>
      </c>
      <c r="AF1100" s="364" t="str">
        <f t="shared" si="1591"/>
        <v>X</v>
      </c>
      <c r="AG1100" s="38"/>
      <c r="AH1100" s="129" t="s">
        <v>282</v>
      </c>
      <c r="AI1100" s="129" t="s">
        <v>282</v>
      </c>
      <c r="AJ1100" s="38"/>
      <c r="AK1100" s="13" t="str">
        <f t="shared" si="1543"/>
        <v>/rsm:CrossIndustryInvoice/rsm:SupplyChainTradeTransaction/ram:ApplicableHeaderTradeSettlement/ram:SpecifiedTradeSettlementPaymentMeans</v>
      </c>
      <c r="AL1100" s="13" t="str">
        <f t="shared" si="1544"/>
        <v>/ram:PayeeSpecifiedCreditorFinancialInstitution</v>
      </c>
      <c r="AM1100" s="14">
        <f>COUNTIFS(S$4:S1100,AK1100)</f>
        <v>1</v>
      </c>
      <c r="AO1100" s="212" t="str">
        <f t="shared" si="1541"/>
        <v>SCT_HTS</v>
      </c>
      <c r="AP1100" s="222" t="str">
        <f t="shared" si="1545"/>
        <v>BT-86-00</v>
      </c>
      <c r="AQ1100" s="312" t="str">
        <f t="shared" si="1546"/>
        <v/>
      </c>
      <c r="AR1100" s="124">
        <f t="shared" si="1559"/>
        <v>4</v>
      </c>
      <c r="AS1100" s="124" t="str">
        <f t="shared" si="1547"/>
        <v>0..1</v>
      </c>
      <c r="AT1100" s="137" t="s">
        <v>4096</v>
      </c>
      <c r="AU1100" s="125"/>
      <c r="AV1100" s="126"/>
      <c r="AW1100" s="126"/>
      <c r="AX1100" s="126"/>
      <c r="AY1100" s="126" t="s">
        <v>35</v>
      </c>
      <c r="AZ1100" s="125"/>
      <c r="BA1100" s="124" t="str">
        <f t="shared" si="1553"/>
        <v>0..1</v>
      </c>
      <c r="BB1100" s="124" t="str">
        <f t="shared" si="1554"/>
        <v>0..1</v>
      </c>
      <c r="BC1100" s="127" t="str">
        <f t="shared" si="1532"/>
        <v>/rsm:CrossIndustryInvoice
/rsm:SupplyChainTradeTransaction
/ram:ApplicableHeaderTradeSettlement
/ram:SpecifiedTradeSettlementPaymentMeans
/ram:PayeeSpecifiedCreditorFinancialInstitution</v>
      </c>
      <c r="BD1100" s="128" t="str">
        <f t="shared" si="1533"/>
        <v>/rsm:CrossIndustryInvoice/rsm:SupplyChainTradeTransaction/ram:ApplicableHeaderTradeSettlement/ram:SpecifiedTradeSettlementPaymentMeans/ram:PayeeSpecifiedCreditorFinancialInstitution</v>
      </c>
      <c r="BE1100" s="124" t="str">
        <f t="shared" si="1572"/>
        <v/>
      </c>
      <c r="BF1100" s="129" t="str">
        <f t="shared" si="1573"/>
        <v/>
      </c>
      <c r="BG1100" s="124" t="str">
        <f t="shared" si="1574"/>
        <v>0..1</v>
      </c>
      <c r="BH1100" s="124" t="str">
        <f t="shared" si="1575"/>
        <v/>
      </c>
      <c r="BI1100" s="388" t="str">
        <f t="shared" si="1576"/>
        <v/>
      </c>
      <c r="BJ1100" s="7"/>
      <c r="BK1100" s="363" t="str">
        <f t="shared" si="1577"/>
        <v>-</v>
      </c>
      <c r="BL1100" s="129" t="str">
        <f t="shared" si="1578"/>
        <v>-</v>
      </c>
      <c r="BM1100" s="129" t="str">
        <f t="shared" si="1579"/>
        <v>-</v>
      </c>
      <c r="BN1100" s="129" t="str">
        <f t="shared" si="1580"/>
        <v>X</v>
      </c>
      <c r="BO1100" s="129" t="str">
        <f t="shared" si="1581"/>
        <v>X</v>
      </c>
      <c r="BP1100" s="129" t="str">
        <f t="shared" si="1582"/>
        <v>X</v>
      </c>
      <c r="BQ1100" s="364" t="str">
        <f t="shared" si="1583"/>
        <v>X</v>
      </c>
      <c r="BR1100" s="7"/>
      <c r="BS1100" s="129" t="str">
        <f t="shared" si="1584"/>
        <v>EN 16931</v>
      </c>
      <c r="BT1100" s="129" t="str">
        <f t="shared" si="1585"/>
        <v>EN 16931</v>
      </c>
      <c r="BU1100" s="15"/>
      <c r="BV1100" s="57"/>
      <c r="BW1100" s="57"/>
      <c r="BX1100" s="57"/>
      <c r="BY1100" s="57"/>
      <c r="BZ1100" s="57"/>
      <c r="CA1100" s="57" t="s">
        <v>6542</v>
      </c>
      <c r="CC1100" s="417"/>
      <c r="CD1100" s="15"/>
      <c r="CE1100" s="15"/>
    </row>
    <row r="1101" spans="1:83" s="59" customFormat="1" ht="114">
      <c r="A1101" s="45" t="str">
        <f t="shared" si="1527"/>
        <v>YES</v>
      </c>
      <c r="B1101" s="45"/>
      <c r="C1101" s="45"/>
      <c r="D1101" s="45"/>
      <c r="E1101" s="212" t="s">
        <v>3431</v>
      </c>
      <c r="F1101" s="213" t="s">
        <v>4097</v>
      </c>
      <c r="G1101" s="311" t="s">
        <v>4097</v>
      </c>
      <c r="H1101" s="66">
        <f t="shared" si="1586"/>
        <v>5</v>
      </c>
      <c r="I1101" s="66" t="s">
        <v>42</v>
      </c>
      <c r="J1101" s="64" t="s">
        <v>4098</v>
      </c>
      <c r="K1101" s="64" t="s">
        <v>4099</v>
      </c>
      <c r="L1101" s="65" t="s">
        <v>4100</v>
      </c>
      <c r="M1101" s="65" t="s">
        <v>4101</v>
      </c>
      <c r="N1101" s="65" t="s">
        <v>4102</v>
      </c>
      <c r="O1101" s="64" t="s">
        <v>90</v>
      </c>
      <c r="P1101" s="66" t="s">
        <v>32</v>
      </c>
      <c r="Q1101" s="66" t="str">
        <f t="shared" si="1428"/>
        <v>1..1</v>
      </c>
      <c r="R1101" s="2" t="s">
        <v>4103</v>
      </c>
      <c r="S1101" s="75" t="s">
        <v>4104</v>
      </c>
      <c r="T1101" s="66" t="s">
        <v>55</v>
      </c>
      <c r="U1101" s="68" t="str">
        <f t="shared" si="1499"/>
        <v>E</v>
      </c>
      <c r="V1101" s="66" t="s">
        <v>42</v>
      </c>
      <c r="W1101" s="66" t="s">
        <v>531</v>
      </c>
      <c r="X1101" s="248" t="s">
        <v>4102</v>
      </c>
      <c r="Y1101" s="38"/>
      <c r="Z1101" s="353" t="str">
        <f t="shared" si="1524"/>
        <v>-</v>
      </c>
      <c r="AA1101" s="68" t="str">
        <f t="shared" ref="AA1101:AF1101" si="1592">IF(Z1101="X","X",IF($AI1101=AA$4,"X","-"))</f>
        <v>-</v>
      </c>
      <c r="AB1101" s="68" t="str">
        <f t="shared" si="1592"/>
        <v>-</v>
      </c>
      <c r="AC1101" s="68" t="str">
        <f t="shared" si="1592"/>
        <v>X</v>
      </c>
      <c r="AD1101" s="68" t="str">
        <f t="shared" si="1592"/>
        <v>X</v>
      </c>
      <c r="AE1101" s="68" t="str">
        <f t="shared" si="1592"/>
        <v>X</v>
      </c>
      <c r="AF1101" s="354" t="str">
        <f t="shared" si="1592"/>
        <v>X</v>
      </c>
      <c r="AG1101" s="38"/>
      <c r="AH1101" s="68" t="s">
        <v>282</v>
      </c>
      <c r="AI1101" s="68" t="s">
        <v>282</v>
      </c>
      <c r="AJ1101" s="38"/>
      <c r="AK1101" s="13" t="str">
        <f t="shared" si="1543"/>
        <v>/rsm:CrossIndustryInvoice/rsm:SupplyChainTradeTransaction/ram:ApplicableHeaderTradeSettlement/ram:SpecifiedTradeSettlementPaymentMeans/ram:PayeeSpecifiedCreditorFinancialInstitution</v>
      </c>
      <c r="AL1101" s="13" t="str">
        <f t="shared" si="1544"/>
        <v>/ram:BICID</v>
      </c>
      <c r="AM1101" s="14">
        <f>COUNTIFS(S$4:S1101,AK1101)</f>
        <v>1</v>
      </c>
      <c r="AO1101" s="212" t="str">
        <f t="shared" si="1541"/>
        <v>SCT_HTS</v>
      </c>
      <c r="AP1101" s="213" t="str">
        <f t="shared" si="1545"/>
        <v>BT-86</v>
      </c>
      <c r="AQ1101" s="311" t="str">
        <f t="shared" si="1546"/>
        <v>BT-86</v>
      </c>
      <c r="AR1101" s="66">
        <f t="shared" si="1559"/>
        <v>5</v>
      </c>
      <c r="AS1101" s="66" t="str">
        <f t="shared" si="1547"/>
        <v>0..1</v>
      </c>
      <c r="AT1101" s="64" t="s">
        <v>4105</v>
      </c>
      <c r="AU1101" s="64" t="s">
        <v>4106</v>
      </c>
      <c r="AV1101" s="65" t="s">
        <v>4107</v>
      </c>
      <c r="AW1101" s="427" t="s">
        <v>7386</v>
      </c>
      <c r="AX1101" s="65" t="s">
        <v>4108</v>
      </c>
      <c r="AY1101" s="65" t="s">
        <v>4109</v>
      </c>
      <c r="AZ1101" s="64" t="s">
        <v>99</v>
      </c>
      <c r="BA1101" s="66" t="str">
        <f t="shared" si="1553"/>
        <v>1..1</v>
      </c>
      <c r="BB1101" s="66" t="str">
        <f t="shared" si="1554"/>
        <v>1..1</v>
      </c>
      <c r="BC1101" s="2" t="str">
        <f t="shared" si="1532"/>
        <v>/rsm:CrossIndustryInvoice
/rsm:SupplyChainTradeTransaction
/ram:ApplicableHeaderTradeSettlement
/ram:SpecifiedTradeSettlementPaymentMeans
/ram:PayeeSpecifiedCreditorFinancialInstitution
/ram:BICID</v>
      </c>
      <c r="BD1101" s="75" t="str">
        <f t="shared" si="1533"/>
        <v>/rsm:CrossIndustryInvoice/rsm:SupplyChainTradeTransaction/ram:ApplicableHeaderTradeSettlement/ram:SpecifiedTradeSettlementPaymentMeans/ram:PayeeSpecifiedCreditorFinancialInstitution/ram:BICID</v>
      </c>
      <c r="BE1101" s="66" t="str">
        <f t="shared" si="1572"/>
        <v>I</v>
      </c>
      <c r="BF1101" s="68" t="str">
        <f t="shared" si="1573"/>
        <v>E</v>
      </c>
      <c r="BG1101" s="66" t="str">
        <f t="shared" si="1574"/>
        <v>0..1</v>
      </c>
      <c r="BH1101" s="66" t="str">
        <f t="shared" si="1575"/>
        <v>STR-3</v>
      </c>
      <c r="BI1101" s="248" t="str">
        <f t="shared" si="1576"/>
        <v>Use for credit transfer</v>
      </c>
      <c r="BJ1101" s="7"/>
      <c r="BK1101" s="353" t="str">
        <f t="shared" si="1577"/>
        <v>-</v>
      </c>
      <c r="BL1101" s="68" t="str">
        <f t="shared" si="1578"/>
        <v>-</v>
      </c>
      <c r="BM1101" s="68" t="str">
        <f t="shared" si="1579"/>
        <v>-</v>
      </c>
      <c r="BN1101" s="68" t="str">
        <f t="shared" si="1580"/>
        <v>X</v>
      </c>
      <c r="BO1101" s="68" t="str">
        <f t="shared" si="1581"/>
        <v>X</v>
      </c>
      <c r="BP1101" s="68" t="str">
        <f t="shared" si="1582"/>
        <v>X</v>
      </c>
      <c r="BQ1101" s="354" t="str">
        <f t="shared" si="1583"/>
        <v>X</v>
      </c>
      <c r="BR1101" s="7"/>
      <c r="BS1101" s="68" t="str">
        <f t="shared" si="1584"/>
        <v>EN 16931</v>
      </c>
      <c r="BT1101" s="68" t="str">
        <f t="shared" si="1585"/>
        <v>EN 16931</v>
      </c>
      <c r="BU1101" s="15"/>
      <c r="BV1101" s="57"/>
      <c r="BW1101" s="57"/>
      <c r="BX1101" s="57"/>
      <c r="BY1101" s="57"/>
      <c r="BZ1101" s="57"/>
      <c r="CA1101" s="57" t="s">
        <v>6542</v>
      </c>
      <c r="CC1101" s="417"/>
      <c r="CD1101" s="15"/>
      <c r="CE1101" s="15"/>
    </row>
    <row r="1102" spans="1:83" s="59" customFormat="1" ht="85.5">
      <c r="A1102" s="45" t="str">
        <f t="shared" si="1527"/>
        <v>NO</v>
      </c>
      <c r="B1102" s="45"/>
      <c r="C1102" s="45"/>
      <c r="D1102" s="45"/>
      <c r="E1102" s="210" t="s">
        <v>3431</v>
      </c>
      <c r="F1102" s="211" t="s">
        <v>4110</v>
      </c>
      <c r="G1102" s="310" t="s">
        <v>4110</v>
      </c>
      <c r="H1102" s="217">
        <f t="shared" si="1586"/>
        <v>3</v>
      </c>
      <c r="I1102" s="94" t="s">
        <v>238</v>
      </c>
      <c r="J1102" s="90" t="s">
        <v>4111</v>
      </c>
      <c r="K1102" s="90" t="s">
        <v>4112</v>
      </c>
      <c r="L1102" s="91"/>
      <c r="M1102" s="91"/>
      <c r="N1102" s="91" t="s">
        <v>4113</v>
      </c>
      <c r="O1102" s="90"/>
      <c r="P1102" s="218" t="s">
        <v>238</v>
      </c>
      <c r="Q1102" s="218" t="str">
        <f t="shared" si="1428"/>
        <v>1..n</v>
      </c>
      <c r="R1102" s="219" t="s">
        <v>4114</v>
      </c>
      <c r="S1102" s="220" t="s">
        <v>4115</v>
      </c>
      <c r="T1102" s="218" t="s">
        <v>35</v>
      </c>
      <c r="U1102" s="183" t="str">
        <f t="shared" si="1499"/>
        <v>G</v>
      </c>
      <c r="V1102" s="218" t="s">
        <v>62</v>
      </c>
      <c r="W1102" s="218" t="s">
        <v>132</v>
      </c>
      <c r="X1102" s="391" t="s">
        <v>35</v>
      </c>
      <c r="Y1102" s="38"/>
      <c r="Z1102" s="369" t="str">
        <f t="shared" si="1524"/>
        <v>-</v>
      </c>
      <c r="AA1102" s="183" t="str">
        <f t="shared" ref="AA1102:AF1102" si="1593">IF(Z1102="X","X",IF($AI1102=AA$4,"X","-"))</f>
        <v>X</v>
      </c>
      <c r="AB1102" s="183" t="str">
        <f t="shared" si="1593"/>
        <v>X</v>
      </c>
      <c r="AC1102" s="183" t="str">
        <f t="shared" si="1593"/>
        <v>X</v>
      </c>
      <c r="AD1102" s="183" t="str">
        <f t="shared" si="1593"/>
        <v>X</v>
      </c>
      <c r="AE1102" s="183" t="str">
        <f t="shared" si="1593"/>
        <v>X</v>
      </c>
      <c r="AF1102" s="370" t="str">
        <f t="shared" si="1593"/>
        <v>X</v>
      </c>
      <c r="AG1102" s="38"/>
      <c r="AH1102" s="183" t="s">
        <v>185</v>
      </c>
      <c r="AI1102" s="183" t="s">
        <v>185</v>
      </c>
      <c r="AJ1102" s="38"/>
      <c r="AK1102" s="13" t="str">
        <f t="shared" si="1543"/>
        <v>/rsm:CrossIndustryInvoice/rsm:SupplyChainTradeTransaction/ram:ApplicableHeaderTradeSettlement</v>
      </c>
      <c r="AL1102" s="13" t="str">
        <f t="shared" si="1544"/>
        <v>/ram:ApplicableTradeTax</v>
      </c>
      <c r="AM1102" s="14">
        <f>COUNTIFS(S$4:S1102,AK1102)</f>
        <v>1</v>
      </c>
      <c r="AO1102" s="210" t="str">
        <f t="shared" si="1541"/>
        <v>SCT_HTS</v>
      </c>
      <c r="AP1102" s="211" t="str">
        <f t="shared" si="1545"/>
        <v>BG-23</v>
      </c>
      <c r="AQ1102" s="310" t="str">
        <f t="shared" si="1546"/>
        <v>BG-23</v>
      </c>
      <c r="AR1102" s="217">
        <f t="shared" si="1559"/>
        <v>3</v>
      </c>
      <c r="AS1102" s="94" t="str">
        <f t="shared" si="1547"/>
        <v>1..n</v>
      </c>
      <c r="AT1102" s="90" t="s">
        <v>4116</v>
      </c>
      <c r="AU1102" s="90" t="s">
        <v>4117</v>
      </c>
      <c r="AV1102" s="91"/>
      <c r="AW1102" s="91"/>
      <c r="AX1102" s="91"/>
      <c r="AY1102" s="91" t="s">
        <v>4118</v>
      </c>
      <c r="AZ1102" s="90"/>
      <c r="BA1102" s="218" t="str">
        <f t="shared" si="1553"/>
        <v>1..n</v>
      </c>
      <c r="BB1102" s="218" t="str">
        <f t="shared" si="1554"/>
        <v>1..n</v>
      </c>
      <c r="BC1102" s="219" t="str">
        <f t="shared" si="1532"/>
        <v>/rsm:CrossIndustryInvoice
/rsm:SupplyChainTradeTransaction
/ram:ApplicableHeaderTradeSettlement
/ram:ApplicableTradeTax</v>
      </c>
      <c r="BD1102" s="220" t="str">
        <f t="shared" si="1533"/>
        <v>/rsm:CrossIndustryInvoice/rsm:SupplyChainTradeTransaction/ram:ApplicableHeaderTradeSettlement/ram:ApplicableTradeTax</v>
      </c>
      <c r="BE1102" s="218" t="str">
        <f t="shared" si="1572"/>
        <v/>
      </c>
      <c r="BF1102" s="183" t="str">
        <f t="shared" si="1573"/>
        <v>G</v>
      </c>
      <c r="BG1102" s="218" t="str">
        <f t="shared" si="1574"/>
        <v>0..n</v>
      </c>
      <c r="BH1102" s="218" t="str">
        <f t="shared" si="1575"/>
        <v>CAR-2</v>
      </c>
      <c r="BI1102" s="391" t="str">
        <f t="shared" si="1576"/>
        <v/>
      </c>
      <c r="BJ1102" s="7"/>
      <c r="BK1102" s="369" t="str">
        <f t="shared" si="1577"/>
        <v>-</v>
      </c>
      <c r="BL1102" s="183" t="str">
        <f t="shared" si="1578"/>
        <v>X</v>
      </c>
      <c r="BM1102" s="183" t="str">
        <f t="shared" si="1579"/>
        <v>X</v>
      </c>
      <c r="BN1102" s="183" t="str">
        <f t="shared" si="1580"/>
        <v>X</v>
      </c>
      <c r="BO1102" s="183" t="str">
        <f t="shared" si="1581"/>
        <v>X</v>
      </c>
      <c r="BP1102" s="183" t="str">
        <f t="shared" si="1582"/>
        <v>X</v>
      </c>
      <c r="BQ1102" s="370" t="str">
        <f t="shared" si="1583"/>
        <v>X</v>
      </c>
      <c r="BR1102" s="7"/>
      <c r="BS1102" s="183" t="str">
        <f t="shared" si="1584"/>
        <v>BASIC WL</v>
      </c>
      <c r="BT1102" s="183" t="str">
        <f t="shared" si="1585"/>
        <v>BASIC WL</v>
      </c>
      <c r="BU1102" s="15"/>
      <c r="BV1102" s="57"/>
      <c r="BW1102" s="57"/>
      <c r="BX1102" s="57"/>
      <c r="BY1102" s="57"/>
      <c r="BZ1102" s="57"/>
      <c r="CA1102" s="57" t="s">
        <v>6542</v>
      </c>
      <c r="CC1102" s="417"/>
      <c r="CD1102" s="15"/>
      <c r="CE1102" s="15"/>
    </row>
    <row r="1103" spans="1:83" s="59" customFormat="1" ht="127.5">
      <c r="A1103" s="45" t="str">
        <f t="shared" si="1527"/>
        <v>YES</v>
      </c>
      <c r="B1103" s="45"/>
      <c r="C1103" s="45"/>
      <c r="D1103" s="45"/>
      <c r="E1103" s="212" t="s">
        <v>3431</v>
      </c>
      <c r="F1103" s="213" t="s">
        <v>4119</v>
      </c>
      <c r="G1103" s="311" t="s">
        <v>4119</v>
      </c>
      <c r="H1103" s="66">
        <f t="shared" si="1586"/>
        <v>4</v>
      </c>
      <c r="I1103" s="66" t="s">
        <v>32</v>
      </c>
      <c r="J1103" s="64" t="s">
        <v>4120</v>
      </c>
      <c r="K1103" s="64" t="s">
        <v>4121</v>
      </c>
      <c r="L1103" s="65" t="s">
        <v>4122</v>
      </c>
      <c r="M1103" s="65"/>
      <c r="N1103" s="65" t="s">
        <v>4123</v>
      </c>
      <c r="O1103" s="64" t="s">
        <v>1325</v>
      </c>
      <c r="P1103" s="66" t="s">
        <v>32</v>
      </c>
      <c r="Q1103" s="66" t="str">
        <f t="shared" si="1428"/>
        <v>1..1</v>
      </c>
      <c r="R1103" s="2" t="s">
        <v>4124</v>
      </c>
      <c r="S1103" s="75" t="s">
        <v>4125</v>
      </c>
      <c r="T1103" s="66" t="s">
        <v>163</v>
      </c>
      <c r="U1103" s="68" t="str">
        <f t="shared" ref="U1103:U1174" si="1594">IF($F1103="","",IF(ISERROR(SEARCH("@",$S1103)),IF(LEFT($F1103,4)="BG-X","EG",IF(LEFT($F1103,2)="BG","G",IF(LEFT($F1103,4)="BT-X",IF(LEN($F1103)-LEN(SUBSTITUTE($F1103,"-",))&gt;2,"","E"),IF(LEN($F1103)-LEN(SUBSTITUTE($F1103,"-",))&gt;1,"","E")))),"A"))</f>
        <v>E</v>
      </c>
      <c r="V1103" s="66" t="s">
        <v>62</v>
      </c>
      <c r="W1103" s="66" t="s">
        <v>93</v>
      </c>
      <c r="X1103" s="248" t="s">
        <v>35</v>
      </c>
      <c r="Y1103" s="38"/>
      <c r="Z1103" s="353" t="str">
        <f t="shared" si="1524"/>
        <v>-</v>
      </c>
      <c r="AA1103" s="68" t="str">
        <f t="shared" ref="AA1103:AF1103" si="1595">IF(Z1103="X","X",IF($AI1103=AA$4,"X","-"))</f>
        <v>X</v>
      </c>
      <c r="AB1103" s="68" t="str">
        <f t="shared" si="1595"/>
        <v>X</v>
      </c>
      <c r="AC1103" s="68" t="str">
        <f t="shared" si="1595"/>
        <v>X</v>
      </c>
      <c r="AD1103" s="68" t="str">
        <f t="shared" si="1595"/>
        <v>X</v>
      </c>
      <c r="AE1103" s="68" t="str">
        <f t="shared" si="1595"/>
        <v>X</v>
      </c>
      <c r="AF1103" s="354" t="str">
        <f t="shared" si="1595"/>
        <v>X</v>
      </c>
      <c r="AG1103" s="38"/>
      <c r="AH1103" s="68" t="s">
        <v>185</v>
      </c>
      <c r="AI1103" s="68" t="s">
        <v>185</v>
      </c>
      <c r="AJ1103" s="38"/>
      <c r="AK1103" s="13" t="str">
        <f t="shared" si="1543"/>
        <v>/rsm:CrossIndustryInvoice/rsm:SupplyChainTradeTransaction/ram:ApplicableHeaderTradeSettlement/ram:ApplicableTradeTax</v>
      </c>
      <c r="AL1103" s="13" t="str">
        <f t="shared" si="1544"/>
        <v>/ram:CalculatedAmount</v>
      </c>
      <c r="AM1103" s="14">
        <f>COUNTIFS(S$4:S1103,AK1103)</f>
        <v>1</v>
      </c>
      <c r="AO1103" s="212" t="str">
        <f t="shared" si="1541"/>
        <v>SCT_HTS</v>
      </c>
      <c r="AP1103" s="213" t="str">
        <f t="shared" si="1545"/>
        <v>BT-117</v>
      </c>
      <c r="AQ1103" s="311" t="str">
        <f t="shared" si="1546"/>
        <v>BT-117</v>
      </c>
      <c r="AR1103" s="66">
        <f t="shared" si="1559"/>
        <v>4</v>
      </c>
      <c r="AS1103" s="66" t="str">
        <f t="shared" si="1547"/>
        <v>1..1</v>
      </c>
      <c r="AT1103" s="64" t="s">
        <v>4126</v>
      </c>
      <c r="AU1103" s="64" t="s">
        <v>4127</v>
      </c>
      <c r="AV1103" s="65" t="s">
        <v>4128</v>
      </c>
      <c r="AW1103" s="427" t="s">
        <v>7387</v>
      </c>
      <c r="AX1103" s="65"/>
      <c r="AY1103" s="65" t="s">
        <v>6474</v>
      </c>
      <c r="AZ1103" s="64" t="s">
        <v>1330</v>
      </c>
      <c r="BA1103" s="66" t="str">
        <f t="shared" si="1553"/>
        <v>1..1</v>
      </c>
      <c r="BB1103" s="66" t="str">
        <f t="shared" si="1554"/>
        <v>1..1</v>
      </c>
      <c r="BC1103" s="2" t="str">
        <f t="shared" si="1532"/>
        <v>/rsm:CrossIndustryInvoice
/rsm:SupplyChainTradeTransaction
/ram:ApplicableHeaderTradeSettlement
/ram:ApplicableTradeTax
/ram:CalculatedAmount</v>
      </c>
      <c r="BD1103" s="75" t="str">
        <f t="shared" si="1533"/>
        <v>/rsm:CrossIndustryInvoice/rsm:SupplyChainTradeTransaction/ram:ApplicableHeaderTradeSettlement/ram:ApplicableTradeTax/ram:CalculatedAmount</v>
      </c>
      <c r="BE1103" s="66" t="str">
        <f t="shared" si="1572"/>
        <v>A</v>
      </c>
      <c r="BF1103" s="68" t="str">
        <f t="shared" si="1573"/>
        <v>E</v>
      </c>
      <c r="BG1103" s="66" t="str">
        <f t="shared" si="1574"/>
        <v>0..n</v>
      </c>
      <c r="BH1103" s="66" t="str">
        <f t="shared" si="1575"/>
        <v>CAR-2, CAR-3</v>
      </c>
      <c r="BI1103" s="248" t="str">
        <f t="shared" si="1576"/>
        <v/>
      </c>
      <c r="BJ1103" s="7"/>
      <c r="BK1103" s="353" t="str">
        <f t="shared" si="1577"/>
        <v>-</v>
      </c>
      <c r="BL1103" s="68" t="str">
        <f t="shared" si="1578"/>
        <v>X</v>
      </c>
      <c r="BM1103" s="68" t="str">
        <f t="shared" si="1579"/>
        <v>X</v>
      </c>
      <c r="BN1103" s="68" t="str">
        <f t="shared" si="1580"/>
        <v>X</v>
      </c>
      <c r="BO1103" s="68" t="str">
        <f t="shared" si="1581"/>
        <v>X</v>
      </c>
      <c r="BP1103" s="68" t="str">
        <f t="shared" si="1582"/>
        <v>X</v>
      </c>
      <c r="BQ1103" s="354" t="str">
        <f t="shared" si="1583"/>
        <v>X</v>
      </c>
      <c r="BR1103" s="7"/>
      <c r="BS1103" s="68" t="str">
        <f t="shared" si="1584"/>
        <v>BASIC WL</v>
      </c>
      <c r="BT1103" s="68" t="str">
        <f t="shared" si="1585"/>
        <v>BASIC WL</v>
      </c>
      <c r="BU1103" s="15"/>
      <c r="BV1103" s="57"/>
      <c r="BW1103" s="57"/>
      <c r="BX1103" s="57"/>
      <c r="BY1103" s="57"/>
      <c r="BZ1103" s="57"/>
      <c r="CA1103" s="57" t="s">
        <v>6542</v>
      </c>
      <c r="CC1103" s="417"/>
      <c r="CD1103" s="15"/>
      <c r="CE1103" s="15"/>
    </row>
    <row r="1104" spans="1:83" s="59" customFormat="1" ht="85.5">
      <c r="A1104" s="45" t="str">
        <f t="shared" si="1527"/>
        <v>NO</v>
      </c>
      <c r="B1104" s="45"/>
      <c r="C1104" s="45"/>
      <c r="D1104" s="45"/>
      <c r="E1104" s="212" t="s">
        <v>3431</v>
      </c>
      <c r="F1104" s="213" t="s">
        <v>4130</v>
      </c>
      <c r="G1104" s="311"/>
      <c r="H1104" s="66">
        <f t="shared" si="1586"/>
        <v>4</v>
      </c>
      <c r="I1104" s="66" t="s">
        <v>32</v>
      </c>
      <c r="J1104" s="97" t="s">
        <v>6261</v>
      </c>
      <c r="K1104" s="64" t="s">
        <v>4168</v>
      </c>
      <c r="L1104" s="65" t="s">
        <v>6262</v>
      </c>
      <c r="M1104" s="65"/>
      <c r="N1104" s="65" t="s">
        <v>805</v>
      </c>
      <c r="O1104" s="64" t="s">
        <v>5953</v>
      </c>
      <c r="P1104" s="66" t="s">
        <v>32</v>
      </c>
      <c r="Q1104" s="66" t="str">
        <f t="shared" si="1428"/>
        <v>1..1</v>
      </c>
      <c r="R1104" s="2" t="s">
        <v>4132</v>
      </c>
      <c r="S1104" s="75" t="s">
        <v>4133</v>
      </c>
      <c r="T1104" s="66" t="s">
        <v>131</v>
      </c>
      <c r="U1104" s="68" t="str">
        <f t="shared" si="1594"/>
        <v/>
      </c>
      <c r="V1104" s="66" t="s">
        <v>42</v>
      </c>
      <c r="W1104" s="66" t="s">
        <v>35</v>
      </c>
      <c r="X1104" s="248" t="s">
        <v>805</v>
      </c>
      <c r="Y1104" s="38"/>
      <c r="Z1104" s="353" t="str">
        <f t="shared" si="1524"/>
        <v>-</v>
      </c>
      <c r="AA1104" s="68" t="str">
        <f t="shared" ref="AA1104:AF1104" si="1596">IF(Z1104="X","X",IF($AI1104=AA$4,"X","-"))</f>
        <v>X</v>
      </c>
      <c r="AB1104" s="68" t="str">
        <f t="shared" si="1596"/>
        <v>X</v>
      </c>
      <c r="AC1104" s="68" t="str">
        <f t="shared" si="1596"/>
        <v>X</v>
      </c>
      <c r="AD1104" s="68" t="str">
        <f t="shared" si="1596"/>
        <v>X</v>
      </c>
      <c r="AE1104" s="68" t="str">
        <f t="shared" si="1596"/>
        <v>X</v>
      </c>
      <c r="AF1104" s="354" t="str">
        <f t="shared" si="1596"/>
        <v>X</v>
      </c>
      <c r="AG1104" s="38"/>
      <c r="AH1104" s="68" t="s">
        <v>185</v>
      </c>
      <c r="AI1104" s="68" t="s">
        <v>185</v>
      </c>
      <c r="AJ1104" s="38"/>
      <c r="AK1104" s="13" t="str">
        <f t="shared" si="1543"/>
        <v>/rsm:CrossIndustryInvoice/rsm:SupplyChainTradeTransaction/ram:ApplicableHeaderTradeSettlement/ram:ApplicableTradeTax</v>
      </c>
      <c r="AL1104" s="13" t="str">
        <f t="shared" si="1544"/>
        <v>/ram:TypeCode</v>
      </c>
      <c r="AM1104" s="14">
        <f>COUNTIFS(S$4:S1104,AK1104)</f>
        <v>1</v>
      </c>
      <c r="AO1104" s="212" t="str">
        <f t="shared" si="1541"/>
        <v>SCT_HTS</v>
      </c>
      <c r="AP1104" s="213" t="str">
        <f t="shared" si="1545"/>
        <v>BT-118-0</v>
      </c>
      <c r="AQ1104" s="311" t="str">
        <f t="shared" si="1546"/>
        <v/>
      </c>
      <c r="AR1104" s="66">
        <f t="shared" si="1559"/>
        <v>4</v>
      </c>
      <c r="AS1104" s="66" t="str">
        <f t="shared" si="1547"/>
        <v>1..1</v>
      </c>
      <c r="AT1104" s="97" t="s">
        <v>4134</v>
      </c>
      <c r="AU1104" s="64" t="s">
        <v>4168</v>
      </c>
      <c r="AV1104" s="65" t="s">
        <v>6475</v>
      </c>
      <c r="AW1104" s="423" t="s">
        <v>5900</v>
      </c>
      <c r="AX1104" s="65"/>
      <c r="AY1104" s="65" t="s">
        <v>1208</v>
      </c>
      <c r="AZ1104" s="64"/>
      <c r="BA1104" s="66" t="str">
        <f t="shared" si="1553"/>
        <v>1..1</v>
      </c>
      <c r="BB1104" s="66" t="str">
        <f t="shared" si="1554"/>
        <v>1..1</v>
      </c>
      <c r="BC1104" s="2" t="str">
        <f t="shared" si="1532"/>
        <v>/rsm:CrossIndustryInvoice
/rsm:SupplyChainTradeTransaction
/ram:ApplicableHeaderTradeSettlement
/ram:ApplicableTradeTax
/ram:TypeCode</v>
      </c>
      <c r="BD1104" s="75" t="str">
        <f t="shared" si="1533"/>
        <v>/rsm:CrossIndustryInvoice/rsm:SupplyChainTradeTransaction/ram:ApplicableHeaderTradeSettlement/ram:ApplicableTradeTax/ram:TypeCode</v>
      </c>
      <c r="BE1104" s="66" t="str">
        <f t="shared" si="1572"/>
        <v>C</v>
      </c>
      <c r="BF1104" s="68" t="str">
        <f t="shared" si="1573"/>
        <v/>
      </c>
      <c r="BG1104" s="66" t="str">
        <f t="shared" si="1574"/>
        <v>0..1</v>
      </c>
      <c r="BH1104" s="66" t="str">
        <f t="shared" si="1575"/>
        <v/>
      </c>
      <c r="BI1104" s="248" t="str">
        <f t="shared" si="1576"/>
        <v>Fixed value "VAT"</v>
      </c>
      <c r="BJ1104" s="7"/>
      <c r="BK1104" s="353" t="str">
        <f t="shared" si="1577"/>
        <v>-</v>
      </c>
      <c r="BL1104" s="68" t="str">
        <f t="shared" si="1578"/>
        <v>X</v>
      </c>
      <c r="BM1104" s="68" t="str">
        <f t="shared" si="1579"/>
        <v>X</v>
      </c>
      <c r="BN1104" s="68" t="str">
        <f t="shared" si="1580"/>
        <v>X</v>
      </c>
      <c r="BO1104" s="68" t="str">
        <f t="shared" si="1581"/>
        <v>X</v>
      </c>
      <c r="BP1104" s="68" t="str">
        <f t="shared" si="1582"/>
        <v>X</v>
      </c>
      <c r="BQ1104" s="354" t="str">
        <f t="shared" si="1583"/>
        <v>X</v>
      </c>
      <c r="BR1104" s="7"/>
      <c r="BS1104" s="68" t="str">
        <f t="shared" si="1584"/>
        <v>BASIC WL</v>
      </c>
      <c r="BT1104" s="68" t="str">
        <f t="shared" si="1585"/>
        <v>BASIC WL</v>
      </c>
      <c r="BU1104" s="15"/>
      <c r="BV1104" s="57"/>
      <c r="BW1104" s="57"/>
      <c r="BX1104" s="57"/>
      <c r="BY1104" s="57"/>
      <c r="BZ1104" s="57"/>
      <c r="CA1104" s="57" t="s">
        <v>6542</v>
      </c>
      <c r="CC1104" s="417"/>
      <c r="CD1104" s="15"/>
      <c r="CE1104" s="15"/>
    </row>
    <row r="1105" spans="1:83" s="59" customFormat="1" ht="85.5">
      <c r="A1105" s="45" t="str">
        <f t="shared" si="1527"/>
        <v>YES</v>
      </c>
      <c r="B1105" s="45"/>
      <c r="C1105" s="45"/>
      <c r="D1105" s="45"/>
      <c r="E1105" s="212" t="s">
        <v>3431</v>
      </c>
      <c r="F1105" s="213" t="s">
        <v>4135</v>
      </c>
      <c r="G1105" s="311" t="s">
        <v>4135</v>
      </c>
      <c r="H1105" s="66">
        <f t="shared" si="1586"/>
        <v>4</v>
      </c>
      <c r="I1105" s="66" t="s">
        <v>42</v>
      </c>
      <c r="J1105" s="64" t="s">
        <v>4136</v>
      </c>
      <c r="K1105" s="64" t="s">
        <v>4137</v>
      </c>
      <c r="L1105" s="65" t="s">
        <v>6263</v>
      </c>
      <c r="M1105" s="65" t="s">
        <v>4139</v>
      </c>
      <c r="N1105" s="65" t="s">
        <v>35</v>
      </c>
      <c r="O1105" s="64" t="s">
        <v>70</v>
      </c>
      <c r="P1105" s="66" t="s">
        <v>42</v>
      </c>
      <c r="Q1105" s="66" t="str">
        <f t="shared" si="1428"/>
        <v>0..1</v>
      </c>
      <c r="R1105" s="2" t="s">
        <v>4140</v>
      </c>
      <c r="S1105" s="75" t="s">
        <v>4141</v>
      </c>
      <c r="T1105" s="66" t="s">
        <v>73</v>
      </c>
      <c r="U1105" s="68" t="str">
        <f t="shared" si="1594"/>
        <v>E</v>
      </c>
      <c r="V1105" s="66" t="s">
        <v>42</v>
      </c>
      <c r="W1105" s="66" t="s">
        <v>35</v>
      </c>
      <c r="X1105" s="248" t="s">
        <v>35</v>
      </c>
      <c r="Y1105" s="38"/>
      <c r="Z1105" s="353" t="str">
        <f t="shared" si="1524"/>
        <v>-</v>
      </c>
      <c r="AA1105" s="68" t="str">
        <f t="shared" ref="AA1105:AF1105" si="1597">IF(Z1105="X","X",IF($AI1105=AA$4,"X","-"))</f>
        <v>X</v>
      </c>
      <c r="AB1105" s="68" t="str">
        <f t="shared" si="1597"/>
        <v>X</v>
      </c>
      <c r="AC1105" s="68" t="str">
        <f t="shared" si="1597"/>
        <v>X</v>
      </c>
      <c r="AD1105" s="68" t="str">
        <f t="shared" si="1597"/>
        <v>X</v>
      </c>
      <c r="AE1105" s="68" t="str">
        <f t="shared" si="1597"/>
        <v>X</v>
      </c>
      <c r="AF1105" s="354" t="str">
        <f t="shared" si="1597"/>
        <v>X</v>
      </c>
      <c r="AG1105" s="38"/>
      <c r="AH1105" s="68" t="s">
        <v>185</v>
      </c>
      <c r="AI1105" s="68" t="s">
        <v>185</v>
      </c>
      <c r="AJ1105" s="38"/>
      <c r="AK1105" s="13" t="str">
        <f t="shared" si="1543"/>
        <v>/rsm:CrossIndustryInvoice/rsm:SupplyChainTradeTransaction/ram:ApplicableHeaderTradeSettlement/ram:ApplicableTradeTax</v>
      </c>
      <c r="AL1105" s="13" t="str">
        <f t="shared" si="1544"/>
        <v>/ram:ExemptionReason</v>
      </c>
      <c r="AM1105" s="14">
        <f>COUNTIFS(S$4:S1105,AK1105)</f>
        <v>1</v>
      </c>
      <c r="AO1105" s="212" t="str">
        <f t="shared" si="1541"/>
        <v>SCT_HTS</v>
      </c>
      <c r="AP1105" s="213" t="str">
        <f t="shared" si="1545"/>
        <v>BT-120</v>
      </c>
      <c r="AQ1105" s="311" t="str">
        <f t="shared" si="1546"/>
        <v>BT-120</v>
      </c>
      <c r="AR1105" s="66">
        <f t="shared" si="1559"/>
        <v>4</v>
      </c>
      <c r="AS1105" s="66" t="str">
        <f t="shared" si="1547"/>
        <v>0..1</v>
      </c>
      <c r="AT1105" s="64" t="s">
        <v>1213</v>
      </c>
      <c r="AU1105" s="64" t="s">
        <v>4142</v>
      </c>
      <c r="AV1105" s="65" t="s">
        <v>4143</v>
      </c>
      <c r="AW1105" s="427" t="s">
        <v>7261</v>
      </c>
      <c r="AX1105" s="65" t="s">
        <v>4144</v>
      </c>
      <c r="AY1105" s="65" t="s">
        <v>35</v>
      </c>
      <c r="AZ1105" s="64" t="s">
        <v>78</v>
      </c>
      <c r="BA1105" s="66" t="str">
        <f t="shared" si="1553"/>
        <v>0..1</v>
      </c>
      <c r="BB1105" s="66" t="str">
        <f t="shared" si="1554"/>
        <v>0..1</v>
      </c>
      <c r="BC1105" s="2" t="str">
        <f t="shared" si="1532"/>
        <v>/rsm:CrossIndustryInvoice
/rsm:SupplyChainTradeTransaction
/ram:ApplicableHeaderTradeSettlement
/ram:ApplicableTradeTax
/ram:ExemptionReason</v>
      </c>
      <c r="BD1105" s="75" t="str">
        <f t="shared" si="1533"/>
        <v>/rsm:CrossIndustryInvoice/rsm:SupplyChainTradeTransaction/ram:ApplicableHeaderTradeSettlement/ram:ApplicableTradeTax/ram:ExemptionReason</v>
      </c>
      <c r="BE1105" s="66" t="str">
        <f t="shared" si="1572"/>
        <v>T</v>
      </c>
      <c r="BF1105" s="68" t="str">
        <f t="shared" si="1573"/>
        <v>E</v>
      </c>
      <c r="BG1105" s="66" t="str">
        <f t="shared" si="1574"/>
        <v>0..1</v>
      </c>
      <c r="BH1105" s="66" t="str">
        <f t="shared" si="1575"/>
        <v/>
      </c>
      <c r="BI1105" s="248" t="str">
        <f t="shared" si="1576"/>
        <v/>
      </c>
      <c r="BJ1105" s="7"/>
      <c r="BK1105" s="353" t="str">
        <f t="shared" si="1577"/>
        <v>-</v>
      </c>
      <c r="BL1105" s="68" t="str">
        <f t="shared" si="1578"/>
        <v>X</v>
      </c>
      <c r="BM1105" s="68" t="str">
        <f t="shared" si="1579"/>
        <v>X</v>
      </c>
      <c r="BN1105" s="68" t="str">
        <f t="shared" si="1580"/>
        <v>X</v>
      </c>
      <c r="BO1105" s="68" t="str">
        <f t="shared" si="1581"/>
        <v>X</v>
      </c>
      <c r="BP1105" s="68" t="str">
        <f t="shared" si="1582"/>
        <v>X</v>
      </c>
      <c r="BQ1105" s="354" t="str">
        <f t="shared" si="1583"/>
        <v>X</v>
      </c>
      <c r="BR1105" s="7"/>
      <c r="BS1105" s="68" t="str">
        <f t="shared" si="1584"/>
        <v>BASIC WL</v>
      </c>
      <c r="BT1105" s="68" t="str">
        <f t="shared" si="1585"/>
        <v>BASIC WL</v>
      </c>
      <c r="BU1105" s="15"/>
      <c r="BV1105" s="57"/>
      <c r="BW1105" s="57"/>
      <c r="BX1105" s="57"/>
      <c r="BY1105" s="57"/>
      <c r="BZ1105" s="57"/>
      <c r="CA1105" s="57" t="s">
        <v>6542</v>
      </c>
      <c r="CC1105" s="417"/>
      <c r="CD1105" s="15"/>
      <c r="CE1105" s="15"/>
    </row>
    <row r="1106" spans="1:83" s="59" customFormat="1" ht="85.5">
      <c r="A1106" s="45" t="str">
        <f t="shared" si="1527"/>
        <v>YES</v>
      </c>
      <c r="B1106" s="45"/>
      <c r="C1106" s="45"/>
      <c r="D1106" s="45"/>
      <c r="E1106" s="212" t="s">
        <v>3431</v>
      </c>
      <c r="F1106" s="213" t="s">
        <v>4145</v>
      </c>
      <c r="G1106" s="311" t="s">
        <v>4145</v>
      </c>
      <c r="H1106" s="66">
        <f t="shared" si="1586"/>
        <v>4</v>
      </c>
      <c r="I1106" s="66" t="s">
        <v>32</v>
      </c>
      <c r="J1106" s="64" t="s">
        <v>4146</v>
      </c>
      <c r="K1106" s="64" t="s">
        <v>4147</v>
      </c>
      <c r="L1106" s="65" t="s">
        <v>4148</v>
      </c>
      <c r="M1106" s="65"/>
      <c r="N1106" s="65" t="s">
        <v>4149</v>
      </c>
      <c r="O1106" s="64" t="s">
        <v>1325</v>
      </c>
      <c r="P1106" s="66" t="s">
        <v>32</v>
      </c>
      <c r="Q1106" s="66" t="str">
        <f t="shared" si="1428"/>
        <v>1..1</v>
      </c>
      <c r="R1106" s="2" t="s">
        <v>4150</v>
      </c>
      <c r="S1106" s="75" t="s">
        <v>4151</v>
      </c>
      <c r="T1106" s="66" t="s">
        <v>163</v>
      </c>
      <c r="U1106" s="68" t="str">
        <f t="shared" si="1594"/>
        <v>E</v>
      </c>
      <c r="V1106" s="66" t="s">
        <v>62</v>
      </c>
      <c r="W1106" s="66" t="s">
        <v>93</v>
      </c>
      <c r="X1106" s="248" t="s">
        <v>35</v>
      </c>
      <c r="Y1106" s="38"/>
      <c r="Z1106" s="353" t="str">
        <f t="shared" si="1524"/>
        <v>-</v>
      </c>
      <c r="AA1106" s="68" t="str">
        <f t="shared" ref="AA1106:AF1106" si="1598">IF(Z1106="X","X",IF($AI1106=AA$4,"X","-"))</f>
        <v>X</v>
      </c>
      <c r="AB1106" s="68" t="str">
        <f t="shared" si="1598"/>
        <v>X</v>
      </c>
      <c r="AC1106" s="68" t="str">
        <f t="shared" si="1598"/>
        <v>X</v>
      </c>
      <c r="AD1106" s="68" t="str">
        <f t="shared" si="1598"/>
        <v>X</v>
      </c>
      <c r="AE1106" s="68" t="str">
        <f t="shared" si="1598"/>
        <v>X</v>
      </c>
      <c r="AF1106" s="354" t="str">
        <f t="shared" si="1598"/>
        <v>X</v>
      </c>
      <c r="AG1106" s="38"/>
      <c r="AH1106" s="68" t="s">
        <v>185</v>
      </c>
      <c r="AI1106" s="68" t="s">
        <v>185</v>
      </c>
      <c r="AJ1106" s="38"/>
      <c r="AK1106" s="13" t="str">
        <f t="shared" si="1543"/>
        <v>/rsm:CrossIndustryInvoice/rsm:SupplyChainTradeTransaction/ram:ApplicableHeaderTradeSettlement/ram:ApplicableTradeTax</v>
      </c>
      <c r="AL1106" s="13" t="str">
        <f t="shared" si="1544"/>
        <v>/ram:BasisAmount</v>
      </c>
      <c r="AM1106" s="14">
        <f>COUNTIFS(S$4:S1106,AK1106)</f>
        <v>1</v>
      </c>
      <c r="AO1106" s="212" t="str">
        <f t="shared" si="1541"/>
        <v>SCT_HTS</v>
      </c>
      <c r="AP1106" s="213" t="str">
        <f t="shared" si="1545"/>
        <v>BT-116</v>
      </c>
      <c r="AQ1106" s="311" t="str">
        <f t="shared" si="1546"/>
        <v>BT-116</v>
      </c>
      <c r="AR1106" s="66">
        <f t="shared" si="1559"/>
        <v>4</v>
      </c>
      <c r="AS1106" s="66" t="str">
        <f t="shared" si="1547"/>
        <v>1..1</v>
      </c>
      <c r="AT1106" s="64" t="s">
        <v>4152</v>
      </c>
      <c r="AU1106" s="64" t="s">
        <v>4153</v>
      </c>
      <c r="AV1106" s="65" t="s">
        <v>4154</v>
      </c>
      <c r="AW1106" s="427" t="s">
        <v>7388</v>
      </c>
      <c r="AX1106" s="65"/>
      <c r="AY1106" s="65" t="s">
        <v>4155</v>
      </c>
      <c r="AZ1106" s="64" t="s">
        <v>1330</v>
      </c>
      <c r="BA1106" s="66" t="str">
        <f t="shared" si="1553"/>
        <v>1..1</v>
      </c>
      <c r="BB1106" s="66" t="str">
        <f t="shared" si="1554"/>
        <v>1..1</v>
      </c>
      <c r="BC1106" s="2" t="str">
        <f t="shared" si="1532"/>
        <v>/rsm:CrossIndustryInvoice
/rsm:SupplyChainTradeTransaction
/ram:ApplicableHeaderTradeSettlement
/ram:ApplicableTradeTax
/ram:BasisAmount</v>
      </c>
      <c r="BD1106" s="75" t="str">
        <f t="shared" si="1533"/>
        <v>/rsm:CrossIndustryInvoice/rsm:SupplyChainTradeTransaction/ram:ApplicableHeaderTradeSettlement/ram:ApplicableTradeTax/ram:BasisAmount</v>
      </c>
      <c r="BE1106" s="66" t="str">
        <f t="shared" si="1572"/>
        <v>A</v>
      </c>
      <c r="BF1106" s="68" t="str">
        <f t="shared" si="1573"/>
        <v>E</v>
      </c>
      <c r="BG1106" s="66" t="str">
        <f t="shared" si="1574"/>
        <v>0..n</v>
      </c>
      <c r="BH1106" s="66" t="str">
        <f t="shared" si="1575"/>
        <v>CAR-2, CAR-3</v>
      </c>
      <c r="BI1106" s="248" t="str">
        <f t="shared" si="1576"/>
        <v/>
      </c>
      <c r="BJ1106" s="7"/>
      <c r="BK1106" s="353" t="str">
        <f t="shared" si="1577"/>
        <v>-</v>
      </c>
      <c r="BL1106" s="68" t="str">
        <f t="shared" si="1578"/>
        <v>X</v>
      </c>
      <c r="BM1106" s="68" t="str">
        <f t="shared" si="1579"/>
        <v>X</v>
      </c>
      <c r="BN1106" s="68" t="str">
        <f t="shared" si="1580"/>
        <v>X</v>
      </c>
      <c r="BO1106" s="68" t="str">
        <f t="shared" si="1581"/>
        <v>X</v>
      </c>
      <c r="BP1106" s="68" t="str">
        <f t="shared" si="1582"/>
        <v>X</v>
      </c>
      <c r="BQ1106" s="354" t="str">
        <f t="shared" si="1583"/>
        <v>X</v>
      </c>
      <c r="BR1106" s="7"/>
      <c r="BS1106" s="68" t="str">
        <f t="shared" si="1584"/>
        <v>BASIC WL</v>
      </c>
      <c r="BT1106" s="68" t="str">
        <f t="shared" si="1585"/>
        <v>BASIC WL</v>
      </c>
      <c r="BU1106" s="15"/>
      <c r="BV1106" s="57"/>
      <c r="BW1106" s="57"/>
      <c r="BX1106" s="57"/>
      <c r="BY1106" s="57"/>
      <c r="BZ1106" s="57"/>
      <c r="CA1106" s="57" t="s">
        <v>6542</v>
      </c>
      <c r="CC1106" s="417"/>
      <c r="CD1106" s="15"/>
      <c r="CE1106" s="15"/>
    </row>
    <row r="1107" spans="1:83" s="59" customFormat="1" ht="85.5">
      <c r="A1107" s="45" t="str">
        <f t="shared" si="1527"/>
        <v>YES</v>
      </c>
      <c r="B1107" s="45"/>
      <c r="C1107" s="45"/>
      <c r="D1107" s="45"/>
      <c r="E1107" s="214" t="s">
        <v>3431</v>
      </c>
      <c r="F1107" s="61" t="s">
        <v>5806</v>
      </c>
      <c r="G1107" s="281"/>
      <c r="H1107" s="62">
        <f t="shared" si="1586"/>
        <v>4</v>
      </c>
      <c r="I1107" s="62" t="s">
        <v>42</v>
      </c>
      <c r="J1107" s="64" t="s">
        <v>4156</v>
      </c>
      <c r="K1107" s="64" t="s">
        <v>6322</v>
      </c>
      <c r="L1107" s="65"/>
      <c r="M1107" s="65"/>
      <c r="N1107" s="65"/>
      <c r="O1107" s="64" t="s">
        <v>1325</v>
      </c>
      <c r="P1107" s="66" t="s">
        <v>42</v>
      </c>
      <c r="Q1107" s="66" t="str">
        <f t="shared" si="1428"/>
        <v>0..1</v>
      </c>
      <c r="R1107" s="6" t="s">
        <v>4158</v>
      </c>
      <c r="S1107" s="67" t="s">
        <v>4159</v>
      </c>
      <c r="T1107" s="66" t="s">
        <v>163</v>
      </c>
      <c r="U1107" s="68" t="str">
        <f t="shared" si="1594"/>
        <v>E</v>
      </c>
      <c r="V1107" s="62" t="s">
        <v>62</v>
      </c>
      <c r="W1107" s="66"/>
      <c r="X1107" s="248"/>
      <c r="Y1107" s="38"/>
      <c r="Z1107" s="351" t="str">
        <f t="shared" si="1524"/>
        <v>-</v>
      </c>
      <c r="AA1107" s="70" t="str">
        <f t="shared" ref="AA1107:AF1107" si="1599">IF(Z1107="X","X",IF($AI1107=AA$4,"X","-"))</f>
        <v>-</v>
      </c>
      <c r="AB1107" s="70" t="str">
        <f t="shared" si="1599"/>
        <v>-</v>
      </c>
      <c r="AC1107" s="70" t="str">
        <f t="shared" si="1599"/>
        <v>-</v>
      </c>
      <c r="AD1107" s="70" t="str">
        <f t="shared" si="1599"/>
        <v>-</v>
      </c>
      <c r="AE1107" s="70" t="str">
        <f t="shared" si="1599"/>
        <v>-</v>
      </c>
      <c r="AF1107" s="352" t="str">
        <f t="shared" si="1599"/>
        <v>X</v>
      </c>
      <c r="AG1107" s="38"/>
      <c r="AH1107" s="70" t="s">
        <v>47</v>
      </c>
      <c r="AI1107" s="70" t="s">
        <v>47</v>
      </c>
      <c r="AJ1107" s="38"/>
      <c r="AK1107" s="13" t="str">
        <f t="shared" si="1543"/>
        <v>/rsm:CrossIndustryInvoice/rsm:SupplyChainTradeTransaction/ram:ApplicableHeaderTradeSettlement/ram:ApplicableTradeTax</v>
      </c>
      <c r="AL1107" s="13" t="str">
        <f t="shared" si="1544"/>
        <v>/ram:LineTotalBasisAmount</v>
      </c>
      <c r="AM1107" s="14">
        <f>COUNTIFS(S$4:S1107,AK1107)</f>
        <v>1</v>
      </c>
      <c r="AO1107" s="214" t="str">
        <f t="shared" si="1541"/>
        <v>SCT_HTS</v>
      </c>
      <c r="AP1107" s="61" t="str">
        <f t="shared" si="1545"/>
        <v>BT-X-262</v>
      </c>
      <c r="AQ1107" s="281" t="str">
        <f t="shared" si="1546"/>
        <v/>
      </c>
      <c r="AR1107" s="62">
        <f t="shared" si="1559"/>
        <v>4</v>
      </c>
      <c r="AS1107" s="62" t="str">
        <f t="shared" si="1547"/>
        <v>0..1</v>
      </c>
      <c r="AT1107" s="64" t="s">
        <v>4160</v>
      </c>
      <c r="AU1107" s="64" t="s">
        <v>6476</v>
      </c>
      <c r="AV1107" s="65"/>
      <c r="AW1107" s="423" t="s">
        <v>7238</v>
      </c>
      <c r="AX1107" s="65"/>
      <c r="AY1107" s="65"/>
      <c r="AZ1107" s="64" t="s">
        <v>1330</v>
      </c>
      <c r="BA1107" s="66" t="str">
        <f t="shared" si="1553"/>
        <v>0..1</v>
      </c>
      <c r="BB1107" s="66" t="str">
        <f t="shared" si="1554"/>
        <v>0..1</v>
      </c>
      <c r="BC1107" s="6" t="str">
        <f t="shared" si="1532"/>
        <v>/rsm:CrossIndustryInvoice
/rsm:SupplyChainTradeTransaction
/ram:ApplicableHeaderTradeSettlement
/ram:ApplicableTradeTax
/ram:LineTotalBasisAmount</v>
      </c>
      <c r="BD1107" s="67" t="str">
        <f t="shared" si="1533"/>
        <v>/rsm:CrossIndustryInvoice/rsm:SupplyChainTradeTransaction/ram:ApplicableHeaderTradeSettlement/ram:ApplicableTradeTax/ram:LineTotalBasisAmount</v>
      </c>
      <c r="BE1107" s="66" t="str">
        <f t="shared" si="1572"/>
        <v>A</v>
      </c>
      <c r="BF1107" s="68" t="str">
        <f t="shared" si="1573"/>
        <v>E</v>
      </c>
      <c r="BG1107" s="62" t="str">
        <f t="shared" si="1574"/>
        <v>0..n</v>
      </c>
      <c r="BH1107" s="66" t="str">
        <f t="shared" si="1575"/>
        <v/>
      </c>
      <c r="BI1107" s="248" t="str">
        <f t="shared" si="1576"/>
        <v/>
      </c>
      <c r="BJ1107" s="7"/>
      <c r="BK1107" s="351" t="str">
        <f t="shared" si="1577"/>
        <v>-</v>
      </c>
      <c r="BL1107" s="70" t="str">
        <f t="shared" si="1578"/>
        <v>-</v>
      </c>
      <c r="BM1107" s="70" t="str">
        <f t="shared" si="1579"/>
        <v>-</v>
      </c>
      <c r="BN1107" s="70" t="str">
        <f t="shared" si="1580"/>
        <v>-</v>
      </c>
      <c r="BO1107" s="70" t="str">
        <f t="shared" si="1581"/>
        <v>-</v>
      </c>
      <c r="BP1107" s="70" t="str">
        <f t="shared" si="1582"/>
        <v>-</v>
      </c>
      <c r="BQ1107" s="352" t="str">
        <f t="shared" si="1583"/>
        <v>X</v>
      </c>
      <c r="BR1107" s="7"/>
      <c r="BS1107" s="70" t="str">
        <f t="shared" si="1584"/>
        <v>EXTENDED</v>
      </c>
      <c r="BT1107" s="70" t="str">
        <f t="shared" si="1585"/>
        <v>EXTENDED</v>
      </c>
      <c r="BU1107" s="15"/>
      <c r="BV1107" s="57"/>
      <c r="BW1107" s="57"/>
      <c r="BX1107" s="57"/>
      <c r="BY1107" s="57"/>
      <c r="BZ1107" s="57"/>
      <c r="CA1107" s="57" t="s">
        <v>6542</v>
      </c>
      <c r="CC1107" s="417"/>
      <c r="CD1107" s="15"/>
      <c r="CE1107" s="15"/>
    </row>
    <row r="1108" spans="1:83" s="59" customFormat="1" ht="85.5">
      <c r="A1108" s="45" t="str">
        <f t="shared" si="1527"/>
        <v>YES</v>
      </c>
      <c r="B1108" s="45"/>
      <c r="C1108" s="45"/>
      <c r="D1108" s="45"/>
      <c r="E1108" s="214" t="s">
        <v>3431</v>
      </c>
      <c r="F1108" s="61" t="s">
        <v>5807</v>
      </c>
      <c r="G1108" s="281"/>
      <c r="H1108" s="62">
        <f t="shared" si="1586"/>
        <v>4</v>
      </c>
      <c r="I1108" s="62" t="s">
        <v>42</v>
      </c>
      <c r="J1108" s="64" t="s">
        <v>4161</v>
      </c>
      <c r="K1108" s="64" t="s">
        <v>4162</v>
      </c>
      <c r="L1108" s="65"/>
      <c r="M1108" s="65"/>
      <c r="N1108" s="65"/>
      <c r="O1108" s="64" t="s">
        <v>1325</v>
      </c>
      <c r="P1108" s="66" t="s">
        <v>42</v>
      </c>
      <c r="Q1108" s="66" t="str">
        <f t="shared" si="1428"/>
        <v>0..1</v>
      </c>
      <c r="R1108" s="6" t="s">
        <v>4163</v>
      </c>
      <c r="S1108" s="67" t="s">
        <v>4164</v>
      </c>
      <c r="T1108" s="66" t="s">
        <v>163</v>
      </c>
      <c r="U1108" s="68" t="str">
        <f t="shared" si="1594"/>
        <v>E</v>
      </c>
      <c r="V1108" s="62" t="s">
        <v>62</v>
      </c>
      <c r="W1108" s="66"/>
      <c r="X1108" s="248"/>
      <c r="Y1108" s="38"/>
      <c r="Z1108" s="351" t="str">
        <f t="shared" si="1524"/>
        <v>-</v>
      </c>
      <c r="AA1108" s="70" t="str">
        <f t="shared" ref="AA1108:AF1108" si="1600">IF(Z1108="X","X",IF($AI1108=AA$4,"X","-"))</f>
        <v>-</v>
      </c>
      <c r="AB1108" s="70" t="str">
        <f t="shared" si="1600"/>
        <v>-</v>
      </c>
      <c r="AC1108" s="70" t="str">
        <f t="shared" si="1600"/>
        <v>-</v>
      </c>
      <c r="AD1108" s="70" t="str">
        <f t="shared" si="1600"/>
        <v>-</v>
      </c>
      <c r="AE1108" s="70" t="str">
        <f t="shared" si="1600"/>
        <v>-</v>
      </c>
      <c r="AF1108" s="352" t="str">
        <f t="shared" si="1600"/>
        <v>X</v>
      </c>
      <c r="AG1108" s="38"/>
      <c r="AH1108" s="70" t="s">
        <v>47</v>
      </c>
      <c r="AI1108" s="70" t="s">
        <v>47</v>
      </c>
      <c r="AJ1108" s="38"/>
      <c r="AK1108" s="13" t="str">
        <f t="shared" si="1543"/>
        <v>/rsm:CrossIndustryInvoice/rsm:SupplyChainTradeTransaction/ram:ApplicableHeaderTradeSettlement/ram:ApplicableTradeTax</v>
      </c>
      <c r="AL1108" s="13" t="str">
        <f t="shared" si="1544"/>
        <v>/ram:AllowanceChargeBasisAmount</v>
      </c>
      <c r="AM1108" s="14">
        <f>COUNTIFS(S$4:S1108,AK1108)</f>
        <v>1</v>
      </c>
      <c r="AO1108" s="214" t="str">
        <f t="shared" si="1541"/>
        <v>SCT_HTS</v>
      </c>
      <c r="AP1108" s="61" t="str">
        <f t="shared" si="1545"/>
        <v>BT-X-263</v>
      </c>
      <c r="AQ1108" s="281" t="str">
        <f t="shared" si="1546"/>
        <v/>
      </c>
      <c r="AR1108" s="62">
        <f t="shared" si="1559"/>
        <v>4</v>
      </c>
      <c r="AS1108" s="62" t="str">
        <f t="shared" si="1547"/>
        <v>0..1</v>
      </c>
      <c r="AT1108" s="64" t="s">
        <v>4165</v>
      </c>
      <c r="AU1108" s="64"/>
      <c r="AV1108" s="65"/>
      <c r="AW1108" s="423" t="s">
        <v>7238</v>
      </c>
      <c r="AX1108" s="65"/>
      <c r="AY1108" s="65"/>
      <c r="AZ1108" s="64" t="s">
        <v>1330</v>
      </c>
      <c r="BA1108" s="66" t="str">
        <f t="shared" ref="BA1108:BA1139" si="1601">P1108</f>
        <v>0..1</v>
      </c>
      <c r="BB1108" s="66" t="str">
        <f t="shared" ref="BB1108:BB1139" si="1602">Q1108</f>
        <v>0..1</v>
      </c>
      <c r="BC1108" s="6" t="str">
        <f t="shared" si="1532"/>
        <v>/rsm:CrossIndustryInvoice
/rsm:SupplyChainTradeTransaction
/ram:ApplicableHeaderTradeSettlement
/ram:ApplicableTradeTax
/ram:AllowanceChargeBasisAmount</v>
      </c>
      <c r="BD1108" s="67" t="str">
        <f t="shared" si="1533"/>
        <v>/rsm:CrossIndustryInvoice/rsm:SupplyChainTradeTransaction/ram:ApplicableHeaderTradeSettlement/ram:ApplicableTradeTax/ram:AllowanceChargeBasisAmount</v>
      </c>
      <c r="BE1108" s="66" t="str">
        <f t="shared" si="1572"/>
        <v>A</v>
      </c>
      <c r="BF1108" s="68" t="str">
        <f t="shared" si="1573"/>
        <v>E</v>
      </c>
      <c r="BG1108" s="62" t="str">
        <f t="shared" si="1574"/>
        <v>0..n</v>
      </c>
      <c r="BH1108" s="66" t="str">
        <f t="shared" si="1575"/>
        <v/>
      </c>
      <c r="BI1108" s="248" t="str">
        <f t="shared" si="1576"/>
        <v/>
      </c>
      <c r="BJ1108" s="7"/>
      <c r="BK1108" s="351" t="str">
        <f t="shared" si="1577"/>
        <v>-</v>
      </c>
      <c r="BL1108" s="70" t="str">
        <f t="shared" si="1578"/>
        <v>-</v>
      </c>
      <c r="BM1108" s="70" t="str">
        <f t="shared" si="1579"/>
        <v>-</v>
      </c>
      <c r="BN1108" s="70" t="str">
        <f t="shared" si="1580"/>
        <v>-</v>
      </c>
      <c r="BO1108" s="70" t="str">
        <f t="shared" si="1581"/>
        <v>-</v>
      </c>
      <c r="BP1108" s="70" t="str">
        <f t="shared" si="1582"/>
        <v>-</v>
      </c>
      <c r="BQ1108" s="352" t="str">
        <f t="shared" si="1583"/>
        <v>X</v>
      </c>
      <c r="BR1108" s="7"/>
      <c r="BS1108" s="70" t="str">
        <f t="shared" si="1584"/>
        <v>EXTENDED</v>
      </c>
      <c r="BT1108" s="70" t="str">
        <f t="shared" si="1585"/>
        <v>EXTENDED</v>
      </c>
      <c r="BU1108" s="15"/>
      <c r="BV1108" s="57"/>
      <c r="BW1108" s="57"/>
      <c r="BX1108" s="57"/>
      <c r="BY1108" s="57"/>
      <c r="BZ1108" s="57"/>
      <c r="CA1108" s="57" t="s">
        <v>6542</v>
      </c>
      <c r="CC1108" s="417"/>
      <c r="CD1108" s="15"/>
      <c r="CE1108" s="15"/>
    </row>
    <row r="1109" spans="1:83" s="59" customFormat="1" ht="229.5">
      <c r="A1109" s="45" t="str">
        <f t="shared" si="1527"/>
        <v>YES</v>
      </c>
      <c r="B1109" s="45"/>
      <c r="C1109" s="45"/>
      <c r="D1109" s="45"/>
      <c r="E1109" s="212" t="s">
        <v>3431</v>
      </c>
      <c r="F1109" s="213" t="s">
        <v>4166</v>
      </c>
      <c r="G1109" s="311" t="s">
        <v>4166</v>
      </c>
      <c r="H1109" s="66">
        <f t="shared" si="1586"/>
        <v>4</v>
      </c>
      <c r="I1109" s="66" t="s">
        <v>32</v>
      </c>
      <c r="J1109" s="64" t="s">
        <v>4167</v>
      </c>
      <c r="K1109" s="64" t="s">
        <v>4168</v>
      </c>
      <c r="L1109" s="65" t="s">
        <v>815</v>
      </c>
      <c r="M1109" s="65" t="s">
        <v>816</v>
      </c>
      <c r="N1109" s="65" t="s">
        <v>6498</v>
      </c>
      <c r="O1109" s="64" t="s">
        <v>128</v>
      </c>
      <c r="P1109" s="66" t="s">
        <v>32</v>
      </c>
      <c r="Q1109" s="66" t="str">
        <f t="shared" si="1428"/>
        <v>1..1</v>
      </c>
      <c r="R1109" s="2" t="s">
        <v>4170</v>
      </c>
      <c r="S1109" s="75" t="s">
        <v>4171</v>
      </c>
      <c r="T1109" s="66" t="s">
        <v>131</v>
      </c>
      <c r="U1109" s="68" t="str">
        <f t="shared" si="1594"/>
        <v>E</v>
      </c>
      <c r="V1109" s="66" t="s">
        <v>42</v>
      </c>
      <c r="W1109" s="66" t="s">
        <v>132</v>
      </c>
      <c r="X1109" s="248" t="s">
        <v>35</v>
      </c>
      <c r="Y1109" s="38"/>
      <c r="Z1109" s="353" t="str">
        <f t="shared" si="1524"/>
        <v>-</v>
      </c>
      <c r="AA1109" s="68" t="str">
        <f t="shared" ref="AA1109:AF1109" si="1603">IF(Z1109="X","X",IF($AI1109=AA$4,"X","-"))</f>
        <v>X</v>
      </c>
      <c r="AB1109" s="68" t="str">
        <f t="shared" si="1603"/>
        <v>X</v>
      </c>
      <c r="AC1109" s="68" t="str">
        <f t="shared" si="1603"/>
        <v>X</v>
      </c>
      <c r="AD1109" s="68" t="str">
        <f t="shared" si="1603"/>
        <v>X</v>
      </c>
      <c r="AE1109" s="68" t="str">
        <f t="shared" si="1603"/>
        <v>X</v>
      </c>
      <c r="AF1109" s="354" t="str">
        <f t="shared" si="1603"/>
        <v>X</v>
      </c>
      <c r="AG1109" s="38"/>
      <c r="AH1109" s="68" t="s">
        <v>185</v>
      </c>
      <c r="AI1109" s="68" t="s">
        <v>185</v>
      </c>
      <c r="AJ1109" s="38"/>
      <c r="AK1109" s="13" t="str">
        <f t="shared" si="1543"/>
        <v>/rsm:CrossIndustryInvoice/rsm:SupplyChainTradeTransaction/ram:ApplicableHeaderTradeSettlement/ram:ApplicableTradeTax</v>
      </c>
      <c r="AL1109" s="13" t="str">
        <f t="shared" si="1544"/>
        <v>/ram:CategoryCode</v>
      </c>
      <c r="AM1109" s="14">
        <f>COUNTIFS(S$4:S1109,AK1109)</f>
        <v>1</v>
      </c>
      <c r="AO1109" s="212" t="str">
        <f t="shared" si="1541"/>
        <v>SCT_HTS</v>
      </c>
      <c r="AP1109" s="213" t="str">
        <f t="shared" si="1545"/>
        <v>BT-118</v>
      </c>
      <c r="AQ1109" s="311" t="str">
        <f t="shared" si="1546"/>
        <v>BT-118</v>
      </c>
      <c r="AR1109" s="66">
        <f t="shared" si="1559"/>
        <v>4</v>
      </c>
      <c r="AS1109" s="66" t="str">
        <f t="shared" si="1547"/>
        <v>1..1</v>
      </c>
      <c r="AT1109" s="64" t="s">
        <v>4134</v>
      </c>
      <c r="AU1109" s="64" t="s">
        <v>4172</v>
      </c>
      <c r="AV1109" s="65" t="s">
        <v>1221</v>
      </c>
      <c r="AW1109" s="427" t="s">
        <v>7389</v>
      </c>
      <c r="AX1109" s="65" t="s">
        <v>1222</v>
      </c>
      <c r="AY1109" s="65" t="s">
        <v>6477</v>
      </c>
      <c r="AZ1109" s="64" t="s">
        <v>128</v>
      </c>
      <c r="BA1109" s="66" t="str">
        <f t="shared" si="1601"/>
        <v>1..1</v>
      </c>
      <c r="BB1109" s="66" t="str">
        <f t="shared" si="1602"/>
        <v>1..1</v>
      </c>
      <c r="BC1109" s="2" t="str">
        <f t="shared" si="1532"/>
        <v>/rsm:CrossIndustryInvoice
/rsm:SupplyChainTradeTransaction
/ram:ApplicableHeaderTradeSettlement
/ram:ApplicableTradeTax
/ram:CategoryCode</v>
      </c>
      <c r="BD1109" s="75" t="str">
        <f t="shared" si="1533"/>
        <v>/rsm:CrossIndustryInvoice/rsm:SupplyChainTradeTransaction/ram:ApplicableHeaderTradeSettlement/ram:ApplicableTradeTax/ram:CategoryCode</v>
      </c>
      <c r="BE1109" s="66" t="str">
        <f t="shared" si="1572"/>
        <v>C</v>
      </c>
      <c r="BF1109" s="68" t="str">
        <f t="shared" si="1573"/>
        <v>E</v>
      </c>
      <c r="BG1109" s="66" t="str">
        <f t="shared" si="1574"/>
        <v>0..1</v>
      </c>
      <c r="BH1109" s="66" t="str">
        <f t="shared" si="1575"/>
        <v>CAR-2</v>
      </c>
      <c r="BI1109" s="248" t="str">
        <f t="shared" si="1576"/>
        <v/>
      </c>
      <c r="BJ1109" s="7"/>
      <c r="BK1109" s="353" t="str">
        <f t="shared" si="1577"/>
        <v>-</v>
      </c>
      <c r="BL1109" s="68" t="str">
        <f t="shared" si="1578"/>
        <v>X</v>
      </c>
      <c r="BM1109" s="68" t="str">
        <f t="shared" si="1579"/>
        <v>X</v>
      </c>
      <c r="BN1109" s="68" t="str">
        <f t="shared" si="1580"/>
        <v>X</v>
      </c>
      <c r="BO1109" s="68" t="str">
        <f t="shared" si="1581"/>
        <v>X</v>
      </c>
      <c r="BP1109" s="68" t="str">
        <f t="shared" si="1582"/>
        <v>X</v>
      </c>
      <c r="BQ1109" s="354" t="str">
        <f t="shared" si="1583"/>
        <v>X</v>
      </c>
      <c r="BR1109" s="7"/>
      <c r="BS1109" s="68" t="str">
        <f t="shared" si="1584"/>
        <v>BASIC WL</v>
      </c>
      <c r="BT1109" s="68" t="str">
        <f t="shared" si="1585"/>
        <v>BASIC WL</v>
      </c>
      <c r="BU1109" s="15"/>
      <c r="BV1109" s="57"/>
      <c r="BW1109" s="57"/>
      <c r="BX1109" s="57"/>
      <c r="BY1109" s="57"/>
      <c r="BZ1109" s="57"/>
      <c r="CA1109" s="57" t="s">
        <v>6542</v>
      </c>
      <c r="CC1109" s="417"/>
      <c r="CD1109" s="15"/>
      <c r="CE1109" s="15"/>
    </row>
    <row r="1110" spans="1:83" s="59" customFormat="1" ht="85.5">
      <c r="A1110" s="45" t="str">
        <f t="shared" si="1527"/>
        <v>YES</v>
      </c>
      <c r="B1110" s="45"/>
      <c r="C1110" s="45"/>
      <c r="D1110" s="45"/>
      <c r="E1110" s="212" t="s">
        <v>3431</v>
      </c>
      <c r="F1110" s="213" t="s">
        <v>4174</v>
      </c>
      <c r="G1110" s="311" t="s">
        <v>4174</v>
      </c>
      <c r="H1110" s="66">
        <f t="shared" si="1586"/>
        <v>4</v>
      </c>
      <c r="I1110" s="66" t="s">
        <v>42</v>
      </c>
      <c r="J1110" s="64" t="s">
        <v>4175</v>
      </c>
      <c r="K1110" s="64" t="s">
        <v>4176</v>
      </c>
      <c r="L1110" s="65" t="s">
        <v>4177</v>
      </c>
      <c r="M1110" s="65"/>
      <c r="N1110" s="65" t="s">
        <v>35</v>
      </c>
      <c r="O1110" s="64" t="s">
        <v>128</v>
      </c>
      <c r="P1110" s="66" t="s">
        <v>42</v>
      </c>
      <c r="Q1110" s="66" t="str">
        <f t="shared" si="1428"/>
        <v>0..1</v>
      </c>
      <c r="R1110" s="2" t="s">
        <v>4178</v>
      </c>
      <c r="S1110" s="75" t="s">
        <v>4179</v>
      </c>
      <c r="T1110" s="66" t="s">
        <v>131</v>
      </c>
      <c r="U1110" s="68" t="str">
        <f t="shared" si="1594"/>
        <v>E</v>
      </c>
      <c r="V1110" s="66" t="s">
        <v>42</v>
      </c>
      <c r="W1110" s="66" t="s">
        <v>35</v>
      </c>
      <c r="X1110" s="248" t="s">
        <v>35</v>
      </c>
      <c r="Y1110" s="38"/>
      <c r="Z1110" s="353" t="str">
        <f t="shared" si="1524"/>
        <v>-</v>
      </c>
      <c r="AA1110" s="68" t="str">
        <f t="shared" ref="AA1110:AF1110" si="1604">IF(Z1110="X","X",IF($AI1110=AA$4,"X","-"))</f>
        <v>X</v>
      </c>
      <c r="AB1110" s="68" t="str">
        <f t="shared" si="1604"/>
        <v>X</v>
      </c>
      <c r="AC1110" s="68" t="str">
        <f t="shared" si="1604"/>
        <v>X</v>
      </c>
      <c r="AD1110" s="68" t="str">
        <f t="shared" si="1604"/>
        <v>X</v>
      </c>
      <c r="AE1110" s="68" t="str">
        <f t="shared" si="1604"/>
        <v>X</v>
      </c>
      <c r="AF1110" s="354" t="str">
        <f t="shared" si="1604"/>
        <v>X</v>
      </c>
      <c r="AG1110" s="38"/>
      <c r="AH1110" s="68" t="s">
        <v>185</v>
      </c>
      <c r="AI1110" s="68" t="s">
        <v>185</v>
      </c>
      <c r="AJ1110" s="38"/>
      <c r="AK1110" s="13" t="str">
        <f t="shared" si="1543"/>
        <v>/rsm:CrossIndustryInvoice/rsm:SupplyChainTradeTransaction/ram:ApplicableHeaderTradeSettlement/ram:ApplicableTradeTax</v>
      </c>
      <c r="AL1110" s="13" t="str">
        <f t="shared" si="1544"/>
        <v>/ram:ExemptionReasonCode</v>
      </c>
      <c r="AM1110" s="14">
        <f>COUNTIFS(S$4:S1110,AK1110)</f>
        <v>1</v>
      </c>
      <c r="AO1110" s="212" t="str">
        <f t="shared" si="1541"/>
        <v>SCT_HTS</v>
      </c>
      <c r="AP1110" s="213" t="str">
        <f t="shared" si="1545"/>
        <v>BT-121</v>
      </c>
      <c r="AQ1110" s="311" t="str">
        <f t="shared" si="1546"/>
        <v>BT-121</v>
      </c>
      <c r="AR1110" s="66">
        <f t="shared" si="1559"/>
        <v>4</v>
      </c>
      <c r="AS1110" s="66" t="str">
        <f t="shared" si="1547"/>
        <v>0..1</v>
      </c>
      <c r="AT1110" s="64" t="s">
        <v>823</v>
      </c>
      <c r="AU1110" s="64" t="s">
        <v>4180</v>
      </c>
      <c r="AV1110" s="65" t="s">
        <v>4181</v>
      </c>
      <c r="AW1110" s="427" t="s">
        <v>7263</v>
      </c>
      <c r="AX1110" s="65"/>
      <c r="AY1110" s="65" t="s">
        <v>35</v>
      </c>
      <c r="AZ1110" s="64" t="s">
        <v>128</v>
      </c>
      <c r="BA1110" s="66" t="str">
        <f t="shared" si="1601"/>
        <v>0..1</v>
      </c>
      <c r="BB1110" s="66" t="str">
        <f t="shared" si="1602"/>
        <v>0..1</v>
      </c>
      <c r="BC1110" s="2" t="str">
        <f t="shared" si="1532"/>
        <v>/rsm:CrossIndustryInvoice
/rsm:SupplyChainTradeTransaction
/ram:ApplicableHeaderTradeSettlement
/ram:ApplicableTradeTax
/ram:ExemptionReasonCode</v>
      </c>
      <c r="BD1110" s="75" t="str">
        <f t="shared" si="1533"/>
        <v>/rsm:CrossIndustryInvoice/rsm:SupplyChainTradeTransaction/ram:ApplicableHeaderTradeSettlement/ram:ApplicableTradeTax/ram:ExemptionReasonCode</v>
      </c>
      <c r="BE1110" s="66" t="str">
        <f t="shared" si="1572"/>
        <v>C</v>
      </c>
      <c r="BF1110" s="68" t="str">
        <f t="shared" si="1573"/>
        <v>E</v>
      </c>
      <c r="BG1110" s="66" t="str">
        <f t="shared" si="1574"/>
        <v>0..1</v>
      </c>
      <c r="BH1110" s="66" t="str">
        <f t="shared" si="1575"/>
        <v/>
      </c>
      <c r="BI1110" s="248" t="str">
        <f t="shared" si="1576"/>
        <v/>
      </c>
      <c r="BJ1110" s="7"/>
      <c r="BK1110" s="353" t="str">
        <f t="shared" si="1577"/>
        <v>-</v>
      </c>
      <c r="BL1110" s="68" t="str">
        <f t="shared" si="1578"/>
        <v>X</v>
      </c>
      <c r="BM1110" s="68" t="str">
        <f t="shared" si="1579"/>
        <v>X</v>
      </c>
      <c r="BN1110" s="68" t="str">
        <f t="shared" si="1580"/>
        <v>X</v>
      </c>
      <c r="BO1110" s="68" t="str">
        <f t="shared" si="1581"/>
        <v>X</v>
      </c>
      <c r="BP1110" s="68" t="str">
        <f t="shared" si="1582"/>
        <v>X</v>
      </c>
      <c r="BQ1110" s="354" t="str">
        <f t="shared" si="1583"/>
        <v>X</v>
      </c>
      <c r="BR1110" s="7"/>
      <c r="BS1110" s="68" t="str">
        <f t="shared" si="1584"/>
        <v>BASIC WL</v>
      </c>
      <c r="BT1110" s="68" t="str">
        <f t="shared" si="1585"/>
        <v>BASIC WL</v>
      </c>
      <c r="BU1110" s="15"/>
      <c r="BV1110" s="57"/>
      <c r="BW1110" s="57"/>
      <c r="BX1110" s="57"/>
      <c r="BY1110" s="57"/>
      <c r="BZ1110" s="57"/>
      <c r="CA1110" s="57" t="s">
        <v>6542</v>
      </c>
      <c r="CC1110" s="417"/>
      <c r="CD1110" s="15"/>
      <c r="CE1110" s="15"/>
    </row>
    <row r="1111" spans="1:83" s="59" customFormat="1" ht="85.5">
      <c r="A1111" s="45" t="str">
        <f t="shared" si="1527"/>
        <v>NO</v>
      </c>
      <c r="B1111" s="45"/>
      <c r="C1111" s="45"/>
      <c r="D1111" s="45"/>
      <c r="E1111" s="212" t="s">
        <v>3431</v>
      </c>
      <c r="F1111" s="213" t="s">
        <v>4182</v>
      </c>
      <c r="G1111" s="311"/>
      <c r="H1111" s="73">
        <f t="shared" si="1586"/>
        <v>4</v>
      </c>
      <c r="I1111" s="73" t="s">
        <v>42</v>
      </c>
      <c r="J1111" s="74" t="s">
        <v>4183</v>
      </c>
      <c r="K1111" s="64" t="s">
        <v>6265</v>
      </c>
      <c r="L1111" s="65" t="s">
        <v>6264</v>
      </c>
      <c r="M1111" s="65"/>
      <c r="N1111" s="65"/>
      <c r="O1111" s="64"/>
      <c r="P1111" s="66" t="s">
        <v>42</v>
      </c>
      <c r="Q1111" s="66" t="str">
        <f t="shared" si="1428"/>
        <v>0..1</v>
      </c>
      <c r="R1111" s="2" t="s">
        <v>4184</v>
      </c>
      <c r="S1111" s="75" t="s">
        <v>4185</v>
      </c>
      <c r="T1111" s="66"/>
      <c r="U1111" s="68" t="str">
        <f t="shared" si="1594"/>
        <v/>
      </c>
      <c r="V1111" s="66" t="s">
        <v>42</v>
      </c>
      <c r="W1111" s="66"/>
      <c r="X1111" s="248"/>
      <c r="Y1111" s="38"/>
      <c r="Z1111" s="353" t="str">
        <f t="shared" si="1524"/>
        <v>-</v>
      </c>
      <c r="AA1111" s="68" t="str">
        <f t="shared" ref="AA1111:AF1111" si="1605">IF(Z1111="X","X",IF($AI1111=AA$4,"X","-"))</f>
        <v>-</v>
      </c>
      <c r="AB1111" s="68" t="str">
        <f t="shared" si="1605"/>
        <v>-</v>
      </c>
      <c r="AC1111" s="68" t="str">
        <f t="shared" si="1605"/>
        <v>X</v>
      </c>
      <c r="AD1111" s="68" t="str">
        <f t="shared" si="1605"/>
        <v>X</v>
      </c>
      <c r="AE1111" s="68" t="str">
        <f t="shared" si="1605"/>
        <v>X</v>
      </c>
      <c r="AF1111" s="354" t="str">
        <f t="shared" si="1605"/>
        <v>X</v>
      </c>
      <c r="AG1111" s="38"/>
      <c r="AH1111" s="68" t="s">
        <v>282</v>
      </c>
      <c r="AI1111" s="68" t="s">
        <v>282</v>
      </c>
      <c r="AJ1111" s="38"/>
      <c r="AK1111" s="13" t="str">
        <f t="shared" si="1543"/>
        <v>/rsm:CrossIndustryInvoice/rsm:SupplyChainTradeTransaction/ram:ApplicableHeaderTradeSettlement/ram:ApplicableTradeTax</v>
      </c>
      <c r="AL1111" s="13" t="str">
        <f t="shared" si="1544"/>
        <v>/ram:TaxPointDate</v>
      </c>
      <c r="AM1111" s="14">
        <f>COUNTIFS(S$4:S1111,AK1111)</f>
        <v>1</v>
      </c>
      <c r="AO1111" s="212" t="str">
        <f t="shared" si="1541"/>
        <v>SCT_HTS</v>
      </c>
      <c r="AP1111" s="213" t="str">
        <f t="shared" si="1545"/>
        <v>BT-7-00</v>
      </c>
      <c r="AQ1111" s="311" t="str">
        <f t="shared" si="1546"/>
        <v/>
      </c>
      <c r="AR1111" s="73">
        <f t="shared" si="1559"/>
        <v>4</v>
      </c>
      <c r="AS1111" s="73" t="str">
        <f t="shared" si="1547"/>
        <v>0..1</v>
      </c>
      <c r="AT1111" s="74" t="s">
        <v>4186</v>
      </c>
      <c r="AU1111" s="64" t="s">
        <v>4196</v>
      </c>
      <c r="AV1111" s="65" t="s">
        <v>6478</v>
      </c>
      <c r="AW1111" s="74"/>
      <c r="AX1111" s="65"/>
      <c r="AY1111" s="65" t="s">
        <v>35</v>
      </c>
      <c r="AZ1111" s="64"/>
      <c r="BA1111" s="66" t="str">
        <f t="shared" si="1601"/>
        <v>0..1</v>
      </c>
      <c r="BB1111" s="66" t="str">
        <f t="shared" si="1602"/>
        <v>0..1</v>
      </c>
      <c r="BC1111" s="2" t="str">
        <f t="shared" si="1532"/>
        <v>/rsm:CrossIndustryInvoice
/rsm:SupplyChainTradeTransaction
/ram:ApplicableHeaderTradeSettlement
/ram:ApplicableTradeTax
/ram:TaxPointDate</v>
      </c>
      <c r="BD1111" s="75" t="str">
        <f t="shared" si="1533"/>
        <v>/rsm:CrossIndustryInvoice/rsm:SupplyChainTradeTransaction/ram:ApplicableHeaderTradeSettlement/ram:ApplicableTradeTax/ram:TaxPointDate</v>
      </c>
      <c r="BE1111" s="66" t="str">
        <f t="shared" si="1572"/>
        <v/>
      </c>
      <c r="BF1111" s="68" t="str">
        <f t="shared" si="1573"/>
        <v/>
      </c>
      <c r="BG1111" s="66" t="str">
        <f t="shared" si="1574"/>
        <v>0..1</v>
      </c>
      <c r="BH1111" s="66" t="str">
        <f t="shared" si="1575"/>
        <v/>
      </c>
      <c r="BI1111" s="248" t="str">
        <f t="shared" si="1576"/>
        <v/>
      </c>
      <c r="BJ1111" s="7"/>
      <c r="BK1111" s="353" t="str">
        <f t="shared" si="1577"/>
        <v>-</v>
      </c>
      <c r="BL1111" s="68" t="str">
        <f t="shared" si="1578"/>
        <v>-</v>
      </c>
      <c r="BM1111" s="68" t="str">
        <f t="shared" si="1579"/>
        <v>-</v>
      </c>
      <c r="BN1111" s="68" t="str">
        <f t="shared" si="1580"/>
        <v>X</v>
      </c>
      <c r="BO1111" s="68" t="str">
        <f t="shared" si="1581"/>
        <v>X</v>
      </c>
      <c r="BP1111" s="68" t="str">
        <f t="shared" si="1582"/>
        <v>X</v>
      </c>
      <c r="BQ1111" s="354" t="str">
        <f t="shared" si="1583"/>
        <v>X</v>
      </c>
      <c r="BR1111" s="7"/>
      <c r="BS1111" s="68" t="str">
        <f t="shared" si="1584"/>
        <v>EN 16931</v>
      </c>
      <c r="BT1111" s="68" t="str">
        <f t="shared" si="1585"/>
        <v>EN 16931</v>
      </c>
      <c r="BU1111" s="15"/>
      <c r="BV1111" s="57"/>
      <c r="BW1111" s="57"/>
      <c r="BX1111" s="57"/>
      <c r="BY1111" s="57"/>
      <c r="BZ1111" s="57"/>
      <c r="CA1111" s="57" t="s">
        <v>6542</v>
      </c>
      <c r="CC1111" s="417"/>
      <c r="CD1111" s="15"/>
      <c r="CE1111" s="15"/>
    </row>
    <row r="1112" spans="1:83" s="59" customFormat="1" ht="127.5">
      <c r="A1112" s="45" t="str">
        <f t="shared" si="1527"/>
        <v>YES</v>
      </c>
      <c r="B1112" s="45"/>
      <c r="C1112" s="45"/>
      <c r="D1112" s="45"/>
      <c r="E1112" s="212" t="s">
        <v>3431</v>
      </c>
      <c r="F1112" s="213" t="s">
        <v>4187</v>
      </c>
      <c r="G1112" s="311" t="s">
        <v>4187</v>
      </c>
      <c r="H1112" s="66">
        <f t="shared" si="1586"/>
        <v>5</v>
      </c>
      <c r="I1112" s="66" t="s">
        <v>42</v>
      </c>
      <c r="J1112" s="64" t="s">
        <v>4188</v>
      </c>
      <c r="K1112" s="64" t="s">
        <v>4189</v>
      </c>
      <c r="L1112" s="65" t="s">
        <v>6266</v>
      </c>
      <c r="M1112" s="65" t="s">
        <v>4191</v>
      </c>
      <c r="N1112" s="65" t="s">
        <v>4192</v>
      </c>
      <c r="O1112" s="64" t="s">
        <v>148</v>
      </c>
      <c r="P1112" s="66" t="s">
        <v>32</v>
      </c>
      <c r="Q1112" s="66" t="str">
        <f t="shared" si="1428"/>
        <v>1..1</v>
      </c>
      <c r="R1112" s="2" t="s">
        <v>4193</v>
      </c>
      <c r="S1112" s="75" t="s">
        <v>4194</v>
      </c>
      <c r="T1112" s="66" t="s">
        <v>151</v>
      </c>
      <c r="U1112" s="68" t="str">
        <f t="shared" si="1594"/>
        <v>E</v>
      </c>
      <c r="V1112" s="66" t="s">
        <v>32</v>
      </c>
      <c r="W1112" s="66" t="s">
        <v>4195</v>
      </c>
      <c r="X1112" s="248" t="s">
        <v>152</v>
      </c>
      <c r="Y1112" s="38"/>
      <c r="Z1112" s="353" t="str">
        <f t="shared" si="1524"/>
        <v>-</v>
      </c>
      <c r="AA1112" s="68" t="str">
        <f t="shared" ref="AA1112:AF1112" si="1606">IF(Z1112="X","X",IF($AI1112=AA$4,"X","-"))</f>
        <v>-</v>
      </c>
      <c r="AB1112" s="68" t="str">
        <f t="shared" si="1606"/>
        <v>-</v>
      </c>
      <c r="AC1112" s="68" t="str">
        <f t="shared" si="1606"/>
        <v>X</v>
      </c>
      <c r="AD1112" s="68" t="str">
        <f t="shared" si="1606"/>
        <v>X</v>
      </c>
      <c r="AE1112" s="68" t="str">
        <f t="shared" si="1606"/>
        <v>X</v>
      </c>
      <c r="AF1112" s="354" t="str">
        <f t="shared" si="1606"/>
        <v>X</v>
      </c>
      <c r="AG1112" s="38"/>
      <c r="AH1112" s="68" t="s">
        <v>282</v>
      </c>
      <c r="AI1112" s="68" t="s">
        <v>282</v>
      </c>
      <c r="AJ1112" s="38"/>
      <c r="AK1112" s="13" t="str">
        <f t="shared" si="1543"/>
        <v>/rsm:CrossIndustryInvoice/rsm:SupplyChainTradeTransaction/ram:ApplicableHeaderTradeSettlement/ram:ApplicableTradeTax/ram:TaxPointDate</v>
      </c>
      <c r="AL1112" s="13" t="str">
        <f t="shared" si="1544"/>
        <v>/udt:DateString</v>
      </c>
      <c r="AM1112" s="14">
        <f>COUNTIFS(S$4:S1112,AK1112)</f>
        <v>1</v>
      </c>
      <c r="AO1112" s="212" t="str">
        <f t="shared" si="1541"/>
        <v>SCT_HTS</v>
      </c>
      <c r="AP1112" s="213" t="str">
        <f t="shared" si="1545"/>
        <v>BT-7</v>
      </c>
      <c r="AQ1112" s="311" t="str">
        <f t="shared" si="1546"/>
        <v>BT-7</v>
      </c>
      <c r="AR1112" s="66">
        <f t="shared" si="1559"/>
        <v>5</v>
      </c>
      <c r="AS1112" s="66" t="str">
        <f t="shared" si="1547"/>
        <v>0..1</v>
      </c>
      <c r="AT1112" s="64" t="s">
        <v>4196</v>
      </c>
      <c r="AU1112" s="64" t="s">
        <v>4197</v>
      </c>
      <c r="AV1112" s="65" t="s">
        <v>4198</v>
      </c>
      <c r="AW1112" s="423" t="s">
        <v>7238</v>
      </c>
      <c r="AX1112" s="65" t="s">
        <v>4199</v>
      </c>
      <c r="AY1112" s="65" t="s">
        <v>4200</v>
      </c>
      <c r="AZ1112" s="64" t="s">
        <v>148</v>
      </c>
      <c r="BA1112" s="66" t="str">
        <f t="shared" si="1601"/>
        <v>1..1</v>
      </c>
      <c r="BB1112" s="66" t="str">
        <f t="shared" si="1602"/>
        <v>1..1</v>
      </c>
      <c r="BC1112" s="2" t="str">
        <f t="shared" si="1532"/>
        <v>/rsm:CrossIndustryInvoice
/rsm:SupplyChainTradeTransaction
/ram:ApplicableHeaderTradeSettlement
/ram:ApplicableTradeTax
/ram:TaxPointDate
/udt:DateString</v>
      </c>
      <c r="BD1112" s="75" t="str">
        <f t="shared" si="1533"/>
        <v>/rsm:CrossIndustryInvoice/rsm:SupplyChainTradeTransaction/ram:ApplicableHeaderTradeSettlement/ram:ApplicableTradeTax/ram:TaxPointDate/udt:DateString</v>
      </c>
      <c r="BE1112" s="66" t="str">
        <f t="shared" si="1572"/>
        <v>D</v>
      </c>
      <c r="BF1112" s="68" t="str">
        <f t="shared" si="1573"/>
        <v>E</v>
      </c>
      <c r="BG1112" s="66" t="str">
        <f t="shared" si="1574"/>
        <v>1..1</v>
      </c>
      <c r="BH1112" s="66" t="str">
        <f t="shared" si="1575"/>
        <v>STR-2</v>
      </c>
      <c r="BI1112" s="248" t="str">
        <f t="shared" si="1576"/>
        <v>@format="102"</v>
      </c>
      <c r="BJ1112" s="7"/>
      <c r="BK1112" s="353" t="str">
        <f t="shared" si="1577"/>
        <v>-</v>
      </c>
      <c r="BL1112" s="68" t="str">
        <f t="shared" si="1578"/>
        <v>-</v>
      </c>
      <c r="BM1112" s="68" t="str">
        <f t="shared" si="1579"/>
        <v>-</v>
      </c>
      <c r="BN1112" s="68" t="str">
        <f t="shared" si="1580"/>
        <v>X</v>
      </c>
      <c r="BO1112" s="68" t="str">
        <f t="shared" si="1581"/>
        <v>X</v>
      </c>
      <c r="BP1112" s="68" t="str">
        <f t="shared" si="1582"/>
        <v>X</v>
      </c>
      <c r="BQ1112" s="354" t="str">
        <f t="shared" si="1583"/>
        <v>X</v>
      </c>
      <c r="BR1112" s="7"/>
      <c r="BS1112" s="68" t="str">
        <f t="shared" si="1584"/>
        <v>EN 16931</v>
      </c>
      <c r="BT1112" s="68" t="str">
        <f t="shared" si="1585"/>
        <v>EN 16931</v>
      </c>
      <c r="BU1112" s="15"/>
      <c r="BV1112" s="57"/>
      <c r="BW1112" s="57"/>
      <c r="BX1112" s="57"/>
      <c r="BY1112" s="57"/>
      <c r="BZ1112" s="57"/>
      <c r="CA1112" s="57" t="s">
        <v>6542</v>
      </c>
      <c r="CC1112" s="417"/>
      <c r="CD1112" s="15"/>
      <c r="CE1112" s="15"/>
    </row>
    <row r="1113" spans="1:83" s="59" customFormat="1" ht="102">
      <c r="A1113" s="45" t="str">
        <f t="shared" si="1527"/>
        <v>YES</v>
      </c>
      <c r="B1113" s="45"/>
      <c r="C1113" s="45"/>
      <c r="D1113" s="45"/>
      <c r="E1113" s="212" t="s">
        <v>3431</v>
      </c>
      <c r="F1113" s="213" t="s">
        <v>4201</v>
      </c>
      <c r="G1113" s="311"/>
      <c r="H1113" s="66">
        <f t="shared" si="1586"/>
        <v>6</v>
      </c>
      <c r="I1113" s="66" t="s">
        <v>32</v>
      </c>
      <c r="J1113" s="97" t="s">
        <v>229</v>
      </c>
      <c r="K1113" s="64" t="s">
        <v>35</v>
      </c>
      <c r="L1113" s="65" t="s">
        <v>160</v>
      </c>
      <c r="M1113" s="65"/>
      <c r="N1113" s="65" t="s">
        <v>160</v>
      </c>
      <c r="O1113" s="64" t="s">
        <v>128</v>
      </c>
      <c r="P1113" s="66" t="s">
        <v>32</v>
      </c>
      <c r="Q1113" s="66" t="str">
        <f t="shared" si="1428"/>
        <v>1..1</v>
      </c>
      <c r="R1113" s="2" t="s">
        <v>4202</v>
      </c>
      <c r="S1113" s="75" t="s">
        <v>4203</v>
      </c>
      <c r="T1113" s="66" t="s">
        <v>131</v>
      </c>
      <c r="U1113" s="68" t="str">
        <f t="shared" si="1594"/>
        <v>A</v>
      </c>
      <c r="V1113" s="66" t="s">
        <v>42</v>
      </c>
      <c r="W1113" s="66" t="s">
        <v>35</v>
      </c>
      <c r="X1113" s="248" t="s">
        <v>160</v>
      </c>
      <c r="Y1113" s="38"/>
      <c r="Z1113" s="353" t="str">
        <f t="shared" si="1524"/>
        <v>-</v>
      </c>
      <c r="AA1113" s="68" t="str">
        <f t="shared" ref="AA1113:AF1113" si="1607">IF(Z1113="X","X",IF($AI1113=AA$4,"X","-"))</f>
        <v>-</v>
      </c>
      <c r="AB1113" s="68" t="str">
        <f t="shared" si="1607"/>
        <v>-</v>
      </c>
      <c r="AC1113" s="68" t="str">
        <f t="shared" si="1607"/>
        <v>X</v>
      </c>
      <c r="AD1113" s="68" t="str">
        <f t="shared" si="1607"/>
        <v>X</v>
      </c>
      <c r="AE1113" s="68" t="str">
        <f t="shared" si="1607"/>
        <v>X</v>
      </c>
      <c r="AF1113" s="354" t="str">
        <f t="shared" si="1607"/>
        <v>X</v>
      </c>
      <c r="AG1113" s="38"/>
      <c r="AH1113" s="68" t="s">
        <v>282</v>
      </c>
      <c r="AI1113" s="68" t="s">
        <v>282</v>
      </c>
      <c r="AJ1113" s="38"/>
      <c r="AK1113" s="13" t="str">
        <f t="shared" si="1543"/>
        <v>/rsm:CrossIndustryInvoice/rsm:SupplyChainTradeTransaction/ram:ApplicableHeaderTradeSettlement/ram:ApplicableTradeTax/ram:TaxPointDate/udt:DateString</v>
      </c>
      <c r="AL1113" s="13" t="str">
        <f t="shared" si="1544"/>
        <v>/@format</v>
      </c>
      <c r="AM1113" s="14">
        <f>COUNTIFS(S$4:S1113,AK1113)</f>
        <v>1</v>
      </c>
      <c r="AO1113" s="212" t="str">
        <f t="shared" si="1541"/>
        <v>SCT_HTS</v>
      </c>
      <c r="AP1113" s="213" t="str">
        <f t="shared" si="1545"/>
        <v>BT-7-0</v>
      </c>
      <c r="AQ1113" s="311" t="str">
        <f t="shared" si="1546"/>
        <v/>
      </c>
      <c r="AR1113" s="66">
        <f t="shared" si="1559"/>
        <v>6</v>
      </c>
      <c r="AS1113" s="66" t="str">
        <f t="shared" si="1547"/>
        <v>1..1</v>
      </c>
      <c r="AT1113" s="97" t="s">
        <v>1270</v>
      </c>
      <c r="AU1113" s="64" t="s">
        <v>35</v>
      </c>
      <c r="AV1113" s="65" t="s">
        <v>6345</v>
      </c>
      <c r="AW1113" s="423" t="s">
        <v>7238</v>
      </c>
      <c r="AX1113" s="65"/>
      <c r="AY1113" s="65" t="s">
        <v>166</v>
      </c>
      <c r="AZ1113" s="64" t="s">
        <v>128</v>
      </c>
      <c r="BA1113" s="66" t="str">
        <f t="shared" si="1601"/>
        <v>1..1</v>
      </c>
      <c r="BB1113" s="66" t="str">
        <f t="shared" si="1602"/>
        <v>1..1</v>
      </c>
      <c r="BC1113" s="2" t="str">
        <f t="shared" si="1532"/>
        <v>/rsm:CrossIndustryInvoice
/rsm:SupplyChainTradeTransaction
/ram:ApplicableHeaderTradeSettlement
/ram:ApplicableTradeTax
/ram:TaxPointDate
/udt:DateString
/@format</v>
      </c>
      <c r="BD1113" s="75" t="str">
        <f t="shared" si="1533"/>
        <v>/rsm:CrossIndustryInvoice/rsm:SupplyChainTradeTransaction/ram:ApplicableHeaderTradeSettlement/ram:ApplicableTradeTax/ram:TaxPointDate/udt:DateString/@format</v>
      </c>
      <c r="BE1113" s="66" t="str">
        <f t="shared" si="1572"/>
        <v>C</v>
      </c>
      <c r="BF1113" s="68" t="str">
        <f t="shared" si="1573"/>
        <v>A</v>
      </c>
      <c r="BG1113" s="66" t="str">
        <f t="shared" si="1574"/>
        <v>0..1</v>
      </c>
      <c r="BH1113" s="66" t="str">
        <f t="shared" si="1575"/>
        <v/>
      </c>
      <c r="BI1113" s="248" t="str">
        <f t="shared" si="1576"/>
        <v>Only value "102"</v>
      </c>
      <c r="BJ1113" s="7"/>
      <c r="BK1113" s="353" t="str">
        <f t="shared" si="1577"/>
        <v>-</v>
      </c>
      <c r="BL1113" s="68" t="str">
        <f t="shared" si="1578"/>
        <v>-</v>
      </c>
      <c r="BM1113" s="68" t="str">
        <f t="shared" si="1579"/>
        <v>-</v>
      </c>
      <c r="BN1113" s="68" t="str">
        <f t="shared" si="1580"/>
        <v>X</v>
      </c>
      <c r="BO1113" s="68" t="str">
        <f t="shared" si="1581"/>
        <v>X</v>
      </c>
      <c r="BP1113" s="68" t="str">
        <f t="shared" si="1582"/>
        <v>X</v>
      </c>
      <c r="BQ1113" s="354" t="str">
        <f t="shared" si="1583"/>
        <v>X</v>
      </c>
      <c r="BR1113" s="7"/>
      <c r="BS1113" s="68" t="str">
        <f t="shared" si="1584"/>
        <v>EN 16931</v>
      </c>
      <c r="BT1113" s="68" t="str">
        <f t="shared" si="1585"/>
        <v>EN 16931</v>
      </c>
      <c r="BU1113" s="15"/>
      <c r="BV1113" s="57"/>
      <c r="BW1113" s="57"/>
      <c r="BX1113" s="57"/>
      <c r="BY1113" s="57"/>
      <c r="BZ1113" s="57"/>
      <c r="CA1113" s="57" t="s">
        <v>6542</v>
      </c>
      <c r="CC1113" s="417"/>
      <c r="CD1113" s="15"/>
      <c r="CE1113" s="15"/>
    </row>
    <row r="1114" spans="1:83" s="59" customFormat="1" ht="127.5">
      <c r="A1114" s="45" t="str">
        <f t="shared" si="1527"/>
        <v>YES</v>
      </c>
      <c r="B1114" s="45"/>
      <c r="C1114" s="45"/>
      <c r="D1114" s="45"/>
      <c r="E1114" s="212" t="s">
        <v>3431</v>
      </c>
      <c r="F1114" s="213" t="s">
        <v>4204</v>
      </c>
      <c r="G1114" s="311" t="s">
        <v>4204</v>
      </c>
      <c r="H1114" s="66">
        <f t="shared" si="1586"/>
        <v>4</v>
      </c>
      <c r="I1114" s="66" t="s">
        <v>42</v>
      </c>
      <c r="J1114" s="64" t="s">
        <v>4205</v>
      </c>
      <c r="K1114" s="64" t="s">
        <v>4206</v>
      </c>
      <c r="L1114" s="65" t="s">
        <v>6267</v>
      </c>
      <c r="M1114" s="65" t="s">
        <v>6268</v>
      </c>
      <c r="N1114" s="65" t="s">
        <v>4192</v>
      </c>
      <c r="O1114" s="64" t="s">
        <v>128</v>
      </c>
      <c r="P1114" s="66" t="s">
        <v>42</v>
      </c>
      <c r="Q1114" s="66" t="str">
        <f t="shared" ref="Q1114:Q1185" si="1608">P1114</f>
        <v>0..1</v>
      </c>
      <c r="R1114" s="2" t="s">
        <v>4209</v>
      </c>
      <c r="S1114" s="75" t="s">
        <v>4210</v>
      </c>
      <c r="T1114" s="66" t="s">
        <v>131</v>
      </c>
      <c r="U1114" s="68" t="str">
        <f t="shared" si="1594"/>
        <v>E</v>
      </c>
      <c r="V1114" s="66" t="s">
        <v>42</v>
      </c>
      <c r="W1114" s="66" t="s">
        <v>4195</v>
      </c>
      <c r="X1114" s="248" t="s">
        <v>35</v>
      </c>
      <c r="Y1114" s="38"/>
      <c r="Z1114" s="353" t="str">
        <f t="shared" si="1524"/>
        <v>-</v>
      </c>
      <c r="AA1114" s="68" t="str">
        <f t="shared" ref="AA1114:AF1114" si="1609">IF(Z1114="X","X",IF($AI1114=AA$4,"X","-"))</f>
        <v>X</v>
      </c>
      <c r="AB1114" s="68" t="str">
        <f t="shared" si="1609"/>
        <v>X</v>
      </c>
      <c r="AC1114" s="68" t="str">
        <f t="shared" si="1609"/>
        <v>X</v>
      </c>
      <c r="AD1114" s="68" t="str">
        <f t="shared" si="1609"/>
        <v>X</v>
      </c>
      <c r="AE1114" s="68" t="str">
        <f t="shared" si="1609"/>
        <v>X</v>
      </c>
      <c r="AF1114" s="354" t="str">
        <f t="shared" si="1609"/>
        <v>X</v>
      </c>
      <c r="AG1114" s="38"/>
      <c r="AH1114" s="68" t="s">
        <v>185</v>
      </c>
      <c r="AI1114" s="68" t="s">
        <v>185</v>
      </c>
      <c r="AJ1114" s="38"/>
      <c r="AK1114" s="13" t="str">
        <f t="shared" si="1543"/>
        <v>/rsm:CrossIndustryInvoice/rsm:SupplyChainTradeTransaction/ram:ApplicableHeaderTradeSettlement/ram:ApplicableTradeTax</v>
      </c>
      <c r="AL1114" s="13" t="str">
        <f t="shared" si="1544"/>
        <v>/ram:DueDateTypeCode</v>
      </c>
      <c r="AM1114" s="14">
        <f>COUNTIFS(S$4:S1114,AK1114)</f>
        <v>1</v>
      </c>
      <c r="AO1114" s="212" t="str">
        <f t="shared" si="1541"/>
        <v>SCT_HTS</v>
      </c>
      <c r="AP1114" s="213" t="str">
        <f t="shared" si="1545"/>
        <v>BT-8</v>
      </c>
      <c r="AQ1114" s="311" t="str">
        <f t="shared" si="1546"/>
        <v>BT-8</v>
      </c>
      <c r="AR1114" s="66">
        <f t="shared" si="1559"/>
        <v>4</v>
      </c>
      <c r="AS1114" s="66" t="str">
        <f t="shared" si="1547"/>
        <v>0..1</v>
      </c>
      <c r="AT1114" s="64" t="s">
        <v>4211</v>
      </c>
      <c r="AU1114" s="64" t="s">
        <v>4212</v>
      </c>
      <c r="AV1114" s="65" t="s">
        <v>4213</v>
      </c>
      <c r="AW1114" s="427" t="s">
        <v>7390</v>
      </c>
      <c r="AX1114" s="65" t="s">
        <v>6479</v>
      </c>
      <c r="AY1114" s="65" t="s">
        <v>4200</v>
      </c>
      <c r="AZ1114" s="64" t="s">
        <v>128</v>
      </c>
      <c r="BA1114" s="66" t="str">
        <f t="shared" si="1601"/>
        <v>0..1</v>
      </c>
      <c r="BB1114" s="66" t="str">
        <f t="shared" si="1602"/>
        <v>0..1</v>
      </c>
      <c r="BC1114" s="2" t="str">
        <f t="shared" si="1532"/>
        <v>/rsm:CrossIndustryInvoice
/rsm:SupplyChainTradeTransaction
/ram:ApplicableHeaderTradeSettlement
/ram:ApplicableTradeTax
/ram:DueDateTypeCode</v>
      </c>
      <c r="BD1114" s="75" t="str">
        <f t="shared" si="1533"/>
        <v>/rsm:CrossIndustryInvoice/rsm:SupplyChainTradeTransaction/ram:ApplicableHeaderTradeSettlement/ram:ApplicableTradeTax/ram:DueDateTypeCode</v>
      </c>
      <c r="BE1114" s="66" t="str">
        <f t="shared" si="1572"/>
        <v>C</v>
      </c>
      <c r="BF1114" s="68" t="str">
        <f t="shared" si="1573"/>
        <v>E</v>
      </c>
      <c r="BG1114" s="66" t="str">
        <f t="shared" si="1574"/>
        <v>0..1</v>
      </c>
      <c r="BH1114" s="66" t="str">
        <f t="shared" si="1575"/>
        <v>STR-2</v>
      </c>
      <c r="BI1114" s="248" t="str">
        <f t="shared" si="1576"/>
        <v/>
      </c>
      <c r="BJ1114" s="7"/>
      <c r="BK1114" s="353" t="str">
        <f t="shared" si="1577"/>
        <v>-</v>
      </c>
      <c r="BL1114" s="68" t="str">
        <f t="shared" si="1578"/>
        <v>X</v>
      </c>
      <c r="BM1114" s="68" t="str">
        <f t="shared" si="1579"/>
        <v>X</v>
      </c>
      <c r="BN1114" s="68" t="str">
        <f t="shared" si="1580"/>
        <v>X</v>
      </c>
      <c r="BO1114" s="68" t="str">
        <f t="shared" si="1581"/>
        <v>X</v>
      </c>
      <c r="BP1114" s="68" t="str">
        <f t="shared" si="1582"/>
        <v>X</v>
      </c>
      <c r="BQ1114" s="354" t="str">
        <f t="shared" si="1583"/>
        <v>X</v>
      </c>
      <c r="BR1114" s="7"/>
      <c r="BS1114" s="68" t="str">
        <f t="shared" si="1584"/>
        <v>BASIC WL</v>
      </c>
      <c r="BT1114" s="68" t="str">
        <f t="shared" si="1585"/>
        <v>BASIC WL</v>
      </c>
      <c r="BU1114" s="15"/>
      <c r="BV1114" s="57"/>
      <c r="BW1114" s="57"/>
      <c r="BX1114" s="57"/>
      <c r="BY1114" s="57"/>
      <c r="BZ1114" s="57"/>
      <c r="CA1114" s="57" t="s">
        <v>6542</v>
      </c>
      <c r="CC1114" s="417"/>
      <c r="CD1114" s="15"/>
      <c r="CE1114" s="15"/>
    </row>
    <row r="1115" spans="1:83" s="59" customFormat="1" ht="85.5">
      <c r="A1115" s="45" t="str">
        <f t="shared" si="1527"/>
        <v>YES</v>
      </c>
      <c r="B1115" s="45"/>
      <c r="C1115" s="45"/>
      <c r="D1115" s="45"/>
      <c r="E1115" s="212" t="s">
        <v>3431</v>
      </c>
      <c r="F1115" s="213" t="s">
        <v>4215</v>
      </c>
      <c r="G1115" s="311" t="s">
        <v>4215</v>
      </c>
      <c r="H1115" s="66">
        <f t="shared" si="1586"/>
        <v>4</v>
      </c>
      <c r="I1115" s="66" t="s">
        <v>42</v>
      </c>
      <c r="J1115" s="64" t="s">
        <v>4216</v>
      </c>
      <c r="K1115" s="64" t="s">
        <v>4217</v>
      </c>
      <c r="L1115" s="65" t="s">
        <v>4218</v>
      </c>
      <c r="M1115" s="65" t="s">
        <v>6099</v>
      </c>
      <c r="N1115" s="65" t="s">
        <v>4219</v>
      </c>
      <c r="O1115" s="64" t="s">
        <v>1230</v>
      </c>
      <c r="P1115" s="66" t="s">
        <v>42</v>
      </c>
      <c r="Q1115" s="66" t="str">
        <f t="shared" si="1608"/>
        <v>0..1</v>
      </c>
      <c r="R1115" s="2" t="s">
        <v>4220</v>
      </c>
      <c r="S1115" s="75" t="s">
        <v>4221</v>
      </c>
      <c r="T1115" s="66" t="s">
        <v>722</v>
      </c>
      <c r="U1115" s="68" t="str">
        <f t="shared" si="1594"/>
        <v>E</v>
      </c>
      <c r="V1115" s="66" t="s">
        <v>42</v>
      </c>
      <c r="W1115" s="66" t="s">
        <v>35</v>
      </c>
      <c r="X1115" s="248" t="s">
        <v>35</v>
      </c>
      <c r="Y1115" s="38"/>
      <c r="Z1115" s="353" t="str">
        <f t="shared" si="1524"/>
        <v>-</v>
      </c>
      <c r="AA1115" s="68" t="str">
        <f t="shared" ref="AA1115:AF1115" si="1610">IF(Z1115="X","X",IF($AI1115=AA$4,"X","-"))</f>
        <v>X</v>
      </c>
      <c r="AB1115" s="68" t="str">
        <f t="shared" si="1610"/>
        <v>X</v>
      </c>
      <c r="AC1115" s="68" t="str">
        <f t="shared" si="1610"/>
        <v>X</v>
      </c>
      <c r="AD1115" s="68" t="str">
        <f t="shared" si="1610"/>
        <v>X</v>
      </c>
      <c r="AE1115" s="68" t="str">
        <f t="shared" si="1610"/>
        <v>X</v>
      </c>
      <c r="AF1115" s="354" t="str">
        <f t="shared" si="1610"/>
        <v>X</v>
      </c>
      <c r="AG1115" s="38"/>
      <c r="AH1115" s="68" t="s">
        <v>185</v>
      </c>
      <c r="AI1115" s="68" t="s">
        <v>185</v>
      </c>
      <c r="AJ1115" s="38"/>
      <c r="AK1115" s="13" t="str">
        <f t="shared" si="1543"/>
        <v>/rsm:CrossIndustryInvoice/rsm:SupplyChainTradeTransaction/ram:ApplicableHeaderTradeSettlement/ram:ApplicableTradeTax</v>
      </c>
      <c r="AL1115" s="13" t="str">
        <f t="shared" si="1544"/>
        <v>/ram:RateApplicablePercent</v>
      </c>
      <c r="AM1115" s="14">
        <f>COUNTIFS(S$4:S1115,AK1115)</f>
        <v>1</v>
      </c>
      <c r="AO1115" s="212" t="str">
        <f t="shared" si="1541"/>
        <v>SCT_HTS</v>
      </c>
      <c r="AP1115" s="213" t="str">
        <f t="shared" si="1545"/>
        <v>BT-119</v>
      </c>
      <c r="AQ1115" s="311" t="str">
        <f t="shared" si="1546"/>
        <v>BT-119</v>
      </c>
      <c r="AR1115" s="66">
        <f t="shared" si="1559"/>
        <v>4</v>
      </c>
      <c r="AS1115" s="66" t="str">
        <f t="shared" si="1547"/>
        <v>0..1</v>
      </c>
      <c r="AT1115" s="64" t="s">
        <v>4222</v>
      </c>
      <c r="AU1115" s="64" t="s">
        <v>4223</v>
      </c>
      <c r="AV1115" s="65" t="s">
        <v>4224</v>
      </c>
      <c r="AW1115" s="427" t="s">
        <v>7391</v>
      </c>
      <c r="AX1115" s="65" t="s">
        <v>1236</v>
      </c>
      <c r="AY1115" s="65" t="s">
        <v>4225</v>
      </c>
      <c r="AZ1115" s="64" t="s">
        <v>1237</v>
      </c>
      <c r="BA1115" s="66" t="str">
        <f t="shared" si="1601"/>
        <v>0..1</v>
      </c>
      <c r="BB1115" s="66" t="str">
        <f t="shared" si="1602"/>
        <v>0..1</v>
      </c>
      <c r="BC1115" s="2" t="str">
        <f t="shared" si="1532"/>
        <v>/rsm:CrossIndustryInvoice
/rsm:SupplyChainTradeTransaction
/ram:ApplicableHeaderTradeSettlement
/ram:ApplicableTradeTax
/ram:RateApplicablePercent</v>
      </c>
      <c r="BD1115" s="75" t="str">
        <f t="shared" si="1533"/>
        <v>/rsm:CrossIndustryInvoice/rsm:SupplyChainTradeTransaction/ram:ApplicableHeaderTradeSettlement/ram:ApplicableTradeTax/ram:RateApplicablePercent</v>
      </c>
      <c r="BE1115" s="66" t="str">
        <f t="shared" si="1572"/>
        <v>P</v>
      </c>
      <c r="BF1115" s="68" t="str">
        <f t="shared" si="1573"/>
        <v>E</v>
      </c>
      <c r="BG1115" s="66" t="str">
        <f t="shared" si="1574"/>
        <v>0..1</v>
      </c>
      <c r="BH1115" s="66" t="str">
        <f t="shared" si="1575"/>
        <v/>
      </c>
      <c r="BI1115" s="248" t="str">
        <f t="shared" si="1576"/>
        <v/>
      </c>
      <c r="BJ1115" s="7"/>
      <c r="BK1115" s="353" t="str">
        <f t="shared" si="1577"/>
        <v>-</v>
      </c>
      <c r="BL1115" s="68" t="str">
        <f t="shared" si="1578"/>
        <v>X</v>
      </c>
      <c r="BM1115" s="68" t="str">
        <f t="shared" si="1579"/>
        <v>X</v>
      </c>
      <c r="BN1115" s="68" t="str">
        <f t="shared" si="1580"/>
        <v>X</v>
      </c>
      <c r="BO1115" s="68" t="str">
        <f t="shared" si="1581"/>
        <v>X</v>
      </c>
      <c r="BP1115" s="68" t="str">
        <f t="shared" si="1582"/>
        <v>X</v>
      </c>
      <c r="BQ1115" s="354" t="str">
        <f t="shared" si="1583"/>
        <v>X</v>
      </c>
      <c r="BR1115" s="7"/>
      <c r="BS1115" s="68" t="str">
        <f t="shared" si="1584"/>
        <v>BASIC WL</v>
      </c>
      <c r="BT1115" s="68" t="str">
        <f t="shared" si="1585"/>
        <v>BASIC WL</v>
      </c>
      <c r="BU1115" s="15"/>
      <c r="BV1115" s="57"/>
      <c r="BW1115" s="57"/>
      <c r="BX1115" s="57"/>
      <c r="BY1115" s="57"/>
      <c r="BZ1115" s="57"/>
      <c r="CA1115" s="57" t="s">
        <v>6542</v>
      </c>
      <c r="CC1115" s="417"/>
      <c r="CD1115" s="15"/>
      <c r="CE1115" s="15"/>
    </row>
    <row r="1116" spans="1:83" s="59" customFormat="1" ht="85.5">
      <c r="A1116" s="45" t="str">
        <f t="shared" si="1527"/>
        <v>NO</v>
      </c>
      <c r="B1116" s="45"/>
      <c r="C1116" s="45"/>
      <c r="D1116" s="45"/>
      <c r="E1116" s="210" t="s">
        <v>3431</v>
      </c>
      <c r="F1116" s="211" t="s">
        <v>4226</v>
      </c>
      <c r="G1116" s="310" t="s">
        <v>4226</v>
      </c>
      <c r="H1116" s="217">
        <f t="shared" si="1586"/>
        <v>3</v>
      </c>
      <c r="I1116" s="94" t="s">
        <v>42</v>
      </c>
      <c r="J1116" s="90" t="s">
        <v>4227</v>
      </c>
      <c r="K1116" s="90" t="s">
        <v>4228</v>
      </c>
      <c r="L1116" s="91" t="s">
        <v>4229</v>
      </c>
      <c r="M1116" s="91"/>
      <c r="N1116" s="91" t="s">
        <v>35</v>
      </c>
      <c r="O1116" s="90"/>
      <c r="P1116" s="218" t="s">
        <v>42</v>
      </c>
      <c r="Q1116" s="218" t="str">
        <f t="shared" si="1608"/>
        <v>0..1</v>
      </c>
      <c r="R1116" s="219" t="s">
        <v>4230</v>
      </c>
      <c r="S1116" s="220" t="s">
        <v>4231</v>
      </c>
      <c r="T1116" s="218" t="s">
        <v>35</v>
      </c>
      <c r="U1116" s="183" t="str">
        <f t="shared" si="1594"/>
        <v>G</v>
      </c>
      <c r="V1116" s="218" t="s">
        <v>42</v>
      </c>
      <c r="W1116" s="218" t="s">
        <v>35</v>
      </c>
      <c r="X1116" s="391" t="s">
        <v>35</v>
      </c>
      <c r="Y1116" s="38"/>
      <c r="Z1116" s="369" t="str">
        <f t="shared" si="1524"/>
        <v>-</v>
      </c>
      <c r="AA1116" s="183" t="str">
        <f t="shared" ref="AA1116:AF1116" si="1611">IF(Z1116="X","X",IF($AI1116=AA$4,"X","-"))</f>
        <v>X</v>
      </c>
      <c r="AB1116" s="183" t="str">
        <f t="shared" si="1611"/>
        <v>X</v>
      </c>
      <c r="AC1116" s="183" t="str">
        <f t="shared" si="1611"/>
        <v>X</v>
      </c>
      <c r="AD1116" s="183" t="str">
        <f t="shared" si="1611"/>
        <v>X</v>
      </c>
      <c r="AE1116" s="183" t="str">
        <f t="shared" si="1611"/>
        <v>X</v>
      </c>
      <c r="AF1116" s="370" t="str">
        <f t="shared" si="1611"/>
        <v>X</v>
      </c>
      <c r="AG1116" s="38"/>
      <c r="AH1116" s="183" t="s">
        <v>185</v>
      </c>
      <c r="AI1116" s="183" t="s">
        <v>185</v>
      </c>
      <c r="AJ1116" s="38"/>
      <c r="AK1116" s="13" t="str">
        <f t="shared" si="1543"/>
        <v>/rsm:CrossIndustryInvoice/rsm:SupplyChainTradeTransaction/ram:ApplicableHeaderTradeSettlement</v>
      </c>
      <c r="AL1116" s="13" t="str">
        <f t="shared" si="1544"/>
        <v>/ram:BillingSpecifiedPeriod</v>
      </c>
      <c r="AM1116" s="14">
        <f>COUNTIFS(S$4:S1116,AK1116)</f>
        <v>1</v>
      </c>
      <c r="AO1116" s="210" t="str">
        <f t="shared" si="1541"/>
        <v>SCT_HTS</v>
      </c>
      <c r="AP1116" s="211" t="str">
        <f t="shared" si="1545"/>
        <v>BG-14</v>
      </c>
      <c r="AQ1116" s="310" t="str">
        <f t="shared" si="1546"/>
        <v>BG-14</v>
      </c>
      <c r="AR1116" s="217">
        <f t="shared" si="1559"/>
        <v>3</v>
      </c>
      <c r="AS1116" s="94" t="str">
        <f t="shared" si="1547"/>
        <v>0..1</v>
      </c>
      <c r="AT1116" s="90" t="s">
        <v>4232</v>
      </c>
      <c r="AU1116" s="90" t="s">
        <v>4233</v>
      </c>
      <c r="AV1116" s="91" t="s">
        <v>4234</v>
      </c>
      <c r="AW1116" s="91"/>
      <c r="AX1116" s="91"/>
      <c r="AY1116" s="91" t="s">
        <v>35</v>
      </c>
      <c r="AZ1116" s="90"/>
      <c r="BA1116" s="218" t="str">
        <f t="shared" si="1601"/>
        <v>0..1</v>
      </c>
      <c r="BB1116" s="218" t="str">
        <f t="shared" si="1602"/>
        <v>0..1</v>
      </c>
      <c r="BC1116" s="219" t="str">
        <f t="shared" si="1532"/>
        <v>/rsm:CrossIndustryInvoice
/rsm:SupplyChainTradeTransaction
/ram:ApplicableHeaderTradeSettlement
/ram:BillingSpecifiedPeriod</v>
      </c>
      <c r="BD1116" s="220" t="str">
        <f t="shared" si="1533"/>
        <v>/rsm:CrossIndustryInvoice/rsm:SupplyChainTradeTransaction/ram:ApplicableHeaderTradeSettlement/ram:BillingSpecifiedPeriod</v>
      </c>
      <c r="BE1116" s="218" t="str">
        <f t="shared" si="1572"/>
        <v/>
      </c>
      <c r="BF1116" s="183" t="str">
        <f t="shared" si="1573"/>
        <v>G</v>
      </c>
      <c r="BG1116" s="218" t="str">
        <f t="shared" si="1574"/>
        <v>0..1</v>
      </c>
      <c r="BH1116" s="218" t="str">
        <f t="shared" si="1575"/>
        <v/>
      </c>
      <c r="BI1116" s="391" t="str">
        <f t="shared" si="1576"/>
        <v/>
      </c>
      <c r="BJ1116" s="7"/>
      <c r="BK1116" s="369" t="str">
        <f t="shared" si="1577"/>
        <v>-</v>
      </c>
      <c r="BL1116" s="183" t="str">
        <f t="shared" si="1578"/>
        <v>X</v>
      </c>
      <c r="BM1116" s="183" t="str">
        <f t="shared" si="1579"/>
        <v>X</v>
      </c>
      <c r="BN1116" s="183" t="str">
        <f t="shared" si="1580"/>
        <v>X</v>
      </c>
      <c r="BO1116" s="183" t="str">
        <f t="shared" si="1581"/>
        <v>X</v>
      </c>
      <c r="BP1116" s="183" t="str">
        <f t="shared" si="1582"/>
        <v>X</v>
      </c>
      <c r="BQ1116" s="370" t="str">
        <f t="shared" si="1583"/>
        <v>X</v>
      </c>
      <c r="BR1116" s="7"/>
      <c r="BS1116" s="183" t="str">
        <f t="shared" si="1584"/>
        <v>BASIC WL</v>
      </c>
      <c r="BT1116" s="183" t="str">
        <f t="shared" si="1585"/>
        <v>BASIC WL</v>
      </c>
      <c r="BU1116" s="15"/>
      <c r="BV1116" s="57"/>
      <c r="BW1116" s="57"/>
      <c r="BX1116" s="57"/>
      <c r="BY1116" s="57"/>
      <c r="BZ1116" s="57"/>
      <c r="CA1116" s="57" t="s">
        <v>6542</v>
      </c>
      <c r="CC1116" s="417"/>
      <c r="CD1116" s="15"/>
      <c r="CE1116" s="15"/>
    </row>
    <row r="1117" spans="1:83" s="59" customFormat="1" ht="85.5">
      <c r="A1117" s="45" t="str">
        <f t="shared" si="1527"/>
        <v>YES</v>
      </c>
      <c r="B1117" s="45"/>
      <c r="C1117" s="45"/>
      <c r="D1117" s="45"/>
      <c r="E1117" s="214" t="s">
        <v>3431</v>
      </c>
      <c r="F1117" s="61" t="s">
        <v>5808</v>
      </c>
      <c r="G1117" s="281"/>
      <c r="H1117" s="62">
        <f t="shared" si="1586"/>
        <v>4</v>
      </c>
      <c r="I1117" s="62" t="s">
        <v>42</v>
      </c>
      <c r="J1117" s="64" t="s">
        <v>6269</v>
      </c>
      <c r="K1117" s="64"/>
      <c r="L1117" s="65"/>
      <c r="M1117" s="65"/>
      <c r="N1117" s="65"/>
      <c r="O1117" s="64" t="s">
        <v>70</v>
      </c>
      <c r="P1117" s="66" t="s">
        <v>42</v>
      </c>
      <c r="Q1117" s="66" t="str">
        <f t="shared" si="1608"/>
        <v>0..1</v>
      </c>
      <c r="R1117" s="6" t="s">
        <v>4235</v>
      </c>
      <c r="S1117" s="67" t="s">
        <v>4236</v>
      </c>
      <c r="T1117" s="66" t="s">
        <v>73</v>
      </c>
      <c r="U1117" s="68" t="str">
        <f t="shared" si="1594"/>
        <v>E</v>
      </c>
      <c r="V1117" s="62" t="s">
        <v>62</v>
      </c>
      <c r="W1117" s="66"/>
      <c r="X1117" s="248"/>
      <c r="Y1117" s="38"/>
      <c r="Z1117" s="351" t="str">
        <f t="shared" si="1524"/>
        <v>-</v>
      </c>
      <c r="AA1117" s="70" t="str">
        <f t="shared" ref="AA1117:AF1117" si="1612">IF(Z1117="X","X",IF($AI1117=AA$4,"X","-"))</f>
        <v>-</v>
      </c>
      <c r="AB1117" s="70" t="str">
        <f t="shared" si="1612"/>
        <v>-</v>
      </c>
      <c r="AC1117" s="70" t="str">
        <f t="shared" si="1612"/>
        <v>-</v>
      </c>
      <c r="AD1117" s="70" t="str">
        <f t="shared" si="1612"/>
        <v>-</v>
      </c>
      <c r="AE1117" s="70" t="str">
        <f t="shared" si="1612"/>
        <v>X</v>
      </c>
      <c r="AF1117" s="352" t="str">
        <f t="shared" si="1612"/>
        <v>X</v>
      </c>
      <c r="AG1117" s="38"/>
      <c r="AH1117" s="70" t="s">
        <v>47</v>
      </c>
      <c r="AI1117" s="70" t="s">
        <v>6532</v>
      </c>
      <c r="AJ1117" s="38"/>
      <c r="AK1117" s="13" t="str">
        <f t="shared" si="1543"/>
        <v>/rsm:CrossIndustryInvoice/rsm:SupplyChainTradeTransaction/ram:ApplicableHeaderTradeSettlement/ram:BillingSpecifiedPeriod</v>
      </c>
      <c r="AL1117" s="13" t="str">
        <f t="shared" si="1544"/>
        <v>/ram:Description</v>
      </c>
      <c r="AM1117" s="14">
        <f>COUNTIFS(S$4:S1117,AK1117)</f>
        <v>1</v>
      </c>
      <c r="AO1117" s="214" t="str">
        <f t="shared" si="1541"/>
        <v>SCT_HTS</v>
      </c>
      <c r="AP1117" s="61" t="str">
        <f t="shared" si="1545"/>
        <v>BT-X-264</v>
      </c>
      <c r="AQ1117" s="281" t="str">
        <f t="shared" si="1546"/>
        <v/>
      </c>
      <c r="AR1117" s="62">
        <f t="shared" si="1559"/>
        <v>4</v>
      </c>
      <c r="AS1117" s="62" t="str">
        <f t="shared" si="1547"/>
        <v>0..1</v>
      </c>
      <c r="AT1117" s="64" t="s">
        <v>4237</v>
      </c>
      <c r="AU1117" s="64"/>
      <c r="AV1117" s="65"/>
      <c r="AW1117" s="423" t="s">
        <v>7238</v>
      </c>
      <c r="AX1117" s="65" t="s">
        <v>4238</v>
      </c>
      <c r="AY1117" s="65"/>
      <c r="AZ1117" s="64"/>
      <c r="BA1117" s="66" t="str">
        <f t="shared" si="1601"/>
        <v>0..1</v>
      </c>
      <c r="BB1117" s="66" t="str">
        <f t="shared" si="1602"/>
        <v>0..1</v>
      </c>
      <c r="BC1117" s="6" t="str">
        <f t="shared" si="1532"/>
        <v>/rsm:CrossIndustryInvoice
/rsm:SupplyChainTradeTransaction
/ram:ApplicableHeaderTradeSettlement
/ram:BillingSpecifiedPeriod
/ram:Description</v>
      </c>
      <c r="BD1117" s="67" t="str">
        <f t="shared" si="1533"/>
        <v>/rsm:CrossIndustryInvoice/rsm:SupplyChainTradeTransaction/ram:ApplicableHeaderTradeSettlement/ram:BillingSpecifiedPeriod/ram:Description</v>
      </c>
      <c r="BE1117" s="66" t="str">
        <f t="shared" si="1572"/>
        <v>T</v>
      </c>
      <c r="BF1117" s="68" t="str">
        <f t="shared" si="1573"/>
        <v>E</v>
      </c>
      <c r="BG1117" s="62" t="str">
        <f t="shared" si="1574"/>
        <v>0..n</v>
      </c>
      <c r="BH1117" s="66" t="str">
        <f t="shared" si="1575"/>
        <v/>
      </c>
      <c r="BI1117" s="248" t="str">
        <f t="shared" si="1576"/>
        <v/>
      </c>
      <c r="BJ1117" s="7"/>
      <c r="BK1117" s="351" t="str">
        <f t="shared" si="1577"/>
        <v>-</v>
      </c>
      <c r="BL1117" s="70" t="str">
        <f t="shared" si="1578"/>
        <v>-</v>
      </c>
      <c r="BM1117" s="70" t="str">
        <f t="shared" si="1579"/>
        <v>-</v>
      </c>
      <c r="BN1117" s="70" t="str">
        <f t="shared" si="1580"/>
        <v>-</v>
      </c>
      <c r="BO1117" s="70" t="str">
        <f t="shared" si="1581"/>
        <v>-</v>
      </c>
      <c r="BP1117" s="70" t="str">
        <f t="shared" si="1582"/>
        <v>X</v>
      </c>
      <c r="BQ1117" s="352" t="str">
        <f t="shared" si="1583"/>
        <v>X</v>
      </c>
      <c r="BR1117" s="7"/>
      <c r="BS1117" s="70" t="str">
        <f t="shared" si="1584"/>
        <v>EXTENDED</v>
      </c>
      <c r="BT1117" s="70" t="str">
        <f t="shared" si="1585"/>
        <v>EXTENDED-B2B-FR</v>
      </c>
      <c r="BU1117" s="15"/>
      <c r="BV1117" s="57"/>
      <c r="BW1117" s="57"/>
      <c r="BX1117" s="57"/>
      <c r="BY1117" s="57"/>
      <c r="BZ1117" s="57"/>
      <c r="CA1117" s="57" t="s">
        <v>6542</v>
      </c>
      <c r="CC1117" s="417"/>
      <c r="CD1117" s="15"/>
      <c r="CE1117" s="15"/>
    </row>
    <row r="1118" spans="1:83" s="59" customFormat="1" ht="85.5">
      <c r="A1118" s="45" t="str">
        <f t="shared" si="1527"/>
        <v>NO</v>
      </c>
      <c r="B1118" s="45"/>
      <c r="C1118" s="45"/>
      <c r="D1118" s="45"/>
      <c r="E1118" s="212" t="s">
        <v>3431</v>
      </c>
      <c r="F1118" s="222" t="s">
        <v>4239</v>
      </c>
      <c r="G1118" s="312"/>
      <c r="H1118" s="124">
        <f t="shared" si="1586"/>
        <v>4</v>
      </c>
      <c r="I1118" s="124" t="s">
        <v>42</v>
      </c>
      <c r="J1118" s="137" t="s">
        <v>4240</v>
      </c>
      <c r="K1118" s="125"/>
      <c r="L1118" s="126"/>
      <c r="M1118" s="126"/>
      <c r="N1118" s="126"/>
      <c r="O1118" s="125"/>
      <c r="P1118" s="124" t="s">
        <v>42</v>
      </c>
      <c r="Q1118" s="124" t="str">
        <f t="shared" si="1608"/>
        <v>0..1</v>
      </c>
      <c r="R1118" s="127" t="s">
        <v>4241</v>
      </c>
      <c r="S1118" s="128" t="s">
        <v>4242</v>
      </c>
      <c r="T1118" s="124"/>
      <c r="U1118" s="129" t="str">
        <f t="shared" si="1594"/>
        <v/>
      </c>
      <c r="V1118" s="124" t="s">
        <v>42</v>
      </c>
      <c r="W1118" s="124"/>
      <c r="X1118" s="388"/>
      <c r="Y1118" s="38"/>
      <c r="Z1118" s="363" t="str">
        <f t="shared" si="1524"/>
        <v>-</v>
      </c>
      <c r="AA1118" s="129" t="str">
        <f t="shared" ref="AA1118:AF1118" si="1613">IF(Z1118="X","X",IF($AI1118=AA$4,"X","-"))</f>
        <v>X</v>
      </c>
      <c r="AB1118" s="129" t="str">
        <f t="shared" si="1613"/>
        <v>X</v>
      </c>
      <c r="AC1118" s="129" t="str">
        <f t="shared" si="1613"/>
        <v>X</v>
      </c>
      <c r="AD1118" s="129" t="str">
        <f t="shared" si="1613"/>
        <v>X</v>
      </c>
      <c r="AE1118" s="129" t="str">
        <f t="shared" si="1613"/>
        <v>X</v>
      </c>
      <c r="AF1118" s="364" t="str">
        <f t="shared" si="1613"/>
        <v>X</v>
      </c>
      <c r="AG1118" s="38"/>
      <c r="AH1118" s="129" t="s">
        <v>185</v>
      </c>
      <c r="AI1118" s="129" t="s">
        <v>185</v>
      </c>
      <c r="AJ1118" s="38"/>
      <c r="AK1118" s="13" t="str">
        <f t="shared" si="1543"/>
        <v>/rsm:CrossIndustryInvoice/rsm:SupplyChainTradeTransaction/ram:ApplicableHeaderTradeSettlement/ram:BillingSpecifiedPeriod</v>
      </c>
      <c r="AL1118" s="13" t="str">
        <f t="shared" si="1544"/>
        <v>/ram:StartDateTime</v>
      </c>
      <c r="AM1118" s="14">
        <f>COUNTIFS(S$4:S1118,AK1118)</f>
        <v>1</v>
      </c>
      <c r="AO1118" s="212" t="str">
        <f t="shared" si="1541"/>
        <v>SCT_HTS</v>
      </c>
      <c r="AP1118" s="222" t="str">
        <f t="shared" si="1545"/>
        <v>BT-73-00</v>
      </c>
      <c r="AQ1118" s="312" t="str">
        <f t="shared" si="1546"/>
        <v/>
      </c>
      <c r="AR1118" s="124">
        <f t="shared" si="1559"/>
        <v>4</v>
      </c>
      <c r="AS1118" s="124" t="str">
        <f t="shared" si="1547"/>
        <v>0..1</v>
      </c>
      <c r="AT1118" s="137" t="s">
        <v>4243</v>
      </c>
      <c r="AU1118" s="125" t="s">
        <v>4254</v>
      </c>
      <c r="AV1118" s="126" t="s">
        <v>1262</v>
      </c>
      <c r="AW1118" s="126"/>
      <c r="AX1118" s="126"/>
      <c r="AY1118" s="126" t="s">
        <v>35</v>
      </c>
      <c r="AZ1118" s="125"/>
      <c r="BA1118" s="124" t="str">
        <f t="shared" si="1601"/>
        <v>0..1</v>
      </c>
      <c r="BB1118" s="124" t="str">
        <f t="shared" si="1602"/>
        <v>0..1</v>
      </c>
      <c r="BC1118" s="127" t="str">
        <f t="shared" si="1532"/>
        <v>/rsm:CrossIndustryInvoice
/rsm:SupplyChainTradeTransaction
/ram:ApplicableHeaderTradeSettlement
/ram:BillingSpecifiedPeriod
/ram:StartDateTime</v>
      </c>
      <c r="BD1118" s="128" t="str">
        <f t="shared" si="1533"/>
        <v>/rsm:CrossIndustryInvoice/rsm:SupplyChainTradeTransaction/ram:ApplicableHeaderTradeSettlement/ram:BillingSpecifiedPeriod/ram:StartDateTime</v>
      </c>
      <c r="BE1118" s="124" t="str">
        <f t="shared" si="1572"/>
        <v/>
      </c>
      <c r="BF1118" s="129" t="str">
        <f t="shared" si="1573"/>
        <v/>
      </c>
      <c r="BG1118" s="124" t="str">
        <f t="shared" si="1574"/>
        <v>0..1</v>
      </c>
      <c r="BH1118" s="124" t="str">
        <f t="shared" si="1575"/>
        <v/>
      </c>
      <c r="BI1118" s="388" t="str">
        <f t="shared" si="1576"/>
        <v/>
      </c>
      <c r="BJ1118" s="7"/>
      <c r="BK1118" s="363" t="str">
        <f t="shared" si="1577"/>
        <v>-</v>
      </c>
      <c r="BL1118" s="129" t="str">
        <f t="shared" si="1578"/>
        <v>X</v>
      </c>
      <c r="BM1118" s="129" t="str">
        <f t="shared" si="1579"/>
        <v>X</v>
      </c>
      <c r="BN1118" s="129" t="str">
        <f t="shared" si="1580"/>
        <v>X</v>
      </c>
      <c r="BO1118" s="129" t="str">
        <f t="shared" si="1581"/>
        <v>X</v>
      </c>
      <c r="BP1118" s="129" t="str">
        <f t="shared" si="1582"/>
        <v>X</v>
      </c>
      <c r="BQ1118" s="364" t="str">
        <f t="shared" si="1583"/>
        <v>X</v>
      </c>
      <c r="BR1118" s="7"/>
      <c r="BS1118" s="129" t="str">
        <f t="shared" si="1584"/>
        <v>BASIC WL</v>
      </c>
      <c r="BT1118" s="129" t="str">
        <f t="shared" si="1585"/>
        <v>BASIC WL</v>
      </c>
      <c r="BU1118" s="15"/>
      <c r="BV1118" s="57"/>
      <c r="BW1118" s="57"/>
      <c r="BX1118" s="57"/>
      <c r="BY1118" s="57"/>
      <c r="BZ1118" s="57"/>
      <c r="CA1118" s="57" t="s">
        <v>6542</v>
      </c>
      <c r="CC1118" s="417"/>
      <c r="CD1118" s="15"/>
      <c r="CE1118" s="15"/>
    </row>
    <row r="1119" spans="1:83" s="59" customFormat="1" ht="89.25">
      <c r="A1119" s="45" t="str">
        <f t="shared" si="1527"/>
        <v>YES</v>
      </c>
      <c r="B1119" s="45"/>
      <c r="C1119" s="45"/>
      <c r="D1119" s="45"/>
      <c r="E1119" s="212" t="s">
        <v>3431</v>
      </c>
      <c r="F1119" s="213" t="s">
        <v>4244</v>
      </c>
      <c r="G1119" s="311" t="s">
        <v>4244</v>
      </c>
      <c r="H1119" s="66">
        <f t="shared" si="1586"/>
        <v>5</v>
      </c>
      <c r="I1119" s="66" t="s">
        <v>42</v>
      </c>
      <c r="J1119" s="64" t="s">
        <v>4245</v>
      </c>
      <c r="K1119" s="64" t="s">
        <v>4246</v>
      </c>
      <c r="L1119" s="65" t="s">
        <v>4247</v>
      </c>
      <c r="M1119" s="65" t="s">
        <v>4248</v>
      </c>
      <c r="N1119" s="65" t="s">
        <v>4249</v>
      </c>
      <c r="O1119" s="64" t="s">
        <v>148</v>
      </c>
      <c r="P1119" s="66" t="s">
        <v>32</v>
      </c>
      <c r="Q1119" s="66" t="str">
        <f t="shared" si="1608"/>
        <v>1..1</v>
      </c>
      <c r="R1119" s="2" t="s">
        <v>4250</v>
      </c>
      <c r="S1119" s="75" t="s">
        <v>4251</v>
      </c>
      <c r="T1119" s="66" t="s">
        <v>151</v>
      </c>
      <c r="U1119" s="68" t="str">
        <f t="shared" si="1594"/>
        <v>E</v>
      </c>
      <c r="V1119" s="66" t="s">
        <v>32</v>
      </c>
      <c r="W1119" s="66" t="s">
        <v>4252</v>
      </c>
      <c r="X1119" s="248" t="s">
        <v>152</v>
      </c>
      <c r="Y1119" s="38"/>
      <c r="Z1119" s="353" t="str">
        <f t="shared" si="1524"/>
        <v>-</v>
      </c>
      <c r="AA1119" s="68" t="str">
        <f t="shared" ref="AA1119:AF1119" si="1614">IF(Z1119="X","X",IF($AI1119=AA$4,"X","-"))</f>
        <v>X</v>
      </c>
      <c r="AB1119" s="68" t="str">
        <f t="shared" si="1614"/>
        <v>X</v>
      </c>
      <c r="AC1119" s="68" t="str">
        <f t="shared" si="1614"/>
        <v>X</v>
      </c>
      <c r="AD1119" s="68" t="str">
        <f t="shared" si="1614"/>
        <v>X</v>
      </c>
      <c r="AE1119" s="68" t="str">
        <f t="shared" si="1614"/>
        <v>X</v>
      </c>
      <c r="AF1119" s="354" t="str">
        <f t="shared" si="1614"/>
        <v>X</v>
      </c>
      <c r="AG1119" s="38"/>
      <c r="AH1119" s="68" t="s">
        <v>185</v>
      </c>
      <c r="AI1119" s="68" t="s">
        <v>185</v>
      </c>
      <c r="AJ1119" s="38"/>
      <c r="AK1119" s="13" t="str">
        <f t="shared" si="1543"/>
        <v>/rsm:CrossIndustryInvoice/rsm:SupplyChainTradeTransaction/ram:ApplicableHeaderTradeSettlement/ram:BillingSpecifiedPeriod/ram:StartDateTime</v>
      </c>
      <c r="AL1119" s="13" t="str">
        <f t="shared" si="1544"/>
        <v>/udt:DateTimeString</v>
      </c>
      <c r="AM1119" s="14">
        <f>COUNTIFS(S$4:S1119,AK1119)</f>
        <v>1</v>
      </c>
      <c r="AO1119" s="212" t="str">
        <f t="shared" si="1541"/>
        <v>SCT_HTS</v>
      </c>
      <c r="AP1119" s="213" t="str">
        <f t="shared" si="1545"/>
        <v>BT-73</v>
      </c>
      <c r="AQ1119" s="311" t="str">
        <f t="shared" si="1546"/>
        <v>BT-73</v>
      </c>
      <c r="AR1119" s="66">
        <f t="shared" si="1559"/>
        <v>5</v>
      </c>
      <c r="AS1119" s="66" t="str">
        <f t="shared" si="1547"/>
        <v>0..1</v>
      </c>
      <c r="AT1119" s="64" t="s">
        <v>4253</v>
      </c>
      <c r="AU1119" s="64" t="s">
        <v>4254</v>
      </c>
      <c r="AV1119" s="65" t="s">
        <v>1262</v>
      </c>
      <c r="AW1119" s="427" t="s">
        <v>7392</v>
      </c>
      <c r="AX1119" s="65" t="s">
        <v>4255</v>
      </c>
      <c r="AY1119" s="65" t="s">
        <v>4256</v>
      </c>
      <c r="AZ1119" s="64" t="s">
        <v>148</v>
      </c>
      <c r="BA1119" s="66" t="str">
        <f t="shared" si="1601"/>
        <v>1..1</v>
      </c>
      <c r="BB1119" s="66" t="str">
        <f t="shared" si="1602"/>
        <v>1..1</v>
      </c>
      <c r="BC1119" s="2" t="str">
        <f t="shared" si="1532"/>
        <v>/rsm:CrossIndustryInvoice
/rsm:SupplyChainTradeTransaction
/ram:ApplicableHeaderTradeSettlement
/ram:BillingSpecifiedPeriod
/ram:StartDateTime
/udt:DateTimeString</v>
      </c>
      <c r="BD1119" s="75" t="str">
        <f t="shared" si="1533"/>
        <v>/rsm:CrossIndustryInvoice/rsm:SupplyChainTradeTransaction/ram:ApplicableHeaderTradeSettlement/ram:BillingSpecifiedPeriod/ram:StartDateTime/udt:DateTimeString</v>
      </c>
      <c r="BE1119" s="66" t="str">
        <f t="shared" si="1572"/>
        <v>D</v>
      </c>
      <c r="BF1119" s="68" t="str">
        <f t="shared" si="1573"/>
        <v>E</v>
      </c>
      <c r="BG1119" s="66" t="str">
        <f t="shared" si="1574"/>
        <v>1..1</v>
      </c>
      <c r="BH1119" s="66" t="str">
        <f t="shared" si="1575"/>
        <v>SYN-2, CAR-2</v>
      </c>
      <c r="BI1119" s="248" t="str">
        <f t="shared" si="1576"/>
        <v>@format="102"</v>
      </c>
      <c r="BJ1119" s="7"/>
      <c r="BK1119" s="353" t="str">
        <f t="shared" si="1577"/>
        <v>-</v>
      </c>
      <c r="BL1119" s="68" t="str">
        <f t="shared" si="1578"/>
        <v>X</v>
      </c>
      <c r="BM1119" s="68" t="str">
        <f t="shared" si="1579"/>
        <v>X</v>
      </c>
      <c r="BN1119" s="68" t="str">
        <f t="shared" si="1580"/>
        <v>X</v>
      </c>
      <c r="BO1119" s="68" t="str">
        <f t="shared" si="1581"/>
        <v>X</v>
      </c>
      <c r="BP1119" s="68" t="str">
        <f t="shared" si="1582"/>
        <v>X</v>
      </c>
      <c r="BQ1119" s="354" t="str">
        <f t="shared" si="1583"/>
        <v>X</v>
      </c>
      <c r="BR1119" s="7"/>
      <c r="BS1119" s="68" t="str">
        <f t="shared" si="1584"/>
        <v>BASIC WL</v>
      </c>
      <c r="BT1119" s="68" t="str">
        <f t="shared" si="1585"/>
        <v>BASIC WL</v>
      </c>
      <c r="BU1119" s="15"/>
      <c r="BV1119" s="57"/>
      <c r="BW1119" s="57"/>
      <c r="BX1119" s="57"/>
      <c r="BY1119" s="57"/>
      <c r="BZ1119" s="57"/>
      <c r="CA1119" s="57" t="s">
        <v>6542</v>
      </c>
      <c r="CC1119" s="417"/>
      <c r="CD1119" s="15"/>
      <c r="CE1119" s="15"/>
    </row>
    <row r="1120" spans="1:83" s="59" customFormat="1" ht="102">
      <c r="A1120" s="45" t="str">
        <f t="shared" si="1527"/>
        <v>YES</v>
      </c>
      <c r="B1120" s="45"/>
      <c r="C1120" s="45"/>
      <c r="D1120" s="45"/>
      <c r="E1120" s="212" t="s">
        <v>3431</v>
      </c>
      <c r="F1120" s="213" t="s">
        <v>4257</v>
      </c>
      <c r="G1120" s="311"/>
      <c r="H1120" s="66">
        <f t="shared" si="1586"/>
        <v>6</v>
      </c>
      <c r="I1120" s="66" t="s">
        <v>32</v>
      </c>
      <c r="J1120" s="97" t="s">
        <v>229</v>
      </c>
      <c r="K1120" s="64" t="s">
        <v>35</v>
      </c>
      <c r="L1120" s="65" t="s">
        <v>160</v>
      </c>
      <c r="M1120" s="65"/>
      <c r="N1120" s="65" t="s">
        <v>160</v>
      </c>
      <c r="O1120" s="64" t="s">
        <v>128</v>
      </c>
      <c r="P1120" s="66" t="s">
        <v>32</v>
      </c>
      <c r="Q1120" s="66" t="str">
        <f t="shared" si="1608"/>
        <v>1..1</v>
      </c>
      <c r="R1120" s="2" t="s">
        <v>4258</v>
      </c>
      <c r="S1120" s="75" t="s">
        <v>4259</v>
      </c>
      <c r="T1120" s="66" t="s">
        <v>131</v>
      </c>
      <c r="U1120" s="68" t="str">
        <f t="shared" si="1594"/>
        <v>A</v>
      </c>
      <c r="V1120" s="66" t="s">
        <v>42</v>
      </c>
      <c r="W1120" s="66" t="s">
        <v>35</v>
      </c>
      <c r="X1120" s="248" t="s">
        <v>160</v>
      </c>
      <c r="Y1120" s="38"/>
      <c r="Z1120" s="353" t="str">
        <f t="shared" si="1524"/>
        <v>-</v>
      </c>
      <c r="AA1120" s="68" t="str">
        <f t="shared" ref="AA1120:AF1120" si="1615">IF(Z1120="X","X",IF($AI1120=AA$4,"X","-"))</f>
        <v>X</v>
      </c>
      <c r="AB1120" s="68" t="str">
        <f t="shared" si="1615"/>
        <v>X</v>
      </c>
      <c r="AC1120" s="68" t="str">
        <f t="shared" si="1615"/>
        <v>X</v>
      </c>
      <c r="AD1120" s="68" t="str">
        <f t="shared" si="1615"/>
        <v>X</v>
      </c>
      <c r="AE1120" s="68" t="str">
        <f t="shared" si="1615"/>
        <v>X</v>
      </c>
      <c r="AF1120" s="354" t="str">
        <f t="shared" si="1615"/>
        <v>X</v>
      </c>
      <c r="AG1120" s="38"/>
      <c r="AH1120" s="68" t="s">
        <v>185</v>
      </c>
      <c r="AI1120" s="68" t="s">
        <v>185</v>
      </c>
      <c r="AJ1120" s="38"/>
      <c r="AK1120" s="13" t="str">
        <f t="shared" si="1543"/>
        <v>/rsm:CrossIndustryInvoice/rsm:SupplyChainTradeTransaction/ram:ApplicableHeaderTradeSettlement/ram:BillingSpecifiedPeriod/ram:StartDateTime/udt:DateTimeString</v>
      </c>
      <c r="AL1120" s="13" t="str">
        <f t="shared" si="1544"/>
        <v>/@format</v>
      </c>
      <c r="AM1120" s="14">
        <f>COUNTIFS(S$4:S1120,AK1120)</f>
        <v>1</v>
      </c>
      <c r="AO1120" s="212" t="str">
        <f t="shared" si="1541"/>
        <v>SCT_HTS</v>
      </c>
      <c r="AP1120" s="213" t="str">
        <f t="shared" si="1545"/>
        <v>BT-73-0</v>
      </c>
      <c r="AQ1120" s="311" t="str">
        <f t="shared" si="1546"/>
        <v/>
      </c>
      <c r="AR1120" s="66">
        <f t="shared" si="1559"/>
        <v>6</v>
      </c>
      <c r="AS1120" s="66" t="str">
        <f t="shared" si="1547"/>
        <v>1..1</v>
      </c>
      <c r="AT1120" s="97" t="s">
        <v>35</v>
      </c>
      <c r="AU1120" s="64" t="s">
        <v>35</v>
      </c>
      <c r="AV1120" s="65" t="s">
        <v>6345</v>
      </c>
      <c r="AW1120" s="427">
        <v>102</v>
      </c>
      <c r="AX1120" s="65"/>
      <c r="AY1120" s="65" t="s">
        <v>166</v>
      </c>
      <c r="AZ1120" s="64" t="s">
        <v>128</v>
      </c>
      <c r="BA1120" s="66" t="str">
        <f t="shared" si="1601"/>
        <v>1..1</v>
      </c>
      <c r="BB1120" s="66" t="str">
        <f t="shared" si="1602"/>
        <v>1..1</v>
      </c>
      <c r="BC1120" s="2" t="str">
        <f t="shared" si="1532"/>
        <v>/rsm:CrossIndustryInvoice
/rsm:SupplyChainTradeTransaction
/ram:ApplicableHeaderTradeSettlement
/ram:BillingSpecifiedPeriod
/ram:StartDateTime
/udt:DateTimeString
/@format</v>
      </c>
      <c r="BD1120" s="75" t="str">
        <f t="shared" si="1533"/>
        <v>/rsm:CrossIndustryInvoice/rsm:SupplyChainTradeTransaction/ram:ApplicableHeaderTradeSettlement/ram:BillingSpecifiedPeriod/ram:StartDateTime/udt:DateTimeString/@format</v>
      </c>
      <c r="BE1120" s="66" t="str">
        <f t="shared" si="1572"/>
        <v>C</v>
      </c>
      <c r="BF1120" s="68" t="str">
        <f t="shared" si="1573"/>
        <v>A</v>
      </c>
      <c r="BG1120" s="66" t="str">
        <f t="shared" si="1574"/>
        <v>0..1</v>
      </c>
      <c r="BH1120" s="66" t="str">
        <f t="shared" si="1575"/>
        <v/>
      </c>
      <c r="BI1120" s="248" t="str">
        <f t="shared" si="1576"/>
        <v>Only value "102"</v>
      </c>
      <c r="BJ1120" s="7"/>
      <c r="BK1120" s="353" t="str">
        <f t="shared" si="1577"/>
        <v>-</v>
      </c>
      <c r="BL1120" s="68" t="str">
        <f t="shared" si="1578"/>
        <v>X</v>
      </c>
      <c r="BM1120" s="68" t="str">
        <f t="shared" si="1579"/>
        <v>X</v>
      </c>
      <c r="BN1120" s="68" t="str">
        <f t="shared" si="1580"/>
        <v>X</v>
      </c>
      <c r="BO1120" s="68" t="str">
        <f t="shared" si="1581"/>
        <v>X</v>
      </c>
      <c r="BP1120" s="68" t="str">
        <f t="shared" si="1582"/>
        <v>X</v>
      </c>
      <c r="BQ1120" s="354" t="str">
        <f t="shared" si="1583"/>
        <v>X</v>
      </c>
      <c r="BR1120" s="7"/>
      <c r="BS1120" s="68" t="str">
        <f t="shared" si="1584"/>
        <v>BASIC WL</v>
      </c>
      <c r="BT1120" s="68" t="str">
        <f t="shared" si="1585"/>
        <v>BASIC WL</v>
      </c>
      <c r="BU1120" s="15"/>
      <c r="BV1120" s="57"/>
      <c r="BW1120" s="57"/>
      <c r="BX1120" s="57"/>
      <c r="BY1120" s="57"/>
      <c r="BZ1120" s="57"/>
      <c r="CA1120" s="57" t="s">
        <v>6542</v>
      </c>
      <c r="CC1120" s="417"/>
      <c r="CD1120" s="15"/>
      <c r="CE1120" s="15"/>
    </row>
    <row r="1121" spans="1:83" s="59" customFormat="1" ht="85.5">
      <c r="A1121" s="45" t="str">
        <f t="shared" si="1527"/>
        <v>NO</v>
      </c>
      <c r="B1121" s="45"/>
      <c r="C1121" s="45"/>
      <c r="D1121" s="45"/>
      <c r="E1121" s="212" t="s">
        <v>3431</v>
      </c>
      <c r="F1121" s="222" t="s">
        <v>4260</v>
      </c>
      <c r="G1121" s="312"/>
      <c r="H1121" s="124">
        <f t="shared" si="1586"/>
        <v>4</v>
      </c>
      <c r="I1121" s="124" t="s">
        <v>42</v>
      </c>
      <c r="J1121" s="137" t="s">
        <v>4261</v>
      </c>
      <c r="K1121" s="125"/>
      <c r="L1121" s="126"/>
      <c r="M1121" s="126"/>
      <c r="N1121" s="126"/>
      <c r="O1121" s="125"/>
      <c r="P1121" s="124" t="s">
        <v>42</v>
      </c>
      <c r="Q1121" s="124" t="str">
        <f t="shared" si="1608"/>
        <v>0..1</v>
      </c>
      <c r="R1121" s="127" t="s">
        <v>4262</v>
      </c>
      <c r="S1121" s="128" t="s">
        <v>4263</v>
      </c>
      <c r="T1121" s="124"/>
      <c r="U1121" s="129" t="str">
        <f t="shared" si="1594"/>
        <v/>
      </c>
      <c r="V1121" s="124" t="s">
        <v>42</v>
      </c>
      <c r="W1121" s="124"/>
      <c r="X1121" s="388"/>
      <c r="Y1121" s="38"/>
      <c r="Z1121" s="363" t="str">
        <f t="shared" si="1524"/>
        <v>-</v>
      </c>
      <c r="AA1121" s="129" t="str">
        <f t="shared" ref="AA1121:AF1121" si="1616">IF(Z1121="X","X",IF($AI1121=AA$4,"X","-"))</f>
        <v>X</v>
      </c>
      <c r="AB1121" s="129" t="str">
        <f t="shared" si="1616"/>
        <v>X</v>
      </c>
      <c r="AC1121" s="129" t="str">
        <f t="shared" si="1616"/>
        <v>X</v>
      </c>
      <c r="AD1121" s="129" t="str">
        <f t="shared" si="1616"/>
        <v>X</v>
      </c>
      <c r="AE1121" s="129" t="str">
        <f t="shared" si="1616"/>
        <v>X</v>
      </c>
      <c r="AF1121" s="364" t="str">
        <f t="shared" si="1616"/>
        <v>X</v>
      </c>
      <c r="AG1121" s="38"/>
      <c r="AH1121" s="129" t="s">
        <v>185</v>
      </c>
      <c r="AI1121" s="129" t="s">
        <v>185</v>
      </c>
      <c r="AJ1121" s="38"/>
      <c r="AK1121" s="13" t="str">
        <f t="shared" si="1543"/>
        <v>/rsm:CrossIndustryInvoice/rsm:SupplyChainTradeTransaction/ram:ApplicableHeaderTradeSettlement/ram:BillingSpecifiedPeriod</v>
      </c>
      <c r="AL1121" s="13" t="str">
        <f t="shared" si="1544"/>
        <v>/ram:EndDateTime</v>
      </c>
      <c r="AM1121" s="14">
        <f>COUNTIFS(S$4:S1121,AK1121)</f>
        <v>1</v>
      </c>
      <c r="AO1121" s="212" t="str">
        <f t="shared" si="1541"/>
        <v>SCT_HTS</v>
      </c>
      <c r="AP1121" s="222" t="str">
        <f t="shared" si="1545"/>
        <v>BT-74-00</v>
      </c>
      <c r="AQ1121" s="312" t="str">
        <f t="shared" si="1546"/>
        <v/>
      </c>
      <c r="AR1121" s="124">
        <f t="shared" si="1559"/>
        <v>4</v>
      </c>
      <c r="AS1121" s="124" t="str">
        <f t="shared" si="1547"/>
        <v>0..1</v>
      </c>
      <c r="AT1121" s="137" t="s">
        <v>4264</v>
      </c>
      <c r="AU1121" s="125" t="s">
        <v>4274</v>
      </c>
      <c r="AV1121" s="126" t="s">
        <v>1286</v>
      </c>
      <c r="AW1121" s="126"/>
      <c r="AX1121" s="126"/>
      <c r="AY1121" s="126" t="s">
        <v>35</v>
      </c>
      <c r="AZ1121" s="125"/>
      <c r="BA1121" s="124" t="str">
        <f t="shared" si="1601"/>
        <v>0..1</v>
      </c>
      <c r="BB1121" s="124" t="str">
        <f t="shared" si="1602"/>
        <v>0..1</v>
      </c>
      <c r="BC1121" s="127" t="str">
        <f t="shared" si="1532"/>
        <v>/rsm:CrossIndustryInvoice
/rsm:SupplyChainTradeTransaction
/ram:ApplicableHeaderTradeSettlement
/ram:BillingSpecifiedPeriod
/ram:EndDateTime</v>
      </c>
      <c r="BD1121" s="128" t="str">
        <f t="shared" si="1533"/>
        <v>/rsm:CrossIndustryInvoice/rsm:SupplyChainTradeTransaction/ram:ApplicableHeaderTradeSettlement/ram:BillingSpecifiedPeriod/ram:EndDateTime</v>
      </c>
      <c r="BE1121" s="124" t="str">
        <f t="shared" si="1572"/>
        <v/>
      </c>
      <c r="BF1121" s="129" t="str">
        <f t="shared" si="1573"/>
        <v/>
      </c>
      <c r="BG1121" s="124" t="str">
        <f t="shared" si="1574"/>
        <v>0..1</v>
      </c>
      <c r="BH1121" s="124" t="str">
        <f t="shared" si="1575"/>
        <v/>
      </c>
      <c r="BI1121" s="388" t="str">
        <f t="shared" si="1576"/>
        <v/>
      </c>
      <c r="BJ1121" s="7"/>
      <c r="BK1121" s="363" t="str">
        <f t="shared" si="1577"/>
        <v>-</v>
      </c>
      <c r="BL1121" s="129" t="str">
        <f t="shared" si="1578"/>
        <v>X</v>
      </c>
      <c r="BM1121" s="129" t="str">
        <f t="shared" si="1579"/>
        <v>X</v>
      </c>
      <c r="BN1121" s="129" t="str">
        <f t="shared" si="1580"/>
        <v>X</v>
      </c>
      <c r="BO1121" s="129" t="str">
        <f t="shared" si="1581"/>
        <v>X</v>
      </c>
      <c r="BP1121" s="129" t="str">
        <f t="shared" si="1582"/>
        <v>X</v>
      </c>
      <c r="BQ1121" s="364" t="str">
        <f t="shared" si="1583"/>
        <v>X</v>
      </c>
      <c r="BR1121" s="7"/>
      <c r="BS1121" s="129" t="str">
        <f t="shared" si="1584"/>
        <v>BASIC WL</v>
      </c>
      <c r="BT1121" s="129" t="str">
        <f t="shared" si="1585"/>
        <v>BASIC WL</v>
      </c>
      <c r="BU1121" s="15"/>
      <c r="BV1121" s="57"/>
      <c r="BW1121" s="57"/>
      <c r="BX1121" s="57"/>
      <c r="BY1121" s="57"/>
      <c r="BZ1121" s="57"/>
      <c r="CA1121" s="57" t="s">
        <v>6542</v>
      </c>
      <c r="CC1121" s="417"/>
      <c r="CD1121" s="15"/>
      <c r="CE1121" s="15"/>
    </row>
    <row r="1122" spans="1:83" s="59" customFormat="1" ht="127.5">
      <c r="A1122" s="45" t="str">
        <f t="shared" si="1527"/>
        <v>YES</v>
      </c>
      <c r="B1122" s="45"/>
      <c r="C1122" s="45"/>
      <c r="D1122" s="45"/>
      <c r="E1122" s="212" t="s">
        <v>3431</v>
      </c>
      <c r="F1122" s="213" t="s">
        <v>4265</v>
      </c>
      <c r="G1122" s="311" t="s">
        <v>4265</v>
      </c>
      <c r="H1122" s="66">
        <f t="shared" si="1586"/>
        <v>5</v>
      </c>
      <c r="I1122" s="66" t="s">
        <v>42</v>
      </c>
      <c r="J1122" s="64" t="s">
        <v>4266</v>
      </c>
      <c r="K1122" s="64" t="s">
        <v>4267</v>
      </c>
      <c r="L1122" s="65" t="s">
        <v>4268</v>
      </c>
      <c r="M1122" s="65" t="s">
        <v>4269</v>
      </c>
      <c r="N1122" s="65" t="s">
        <v>4270</v>
      </c>
      <c r="O1122" s="64" t="s">
        <v>148</v>
      </c>
      <c r="P1122" s="66" t="s">
        <v>32</v>
      </c>
      <c r="Q1122" s="66" t="str">
        <f t="shared" si="1608"/>
        <v>1..1</v>
      </c>
      <c r="R1122" s="2" t="s">
        <v>4271</v>
      </c>
      <c r="S1122" s="75" t="s">
        <v>4272</v>
      </c>
      <c r="T1122" s="66" t="s">
        <v>151</v>
      </c>
      <c r="U1122" s="68" t="str">
        <f t="shared" si="1594"/>
        <v>E</v>
      </c>
      <c r="V1122" s="66" t="s">
        <v>32</v>
      </c>
      <c r="W1122" s="66" t="s">
        <v>4252</v>
      </c>
      <c r="X1122" s="248" t="s">
        <v>152</v>
      </c>
      <c r="Y1122" s="38"/>
      <c r="Z1122" s="353" t="str">
        <f t="shared" si="1524"/>
        <v>-</v>
      </c>
      <c r="AA1122" s="68" t="str">
        <f t="shared" ref="AA1122:AF1122" si="1617">IF(Z1122="X","X",IF($AI1122=AA$4,"X","-"))</f>
        <v>X</v>
      </c>
      <c r="AB1122" s="68" t="str">
        <f t="shared" si="1617"/>
        <v>X</v>
      </c>
      <c r="AC1122" s="68" t="str">
        <f t="shared" si="1617"/>
        <v>X</v>
      </c>
      <c r="AD1122" s="68" t="str">
        <f t="shared" si="1617"/>
        <v>X</v>
      </c>
      <c r="AE1122" s="68" t="str">
        <f t="shared" si="1617"/>
        <v>X</v>
      </c>
      <c r="AF1122" s="354" t="str">
        <f t="shared" si="1617"/>
        <v>X</v>
      </c>
      <c r="AG1122" s="38"/>
      <c r="AH1122" s="68" t="s">
        <v>185</v>
      </c>
      <c r="AI1122" s="68" t="s">
        <v>185</v>
      </c>
      <c r="AJ1122" s="38"/>
      <c r="AK1122" s="13" t="str">
        <f t="shared" si="1543"/>
        <v>/rsm:CrossIndustryInvoice/rsm:SupplyChainTradeTransaction/ram:ApplicableHeaderTradeSettlement/ram:BillingSpecifiedPeriod/ram:EndDateTime</v>
      </c>
      <c r="AL1122" s="13" t="str">
        <f t="shared" si="1544"/>
        <v>/udt:DateTimeString</v>
      </c>
      <c r="AM1122" s="14">
        <f>COUNTIFS(S$4:S1122,AK1122)</f>
        <v>1</v>
      </c>
      <c r="AO1122" s="212" t="str">
        <f t="shared" si="1541"/>
        <v>SCT_HTS</v>
      </c>
      <c r="AP1122" s="213" t="str">
        <f t="shared" si="1545"/>
        <v>BT-74</v>
      </c>
      <c r="AQ1122" s="311" t="str">
        <f t="shared" si="1546"/>
        <v>BT-74</v>
      </c>
      <c r="AR1122" s="66">
        <f t="shared" si="1559"/>
        <v>5</v>
      </c>
      <c r="AS1122" s="66" t="str">
        <f t="shared" si="1547"/>
        <v>0..1</v>
      </c>
      <c r="AT1122" s="64" t="s">
        <v>4273</v>
      </c>
      <c r="AU1122" s="64" t="s">
        <v>4274</v>
      </c>
      <c r="AV1122" s="65" t="s">
        <v>1286</v>
      </c>
      <c r="AW1122" s="427" t="s">
        <v>7393</v>
      </c>
      <c r="AX1122" s="65" t="s">
        <v>4275</v>
      </c>
      <c r="AY1122" s="65" t="s">
        <v>4276</v>
      </c>
      <c r="AZ1122" s="64" t="s">
        <v>148</v>
      </c>
      <c r="BA1122" s="66" t="str">
        <f t="shared" si="1601"/>
        <v>1..1</v>
      </c>
      <c r="BB1122" s="66" t="str">
        <f t="shared" si="1602"/>
        <v>1..1</v>
      </c>
      <c r="BC1122" s="2" t="str">
        <f t="shared" si="1532"/>
        <v>/rsm:CrossIndustryInvoice
/rsm:SupplyChainTradeTransaction
/ram:ApplicableHeaderTradeSettlement
/ram:BillingSpecifiedPeriod
/ram:EndDateTime
/udt:DateTimeString</v>
      </c>
      <c r="BD1122" s="75" t="str">
        <f t="shared" si="1533"/>
        <v>/rsm:CrossIndustryInvoice/rsm:SupplyChainTradeTransaction/ram:ApplicableHeaderTradeSettlement/ram:BillingSpecifiedPeriod/ram:EndDateTime/udt:DateTimeString</v>
      </c>
      <c r="BE1122" s="66" t="str">
        <f t="shared" si="1572"/>
        <v>D</v>
      </c>
      <c r="BF1122" s="68" t="str">
        <f t="shared" si="1573"/>
        <v>E</v>
      </c>
      <c r="BG1122" s="66" t="str">
        <f t="shared" si="1574"/>
        <v>1..1</v>
      </c>
      <c r="BH1122" s="66" t="str">
        <f t="shared" si="1575"/>
        <v>SYN-2, CAR-2</v>
      </c>
      <c r="BI1122" s="248" t="str">
        <f t="shared" si="1576"/>
        <v>@format="102"</v>
      </c>
      <c r="BJ1122" s="7"/>
      <c r="BK1122" s="353" t="str">
        <f t="shared" si="1577"/>
        <v>-</v>
      </c>
      <c r="BL1122" s="68" t="str">
        <f t="shared" si="1578"/>
        <v>X</v>
      </c>
      <c r="BM1122" s="68" t="str">
        <f t="shared" si="1579"/>
        <v>X</v>
      </c>
      <c r="BN1122" s="68" t="str">
        <f t="shared" si="1580"/>
        <v>X</v>
      </c>
      <c r="BO1122" s="68" t="str">
        <f t="shared" si="1581"/>
        <v>X</v>
      </c>
      <c r="BP1122" s="68" t="str">
        <f t="shared" si="1582"/>
        <v>X</v>
      </c>
      <c r="BQ1122" s="354" t="str">
        <f t="shared" si="1583"/>
        <v>X</v>
      </c>
      <c r="BR1122" s="7"/>
      <c r="BS1122" s="68" t="str">
        <f t="shared" si="1584"/>
        <v>BASIC WL</v>
      </c>
      <c r="BT1122" s="68" t="str">
        <f t="shared" si="1585"/>
        <v>BASIC WL</v>
      </c>
      <c r="BU1122" s="15"/>
      <c r="BV1122" s="57"/>
      <c r="BW1122" s="57"/>
      <c r="BX1122" s="57"/>
      <c r="BY1122" s="57"/>
      <c r="BZ1122" s="57"/>
      <c r="CA1122" s="57" t="s">
        <v>6542</v>
      </c>
      <c r="CC1122" s="417"/>
      <c r="CD1122" s="15"/>
      <c r="CE1122" s="15"/>
    </row>
    <row r="1123" spans="1:83" s="59" customFormat="1" ht="102">
      <c r="A1123" s="45" t="str">
        <f t="shared" si="1527"/>
        <v>YES</v>
      </c>
      <c r="B1123" s="45"/>
      <c r="C1123" s="45"/>
      <c r="D1123" s="45"/>
      <c r="E1123" s="212" t="s">
        <v>3431</v>
      </c>
      <c r="F1123" s="213" t="s">
        <v>4277</v>
      </c>
      <c r="G1123" s="311"/>
      <c r="H1123" s="66">
        <f t="shared" si="1586"/>
        <v>6</v>
      </c>
      <c r="I1123" s="66" t="s">
        <v>32</v>
      </c>
      <c r="J1123" s="97" t="s">
        <v>229</v>
      </c>
      <c r="K1123" s="64" t="s">
        <v>35</v>
      </c>
      <c r="L1123" s="65" t="s">
        <v>160</v>
      </c>
      <c r="M1123" s="65"/>
      <c r="N1123" s="65" t="s">
        <v>160</v>
      </c>
      <c r="O1123" s="64" t="s">
        <v>128</v>
      </c>
      <c r="P1123" s="66" t="s">
        <v>32</v>
      </c>
      <c r="Q1123" s="66" t="str">
        <f t="shared" si="1608"/>
        <v>1..1</v>
      </c>
      <c r="R1123" s="2" t="s">
        <v>4278</v>
      </c>
      <c r="S1123" s="75" t="s">
        <v>4279</v>
      </c>
      <c r="T1123" s="66" t="s">
        <v>131</v>
      </c>
      <c r="U1123" s="68" t="str">
        <f t="shared" si="1594"/>
        <v>A</v>
      </c>
      <c r="V1123" s="66" t="s">
        <v>42</v>
      </c>
      <c r="W1123" s="66" t="s">
        <v>35</v>
      </c>
      <c r="X1123" s="248" t="s">
        <v>160</v>
      </c>
      <c r="Y1123" s="38"/>
      <c r="Z1123" s="353" t="str">
        <f t="shared" si="1524"/>
        <v>-</v>
      </c>
      <c r="AA1123" s="68" t="str">
        <f t="shared" ref="AA1123:AF1123" si="1618">IF(Z1123="X","X",IF($AI1123=AA$4,"X","-"))</f>
        <v>X</v>
      </c>
      <c r="AB1123" s="68" t="str">
        <f t="shared" si="1618"/>
        <v>X</v>
      </c>
      <c r="AC1123" s="68" t="str">
        <f t="shared" si="1618"/>
        <v>X</v>
      </c>
      <c r="AD1123" s="68" t="str">
        <f t="shared" si="1618"/>
        <v>X</v>
      </c>
      <c r="AE1123" s="68" t="str">
        <f t="shared" si="1618"/>
        <v>X</v>
      </c>
      <c r="AF1123" s="354" t="str">
        <f t="shared" si="1618"/>
        <v>X</v>
      </c>
      <c r="AG1123" s="38"/>
      <c r="AH1123" s="68" t="s">
        <v>185</v>
      </c>
      <c r="AI1123" s="68" t="s">
        <v>185</v>
      </c>
      <c r="AJ1123" s="38"/>
      <c r="AK1123" s="13" t="str">
        <f t="shared" si="1543"/>
        <v>/rsm:CrossIndustryInvoice/rsm:SupplyChainTradeTransaction/ram:ApplicableHeaderTradeSettlement/ram:BillingSpecifiedPeriod/ram:EndDateTime/udt:DateTimeString</v>
      </c>
      <c r="AL1123" s="13" t="str">
        <f t="shared" si="1544"/>
        <v>/@format</v>
      </c>
      <c r="AM1123" s="14">
        <f>COUNTIFS(S$4:S1123,AK1123)</f>
        <v>1</v>
      </c>
      <c r="AO1123" s="212" t="str">
        <f t="shared" si="1541"/>
        <v>SCT_HTS</v>
      </c>
      <c r="AP1123" s="213" t="str">
        <f t="shared" si="1545"/>
        <v>BT-74-0</v>
      </c>
      <c r="AQ1123" s="311" t="str">
        <f t="shared" si="1546"/>
        <v/>
      </c>
      <c r="AR1123" s="66">
        <f t="shared" si="1559"/>
        <v>6</v>
      </c>
      <c r="AS1123" s="66" t="str">
        <f t="shared" si="1547"/>
        <v>1..1</v>
      </c>
      <c r="AT1123" s="97" t="s">
        <v>35</v>
      </c>
      <c r="AU1123" s="64" t="s">
        <v>35</v>
      </c>
      <c r="AV1123" s="65" t="s">
        <v>6345</v>
      </c>
      <c r="AW1123" s="427">
        <v>102</v>
      </c>
      <c r="AX1123" s="65"/>
      <c r="AY1123" s="65" t="s">
        <v>166</v>
      </c>
      <c r="AZ1123" s="64" t="s">
        <v>128</v>
      </c>
      <c r="BA1123" s="66" t="str">
        <f t="shared" si="1601"/>
        <v>1..1</v>
      </c>
      <c r="BB1123" s="66" t="str">
        <f t="shared" si="1602"/>
        <v>1..1</v>
      </c>
      <c r="BC1123" s="2" t="str">
        <f t="shared" si="1532"/>
        <v>/rsm:CrossIndustryInvoice
/rsm:SupplyChainTradeTransaction
/ram:ApplicableHeaderTradeSettlement
/ram:BillingSpecifiedPeriod
/ram:EndDateTime
/udt:DateTimeString
/@format</v>
      </c>
      <c r="BD1123" s="75" t="str">
        <f t="shared" si="1533"/>
        <v>/rsm:CrossIndustryInvoice/rsm:SupplyChainTradeTransaction/ram:ApplicableHeaderTradeSettlement/ram:BillingSpecifiedPeriod/ram:EndDateTime/udt:DateTimeString/@format</v>
      </c>
      <c r="BE1123" s="66" t="str">
        <f t="shared" si="1572"/>
        <v>C</v>
      </c>
      <c r="BF1123" s="68" t="str">
        <f t="shared" si="1573"/>
        <v>A</v>
      </c>
      <c r="BG1123" s="66" t="str">
        <f t="shared" si="1574"/>
        <v>0..1</v>
      </c>
      <c r="BH1123" s="66" t="str">
        <f t="shared" si="1575"/>
        <v/>
      </c>
      <c r="BI1123" s="248" t="str">
        <f t="shared" si="1576"/>
        <v>Only value "102"</v>
      </c>
      <c r="BJ1123" s="7"/>
      <c r="BK1123" s="353" t="str">
        <f t="shared" si="1577"/>
        <v>-</v>
      </c>
      <c r="BL1123" s="68" t="str">
        <f t="shared" si="1578"/>
        <v>X</v>
      </c>
      <c r="BM1123" s="68" t="str">
        <f t="shared" si="1579"/>
        <v>X</v>
      </c>
      <c r="BN1123" s="68" t="str">
        <f t="shared" si="1580"/>
        <v>X</v>
      </c>
      <c r="BO1123" s="68" t="str">
        <f t="shared" si="1581"/>
        <v>X</v>
      </c>
      <c r="BP1123" s="68" t="str">
        <f t="shared" si="1582"/>
        <v>X</v>
      </c>
      <c r="BQ1123" s="354" t="str">
        <f t="shared" si="1583"/>
        <v>X</v>
      </c>
      <c r="BR1123" s="7"/>
      <c r="BS1123" s="68" t="str">
        <f t="shared" si="1584"/>
        <v>BASIC WL</v>
      </c>
      <c r="BT1123" s="68" t="str">
        <f t="shared" si="1585"/>
        <v>BASIC WL</v>
      </c>
      <c r="BU1123" s="15"/>
      <c r="BV1123" s="57"/>
      <c r="BW1123" s="57"/>
      <c r="BX1123" s="57"/>
      <c r="BY1123" s="57"/>
      <c r="BZ1123" s="57"/>
      <c r="CA1123" s="57" t="s">
        <v>6542</v>
      </c>
      <c r="CC1123" s="417"/>
      <c r="CD1123" s="15"/>
      <c r="CE1123" s="15"/>
    </row>
    <row r="1124" spans="1:83" s="59" customFormat="1" ht="85.5">
      <c r="A1124" s="45" t="str">
        <f t="shared" si="1527"/>
        <v>NO</v>
      </c>
      <c r="B1124" s="45"/>
      <c r="C1124" s="45"/>
      <c r="D1124" s="45"/>
      <c r="E1124" s="210" t="s">
        <v>3431</v>
      </c>
      <c r="F1124" s="211" t="s">
        <v>4280</v>
      </c>
      <c r="G1124" s="310" t="s">
        <v>4280</v>
      </c>
      <c r="H1124" s="230">
        <f t="shared" si="1586"/>
        <v>3</v>
      </c>
      <c r="I1124" s="230" t="s">
        <v>62</v>
      </c>
      <c r="J1124" s="231" t="s">
        <v>4281</v>
      </c>
      <c r="K1124" s="231" t="s">
        <v>4282</v>
      </c>
      <c r="L1124" s="232" t="s">
        <v>4283</v>
      </c>
      <c r="M1124" s="232"/>
      <c r="N1124" s="232" t="s">
        <v>1296</v>
      </c>
      <c r="O1124" s="231"/>
      <c r="P1124" s="218" t="s">
        <v>62</v>
      </c>
      <c r="Q1124" s="218" t="str">
        <f t="shared" si="1608"/>
        <v>0..n</v>
      </c>
      <c r="R1124" s="219" t="s">
        <v>4284</v>
      </c>
      <c r="S1124" s="220" t="s">
        <v>4285</v>
      </c>
      <c r="T1124" s="218" t="s">
        <v>35</v>
      </c>
      <c r="U1124" s="183" t="str">
        <f t="shared" si="1594"/>
        <v>G</v>
      </c>
      <c r="V1124" s="218" t="s">
        <v>62</v>
      </c>
      <c r="W1124" s="218" t="s">
        <v>1299</v>
      </c>
      <c r="X1124" s="391" t="s">
        <v>1296</v>
      </c>
      <c r="Y1124" s="38"/>
      <c r="Z1124" s="369" t="str">
        <f t="shared" si="1524"/>
        <v>-</v>
      </c>
      <c r="AA1124" s="183" t="str">
        <f t="shared" ref="AA1124:AF1124" si="1619">IF(Z1124="X","X",IF($AI1124=AA$4,"X","-"))</f>
        <v>X</v>
      </c>
      <c r="AB1124" s="183" t="str">
        <f t="shared" si="1619"/>
        <v>X</v>
      </c>
      <c r="AC1124" s="183" t="str">
        <f t="shared" si="1619"/>
        <v>X</v>
      </c>
      <c r="AD1124" s="183" t="str">
        <f t="shared" si="1619"/>
        <v>X</v>
      </c>
      <c r="AE1124" s="183" t="str">
        <f t="shared" si="1619"/>
        <v>X</v>
      </c>
      <c r="AF1124" s="370" t="str">
        <f t="shared" si="1619"/>
        <v>X</v>
      </c>
      <c r="AG1124" s="38"/>
      <c r="AH1124" s="183" t="s">
        <v>185</v>
      </c>
      <c r="AI1124" s="183" t="s">
        <v>185</v>
      </c>
      <c r="AJ1124" s="38"/>
      <c r="AK1124" s="13" t="str">
        <f t="shared" si="1543"/>
        <v>/rsm:CrossIndustryInvoice/rsm:SupplyChainTradeTransaction/ram:ApplicableHeaderTradeSettlement</v>
      </c>
      <c r="AL1124" s="13" t="str">
        <f t="shared" si="1544"/>
        <v>/ram:SpecifiedTradeAllowanceCharge</v>
      </c>
      <c r="AM1124" s="14">
        <f>COUNTIFS(S$4:S1124,AK1124)</f>
        <v>1</v>
      </c>
      <c r="AO1124" s="210" t="str">
        <f t="shared" si="1541"/>
        <v>SCT_HTS</v>
      </c>
      <c r="AP1124" s="211" t="str">
        <f t="shared" si="1545"/>
        <v>BG-20</v>
      </c>
      <c r="AQ1124" s="310" t="str">
        <f t="shared" si="1546"/>
        <v>BG-20</v>
      </c>
      <c r="AR1124" s="230">
        <f t="shared" si="1559"/>
        <v>3</v>
      </c>
      <c r="AS1124" s="230" t="str">
        <f t="shared" si="1547"/>
        <v>0..n</v>
      </c>
      <c r="AT1124" s="231" t="s">
        <v>4286</v>
      </c>
      <c r="AU1124" s="231" t="s">
        <v>4287</v>
      </c>
      <c r="AV1124" s="232" t="s">
        <v>4288</v>
      </c>
      <c r="AW1124" s="232"/>
      <c r="AX1124" s="232"/>
      <c r="AY1124" s="232" t="s">
        <v>1296</v>
      </c>
      <c r="AZ1124" s="231"/>
      <c r="BA1124" s="218" t="str">
        <f t="shared" si="1601"/>
        <v>0..n</v>
      </c>
      <c r="BB1124" s="218" t="str">
        <f t="shared" si="1602"/>
        <v>0..n</v>
      </c>
      <c r="BC1124" s="219" t="str">
        <f t="shared" si="1532"/>
        <v>/rsm:CrossIndustryInvoice
/rsm:SupplyChainTradeTransaction
/ram:ApplicableHeaderTradeSettlement
/ram:SpecifiedTradeAllowanceCharge</v>
      </c>
      <c r="BD1124" s="220" t="str">
        <f t="shared" si="1533"/>
        <v>/rsm:CrossIndustryInvoice/rsm:SupplyChainTradeTransaction/ram:ApplicableHeaderTradeSettlement/ram:SpecifiedTradeAllowanceCharge</v>
      </c>
      <c r="BE1124" s="218" t="str">
        <f t="shared" si="1572"/>
        <v/>
      </c>
      <c r="BF1124" s="183" t="str">
        <f t="shared" si="1573"/>
        <v>G</v>
      </c>
      <c r="BG1124" s="218" t="str">
        <f t="shared" si="1574"/>
        <v>0..n</v>
      </c>
      <c r="BH1124" s="218" t="str">
        <f t="shared" si="1575"/>
        <v>STR-4</v>
      </c>
      <c r="BI1124" s="391" t="str">
        <f t="shared" si="1576"/>
        <v>ChargeIndicator=false</v>
      </c>
      <c r="BJ1124" s="7"/>
      <c r="BK1124" s="369" t="str">
        <f t="shared" si="1577"/>
        <v>-</v>
      </c>
      <c r="BL1124" s="183" t="str">
        <f t="shared" si="1578"/>
        <v>X</v>
      </c>
      <c r="BM1124" s="183" t="str">
        <f t="shared" si="1579"/>
        <v>X</v>
      </c>
      <c r="BN1124" s="183" t="str">
        <f t="shared" si="1580"/>
        <v>X</v>
      </c>
      <c r="BO1124" s="183" t="str">
        <f t="shared" si="1581"/>
        <v>X</v>
      </c>
      <c r="BP1124" s="183" t="str">
        <f t="shared" si="1582"/>
        <v>X</v>
      </c>
      <c r="BQ1124" s="370" t="str">
        <f t="shared" si="1583"/>
        <v>X</v>
      </c>
      <c r="BR1124" s="7"/>
      <c r="BS1124" s="183" t="str">
        <f t="shared" si="1584"/>
        <v>BASIC WL</v>
      </c>
      <c r="BT1124" s="183" t="str">
        <f t="shared" si="1585"/>
        <v>BASIC WL</v>
      </c>
      <c r="BU1124" s="15"/>
      <c r="BV1124" s="57"/>
      <c r="BW1124" s="57"/>
      <c r="BX1124" s="57"/>
      <c r="BY1124" s="57"/>
      <c r="BZ1124" s="57"/>
      <c r="CA1124" s="57" t="s">
        <v>6542</v>
      </c>
      <c r="CC1124" s="417"/>
      <c r="CD1124" s="15"/>
      <c r="CE1124" s="15"/>
    </row>
    <row r="1125" spans="1:83" s="59" customFormat="1" ht="85.5">
      <c r="A1125" s="45" t="str">
        <f t="shared" si="1527"/>
        <v>NO</v>
      </c>
      <c r="B1125" s="45"/>
      <c r="C1125" s="45"/>
      <c r="D1125" s="45"/>
      <c r="E1125" s="212" t="s">
        <v>3431</v>
      </c>
      <c r="F1125" s="213" t="s">
        <v>4289</v>
      </c>
      <c r="G1125" s="311"/>
      <c r="H1125" s="66">
        <f t="shared" si="1586"/>
        <v>4</v>
      </c>
      <c r="I1125" s="66" t="s">
        <v>32</v>
      </c>
      <c r="J1125" s="97" t="s">
        <v>4290</v>
      </c>
      <c r="K1125" s="64" t="s">
        <v>35</v>
      </c>
      <c r="L1125" s="65" t="s">
        <v>35</v>
      </c>
      <c r="M1125" s="65"/>
      <c r="N1125" s="65" t="s">
        <v>35</v>
      </c>
      <c r="O1125" s="64"/>
      <c r="P1125" s="66" t="s">
        <v>32</v>
      </c>
      <c r="Q1125" s="66" t="str">
        <f t="shared" si="1608"/>
        <v>1..1</v>
      </c>
      <c r="R1125" s="2" t="s">
        <v>4291</v>
      </c>
      <c r="S1125" s="75" t="s">
        <v>4292</v>
      </c>
      <c r="T1125" s="66"/>
      <c r="U1125" s="68" t="str">
        <f t="shared" si="1594"/>
        <v>G</v>
      </c>
      <c r="V1125" s="66" t="s">
        <v>42</v>
      </c>
      <c r="W1125" s="66" t="s">
        <v>35</v>
      </c>
      <c r="X1125" s="248" t="s">
        <v>35</v>
      </c>
      <c r="Y1125" s="38"/>
      <c r="Z1125" s="353" t="str">
        <f t="shared" si="1524"/>
        <v>-</v>
      </c>
      <c r="AA1125" s="68" t="str">
        <f t="shared" ref="AA1125:AF1125" si="1620">IF(Z1125="X","X",IF($AI1125=AA$4,"X","-"))</f>
        <v>X</v>
      </c>
      <c r="AB1125" s="68" t="str">
        <f t="shared" si="1620"/>
        <v>X</v>
      </c>
      <c r="AC1125" s="68" t="str">
        <f t="shared" si="1620"/>
        <v>X</v>
      </c>
      <c r="AD1125" s="68" t="str">
        <f t="shared" si="1620"/>
        <v>X</v>
      </c>
      <c r="AE1125" s="68" t="str">
        <f t="shared" si="1620"/>
        <v>X</v>
      </c>
      <c r="AF1125" s="354" t="str">
        <f t="shared" si="1620"/>
        <v>X</v>
      </c>
      <c r="AG1125" s="38"/>
      <c r="AH1125" s="68" t="s">
        <v>185</v>
      </c>
      <c r="AI1125" s="68" t="s">
        <v>185</v>
      </c>
      <c r="AJ1125" s="38"/>
      <c r="AK1125" s="13" t="str">
        <f t="shared" si="1543"/>
        <v>/rsm:CrossIndustryInvoice/rsm:SupplyChainTradeTransaction/ram:ApplicableHeaderTradeSettlement/ram:SpecifiedTradeAllowanceCharge</v>
      </c>
      <c r="AL1125" s="13" t="str">
        <f t="shared" si="1544"/>
        <v>/ram:ChargeIndicator</v>
      </c>
      <c r="AM1125" s="14">
        <f>COUNTIFS(S$4:S1125,AK1125)</f>
        <v>1</v>
      </c>
      <c r="AO1125" s="212" t="str">
        <f t="shared" si="1541"/>
        <v>SCT_HTS</v>
      </c>
      <c r="AP1125" s="213" t="str">
        <f t="shared" si="1545"/>
        <v>BG-20-0</v>
      </c>
      <c r="AQ1125" s="311" t="str">
        <f t="shared" si="1546"/>
        <v/>
      </c>
      <c r="AR1125" s="66">
        <f t="shared" si="1559"/>
        <v>4</v>
      </c>
      <c r="AS1125" s="66" t="str">
        <f t="shared" si="1547"/>
        <v>1..1</v>
      </c>
      <c r="AT1125" s="97" t="s">
        <v>1308</v>
      </c>
      <c r="AU1125" s="64" t="s">
        <v>35</v>
      </c>
      <c r="AV1125" s="65" t="s">
        <v>35</v>
      </c>
      <c r="AW1125" s="423"/>
      <c r="AX1125" s="65"/>
      <c r="AY1125" s="65" t="s">
        <v>35</v>
      </c>
      <c r="AZ1125" s="64"/>
      <c r="BA1125" s="66" t="str">
        <f t="shared" si="1601"/>
        <v>1..1</v>
      </c>
      <c r="BB1125" s="66" t="str">
        <f t="shared" si="1602"/>
        <v>1..1</v>
      </c>
      <c r="BC1125" s="2" t="str">
        <f t="shared" si="1532"/>
        <v>/rsm:CrossIndustryInvoice
/rsm:SupplyChainTradeTransaction
/ram:ApplicableHeaderTradeSettlement
/ram:SpecifiedTradeAllowanceCharge
/ram:ChargeIndicator</v>
      </c>
      <c r="BD1125" s="75" t="str">
        <f t="shared" si="1533"/>
        <v>/rsm:CrossIndustryInvoice/rsm:SupplyChainTradeTransaction/ram:ApplicableHeaderTradeSettlement/ram:SpecifiedTradeAllowanceCharge/ram:ChargeIndicator</v>
      </c>
      <c r="BE1125" s="66" t="str">
        <f t="shared" si="1572"/>
        <v/>
      </c>
      <c r="BF1125" s="68" t="str">
        <f t="shared" si="1573"/>
        <v>G</v>
      </c>
      <c r="BG1125" s="66" t="str">
        <f t="shared" si="1574"/>
        <v>0..1</v>
      </c>
      <c r="BH1125" s="66" t="str">
        <f t="shared" si="1575"/>
        <v/>
      </c>
      <c r="BI1125" s="248" t="str">
        <f t="shared" si="1576"/>
        <v/>
      </c>
      <c r="BJ1125" s="7"/>
      <c r="BK1125" s="353" t="str">
        <f t="shared" si="1577"/>
        <v>-</v>
      </c>
      <c r="BL1125" s="68" t="str">
        <f t="shared" si="1578"/>
        <v>X</v>
      </c>
      <c r="BM1125" s="68" t="str">
        <f t="shared" si="1579"/>
        <v>X</v>
      </c>
      <c r="BN1125" s="68" t="str">
        <f t="shared" si="1580"/>
        <v>X</v>
      </c>
      <c r="BO1125" s="68" t="str">
        <f t="shared" si="1581"/>
        <v>X</v>
      </c>
      <c r="BP1125" s="68" t="str">
        <f t="shared" si="1582"/>
        <v>X</v>
      </c>
      <c r="BQ1125" s="354" t="str">
        <f t="shared" si="1583"/>
        <v>X</v>
      </c>
      <c r="BR1125" s="7"/>
      <c r="BS1125" s="68" t="str">
        <f t="shared" si="1584"/>
        <v>BASIC WL</v>
      </c>
      <c r="BT1125" s="68" t="str">
        <f t="shared" si="1585"/>
        <v>BASIC WL</v>
      </c>
      <c r="BU1125" s="15"/>
      <c r="BV1125" s="57"/>
      <c r="BW1125" s="57"/>
      <c r="BX1125" s="57"/>
      <c r="BY1125" s="57"/>
      <c r="BZ1125" s="57"/>
      <c r="CA1125" s="57" t="s">
        <v>6542</v>
      </c>
      <c r="CC1125" s="417"/>
      <c r="CD1125" s="15"/>
      <c r="CE1125" s="15"/>
    </row>
    <row r="1126" spans="1:83" s="59" customFormat="1" ht="89.25">
      <c r="A1126" s="45" t="str">
        <f t="shared" si="1527"/>
        <v>NO</v>
      </c>
      <c r="B1126" s="45"/>
      <c r="C1126" s="45"/>
      <c r="D1126" s="45"/>
      <c r="E1126" s="212" t="s">
        <v>3431</v>
      </c>
      <c r="F1126" s="213" t="s">
        <v>4293</v>
      </c>
      <c r="G1126" s="311"/>
      <c r="H1126" s="66">
        <f t="shared" si="1586"/>
        <v>5</v>
      </c>
      <c r="I1126" s="66" t="s">
        <v>32</v>
      </c>
      <c r="J1126" s="97" t="s">
        <v>4294</v>
      </c>
      <c r="K1126" s="64" t="s">
        <v>35</v>
      </c>
      <c r="L1126" s="65" t="s">
        <v>713</v>
      </c>
      <c r="M1126" s="65"/>
      <c r="N1126" s="65" t="s">
        <v>713</v>
      </c>
      <c r="O1126" s="64" t="s">
        <v>50</v>
      </c>
      <c r="P1126" s="66" t="s">
        <v>32</v>
      </c>
      <c r="Q1126" s="66" t="str">
        <f t="shared" si="1608"/>
        <v>1..1</v>
      </c>
      <c r="R1126" s="2" t="s">
        <v>4295</v>
      </c>
      <c r="S1126" s="75" t="s">
        <v>4296</v>
      </c>
      <c r="T1126" s="66" t="s">
        <v>5903</v>
      </c>
      <c r="U1126" s="68" t="str">
        <f t="shared" si="1594"/>
        <v>G</v>
      </c>
      <c r="V1126" s="66" t="s">
        <v>32</v>
      </c>
      <c r="W1126" s="66" t="s">
        <v>35</v>
      </c>
      <c r="X1126" s="248" t="s">
        <v>713</v>
      </c>
      <c r="Y1126" s="38"/>
      <c r="Z1126" s="353" t="str">
        <f t="shared" ref="Z1126:Z1197" si="1621">IF(AI1126=Z$4,"X","-")</f>
        <v>-</v>
      </c>
      <c r="AA1126" s="68" t="str">
        <f t="shared" ref="AA1126:AF1126" si="1622">IF(Z1126="X","X",IF($AI1126=AA$4,"X","-"))</f>
        <v>X</v>
      </c>
      <c r="AB1126" s="68" t="str">
        <f t="shared" si="1622"/>
        <v>X</v>
      </c>
      <c r="AC1126" s="68" t="str">
        <f t="shared" si="1622"/>
        <v>X</v>
      </c>
      <c r="AD1126" s="68" t="str">
        <f t="shared" si="1622"/>
        <v>X</v>
      </c>
      <c r="AE1126" s="68" t="str">
        <f t="shared" si="1622"/>
        <v>X</v>
      </c>
      <c r="AF1126" s="354" t="str">
        <f t="shared" si="1622"/>
        <v>X</v>
      </c>
      <c r="AG1126" s="38"/>
      <c r="AH1126" s="68" t="s">
        <v>185</v>
      </c>
      <c r="AI1126" s="68" t="s">
        <v>185</v>
      </c>
      <c r="AJ1126" s="38"/>
      <c r="AK1126" s="13" t="str">
        <f t="shared" si="1543"/>
        <v>/rsm:CrossIndustryInvoice/rsm:SupplyChainTradeTransaction/ram:ApplicableHeaderTradeSettlement/ram:SpecifiedTradeAllowanceCharge/ram:ChargeIndicator</v>
      </c>
      <c r="AL1126" s="13" t="str">
        <f t="shared" si="1544"/>
        <v>/udt:Indicator</v>
      </c>
      <c r="AM1126" s="14">
        <f>COUNTIFS(S$4:S1126,AK1126)</f>
        <v>1</v>
      </c>
      <c r="AO1126" s="212" t="str">
        <f t="shared" si="1541"/>
        <v>SCT_HTS</v>
      </c>
      <c r="AP1126" s="213" t="str">
        <f t="shared" si="1545"/>
        <v>BG-20-1</v>
      </c>
      <c r="AQ1126" s="311" t="str">
        <f t="shared" si="1546"/>
        <v/>
      </c>
      <c r="AR1126" s="66">
        <f t="shared" si="1559"/>
        <v>5</v>
      </c>
      <c r="AS1126" s="66" t="str">
        <f t="shared" si="1547"/>
        <v>1..1</v>
      </c>
      <c r="AT1126" s="97" t="s">
        <v>1314</v>
      </c>
      <c r="AU1126" s="64" t="s">
        <v>35</v>
      </c>
      <c r="AV1126" s="65" t="s">
        <v>717</v>
      </c>
      <c r="AW1126" s="427" t="s">
        <v>7394</v>
      </c>
      <c r="AX1126" s="65"/>
      <c r="AY1126" s="65" t="s">
        <v>717</v>
      </c>
      <c r="AZ1126" s="64" t="s">
        <v>6496</v>
      </c>
      <c r="BA1126" s="66" t="str">
        <f t="shared" si="1601"/>
        <v>1..1</v>
      </c>
      <c r="BB1126" s="66" t="str">
        <f t="shared" si="1602"/>
        <v>1..1</v>
      </c>
      <c r="BC1126" s="2" t="str">
        <f t="shared" si="1532"/>
        <v>/rsm:CrossIndustryInvoice
/rsm:SupplyChainTradeTransaction
/ram:ApplicableHeaderTradeSettlement
/ram:SpecifiedTradeAllowanceCharge
/ram:ChargeIndicator
/udt:Indicator</v>
      </c>
      <c r="BD1126" s="75" t="str">
        <f t="shared" si="1533"/>
        <v>/rsm:CrossIndustryInvoice/rsm:SupplyChainTradeTransaction/ram:ApplicableHeaderTradeSettlement/ram:SpecifiedTradeAllowanceCharge/ram:ChargeIndicator/udt:Indicator</v>
      </c>
      <c r="BE1126" s="66" t="str">
        <f t="shared" si="1572"/>
        <v>XI</v>
      </c>
      <c r="BF1126" s="68" t="str">
        <f t="shared" si="1573"/>
        <v>G</v>
      </c>
      <c r="BG1126" s="66" t="str">
        <f t="shared" si="1574"/>
        <v>1..1</v>
      </c>
      <c r="BH1126" s="66" t="str">
        <f t="shared" si="1575"/>
        <v/>
      </c>
      <c r="BI1126" s="248" t="str">
        <f t="shared" si="1576"/>
        <v>Value = false</v>
      </c>
      <c r="BJ1126" s="7"/>
      <c r="BK1126" s="353" t="str">
        <f t="shared" si="1577"/>
        <v>-</v>
      </c>
      <c r="BL1126" s="68" t="str">
        <f t="shared" si="1578"/>
        <v>X</v>
      </c>
      <c r="BM1126" s="68" t="str">
        <f t="shared" si="1579"/>
        <v>X</v>
      </c>
      <c r="BN1126" s="68" t="str">
        <f t="shared" si="1580"/>
        <v>X</v>
      </c>
      <c r="BO1126" s="68" t="str">
        <f t="shared" si="1581"/>
        <v>X</v>
      </c>
      <c r="BP1126" s="68" t="str">
        <f t="shared" si="1582"/>
        <v>X</v>
      </c>
      <c r="BQ1126" s="354" t="str">
        <f t="shared" si="1583"/>
        <v>X</v>
      </c>
      <c r="BR1126" s="7"/>
      <c r="BS1126" s="68" t="str">
        <f t="shared" si="1584"/>
        <v>BASIC WL</v>
      </c>
      <c r="BT1126" s="68" t="str">
        <f t="shared" si="1585"/>
        <v>BASIC WL</v>
      </c>
      <c r="BU1126" s="15"/>
      <c r="BV1126" s="57"/>
      <c r="BW1126" s="57"/>
      <c r="BX1126" s="57"/>
      <c r="BY1126" s="57"/>
      <c r="BZ1126" s="57"/>
      <c r="CA1126" s="57" t="s">
        <v>6542</v>
      </c>
      <c r="CC1126" s="417"/>
      <c r="CD1126" s="15"/>
      <c r="CE1126" s="15"/>
    </row>
    <row r="1127" spans="1:83" s="59" customFormat="1" ht="85.5">
      <c r="A1127" s="45" t="str">
        <f t="shared" ref="A1127:A1198" si="1623">IF(OR(U1127="E",U1127="A"),"YES","NO")</f>
        <v>YES</v>
      </c>
      <c r="B1127" s="45"/>
      <c r="C1127" s="45"/>
      <c r="D1127" s="45"/>
      <c r="E1127" s="214" t="s">
        <v>3431</v>
      </c>
      <c r="F1127" s="61" t="s">
        <v>5809</v>
      </c>
      <c r="G1127" s="281"/>
      <c r="H1127" s="62">
        <f t="shared" si="1586"/>
        <v>4</v>
      </c>
      <c r="I1127" s="62" t="s">
        <v>42</v>
      </c>
      <c r="J1127" s="64" t="s">
        <v>4297</v>
      </c>
      <c r="K1127" s="64" t="s">
        <v>4298</v>
      </c>
      <c r="L1127" s="65"/>
      <c r="M1127" s="65"/>
      <c r="N1127" s="65"/>
      <c r="O1127" s="64" t="s">
        <v>90</v>
      </c>
      <c r="P1127" s="66" t="s">
        <v>42</v>
      </c>
      <c r="Q1127" s="66" t="str">
        <f t="shared" si="1608"/>
        <v>0..1</v>
      </c>
      <c r="R1127" s="6" t="s">
        <v>4299</v>
      </c>
      <c r="S1127" s="67" t="s">
        <v>4300</v>
      </c>
      <c r="T1127" s="66" t="s">
        <v>55</v>
      </c>
      <c r="U1127" s="68" t="str">
        <f t="shared" si="1594"/>
        <v>E</v>
      </c>
      <c r="V1127" s="62" t="s">
        <v>42</v>
      </c>
      <c r="W1127" s="66"/>
      <c r="X1127" s="248"/>
      <c r="Y1127" s="38"/>
      <c r="Z1127" s="351" t="str">
        <f t="shared" si="1621"/>
        <v>-</v>
      </c>
      <c r="AA1127" s="70" t="str">
        <f t="shared" ref="AA1127:AF1127" si="1624">IF(Z1127="X","X",IF($AI1127=AA$4,"X","-"))</f>
        <v>-</v>
      </c>
      <c r="AB1127" s="70" t="str">
        <f t="shared" si="1624"/>
        <v>-</v>
      </c>
      <c r="AC1127" s="70" t="str">
        <f t="shared" si="1624"/>
        <v>-</v>
      </c>
      <c r="AD1127" s="70" t="str">
        <f t="shared" si="1624"/>
        <v>-</v>
      </c>
      <c r="AE1127" s="70" t="str">
        <f t="shared" si="1624"/>
        <v>-</v>
      </c>
      <c r="AF1127" s="352" t="str">
        <f t="shared" si="1624"/>
        <v>X</v>
      </c>
      <c r="AG1127" s="38"/>
      <c r="AH1127" s="70" t="s">
        <v>47</v>
      </c>
      <c r="AI1127" s="70" t="s">
        <v>47</v>
      </c>
      <c r="AJ1127" s="38"/>
      <c r="AK1127" s="13" t="str">
        <f t="shared" si="1543"/>
        <v>/rsm:CrossIndustryInvoice/rsm:SupplyChainTradeTransaction/ram:ApplicableHeaderTradeSettlement/ram:SpecifiedTradeAllowanceCharge</v>
      </c>
      <c r="AL1127" s="13" t="str">
        <f t="shared" si="1544"/>
        <v>/ram:SequenceNumeric</v>
      </c>
      <c r="AM1127" s="14">
        <f>COUNTIFS(S$4:S1127,AK1127)</f>
        <v>1</v>
      </c>
      <c r="AO1127" s="214" t="str">
        <f t="shared" si="1541"/>
        <v>SCT_HTS</v>
      </c>
      <c r="AP1127" s="61" t="str">
        <f t="shared" si="1545"/>
        <v>BT-X-265</v>
      </c>
      <c r="AQ1127" s="281" t="str">
        <f t="shared" si="1546"/>
        <v/>
      </c>
      <c r="AR1127" s="62">
        <f t="shared" si="1559"/>
        <v>4</v>
      </c>
      <c r="AS1127" s="62" t="str">
        <f t="shared" si="1547"/>
        <v>0..1</v>
      </c>
      <c r="AT1127" s="64" t="s">
        <v>4301</v>
      </c>
      <c r="AU1127" s="64"/>
      <c r="AV1127" s="65"/>
      <c r="AW1127" s="427" t="s">
        <v>7238</v>
      </c>
      <c r="AX1127" s="65"/>
      <c r="AY1127" s="65"/>
      <c r="AZ1127" s="64" t="s">
        <v>99</v>
      </c>
      <c r="BA1127" s="66" t="str">
        <f t="shared" si="1601"/>
        <v>0..1</v>
      </c>
      <c r="BB1127" s="66" t="str">
        <f t="shared" si="1602"/>
        <v>0..1</v>
      </c>
      <c r="BC1127" s="6" t="str">
        <f t="shared" ref="BC1127:BC1190" si="1625">R1127</f>
        <v>/rsm:CrossIndustryInvoice
/rsm:SupplyChainTradeTransaction
/ram:ApplicableHeaderTradeSettlement
/ram:SpecifiedTradeAllowanceCharge
/ram:SequenceNumeric</v>
      </c>
      <c r="BD1127" s="67" t="str">
        <f t="shared" ref="BD1127:BD1190" si="1626">S1127</f>
        <v>/rsm:CrossIndustryInvoice/rsm:SupplyChainTradeTransaction/ram:ApplicableHeaderTradeSettlement/ram:SpecifiedTradeAllowanceCharge/ram:SequenceNumeric</v>
      </c>
      <c r="BE1127" s="66" t="str">
        <f t="shared" si="1572"/>
        <v>I</v>
      </c>
      <c r="BF1127" s="68" t="str">
        <f t="shared" si="1573"/>
        <v>E</v>
      </c>
      <c r="BG1127" s="62" t="str">
        <f t="shared" si="1574"/>
        <v>0..1</v>
      </c>
      <c r="BH1127" s="66" t="str">
        <f t="shared" si="1575"/>
        <v/>
      </c>
      <c r="BI1127" s="248" t="str">
        <f t="shared" si="1576"/>
        <v/>
      </c>
      <c r="BJ1127" s="7"/>
      <c r="BK1127" s="351" t="str">
        <f t="shared" si="1577"/>
        <v>-</v>
      </c>
      <c r="BL1127" s="70" t="str">
        <f t="shared" si="1578"/>
        <v>-</v>
      </c>
      <c r="BM1127" s="70" t="str">
        <f t="shared" si="1579"/>
        <v>-</v>
      </c>
      <c r="BN1127" s="70" t="str">
        <f t="shared" si="1580"/>
        <v>-</v>
      </c>
      <c r="BO1127" s="70" t="str">
        <f t="shared" si="1581"/>
        <v>-</v>
      </c>
      <c r="BP1127" s="70" t="str">
        <f t="shared" si="1582"/>
        <v>-</v>
      </c>
      <c r="BQ1127" s="352" t="str">
        <f t="shared" si="1583"/>
        <v>X</v>
      </c>
      <c r="BR1127" s="7"/>
      <c r="BS1127" s="70" t="str">
        <f t="shared" si="1584"/>
        <v>EXTENDED</v>
      </c>
      <c r="BT1127" s="70" t="str">
        <f t="shared" si="1585"/>
        <v>EXTENDED</v>
      </c>
      <c r="BU1127" s="15"/>
      <c r="BV1127" s="57"/>
      <c r="BW1127" s="57"/>
      <c r="BX1127" s="57"/>
      <c r="BY1127" s="57"/>
      <c r="BZ1127" s="57"/>
      <c r="CA1127" s="57" t="s">
        <v>6542</v>
      </c>
      <c r="CC1127" s="417"/>
      <c r="CD1127" s="15"/>
      <c r="CE1127" s="15"/>
    </row>
    <row r="1128" spans="1:83" s="59" customFormat="1" ht="85.5">
      <c r="A1128" s="45" t="str">
        <f t="shared" si="1623"/>
        <v>YES</v>
      </c>
      <c r="B1128" s="45"/>
      <c r="C1128" s="45"/>
      <c r="D1128" s="45"/>
      <c r="E1128" s="212" t="s">
        <v>3431</v>
      </c>
      <c r="F1128" s="213" t="s">
        <v>4302</v>
      </c>
      <c r="G1128" s="311" t="s">
        <v>4302</v>
      </c>
      <c r="H1128" s="66">
        <f t="shared" si="1586"/>
        <v>4</v>
      </c>
      <c r="I1128" s="66" t="s">
        <v>42</v>
      </c>
      <c r="J1128" s="64" t="s">
        <v>4303</v>
      </c>
      <c r="K1128" s="64" t="s">
        <v>4304</v>
      </c>
      <c r="L1128" s="65"/>
      <c r="M1128" s="65" t="s">
        <v>826</v>
      </c>
      <c r="N1128" s="65" t="s">
        <v>35</v>
      </c>
      <c r="O1128" s="64" t="s">
        <v>1230</v>
      </c>
      <c r="P1128" s="66" t="s">
        <v>42</v>
      </c>
      <c r="Q1128" s="66" t="str">
        <f t="shared" si="1608"/>
        <v>0..1</v>
      </c>
      <c r="R1128" s="2" t="s">
        <v>4305</v>
      </c>
      <c r="S1128" s="75" t="s">
        <v>4306</v>
      </c>
      <c r="T1128" s="66" t="s">
        <v>722</v>
      </c>
      <c r="U1128" s="68" t="str">
        <f t="shared" si="1594"/>
        <v>E</v>
      </c>
      <c r="V1128" s="66" t="s">
        <v>42</v>
      </c>
      <c r="W1128" s="66" t="s">
        <v>35</v>
      </c>
      <c r="X1128" s="248" t="s">
        <v>35</v>
      </c>
      <c r="Y1128" s="38"/>
      <c r="Z1128" s="353" t="str">
        <f t="shared" si="1621"/>
        <v>-</v>
      </c>
      <c r="AA1128" s="68" t="str">
        <f t="shared" ref="AA1128:AF1128" si="1627">IF(Z1128="X","X",IF($AI1128=AA$4,"X","-"))</f>
        <v>X</v>
      </c>
      <c r="AB1128" s="68" t="str">
        <f t="shared" si="1627"/>
        <v>X</v>
      </c>
      <c r="AC1128" s="68" t="str">
        <f t="shared" si="1627"/>
        <v>X</v>
      </c>
      <c r="AD1128" s="68" t="str">
        <f t="shared" si="1627"/>
        <v>X</v>
      </c>
      <c r="AE1128" s="68" t="str">
        <f t="shared" si="1627"/>
        <v>X</v>
      </c>
      <c r="AF1128" s="354" t="str">
        <f t="shared" si="1627"/>
        <v>X</v>
      </c>
      <c r="AG1128" s="38"/>
      <c r="AH1128" s="68" t="s">
        <v>185</v>
      </c>
      <c r="AI1128" s="68" t="s">
        <v>185</v>
      </c>
      <c r="AJ1128" s="38"/>
      <c r="AK1128" s="13" t="str">
        <f t="shared" si="1543"/>
        <v>/rsm:CrossIndustryInvoice/rsm:SupplyChainTradeTransaction/ram:ApplicableHeaderTradeSettlement/ram:SpecifiedTradeAllowanceCharge</v>
      </c>
      <c r="AL1128" s="13" t="str">
        <f t="shared" si="1544"/>
        <v>/ram:CalculationPercent</v>
      </c>
      <c r="AM1128" s="14">
        <f>COUNTIFS(S$4:S1128,AK1128)</f>
        <v>1</v>
      </c>
      <c r="AO1128" s="212" t="str">
        <f t="shared" si="1541"/>
        <v>SCT_HTS</v>
      </c>
      <c r="AP1128" s="213" t="str">
        <f t="shared" si="1545"/>
        <v>BT-94</v>
      </c>
      <c r="AQ1128" s="311" t="str">
        <f t="shared" si="1546"/>
        <v>BT-94</v>
      </c>
      <c r="AR1128" s="66">
        <f t="shared" si="1559"/>
        <v>4</v>
      </c>
      <c r="AS1128" s="66" t="str">
        <f t="shared" si="1547"/>
        <v>0..1</v>
      </c>
      <c r="AT1128" s="64" t="s">
        <v>4307</v>
      </c>
      <c r="AU1128" s="64" t="s">
        <v>4308</v>
      </c>
      <c r="AV1128" s="65"/>
      <c r="AW1128" s="427" t="s">
        <v>7395</v>
      </c>
      <c r="AX1128" s="65" t="s">
        <v>1236</v>
      </c>
      <c r="AY1128" s="65" t="s">
        <v>35</v>
      </c>
      <c r="AZ1128" s="64" t="s">
        <v>1237</v>
      </c>
      <c r="BA1128" s="66" t="str">
        <f t="shared" si="1601"/>
        <v>0..1</v>
      </c>
      <c r="BB1128" s="66" t="str">
        <f t="shared" si="1602"/>
        <v>0..1</v>
      </c>
      <c r="BC1128" s="2" t="str">
        <f t="shared" si="1625"/>
        <v>/rsm:CrossIndustryInvoice
/rsm:SupplyChainTradeTransaction
/ram:ApplicableHeaderTradeSettlement
/ram:SpecifiedTradeAllowanceCharge
/ram:CalculationPercent</v>
      </c>
      <c r="BD1128" s="75" t="str">
        <f t="shared" si="1626"/>
        <v>/rsm:CrossIndustryInvoice/rsm:SupplyChainTradeTransaction/ram:ApplicableHeaderTradeSettlement/ram:SpecifiedTradeAllowanceCharge/ram:CalculationPercent</v>
      </c>
      <c r="BE1128" s="66" t="str">
        <f t="shared" si="1572"/>
        <v>P</v>
      </c>
      <c r="BF1128" s="68" t="str">
        <f t="shared" si="1573"/>
        <v>E</v>
      </c>
      <c r="BG1128" s="66" t="str">
        <f t="shared" si="1574"/>
        <v>0..1</v>
      </c>
      <c r="BH1128" s="66" t="str">
        <f t="shared" si="1575"/>
        <v/>
      </c>
      <c r="BI1128" s="248" t="str">
        <f t="shared" si="1576"/>
        <v/>
      </c>
      <c r="BJ1128" s="7"/>
      <c r="BK1128" s="353" t="str">
        <f t="shared" si="1577"/>
        <v>-</v>
      </c>
      <c r="BL1128" s="68" t="str">
        <f t="shared" si="1578"/>
        <v>X</v>
      </c>
      <c r="BM1128" s="68" t="str">
        <f t="shared" si="1579"/>
        <v>X</v>
      </c>
      <c r="BN1128" s="68" t="str">
        <f t="shared" si="1580"/>
        <v>X</v>
      </c>
      <c r="BO1128" s="68" t="str">
        <f t="shared" si="1581"/>
        <v>X</v>
      </c>
      <c r="BP1128" s="68" t="str">
        <f t="shared" si="1582"/>
        <v>X</v>
      </c>
      <c r="BQ1128" s="354" t="str">
        <f t="shared" si="1583"/>
        <v>X</v>
      </c>
      <c r="BR1128" s="7"/>
      <c r="BS1128" s="68" t="str">
        <f t="shared" si="1584"/>
        <v>BASIC WL</v>
      </c>
      <c r="BT1128" s="68" t="str">
        <f t="shared" si="1585"/>
        <v>BASIC WL</v>
      </c>
      <c r="BU1128" s="15"/>
      <c r="BV1128" s="57"/>
      <c r="BW1128" s="57"/>
      <c r="BX1128" s="57"/>
      <c r="BY1128" s="57"/>
      <c r="BZ1128" s="57"/>
      <c r="CA1128" s="57" t="s">
        <v>6542</v>
      </c>
      <c r="CC1128" s="417"/>
      <c r="CD1128" s="15"/>
      <c r="CE1128" s="15"/>
    </row>
    <row r="1129" spans="1:83" s="59" customFormat="1" ht="85.5">
      <c r="A1129" s="45" t="str">
        <f t="shared" si="1623"/>
        <v>YES</v>
      </c>
      <c r="B1129" s="45"/>
      <c r="C1129" s="45"/>
      <c r="D1129" s="45"/>
      <c r="E1129" s="212" t="s">
        <v>3431</v>
      </c>
      <c r="F1129" s="213" t="s">
        <v>4309</v>
      </c>
      <c r="G1129" s="311" t="s">
        <v>4309</v>
      </c>
      <c r="H1129" s="66">
        <f t="shared" si="1586"/>
        <v>4</v>
      </c>
      <c r="I1129" s="66" t="s">
        <v>42</v>
      </c>
      <c r="J1129" s="64" t="s">
        <v>4310</v>
      </c>
      <c r="K1129" s="64" t="s">
        <v>4311</v>
      </c>
      <c r="L1129" s="65"/>
      <c r="M1129" s="65"/>
      <c r="N1129" s="65" t="s">
        <v>35</v>
      </c>
      <c r="O1129" s="64" t="s">
        <v>1325</v>
      </c>
      <c r="P1129" s="66" t="s">
        <v>42</v>
      </c>
      <c r="Q1129" s="66" t="str">
        <f t="shared" si="1608"/>
        <v>0..1</v>
      </c>
      <c r="R1129" s="2" t="s">
        <v>4312</v>
      </c>
      <c r="S1129" s="75" t="s">
        <v>4313</v>
      </c>
      <c r="T1129" s="66" t="s">
        <v>163</v>
      </c>
      <c r="U1129" s="68" t="str">
        <f t="shared" si="1594"/>
        <v>E</v>
      </c>
      <c r="V1129" s="66" t="s">
        <v>42</v>
      </c>
      <c r="W1129" s="66" t="s">
        <v>35</v>
      </c>
      <c r="X1129" s="248" t="s">
        <v>35</v>
      </c>
      <c r="Y1129" s="38"/>
      <c r="Z1129" s="353" t="str">
        <f t="shared" si="1621"/>
        <v>-</v>
      </c>
      <c r="AA1129" s="68" t="str">
        <f t="shared" ref="AA1129:AF1129" si="1628">IF(Z1129="X","X",IF($AI1129=AA$4,"X","-"))</f>
        <v>X</v>
      </c>
      <c r="AB1129" s="68" t="str">
        <f t="shared" si="1628"/>
        <v>X</v>
      </c>
      <c r="AC1129" s="68" t="str">
        <f t="shared" si="1628"/>
        <v>X</v>
      </c>
      <c r="AD1129" s="68" t="str">
        <f t="shared" si="1628"/>
        <v>X</v>
      </c>
      <c r="AE1129" s="68" t="str">
        <f t="shared" si="1628"/>
        <v>X</v>
      </c>
      <c r="AF1129" s="354" t="str">
        <f t="shared" si="1628"/>
        <v>X</v>
      </c>
      <c r="AG1129" s="38"/>
      <c r="AH1129" s="68" t="s">
        <v>185</v>
      </c>
      <c r="AI1129" s="68" t="s">
        <v>185</v>
      </c>
      <c r="AJ1129" s="38"/>
      <c r="AK1129" s="13" t="str">
        <f t="shared" si="1543"/>
        <v>/rsm:CrossIndustryInvoice/rsm:SupplyChainTradeTransaction/ram:ApplicableHeaderTradeSettlement/ram:SpecifiedTradeAllowanceCharge</v>
      </c>
      <c r="AL1129" s="13" t="str">
        <f t="shared" si="1544"/>
        <v>/ram:BasisAmount</v>
      </c>
      <c r="AM1129" s="14">
        <f>COUNTIFS(S$4:S1129,AK1129)</f>
        <v>1</v>
      </c>
      <c r="AO1129" s="212" t="str">
        <f t="shared" si="1541"/>
        <v>SCT_HTS</v>
      </c>
      <c r="AP1129" s="213" t="str">
        <f t="shared" si="1545"/>
        <v>BT-93</v>
      </c>
      <c r="AQ1129" s="311" t="str">
        <f t="shared" si="1546"/>
        <v>BT-93</v>
      </c>
      <c r="AR1129" s="66">
        <f t="shared" si="1559"/>
        <v>4</v>
      </c>
      <c r="AS1129" s="66" t="str">
        <f t="shared" si="1547"/>
        <v>0..1</v>
      </c>
      <c r="AT1129" s="64" t="s">
        <v>4314</v>
      </c>
      <c r="AU1129" s="64" t="s">
        <v>4315</v>
      </c>
      <c r="AV1129" s="65"/>
      <c r="AW1129" s="427" t="s">
        <v>7396</v>
      </c>
      <c r="AX1129" s="65"/>
      <c r="AY1129" s="65" t="s">
        <v>35</v>
      </c>
      <c r="AZ1129" s="64" t="s">
        <v>1330</v>
      </c>
      <c r="BA1129" s="66" t="str">
        <f t="shared" si="1601"/>
        <v>0..1</v>
      </c>
      <c r="BB1129" s="66" t="str">
        <f t="shared" si="1602"/>
        <v>0..1</v>
      </c>
      <c r="BC1129" s="2" t="str">
        <f t="shared" si="1625"/>
        <v>/rsm:CrossIndustryInvoice
/rsm:SupplyChainTradeTransaction
/ram:ApplicableHeaderTradeSettlement
/ram:SpecifiedTradeAllowanceCharge
/ram:BasisAmount</v>
      </c>
      <c r="BD1129" s="75" t="str">
        <f t="shared" si="1626"/>
        <v>/rsm:CrossIndustryInvoice/rsm:SupplyChainTradeTransaction/ram:ApplicableHeaderTradeSettlement/ram:SpecifiedTradeAllowanceCharge/ram:BasisAmount</v>
      </c>
      <c r="BE1129" s="66" t="str">
        <f t="shared" si="1572"/>
        <v>A</v>
      </c>
      <c r="BF1129" s="68" t="str">
        <f t="shared" si="1573"/>
        <v>E</v>
      </c>
      <c r="BG1129" s="66" t="str">
        <f t="shared" si="1574"/>
        <v>0..1</v>
      </c>
      <c r="BH1129" s="66" t="str">
        <f t="shared" si="1575"/>
        <v/>
      </c>
      <c r="BI1129" s="248" t="str">
        <f t="shared" si="1576"/>
        <v/>
      </c>
      <c r="BJ1129" s="7"/>
      <c r="BK1129" s="353" t="str">
        <f t="shared" si="1577"/>
        <v>-</v>
      </c>
      <c r="BL1129" s="68" t="str">
        <f t="shared" si="1578"/>
        <v>X</v>
      </c>
      <c r="BM1129" s="68" t="str">
        <f t="shared" si="1579"/>
        <v>X</v>
      </c>
      <c r="BN1129" s="68" t="str">
        <f t="shared" si="1580"/>
        <v>X</v>
      </c>
      <c r="BO1129" s="68" t="str">
        <f t="shared" si="1581"/>
        <v>X</v>
      </c>
      <c r="BP1129" s="68" t="str">
        <f t="shared" si="1582"/>
        <v>X</v>
      </c>
      <c r="BQ1129" s="354" t="str">
        <f t="shared" si="1583"/>
        <v>X</v>
      </c>
      <c r="BR1129" s="7"/>
      <c r="BS1129" s="68" t="str">
        <f t="shared" si="1584"/>
        <v>BASIC WL</v>
      </c>
      <c r="BT1129" s="68" t="str">
        <f t="shared" si="1585"/>
        <v>BASIC WL</v>
      </c>
      <c r="BU1129" s="15"/>
      <c r="BV1129" s="57"/>
      <c r="BW1129" s="57"/>
      <c r="BX1129" s="57"/>
      <c r="BY1129" s="57"/>
      <c r="BZ1129" s="57"/>
      <c r="CA1129" s="57" t="s">
        <v>6542</v>
      </c>
      <c r="CC1129" s="417"/>
      <c r="CD1129" s="15"/>
      <c r="CE1129" s="15"/>
    </row>
    <row r="1130" spans="1:83" s="59" customFormat="1" ht="85.5">
      <c r="A1130" s="45" t="str">
        <f t="shared" si="1623"/>
        <v>YES</v>
      </c>
      <c r="B1130" s="45"/>
      <c r="C1130" s="45"/>
      <c r="D1130" s="45"/>
      <c r="E1130" s="214" t="s">
        <v>3431</v>
      </c>
      <c r="F1130" s="61" t="s">
        <v>5810</v>
      </c>
      <c r="G1130" s="281"/>
      <c r="H1130" s="62">
        <f t="shared" si="1586"/>
        <v>4</v>
      </c>
      <c r="I1130" s="62" t="s">
        <v>42</v>
      </c>
      <c r="J1130" s="64" t="s">
        <v>6270</v>
      </c>
      <c r="K1130" s="64" t="s">
        <v>4317</v>
      </c>
      <c r="L1130" s="65"/>
      <c r="M1130" s="65"/>
      <c r="N1130" s="65"/>
      <c r="O1130" s="64" t="s">
        <v>680</v>
      </c>
      <c r="P1130" s="66" t="s">
        <v>42</v>
      </c>
      <c r="Q1130" s="66" t="str">
        <f t="shared" si="1608"/>
        <v>0..1</v>
      </c>
      <c r="R1130" s="6" t="s">
        <v>4318</v>
      </c>
      <c r="S1130" s="67" t="s">
        <v>4319</v>
      </c>
      <c r="T1130" s="66" t="s">
        <v>520</v>
      </c>
      <c r="U1130" s="68" t="str">
        <f t="shared" si="1594"/>
        <v>E</v>
      </c>
      <c r="V1130" s="62" t="s">
        <v>42</v>
      </c>
      <c r="W1130" s="66"/>
      <c r="X1130" s="248"/>
      <c r="Y1130" s="38"/>
      <c r="Z1130" s="351" t="str">
        <f t="shared" si="1621"/>
        <v>-</v>
      </c>
      <c r="AA1130" s="70" t="str">
        <f t="shared" ref="AA1130:AF1130" si="1629">IF(Z1130="X","X",IF($AI1130=AA$4,"X","-"))</f>
        <v>-</v>
      </c>
      <c r="AB1130" s="70" t="str">
        <f t="shared" si="1629"/>
        <v>-</v>
      </c>
      <c r="AC1130" s="70" t="str">
        <f t="shared" si="1629"/>
        <v>-</v>
      </c>
      <c r="AD1130" s="70" t="str">
        <f t="shared" si="1629"/>
        <v>-</v>
      </c>
      <c r="AE1130" s="70" t="str">
        <f t="shared" si="1629"/>
        <v>-</v>
      </c>
      <c r="AF1130" s="352" t="str">
        <f t="shared" si="1629"/>
        <v>X</v>
      </c>
      <c r="AG1130" s="38"/>
      <c r="AH1130" s="70" t="s">
        <v>47</v>
      </c>
      <c r="AI1130" s="70" t="s">
        <v>47</v>
      </c>
      <c r="AJ1130" s="38"/>
      <c r="AK1130" s="13" t="str">
        <f t="shared" si="1543"/>
        <v>/rsm:CrossIndustryInvoice/rsm:SupplyChainTradeTransaction/ram:ApplicableHeaderTradeSettlement/ram:SpecifiedTradeAllowanceCharge</v>
      </c>
      <c r="AL1130" s="13" t="str">
        <f t="shared" si="1544"/>
        <v>/ram:BasisQuantity</v>
      </c>
      <c r="AM1130" s="14">
        <f>COUNTIFS(S$4:S1130,AK1130)</f>
        <v>1</v>
      </c>
      <c r="AO1130" s="214" t="str">
        <f t="shared" si="1541"/>
        <v>SCT_HTS</v>
      </c>
      <c r="AP1130" s="61" t="str">
        <f t="shared" si="1545"/>
        <v>BT-X-266</v>
      </c>
      <c r="AQ1130" s="281" t="str">
        <f t="shared" si="1546"/>
        <v/>
      </c>
      <c r="AR1130" s="62">
        <f t="shared" si="1559"/>
        <v>4</v>
      </c>
      <c r="AS1130" s="62" t="str">
        <f t="shared" si="1547"/>
        <v>0..1</v>
      </c>
      <c r="AT1130" s="64" t="s">
        <v>4320</v>
      </c>
      <c r="AU1130" s="64"/>
      <c r="AV1130" s="65"/>
      <c r="AW1130" s="427" t="s">
        <v>7238</v>
      </c>
      <c r="AX1130" s="65"/>
      <c r="AY1130" s="65"/>
      <c r="AZ1130" s="64"/>
      <c r="BA1130" s="66" t="str">
        <f t="shared" si="1601"/>
        <v>0..1</v>
      </c>
      <c r="BB1130" s="66" t="str">
        <f t="shared" si="1602"/>
        <v>0..1</v>
      </c>
      <c r="BC1130" s="6" t="str">
        <f t="shared" si="1625"/>
        <v>/rsm:CrossIndustryInvoice
/rsm:SupplyChainTradeTransaction
/ram:ApplicableHeaderTradeSettlement
/ram:SpecifiedTradeAllowanceCharge
/ram:BasisQuantity</v>
      </c>
      <c r="BD1130" s="67" t="str">
        <f t="shared" si="1626"/>
        <v>/rsm:CrossIndustryInvoice/rsm:SupplyChainTradeTransaction/ram:ApplicableHeaderTradeSettlement/ram:SpecifiedTradeAllowanceCharge/ram:BasisQuantity</v>
      </c>
      <c r="BE1130" s="66" t="str">
        <f t="shared" si="1572"/>
        <v>Q</v>
      </c>
      <c r="BF1130" s="68" t="str">
        <f t="shared" si="1573"/>
        <v>E</v>
      </c>
      <c r="BG1130" s="62" t="str">
        <f t="shared" si="1574"/>
        <v>0..1</v>
      </c>
      <c r="BH1130" s="66" t="str">
        <f t="shared" si="1575"/>
        <v/>
      </c>
      <c r="BI1130" s="248" t="str">
        <f t="shared" si="1576"/>
        <v/>
      </c>
      <c r="BJ1130" s="7"/>
      <c r="BK1130" s="351" t="str">
        <f t="shared" si="1577"/>
        <v>-</v>
      </c>
      <c r="BL1130" s="70" t="str">
        <f t="shared" si="1578"/>
        <v>-</v>
      </c>
      <c r="BM1130" s="70" t="str">
        <f t="shared" si="1579"/>
        <v>-</v>
      </c>
      <c r="BN1130" s="70" t="str">
        <f t="shared" si="1580"/>
        <v>-</v>
      </c>
      <c r="BO1130" s="70" t="str">
        <f t="shared" si="1581"/>
        <v>-</v>
      </c>
      <c r="BP1130" s="70" t="str">
        <f t="shared" si="1582"/>
        <v>-</v>
      </c>
      <c r="BQ1130" s="352" t="str">
        <f t="shared" si="1583"/>
        <v>X</v>
      </c>
      <c r="BR1130" s="7"/>
      <c r="BS1130" s="70" t="str">
        <f t="shared" si="1584"/>
        <v>EXTENDED</v>
      </c>
      <c r="BT1130" s="70" t="str">
        <f t="shared" si="1585"/>
        <v>EXTENDED</v>
      </c>
      <c r="BU1130" s="15"/>
      <c r="BV1130" s="57"/>
      <c r="BW1130" s="57"/>
      <c r="BX1130" s="57"/>
      <c r="BY1130" s="57"/>
      <c r="BZ1130" s="57"/>
      <c r="CA1130" s="57" t="s">
        <v>6542</v>
      </c>
      <c r="CC1130" s="417"/>
      <c r="CD1130" s="15"/>
      <c r="CE1130" s="15"/>
    </row>
    <row r="1131" spans="1:83" s="59" customFormat="1" ht="89.25">
      <c r="A1131" s="45" t="str">
        <f t="shared" si="1623"/>
        <v>YES</v>
      </c>
      <c r="B1131" s="45"/>
      <c r="C1131" s="45"/>
      <c r="D1131" s="45"/>
      <c r="E1131" s="214" t="s">
        <v>3431</v>
      </c>
      <c r="F1131" s="61" t="s">
        <v>5811</v>
      </c>
      <c r="G1131" s="281"/>
      <c r="H1131" s="62">
        <f t="shared" si="1586"/>
        <v>5</v>
      </c>
      <c r="I1131" s="62" t="s">
        <v>42</v>
      </c>
      <c r="J1131" s="64" t="s">
        <v>522</v>
      </c>
      <c r="K1131" s="64"/>
      <c r="L1131" s="65"/>
      <c r="M1131" s="65"/>
      <c r="N1131" s="65"/>
      <c r="O1131" s="64" t="s">
        <v>128</v>
      </c>
      <c r="P1131" s="66" t="s">
        <v>42</v>
      </c>
      <c r="Q1131" s="66" t="str">
        <f t="shared" si="1608"/>
        <v>0..1</v>
      </c>
      <c r="R1131" s="6" t="s">
        <v>4321</v>
      </c>
      <c r="S1131" s="67" t="s">
        <v>4322</v>
      </c>
      <c r="T1131" s="66" t="s">
        <v>131</v>
      </c>
      <c r="U1131" s="68" t="str">
        <f t="shared" si="1594"/>
        <v>A</v>
      </c>
      <c r="V1131" s="62" t="s">
        <v>42</v>
      </c>
      <c r="W1131" s="66"/>
      <c r="X1131" s="248"/>
      <c r="Y1131" s="38"/>
      <c r="Z1131" s="351" t="str">
        <f t="shared" si="1621"/>
        <v>-</v>
      </c>
      <c r="AA1131" s="70" t="str">
        <f t="shared" ref="AA1131:AF1131" si="1630">IF(Z1131="X","X",IF($AI1131=AA$4,"X","-"))</f>
        <v>-</v>
      </c>
      <c r="AB1131" s="70" t="str">
        <f t="shared" si="1630"/>
        <v>-</v>
      </c>
      <c r="AC1131" s="70" t="str">
        <f t="shared" si="1630"/>
        <v>-</v>
      </c>
      <c r="AD1131" s="70" t="str">
        <f t="shared" si="1630"/>
        <v>-</v>
      </c>
      <c r="AE1131" s="70" t="str">
        <f t="shared" si="1630"/>
        <v>-</v>
      </c>
      <c r="AF1131" s="352" t="str">
        <f t="shared" si="1630"/>
        <v>X</v>
      </c>
      <c r="AG1131" s="38"/>
      <c r="AH1131" s="70" t="s">
        <v>47</v>
      </c>
      <c r="AI1131" s="70" t="s">
        <v>47</v>
      </c>
      <c r="AJ1131" s="38"/>
      <c r="AK1131" s="13" t="str">
        <f t="shared" si="1543"/>
        <v>/rsm:CrossIndustryInvoice/rsm:SupplyChainTradeTransaction/ram:ApplicableHeaderTradeSettlement/ram:SpecifiedTradeAllowanceCharge/ram:BasisQuantity</v>
      </c>
      <c r="AL1131" s="13" t="str">
        <f t="shared" si="1544"/>
        <v>/@unitCode</v>
      </c>
      <c r="AM1131" s="14">
        <f>COUNTIFS(S$4:S1131,AK1131)</f>
        <v>1</v>
      </c>
      <c r="AO1131" s="214" t="str">
        <f t="shared" si="1541"/>
        <v>SCT_HTS</v>
      </c>
      <c r="AP1131" s="61" t="str">
        <f t="shared" si="1545"/>
        <v>BT-X-267</v>
      </c>
      <c r="AQ1131" s="281" t="str">
        <f t="shared" si="1546"/>
        <v/>
      </c>
      <c r="AR1131" s="62">
        <f t="shared" si="1559"/>
        <v>5</v>
      </c>
      <c r="AS1131" s="62" t="str">
        <f t="shared" si="1547"/>
        <v>0..1</v>
      </c>
      <c r="AT1131" s="64" t="s">
        <v>4323</v>
      </c>
      <c r="AU1131" s="64"/>
      <c r="AV1131" s="65"/>
      <c r="AW1131" s="427" t="s">
        <v>7238</v>
      </c>
      <c r="AX1131" s="65"/>
      <c r="AY1131" s="65"/>
      <c r="AZ1131" s="64" t="s">
        <v>128</v>
      </c>
      <c r="BA1131" s="66" t="str">
        <f t="shared" si="1601"/>
        <v>0..1</v>
      </c>
      <c r="BB1131" s="66" t="str">
        <f t="shared" si="1602"/>
        <v>0..1</v>
      </c>
      <c r="BC1131" s="6" t="str">
        <f t="shared" si="1625"/>
        <v>/rsm:CrossIndustryInvoice
/rsm:SupplyChainTradeTransaction
/ram:ApplicableHeaderTradeSettlement
/ram:SpecifiedTradeAllowanceCharge
/ram:BasisQuantity
/@unitCode</v>
      </c>
      <c r="BD1131" s="67" t="str">
        <f t="shared" si="1626"/>
        <v>/rsm:CrossIndustryInvoice/rsm:SupplyChainTradeTransaction/ram:ApplicableHeaderTradeSettlement/ram:SpecifiedTradeAllowanceCharge/ram:BasisQuantity/@unitCode</v>
      </c>
      <c r="BE1131" s="66" t="str">
        <f t="shared" si="1572"/>
        <v>C</v>
      </c>
      <c r="BF1131" s="68" t="str">
        <f t="shared" si="1573"/>
        <v>A</v>
      </c>
      <c r="BG1131" s="62" t="str">
        <f t="shared" si="1574"/>
        <v>0..1</v>
      </c>
      <c r="BH1131" s="66" t="str">
        <f t="shared" si="1575"/>
        <v/>
      </c>
      <c r="BI1131" s="248" t="str">
        <f t="shared" si="1576"/>
        <v/>
      </c>
      <c r="BJ1131" s="7"/>
      <c r="BK1131" s="351" t="str">
        <f t="shared" si="1577"/>
        <v>-</v>
      </c>
      <c r="BL1131" s="70" t="str">
        <f t="shared" si="1578"/>
        <v>-</v>
      </c>
      <c r="BM1131" s="70" t="str">
        <f t="shared" si="1579"/>
        <v>-</v>
      </c>
      <c r="BN1131" s="70" t="str">
        <f t="shared" si="1580"/>
        <v>-</v>
      </c>
      <c r="BO1131" s="70" t="str">
        <f t="shared" si="1581"/>
        <v>-</v>
      </c>
      <c r="BP1131" s="70" t="str">
        <f t="shared" si="1582"/>
        <v>-</v>
      </c>
      <c r="BQ1131" s="352" t="str">
        <f t="shared" si="1583"/>
        <v>X</v>
      </c>
      <c r="BR1131" s="7"/>
      <c r="BS1131" s="70" t="str">
        <f t="shared" si="1584"/>
        <v>EXTENDED</v>
      </c>
      <c r="BT1131" s="70" t="str">
        <f t="shared" si="1585"/>
        <v>EXTENDED</v>
      </c>
      <c r="BU1131" s="15"/>
      <c r="BV1131" s="57"/>
      <c r="BW1131" s="57"/>
      <c r="BX1131" s="57"/>
      <c r="BY1131" s="57"/>
      <c r="BZ1131" s="57"/>
      <c r="CA1131" s="57" t="s">
        <v>6542</v>
      </c>
      <c r="CC1131" s="417"/>
      <c r="CD1131" s="15"/>
      <c r="CE1131" s="15"/>
    </row>
    <row r="1132" spans="1:83" s="59" customFormat="1" ht="85.5">
      <c r="A1132" s="45" t="str">
        <f t="shared" si="1623"/>
        <v>YES</v>
      </c>
      <c r="B1132" s="45"/>
      <c r="C1132" s="45"/>
      <c r="D1132" s="45"/>
      <c r="E1132" s="212" t="s">
        <v>3431</v>
      </c>
      <c r="F1132" s="213" t="s">
        <v>4324</v>
      </c>
      <c r="G1132" s="311" t="s">
        <v>4324</v>
      </c>
      <c r="H1132" s="66">
        <f t="shared" si="1586"/>
        <v>4</v>
      </c>
      <c r="I1132" s="66" t="s">
        <v>32</v>
      </c>
      <c r="J1132" s="64" t="s">
        <v>4325</v>
      </c>
      <c r="K1132" s="64" t="s">
        <v>1333</v>
      </c>
      <c r="L1132" s="65"/>
      <c r="M1132" s="65"/>
      <c r="N1132" s="65" t="s">
        <v>4326</v>
      </c>
      <c r="O1132" s="64" t="s">
        <v>1325</v>
      </c>
      <c r="P1132" s="66" t="s">
        <v>32</v>
      </c>
      <c r="Q1132" s="66" t="str">
        <f t="shared" si="1608"/>
        <v>1..1</v>
      </c>
      <c r="R1132" s="2" t="s">
        <v>4327</v>
      </c>
      <c r="S1132" s="75" t="s">
        <v>4328</v>
      </c>
      <c r="T1132" s="66" t="s">
        <v>163</v>
      </c>
      <c r="U1132" s="68" t="str">
        <f t="shared" si="1594"/>
        <v>E</v>
      </c>
      <c r="V1132" s="66" t="s">
        <v>62</v>
      </c>
      <c r="W1132" s="66" t="s">
        <v>93</v>
      </c>
      <c r="X1132" s="248" t="s">
        <v>35</v>
      </c>
      <c r="Y1132" s="38"/>
      <c r="Z1132" s="353" t="str">
        <f t="shared" si="1621"/>
        <v>-</v>
      </c>
      <c r="AA1132" s="68" t="str">
        <f t="shared" ref="AA1132:AF1132" si="1631">IF(Z1132="X","X",IF($AI1132=AA$4,"X","-"))</f>
        <v>X</v>
      </c>
      <c r="AB1132" s="68" t="str">
        <f t="shared" si="1631"/>
        <v>X</v>
      </c>
      <c r="AC1132" s="68" t="str">
        <f t="shared" si="1631"/>
        <v>X</v>
      </c>
      <c r="AD1132" s="68" t="str">
        <f t="shared" si="1631"/>
        <v>X</v>
      </c>
      <c r="AE1132" s="68" t="str">
        <f t="shared" si="1631"/>
        <v>X</v>
      </c>
      <c r="AF1132" s="354" t="str">
        <f t="shared" si="1631"/>
        <v>X</v>
      </c>
      <c r="AG1132" s="38"/>
      <c r="AH1132" s="68" t="s">
        <v>185</v>
      </c>
      <c r="AI1132" s="68" t="s">
        <v>185</v>
      </c>
      <c r="AJ1132" s="38"/>
      <c r="AK1132" s="13" t="str">
        <f t="shared" si="1543"/>
        <v>/rsm:CrossIndustryInvoice/rsm:SupplyChainTradeTransaction/ram:ApplicableHeaderTradeSettlement/ram:SpecifiedTradeAllowanceCharge</v>
      </c>
      <c r="AL1132" s="13" t="str">
        <f t="shared" si="1544"/>
        <v>/ram:ActualAmount</v>
      </c>
      <c r="AM1132" s="14">
        <f>COUNTIFS(S$4:S1132,AK1132)</f>
        <v>1</v>
      </c>
      <c r="AO1132" s="212" t="str">
        <f t="shared" si="1541"/>
        <v>SCT_HTS</v>
      </c>
      <c r="AP1132" s="213" t="str">
        <f t="shared" si="1545"/>
        <v>BT-92</v>
      </c>
      <c r="AQ1132" s="311" t="str">
        <f t="shared" si="1546"/>
        <v>BT-92</v>
      </c>
      <c r="AR1132" s="66">
        <f t="shared" si="1559"/>
        <v>4</v>
      </c>
      <c r="AS1132" s="66" t="str">
        <f t="shared" si="1547"/>
        <v>1..1</v>
      </c>
      <c r="AT1132" s="64" t="s">
        <v>4329</v>
      </c>
      <c r="AU1132" s="64" t="s">
        <v>4330</v>
      </c>
      <c r="AV1132" s="65"/>
      <c r="AW1132" s="427" t="s">
        <v>7397</v>
      </c>
      <c r="AX1132" s="65"/>
      <c r="AY1132" s="65" t="s">
        <v>4331</v>
      </c>
      <c r="AZ1132" s="64" t="s">
        <v>1330</v>
      </c>
      <c r="BA1132" s="66" t="str">
        <f t="shared" si="1601"/>
        <v>1..1</v>
      </c>
      <c r="BB1132" s="66" t="str">
        <f t="shared" si="1602"/>
        <v>1..1</v>
      </c>
      <c r="BC1132" s="2" t="str">
        <f t="shared" si="1625"/>
        <v>/rsm:CrossIndustryInvoice
/rsm:SupplyChainTradeTransaction
/ram:ApplicableHeaderTradeSettlement
/ram:SpecifiedTradeAllowanceCharge
/ram:ActualAmount</v>
      </c>
      <c r="BD1132" s="75" t="str">
        <f t="shared" si="1626"/>
        <v>/rsm:CrossIndustryInvoice/rsm:SupplyChainTradeTransaction/ram:ApplicableHeaderTradeSettlement/ram:SpecifiedTradeAllowanceCharge/ram:ActualAmount</v>
      </c>
      <c r="BE1132" s="66" t="str">
        <f t="shared" si="1572"/>
        <v>A</v>
      </c>
      <c r="BF1132" s="68" t="str">
        <f t="shared" si="1573"/>
        <v>E</v>
      </c>
      <c r="BG1132" s="66" t="str">
        <f t="shared" si="1574"/>
        <v>0..n</v>
      </c>
      <c r="BH1132" s="66" t="str">
        <f t="shared" si="1575"/>
        <v>CAR-2, CAR-3</v>
      </c>
      <c r="BI1132" s="248" t="str">
        <f t="shared" si="1576"/>
        <v/>
      </c>
      <c r="BJ1132" s="7"/>
      <c r="BK1132" s="353" t="str">
        <f t="shared" si="1577"/>
        <v>-</v>
      </c>
      <c r="BL1132" s="68" t="str">
        <f t="shared" si="1578"/>
        <v>X</v>
      </c>
      <c r="BM1132" s="68" t="str">
        <f t="shared" si="1579"/>
        <v>X</v>
      </c>
      <c r="BN1132" s="68" t="str">
        <f t="shared" si="1580"/>
        <v>X</v>
      </c>
      <c r="BO1132" s="68" t="str">
        <f t="shared" si="1581"/>
        <v>X</v>
      </c>
      <c r="BP1132" s="68" t="str">
        <f t="shared" si="1582"/>
        <v>X</v>
      </c>
      <c r="BQ1132" s="354" t="str">
        <f t="shared" si="1583"/>
        <v>X</v>
      </c>
      <c r="BR1132" s="7"/>
      <c r="BS1132" s="68" t="str">
        <f t="shared" si="1584"/>
        <v>BASIC WL</v>
      </c>
      <c r="BT1132" s="68" t="str">
        <f t="shared" si="1585"/>
        <v>BASIC WL</v>
      </c>
      <c r="BU1132" s="15"/>
      <c r="BV1132" s="57"/>
      <c r="BW1132" s="57"/>
      <c r="BX1132" s="57"/>
      <c r="BY1132" s="57"/>
      <c r="BZ1132" s="57"/>
      <c r="CA1132" s="57" t="s">
        <v>6542</v>
      </c>
      <c r="CC1132" s="417"/>
      <c r="CD1132" s="15"/>
      <c r="CE1132" s="15"/>
    </row>
    <row r="1133" spans="1:83" s="59" customFormat="1" ht="178.5">
      <c r="A1133" s="45" t="str">
        <f t="shared" si="1623"/>
        <v>YES</v>
      </c>
      <c r="B1133" s="45"/>
      <c r="C1133" s="45"/>
      <c r="D1133" s="45"/>
      <c r="E1133" s="212" t="s">
        <v>3431</v>
      </c>
      <c r="F1133" s="213" t="s">
        <v>4332</v>
      </c>
      <c r="G1133" s="311" t="s">
        <v>4332</v>
      </c>
      <c r="H1133" s="66">
        <f t="shared" si="1586"/>
        <v>4</v>
      </c>
      <c r="I1133" s="66" t="s">
        <v>42</v>
      </c>
      <c r="J1133" s="64" t="s">
        <v>4333</v>
      </c>
      <c r="K1133" s="64" t="s">
        <v>4334</v>
      </c>
      <c r="L1133" s="65" t="s">
        <v>4335</v>
      </c>
      <c r="M1133" s="65"/>
      <c r="N1133" s="65" t="s">
        <v>4336</v>
      </c>
      <c r="O1133" s="64" t="s">
        <v>128</v>
      </c>
      <c r="P1133" s="66" t="s">
        <v>42</v>
      </c>
      <c r="Q1133" s="66" t="str">
        <f t="shared" si="1608"/>
        <v>0..1</v>
      </c>
      <c r="R1133" s="2" t="s">
        <v>4337</v>
      </c>
      <c r="S1133" s="75" t="s">
        <v>4338</v>
      </c>
      <c r="T1133" s="66" t="s">
        <v>131</v>
      </c>
      <c r="U1133" s="68" t="str">
        <f t="shared" si="1594"/>
        <v>E</v>
      </c>
      <c r="V1133" s="66" t="s">
        <v>42</v>
      </c>
      <c r="W1133" s="66" t="s">
        <v>35</v>
      </c>
      <c r="X1133" s="248" t="s">
        <v>35</v>
      </c>
      <c r="Y1133" s="38"/>
      <c r="Z1133" s="353" t="str">
        <f t="shared" si="1621"/>
        <v>-</v>
      </c>
      <c r="AA1133" s="68" t="str">
        <f t="shared" ref="AA1133:AF1133" si="1632">IF(Z1133="X","X",IF($AI1133=AA$4,"X","-"))</f>
        <v>X</v>
      </c>
      <c r="AB1133" s="68" t="str">
        <f t="shared" si="1632"/>
        <v>X</v>
      </c>
      <c r="AC1133" s="68" t="str">
        <f t="shared" si="1632"/>
        <v>X</v>
      </c>
      <c r="AD1133" s="68" t="str">
        <f t="shared" si="1632"/>
        <v>X</v>
      </c>
      <c r="AE1133" s="68" t="str">
        <f t="shared" si="1632"/>
        <v>X</v>
      </c>
      <c r="AF1133" s="354" t="str">
        <f t="shared" si="1632"/>
        <v>X</v>
      </c>
      <c r="AG1133" s="38"/>
      <c r="AH1133" s="68" t="s">
        <v>185</v>
      </c>
      <c r="AI1133" s="68" t="s">
        <v>185</v>
      </c>
      <c r="AJ1133" s="38"/>
      <c r="AK1133" s="13" t="str">
        <f t="shared" si="1543"/>
        <v>/rsm:CrossIndustryInvoice/rsm:SupplyChainTradeTransaction/ram:ApplicableHeaderTradeSettlement/ram:SpecifiedTradeAllowanceCharge</v>
      </c>
      <c r="AL1133" s="13" t="str">
        <f t="shared" si="1544"/>
        <v>/ram:ReasonCode</v>
      </c>
      <c r="AM1133" s="14">
        <f>COUNTIFS(S$4:S1133,AK1133)</f>
        <v>1</v>
      </c>
      <c r="AO1133" s="212" t="str">
        <f t="shared" si="1541"/>
        <v>SCT_HTS</v>
      </c>
      <c r="AP1133" s="213" t="str">
        <f t="shared" si="1545"/>
        <v>BT-98</v>
      </c>
      <c r="AQ1133" s="311" t="str">
        <f t="shared" si="1546"/>
        <v>BT-98</v>
      </c>
      <c r="AR1133" s="66">
        <f t="shared" si="1559"/>
        <v>4</v>
      </c>
      <c r="AS1133" s="66" t="str">
        <f t="shared" si="1547"/>
        <v>0..1</v>
      </c>
      <c r="AT1133" s="64" t="s">
        <v>4339</v>
      </c>
      <c r="AU1133" s="64" t="s">
        <v>4340</v>
      </c>
      <c r="AV1133" s="65" t="s">
        <v>4341</v>
      </c>
      <c r="AW1133" s="427" t="s">
        <v>7398</v>
      </c>
      <c r="AX1133" s="65"/>
      <c r="AY1133" s="65" t="s">
        <v>6480</v>
      </c>
      <c r="AZ1133" s="64" t="s">
        <v>128</v>
      </c>
      <c r="BA1133" s="66" t="str">
        <f t="shared" si="1601"/>
        <v>0..1</v>
      </c>
      <c r="BB1133" s="66" t="str">
        <f t="shared" si="1602"/>
        <v>0..1</v>
      </c>
      <c r="BC1133" s="2" t="str">
        <f t="shared" si="1625"/>
        <v>/rsm:CrossIndustryInvoice
/rsm:SupplyChainTradeTransaction
/ram:ApplicableHeaderTradeSettlement
/ram:SpecifiedTradeAllowanceCharge
/ram:ReasonCode</v>
      </c>
      <c r="BD1133" s="75" t="str">
        <f t="shared" si="1626"/>
        <v>/rsm:CrossIndustryInvoice/rsm:SupplyChainTradeTransaction/ram:ApplicableHeaderTradeSettlement/ram:SpecifiedTradeAllowanceCharge/ram:ReasonCode</v>
      </c>
      <c r="BE1133" s="66" t="str">
        <f t="shared" si="1572"/>
        <v>C</v>
      </c>
      <c r="BF1133" s="68" t="str">
        <f t="shared" si="1573"/>
        <v>E</v>
      </c>
      <c r="BG1133" s="66" t="str">
        <f t="shared" si="1574"/>
        <v>0..1</v>
      </c>
      <c r="BH1133" s="66" t="str">
        <f t="shared" si="1575"/>
        <v/>
      </c>
      <c r="BI1133" s="248" t="str">
        <f t="shared" si="1576"/>
        <v/>
      </c>
      <c r="BJ1133" s="7"/>
      <c r="BK1133" s="353" t="str">
        <f t="shared" si="1577"/>
        <v>-</v>
      </c>
      <c r="BL1133" s="68" t="str">
        <f t="shared" si="1578"/>
        <v>X</v>
      </c>
      <c r="BM1133" s="68" t="str">
        <f t="shared" si="1579"/>
        <v>X</v>
      </c>
      <c r="BN1133" s="68" t="str">
        <f t="shared" si="1580"/>
        <v>X</v>
      </c>
      <c r="BO1133" s="68" t="str">
        <f t="shared" si="1581"/>
        <v>X</v>
      </c>
      <c r="BP1133" s="68" t="str">
        <f t="shared" si="1582"/>
        <v>X</v>
      </c>
      <c r="BQ1133" s="354" t="str">
        <f t="shared" si="1583"/>
        <v>X</v>
      </c>
      <c r="BR1133" s="7"/>
      <c r="BS1133" s="68" t="str">
        <f t="shared" si="1584"/>
        <v>BASIC WL</v>
      </c>
      <c r="BT1133" s="68" t="str">
        <f t="shared" si="1585"/>
        <v>BASIC WL</v>
      </c>
      <c r="BU1133" s="15"/>
      <c r="BV1133" s="57"/>
      <c r="BW1133" s="57"/>
      <c r="BX1133" s="57"/>
      <c r="BY1133" s="57"/>
      <c r="BZ1133" s="57"/>
      <c r="CA1133" s="57" t="s">
        <v>6542</v>
      </c>
      <c r="CC1133" s="417"/>
      <c r="CD1133" s="15"/>
      <c r="CE1133" s="15"/>
    </row>
    <row r="1134" spans="1:83" s="59" customFormat="1" ht="178.5">
      <c r="A1134" s="45" t="str">
        <f t="shared" si="1623"/>
        <v>YES</v>
      </c>
      <c r="B1134" s="45"/>
      <c r="C1134" s="45"/>
      <c r="D1134" s="45"/>
      <c r="E1134" s="212" t="s">
        <v>3431</v>
      </c>
      <c r="F1134" s="213" t="s">
        <v>4343</v>
      </c>
      <c r="G1134" s="311" t="s">
        <v>4343</v>
      </c>
      <c r="H1134" s="66">
        <f t="shared" si="1586"/>
        <v>4</v>
      </c>
      <c r="I1134" s="66" t="s">
        <v>42</v>
      </c>
      <c r="J1134" s="64" t="s">
        <v>4344</v>
      </c>
      <c r="K1134" s="64" t="s">
        <v>4345</v>
      </c>
      <c r="L1134" s="65"/>
      <c r="M1134" s="65" t="s">
        <v>4139</v>
      </c>
      <c r="N1134" s="65" t="s">
        <v>4336</v>
      </c>
      <c r="O1134" s="64" t="s">
        <v>70</v>
      </c>
      <c r="P1134" s="66" t="s">
        <v>42</v>
      </c>
      <c r="Q1134" s="66" t="str">
        <f t="shared" si="1608"/>
        <v>0..1</v>
      </c>
      <c r="R1134" s="2" t="s">
        <v>4346</v>
      </c>
      <c r="S1134" s="75" t="s">
        <v>4347</v>
      </c>
      <c r="T1134" s="66" t="s">
        <v>73</v>
      </c>
      <c r="U1134" s="68" t="str">
        <f t="shared" si="1594"/>
        <v>E</v>
      </c>
      <c r="V1134" s="66" t="s">
        <v>42</v>
      </c>
      <c r="W1134" s="66" t="s">
        <v>35</v>
      </c>
      <c r="X1134" s="248" t="s">
        <v>35</v>
      </c>
      <c r="Y1134" s="38"/>
      <c r="Z1134" s="353" t="str">
        <f t="shared" si="1621"/>
        <v>-</v>
      </c>
      <c r="AA1134" s="68" t="str">
        <f t="shared" ref="AA1134:AF1134" si="1633">IF(Z1134="X","X",IF($AI1134=AA$4,"X","-"))</f>
        <v>X</v>
      </c>
      <c r="AB1134" s="68" t="str">
        <f t="shared" si="1633"/>
        <v>X</v>
      </c>
      <c r="AC1134" s="68" t="str">
        <f t="shared" si="1633"/>
        <v>X</v>
      </c>
      <c r="AD1134" s="68" t="str">
        <f t="shared" si="1633"/>
        <v>X</v>
      </c>
      <c r="AE1134" s="68" t="str">
        <f t="shared" si="1633"/>
        <v>X</v>
      </c>
      <c r="AF1134" s="354" t="str">
        <f t="shared" si="1633"/>
        <v>X</v>
      </c>
      <c r="AG1134" s="38"/>
      <c r="AH1134" s="68" t="s">
        <v>185</v>
      </c>
      <c r="AI1134" s="68" t="s">
        <v>185</v>
      </c>
      <c r="AJ1134" s="38"/>
      <c r="AK1134" s="13" t="str">
        <f t="shared" si="1543"/>
        <v>/rsm:CrossIndustryInvoice/rsm:SupplyChainTradeTransaction/ram:ApplicableHeaderTradeSettlement/ram:SpecifiedTradeAllowanceCharge</v>
      </c>
      <c r="AL1134" s="13" t="str">
        <f t="shared" si="1544"/>
        <v>/ram:Reason</v>
      </c>
      <c r="AM1134" s="14">
        <f>COUNTIFS(S$4:S1134,AK1134)</f>
        <v>1</v>
      </c>
      <c r="AO1134" s="212" t="str">
        <f t="shared" si="1541"/>
        <v>SCT_HTS</v>
      </c>
      <c r="AP1134" s="213" t="str">
        <f t="shared" si="1545"/>
        <v>BT-97</v>
      </c>
      <c r="AQ1134" s="311" t="str">
        <f t="shared" si="1546"/>
        <v>BT-97</v>
      </c>
      <c r="AR1134" s="66">
        <f t="shared" si="1559"/>
        <v>4</v>
      </c>
      <c r="AS1134" s="66" t="str">
        <f t="shared" si="1547"/>
        <v>0..1</v>
      </c>
      <c r="AT1134" s="64" t="s">
        <v>4348</v>
      </c>
      <c r="AU1134" s="64" t="s">
        <v>4349</v>
      </c>
      <c r="AV1134" s="65"/>
      <c r="AW1134" s="427" t="s">
        <v>7399</v>
      </c>
      <c r="AX1134" s="65" t="s">
        <v>4144</v>
      </c>
      <c r="AY1134" s="65" t="s">
        <v>6480</v>
      </c>
      <c r="AZ1134" s="64" t="s">
        <v>78</v>
      </c>
      <c r="BA1134" s="66" t="str">
        <f t="shared" si="1601"/>
        <v>0..1</v>
      </c>
      <c r="BB1134" s="66" t="str">
        <f t="shared" si="1602"/>
        <v>0..1</v>
      </c>
      <c r="BC1134" s="2" t="str">
        <f t="shared" si="1625"/>
        <v>/rsm:CrossIndustryInvoice
/rsm:SupplyChainTradeTransaction
/ram:ApplicableHeaderTradeSettlement
/ram:SpecifiedTradeAllowanceCharge
/ram:Reason</v>
      </c>
      <c r="BD1134" s="75" t="str">
        <f t="shared" si="1626"/>
        <v>/rsm:CrossIndustryInvoice/rsm:SupplyChainTradeTransaction/ram:ApplicableHeaderTradeSettlement/ram:SpecifiedTradeAllowanceCharge/ram:Reason</v>
      </c>
      <c r="BE1134" s="66" t="str">
        <f t="shared" si="1572"/>
        <v>T</v>
      </c>
      <c r="BF1134" s="68" t="str">
        <f t="shared" si="1573"/>
        <v>E</v>
      </c>
      <c r="BG1134" s="66" t="str">
        <f t="shared" si="1574"/>
        <v>0..1</v>
      </c>
      <c r="BH1134" s="66" t="str">
        <f t="shared" si="1575"/>
        <v/>
      </c>
      <c r="BI1134" s="248" t="str">
        <f t="shared" si="1576"/>
        <v/>
      </c>
      <c r="BJ1134" s="7"/>
      <c r="BK1134" s="353" t="str">
        <f t="shared" si="1577"/>
        <v>-</v>
      </c>
      <c r="BL1134" s="68" t="str">
        <f t="shared" si="1578"/>
        <v>X</v>
      </c>
      <c r="BM1134" s="68" t="str">
        <f t="shared" si="1579"/>
        <v>X</v>
      </c>
      <c r="BN1134" s="68" t="str">
        <f t="shared" si="1580"/>
        <v>X</v>
      </c>
      <c r="BO1134" s="68" t="str">
        <f t="shared" si="1581"/>
        <v>X</v>
      </c>
      <c r="BP1134" s="68" t="str">
        <f t="shared" si="1582"/>
        <v>X</v>
      </c>
      <c r="BQ1134" s="354" t="str">
        <f t="shared" si="1583"/>
        <v>X</v>
      </c>
      <c r="BR1134" s="7"/>
      <c r="BS1134" s="68" t="str">
        <f t="shared" si="1584"/>
        <v>BASIC WL</v>
      </c>
      <c r="BT1134" s="68" t="str">
        <f t="shared" si="1585"/>
        <v>BASIC WL</v>
      </c>
      <c r="BU1134" s="15"/>
      <c r="BV1134" s="57"/>
      <c r="BW1134" s="57"/>
      <c r="BX1134" s="57"/>
      <c r="BY1134" s="57"/>
      <c r="BZ1134" s="57"/>
      <c r="CA1134" s="57" t="s">
        <v>6542</v>
      </c>
      <c r="CC1134" s="417"/>
      <c r="CD1134" s="15"/>
      <c r="CE1134" s="15"/>
    </row>
    <row r="1135" spans="1:83" s="59" customFormat="1" ht="85.5">
      <c r="A1135" s="45" t="str">
        <f t="shared" si="1623"/>
        <v>NO</v>
      </c>
      <c r="B1135" s="45"/>
      <c r="C1135" s="45"/>
      <c r="D1135" s="45"/>
      <c r="E1135" s="212" t="s">
        <v>3431</v>
      </c>
      <c r="F1135" s="222" t="s">
        <v>4350</v>
      </c>
      <c r="G1135" s="312"/>
      <c r="H1135" s="124">
        <f t="shared" si="1586"/>
        <v>4</v>
      </c>
      <c r="I1135" s="124" t="s">
        <v>32</v>
      </c>
      <c r="J1135" s="137" t="s">
        <v>4351</v>
      </c>
      <c r="K1135" s="125"/>
      <c r="L1135" s="126"/>
      <c r="M1135" s="126"/>
      <c r="N1135" s="126"/>
      <c r="O1135" s="125"/>
      <c r="P1135" s="124" t="s">
        <v>32</v>
      </c>
      <c r="Q1135" s="124" t="str">
        <f t="shared" si="1608"/>
        <v>1..1</v>
      </c>
      <c r="R1135" s="127" t="s">
        <v>4352</v>
      </c>
      <c r="S1135" s="128" t="s">
        <v>4353</v>
      </c>
      <c r="T1135" s="124"/>
      <c r="U1135" s="129" t="str">
        <f t="shared" si="1594"/>
        <v/>
      </c>
      <c r="V1135" s="124" t="s">
        <v>62</v>
      </c>
      <c r="W1135" s="124"/>
      <c r="X1135" s="388"/>
      <c r="Y1135" s="38"/>
      <c r="Z1135" s="363" t="str">
        <f t="shared" si="1621"/>
        <v>-</v>
      </c>
      <c r="AA1135" s="129" t="str">
        <f t="shared" ref="AA1135:AF1135" si="1634">IF(Z1135="X","X",IF($AI1135=AA$4,"X","-"))</f>
        <v>X</v>
      </c>
      <c r="AB1135" s="129" t="str">
        <f t="shared" si="1634"/>
        <v>X</v>
      </c>
      <c r="AC1135" s="129" t="str">
        <f t="shared" si="1634"/>
        <v>X</v>
      </c>
      <c r="AD1135" s="129" t="str">
        <f t="shared" si="1634"/>
        <v>X</v>
      </c>
      <c r="AE1135" s="129" t="str">
        <f t="shared" si="1634"/>
        <v>X</v>
      </c>
      <c r="AF1135" s="364" t="str">
        <f t="shared" si="1634"/>
        <v>X</v>
      </c>
      <c r="AG1135" s="38"/>
      <c r="AH1135" s="129" t="s">
        <v>185</v>
      </c>
      <c r="AI1135" s="129" t="s">
        <v>185</v>
      </c>
      <c r="AJ1135" s="38"/>
      <c r="AK1135" s="13" t="str">
        <f t="shared" si="1543"/>
        <v>/rsm:CrossIndustryInvoice/rsm:SupplyChainTradeTransaction/ram:ApplicableHeaderTradeSettlement/ram:SpecifiedTradeAllowanceCharge</v>
      </c>
      <c r="AL1135" s="13" t="str">
        <f t="shared" si="1544"/>
        <v>/ram:CategoryTradeTax</v>
      </c>
      <c r="AM1135" s="14">
        <f>COUNTIFS(S$4:S1135,AK1135)</f>
        <v>1</v>
      </c>
      <c r="AO1135" s="212" t="str">
        <f t="shared" si="1541"/>
        <v>SCT_HTS</v>
      </c>
      <c r="AP1135" s="222" t="str">
        <f t="shared" si="1545"/>
        <v>BT-95-00</v>
      </c>
      <c r="AQ1135" s="312" t="str">
        <f t="shared" si="1546"/>
        <v/>
      </c>
      <c r="AR1135" s="124">
        <f t="shared" si="1559"/>
        <v>4</v>
      </c>
      <c r="AS1135" s="124" t="str">
        <f t="shared" si="1547"/>
        <v>1..1</v>
      </c>
      <c r="AT1135" s="137" t="s">
        <v>4354</v>
      </c>
      <c r="AU1135" s="125"/>
      <c r="AV1135" s="126"/>
      <c r="AW1135" s="126"/>
      <c r="AX1135" s="126"/>
      <c r="AY1135" s="126"/>
      <c r="AZ1135" s="125"/>
      <c r="BA1135" s="124" t="str">
        <f t="shared" si="1601"/>
        <v>1..1</v>
      </c>
      <c r="BB1135" s="124" t="str">
        <f t="shared" si="1602"/>
        <v>1..1</v>
      </c>
      <c r="BC1135" s="127" t="str">
        <f t="shared" si="1625"/>
        <v>/rsm:CrossIndustryInvoice
/rsm:SupplyChainTradeTransaction
/ram:ApplicableHeaderTradeSettlement
/ram:SpecifiedTradeAllowanceCharge
/ram:CategoryTradeTax</v>
      </c>
      <c r="BD1135" s="128" t="str">
        <f t="shared" si="1626"/>
        <v>/rsm:CrossIndustryInvoice/rsm:SupplyChainTradeTransaction/ram:ApplicableHeaderTradeSettlement/ram:SpecifiedTradeAllowanceCharge/ram:CategoryTradeTax</v>
      </c>
      <c r="BE1135" s="124" t="str">
        <f t="shared" si="1572"/>
        <v/>
      </c>
      <c r="BF1135" s="129" t="str">
        <f t="shared" si="1573"/>
        <v/>
      </c>
      <c r="BG1135" s="124" t="str">
        <f t="shared" si="1574"/>
        <v>0..n</v>
      </c>
      <c r="BH1135" s="124" t="str">
        <f t="shared" si="1575"/>
        <v/>
      </c>
      <c r="BI1135" s="388" t="str">
        <f t="shared" si="1576"/>
        <v/>
      </c>
      <c r="BJ1135" s="7"/>
      <c r="BK1135" s="363" t="str">
        <f t="shared" si="1577"/>
        <v>-</v>
      </c>
      <c r="BL1135" s="129" t="str">
        <f t="shared" si="1578"/>
        <v>X</v>
      </c>
      <c r="BM1135" s="129" t="str">
        <f t="shared" si="1579"/>
        <v>X</v>
      </c>
      <c r="BN1135" s="129" t="str">
        <f t="shared" si="1580"/>
        <v>X</v>
      </c>
      <c r="BO1135" s="129" t="str">
        <f t="shared" si="1581"/>
        <v>X</v>
      </c>
      <c r="BP1135" s="129" t="str">
        <f t="shared" si="1582"/>
        <v>X</v>
      </c>
      <c r="BQ1135" s="364" t="str">
        <f t="shared" si="1583"/>
        <v>X</v>
      </c>
      <c r="BR1135" s="7"/>
      <c r="BS1135" s="129" t="str">
        <f t="shared" si="1584"/>
        <v>BASIC WL</v>
      </c>
      <c r="BT1135" s="129" t="str">
        <f t="shared" si="1585"/>
        <v>BASIC WL</v>
      </c>
      <c r="BU1135" s="15"/>
      <c r="BV1135" s="57"/>
      <c r="BW1135" s="57"/>
      <c r="BX1135" s="57"/>
      <c r="BY1135" s="57"/>
      <c r="BZ1135" s="57"/>
      <c r="CA1135" s="57" t="s">
        <v>6542</v>
      </c>
      <c r="CC1135" s="417"/>
      <c r="CD1135" s="15"/>
      <c r="CE1135" s="15"/>
    </row>
    <row r="1136" spans="1:83" s="59" customFormat="1" ht="99.75">
      <c r="A1136" s="45" t="str">
        <f t="shared" si="1623"/>
        <v>NO</v>
      </c>
      <c r="B1136" s="45"/>
      <c r="C1136" s="45"/>
      <c r="D1136" s="45"/>
      <c r="E1136" s="212" t="s">
        <v>3431</v>
      </c>
      <c r="F1136" s="213" t="s">
        <v>4355</v>
      </c>
      <c r="G1136" s="311"/>
      <c r="H1136" s="66">
        <f t="shared" si="1586"/>
        <v>5</v>
      </c>
      <c r="I1136" s="66" t="s">
        <v>32</v>
      </c>
      <c r="J1136" s="97" t="s">
        <v>4356</v>
      </c>
      <c r="K1136" s="64" t="s">
        <v>35</v>
      </c>
      <c r="L1136" s="65" t="s">
        <v>804</v>
      </c>
      <c r="M1136" s="65"/>
      <c r="N1136" s="65" t="s">
        <v>805</v>
      </c>
      <c r="O1136" s="64"/>
      <c r="P1136" s="66" t="s">
        <v>32</v>
      </c>
      <c r="Q1136" s="66" t="str">
        <f t="shared" si="1608"/>
        <v>1..1</v>
      </c>
      <c r="R1136" s="2" t="s">
        <v>4357</v>
      </c>
      <c r="S1136" s="75" t="s">
        <v>4358</v>
      </c>
      <c r="T1136" s="66" t="s">
        <v>131</v>
      </c>
      <c r="U1136" s="68" t="str">
        <f t="shared" si="1594"/>
        <v/>
      </c>
      <c r="V1136" s="66" t="s">
        <v>42</v>
      </c>
      <c r="W1136" s="66" t="s">
        <v>35</v>
      </c>
      <c r="X1136" s="248" t="s">
        <v>805</v>
      </c>
      <c r="Y1136" s="38"/>
      <c r="Z1136" s="353" t="str">
        <f t="shared" si="1621"/>
        <v>-</v>
      </c>
      <c r="AA1136" s="68" t="str">
        <f t="shared" ref="AA1136:AF1137" si="1635">IF(Z1136="X","X",IF($AI1136=AA$4,"X","-"))</f>
        <v>X</v>
      </c>
      <c r="AB1136" s="68" t="str">
        <f t="shared" si="1635"/>
        <v>X</v>
      </c>
      <c r="AC1136" s="68" t="str">
        <f t="shared" si="1635"/>
        <v>X</v>
      </c>
      <c r="AD1136" s="68" t="str">
        <f t="shared" si="1635"/>
        <v>X</v>
      </c>
      <c r="AE1136" s="68" t="str">
        <f t="shared" si="1635"/>
        <v>X</v>
      </c>
      <c r="AF1136" s="354" t="str">
        <f t="shared" si="1635"/>
        <v>X</v>
      </c>
      <c r="AG1136" s="38"/>
      <c r="AH1136" s="68" t="s">
        <v>185</v>
      </c>
      <c r="AI1136" s="68" t="s">
        <v>185</v>
      </c>
      <c r="AJ1136" s="38"/>
      <c r="AK1136" s="13" t="str">
        <f t="shared" si="1543"/>
        <v>/rsm:CrossIndustryInvoice/rsm:SupplyChainTradeTransaction/ram:ApplicableHeaderTradeSettlement/ram:SpecifiedTradeAllowanceCharge/ram:CategoryTradeTax</v>
      </c>
      <c r="AL1136" s="13" t="str">
        <f t="shared" si="1544"/>
        <v>/ram:TypeCode</v>
      </c>
      <c r="AM1136" s="14">
        <f>COUNTIFS(S$4:S1136,AK1136)</f>
        <v>1</v>
      </c>
      <c r="AO1136" s="212" t="str">
        <f t="shared" si="1541"/>
        <v>SCT_HTS</v>
      </c>
      <c r="AP1136" s="213" t="str">
        <f t="shared" si="1545"/>
        <v>BT-95-0</v>
      </c>
      <c r="AQ1136" s="311" t="str">
        <f t="shared" si="1546"/>
        <v/>
      </c>
      <c r="AR1136" s="66">
        <f t="shared" si="1559"/>
        <v>5</v>
      </c>
      <c r="AS1136" s="66" t="str">
        <f t="shared" si="1547"/>
        <v>1..1</v>
      </c>
      <c r="AT1136" s="97" t="s">
        <v>4359</v>
      </c>
      <c r="AU1136" s="64" t="s">
        <v>35</v>
      </c>
      <c r="AV1136" s="65" t="s">
        <v>6392</v>
      </c>
      <c r="AW1136" s="423" t="s">
        <v>5900</v>
      </c>
      <c r="AX1136" s="65"/>
      <c r="AY1136" s="65" t="s">
        <v>1208</v>
      </c>
      <c r="AZ1136" s="64"/>
      <c r="BA1136" s="66" t="str">
        <f t="shared" si="1601"/>
        <v>1..1</v>
      </c>
      <c r="BB1136" s="66" t="str">
        <f t="shared" si="1602"/>
        <v>1..1</v>
      </c>
      <c r="BC1136" s="2" t="str">
        <f t="shared" si="1625"/>
        <v>/rsm:CrossIndustryInvoice
/rsm:SupplyChainTradeTransaction
/ram:ApplicableHeaderTradeSettlement
/ram:SpecifiedTradeAllowanceCharge
/ram:CategoryTradeTax
/ram:TypeCode</v>
      </c>
      <c r="BD1136" s="75" t="str">
        <f t="shared" si="1626"/>
        <v>/rsm:CrossIndustryInvoice/rsm:SupplyChainTradeTransaction/ram:ApplicableHeaderTradeSettlement/ram:SpecifiedTradeAllowanceCharge/ram:CategoryTradeTax/ram:TypeCode</v>
      </c>
      <c r="BE1136" s="66" t="str">
        <f t="shared" si="1572"/>
        <v>C</v>
      </c>
      <c r="BF1136" s="68" t="str">
        <f t="shared" si="1573"/>
        <v/>
      </c>
      <c r="BG1136" s="66" t="str">
        <f t="shared" si="1574"/>
        <v>0..1</v>
      </c>
      <c r="BH1136" s="66" t="str">
        <f t="shared" si="1575"/>
        <v/>
      </c>
      <c r="BI1136" s="248" t="str">
        <f t="shared" si="1576"/>
        <v>Fixed value "VAT"</v>
      </c>
      <c r="BJ1136" s="7"/>
      <c r="BK1136" s="353" t="str">
        <f t="shared" si="1577"/>
        <v>-</v>
      </c>
      <c r="BL1136" s="68" t="str">
        <f t="shared" si="1578"/>
        <v>X</v>
      </c>
      <c r="BM1136" s="68" t="str">
        <f t="shared" si="1579"/>
        <v>X</v>
      </c>
      <c r="BN1136" s="68" t="str">
        <f t="shared" si="1580"/>
        <v>X</v>
      </c>
      <c r="BO1136" s="68" t="str">
        <f t="shared" si="1581"/>
        <v>X</v>
      </c>
      <c r="BP1136" s="68" t="str">
        <f t="shared" si="1582"/>
        <v>X</v>
      </c>
      <c r="BQ1136" s="354" t="str">
        <f t="shared" si="1583"/>
        <v>X</v>
      </c>
      <c r="BR1136" s="7"/>
      <c r="BS1136" s="68" t="str">
        <f t="shared" si="1584"/>
        <v>BASIC WL</v>
      </c>
      <c r="BT1136" s="68" t="str">
        <f t="shared" si="1585"/>
        <v>BASIC WL</v>
      </c>
      <c r="BU1136" s="15"/>
      <c r="BV1136" s="57"/>
      <c r="BW1136" s="57"/>
      <c r="BX1136" s="57"/>
      <c r="BY1136" s="57"/>
      <c r="BZ1136" s="57"/>
      <c r="CA1136" s="57" t="s">
        <v>6542</v>
      </c>
      <c r="CC1136" s="417"/>
      <c r="CD1136" s="15"/>
      <c r="CE1136" s="15"/>
    </row>
    <row r="1137" spans="1:83" s="11" customFormat="1" ht="99.75">
      <c r="A1137" s="45" t="str">
        <f t="shared" si="1623"/>
        <v>YES</v>
      </c>
      <c r="B1137" s="45"/>
      <c r="C1137" s="120" t="s">
        <v>6599</v>
      </c>
      <c r="D1137" s="45"/>
      <c r="E1137" s="212" t="s">
        <v>3431</v>
      </c>
      <c r="F1137" s="61" t="s">
        <v>6911</v>
      </c>
      <c r="G1137" s="281" t="s">
        <v>6899</v>
      </c>
      <c r="H1137" s="62">
        <f t="shared" si="1586"/>
        <v>5</v>
      </c>
      <c r="I1137" s="62" t="s">
        <v>42</v>
      </c>
      <c r="J1137" s="64" t="s">
        <v>6900</v>
      </c>
      <c r="K1137" s="64" t="s">
        <v>1210</v>
      </c>
      <c r="L1137" s="65"/>
      <c r="M1137" s="65"/>
      <c r="N1137" s="65"/>
      <c r="O1137" s="64" t="s">
        <v>70</v>
      </c>
      <c r="P1137" s="66" t="s">
        <v>42</v>
      </c>
      <c r="Q1137" s="66" t="str">
        <f t="shared" si="1608"/>
        <v>0..1</v>
      </c>
      <c r="R1137" s="6" t="s">
        <v>6902</v>
      </c>
      <c r="S1137" s="67" t="s">
        <v>6901</v>
      </c>
      <c r="T1137" s="66" t="s">
        <v>73</v>
      </c>
      <c r="U1137" s="68" t="str">
        <f t="shared" si="1594"/>
        <v>E</v>
      </c>
      <c r="V1137" s="62" t="s">
        <v>42</v>
      </c>
      <c r="W1137" s="66"/>
      <c r="X1137" s="248"/>
      <c r="Y1137" s="38"/>
      <c r="Z1137" s="351" t="str">
        <f t="shared" si="1621"/>
        <v>-</v>
      </c>
      <c r="AA1137" s="70" t="str">
        <f t="shared" si="1635"/>
        <v>-</v>
      </c>
      <c r="AB1137" s="70" t="str">
        <f t="shared" si="1635"/>
        <v>-</v>
      </c>
      <c r="AC1137" s="70" t="str">
        <f t="shared" si="1635"/>
        <v>-</v>
      </c>
      <c r="AD1137" s="70" t="str">
        <f t="shared" si="1635"/>
        <v>X</v>
      </c>
      <c r="AE1137" s="70" t="str">
        <f t="shared" si="1635"/>
        <v>X</v>
      </c>
      <c r="AF1137" s="352" t="str">
        <f t="shared" si="1635"/>
        <v>X</v>
      </c>
      <c r="AG1137" s="38"/>
      <c r="AH1137" s="70" t="s">
        <v>47</v>
      </c>
      <c r="AI1137" s="70" t="s">
        <v>5895</v>
      </c>
      <c r="AJ1137" s="38"/>
      <c r="AK1137" s="13" t="str">
        <f t="shared" si="1543"/>
        <v>/rsm:CrossIndustryInvoice/rsm:SupplyChainTradeTransaction/ram:ApplicableHeaderTradeSettlement/ram:SpecifiedTradeAllowanceCharge/ram:CategoryTradeTax</v>
      </c>
      <c r="AL1137" s="13" t="str">
        <f t="shared" si="1544"/>
        <v>/ram:ExemptionReason</v>
      </c>
      <c r="AM1137" s="14">
        <f>COUNTIFS(S$4:S1137,AK1137)</f>
        <v>1</v>
      </c>
      <c r="AN1137" s="59"/>
      <c r="AO1137" s="174" t="str">
        <f>E1137</f>
        <v>SCT_HTS</v>
      </c>
      <c r="AP1137" s="61" t="str">
        <f t="shared" si="1545"/>
        <v>BT-173</v>
      </c>
      <c r="AQ1137" s="281" t="str">
        <f t="shared" si="1546"/>
        <v>EXT-FR-FE-187</v>
      </c>
      <c r="AR1137" s="62">
        <f t="shared" si="1559"/>
        <v>5</v>
      </c>
      <c r="AS1137" s="62" t="str">
        <f t="shared" si="1547"/>
        <v>0..1</v>
      </c>
      <c r="AT1137" s="64" t="s">
        <v>6903</v>
      </c>
      <c r="AU1137" s="64" t="s">
        <v>4142</v>
      </c>
      <c r="AV1137" s="65"/>
      <c r="AW1137" s="423" t="s">
        <v>7238</v>
      </c>
      <c r="AX1137" s="65"/>
      <c r="AY1137" s="65"/>
      <c r="AZ1137" s="64"/>
      <c r="BA1137" s="66" t="str">
        <f t="shared" si="1601"/>
        <v>0..1</v>
      </c>
      <c r="BB1137" s="66" t="str">
        <f t="shared" si="1602"/>
        <v>0..1</v>
      </c>
      <c r="BC1137" s="6" t="str">
        <f t="shared" si="1625"/>
        <v>/rsm:CrossIndustryInvoice
/rsm:SupplyChainTradeTransaction
/ram:ApplicableHeaderTradeSettlement
/ram:SpecifiedTradeAllowanceCharge
/ram:CategoryTradeTax
/ram:ExemptionReason</v>
      </c>
      <c r="BD1137" s="67" t="str">
        <f t="shared" si="1626"/>
        <v>/rsm:CrossIndustryInvoice/rsm:SupplyChainTradeTransaction/ram:ApplicableHeaderTradeSettlement/ram:SpecifiedTradeAllowanceCharge/ram:CategoryTradeTax/ram:ExemptionReason</v>
      </c>
      <c r="BE1137" s="66" t="str">
        <f t="shared" si="1572"/>
        <v>T</v>
      </c>
      <c r="BF1137" s="68" t="str">
        <f t="shared" si="1573"/>
        <v>E</v>
      </c>
      <c r="BG1137" s="62" t="str">
        <f t="shared" si="1574"/>
        <v>0..1</v>
      </c>
      <c r="BH1137" s="66" t="str">
        <f t="shared" si="1575"/>
        <v/>
      </c>
      <c r="BI1137" s="248" t="str">
        <f t="shared" si="1576"/>
        <v/>
      </c>
      <c r="BJ1137" s="7"/>
      <c r="BK1137" s="351" t="str">
        <f t="shared" si="1577"/>
        <v>-</v>
      </c>
      <c r="BL1137" s="70" t="str">
        <f t="shared" si="1578"/>
        <v>-</v>
      </c>
      <c r="BM1137" s="70" t="str">
        <f t="shared" si="1579"/>
        <v>-</v>
      </c>
      <c r="BN1137" s="70" t="str">
        <f t="shared" si="1580"/>
        <v>-</v>
      </c>
      <c r="BO1137" s="70" t="str">
        <f t="shared" si="1581"/>
        <v>X</v>
      </c>
      <c r="BP1137" s="70" t="str">
        <f t="shared" si="1582"/>
        <v>X</v>
      </c>
      <c r="BQ1137" s="352" t="str">
        <f t="shared" si="1583"/>
        <v>X</v>
      </c>
      <c r="BR1137" s="7"/>
      <c r="BS1137" s="70" t="str">
        <f t="shared" si="1584"/>
        <v>EXTENDED</v>
      </c>
      <c r="BT1137" s="70" t="str">
        <f t="shared" si="1585"/>
        <v>EXTENDED-CTC-FR</v>
      </c>
      <c r="BU1137" s="15"/>
      <c r="BV1137" s="57"/>
      <c r="BW1137" s="57"/>
      <c r="BX1137" s="57"/>
      <c r="BY1137" s="57"/>
      <c r="BZ1137" s="57"/>
      <c r="CA1137" s="57" t="s">
        <v>6542</v>
      </c>
      <c r="CC1137" s="417"/>
      <c r="CD1137" s="15"/>
      <c r="CE1137" s="15"/>
    </row>
    <row r="1138" spans="1:83" s="59" customFormat="1" ht="229.5">
      <c r="A1138" s="45" t="str">
        <f t="shared" si="1623"/>
        <v>YES</v>
      </c>
      <c r="B1138" s="45"/>
      <c r="C1138" s="45"/>
      <c r="D1138" s="45"/>
      <c r="E1138" s="212" t="s">
        <v>3431</v>
      </c>
      <c r="F1138" s="213" t="s">
        <v>4360</v>
      </c>
      <c r="G1138" s="311" t="s">
        <v>4360</v>
      </c>
      <c r="H1138" s="66">
        <f t="shared" si="1586"/>
        <v>5</v>
      </c>
      <c r="I1138" s="66" t="s">
        <v>32</v>
      </c>
      <c r="J1138" s="64" t="s">
        <v>4361</v>
      </c>
      <c r="K1138" s="64" t="s">
        <v>4362</v>
      </c>
      <c r="L1138" s="65" t="s">
        <v>815</v>
      </c>
      <c r="M1138" s="65" t="s">
        <v>816</v>
      </c>
      <c r="N1138" s="65" t="s">
        <v>4363</v>
      </c>
      <c r="O1138" s="64" t="s">
        <v>128</v>
      </c>
      <c r="P1138" s="66" t="s">
        <v>32</v>
      </c>
      <c r="Q1138" s="66" t="str">
        <f t="shared" si="1608"/>
        <v>1..1</v>
      </c>
      <c r="R1138" s="2" t="s">
        <v>4364</v>
      </c>
      <c r="S1138" s="75" t="s">
        <v>4365</v>
      </c>
      <c r="T1138" s="66" t="s">
        <v>131</v>
      </c>
      <c r="U1138" s="68" t="str">
        <f t="shared" si="1594"/>
        <v>E</v>
      </c>
      <c r="V1138" s="66" t="s">
        <v>42</v>
      </c>
      <c r="W1138" s="66" t="s">
        <v>35</v>
      </c>
      <c r="X1138" s="248" t="s">
        <v>35</v>
      </c>
      <c r="Y1138" s="38"/>
      <c r="Z1138" s="353" t="str">
        <f t="shared" si="1621"/>
        <v>-</v>
      </c>
      <c r="AA1138" s="68" t="str">
        <f t="shared" ref="AA1138:AF1139" si="1636">IF(Z1138="X","X",IF($AI1138=AA$4,"X","-"))</f>
        <v>X</v>
      </c>
      <c r="AB1138" s="68" t="str">
        <f t="shared" si="1636"/>
        <v>X</v>
      </c>
      <c r="AC1138" s="68" t="str">
        <f t="shared" si="1636"/>
        <v>X</v>
      </c>
      <c r="AD1138" s="68" t="str">
        <f t="shared" si="1636"/>
        <v>X</v>
      </c>
      <c r="AE1138" s="68" t="str">
        <f t="shared" si="1636"/>
        <v>X</v>
      </c>
      <c r="AF1138" s="354" t="str">
        <f t="shared" si="1636"/>
        <v>X</v>
      </c>
      <c r="AG1138" s="38"/>
      <c r="AH1138" s="68" t="s">
        <v>185</v>
      </c>
      <c r="AI1138" s="68" t="s">
        <v>185</v>
      </c>
      <c r="AJ1138" s="38"/>
      <c r="AK1138" s="13" t="str">
        <f t="shared" si="1543"/>
        <v>/rsm:CrossIndustryInvoice/rsm:SupplyChainTradeTransaction/ram:ApplicableHeaderTradeSettlement/ram:SpecifiedTradeAllowanceCharge/ram:CategoryTradeTax</v>
      </c>
      <c r="AL1138" s="13" t="str">
        <f t="shared" si="1544"/>
        <v>/ram:CategoryCode</v>
      </c>
      <c r="AM1138" s="14">
        <f>COUNTIFS(S$4:S1138,AK1138)</f>
        <v>1</v>
      </c>
      <c r="AO1138" s="212" t="str">
        <f t="shared" ref="AO1138:AO1208" si="1637">E1138</f>
        <v>SCT_HTS</v>
      </c>
      <c r="AP1138" s="213" t="str">
        <f t="shared" si="1545"/>
        <v>BT-95</v>
      </c>
      <c r="AQ1138" s="311" t="str">
        <f t="shared" si="1546"/>
        <v>BT-95</v>
      </c>
      <c r="AR1138" s="66">
        <f t="shared" si="1559"/>
        <v>5</v>
      </c>
      <c r="AS1138" s="66" t="str">
        <f t="shared" si="1547"/>
        <v>1..1</v>
      </c>
      <c r="AT1138" s="64" t="s">
        <v>4359</v>
      </c>
      <c r="AU1138" s="64" t="s">
        <v>4366</v>
      </c>
      <c r="AV1138" s="65" t="s">
        <v>1221</v>
      </c>
      <c r="AW1138" s="427" t="s">
        <v>7400</v>
      </c>
      <c r="AX1138" s="65" t="s">
        <v>1222</v>
      </c>
      <c r="AY1138" s="65" t="s">
        <v>4367</v>
      </c>
      <c r="AZ1138" s="64" t="s">
        <v>128</v>
      </c>
      <c r="BA1138" s="66" t="str">
        <f t="shared" si="1601"/>
        <v>1..1</v>
      </c>
      <c r="BB1138" s="66" t="str">
        <f t="shared" si="1602"/>
        <v>1..1</v>
      </c>
      <c r="BC1138" s="2" t="str">
        <f t="shared" si="1625"/>
        <v>/rsm:CrossIndustryInvoice
/rsm:SupplyChainTradeTransaction
/ram:ApplicableHeaderTradeSettlement
/ram:SpecifiedTradeAllowanceCharge
/ram:CategoryTradeTax
/ram:CategoryCode</v>
      </c>
      <c r="BD1138" s="75" t="str">
        <f t="shared" si="1626"/>
        <v>/rsm:CrossIndustryInvoice/rsm:SupplyChainTradeTransaction/ram:ApplicableHeaderTradeSettlement/ram:SpecifiedTradeAllowanceCharge/ram:CategoryTradeTax/ram:CategoryCode</v>
      </c>
      <c r="BE1138" s="66" t="str">
        <f t="shared" si="1572"/>
        <v>C</v>
      </c>
      <c r="BF1138" s="68" t="str">
        <f t="shared" si="1573"/>
        <v>E</v>
      </c>
      <c r="BG1138" s="66" t="str">
        <f t="shared" si="1574"/>
        <v>0..1</v>
      </c>
      <c r="BH1138" s="66" t="str">
        <f t="shared" si="1575"/>
        <v/>
      </c>
      <c r="BI1138" s="248" t="str">
        <f t="shared" si="1576"/>
        <v/>
      </c>
      <c r="BJ1138" s="7"/>
      <c r="BK1138" s="353" t="str">
        <f t="shared" si="1577"/>
        <v>-</v>
      </c>
      <c r="BL1138" s="68" t="str">
        <f t="shared" si="1578"/>
        <v>X</v>
      </c>
      <c r="BM1138" s="68" t="str">
        <f t="shared" si="1579"/>
        <v>X</v>
      </c>
      <c r="BN1138" s="68" t="str">
        <f t="shared" si="1580"/>
        <v>X</v>
      </c>
      <c r="BO1138" s="68" t="str">
        <f t="shared" si="1581"/>
        <v>X</v>
      </c>
      <c r="BP1138" s="68" t="str">
        <f t="shared" si="1582"/>
        <v>X</v>
      </c>
      <c r="BQ1138" s="354" t="str">
        <f t="shared" si="1583"/>
        <v>X</v>
      </c>
      <c r="BR1138" s="7"/>
      <c r="BS1138" s="68" t="str">
        <f t="shared" si="1584"/>
        <v>BASIC WL</v>
      </c>
      <c r="BT1138" s="68" t="str">
        <f t="shared" si="1585"/>
        <v>BASIC WL</v>
      </c>
      <c r="BU1138" s="15"/>
      <c r="BV1138" s="57"/>
      <c r="BW1138" s="57"/>
      <c r="BX1138" s="57"/>
      <c r="BY1138" s="57"/>
      <c r="BZ1138" s="57"/>
      <c r="CA1138" s="57" t="s">
        <v>6542</v>
      </c>
      <c r="CC1138" s="417"/>
      <c r="CD1138" s="15"/>
      <c r="CE1138" s="15"/>
    </row>
    <row r="1139" spans="1:83" s="11" customFormat="1" ht="99.75">
      <c r="A1139" s="45" t="str">
        <f>IF(OR(U1139="E",U1139="A"),"YES","NO")</f>
        <v>YES</v>
      </c>
      <c r="B1139" s="45"/>
      <c r="C1139" s="120" t="s">
        <v>6599</v>
      </c>
      <c r="D1139" s="45"/>
      <c r="E1139" s="212" t="s">
        <v>3431</v>
      </c>
      <c r="F1139" s="61" t="s">
        <v>6913</v>
      </c>
      <c r="G1139" s="281" t="s">
        <v>6904</v>
      </c>
      <c r="H1139" s="62">
        <f>LEN(S1139)-LEN(SUBSTITUTE(S1139,"/",""))-1</f>
        <v>5</v>
      </c>
      <c r="I1139" s="62" t="s">
        <v>42</v>
      </c>
      <c r="J1139" s="64" t="s">
        <v>6912</v>
      </c>
      <c r="K1139" s="64" t="s">
        <v>6914</v>
      </c>
      <c r="L1139" s="65" t="s">
        <v>6980</v>
      </c>
      <c r="M1139" s="65"/>
      <c r="N1139" s="65"/>
      <c r="O1139" s="64" t="s">
        <v>128</v>
      </c>
      <c r="P1139" s="66" t="s">
        <v>42</v>
      </c>
      <c r="Q1139" s="66" t="str">
        <f>P1139</f>
        <v>0..1</v>
      </c>
      <c r="R1139" s="6" t="s">
        <v>6906</v>
      </c>
      <c r="S1139" s="67" t="s">
        <v>6905</v>
      </c>
      <c r="T1139" s="66" t="s">
        <v>131</v>
      </c>
      <c r="U1139" s="68" t="str">
        <f t="shared" si="1594"/>
        <v>E</v>
      </c>
      <c r="V1139" s="62" t="s">
        <v>42</v>
      </c>
      <c r="W1139" s="66"/>
      <c r="X1139" s="248"/>
      <c r="Y1139" s="38"/>
      <c r="Z1139" s="351" t="str">
        <f>IF(AI1139=Z$4,"X","-")</f>
        <v>-</v>
      </c>
      <c r="AA1139" s="70" t="str">
        <f t="shared" si="1636"/>
        <v>-</v>
      </c>
      <c r="AB1139" s="70" t="str">
        <f t="shared" si="1636"/>
        <v>-</v>
      </c>
      <c r="AC1139" s="70" t="str">
        <f t="shared" si="1636"/>
        <v>-</v>
      </c>
      <c r="AD1139" s="70" t="str">
        <f t="shared" si="1636"/>
        <v>X</v>
      </c>
      <c r="AE1139" s="70" t="str">
        <f t="shared" si="1636"/>
        <v>X</v>
      </c>
      <c r="AF1139" s="352" t="str">
        <f t="shared" si="1636"/>
        <v>X</v>
      </c>
      <c r="AG1139" s="38"/>
      <c r="AH1139" s="70" t="s">
        <v>47</v>
      </c>
      <c r="AI1139" s="70" t="s">
        <v>5895</v>
      </c>
      <c r="AJ1139" s="38"/>
      <c r="AK1139" s="13" t="str">
        <f>IF(ISERROR(FIND("/",S1139)),S1139,LEFT(S1139,FIND(CHAR(1),SUBSTITUTE(S1139,"/",CHAR(1),LEN(S1139)-LEN(SUBSTITUTE(S1139,"/",""))))-1))</f>
        <v>/rsm:CrossIndustryInvoice/rsm:SupplyChainTradeTransaction/ram:ApplicableHeaderTradeSettlement/ram:SpecifiedTradeAllowanceCharge/ram:CategoryTradeTax</v>
      </c>
      <c r="AL1139" s="13" t="str">
        <f>IF(ISERROR(FIND("/",S1139)),S1139,MID(S1139, FIND(CHAR(1),SUBSTITUTE(S1139,"/",CHAR(1), LEN(S1139)-LEN(SUBSTITUTE(S1139,"/","")))), LEN(S1139)))</f>
        <v>/ram:ExemptionReasonCode</v>
      </c>
      <c r="AM1139" s="14">
        <f>COUNTIFS(S$4:S1139,AK1139)</f>
        <v>1</v>
      </c>
      <c r="AN1139" s="59"/>
      <c r="AO1139" s="174" t="str">
        <f t="shared" si="1637"/>
        <v>SCT_HTS</v>
      </c>
      <c r="AP1139" s="61" t="str">
        <f>F1139</f>
        <v>BT-174</v>
      </c>
      <c r="AQ1139" s="281" t="str">
        <f>IF(G1139="","",G1139)</f>
        <v>EXT-FR-FE-188</v>
      </c>
      <c r="AR1139" s="62">
        <f>LEN(BD1139)-LEN(SUBSTITUTE(BD1139,"/",""))-1</f>
        <v>5</v>
      </c>
      <c r="AS1139" s="62" t="str">
        <f>I1139</f>
        <v>0..1</v>
      </c>
      <c r="AT1139" s="64" t="s">
        <v>6915</v>
      </c>
      <c r="AU1139" s="64" t="s">
        <v>4180</v>
      </c>
      <c r="AV1139" s="65" t="s">
        <v>6981</v>
      </c>
      <c r="AW1139" s="427" t="s">
        <v>7238</v>
      </c>
      <c r="AX1139" s="65"/>
      <c r="AY1139" s="65"/>
      <c r="AZ1139" s="64"/>
      <c r="BA1139" s="66" t="str">
        <f t="shared" si="1601"/>
        <v>0..1</v>
      </c>
      <c r="BB1139" s="66" t="str">
        <f t="shared" si="1602"/>
        <v>0..1</v>
      </c>
      <c r="BC1139" s="6" t="str">
        <f t="shared" si="1625"/>
        <v>/rsm:CrossIndustryInvoice
/rsm:SupplyChainTradeTransaction
/ram:ApplicableHeaderTradeSettlement
/ram:SpecifiedTradeAllowanceCharge
/ram:CategoryTradeTax
/ram:ExemptionReasonCode</v>
      </c>
      <c r="BD1139" s="67" t="str">
        <f t="shared" si="1626"/>
        <v>/rsm:CrossIndustryInvoice/rsm:SupplyChainTradeTransaction/ram:ApplicableHeaderTradeSettlement/ram:SpecifiedTradeAllowanceCharge/ram:CategoryTradeTax/ram:ExemptionReasonCode</v>
      </c>
      <c r="BE1139" s="66" t="str">
        <f t="shared" si="1572"/>
        <v>C</v>
      </c>
      <c r="BF1139" s="68" t="str">
        <f t="shared" si="1573"/>
        <v>E</v>
      </c>
      <c r="BG1139" s="62" t="str">
        <f t="shared" si="1574"/>
        <v>0..1</v>
      </c>
      <c r="BH1139" s="66" t="str">
        <f t="shared" si="1575"/>
        <v/>
      </c>
      <c r="BI1139" s="248" t="str">
        <f t="shared" si="1576"/>
        <v/>
      </c>
      <c r="BJ1139" s="7"/>
      <c r="BK1139" s="351" t="str">
        <f t="shared" si="1577"/>
        <v>-</v>
      </c>
      <c r="BL1139" s="70" t="str">
        <f t="shared" si="1578"/>
        <v>-</v>
      </c>
      <c r="BM1139" s="70" t="str">
        <f t="shared" si="1579"/>
        <v>-</v>
      </c>
      <c r="BN1139" s="70" t="str">
        <f t="shared" si="1580"/>
        <v>-</v>
      </c>
      <c r="BO1139" s="70" t="str">
        <f t="shared" si="1581"/>
        <v>X</v>
      </c>
      <c r="BP1139" s="70" t="str">
        <f t="shared" si="1582"/>
        <v>X</v>
      </c>
      <c r="BQ1139" s="352" t="str">
        <f t="shared" si="1583"/>
        <v>X</v>
      </c>
      <c r="BR1139" s="7"/>
      <c r="BS1139" s="70" t="str">
        <f t="shared" si="1584"/>
        <v>EXTENDED</v>
      </c>
      <c r="BT1139" s="70" t="str">
        <f t="shared" si="1585"/>
        <v>EXTENDED-CTC-FR</v>
      </c>
      <c r="BU1139" s="15"/>
      <c r="BV1139" s="57"/>
      <c r="BW1139" s="57"/>
      <c r="BX1139" s="57"/>
      <c r="BY1139" s="57"/>
      <c r="BZ1139" s="57"/>
      <c r="CA1139" s="57" t="s">
        <v>6542</v>
      </c>
      <c r="CC1139" s="417"/>
      <c r="CD1139" s="15"/>
      <c r="CE1139" s="15"/>
    </row>
    <row r="1140" spans="1:83" s="59" customFormat="1" ht="99.75">
      <c r="A1140" s="45" t="str">
        <f t="shared" si="1623"/>
        <v>YES</v>
      </c>
      <c r="B1140" s="45"/>
      <c r="C1140" s="45"/>
      <c r="D1140" s="45"/>
      <c r="E1140" s="212" t="s">
        <v>3431</v>
      </c>
      <c r="F1140" s="213" t="s">
        <v>4368</v>
      </c>
      <c r="G1140" s="311" t="s">
        <v>4368</v>
      </c>
      <c r="H1140" s="66">
        <f t="shared" si="1586"/>
        <v>5</v>
      </c>
      <c r="I1140" s="66" t="s">
        <v>42</v>
      </c>
      <c r="J1140" s="64" t="s">
        <v>4369</v>
      </c>
      <c r="K1140" s="64" t="s">
        <v>4370</v>
      </c>
      <c r="L1140" s="65"/>
      <c r="M1140" s="65" t="s">
        <v>6099</v>
      </c>
      <c r="N1140" s="65" t="s">
        <v>35</v>
      </c>
      <c r="O1140" s="64" t="s">
        <v>1230</v>
      </c>
      <c r="P1140" s="66" t="s">
        <v>42</v>
      </c>
      <c r="Q1140" s="66" t="str">
        <f t="shared" si="1608"/>
        <v>0..1</v>
      </c>
      <c r="R1140" s="2" t="s">
        <v>4371</v>
      </c>
      <c r="S1140" s="75" t="s">
        <v>4372</v>
      </c>
      <c r="T1140" s="66" t="s">
        <v>722</v>
      </c>
      <c r="U1140" s="68" t="str">
        <f t="shared" si="1594"/>
        <v>E</v>
      </c>
      <c r="V1140" s="66" t="s">
        <v>42</v>
      </c>
      <c r="W1140" s="66" t="s">
        <v>35</v>
      </c>
      <c r="X1140" s="248" t="s">
        <v>35</v>
      </c>
      <c r="Y1140" s="38"/>
      <c r="Z1140" s="353" t="str">
        <f t="shared" si="1621"/>
        <v>-</v>
      </c>
      <c r="AA1140" s="68" t="str">
        <f t="shared" ref="AA1140:AF1140" si="1638">IF(Z1140="X","X",IF($AI1140=AA$4,"X","-"))</f>
        <v>X</v>
      </c>
      <c r="AB1140" s="68" t="str">
        <f t="shared" si="1638"/>
        <v>X</v>
      </c>
      <c r="AC1140" s="68" t="str">
        <f t="shared" si="1638"/>
        <v>X</v>
      </c>
      <c r="AD1140" s="68" t="str">
        <f t="shared" si="1638"/>
        <v>X</v>
      </c>
      <c r="AE1140" s="68" t="str">
        <f t="shared" si="1638"/>
        <v>X</v>
      </c>
      <c r="AF1140" s="354" t="str">
        <f t="shared" si="1638"/>
        <v>X</v>
      </c>
      <c r="AG1140" s="38"/>
      <c r="AH1140" s="68" t="s">
        <v>185</v>
      </c>
      <c r="AI1140" s="68" t="s">
        <v>185</v>
      </c>
      <c r="AJ1140" s="38"/>
      <c r="AK1140" s="13" t="str">
        <f t="shared" ref="AK1140:AK1209" si="1639">IF(ISERROR(FIND("/",S1140)),S1140,LEFT(S1140,FIND(CHAR(1),SUBSTITUTE(S1140,"/",CHAR(1),LEN(S1140)-LEN(SUBSTITUTE(S1140,"/",""))))-1))</f>
        <v>/rsm:CrossIndustryInvoice/rsm:SupplyChainTradeTransaction/ram:ApplicableHeaderTradeSettlement/ram:SpecifiedTradeAllowanceCharge/ram:CategoryTradeTax</v>
      </c>
      <c r="AL1140" s="13" t="str">
        <f t="shared" ref="AL1140:AL1209" si="1640">IF(ISERROR(FIND("/",S1140)),S1140,MID(S1140, FIND(CHAR(1),SUBSTITUTE(S1140,"/",CHAR(1), LEN(S1140)-LEN(SUBSTITUTE(S1140,"/","")))), LEN(S1140)))</f>
        <v>/ram:RateApplicablePercent</v>
      </c>
      <c r="AM1140" s="14">
        <f>COUNTIFS(S$4:S1140,AK1140)</f>
        <v>1</v>
      </c>
      <c r="AO1140" s="212" t="str">
        <f t="shared" si="1637"/>
        <v>SCT_HTS</v>
      </c>
      <c r="AP1140" s="213" t="str">
        <f t="shared" ref="AP1140:AP1209" si="1641">F1140</f>
        <v>BT-96</v>
      </c>
      <c r="AQ1140" s="311" t="str">
        <f t="shared" ref="AQ1140:AQ1209" si="1642">IF(G1140="","",G1140)</f>
        <v>BT-96</v>
      </c>
      <c r="AR1140" s="66">
        <f t="shared" si="1559"/>
        <v>5</v>
      </c>
      <c r="AS1140" s="66" t="str">
        <f t="shared" ref="AS1140:AS1209" si="1643">I1140</f>
        <v>0..1</v>
      </c>
      <c r="AT1140" s="64" t="s">
        <v>4373</v>
      </c>
      <c r="AU1140" s="64" t="s">
        <v>4374</v>
      </c>
      <c r="AV1140" s="65"/>
      <c r="AW1140" s="427" t="s">
        <v>7401</v>
      </c>
      <c r="AX1140" s="65" t="s">
        <v>1236</v>
      </c>
      <c r="AY1140" s="65" t="s">
        <v>35</v>
      </c>
      <c r="AZ1140" s="64" t="s">
        <v>1237</v>
      </c>
      <c r="BA1140" s="66" t="str">
        <f t="shared" ref="BA1140:BA1171" si="1644">P1140</f>
        <v>0..1</v>
      </c>
      <c r="BB1140" s="66" t="str">
        <f t="shared" ref="BB1140:BB1171" si="1645">Q1140</f>
        <v>0..1</v>
      </c>
      <c r="BC1140" s="2" t="str">
        <f t="shared" si="1625"/>
        <v>/rsm:CrossIndustryInvoice
/rsm:SupplyChainTradeTransaction
/ram:ApplicableHeaderTradeSettlement
/ram:SpecifiedTradeAllowanceCharge
/ram:CategoryTradeTax
/ram:RateApplicablePercent</v>
      </c>
      <c r="BD1140" s="75" t="str">
        <f t="shared" si="1626"/>
        <v>/rsm:CrossIndustryInvoice/rsm:SupplyChainTradeTransaction/ram:ApplicableHeaderTradeSettlement/ram:SpecifiedTradeAllowanceCharge/ram:CategoryTradeTax/ram:RateApplicablePercent</v>
      </c>
      <c r="BE1140" s="66" t="str">
        <f t="shared" si="1572"/>
        <v>P</v>
      </c>
      <c r="BF1140" s="68" t="str">
        <f t="shared" si="1573"/>
        <v>E</v>
      </c>
      <c r="BG1140" s="66" t="str">
        <f t="shared" si="1574"/>
        <v>0..1</v>
      </c>
      <c r="BH1140" s="66" t="str">
        <f t="shared" si="1575"/>
        <v/>
      </c>
      <c r="BI1140" s="248" t="str">
        <f t="shared" si="1576"/>
        <v/>
      </c>
      <c r="BJ1140" s="7"/>
      <c r="BK1140" s="353" t="str">
        <f t="shared" si="1577"/>
        <v>-</v>
      </c>
      <c r="BL1140" s="68" t="str">
        <f t="shared" si="1578"/>
        <v>X</v>
      </c>
      <c r="BM1140" s="68" t="str">
        <f t="shared" si="1579"/>
        <v>X</v>
      </c>
      <c r="BN1140" s="68" t="str">
        <f t="shared" si="1580"/>
        <v>X</v>
      </c>
      <c r="BO1140" s="68" t="str">
        <f t="shared" si="1581"/>
        <v>X</v>
      </c>
      <c r="BP1140" s="68" t="str">
        <f t="shared" si="1582"/>
        <v>X</v>
      </c>
      <c r="BQ1140" s="354" t="str">
        <f t="shared" si="1583"/>
        <v>X</v>
      </c>
      <c r="BR1140" s="7"/>
      <c r="BS1140" s="68" t="str">
        <f t="shared" si="1584"/>
        <v>BASIC WL</v>
      </c>
      <c r="BT1140" s="68" t="str">
        <f t="shared" si="1585"/>
        <v>BASIC WL</v>
      </c>
      <c r="BU1140" s="15"/>
      <c r="BV1140" s="57"/>
      <c r="BW1140" s="57"/>
      <c r="BX1140" s="57"/>
      <c r="BY1140" s="57"/>
      <c r="BZ1140" s="57"/>
      <c r="CA1140" s="57" t="s">
        <v>6542</v>
      </c>
      <c r="CC1140" s="417"/>
      <c r="CD1140" s="15"/>
      <c r="CE1140" s="15"/>
    </row>
    <row r="1141" spans="1:83" s="59" customFormat="1" ht="85.5">
      <c r="A1141" s="45" t="str">
        <f t="shared" si="1623"/>
        <v>NO</v>
      </c>
      <c r="B1141" s="45"/>
      <c r="C1141" s="45"/>
      <c r="D1141" s="45"/>
      <c r="E1141" s="210" t="s">
        <v>3431</v>
      </c>
      <c r="F1141" s="211" t="s">
        <v>4375</v>
      </c>
      <c r="G1141" s="310" t="s">
        <v>4375</v>
      </c>
      <c r="H1141" s="230">
        <f t="shared" si="1586"/>
        <v>3</v>
      </c>
      <c r="I1141" s="230" t="s">
        <v>62</v>
      </c>
      <c r="J1141" s="231" t="s">
        <v>4376</v>
      </c>
      <c r="K1141" s="231" t="s">
        <v>4377</v>
      </c>
      <c r="L1141" s="232"/>
      <c r="M1141" s="232"/>
      <c r="N1141" s="232" t="s">
        <v>1363</v>
      </c>
      <c r="O1141" s="231"/>
      <c r="P1141" s="218" t="s">
        <v>62</v>
      </c>
      <c r="Q1141" s="218" t="str">
        <f t="shared" si="1608"/>
        <v>0..n</v>
      </c>
      <c r="R1141" s="219" t="s">
        <v>4284</v>
      </c>
      <c r="S1141" s="220" t="s">
        <v>4285</v>
      </c>
      <c r="T1141" s="218" t="s">
        <v>35</v>
      </c>
      <c r="U1141" s="183" t="str">
        <f t="shared" si="1594"/>
        <v>G</v>
      </c>
      <c r="V1141" s="218" t="s">
        <v>62</v>
      </c>
      <c r="W1141" s="218" t="s">
        <v>1299</v>
      </c>
      <c r="X1141" s="391" t="s">
        <v>1363</v>
      </c>
      <c r="Y1141" s="38"/>
      <c r="Z1141" s="369" t="str">
        <f t="shared" si="1621"/>
        <v>-</v>
      </c>
      <c r="AA1141" s="183" t="str">
        <f t="shared" ref="AA1141:AF1141" si="1646">IF(Z1141="X","X",IF($AI1141=AA$4,"X","-"))</f>
        <v>X</v>
      </c>
      <c r="AB1141" s="183" t="str">
        <f t="shared" si="1646"/>
        <v>X</v>
      </c>
      <c r="AC1141" s="183" t="str">
        <f t="shared" si="1646"/>
        <v>X</v>
      </c>
      <c r="AD1141" s="183" t="str">
        <f t="shared" si="1646"/>
        <v>X</v>
      </c>
      <c r="AE1141" s="183" t="str">
        <f t="shared" si="1646"/>
        <v>X</v>
      </c>
      <c r="AF1141" s="370" t="str">
        <f t="shared" si="1646"/>
        <v>X</v>
      </c>
      <c r="AG1141" s="38"/>
      <c r="AH1141" s="183" t="s">
        <v>185</v>
      </c>
      <c r="AI1141" s="183" t="s">
        <v>185</v>
      </c>
      <c r="AJ1141" s="38"/>
      <c r="AK1141" s="13" t="str">
        <f t="shared" si="1639"/>
        <v>/rsm:CrossIndustryInvoice/rsm:SupplyChainTradeTransaction/ram:ApplicableHeaderTradeSettlement</v>
      </c>
      <c r="AL1141" s="13" t="str">
        <f t="shared" si="1640"/>
        <v>/ram:SpecifiedTradeAllowanceCharge</v>
      </c>
      <c r="AM1141" s="14">
        <f>COUNTIFS(S$4:S1141,AK1141)</f>
        <v>1</v>
      </c>
      <c r="AO1141" s="210" t="str">
        <f t="shared" si="1637"/>
        <v>SCT_HTS</v>
      </c>
      <c r="AP1141" s="211" t="str">
        <f t="shared" si="1641"/>
        <v>BG-21</v>
      </c>
      <c r="AQ1141" s="310" t="str">
        <f t="shared" si="1642"/>
        <v>BG-21</v>
      </c>
      <c r="AR1141" s="230">
        <f t="shared" si="1559"/>
        <v>3</v>
      </c>
      <c r="AS1141" s="230" t="str">
        <f t="shared" si="1643"/>
        <v>0..n</v>
      </c>
      <c r="AT1141" s="231" t="s">
        <v>4378</v>
      </c>
      <c r="AU1141" s="231" t="s">
        <v>4379</v>
      </c>
      <c r="AV1141" s="232"/>
      <c r="AW1141" s="232"/>
      <c r="AX1141" s="232"/>
      <c r="AY1141" s="232" t="s">
        <v>1363</v>
      </c>
      <c r="AZ1141" s="231"/>
      <c r="BA1141" s="218" t="str">
        <f t="shared" si="1644"/>
        <v>0..n</v>
      </c>
      <c r="BB1141" s="218" t="str">
        <f t="shared" si="1645"/>
        <v>0..n</v>
      </c>
      <c r="BC1141" s="219" t="str">
        <f t="shared" si="1625"/>
        <v>/rsm:CrossIndustryInvoice
/rsm:SupplyChainTradeTransaction
/ram:ApplicableHeaderTradeSettlement
/ram:SpecifiedTradeAllowanceCharge</v>
      </c>
      <c r="BD1141" s="220" t="str">
        <f t="shared" si="1626"/>
        <v>/rsm:CrossIndustryInvoice/rsm:SupplyChainTradeTransaction/ram:ApplicableHeaderTradeSettlement/ram:SpecifiedTradeAllowanceCharge</v>
      </c>
      <c r="BE1141" s="218" t="str">
        <f t="shared" si="1572"/>
        <v/>
      </c>
      <c r="BF1141" s="183" t="str">
        <f t="shared" si="1573"/>
        <v>G</v>
      </c>
      <c r="BG1141" s="218" t="str">
        <f t="shared" si="1574"/>
        <v>0..n</v>
      </c>
      <c r="BH1141" s="218" t="str">
        <f t="shared" si="1575"/>
        <v>STR-4</v>
      </c>
      <c r="BI1141" s="391" t="str">
        <f t="shared" si="1576"/>
        <v>ChargeIndicator=true</v>
      </c>
      <c r="BJ1141" s="7"/>
      <c r="BK1141" s="369" t="str">
        <f t="shared" si="1577"/>
        <v>-</v>
      </c>
      <c r="BL1141" s="183" t="str">
        <f t="shared" si="1578"/>
        <v>X</v>
      </c>
      <c r="BM1141" s="183" t="str">
        <f t="shared" si="1579"/>
        <v>X</v>
      </c>
      <c r="BN1141" s="183" t="str">
        <f t="shared" si="1580"/>
        <v>X</v>
      </c>
      <c r="BO1141" s="183" t="str">
        <f t="shared" si="1581"/>
        <v>X</v>
      </c>
      <c r="BP1141" s="183" t="str">
        <f t="shared" si="1582"/>
        <v>X</v>
      </c>
      <c r="BQ1141" s="370" t="str">
        <f t="shared" si="1583"/>
        <v>X</v>
      </c>
      <c r="BR1141" s="7"/>
      <c r="BS1141" s="183" t="str">
        <f t="shared" si="1584"/>
        <v>BASIC WL</v>
      </c>
      <c r="BT1141" s="183" t="str">
        <f t="shared" si="1585"/>
        <v>BASIC WL</v>
      </c>
      <c r="BU1141" s="15"/>
      <c r="BV1141" s="57"/>
      <c r="BW1141" s="57"/>
      <c r="BX1141" s="57"/>
      <c r="BY1141" s="57"/>
      <c r="BZ1141" s="57"/>
      <c r="CA1141" s="57" t="s">
        <v>6542</v>
      </c>
      <c r="CC1141" s="417"/>
      <c r="CD1141" s="15"/>
      <c r="CE1141" s="15"/>
    </row>
    <row r="1142" spans="1:83" s="59" customFormat="1" ht="85.5">
      <c r="A1142" s="45" t="str">
        <f t="shared" si="1623"/>
        <v>NO</v>
      </c>
      <c r="B1142" s="45"/>
      <c r="C1142" s="45"/>
      <c r="D1142" s="45"/>
      <c r="E1142" s="212" t="s">
        <v>3431</v>
      </c>
      <c r="F1142" s="213" t="s">
        <v>4380</v>
      </c>
      <c r="G1142" s="311"/>
      <c r="H1142" s="66">
        <f t="shared" si="1586"/>
        <v>4</v>
      </c>
      <c r="I1142" s="66" t="s">
        <v>32</v>
      </c>
      <c r="J1142" s="97" t="s">
        <v>4290</v>
      </c>
      <c r="K1142" s="64" t="s">
        <v>35</v>
      </c>
      <c r="L1142" s="65"/>
      <c r="M1142" s="65"/>
      <c r="N1142" s="65" t="s">
        <v>35</v>
      </c>
      <c r="O1142" s="64"/>
      <c r="P1142" s="66" t="s">
        <v>32</v>
      </c>
      <c r="Q1142" s="66" t="str">
        <f t="shared" si="1608"/>
        <v>1..1</v>
      </c>
      <c r="R1142" s="2" t="s">
        <v>4291</v>
      </c>
      <c r="S1142" s="75" t="s">
        <v>4292</v>
      </c>
      <c r="T1142" s="66"/>
      <c r="U1142" s="68" t="str">
        <f t="shared" si="1594"/>
        <v>G</v>
      </c>
      <c r="V1142" s="66" t="s">
        <v>42</v>
      </c>
      <c r="W1142" s="66" t="s">
        <v>35</v>
      </c>
      <c r="X1142" s="248" t="s">
        <v>35</v>
      </c>
      <c r="Y1142" s="38"/>
      <c r="Z1142" s="353" t="str">
        <f t="shared" si="1621"/>
        <v>-</v>
      </c>
      <c r="AA1142" s="68" t="str">
        <f t="shared" ref="AA1142:AF1142" si="1647">IF(Z1142="X","X",IF($AI1142=AA$4,"X","-"))</f>
        <v>X</v>
      </c>
      <c r="AB1142" s="68" t="str">
        <f t="shared" si="1647"/>
        <v>X</v>
      </c>
      <c r="AC1142" s="68" t="str">
        <f t="shared" si="1647"/>
        <v>X</v>
      </c>
      <c r="AD1142" s="68" t="str">
        <f t="shared" si="1647"/>
        <v>X</v>
      </c>
      <c r="AE1142" s="68" t="str">
        <f t="shared" si="1647"/>
        <v>X</v>
      </c>
      <c r="AF1142" s="354" t="str">
        <f t="shared" si="1647"/>
        <v>X</v>
      </c>
      <c r="AG1142" s="38"/>
      <c r="AH1142" s="68" t="s">
        <v>185</v>
      </c>
      <c r="AI1142" s="68" t="s">
        <v>185</v>
      </c>
      <c r="AJ1142" s="38"/>
      <c r="AK1142" s="13" t="str">
        <f t="shared" si="1639"/>
        <v>/rsm:CrossIndustryInvoice/rsm:SupplyChainTradeTransaction/ram:ApplicableHeaderTradeSettlement/ram:SpecifiedTradeAllowanceCharge</v>
      </c>
      <c r="AL1142" s="13" t="str">
        <f t="shared" si="1640"/>
        <v>/ram:ChargeIndicator</v>
      </c>
      <c r="AM1142" s="14">
        <f>COUNTIFS(S$4:S1142,AK1142)</f>
        <v>2</v>
      </c>
      <c r="AO1142" s="212" t="str">
        <f t="shared" si="1637"/>
        <v>SCT_HTS</v>
      </c>
      <c r="AP1142" s="213" t="str">
        <f t="shared" si="1641"/>
        <v>BG-21-0</v>
      </c>
      <c r="AQ1142" s="311" t="str">
        <f t="shared" si="1642"/>
        <v/>
      </c>
      <c r="AR1142" s="66">
        <f t="shared" si="1559"/>
        <v>4</v>
      </c>
      <c r="AS1142" s="66" t="str">
        <f t="shared" si="1643"/>
        <v>1..1</v>
      </c>
      <c r="AT1142" s="97" t="s">
        <v>1308</v>
      </c>
      <c r="AU1142" s="64" t="s">
        <v>35</v>
      </c>
      <c r="AV1142" s="65" t="s">
        <v>35</v>
      </c>
      <c r="AW1142" s="423"/>
      <c r="AX1142" s="65"/>
      <c r="AY1142" s="65" t="s">
        <v>35</v>
      </c>
      <c r="AZ1142" s="64"/>
      <c r="BA1142" s="66" t="str">
        <f t="shared" si="1644"/>
        <v>1..1</v>
      </c>
      <c r="BB1142" s="66" t="str">
        <f t="shared" si="1645"/>
        <v>1..1</v>
      </c>
      <c r="BC1142" s="2" t="str">
        <f t="shared" si="1625"/>
        <v>/rsm:CrossIndustryInvoice
/rsm:SupplyChainTradeTransaction
/ram:ApplicableHeaderTradeSettlement
/ram:SpecifiedTradeAllowanceCharge
/ram:ChargeIndicator</v>
      </c>
      <c r="BD1142" s="75" t="str">
        <f t="shared" si="1626"/>
        <v>/rsm:CrossIndustryInvoice/rsm:SupplyChainTradeTransaction/ram:ApplicableHeaderTradeSettlement/ram:SpecifiedTradeAllowanceCharge/ram:ChargeIndicator</v>
      </c>
      <c r="BE1142" s="66" t="str">
        <f t="shared" si="1572"/>
        <v/>
      </c>
      <c r="BF1142" s="68" t="str">
        <f t="shared" si="1573"/>
        <v>G</v>
      </c>
      <c r="BG1142" s="66" t="str">
        <f t="shared" si="1574"/>
        <v>0..1</v>
      </c>
      <c r="BH1142" s="66" t="str">
        <f t="shared" si="1575"/>
        <v/>
      </c>
      <c r="BI1142" s="248" t="str">
        <f t="shared" si="1576"/>
        <v/>
      </c>
      <c r="BJ1142" s="7"/>
      <c r="BK1142" s="353" t="str">
        <f t="shared" si="1577"/>
        <v>-</v>
      </c>
      <c r="BL1142" s="68" t="str">
        <f t="shared" si="1578"/>
        <v>X</v>
      </c>
      <c r="BM1142" s="68" t="str">
        <f t="shared" si="1579"/>
        <v>X</v>
      </c>
      <c r="BN1142" s="68" t="str">
        <f t="shared" si="1580"/>
        <v>X</v>
      </c>
      <c r="BO1142" s="68" t="str">
        <f t="shared" si="1581"/>
        <v>X</v>
      </c>
      <c r="BP1142" s="68" t="str">
        <f t="shared" si="1582"/>
        <v>X</v>
      </c>
      <c r="BQ1142" s="354" t="str">
        <f t="shared" si="1583"/>
        <v>X</v>
      </c>
      <c r="BR1142" s="7"/>
      <c r="BS1142" s="68" t="str">
        <f t="shared" si="1584"/>
        <v>BASIC WL</v>
      </c>
      <c r="BT1142" s="68" t="str">
        <f t="shared" si="1585"/>
        <v>BASIC WL</v>
      </c>
      <c r="BU1142" s="15"/>
      <c r="BV1142" s="57"/>
      <c r="BW1142" s="57"/>
      <c r="BX1142" s="57"/>
      <c r="BY1142" s="57"/>
      <c r="BZ1142" s="57"/>
      <c r="CA1142" s="57" t="s">
        <v>6542</v>
      </c>
      <c r="CC1142" s="417"/>
      <c r="CD1142" s="15"/>
      <c r="CE1142" s="15"/>
    </row>
    <row r="1143" spans="1:83" s="59" customFormat="1" ht="89.25">
      <c r="A1143" s="45" t="str">
        <f t="shared" si="1623"/>
        <v>NO</v>
      </c>
      <c r="B1143" s="45"/>
      <c r="C1143" s="45"/>
      <c r="D1143" s="45"/>
      <c r="E1143" s="212" t="s">
        <v>3431</v>
      </c>
      <c r="F1143" s="213" t="s">
        <v>4381</v>
      </c>
      <c r="G1143" s="311"/>
      <c r="H1143" s="66">
        <f t="shared" si="1586"/>
        <v>5</v>
      </c>
      <c r="I1143" s="66" t="s">
        <v>32</v>
      </c>
      <c r="J1143" s="97" t="s">
        <v>4382</v>
      </c>
      <c r="K1143" s="64"/>
      <c r="L1143" s="65" t="s">
        <v>750</v>
      </c>
      <c r="M1143" s="65"/>
      <c r="N1143" s="65" t="s">
        <v>750</v>
      </c>
      <c r="O1143" s="64" t="s">
        <v>50</v>
      </c>
      <c r="P1143" s="66" t="s">
        <v>32</v>
      </c>
      <c r="Q1143" s="66" t="str">
        <f t="shared" si="1608"/>
        <v>1..1</v>
      </c>
      <c r="R1143" s="2" t="s">
        <v>4295</v>
      </c>
      <c r="S1143" s="75" t="s">
        <v>4296</v>
      </c>
      <c r="T1143" s="66" t="s">
        <v>5903</v>
      </c>
      <c r="U1143" s="68" t="str">
        <f t="shared" si="1594"/>
        <v>G</v>
      </c>
      <c r="V1143" s="66" t="s">
        <v>32</v>
      </c>
      <c r="W1143" s="66" t="s">
        <v>35</v>
      </c>
      <c r="X1143" s="248" t="s">
        <v>750</v>
      </c>
      <c r="Y1143" s="38"/>
      <c r="Z1143" s="353" t="str">
        <f t="shared" si="1621"/>
        <v>-</v>
      </c>
      <c r="AA1143" s="68" t="str">
        <f t="shared" ref="AA1143:AF1143" si="1648">IF(Z1143="X","X",IF($AI1143=AA$4,"X","-"))</f>
        <v>X</v>
      </c>
      <c r="AB1143" s="68" t="str">
        <f t="shared" si="1648"/>
        <v>X</v>
      </c>
      <c r="AC1143" s="68" t="str">
        <f t="shared" si="1648"/>
        <v>X</v>
      </c>
      <c r="AD1143" s="68" t="str">
        <f t="shared" si="1648"/>
        <v>X</v>
      </c>
      <c r="AE1143" s="68" t="str">
        <f t="shared" si="1648"/>
        <v>X</v>
      </c>
      <c r="AF1143" s="354" t="str">
        <f t="shared" si="1648"/>
        <v>X</v>
      </c>
      <c r="AG1143" s="38"/>
      <c r="AH1143" s="68" t="s">
        <v>185</v>
      </c>
      <c r="AI1143" s="68" t="s">
        <v>185</v>
      </c>
      <c r="AJ1143" s="38"/>
      <c r="AK1143" s="13" t="str">
        <f t="shared" si="1639"/>
        <v>/rsm:CrossIndustryInvoice/rsm:SupplyChainTradeTransaction/ram:ApplicableHeaderTradeSettlement/ram:SpecifiedTradeAllowanceCharge/ram:ChargeIndicator</v>
      </c>
      <c r="AL1143" s="13" t="str">
        <f t="shared" si="1640"/>
        <v>/udt:Indicator</v>
      </c>
      <c r="AM1143" s="14">
        <f>COUNTIFS(S$4:S1143,AK1143)</f>
        <v>2</v>
      </c>
      <c r="AO1143" s="212" t="str">
        <f t="shared" si="1637"/>
        <v>SCT_HTS</v>
      </c>
      <c r="AP1143" s="213" t="str">
        <f t="shared" si="1641"/>
        <v>BG-21-1</v>
      </c>
      <c r="AQ1143" s="311" t="str">
        <f t="shared" si="1642"/>
        <v/>
      </c>
      <c r="AR1143" s="66">
        <f t="shared" si="1559"/>
        <v>5</v>
      </c>
      <c r="AS1143" s="66" t="str">
        <f t="shared" si="1643"/>
        <v>1..1</v>
      </c>
      <c r="AT1143" s="97" t="s">
        <v>1314</v>
      </c>
      <c r="AU1143" s="64" t="s">
        <v>35</v>
      </c>
      <c r="AV1143" s="65" t="s">
        <v>1371</v>
      </c>
      <c r="AW1143" s="427" t="s">
        <v>7402</v>
      </c>
      <c r="AX1143" s="65"/>
      <c r="AY1143" s="65" t="s">
        <v>1371</v>
      </c>
      <c r="AZ1143" s="64" t="s">
        <v>6496</v>
      </c>
      <c r="BA1143" s="66" t="str">
        <f t="shared" si="1644"/>
        <v>1..1</v>
      </c>
      <c r="BB1143" s="66" t="str">
        <f t="shared" si="1645"/>
        <v>1..1</v>
      </c>
      <c r="BC1143" s="2" t="str">
        <f t="shared" si="1625"/>
        <v>/rsm:CrossIndustryInvoice
/rsm:SupplyChainTradeTransaction
/ram:ApplicableHeaderTradeSettlement
/ram:SpecifiedTradeAllowanceCharge
/ram:ChargeIndicator
/udt:Indicator</v>
      </c>
      <c r="BD1143" s="75" t="str">
        <f t="shared" si="1626"/>
        <v>/rsm:CrossIndustryInvoice/rsm:SupplyChainTradeTransaction/ram:ApplicableHeaderTradeSettlement/ram:SpecifiedTradeAllowanceCharge/ram:ChargeIndicator/udt:Indicator</v>
      </c>
      <c r="BE1143" s="66" t="str">
        <f t="shared" si="1572"/>
        <v>XI</v>
      </c>
      <c r="BF1143" s="68" t="str">
        <f t="shared" si="1573"/>
        <v>G</v>
      </c>
      <c r="BG1143" s="66" t="str">
        <f t="shared" si="1574"/>
        <v>1..1</v>
      </c>
      <c r="BH1143" s="66" t="str">
        <f t="shared" si="1575"/>
        <v/>
      </c>
      <c r="BI1143" s="248" t="str">
        <f t="shared" si="1576"/>
        <v>Value = true</v>
      </c>
      <c r="BJ1143" s="7"/>
      <c r="BK1143" s="353" t="str">
        <f t="shared" si="1577"/>
        <v>-</v>
      </c>
      <c r="BL1143" s="68" t="str">
        <f t="shared" si="1578"/>
        <v>X</v>
      </c>
      <c r="BM1143" s="68" t="str">
        <f t="shared" si="1579"/>
        <v>X</v>
      </c>
      <c r="BN1143" s="68" t="str">
        <f t="shared" si="1580"/>
        <v>X</v>
      </c>
      <c r="BO1143" s="68" t="str">
        <f t="shared" si="1581"/>
        <v>X</v>
      </c>
      <c r="BP1143" s="68" t="str">
        <f t="shared" si="1582"/>
        <v>X</v>
      </c>
      <c r="BQ1143" s="354" t="str">
        <f t="shared" si="1583"/>
        <v>X</v>
      </c>
      <c r="BR1143" s="7"/>
      <c r="BS1143" s="68" t="str">
        <f t="shared" si="1584"/>
        <v>BASIC WL</v>
      </c>
      <c r="BT1143" s="68" t="str">
        <f t="shared" si="1585"/>
        <v>BASIC WL</v>
      </c>
      <c r="BU1143" s="15"/>
      <c r="BV1143" s="57"/>
      <c r="BW1143" s="57"/>
      <c r="BX1143" s="57"/>
      <c r="BY1143" s="57"/>
      <c r="BZ1143" s="57"/>
      <c r="CA1143" s="57" t="s">
        <v>6542</v>
      </c>
      <c r="CC1143" s="417"/>
      <c r="CD1143" s="15"/>
      <c r="CE1143" s="15"/>
    </row>
    <row r="1144" spans="1:83" s="59" customFormat="1" ht="85.5">
      <c r="A1144" s="45" t="str">
        <f t="shared" si="1623"/>
        <v>YES</v>
      </c>
      <c r="B1144" s="45"/>
      <c r="C1144" s="45"/>
      <c r="D1144" s="45"/>
      <c r="E1144" s="214" t="s">
        <v>3431</v>
      </c>
      <c r="F1144" s="61" t="s">
        <v>5122</v>
      </c>
      <c r="G1144" s="281"/>
      <c r="H1144" s="62">
        <f t="shared" si="1586"/>
        <v>4</v>
      </c>
      <c r="I1144" s="62" t="s">
        <v>42</v>
      </c>
      <c r="J1144" s="64" t="s">
        <v>4383</v>
      </c>
      <c r="K1144" s="64" t="s">
        <v>4298</v>
      </c>
      <c r="L1144" s="65"/>
      <c r="M1144" s="65"/>
      <c r="N1144" s="65"/>
      <c r="O1144" s="64" t="s">
        <v>90</v>
      </c>
      <c r="P1144" s="66" t="s">
        <v>42</v>
      </c>
      <c r="Q1144" s="66" t="str">
        <f t="shared" si="1608"/>
        <v>0..1</v>
      </c>
      <c r="R1144" s="6" t="s">
        <v>4299</v>
      </c>
      <c r="S1144" s="67" t="s">
        <v>4300</v>
      </c>
      <c r="T1144" s="66" t="s">
        <v>55</v>
      </c>
      <c r="U1144" s="68" t="str">
        <f t="shared" si="1594"/>
        <v>E</v>
      </c>
      <c r="V1144" s="62" t="s">
        <v>42</v>
      </c>
      <c r="W1144" s="66"/>
      <c r="X1144" s="248"/>
      <c r="Y1144" s="38"/>
      <c r="Z1144" s="351" t="str">
        <f t="shared" si="1621"/>
        <v>-</v>
      </c>
      <c r="AA1144" s="70" t="str">
        <f t="shared" ref="AA1144:AF1144" si="1649">IF(Z1144="X","X",IF($AI1144=AA$4,"X","-"))</f>
        <v>-</v>
      </c>
      <c r="AB1144" s="70" t="str">
        <f t="shared" si="1649"/>
        <v>-</v>
      </c>
      <c r="AC1144" s="70" t="str">
        <f t="shared" si="1649"/>
        <v>-</v>
      </c>
      <c r="AD1144" s="70" t="str">
        <f t="shared" si="1649"/>
        <v>-</v>
      </c>
      <c r="AE1144" s="70" t="str">
        <f t="shared" si="1649"/>
        <v>-</v>
      </c>
      <c r="AF1144" s="352" t="str">
        <f t="shared" si="1649"/>
        <v>X</v>
      </c>
      <c r="AG1144" s="38"/>
      <c r="AH1144" s="70" t="s">
        <v>47</v>
      </c>
      <c r="AI1144" s="70" t="s">
        <v>47</v>
      </c>
      <c r="AJ1144" s="38"/>
      <c r="AK1144" s="13" t="str">
        <f t="shared" si="1639"/>
        <v>/rsm:CrossIndustryInvoice/rsm:SupplyChainTradeTransaction/ram:ApplicableHeaderTradeSettlement/ram:SpecifiedTradeAllowanceCharge</v>
      </c>
      <c r="AL1144" s="13" t="str">
        <f t="shared" si="1640"/>
        <v>/ram:SequenceNumeric</v>
      </c>
      <c r="AM1144" s="14">
        <f>COUNTIFS(S$4:S1144,AK1144)</f>
        <v>2</v>
      </c>
      <c r="AO1144" s="214" t="str">
        <f t="shared" si="1637"/>
        <v>SCT_HTS</v>
      </c>
      <c r="AP1144" s="61" t="str">
        <f t="shared" si="1641"/>
        <v>BT-X-268</v>
      </c>
      <c r="AQ1144" s="281" t="str">
        <f t="shared" si="1642"/>
        <v/>
      </c>
      <c r="AR1144" s="62">
        <f t="shared" si="1559"/>
        <v>4</v>
      </c>
      <c r="AS1144" s="62" t="str">
        <f t="shared" si="1643"/>
        <v>0..1</v>
      </c>
      <c r="AT1144" s="64" t="s">
        <v>4301</v>
      </c>
      <c r="AU1144" s="64"/>
      <c r="AV1144" s="65"/>
      <c r="AW1144" s="423" t="s">
        <v>7238</v>
      </c>
      <c r="AX1144" s="65"/>
      <c r="AY1144" s="65"/>
      <c r="AZ1144" s="64" t="s">
        <v>99</v>
      </c>
      <c r="BA1144" s="66" t="str">
        <f t="shared" si="1644"/>
        <v>0..1</v>
      </c>
      <c r="BB1144" s="66" t="str">
        <f t="shared" si="1645"/>
        <v>0..1</v>
      </c>
      <c r="BC1144" s="6" t="str">
        <f t="shared" si="1625"/>
        <v>/rsm:CrossIndustryInvoice
/rsm:SupplyChainTradeTransaction
/ram:ApplicableHeaderTradeSettlement
/ram:SpecifiedTradeAllowanceCharge
/ram:SequenceNumeric</v>
      </c>
      <c r="BD1144" s="67" t="str">
        <f t="shared" si="1626"/>
        <v>/rsm:CrossIndustryInvoice/rsm:SupplyChainTradeTransaction/ram:ApplicableHeaderTradeSettlement/ram:SpecifiedTradeAllowanceCharge/ram:SequenceNumeric</v>
      </c>
      <c r="BE1144" s="66" t="str">
        <f t="shared" si="1572"/>
        <v>I</v>
      </c>
      <c r="BF1144" s="68" t="str">
        <f t="shared" si="1573"/>
        <v>E</v>
      </c>
      <c r="BG1144" s="62" t="str">
        <f t="shared" si="1574"/>
        <v>0..1</v>
      </c>
      <c r="BH1144" s="66" t="str">
        <f t="shared" si="1575"/>
        <v/>
      </c>
      <c r="BI1144" s="248" t="str">
        <f t="shared" si="1576"/>
        <v/>
      </c>
      <c r="BJ1144" s="7"/>
      <c r="BK1144" s="351" t="str">
        <f t="shared" si="1577"/>
        <v>-</v>
      </c>
      <c r="BL1144" s="70" t="str">
        <f t="shared" si="1578"/>
        <v>-</v>
      </c>
      <c r="BM1144" s="70" t="str">
        <f t="shared" si="1579"/>
        <v>-</v>
      </c>
      <c r="BN1144" s="70" t="str">
        <f t="shared" si="1580"/>
        <v>-</v>
      </c>
      <c r="BO1144" s="70" t="str">
        <f t="shared" si="1581"/>
        <v>-</v>
      </c>
      <c r="BP1144" s="70" t="str">
        <f t="shared" si="1582"/>
        <v>-</v>
      </c>
      <c r="BQ1144" s="352" t="str">
        <f t="shared" si="1583"/>
        <v>X</v>
      </c>
      <c r="BR1144" s="7"/>
      <c r="BS1144" s="70" t="str">
        <f t="shared" si="1584"/>
        <v>EXTENDED</v>
      </c>
      <c r="BT1144" s="70" t="str">
        <f t="shared" si="1585"/>
        <v>EXTENDED</v>
      </c>
      <c r="BU1144" s="15"/>
      <c r="BV1144" s="57"/>
      <c r="BW1144" s="57"/>
      <c r="BX1144" s="57"/>
      <c r="BY1144" s="57"/>
      <c r="BZ1144" s="57"/>
      <c r="CA1144" s="57" t="s">
        <v>6542</v>
      </c>
      <c r="CC1144" s="417"/>
      <c r="CD1144" s="15"/>
      <c r="CE1144" s="15"/>
    </row>
    <row r="1145" spans="1:83" s="59" customFormat="1" ht="85.5">
      <c r="A1145" s="45" t="str">
        <f t="shared" si="1623"/>
        <v>YES</v>
      </c>
      <c r="B1145" s="45"/>
      <c r="C1145" s="45"/>
      <c r="D1145" s="45"/>
      <c r="E1145" s="212" t="s">
        <v>3431</v>
      </c>
      <c r="F1145" s="213" t="s">
        <v>4384</v>
      </c>
      <c r="G1145" s="311" t="s">
        <v>4384</v>
      </c>
      <c r="H1145" s="66">
        <f t="shared" si="1586"/>
        <v>4</v>
      </c>
      <c r="I1145" s="66" t="s">
        <v>42</v>
      </c>
      <c r="J1145" s="64" t="s">
        <v>4385</v>
      </c>
      <c r="K1145" s="64" t="s">
        <v>4386</v>
      </c>
      <c r="L1145" s="65"/>
      <c r="M1145" s="65" t="s">
        <v>826</v>
      </c>
      <c r="N1145" s="65" t="s">
        <v>35</v>
      </c>
      <c r="O1145" s="64" t="s">
        <v>1230</v>
      </c>
      <c r="P1145" s="66" t="s">
        <v>42</v>
      </c>
      <c r="Q1145" s="66" t="str">
        <f t="shared" si="1608"/>
        <v>0..1</v>
      </c>
      <c r="R1145" s="2" t="s">
        <v>4305</v>
      </c>
      <c r="S1145" s="75" t="s">
        <v>4306</v>
      </c>
      <c r="T1145" s="66" t="s">
        <v>722</v>
      </c>
      <c r="U1145" s="68" t="str">
        <f t="shared" si="1594"/>
        <v>E</v>
      </c>
      <c r="V1145" s="66" t="s">
        <v>42</v>
      </c>
      <c r="W1145" s="66" t="s">
        <v>35</v>
      </c>
      <c r="X1145" s="248" t="s">
        <v>35</v>
      </c>
      <c r="Y1145" s="38"/>
      <c r="Z1145" s="353" t="str">
        <f t="shared" si="1621"/>
        <v>-</v>
      </c>
      <c r="AA1145" s="68" t="str">
        <f t="shared" ref="AA1145:AF1145" si="1650">IF(Z1145="X","X",IF($AI1145=AA$4,"X","-"))</f>
        <v>X</v>
      </c>
      <c r="AB1145" s="68" t="str">
        <f t="shared" si="1650"/>
        <v>X</v>
      </c>
      <c r="AC1145" s="68" t="str">
        <f t="shared" si="1650"/>
        <v>X</v>
      </c>
      <c r="AD1145" s="68" t="str">
        <f t="shared" si="1650"/>
        <v>X</v>
      </c>
      <c r="AE1145" s="68" t="str">
        <f t="shared" si="1650"/>
        <v>X</v>
      </c>
      <c r="AF1145" s="354" t="str">
        <f t="shared" si="1650"/>
        <v>X</v>
      </c>
      <c r="AG1145" s="38"/>
      <c r="AH1145" s="68" t="s">
        <v>185</v>
      </c>
      <c r="AI1145" s="68" t="s">
        <v>185</v>
      </c>
      <c r="AJ1145" s="38"/>
      <c r="AK1145" s="13" t="str">
        <f t="shared" si="1639"/>
        <v>/rsm:CrossIndustryInvoice/rsm:SupplyChainTradeTransaction/ram:ApplicableHeaderTradeSettlement/ram:SpecifiedTradeAllowanceCharge</v>
      </c>
      <c r="AL1145" s="13" t="str">
        <f t="shared" si="1640"/>
        <v>/ram:CalculationPercent</v>
      </c>
      <c r="AM1145" s="14">
        <f>COUNTIFS(S$4:S1145,AK1145)</f>
        <v>2</v>
      </c>
      <c r="AO1145" s="212" t="str">
        <f t="shared" si="1637"/>
        <v>SCT_HTS</v>
      </c>
      <c r="AP1145" s="213" t="str">
        <f t="shared" si="1641"/>
        <v>BT-101</v>
      </c>
      <c r="AQ1145" s="311" t="str">
        <f t="shared" si="1642"/>
        <v>BT-101</v>
      </c>
      <c r="AR1145" s="66">
        <f t="shared" si="1559"/>
        <v>4</v>
      </c>
      <c r="AS1145" s="66" t="str">
        <f t="shared" si="1643"/>
        <v>0..1</v>
      </c>
      <c r="AT1145" s="64" t="s">
        <v>4387</v>
      </c>
      <c r="AU1145" s="64" t="s">
        <v>4388</v>
      </c>
      <c r="AV1145" s="65"/>
      <c r="AW1145" s="423">
        <v>0</v>
      </c>
      <c r="AX1145" s="65" t="s">
        <v>1236</v>
      </c>
      <c r="AY1145" s="65" t="s">
        <v>35</v>
      </c>
      <c r="AZ1145" s="64" t="s">
        <v>1237</v>
      </c>
      <c r="BA1145" s="66" t="str">
        <f t="shared" si="1644"/>
        <v>0..1</v>
      </c>
      <c r="BB1145" s="66" t="str">
        <f t="shared" si="1645"/>
        <v>0..1</v>
      </c>
      <c r="BC1145" s="2" t="str">
        <f t="shared" si="1625"/>
        <v>/rsm:CrossIndustryInvoice
/rsm:SupplyChainTradeTransaction
/ram:ApplicableHeaderTradeSettlement
/ram:SpecifiedTradeAllowanceCharge
/ram:CalculationPercent</v>
      </c>
      <c r="BD1145" s="75" t="str">
        <f t="shared" si="1626"/>
        <v>/rsm:CrossIndustryInvoice/rsm:SupplyChainTradeTransaction/ram:ApplicableHeaderTradeSettlement/ram:SpecifiedTradeAllowanceCharge/ram:CalculationPercent</v>
      </c>
      <c r="BE1145" s="66" t="str">
        <f t="shared" si="1572"/>
        <v>P</v>
      </c>
      <c r="BF1145" s="68" t="str">
        <f t="shared" si="1573"/>
        <v>E</v>
      </c>
      <c r="BG1145" s="66" t="str">
        <f t="shared" si="1574"/>
        <v>0..1</v>
      </c>
      <c r="BH1145" s="66" t="str">
        <f t="shared" si="1575"/>
        <v/>
      </c>
      <c r="BI1145" s="248" t="str">
        <f t="shared" si="1576"/>
        <v/>
      </c>
      <c r="BJ1145" s="7"/>
      <c r="BK1145" s="353" t="str">
        <f t="shared" si="1577"/>
        <v>-</v>
      </c>
      <c r="BL1145" s="68" t="str">
        <f t="shared" si="1578"/>
        <v>X</v>
      </c>
      <c r="BM1145" s="68" t="str">
        <f t="shared" si="1579"/>
        <v>X</v>
      </c>
      <c r="BN1145" s="68" t="str">
        <f t="shared" si="1580"/>
        <v>X</v>
      </c>
      <c r="BO1145" s="68" t="str">
        <f t="shared" si="1581"/>
        <v>X</v>
      </c>
      <c r="BP1145" s="68" t="str">
        <f t="shared" si="1582"/>
        <v>X</v>
      </c>
      <c r="BQ1145" s="354" t="str">
        <f t="shared" si="1583"/>
        <v>X</v>
      </c>
      <c r="BR1145" s="7"/>
      <c r="BS1145" s="68" t="str">
        <f t="shared" si="1584"/>
        <v>BASIC WL</v>
      </c>
      <c r="BT1145" s="68" t="str">
        <f t="shared" si="1585"/>
        <v>BASIC WL</v>
      </c>
      <c r="BU1145" s="15"/>
      <c r="BV1145" s="57"/>
      <c r="BW1145" s="57"/>
      <c r="BX1145" s="57"/>
      <c r="BY1145" s="57"/>
      <c r="BZ1145" s="57"/>
      <c r="CA1145" s="57" t="s">
        <v>6542</v>
      </c>
      <c r="CC1145" s="417"/>
      <c r="CD1145" s="15"/>
      <c r="CE1145" s="15"/>
    </row>
    <row r="1146" spans="1:83" s="59" customFormat="1" ht="85.5">
      <c r="A1146" s="45" t="str">
        <f t="shared" si="1623"/>
        <v>YES</v>
      </c>
      <c r="B1146" s="45"/>
      <c r="C1146" s="45"/>
      <c r="D1146" s="45"/>
      <c r="E1146" s="212" t="s">
        <v>3431</v>
      </c>
      <c r="F1146" s="213" t="s">
        <v>4389</v>
      </c>
      <c r="G1146" s="311" t="s">
        <v>4389</v>
      </c>
      <c r="H1146" s="66">
        <f t="shared" si="1586"/>
        <v>4</v>
      </c>
      <c r="I1146" s="66" t="s">
        <v>42</v>
      </c>
      <c r="J1146" s="64" t="s">
        <v>4390</v>
      </c>
      <c r="K1146" s="64" t="s">
        <v>4391</v>
      </c>
      <c r="L1146" s="65"/>
      <c r="M1146" s="65"/>
      <c r="N1146" s="65" t="s">
        <v>35</v>
      </c>
      <c r="O1146" s="64" t="s">
        <v>1325</v>
      </c>
      <c r="P1146" s="66" t="s">
        <v>42</v>
      </c>
      <c r="Q1146" s="66" t="str">
        <f t="shared" si="1608"/>
        <v>0..1</v>
      </c>
      <c r="R1146" s="2" t="s">
        <v>4312</v>
      </c>
      <c r="S1146" s="75" t="s">
        <v>4313</v>
      </c>
      <c r="T1146" s="66" t="s">
        <v>163</v>
      </c>
      <c r="U1146" s="68" t="str">
        <f t="shared" si="1594"/>
        <v>E</v>
      </c>
      <c r="V1146" s="66" t="s">
        <v>42</v>
      </c>
      <c r="W1146" s="66" t="s">
        <v>35</v>
      </c>
      <c r="X1146" s="248" t="s">
        <v>35</v>
      </c>
      <c r="Y1146" s="38"/>
      <c r="Z1146" s="353" t="str">
        <f t="shared" si="1621"/>
        <v>-</v>
      </c>
      <c r="AA1146" s="68" t="str">
        <f t="shared" ref="AA1146:AF1146" si="1651">IF(Z1146="X","X",IF($AI1146=AA$4,"X","-"))</f>
        <v>X</v>
      </c>
      <c r="AB1146" s="68" t="str">
        <f t="shared" si="1651"/>
        <v>X</v>
      </c>
      <c r="AC1146" s="68" t="str">
        <f t="shared" si="1651"/>
        <v>X</v>
      </c>
      <c r="AD1146" s="68" t="str">
        <f t="shared" si="1651"/>
        <v>X</v>
      </c>
      <c r="AE1146" s="68" t="str">
        <f t="shared" si="1651"/>
        <v>X</v>
      </c>
      <c r="AF1146" s="354" t="str">
        <f t="shared" si="1651"/>
        <v>X</v>
      </c>
      <c r="AG1146" s="38"/>
      <c r="AH1146" s="68" t="s">
        <v>185</v>
      </c>
      <c r="AI1146" s="68" t="s">
        <v>185</v>
      </c>
      <c r="AJ1146" s="38"/>
      <c r="AK1146" s="13" t="str">
        <f t="shared" si="1639"/>
        <v>/rsm:CrossIndustryInvoice/rsm:SupplyChainTradeTransaction/ram:ApplicableHeaderTradeSettlement/ram:SpecifiedTradeAllowanceCharge</v>
      </c>
      <c r="AL1146" s="13" t="str">
        <f t="shared" si="1640"/>
        <v>/ram:BasisAmount</v>
      </c>
      <c r="AM1146" s="14">
        <f>COUNTIFS(S$4:S1146,AK1146)</f>
        <v>2</v>
      </c>
      <c r="AO1146" s="212" t="str">
        <f t="shared" si="1637"/>
        <v>SCT_HTS</v>
      </c>
      <c r="AP1146" s="213" t="str">
        <f t="shared" si="1641"/>
        <v>BT-100</v>
      </c>
      <c r="AQ1146" s="311" t="str">
        <f t="shared" si="1642"/>
        <v>BT-100</v>
      </c>
      <c r="AR1146" s="66">
        <f t="shared" si="1559"/>
        <v>4</v>
      </c>
      <c r="AS1146" s="66" t="str">
        <f t="shared" si="1643"/>
        <v>0..1</v>
      </c>
      <c r="AT1146" s="64" t="s">
        <v>4392</v>
      </c>
      <c r="AU1146" s="64" t="s">
        <v>4393</v>
      </c>
      <c r="AV1146" s="65"/>
      <c r="AW1146" s="423">
        <v>0</v>
      </c>
      <c r="AX1146" s="65"/>
      <c r="AY1146" s="65" t="s">
        <v>35</v>
      </c>
      <c r="AZ1146" s="64" t="s">
        <v>1330</v>
      </c>
      <c r="BA1146" s="66" t="str">
        <f t="shared" si="1644"/>
        <v>0..1</v>
      </c>
      <c r="BB1146" s="66" t="str">
        <f t="shared" si="1645"/>
        <v>0..1</v>
      </c>
      <c r="BC1146" s="2" t="str">
        <f t="shared" si="1625"/>
        <v>/rsm:CrossIndustryInvoice
/rsm:SupplyChainTradeTransaction
/ram:ApplicableHeaderTradeSettlement
/ram:SpecifiedTradeAllowanceCharge
/ram:BasisAmount</v>
      </c>
      <c r="BD1146" s="75" t="str">
        <f t="shared" si="1626"/>
        <v>/rsm:CrossIndustryInvoice/rsm:SupplyChainTradeTransaction/ram:ApplicableHeaderTradeSettlement/ram:SpecifiedTradeAllowanceCharge/ram:BasisAmount</v>
      </c>
      <c r="BE1146" s="66" t="str">
        <f t="shared" si="1572"/>
        <v>A</v>
      </c>
      <c r="BF1146" s="68" t="str">
        <f t="shared" si="1573"/>
        <v>E</v>
      </c>
      <c r="BG1146" s="66" t="str">
        <f t="shared" si="1574"/>
        <v>0..1</v>
      </c>
      <c r="BH1146" s="66" t="str">
        <f t="shared" si="1575"/>
        <v/>
      </c>
      <c r="BI1146" s="248" t="str">
        <f t="shared" si="1576"/>
        <v/>
      </c>
      <c r="BJ1146" s="7"/>
      <c r="BK1146" s="353" t="str">
        <f t="shared" si="1577"/>
        <v>-</v>
      </c>
      <c r="BL1146" s="68" t="str">
        <f t="shared" si="1578"/>
        <v>X</v>
      </c>
      <c r="BM1146" s="68" t="str">
        <f t="shared" si="1579"/>
        <v>X</v>
      </c>
      <c r="BN1146" s="68" t="str">
        <f t="shared" si="1580"/>
        <v>X</v>
      </c>
      <c r="BO1146" s="68" t="str">
        <f t="shared" si="1581"/>
        <v>X</v>
      </c>
      <c r="BP1146" s="68" t="str">
        <f t="shared" si="1582"/>
        <v>X</v>
      </c>
      <c r="BQ1146" s="354" t="str">
        <f t="shared" si="1583"/>
        <v>X</v>
      </c>
      <c r="BR1146" s="7"/>
      <c r="BS1146" s="68" t="str">
        <f t="shared" si="1584"/>
        <v>BASIC WL</v>
      </c>
      <c r="BT1146" s="68" t="str">
        <f t="shared" si="1585"/>
        <v>BASIC WL</v>
      </c>
      <c r="BU1146" s="15"/>
      <c r="BV1146" s="57"/>
      <c r="BW1146" s="57"/>
      <c r="BX1146" s="57"/>
      <c r="BY1146" s="57"/>
      <c r="BZ1146" s="57"/>
      <c r="CA1146" s="57" t="s">
        <v>6542</v>
      </c>
      <c r="CC1146" s="417"/>
      <c r="CD1146" s="15"/>
      <c r="CE1146" s="15"/>
    </row>
    <row r="1147" spans="1:83" s="59" customFormat="1" ht="85.5">
      <c r="A1147" s="45" t="str">
        <f t="shared" si="1623"/>
        <v>YES</v>
      </c>
      <c r="B1147" s="45"/>
      <c r="C1147" s="45"/>
      <c r="D1147" s="45"/>
      <c r="E1147" s="214" t="s">
        <v>3431</v>
      </c>
      <c r="F1147" s="61" t="s">
        <v>5123</v>
      </c>
      <c r="G1147" s="281"/>
      <c r="H1147" s="62">
        <f t="shared" si="1586"/>
        <v>4</v>
      </c>
      <c r="I1147" s="62" t="s">
        <v>42</v>
      </c>
      <c r="J1147" s="64" t="s">
        <v>6271</v>
      </c>
      <c r="K1147" s="233" t="s">
        <v>4317</v>
      </c>
      <c r="L1147" s="65"/>
      <c r="M1147" s="65"/>
      <c r="N1147" s="65"/>
      <c r="O1147" s="64" t="s">
        <v>680</v>
      </c>
      <c r="P1147" s="66" t="s">
        <v>42</v>
      </c>
      <c r="Q1147" s="66" t="str">
        <f t="shared" si="1608"/>
        <v>0..1</v>
      </c>
      <c r="R1147" s="6" t="s">
        <v>4318</v>
      </c>
      <c r="S1147" s="67" t="s">
        <v>4319</v>
      </c>
      <c r="T1147" s="66" t="s">
        <v>520</v>
      </c>
      <c r="U1147" s="68" t="str">
        <f t="shared" si="1594"/>
        <v>E</v>
      </c>
      <c r="V1147" s="62" t="s">
        <v>42</v>
      </c>
      <c r="W1147" s="66"/>
      <c r="X1147" s="248"/>
      <c r="Y1147" s="38"/>
      <c r="Z1147" s="351" t="str">
        <f t="shared" si="1621"/>
        <v>-</v>
      </c>
      <c r="AA1147" s="70" t="str">
        <f t="shared" ref="AA1147:AF1147" si="1652">IF(Z1147="X","X",IF($AI1147=AA$4,"X","-"))</f>
        <v>-</v>
      </c>
      <c r="AB1147" s="70" t="str">
        <f t="shared" si="1652"/>
        <v>-</v>
      </c>
      <c r="AC1147" s="70" t="str">
        <f t="shared" si="1652"/>
        <v>-</v>
      </c>
      <c r="AD1147" s="70" t="str">
        <f t="shared" si="1652"/>
        <v>-</v>
      </c>
      <c r="AE1147" s="70" t="str">
        <f t="shared" si="1652"/>
        <v>-</v>
      </c>
      <c r="AF1147" s="352" t="str">
        <f t="shared" si="1652"/>
        <v>X</v>
      </c>
      <c r="AG1147" s="38"/>
      <c r="AH1147" s="70" t="s">
        <v>47</v>
      </c>
      <c r="AI1147" s="70" t="s">
        <v>47</v>
      </c>
      <c r="AJ1147" s="38"/>
      <c r="AK1147" s="13" t="str">
        <f t="shared" si="1639"/>
        <v>/rsm:CrossIndustryInvoice/rsm:SupplyChainTradeTransaction/ram:ApplicableHeaderTradeSettlement/ram:SpecifiedTradeAllowanceCharge</v>
      </c>
      <c r="AL1147" s="13" t="str">
        <f t="shared" si="1640"/>
        <v>/ram:BasisQuantity</v>
      </c>
      <c r="AM1147" s="14">
        <f>COUNTIFS(S$4:S1147,AK1147)</f>
        <v>2</v>
      </c>
      <c r="AO1147" s="214" t="str">
        <f t="shared" si="1637"/>
        <v>SCT_HTS</v>
      </c>
      <c r="AP1147" s="61" t="str">
        <f t="shared" si="1641"/>
        <v>BT-X-269</v>
      </c>
      <c r="AQ1147" s="281" t="str">
        <f t="shared" si="1642"/>
        <v/>
      </c>
      <c r="AR1147" s="62">
        <f t="shared" si="1559"/>
        <v>4</v>
      </c>
      <c r="AS1147" s="62" t="str">
        <f t="shared" si="1643"/>
        <v>0..1</v>
      </c>
      <c r="AT1147" s="64" t="s">
        <v>4320</v>
      </c>
      <c r="AU1147" s="233"/>
      <c r="AV1147" s="65"/>
      <c r="AW1147" s="423" t="s">
        <v>7238</v>
      </c>
      <c r="AX1147" s="65"/>
      <c r="AY1147" s="65"/>
      <c r="AZ1147" s="64"/>
      <c r="BA1147" s="66" t="str">
        <f t="shared" si="1644"/>
        <v>0..1</v>
      </c>
      <c r="BB1147" s="66" t="str">
        <f t="shared" si="1645"/>
        <v>0..1</v>
      </c>
      <c r="BC1147" s="6" t="str">
        <f t="shared" si="1625"/>
        <v>/rsm:CrossIndustryInvoice
/rsm:SupplyChainTradeTransaction
/ram:ApplicableHeaderTradeSettlement
/ram:SpecifiedTradeAllowanceCharge
/ram:BasisQuantity</v>
      </c>
      <c r="BD1147" s="67" t="str">
        <f t="shared" si="1626"/>
        <v>/rsm:CrossIndustryInvoice/rsm:SupplyChainTradeTransaction/ram:ApplicableHeaderTradeSettlement/ram:SpecifiedTradeAllowanceCharge/ram:BasisQuantity</v>
      </c>
      <c r="BE1147" s="66" t="str">
        <f t="shared" si="1572"/>
        <v>Q</v>
      </c>
      <c r="BF1147" s="68" t="str">
        <f t="shared" si="1573"/>
        <v>E</v>
      </c>
      <c r="BG1147" s="62" t="str">
        <f t="shared" si="1574"/>
        <v>0..1</v>
      </c>
      <c r="BH1147" s="66" t="str">
        <f t="shared" si="1575"/>
        <v/>
      </c>
      <c r="BI1147" s="248" t="str">
        <f t="shared" si="1576"/>
        <v/>
      </c>
      <c r="BJ1147" s="7"/>
      <c r="BK1147" s="351" t="str">
        <f t="shared" si="1577"/>
        <v>-</v>
      </c>
      <c r="BL1147" s="70" t="str">
        <f t="shared" si="1578"/>
        <v>-</v>
      </c>
      <c r="BM1147" s="70" t="str">
        <f t="shared" si="1579"/>
        <v>-</v>
      </c>
      <c r="BN1147" s="70" t="str">
        <f t="shared" si="1580"/>
        <v>-</v>
      </c>
      <c r="BO1147" s="70" t="str">
        <f t="shared" si="1581"/>
        <v>-</v>
      </c>
      <c r="BP1147" s="70" t="str">
        <f t="shared" si="1582"/>
        <v>-</v>
      </c>
      <c r="BQ1147" s="352" t="str">
        <f t="shared" si="1583"/>
        <v>X</v>
      </c>
      <c r="BR1147" s="7"/>
      <c r="BS1147" s="70" t="str">
        <f t="shared" si="1584"/>
        <v>EXTENDED</v>
      </c>
      <c r="BT1147" s="70" t="str">
        <f t="shared" si="1585"/>
        <v>EXTENDED</v>
      </c>
      <c r="BU1147" s="15"/>
      <c r="BV1147" s="57"/>
      <c r="BW1147" s="57"/>
      <c r="BX1147" s="57"/>
      <c r="BY1147" s="57"/>
      <c r="BZ1147" s="57"/>
      <c r="CA1147" s="57" t="s">
        <v>6542</v>
      </c>
      <c r="CC1147" s="417"/>
      <c r="CD1147" s="15"/>
      <c r="CE1147" s="15"/>
    </row>
    <row r="1148" spans="1:83" s="59" customFormat="1" ht="89.25">
      <c r="A1148" s="45" t="str">
        <f t="shared" si="1623"/>
        <v>YES</v>
      </c>
      <c r="B1148" s="45"/>
      <c r="C1148" s="45"/>
      <c r="D1148" s="45"/>
      <c r="E1148" s="214" t="s">
        <v>3431</v>
      </c>
      <c r="F1148" s="61" t="s">
        <v>5124</v>
      </c>
      <c r="G1148" s="281"/>
      <c r="H1148" s="62">
        <f t="shared" si="1586"/>
        <v>5</v>
      </c>
      <c r="I1148" s="62" t="s">
        <v>42</v>
      </c>
      <c r="J1148" s="64" t="s">
        <v>522</v>
      </c>
      <c r="K1148" s="64"/>
      <c r="L1148" s="65"/>
      <c r="M1148" s="65"/>
      <c r="N1148" s="65"/>
      <c r="O1148" s="64" t="s">
        <v>128</v>
      </c>
      <c r="P1148" s="66" t="s">
        <v>42</v>
      </c>
      <c r="Q1148" s="66" t="str">
        <f t="shared" si="1608"/>
        <v>0..1</v>
      </c>
      <c r="R1148" s="6" t="s">
        <v>4321</v>
      </c>
      <c r="S1148" s="67" t="s">
        <v>4322</v>
      </c>
      <c r="T1148" s="66" t="s">
        <v>131</v>
      </c>
      <c r="U1148" s="68" t="str">
        <f t="shared" si="1594"/>
        <v>A</v>
      </c>
      <c r="V1148" s="62" t="s">
        <v>42</v>
      </c>
      <c r="W1148" s="66"/>
      <c r="X1148" s="248"/>
      <c r="Y1148" s="38"/>
      <c r="Z1148" s="351" t="str">
        <f t="shared" si="1621"/>
        <v>-</v>
      </c>
      <c r="AA1148" s="70" t="str">
        <f t="shared" ref="AA1148:AF1148" si="1653">IF(Z1148="X","X",IF($AI1148=AA$4,"X","-"))</f>
        <v>-</v>
      </c>
      <c r="AB1148" s="70" t="str">
        <f t="shared" si="1653"/>
        <v>-</v>
      </c>
      <c r="AC1148" s="70" t="str">
        <f t="shared" si="1653"/>
        <v>-</v>
      </c>
      <c r="AD1148" s="70" t="str">
        <f t="shared" si="1653"/>
        <v>-</v>
      </c>
      <c r="AE1148" s="70" t="str">
        <f t="shared" si="1653"/>
        <v>-</v>
      </c>
      <c r="AF1148" s="352" t="str">
        <f t="shared" si="1653"/>
        <v>X</v>
      </c>
      <c r="AG1148" s="38"/>
      <c r="AH1148" s="70" t="s">
        <v>47</v>
      </c>
      <c r="AI1148" s="70" t="s">
        <v>47</v>
      </c>
      <c r="AJ1148" s="38"/>
      <c r="AK1148" s="13" t="str">
        <f t="shared" si="1639"/>
        <v>/rsm:CrossIndustryInvoice/rsm:SupplyChainTradeTransaction/ram:ApplicableHeaderTradeSettlement/ram:SpecifiedTradeAllowanceCharge/ram:BasisQuantity</v>
      </c>
      <c r="AL1148" s="13" t="str">
        <f t="shared" si="1640"/>
        <v>/@unitCode</v>
      </c>
      <c r="AM1148" s="14">
        <f>COUNTIFS(S$4:S1148,AK1148)</f>
        <v>2</v>
      </c>
      <c r="AO1148" s="214" t="str">
        <f t="shared" si="1637"/>
        <v>SCT_HTS</v>
      </c>
      <c r="AP1148" s="61" t="str">
        <f t="shared" si="1641"/>
        <v>BT-X-270</v>
      </c>
      <c r="AQ1148" s="281" t="str">
        <f t="shared" si="1642"/>
        <v/>
      </c>
      <c r="AR1148" s="62">
        <f t="shared" si="1559"/>
        <v>5</v>
      </c>
      <c r="AS1148" s="62" t="str">
        <f t="shared" si="1643"/>
        <v>0..1</v>
      </c>
      <c r="AT1148" s="64" t="s">
        <v>4323</v>
      </c>
      <c r="AU1148" s="64"/>
      <c r="AV1148" s="65"/>
      <c r="AW1148" s="423" t="s">
        <v>7238</v>
      </c>
      <c r="AX1148" s="65"/>
      <c r="AY1148" s="65"/>
      <c r="AZ1148" s="64" t="s">
        <v>128</v>
      </c>
      <c r="BA1148" s="66" t="str">
        <f t="shared" si="1644"/>
        <v>0..1</v>
      </c>
      <c r="BB1148" s="66" t="str">
        <f t="shared" si="1645"/>
        <v>0..1</v>
      </c>
      <c r="BC1148" s="6" t="str">
        <f t="shared" si="1625"/>
        <v>/rsm:CrossIndustryInvoice
/rsm:SupplyChainTradeTransaction
/ram:ApplicableHeaderTradeSettlement
/ram:SpecifiedTradeAllowanceCharge
/ram:BasisQuantity
/@unitCode</v>
      </c>
      <c r="BD1148" s="67" t="str">
        <f t="shared" si="1626"/>
        <v>/rsm:CrossIndustryInvoice/rsm:SupplyChainTradeTransaction/ram:ApplicableHeaderTradeSettlement/ram:SpecifiedTradeAllowanceCharge/ram:BasisQuantity/@unitCode</v>
      </c>
      <c r="BE1148" s="66" t="str">
        <f t="shared" si="1572"/>
        <v>C</v>
      </c>
      <c r="BF1148" s="68" t="str">
        <f t="shared" si="1573"/>
        <v>A</v>
      </c>
      <c r="BG1148" s="62" t="str">
        <f t="shared" si="1574"/>
        <v>0..1</v>
      </c>
      <c r="BH1148" s="66" t="str">
        <f t="shared" si="1575"/>
        <v/>
      </c>
      <c r="BI1148" s="248" t="str">
        <f t="shared" si="1576"/>
        <v/>
      </c>
      <c r="BJ1148" s="7"/>
      <c r="BK1148" s="351" t="str">
        <f t="shared" si="1577"/>
        <v>-</v>
      </c>
      <c r="BL1148" s="70" t="str">
        <f t="shared" si="1578"/>
        <v>-</v>
      </c>
      <c r="BM1148" s="70" t="str">
        <f t="shared" si="1579"/>
        <v>-</v>
      </c>
      <c r="BN1148" s="70" t="str">
        <f t="shared" si="1580"/>
        <v>-</v>
      </c>
      <c r="BO1148" s="70" t="str">
        <f t="shared" si="1581"/>
        <v>-</v>
      </c>
      <c r="BP1148" s="70" t="str">
        <f t="shared" si="1582"/>
        <v>-</v>
      </c>
      <c r="BQ1148" s="352" t="str">
        <f t="shared" si="1583"/>
        <v>X</v>
      </c>
      <c r="BR1148" s="7"/>
      <c r="BS1148" s="70" t="str">
        <f t="shared" si="1584"/>
        <v>EXTENDED</v>
      </c>
      <c r="BT1148" s="70" t="str">
        <f t="shared" si="1585"/>
        <v>EXTENDED</v>
      </c>
      <c r="BU1148" s="15"/>
      <c r="BV1148" s="57"/>
      <c r="BW1148" s="57"/>
      <c r="BX1148" s="57"/>
      <c r="BY1148" s="57"/>
      <c r="BZ1148" s="57"/>
      <c r="CA1148" s="57" t="s">
        <v>6542</v>
      </c>
      <c r="CC1148" s="417"/>
      <c r="CD1148" s="15"/>
      <c r="CE1148" s="15"/>
    </row>
    <row r="1149" spans="1:83" s="59" customFormat="1" ht="85.5">
      <c r="A1149" s="45" t="str">
        <f t="shared" si="1623"/>
        <v>YES</v>
      </c>
      <c r="B1149" s="45"/>
      <c r="C1149" s="45"/>
      <c r="D1149" s="45"/>
      <c r="E1149" s="212" t="s">
        <v>3431</v>
      </c>
      <c r="F1149" s="213" t="s">
        <v>4394</v>
      </c>
      <c r="G1149" s="311" t="s">
        <v>4394</v>
      </c>
      <c r="H1149" s="66">
        <f t="shared" si="1586"/>
        <v>4</v>
      </c>
      <c r="I1149" s="66" t="s">
        <v>32</v>
      </c>
      <c r="J1149" s="64" t="s">
        <v>4395</v>
      </c>
      <c r="K1149" s="64" t="s">
        <v>1384</v>
      </c>
      <c r="L1149" s="65"/>
      <c r="M1149" s="65"/>
      <c r="N1149" s="65" t="s">
        <v>4396</v>
      </c>
      <c r="O1149" s="64" t="s">
        <v>1325</v>
      </c>
      <c r="P1149" s="66" t="s">
        <v>32</v>
      </c>
      <c r="Q1149" s="66" t="str">
        <f t="shared" si="1608"/>
        <v>1..1</v>
      </c>
      <c r="R1149" s="2" t="s">
        <v>4327</v>
      </c>
      <c r="S1149" s="75" t="s">
        <v>4328</v>
      </c>
      <c r="T1149" s="66" t="s">
        <v>163</v>
      </c>
      <c r="U1149" s="68" t="str">
        <f t="shared" si="1594"/>
        <v>E</v>
      </c>
      <c r="V1149" s="66" t="s">
        <v>62</v>
      </c>
      <c r="W1149" s="66" t="s">
        <v>93</v>
      </c>
      <c r="X1149" s="248" t="s">
        <v>35</v>
      </c>
      <c r="Y1149" s="38"/>
      <c r="Z1149" s="353" t="str">
        <f t="shared" si="1621"/>
        <v>-</v>
      </c>
      <c r="AA1149" s="68" t="str">
        <f t="shared" ref="AA1149:AF1149" si="1654">IF(Z1149="X","X",IF($AI1149=AA$4,"X","-"))</f>
        <v>X</v>
      </c>
      <c r="AB1149" s="68" t="str">
        <f t="shared" si="1654"/>
        <v>X</v>
      </c>
      <c r="AC1149" s="68" t="str">
        <f t="shared" si="1654"/>
        <v>X</v>
      </c>
      <c r="AD1149" s="68" t="str">
        <f t="shared" si="1654"/>
        <v>X</v>
      </c>
      <c r="AE1149" s="68" t="str">
        <f t="shared" si="1654"/>
        <v>X</v>
      </c>
      <c r="AF1149" s="354" t="str">
        <f t="shared" si="1654"/>
        <v>X</v>
      </c>
      <c r="AG1149" s="38"/>
      <c r="AH1149" s="68" t="s">
        <v>185</v>
      </c>
      <c r="AI1149" s="68" t="s">
        <v>185</v>
      </c>
      <c r="AJ1149" s="38"/>
      <c r="AK1149" s="13" t="str">
        <f t="shared" si="1639"/>
        <v>/rsm:CrossIndustryInvoice/rsm:SupplyChainTradeTransaction/ram:ApplicableHeaderTradeSettlement/ram:SpecifiedTradeAllowanceCharge</v>
      </c>
      <c r="AL1149" s="13" t="str">
        <f t="shared" si="1640"/>
        <v>/ram:ActualAmount</v>
      </c>
      <c r="AM1149" s="14">
        <f>COUNTIFS(S$4:S1149,AK1149)</f>
        <v>2</v>
      </c>
      <c r="AO1149" s="212" t="str">
        <f t="shared" si="1637"/>
        <v>SCT_HTS</v>
      </c>
      <c r="AP1149" s="213" t="str">
        <f t="shared" si="1641"/>
        <v>BT-99</v>
      </c>
      <c r="AQ1149" s="311" t="str">
        <f t="shared" si="1642"/>
        <v>BT-99</v>
      </c>
      <c r="AR1149" s="66">
        <f t="shared" ref="AR1149:AR1218" si="1655">LEN(BD1149)-LEN(SUBSTITUTE(BD1149,"/",""))-1</f>
        <v>4</v>
      </c>
      <c r="AS1149" s="66" t="str">
        <f t="shared" si="1643"/>
        <v>1..1</v>
      </c>
      <c r="AT1149" s="64" t="s">
        <v>4397</v>
      </c>
      <c r="AU1149" s="64" t="s">
        <v>4398</v>
      </c>
      <c r="AV1149" s="65"/>
      <c r="AW1149" s="427" t="s">
        <v>7403</v>
      </c>
      <c r="AX1149" s="65"/>
      <c r="AY1149" s="65" t="s">
        <v>4399</v>
      </c>
      <c r="AZ1149" s="64" t="s">
        <v>1330</v>
      </c>
      <c r="BA1149" s="66" t="str">
        <f t="shared" si="1644"/>
        <v>1..1</v>
      </c>
      <c r="BB1149" s="66" t="str">
        <f t="shared" si="1645"/>
        <v>1..1</v>
      </c>
      <c r="BC1149" s="2" t="str">
        <f t="shared" si="1625"/>
        <v>/rsm:CrossIndustryInvoice
/rsm:SupplyChainTradeTransaction
/ram:ApplicableHeaderTradeSettlement
/ram:SpecifiedTradeAllowanceCharge
/ram:ActualAmount</v>
      </c>
      <c r="BD1149" s="75" t="str">
        <f t="shared" si="1626"/>
        <v>/rsm:CrossIndustryInvoice/rsm:SupplyChainTradeTransaction/ram:ApplicableHeaderTradeSettlement/ram:SpecifiedTradeAllowanceCharge/ram:ActualAmount</v>
      </c>
      <c r="BE1149" s="66" t="str">
        <f t="shared" si="1572"/>
        <v>A</v>
      </c>
      <c r="BF1149" s="68" t="str">
        <f t="shared" si="1573"/>
        <v>E</v>
      </c>
      <c r="BG1149" s="66" t="str">
        <f t="shared" si="1574"/>
        <v>0..n</v>
      </c>
      <c r="BH1149" s="66" t="str">
        <f t="shared" si="1575"/>
        <v>CAR-2, CAR-3</v>
      </c>
      <c r="BI1149" s="248" t="str">
        <f t="shared" si="1576"/>
        <v/>
      </c>
      <c r="BJ1149" s="7"/>
      <c r="BK1149" s="353" t="str">
        <f t="shared" si="1577"/>
        <v>-</v>
      </c>
      <c r="BL1149" s="68" t="str">
        <f t="shared" si="1578"/>
        <v>X</v>
      </c>
      <c r="BM1149" s="68" t="str">
        <f t="shared" si="1579"/>
        <v>X</v>
      </c>
      <c r="BN1149" s="68" t="str">
        <f t="shared" si="1580"/>
        <v>X</v>
      </c>
      <c r="BO1149" s="68" t="str">
        <f t="shared" si="1581"/>
        <v>X</v>
      </c>
      <c r="BP1149" s="68" t="str">
        <f t="shared" si="1582"/>
        <v>X</v>
      </c>
      <c r="BQ1149" s="354" t="str">
        <f t="shared" si="1583"/>
        <v>X</v>
      </c>
      <c r="BR1149" s="7"/>
      <c r="BS1149" s="68" t="str">
        <f t="shared" si="1584"/>
        <v>BASIC WL</v>
      </c>
      <c r="BT1149" s="68" t="str">
        <f t="shared" si="1585"/>
        <v>BASIC WL</v>
      </c>
      <c r="BU1149" s="15"/>
      <c r="BV1149" s="57"/>
      <c r="BW1149" s="57"/>
      <c r="BX1149" s="57"/>
      <c r="BY1149" s="57"/>
      <c r="BZ1149" s="57"/>
      <c r="CA1149" s="57" t="s">
        <v>6542</v>
      </c>
      <c r="CC1149" s="417"/>
      <c r="CD1149" s="15"/>
      <c r="CE1149" s="15"/>
    </row>
    <row r="1150" spans="1:83" s="59" customFormat="1" ht="191.25">
      <c r="A1150" s="45" t="str">
        <f t="shared" si="1623"/>
        <v>YES</v>
      </c>
      <c r="B1150" s="45"/>
      <c r="C1150" s="45"/>
      <c r="D1150" s="45"/>
      <c r="E1150" s="212" t="s">
        <v>3431</v>
      </c>
      <c r="F1150" s="213" t="s">
        <v>4400</v>
      </c>
      <c r="G1150" s="311" t="s">
        <v>4400</v>
      </c>
      <c r="H1150" s="66">
        <f t="shared" si="1586"/>
        <v>4</v>
      </c>
      <c r="I1150" s="66" t="s">
        <v>42</v>
      </c>
      <c r="J1150" s="64" t="s">
        <v>4401</v>
      </c>
      <c r="K1150" s="64" t="s">
        <v>4402</v>
      </c>
      <c r="L1150" s="65" t="s">
        <v>4403</v>
      </c>
      <c r="M1150" s="65" t="s">
        <v>1393</v>
      </c>
      <c r="N1150" s="65" t="s">
        <v>4404</v>
      </c>
      <c r="O1150" s="64" t="s">
        <v>128</v>
      </c>
      <c r="P1150" s="66" t="s">
        <v>42</v>
      </c>
      <c r="Q1150" s="66" t="str">
        <f t="shared" si="1608"/>
        <v>0..1</v>
      </c>
      <c r="R1150" s="2" t="s">
        <v>4337</v>
      </c>
      <c r="S1150" s="75" t="s">
        <v>4338</v>
      </c>
      <c r="T1150" s="66" t="s">
        <v>131</v>
      </c>
      <c r="U1150" s="68" t="str">
        <f t="shared" si="1594"/>
        <v>E</v>
      </c>
      <c r="V1150" s="66" t="s">
        <v>42</v>
      </c>
      <c r="W1150" s="66" t="s">
        <v>35</v>
      </c>
      <c r="X1150" s="248" t="s">
        <v>35</v>
      </c>
      <c r="Y1150" s="38"/>
      <c r="Z1150" s="353" t="str">
        <f t="shared" si="1621"/>
        <v>-</v>
      </c>
      <c r="AA1150" s="68" t="str">
        <f t="shared" ref="AA1150:AF1150" si="1656">IF(Z1150="X","X",IF($AI1150=AA$4,"X","-"))</f>
        <v>X</v>
      </c>
      <c r="AB1150" s="68" t="str">
        <f t="shared" si="1656"/>
        <v>X</v>
      </c>
      <c r="AC1150" s="68" t="str">
        <f t="shared" si="1656"/>
        <v>X</v>
      </c>
      <c r="AD1150" s="68" t="str">
        <f t="shared" si="1656"/>
        <v>X</v>
      </c>
      <c r="AE1150" s="68" t="str">
        <f t="shared" si="1656"/>
        <v>X</v>
      </c>
      <c r="AF1150" s="354" t="str">
        <f t="shared" si="1656"/>
        <v>X</v>
      </c>
      <c r="AG1150" s="38"/>
      <c r="AH1150" s="68" t="s">
        <v>185</v>
      </c>
      <c r="AI1150" s="68" t="s">
        <v>185</v>
      </c>
      <c r="AJ1150" s="38"/>
      <c r="AK1150" s="13" t="str">
        <f t="shared" si="1639"/>
        <v>/rsm:CrossIndustryInvoice/rsm:SupplyChainTradeTransaction/ram:ApplicableHeaderTradeSettlement/ram:SpecifiedTradeAllowanceCharge</v>
      </c>
      <c r="AL1150" s="13" t="str">
        <f t="shared" si="1640"/>
        <v>/ram:ReasonCode</v>
      </c>
      <c r="AM1150" s="14">
        <f>COUNTIFS(S$4:S1150,AK1150)</f>
        <v>2</v>
      </c>
      <c r="AO1150" s="212" t="str">
        <f t="shared" si="1637"/>
        <v>SCT_HTS</v>
      </c>
      <c r="AP1150" s="213" t="str">
        <f t="shared" si="1641"/>
        <v>BT-105</v>
      </c>
      <c r="AQ1150" s="311" t="str">
        <f t="shared" si="1642"/>
        <v>BT-105</v>
      </c>
      <c r="AR1150" s="66">
        <f t="shared" si="1655"/>
        <v>4</v>
      </c>
      <c r="AS1150" s="66" t="str">
        <f t="shared" si="1643"/>
        <v>0..1</v>
      </c>
      <c r="AT1150" s="64" t="s">
        <v>4405</v>
      </c>
      <c r="AU1150" s="64" t="s">
        <v>4406</v>
      </c>
      <c r="AV1150" s="65" t="s">
        <v>4407</v>
      </c>
      <c r="AW1150" s="427" t="s">
        <v>7404</v>
      </c>
      <c r="AX1150" s="65" t="s">
        <v>1398</v>
      </c>
      <c r="AY1150" s="65" t="s">
        <v>6481</v>
      </c>
      <c r="AZ1150" s="64" t="s">
        <v>128</v>
      </c>
      <c r="BA1150" s="66" t="str">
        <f t="shared" si="1644"/>
        <v>0..1</v>
      </c>
      <c r="BB1150" s="66" t="str">
        <f t="shared" si="1645"/>
        <v>0..1</v>
      </c>
      <c r="BC1150" s="2" t="str">
        <f t="shared" si="1625"/>
        <v>/rsm:CrossIndustryInvoice
/rsm:SupplyChainTradeTransaction
/ram:ApplicableHeaderTradeSettlement
/ram:SpecifiedTradeAllowanceCharge
/ram:ReasonCode</v>
      </c>
      <c r="BD1150" s="75" t="str">
        <f t="shared" si="1626"/>
        <v>/rsm:CrossIndustryInvoice/rsm:SupplyChainTradeTransaction/ram:ApplicableHeaderTradeSettlement/ram:SpecifiedTradeAllowanceCharge/ram:ReasonCode</v>
      </c>
      <c r="BE1150" s="66" t="str">
        <f t="shared" si="1572"/>
        <v>C</v>
      </c>
      <c r="BF1150" s="68" t="str">
        <f t="shared" si="1573"/>
        <v>E</v>
      </c>
      <c r="BG1150" s="66" t="str">
        <f t="shared" si="1574"/>
        <v>0..1</v>
      </c>
      <c r="BH1150" s="66" t="str">
        <f t="shared" si="1575"/>
        <v/>
      </c>
      <c r="BI1150" s="248" t="str">
        <f t="shared" si="1576"/>
        <v/>
      </c>
      <c r="BJ1150" s="7"/>
      <c r="BK1150" s="353" t="str">
        <f t="shared" si="1577"/>
        <v>-</v>
      </c>
      <c r="BL1150" s="68" t="str">
        <f t="shared" si="1578"/>
        <v>X</v>
      </c>
      <c r="BM1150" s="68" t="str">
        <f t="shared" si="1579"/>
        <v>X</v>
      </c>
      <c r="BN1150" s="68" t="str">
        <f t="shared" si="1580"/>
        <v>X</v>
      </c>
      <c r="BO1150" s="68" t="str">
        <f t="shared" si="1581"/>
        <v>X</v>
      </c>
      <c r="BP1150" s="68" t="str">
        <f t="shared" si="1582"/>
        <v>X</v>
      </c>
      <c r="BQ1150" s="354" t="str">
        <f t="shared" si="1583"/>
        <v>X</v>
      </c>
      <c r="BR1150" s="7"/>
      <c r="BS1150" s="68" t="str">
        <f t="shared" si="1584"/>
        <v>BASIC WL</v>
      </c>
      <c r="BT1150" s="68" t="str">
        <f t="shared" si="1585"/>
        <v>BASIC WL</v>
      </c>
      <c r="BU1150" s="15"/>
      <c r="BV1150" s="57"/>
      <c r="BW1150" s="57"/>
      <c r="BX1150" s="57"/>
      <c r="BY1150" s="57"/>
      <c r="BZ1150" s="57"/>
      <c r="CA1150" s="57" t="s">
        <v>6542</v>
      </c>
      <c r="CC1150" s="417"/>
      <c r="CD1150" s="15"/>
      <c r="CE1150" s="15"/>
    </row>
    <row r="1151" spans="1:83" s="59" customFormat="1" ht="242.25">
      <c r="A1151" s="45" t="str">
        <f>IF(OR(U1151="E",U1151="A"),"YES","NO")</f>
        <v>YES</v>
      </c>
      <c r="B1151" s="45"/>
      <c r="C1151" s="120" t="s">
        <v>6599</v>
      </c>
      <c r="D1151" s="45"/>
      <c r="E1151" s="214" t="s">
        <v>3431</v>
      </c>
      <c r="F1151" s="61" t="s">
        <v>6938</v>
      </c>
      <c r="G1151" s="281" t="s">
        <v>6938</v>
      </c>
      <c r="H1151" s="62">
        <f>LEN(S1151)-LEN(SUBSTITUTE(S1151,"/",""))-1</f>
        <v>4</v>
      </c>
      <c r="I1151" s="62" t="s">
        <v>42</v>
      </c>
      <c r="J1151" s="64" t="s">
        <v>6939</v>
      </c>
      <c r="K1151" s="64" t="s">
        <v>6941</v>
      </c>
      <c r="L1151" s="65" t="s">
        <v>6983</v>
      </c>
      <c r="M1151" s="65"/>
      <c r="N1151" s="65" t="s">
        <v>6978</v>
      </c>
      <c r="O1151" s="64" t="s">
        <v>128</v>
      </c>
      <c r="P1151" s="66" t="s">
        <v>42</v>
      </c>
      <c r="Q1151" s="66" t="str">
        <f>P1151</f>
        <v>0..1</v>
      </c>
      <c r="R1151" s="6" t="s">
        <v>4337</v>
      </c>
      <c r="S1151" s="67" t="s">
        <v>4338</v>
      </c>
      <c r="T1151" s="66" t="s">
        <v>131</v>
      </c>
      <c r="U1151" s="68" t="str">
        <f t="shared" si="1594"/>
        <v>E</v>
      </c>
      <c r="V1151" s="62" t="s">
        <v>42</v>
      </c>
      <c r="W1151" s="66" t="s">
        <v>35</v>
      </c>
      <c r="X1151" s="248" t="s">
        <v>35</v>
      </c>
      <c r="Y1151" s="38"/>
      <c r="Z1151" s="351" t="str">
        <f>IF(AI1151=Z$4,"X","-")</f>
        <v>-</v>
      </c>
      <c r="AA1151" s="70" t="str">
        <f t="shared" ref="AA1151:AF1152" si="1657">IF(Z1151="X","X",IF($AI1151=AA$4,"X","-"))</f>
        <v>-</v>
      </c>
      <c r="AB1151" s="70" t="str">
        <f t="shared" si="1657"/>
        <v>-</v>
      </c>
      <c r="AC1151" s="70" t="str">
        <f t="shared" si="1657"/>
        <v>-</v>
      </c>
      <c r="AD1151" s="70" t="str">
        <f t="shared" si="1657"/>
        <v>X</v>
      </c>
      <c r="AE1151" s="70" t="str">
        <f t="shared" si="1657"/>
        <v>X</v>
      </c>
      <c r="AF1151" s="352" t="str">
        <f t="shared" si="1657"/>
        <v>X</v>
      </c>
      <c r="AG1151" s="38"/>
      <c r="AH1151" s="70" t="s">
        <v>47</v>
      </c>
      <c r="AI1151" s="70" t="s">
        <v>5895</v>
      </c>
      <c r="AJ1151" s="38"/>
      <c r="AK1151" s="13" t="str">
        <f>IF(ISERROR(FIND("/",S1151)),S1151,LEFT(S1151,FIND(CHAR(1),SUBSTITUTE(S1151,"/",CHAR(1),LEN(S1151)-LEN(SUBSTITUTE(S1151,"/",""))))-1))</f>
        <v>/rsm:CrossIndustryInvoice/rsm:SupplyChainTradeTransaction/ram:ApplicableHeaderTradeSettlement/ram:SpecifiedTradeAllowanceCharge</v>
      </c>
      <c r="AL1151" s="13" t="str">
        <f>IF(ISERROR(FIND("/",S1151)),S1151,MID(S1151, FIND(CHAR(1),SUBSTITUTE(S1151,"/",CHAR(1), LEN(S1151)-LEN(SUBSTITUTE(S1151,"/","")))), LEN(S1151)))</f>
        <v>/ram:ReasonCode</v>
      </c>
      <c r="AM1151" s="14">
        <f>COUNTIFS(S$4:S1151,AK1151)</f>
        <v>2</v>
      </c>
      <c r="AO1151" s="214" t="str">
        <f>E1151</f>
        <v>SCT_HTS</v>
      </c>
      <c r="AP1151" s="61" t="str">
        <f>F1151</f>
        <v>BT-177</v>
      </c>
      <c r="AQ1151" s="281" t="str">
        <f>IF(G1151="","",G1151)</f>
        <v>BT-177</v>
      </c>
      <c r="AR1151" s="62">
        <f>LEN(BD1151)-LEN(SUBSTITUTE(BD1151,"/",""))-1</f>
        <v>4</v>
      </c>
      <c r="AS1151" s="62" t="str">
        <f>I1151</f>
        <v>0..1</v>
      </c>
      <c r="AT1151" s="64" t="s">
        <v>6945</v>
      </c>
      <c r="AU1151" s="64" t="s">
        <v>6944</v>
      </c>
      <c r="AV1151" s="65" t="s">
        <v>6984</v>
      </c>
      <c r="AW1151" s="423" t="s">
        <v>7238</v>
      </c>
      <c r="AX1151" s="65"/>
      <c r="AY1151" s="65" t="s">
        <v>6979</v>
      </c>
      <c r="AZ1151" s="64" t="s">
        <v>128</v>
      </c>
      <c r="BA1151" s="66" t="str">
        <f t="shared" si="1644"/>
        <v>0..1</v>
      </c>
      <c r="BB1151" s="66" t="str">
        <f t="shared" si="1645"/>
        <v>0..1</v>
      </c>
      <c r="BC1151" s="6" t="str">
        <f t="shared" si="1625"/>
        <v>/rsm:CrossIndustryInvoice
/rsm:SupplyChainTradeTransaction
/ram:ApplicableHeaderTradeSettlement
/ram:SpecifiedTradeAllowanceCharge
/ram:ReasonCode</v>
      </c>
      <c r="BD1151" s="67" t="str">
        <f t="shared" si="1626"/>
        <v>/rsm:CrossIndustryInvoice/rsm:SupplyChainTradeTransaction/ram:ApplicableHeaderTradeSettlement/ram:SpecifiedTradeAllowanceCharge/ram:ReasonCode</v>
      </c>
      <c r="BE1151" s="66" t="str">
        <f t="shared" si="1572"/>
        <v>C</v>
      </c>
      <c r="BF1151" s="68" t="str">
        <f t="shared" si="1573"/>
        <v>E</v>
      </c>
      <c r="BG1151" s="62" t="str">
        <f t="shared" si="1574"/>
        <v>0..1</v>
      </c>
      <c r="BH1151" s="66" t="str">
        <f t="shared" si="1575"/>
        <v/>
      </c>
      <c r="BI1151" s="248" t="str">
        <f t="shared" si="1576"/>
        <v/>
      </c>
      <c r="BJ1151" s="7"/>
      <c r="BK1151" s="351" t="str">
        <f t="shared" si="1577"/>
        <v>-</v>
      </c>
      <c r="BL1151" s="70" t="str">
        <f t="shared" si="1578"/>
        <v>-</v>
      </c>
      <c r="BM1151" s="70" t="str">
        <f t="shared" si="1579"/>
        <v>-</v>
      </c>
      <c r="BN1151" s="70" t="str">
        <f t="shared" si="1580"/>
        <v>-</v>
      </c>
      <c r="BO1151" s="70" t="str">
        <f t="shared" si="1581"/>
        <v>X</v>
      </c>
      <c r="BP1151" s="70" t="str">
        <f t="shared" si="1582"/>
        <v>X</v>
      </c>
      <c r="BQ1151" s="352" t="str">
        <f t="shared" si="1583"/>
        <v>X</v>
      </c>
      <c r="BR1151" s="7"/>
      <c r="BS1151" s="70" t="str">
        <f t="shared" si="1584"/>
        <v>EXTENDED</v>
      </c>
      <c r="BT1151" s="70" t="str">
        <f t="shared" si="1585"/>
        <v>EXTENDED-CTC-FR</v>
      </c>
      <c r="BU1151" s="15"/>
      <c r="BV1151" s="57"/>
      <c r="BW1151" s="57"/>
      <c r="BX1151" s="57"/>
      <c r="BY1151" s="57"/>
      <c r="BZ1151" s="57"/>
      <c r="CA1151" s="57" t="s">
        <v>6542</v>
      </c>
      <c r="CC1151" s="417"/>
      <c r="CD1151" s="15"/>
      <c r="CE1151" s="15"/>
    </row>
    <row r="1152" spans="1:83" s="59" customFormat="1" ht="89.25">
      <c r="A1152" s="45" t="str">
        <f>IF(OR(U1152="E",U1152="A"),"YES","NO")</f>
        <v>YES</v>
      </c>
      <c r="B1152" s="45"/>
      <c r="C1152" s="120" t="s">
        <v>6599</v>
      </c>
      <c r="D1152" s="45"/>
      <c r="E1152" s="214" t="s">
        <v>3431</v>
      </c>
      <c r="F1152" s="61" t="s">
        <v>6937</v>
      </c>
      <c r="G1152" s="281" t="s">
        <v>6937</v>
      </c>
      <c r="H1152" s="62">
        <f>LEN(S1152)-LEN(SUBSTITUTE(S1152,"/",""))-1</f>
        <v>5</v>
      </c>
      <c r="I1152" s="62" t="s">
        <v>42</v>
      </c>
      <c r="J1152" s="64" t="s">
        <v>6940</v>
      </c>
      <c r="K1152" s="64"/>
      <c r="L1152" s="65" t="s">
        <v>6982</v>
      </c>
      <c r="M1152" s="65"/>
      <c r="N1152" s="65"/>
      <c r="O1152" s="64" t="s">
        <v>128</v>
      </c>
      <c r="P1152" s="66" t="s">
        <v>42</v>
      </c>
      <c r="Q1152" s="66" t="str">
        <f>P1152</f>
        <v>0..1</v>
      </c>
      <c r="R1152" s="6" t="s">
        <v>6943</v>
      </c>
      <c r="S1152" s="67" t="s">
        <v>6942</v>
      </c>
      <c r="T1152" s="66" t="s">
        <v>131</v>
      </c>
      <c r="U1152" s="68" t="str">
        <f t="shared" si="1594"/>
        <v>A</v>
      </c>
      <c r="V1152" s="62" t="s">
        <v>42</v>
      </c>
      <c r="W1152" s="66" t="s">
        <v>35</v>
      </c>
      <c r="X1152" s="248" t="s">
        <v>35</v>
      </c>
      <c r="Y1152" s="38"/>
      <c r="Z1152" s="351" t="str">
        <f>IF(AI1152=Z$4,"X","-")</f>
        <v>-</v>
      </c>
      <c r="AA1152" s="70" t="str">
        <f t="shared" si="1657"/>
        <v>-</v>
      </c>
      <c r="AB1152" s="70" t="str">
        <f t="shared" si="1657"/>
        <v>-</v>
      </c>
      <c r="AC1152" s="70" t="str">
        <f t="shared" si="1657"/>
        <v>-</v>
      </c>
      <c r="AD1152" s="70" t="str">
        <f t="shared" si="1657"/>
        <v>X</v>
      </c>
      <c r="AE1152" s="70" t="str">
        <f t="shared" si="1657"/>
        <v>X</v>
      </c>
      <c r="AF1152" s="352" t="str">
        <f t="shared" si="1657"/>
        <v>X</v>
      </c>
      <c r="AG1152" s="38"/>
      <c r="AH1152" s="70" t="s">
        <v>47</v>
      </c>
      <c r="AI1152" s="70" t="s">
        <v>5895</v>
      </c>
      <c r="AJ1152" s="38"/>
      <c r="AK1152" s="13" t="str">
        <f>IF(ISERROR(FIND("/",S1152)),S1152,LEFT(S1152,FIND(CHAR(1),SUBSTITUTE(S1152,"/",CHAR(1),LEN(S1152)-LEN(SUBSTITUTE(S1152,"/",""))))-1))</f>
        <v>/rsm:CrossIndustryInvoice/rsm:SupplyChainTradeTransaction/ram:ApplicableHeaderTradeSettlement/ram:SpecifiedTradeAllowanceCharge/ram:ReasonCode</v>
      </c>
      <c r="AL1152" s="13" t="str">
        <f>IF(ISERROR(FIND("/",S1152)),S1152,MID(S1152, FIND(CHAR(1),SUBSTITUTE(S1152,"/",CHAR(1), LEN(S1152)-LEN(SUBSTITUTE(S1152,"/","")))), LEN(S1152)))</f>
        <v>/@listID</v>
      </c>
      <c r="AM1152" s="14">
        <f>COUNTIFS(S$4:S1152,AK1152)</f>
        <v>3</v>
      </c>
      <c r="AO1152" s="214" t="str">
        <f>E1152</f>
        <v>SCT_HTS</v>
      </c>
      <c r="AP1152" s="61" t="str">
        <f>F1152</f>
        <v>BT-177-1</v>
      </c>
      <c r="AQ1152" s="281" t="str">
        <f>IF(G1152="","",G1152)</f>
        <v>BT-177-1</v>
      </c>
      <c r="AR1152" s="62">
        <f>LEN(BD1152)-LEN(SUBSTITUTE(BD1152,"/",""))-1</f>
        <v>5</v>
      </c>
      <c r="AS1152" s="62" t="str">
        <f>I1152</f>
        <v>0..1</v>
      </c>
      <c r="AT1152" s="64" t="s">
        <v>7198</v>
      </c>
      <c r="AU1152" s="64"/>
      <c r="AV1152" s="65" t="s">
        <v>7197</v>
      </c>
      <c r="AW1152" s="423" t="s">
        <v>7238</v>
      </c>
      <c r="AX1152" s="65"/>
      <c r="AY1152" s="65"/>
      <c r="AZ1152" s="64" t="s">
        <v>128</v>
      </c>
      <c r="BA1152" s="66" t="str">
        <f t="shared" si="1644"/>
        <v>0..1</v>
      </c>
      <c r="BB1152" s="66" t="str">
        <f t="shared" si="1645"/>
        <v>0..1</v>
      </c>
      <c r="BC1152" s="6" t="str">
        <f t="shared" si="1625"/>
        <v>/rsm:CrossIndustryInvoice
/rsm:SupplyChainTradeTransaction
/ram:ApplicableHeaderTradeSettlement
/ram:SpecifiedTradeAllowanceCharge
/ram:ReasonCode
/@listID</v>
      </c>
      <c r="BD1152" s="67" t="str">
        <f t="shared" si="1626"/>
        <v>/rsm:CrossIndustryInvoice/rsm:SupplyChainTradeTransaction/ram:ApplicableHeaderTradeSettlement/ram:SpecifiedTradeAllowanceCharge/ram:ReasonCode/@listID</v>
      </c>
      <c r="BE1152" s="66" t="str">
        <f t="shared" si="1572"/>
        <v>C</v>
      </c>
      <c r="BF1152" s="68" t="str">
        <f t="shared" si="1573"/>
        <v>A</v>
      </c>
      <c r="BG1152" s="62" t="str">
        <f t="shared" si="1574"/>
        <v>0..1</v>
      </c>
      <c r="BH1152" s="66" t="str">
        <f t="shared" si="1575"/>
        <v/>
      </c>
      <c r="BI1152" s="248" t="str">
        <f t="shared" si="1576"/>
        <v/>
      </c>
      <c r="BJ1152" s="7"/>
      <c r="BK1152" s="351" t="str">
        <f t="shared" si="1577"/>
        <v>-</v>
      </c>
      <c r="BL1152" s="70" t="str">
        <f t="shared" si="1578"/>
        <v>-</v>
      </c>
      <c r="BM1152" s="70" t="str">
        <f t="shared" si="1579"/>
        <v>-</v>
      </c>
      <c r="BN1152" s="70" t="str">
        <f t="shared" si="1580"/>
        <v>-</v>
      </c>
      <c r="BO1152" s="70" t="str">
        <f t="shared" si="1581"/>
        <v>X</v>
      </c>
      <c r="BP1152" s="70" t="str">
        <f t="shared" si="1582"/>
        <v>X</v>
      </c>
      <c r="BQ1152" s="352" t="str">
        <f t="shared" si="1583"/>
        <v>X</v>
      </c>
      <c r="BR1152" s="7"/>
      <c r="BS1152" s="70" t="str">
        <f t="shared" si="1584"/>
        <v>EXTENDED</v>
      </c>
      <c r="BT1152" s="70" t="str">
        <f t="shared" si="1585"/>
        <v>EXTENDED-CTC-FR</v>
      </c>
      <c r="BU1152" s="15"/>
      <c r="BV1152" s="57"/>
      <c r="BW1152" s="57"/>
      <c r="BX1152" s="57"/>
      <c r="BY1152" s="57"/>
      <c r="BZ1152" s="57"/>
      <c r="CA1152" s="57" t="s">
        <v>6542</v>
      </c>
      <c r="CC1152" s="417"/>
      <c r="CD1152" s="15"/>
      <c r="CE1152" s="15"/>
    </row>
    <row r="1153" spans="1:83" s="59" customFormat="1" ht="191.25">
      <c r="A1153" s="45" t="str">
        <f t="shared" si="1623"/>
        <v>YES</v>
      </c>
      <c r="B1153" s="45"/>
      <c r="C1153" s="45"/>
      <c r="D1153" s="45"/>
      <c r="E1153" s="212" t="s">
        <v>3431</v>
      </c>
      <c r="F1153" s="213" t="s">
        <v>4409</v>
      </c>
      <c r="G1153" s="311" t="s">
        <v>4409</v>
      </c>
      <c r="H1153" s="66">
        <f t="shared" si="1586"/>
        <v>4</v>
      </c>
      <c r="I1153" s="66" t="s">
        <v>42</v>
      </c>
      <c r="J1153" s="64" t="s">
        <v>4410</v>
      </c>
      <c r="K1153" s="64" t="s">
        <v>4411</v>
      </c>
      <c r="L1153" s="65"/>
      <c r="M1153" s="65" t="s">
        <v>4139</v>
      </c>
      <c r="N1153" s="65" t="s">
        <v>4404</v>
      </c>
      <c r="O1153" s="64" t="s">
        <v>70</v>
      </c>
      <c r="P1153" s="66" t="s">
        <v>42</v>
      </c>
      <c r="Q1153" s="66" t="str">
        <f t="shared" si="1608"/>
        <v>0..1</v>
      </c>
      <c r="R1153" s="2" t="s">
        <v>4346</v>
      </c>
      <c r="S1153" s="75" t="s">
        <v>4347</v>
      </c>
      <c r="T1153" s="66" t="s">
        <v>73</v>
      </c>
      <c r="U1153" s="68" t="str">
        <f t="shared" si="1594"/>
        <v>E</v>
      </c>
      <c r="V1153" s="66" t="s">
        <v>42</v>
      </c>
      <c r="W1153" s="66" t="s">
        <v>35</v>
      </c>
      <c r="X1153" s="248" t="s">
        <v>35</v>
      </c>
      <c r="Y1153" s="38"/>
      <c r="Z1153" s="353" t="str">
        <f t="shared" si="1621"/>
        <v>-</v>
      </c>
      <c r="AA1153" s="68" t="str">
        <f t="shared" ref="AA1153:AF1153" si="1658">IF(Z1153="X","X",IF($AI1153=AA$4,"X","-"))</f>
        <v>X</v>
      </c>
      <c r="AB1153" s="68" t="str">
        <f t="shared" si="1658"/>
        <v>X</v>
      </c>
      <c r="AC1153" s="68" t="str">
        <f t="shared" si="1658"/>
        <v>X</v>
      </c>
      <c r="AD1153" s="68" t="str">
        <f t="shared" si="1658"/>
        <v>X</v>
      </c>
      <c r="AE1153" s="68" t="str">
        <f t="shared" si="1658"/>
        <v>X</v>
      </c>
      <c r="AF1153" s="354" t="str">
        <f t="shared" si="1658"/>
        <v>X</v>
      </c>
      <c r="AG1153" s="38"/>
      <c r="AH1153" s="68" t="s">
        <v>185</v>
      </c>
      <c r="AI1153" s="68" t="s">
        <v>185</v>
      </c>
      <c r="AJ1153" s="38"/>
      <c r="AK1153" s="13" t="str">
        <f t="shared" si="1639"/>
        <v>/rsm:CrossIndustryInvoice/rsm:SupplyChainTradeTransaction/ram:ApplicableHeaderTradeSettlement/ram:SpecifiedTradeAllowanceCharge</v>
      </c>
      <c r="AL1153" s="13" t="str">
        <f t="shared" si="1640"/>
        <v>/ram:Reason</v>
      </c>
      <c r="AM1153" s="14">
        <f>COUNTIFS(S$4:S1153,AK1153)</f>
        <v>2</v>
      </c>
      <c r="AO1153" s="212" t="str">
        <f t="shared" si="1637"/>
        <v>SCT_HTS</v>
      </c>
      <c r="AP1153" s="213" t="str">
        <f t="shared" si="1641"/>
        <v>BT-104</v>
      </c>
      <c r="AQ1153" s="311" t="str">
        <f t="shared" si="1642"/>
        <v>BT-104</v>
      </c>
      <c r="AR1153" s="66">
        <f t="shared" si="1655"/>
        <v>4</v>
      </c>
      <c r="AS1153" s="66" t="str">
        <f t="shared" si="1643"/>
        <v>0..1</v>
      </c>
      <c r="AT1153" s="64" t="s">
        <v>4412</v>
      </c>
      <c r="AU1153" s="64" t="s">
        <v>4413</v>
      </c>
      <c r="AV1153" s="65"/>
      <c r="AW1153" s="427" t="s">
        <v>7405</v>
      </c>
      <c r="AX1153" s="65" t="s">
        <v>4144</v>
      </c>
      <c r="AY1153" s="65" t="s">
        <v>6481</v>
      </c>
      <c r="AZ1153" s="64" t="s">
        <v>78</v>
      </c>
      <c r="BA1153" s="66" t="str">
        <f t="shared" si="1644"/>
        <v>0..1</v>
      </c>
      <c r="BB1153" s="66" t="str">
        <f t="shared" si="1645"/>
        <v>0..1</v>
      </c>
      <c r="BC1153" s="2" t="str">
        <f t="shared" si="1625"/>
        <v>/rsm:CrossIndustryInvoice
/rsm:SupplyChainTradeTransaction
/ram:ApplicableHeaderTradeSettlement
/ram:SpecifiedTradeAllowanceCharge
/ram:Reason</v>
      </c>
      <c r="BD1153" s="75" t="str">
        <f t="shared" si="1626"/>
        <v>/rsm:CrossIndustryInvoice/rsm:SupplyChainTradeTransaction/ram:ApplicableHeaderTradeSettlement/ram:SpecifiedTradeAllowanceCharge/ram:Reason</v>
      </c>
      <c r="BE1153" s="66" t="str">
        <f t="shared" si="1572"/>
        <v>T</v>
      </c>
      <c r="BF1153" s="68" t="str">
        <f t="shared" si="1573"/>
        <v>E</v>
      </c>
      <c r="BG1153" s="66" t="str">
        <f t="shared" si="1574"/>
        <v>0..1</v>
      </c>
      <c r="BH1153" s="66" t="str">
        <f t="shared" si="1575"/>
        <v/>
      </c>
      <c r="BI1153" s="248" t="str">
        <f t="shared" si="1576"/>
        <v/>
      </c>
      <c r="BJ1153" s="7"/>
      <c r="BK1153" s="353" t="str">
        <f t="shared" si="1577"/>
        <v>-</v>
      </c>
      <c r="BL1153" s="68" t="str">
        <f t="shared" si="1578"/>
        <v>X</v>
      </c>
      <c r="BM1153" s="68" t="str">
        <f t="shared" si="1579"/>
        <v>X</v>
      </c>
      <c r="BN1153" s="68" t="str">
        <f t="shared" si="1580"/>
        <v>X</v>
      </c>
      <c r="BO1153" s="68" t="str">
        <f t="shared" si="1581"/>
        <v>X</v>
      </c>
      <c r="BP1153" s="68" t="str">
        <f t="shared" si="1582"/>
        <v>X</v>
      </c>
      <c r="BQ1153" s="354" t="str">
        <f t="shared" si="1583"/>
        <v>X</v>
      </c>
      <c r="BR1153" s="7"/>
      <c r="BS1153" s="68" t="str">
        <f t="shared" si="1584"/>
        <v>BASIC WL</v>
      </c>
      <c r="BT1153" s="68" t="str">
        <f t="shared" si="1585"/>
        <v>BASIC WL</v>
      </c>
      <c r="BU1153" s="15"/>
      <c r="BV1153" s="57"/>
      <c r="BW1153" s="57"/>
      <c r="BX1153" s="57"/>
      <c r="BY1153" s="57"/>
      <c r="BZ1153" s="57"/>
      <c r="CA1153" s="57" t="s">
        <v>6542</v>
      </c>
      <c r="CC1153" s="417"/>
      <c r="CD1153" s="15"/>
      <c r="CE1153" s="15"/>
    </row>
    <row r="1154" spans="1:83" s="59" customFormat="1" ht="85.5">
      <c r="A1154" s="45" t="str">
        <f t="shared" si="1623"/>
        <v>NO</v>
      </c>
      <c r="B1154" s="45"/>
      <c r="C1154" s="45"/>
      <c r="D1154" s="45"/>
      <c r="E1154" s="212" t="s">
        <v>3431</v>
      </c>
      <c r="F1154" s="222" t="s">
        <v>4415</v>
      </c>
      <c r="G1154" s="312"/>
      <c r="H1154" s="124">
        <f t="shared" si="1586"/>
        <v>4</v>
      </c>
      <c r="I1154" s="124" t="s">
        <v>32</v>
      </c>
      <c r="J1154" s="137" t="s">
        <v>4416</v>
      </c>
      <c r="K1154" s="125"/>
      <c r="L1154" s="126"/>
      <c r="M1154" s="126"/>
      <c r="N1154" s="126"/>
      <c r="O1154" s="125"/>
      <c r="P1154" s="124" t="s">
        <v>32</v>
      </c>
      <c r="Q1154" s="124" t="str">
        <f t="shared" si="1608"/>
        <v>1..1</v>
      </c>
      <c r="R1154" s="127" t="s">
        <v>4352</v>
      </c>
      <c r="S1154" s="128" t="s">
        <v>4353</v>
      </c>
      <c r="T1154" s="124"/>
      <c r="U1154" s="129" t="str">
        <f t="shared" si="1594"/>
        <v/>
      </c>
      <c r="V1154" s="124" t="s">
        <v>62</v>
      </c>
      <c r="W1154" s="124"/>
      <c r="X1154" s="388"/>
      <c r="Y1154" s="38"/>
      <c r="Z1154" s="363" t="str">
        <f t="shared" si="1621"/>
        <v>-</v>
      </c>
      <c r="AA1154" s="129" t="str">
        <f t="shared" ref="AA1154:AF1154" si="1659">IF(Z1154="X","X",IF($AI1154=AA$4,"X","-"))</f>
        <v>X</v>
      </c>
      <c r="AB1154" s="129" t="str">
        <f t="shared" si="1659"/>
        <v>X</v>
      </c>
      <c r="AC1154" s="129" t="str">
        <f t="shared" si="1659"/>
        <v>X</v>
      </c>
      <c r="AD1154" s="129" t="str">
        <f t="shared" si="1659"/>
        <v>X</v>
      </c>
      <c r="AE1154" s="129" t="str">
        <f t="shared" si="1659"/>
        <v>X</v>
      </c>
      <c r="AF1154" s="364" t="str">
        <f t="shared" si="1659"/>
        <v>X</v>
      </c>
      <c r="AG1154" s="38"/>
      <c r="AH1154" s="129" t="s">
        <v>185</v>
      </c>
      <c r="AI1154" s="129" t="s">
        <v>185</v>
      </c>
      <c r="AJ1154" s="38"/>
      <c r="AK1154" s="13" t="str">
        <f t="shared" si="1639"/>
        <v>/rsm:CrossIndustryInvoice/rsm:SupplyChainTradeTransaction/ram:ApplicableHeaderTradeSettlement/ram:SpecifiedTradeAllowanceCharge</v>
      </c>
      <c r="AL1154" s="13" t="str">
        <f t="shared" si="1640"/>
        <v>/ram:CategoryTradeTax</v>
      </c>
      <c r="AM1154" s="14">
        <f>COUNTIFS(S$4:S1154,AK1154)</f>
        <v>2</v>
      </c>
      <c r="AO1154" s="212" t="str">
        <f t="shared" si="1637"/>
        <v>SCT_HTS</v>
      </c>
      <c r="AP1154" s="222" t="str">
        <f t="shared" si="1641"/>
        <v>BT-102-00</v>
      </c>
      <c r="AQ1154" s="312" t="str">
        <f t="shared" si="1642"/>
        <v/>
      </c>
      <c r="AR1154" s="124">
        <f t="shared" si="1655"/>
        <v>4</v>
      </c>
      <c r="AS1154" s="124" t="str">
        <f t="shared" si="1643"/>
        <v>1..1</v>
      </c>
      <c r="AT1154" s="137" t="s">
        <v>4417</v>
      </c>
      <c r="AU1154" s="125"/>
      <c r="AV1154" s="126"/>
      <c r="AW1154" s="126"/>
      <c r="AX1154" s="126"/>
      <c r="AY1154" s="126"/>
      <c r="AZ1154" s="125"/>
      <c r="BA1154" s="124" t="str">
        <f t="shared" si="1644"/>
        <v>1..1</v>
      </c>
      <c r="BB1154" s="124" t="str">
        <f t="shared" si="1645"/>
        <v>1..1</v>
      </c>
      <c r="BC1154" s="127" t="str">
        <f t="shared" si="1625"/>
        <v>/rsm:CrossIndustryInvoice
/rsm:SupplyChainTradeTransaction
/ram:ApplicableHeaderTradeSettlement
/ram:SpecifiedTradeAllowanceCharge
/ram:CategoryTradeTax</v>
      </c>
      <c r="BD1154" s="128" t="str">
        <f t="shared" si="1626"/>
        <v>/rsm:CrossIndustryInvoice/rsm:SupplyChainTradeTransaction/ram:ApplicableHeaderTradeSettlement/ram:SpecifiedTradeAllowanceCharge/ram:CategoryTradeTax</v>
      </c>
      <c r="BE1154" s="124" t="str">
        <f t="shared" si="1572"/>
        <v/>
      </c>
      <c r="BF1154" s="129" t="str">
        <f t="shared" si="1573"/>
        <v/>
      </c>
      <c r="BG1154" s="124" t="str">
        <f t="shared" si="1574"/>
        <v>0..n</v>
      </c>
      <c r="BH1154" s="124" t="str">
        <f t="shared" si="1575"/>
        <v/>
      </c>
      <c r="BI1154" s="388" t="str">
        <f t="shared" si="1576"/>
        <v/>
      </c>
      <c r="BJ1154" s="7"/>
      <c r="BK1154" s="363" t="str">
        <f t="shared" si="1577"/>
        <v>-</v>
      </c>
      <c r="BL1154" s="129" t="str">
        <f t="shared" si="1578"/>
        <v>X</v>
      </c>
      <c r="BM1154" s="129" t="str">
        <f t="shared" si="1579"/>
        <v>X</v>
      </c>
      <c r="BN1154" s="129" t="str">
        <f t="shared" si="1580"/>
        <v>X</v>
      </c>
      <c r="BO1154" s="129" t="str">
        <f t="shared" si="1581"/>
        <v>X</v>
      </c>
      <c r="BP1154" s="129" t="str">
        <f t="shared" si="1582"/>
        <v>X</v>
      </c>
      <c r="BQ1154" s="364" t="str">
        <f t="shared" si="1583"/>
        <v>X</v>
      </c>
      <c r="BR1154" s="7"/>
      <c r="BS1154" s="129" t="str">
        <f t="shared" si="1584"/>
        <v>BASIC WL</v>
      </c>
      <c r="BT1154" s="129" t="str">
        <f t="shared" si="1585"/>
        <v>BASIC WL</v>
      </c>
      <c r="BU1154" s="15"/>
      <c r="BV1154" s="57"/>
      <c r="BW1154" s="57"/>
      <c r="BX1154" s="57"/>
      <c r="BY1154" s="57"/>
      <c r="BZ1154" s="57"/>
      <c r="CA1154" s="57" t="s">
        <v>6542</v>
      </c>
      <c r="CC1154" s="417"/>
      <c r="CD1154" s="15"/>
      <c r="CE1154" s="15"/>
    </row>
    <row r="1155" spans="1:83" s="59" customFormat="1" ht="99.75">
      <c r="A1155" s="45" t="str">
        <f t="shared" si="1623"/>
        <v>NO</v>
      </c>
      <c r="B1155" s="45"/>
      <c r="C1155" s="45"/>
      <c r="D1155" s="45"/>
      <c r="E1155" s="212" t="s">
        <v>3431</v>
      </c>
      <c r="F1155" s="213" t="s">
        <v>4418</v>
      </c>
      <c r="G1155" s="311"/>
      <c r="H1155" s="66">
        <f t="shared" si="1586"/>
        <v>5</v>
      </c>
      <c r="I1155" s="66" t="s">
        <v>32</v>
      </c>
      <c r="J1155" s="97" t="s">
        <v>4419</v>
      </c>
      <c r="K1155" s="64" t="s">
        <v>35</v>
      </c>
      <c r="L1155" s="65" t="s">
        <v>804</v>
      </c>
      <c r="M1155" s="65"/>
      <c r="N1155" s="65" t="s">
        <v>805</v>
      </c>
      <c r="O1155" s="64" t="s">
        <v>128</v>
      </c>
      <c r="P1155" s="66" t="s">
        <v>32</v>
      </c>
      <c r="Q1155" s="66" t="str">
        <f t="shared" si="1608"/>
        <v>1..1</v>
      </c>
      <c r="R1155" s="2" t="s">
        <v>4357</v>
      </c>
      <c r="S1155" s="75" t="s">
        <v>4358</v>
      </c>
      <c r="T1155" s="66" t="s">
        <v>131</v>
      </c>
      <c r="U1155" s="68" t="str">
        <f t="shared" si="1594"/>
        <v/>
      </c>
      <c r="V1155" s="66" t="s">
        <v>42</v>
      </c>
      <c r="W1155" s="66" t="s">
        <v>35</v>
      </c>
      <c r="X1155" s="248" t="s">
        <v>805</v>
      </c>
      <c r="Y1155" s="38"/>
      <c r="Z1155" s="353" t="str">
        <f t="shared" si="1621"/>
        <v>-</v>
      </c>
      <c r="AA1155" s="68" t="str">
        <f t="shared" ref="AA1155:AF1156" si="1660">IF(Z1155="X","X",IF($AI1155=AA$4,"X","-"))</f>
        <v>X</v>
      </c>
      <c r="AB1155" s="68" t="str">
        <f t="shared" si="1660"/>
        <v>X</v>
      </c>
      <c r="AC1155" s="68" t="str">
        <f t="shared" si="1660"/>
        <v>X</v>
      </c>
      <c r="AD1155" s="68" t="str">
        <f t="shared" si="1660"/>
        <v>X</v>
      </c>
      <c r="AE1155" s="68" t="str">
        <f t="shared" si="1660"/>
        <v>X</v>
      </c>
      <c r="AF1155" s="354" t="str">
        <f t="shared" si="1660"/>
        <v>X</v>
      </c>
      <c r="AG1155" s="38"/>
      <c r="AH1155" s="68" t="s">
        <v>185</v>
      </c>
      <c r="AI1155" s="68" t="s">
        <v>185</v>
      </c>
      <c r="AJ1155" s="38"/>
      <c r="AK1155" s="13" t="str">
        <f t="shared" si="1639"/>
        <v>/rsm:CrossIndustryInvoice/rsm:SupplyChainTradeTransaction/ram:ApplicableHeaderTradeSettlement/ram:SpecifiedTradeAllowanceCharge/ram:CategoryTradeTax</v>
      </c>
      <c r="AL1155" s="13" t="str">
        <f t="shared" si="1640"/>
        <v>/ram:TypeCode</v>
      </c>
      <c r="AM1155" s="14">
        <f>COUNTIFS(S$4:S1155,AK1155)</f>
        <v>2</v>
      </c>
      <c r="AO1155" s="212" t="str">
        <f t="shared" si="1637"/>
        <v>SCT_HTS</v>
      </c>
      <c r="AP1155" s="213" t="str">
        <f t="shared" si="1641"/>
        <v>BT-102-0</v>
      </c>
      <c r="AQ1155" s="311" t="str">
        <f t="shared" si="1642"/>
        <v/>
      </c>
      <c r="AR1155" s="66">
        <f t="shared" si="1655"/>
        <v>5</v>
      </c>
      <c r="AS1155" s="66" t="str">
        <f t="shared" si="1643"/>
        <v>1..1</v>
      </c>
      <c r="AT1155" s="97" t="s">
        <v>4420</v>
      </c>
      <c r="AU1155" s="64" t="s">
        <v>35</v>
      </c>
      <c r="AV1155" s="65" t="s">
        <v>6392</v>
      </c>
      <c r="AW1155" s="423" t="s">
        <v>5900</v>
      </c>
      <c r="AX1155" s="65"/>
      <c r="AY1155" s="65" t="s">
        <v>1208</v>
      </c>
      <c r="AZ1155" s="64" t="s">
        <v>128</v>
      </c>
      <c r="BA1155" s="66" t="str">
        <f t="shared" si="1644"/>
        <v>1..1</v>
      </c>
      <c r="BB1155" s="66" t="str">
        <f t="shared" si="1645"/>
        <v>1..1</v>
      </c>
      <c r="BC1155" s="2" t="str">
        <f t="shared" si="1625"/>
        <v>/rsm:CrossIndustryInvoice
/rsm:SupplyChainTradeTransaction
/ram:ApplicableHeaderTradeSettlement
/ram:SpecifiedTradeAllowanceCharge
/ram:CategoryTradeTax
/ram:TypeCode</v>
      </c>
      <c r="BD1155" s="75" t="str">
        <f t="shared" si="1626"/>
        <v>/rsm:CrossIndustryInvoice/rsm:SupplyChainTradeTransaction/ram:ApplicableHeaderTradeSettlement/ram:SpecifiedTradeAllowanceCharge/ram:CategoryTradeTax/ram:TypeCode</v>
      </c>
      <c r="BE1155" s="66" t="str">
        <f t="shared" si="1572"/>
        <v>C</v>
      </c>
      <c r="BF1155" s="68" t="str">
        <f t="shared" si="1573"/>
        <v/>
      </c>
      <c r="BG1155" s="66" t="str">
        <f t="shared" si="1574"/>
        <v>0..1</v>
      </c>
      <c r="BH1155" s="66" t="str">
        <f t="shared" si="1575"/>
        <v/>
      </c>
      <c r="BI1155" s="248" t="str">
        <f t="shared" si="1576"/>
        <v>Fixed value "VAT"</v>
      </c>
      <c r="BJ1155" s="7"/>
      <c r="BK1155" s="353" t="str">
        <f t="shared" si="1577"/>
        <v>-</v>
      </c>
      <c r="BL1155" s="68" t="str">
        <f t="shared" si="1578"/>
        <v>X</v>
      </c>
      <c r="BM1155" s="68" t="str">
        <f t="shared" si="1579"/>
        <v>X</v>
      </c>
      <c r="BN1155" s="68" t="str">
        <f t="shared" si="1580"/>
        <v>X</v>
      </c>
      <c r="BO1155" s="68" t="str">
        <f t="shared" si="1581"/>
        <v>X</v>
      </c>
      <c r="BP1155" s="68" t="str">
        <f t="shared" si="1582"/>
        <v>X</v>
      </c>
      <c r="BQ1155" s="354" t="str">
        <f t="shared" si="1583"/>
        <v>X</v>
      </c>
      <c r="BR1155" s="7"/>
      <c r="BS1155" s="68" t="str">
        <f t="shared" si="1584"/>
        <v>BASIC WL</v>
      </c>
      <c r="BT1155" s="68" t="str">
        <f t="shared" si="1585"/>
        <v>BASIC WL</v>
      </c>
      <c r="BU1155" s="15"/>
      <c r="BV1155" s="57"/>
      <c r="BW1155" s="57"/>
      <c r="BX1155" s="57"/>
      <c r="BY1155" s="57"/>
      <c r="BZ1155" s="57"/>
      <c r="CA1155" s="57" t="s">
        <v>6542</v>
      </c>
      <c r="CC1155" s="417"/>
      <c r="CD1155" s="15"/>
      <c r="CE1155" s="15"/>
    </row>
    <row r="1156" spans="1:83" s="11" customFormat="1" ht="99.75">
      <c r="A1156" s="45" t="str">
        <f>IF(OR(U1156="E",U1156="A"),"YES","NO")</f>
        <v>YES</v>
      </c>
      <c r="B1156" s="45"/>
      <c r="C1156" s="120" t="s">
        <v>6599</v>
      </c>
      <c r="D1156" s="45"/>
      <c r="E1156" s="212" t="s">
        <v>3431</v>
      </c>
      <c r="F1156" s="61" t="s">
        <v>6917</v>
      </c>
      <c r="G1156" s="281" t="s">
        <v>6907</v>
      </c>
      <c r="H1156" s="62">
        <f>LEN(S1156)-LEN(SUBSTITUTE(S1156,"/",""))-1</f>
        <v>5</v>
      </c>
      <c r="I1156" s="62" t="s">
        <v>42</v>
      </c>
      <c r="J1156" s="64" t="s">
        <v>6908</v>
      </c>
      <c r="K1156" s="64" t="s">
        <v>1210</v>
      </c>
      <c r="L1156" s="65"/>
      <c r="M1156" s="65"/>
      <c r="N1156" s="65"/>
      <c r="O1156" s="64" t="s">
        <v>70</v>
      </c>
      <c r="P1156" s="66" t="s">
        <v>42</v>
      </c>
      <c r="Q1156" s="66" t="str">
        <f>P1156</f>
        <v>0..1</v>
      </c>
      <c r="R1156" s="6" t="s">
        <v>6902</v>
      </c>
      <c r="S1156" s="67" t="s">
        <v>6901</v>
      </c>
      <c r="T1156" s="66" t="s">
        <v>73</v>
      </c>
      <c r="U1156" s="68" t="str">
        <f t="shared" si="1594"/>
        <v>E</v>
      </c>
      <c r="V1156" s="62" t="s">
        <v>42</v>
      </c>
      <c r="W1156" s="66"/>
      <c r="X1156" s="248"/>
      <c r="Y1156" s="38"/>
      <c r="Z1156" s="351" t="str">
        <f>IF(AI1156=Z$4,"X","-")</f>
        <v>-</v>
      </c>
      <c r="AA1156" s="70" t="str">
        <f t="shared" si="1660"/>
        <v>-</v>
      </c>
      <c r="AB1156" s="70" t="str">
        <f t="shared" si="1660"/>
        <v>-</v>
      </c>
      <c r="AC1156" s="70" t="str">
        <f t="shared" si="1660"/>
        <v>-</v>
      </c>
      <c r="AD1156" s="70" t="str">
        <f t="shared" si="1660"/>
        <v>X</v>
      </c>
      <c r="AE1156" s="70" t="str">
        <f t="shared" si="1660"/>
        <v>X</v>
      </c>
      <c r="AF1156" s="352" t="str">
        <f t="shared" si="1660"/>
        <v>X</v>
      </c>
      <c r="AG1156" s="38"/>
      <c r="AH1156" s="70" t="s">
        <v>47</v>
      </c>
      <c r="AI1156" s="70" t="s">
        <v>5895</v>
      </c>
      <c r="AJ1156" s="38"/>
      <c r="AK1156" s="13" t="str">
        <f t="shared" si="1639"/>
        <v>/rsm:CrossIndustryInvoice/rsm:SupplyChainTradeTransaction/ram:ApplicableHeaderTradeSettlement/ram:SpecifiedTradeAllowanceCharge/ram:CategoryTradeTax</v>
      </c>
      <c r="AL1156" s="13" t="str">
        <f t="shared" si="1640"/>
        <v>/ram:ExemptionReason</v>
      </c>
      <c r="AM1156" s="14">
        <f>COUNTIFS(S$4:S1156,AK1156)</f>
        <v>2</v>
      </c>
      <c r="AN1156" s="59"/>
      <c r="AO1156" s="174" t="str">
        <f t="shared" si="1637"/>
        <v>SCT_HTS</v>
      </c>
      <c r="AP1156" s="61" t="str">
        <f t="shared" si="1641"/>
        <v>BT-175</v>
      </c>
      <c r="AQ1156" s="281" t="str">
        <f t="shared" si="1642"/>
        <v>EXT-FR-FE-189</v>
      </c>
      <c r="AR1156" s="62">
        <f t="shared" si="1655"/>
        <v>5</v>
      </c>
      <c r="AS1156" s="62" t="str">
        <f t="shared" si="1643"/>
        <v>0..1</v>
      </c>
      <c r="AT1156" s="64" t="s">
        <v>6909</v>
      </c>
      <c r="AU1156" s="64" t="s">
        <v>4142</v>
      </c>
      <c r="AV1156" s="65"/>
      <c r="AW1156" s="423" t="s">
        <v>7238</v>
      </c>
      <c r="AX1156" s="65"/>
      <c r="AY1156" s="65"/>
      <c r="AZ1156" s="64"/>
      <c r="BA1156" s="66" t="str">
        <f t="shared" si="1644"/>
        <v>0..1</v>
      </c>
      <c r="BB1156" s="66" t="str">
        <f t="shared" si="1645"/>
        <v>0..1</v>
      </c>
      <c r="BC1156" s="6" t="str">
        <f t="shared" si="1625"/>
        <v>/rsm:CrossIndustryInvoice
/rsm:SupplyChainTradeTransaction
/ram:ApplicableHeaderTradeSettlement
/ram:SpecifiedTradeAllowanceCharge
/ram:CategoryTradeTax
/ram:ExemptionReason</v>
      </c>
      <c r="BD1156" s="67" t="str">
        <f t="shared" si="1626"/>
        <v>/rsm:CrossIndustryInvoice/rsm:SupplyChainTradeTransaction/ram:ApplicableHeaderTradeSettlement/ram:SpecifiedTradeAllowanceCharge/ram:CategoryTradeTax/ram:ExemptionReason</v>
      </c>
      <c r="BE1156" s="66" t="str">
        <f t="shared" si="1572"/>
        <v>T</v>
      </c>
      <c r="BF1156" s="68" t="str">
        <f t="shared" si="1573"/>
        <v>E</v>
      </c>
      <c r="BG1156" s="62" t="str">
        <f t="shared" si="1574"/>
        <v>0..1</v>
      </c>
      <c r="BH1156" s="66" t="str">
        <f t="shared" si="1575"/>
        <v/>
      </c>
      <c r="BI1156" s="248" t="str">
        <f t="shared" si="1576"/>
        <v/>
      </c>
      <c r="BJ1156" s="7"/>
      <c r="BK1156" s="351" t="str">
        <f t="shared" si="1577"/>
        <v>-</v>
      </c>
      <c r="BL1156" s="70" t="str">
        <f t="shared" si="1578"/>
        <v>-</v>
      </c>
      <c r="BM1156" s="70" t="str">
        <f t="shared" si="1579"/>
        <v>-</v>
      </c>
      <c r="BN1156" s="70" t="str">
        <f t="shared" si="1580"/>
        <v>-</v>
      </c>
      <c r="BO1156" s="70" t="str">
        <f t="shared" si="1581"/>
        <v>X</v>
      </c>
      <c r="BP1156" s="70" t="str">
        <f t="shared" si="1582"/>
        <v>X</v>
      </c>
      <c r="BQ1156" s="352" t="str">
        <f t="shared" si="1583"/>
        <v>X</v>
      </c>
      <c r="BR1156" s="7"/>
      <c r="BS1156" s="70" t="str">
        <f t="shared" si="1584"/>
        <v>EXTENDED</v>
      </c>
      <c r="BT1156" s="70" t="str">
        <f t="shared" si="1585"/>
        <v>EXTENDED-CTC-FR</v>
      </c>
      <c r="BU1156" s="15"/>
      <c r="BV1156" s="57"/>
      <c r="BW1156" s="57"/>
      <c r="BX1156" s="57"/>
      <c r="BY1156" s="57"/>
      <c r="BZ1156" s="57"/>
      <c r="CA1156" s="57" t="s">
        <v>6542</v>
      </c>
      <c r="CC1156" s="417"/>
      <c r="CD1156" s="15"/>
      <c r="CE1156" s="15"/>
    </row>
    <row r="1157" spans="1:83" s="59" customFormat="1" ht="229.5">
      <c r="A1157" s="45" t="str">
        <f t="shared" si="1623"/>
        <v>YES</v>
      </c>
      <c r="B1157" s="45"/>
      <c r="C1157" s="45"/>
      <c r="D1157" s="45"/>
      <c r="E1157" s="212" t="s">
        <v>3431</v>
      </c>
      <c r="F1157" s="213" t="s">
        <v>4421</v>
      </c>
      <c r="G1157" s="311" t="s">
        <v>4421</v>
      </c>
      <c r="H1157" s="66">
        <f t="shared" si="1586"/>
        <v>5</v>
      </c>
      <c r="I1157" s="66" t="s">
        <v>32</v>
      </c>
      <c r="J1157" s="64" t="s">
        <v>4422</v>
      </c>
      <c r="K1157" s="64" t="s">
        <v>4423</v>
      </c>
      <c r="L1157" s="65" t="s">
        <v>815</v>
      </c>
      <c r="M1157" s="65" t="s">
        <v>816</v>
      </c>
      <c r="N1157" s="65" t="s">
        <v>4424</v>
      </c>
      <c r="O1157" s="64" t="s">
        <v>128</v>
      </c>
      <c r="P1157" s="66" t="s">
        <v>32</v>
      </c>
      <c r="Q1157" s="66" t="str">
        <f t="shared" si="1608"/>
        <v>1..1</v>
      </c>
      <c r="R1157" s="2" t="s">
        <v>4364</v>
      </c>
      <c r="S1157" s="75" t="s">
        <v>4365</v>
      </c>
      <c r="T1157" s="66" t="s">
        <v>131</v>
      </c>
      <c r="U1157" s="68" t="str">
        <f t="shared" si="1594"/>
        <v>E</v>
      </c>
      <c r="V1157" s="66" t="s">
        <v>42</v>
      </c>
      <c r="W1157" s="66" t="s">
        <v>35</v>
      </c>
      <c r="X1157" s="248" t="s">
        <v>35</v>
      </c>
      <c r="Y1157" s="38"/>
      <c r="Z1157" s="353" t="str">
        <f t="shared" si="1621"/>
        <v>-</v>
      </c>
      <c r="AA1157" s="68" t="str">
        <f t="shared" ref="AA1157:AF1158" si="1661">IF(Z1157="X","X",IF($AI1157=AA$4,"X","-"))</f>
        <v>X</v>
      </c>
      <c r="AB1157" s="68" t="str">
        <f t="shared" si="1661"/>
        <v>X</v>
      </c>
      <c r="AC1157" s="68" t="str">
        <f t="shared" si="1661"/>
        <v>X</v>
      </c>
      <c r="AD1157" s="68" t="str">
        <f t="shared" si="1661"/>
        <v>X</v>
      </c>
      <c r="AE1157" s="68" t="str">
        <f t="shared" si="1661"/>
        <v>X</v>
      </c>
      <c r="AF1157" s="354" t="str">
        <f t="shared" si="1661"/>
        <v>X</v>
      </c>
      <c r="AG1157" s="38"/>
      <c r="AH1157" s="68" t="s">
        <v>185</v>
      </c>
      <c r="AI1157" s="68" t="s">
        <v>185</v>
      </c>
      <c r="AJ1157" s="38"/>
      <c r="AK1157" s="13" t="str">
        <f t="shared" si="1639"/>
        <v>/rsm:CrossIndustryInvoice/rsm:SupplyChainTradeTransaction/ram:ApplicableHeaderTradeSettlement/ram:SpecifiedTradeAllowanceCharge/ram:CategoryTradeTax</v>
      </c>
      <c r="AL1157" s="13" t="str">
        <f t="shared" si="1640"/>
        <v>/ram:CategoryCode</v>
      </c>
      <c r="AM1157" s="14">
        <f>COUNTIFS(S$4:S1157,AK1157)</f>
        <v>2</v>
      </c>
      <c r="AO1157" s="212" t="str">
        <f t="shared" si="1637"/>
        <v>SCT_HTS</v>
      </c>
      <c r="AP1157" s="213" t="str">
        <f t="shared" si="1641"/>
        <v>BT-102</v>
      </c>
      <c r="AQ1157" s="311" t="str">
        <f t="shared" si="1642"/>
        <v>BT-102</v>
      </c>
      <c r="AR1157" s="66">
        <f t="shared" si="1655"/>
        <v>5</v>
      </c>
      <c r="AS1157" s="66" t="str">
        <f t="shared" si="1643"/>
        <v>1..1</v>
      </c>
      <c r="AT1157" s="64" t="s">
        <v>4420</v>
      </c>
      <c r="AU1157" s="64" t="s">
        <v>4425</v>
      </c>
      <c r="AV1157" s="65" t="s">
        <v>1221</v>
      </c>
      <c r="AW1157" s="427" t="s">
        <v>7400</v>
      </c>
      <c r="AX1157" s="65" t="s">
        <v>1222</v>
      </c>
      <c r="AY1157" s="65" t="s">
        <v>4426</v>
      </c>
      <c r="AZ1157" s="64" t="s">
        <v>128</v>
      </c>
      <c r="BA1157" s="66" t="str">
        <f t="shared" si="1644"/>
        <v>1..1</v>
      </c>
      <c r="BB1157" s="66" t="str">
        <f t="shared" si="1645"/>
        <v>1..1</v>
      </c>
      <c r="BC1157" s="2" t="str">
        <f t="shared" si="1625"/>
        <v>/rsm:CrossIndustryInvoice
/rsm:SupplyChainTradeTransaction
/ram:ApplicableHeaderTradeSettlement
/ram:SpecifiedTradeAllowanceCharge
/ram:CategoryTradeTax
/ram:CategoryCode</v>
      </c>
      <c r="BD1157" s="75" t="str">
        <f t="shared" si="1626"/>
        <v>/rsm:CrossIndustryInvoice/rsm:SupplyChainTradeTransaction/ram:ApplicableHeaderTradeSettlement/ram:SpecifiedTradeAllowanceCharge/ram:CategoryTradeTax/ram:CategoryCode</v>
      </c>
      <c r="BE1157" s="66" t="str">
        <f t="shared" ref="BE1157:BE1220" si="1662">IF(T1157="","",T1157)</f>
        <v>C</v>
      </c>
      <c r="BF1157" s="68" t="str">
        <f t="shared" ref="BF1157:BF1220" si="1663">IF(U1157="","",U1157)</f>
        <v>E</v>
      </c>
      <c r="BG1157" s="66" t="str">
        <f t="shared" ref="BG1157:BG1220" si="1664">IF(V1157="","",V1157)</f>
        <v>0..1</v>
      </c>
      <c r="BH1157" s="66" t="str">
        <f t="shared" ref="BH1157:BH1220" si="1665">IF(W1157="","",W1157)</f>
        <v/>
      </c>
      <c r="BI1157" s="248" t="str">
        <f t="shared" ref="BI1157:BI1220" si="1666">IF(X1157="","",X1157)</f>
        <v/>
      </c>
      <c r="BJ1157" s="7"/>
      <c r="BK1157" s="353" t="str">
        <f t="shared" ref="BK1157:BK1220" si="1667">Z1157</f>
        <v>-</v>
      </c>
      <c r="BL1157" s="68" t="str">
        <f t="shared" ref="BL1157:BL1220" si="1668">AA1157</f>
        <v>X</v>
      </c>
      <c r="BM1157" s="68" t="str">
        <f t="shared" ref="BM1157:BM1220" si="1669">AB1157</f>
        <v>X</v>
      </c>
      <c r="BN1157" s="68" t="str">
        <f t="shared" ref="BN1157:BN1220" si="1670">AC1157</f>
        <v>X</v>
      </c>
      <c r="BO1157" s="68" t="str">
        <f t="shared" ref="BO1157:BO1220" si="1671">AD1157</f>
        <v>X</v>
      </c>
      <c r="BP1157" s="68" t="str">
        <f t="shared" ref="BP1157:BP1220" si="1672">AE1157</f>
        <v>X</v>
      </c>
      <c r="BQ1157" s="354" t="str">
        <f t="shared" ref="BQ1157:BQ1220" si="1673">AF1157</f>
        <v>X</v>
      </c>
      <c r="BR1157" s="7"/>
      <c r="BS1157" s="68" t="str">
        <f t="shared" ref="BS1157:BS1220" si="1674">AH1157</f>
        <v>BASIC WL</v>
      </c>
      <c r="BT1157" s="68" t="str">
        <f t="shared" ref="BT1157:BT1220" si="1675">AI1157</f>
        <v>BASIC WL</v>
      </c>
      <c r="BU1157" s="15"/>
      <c r="BV1157" s="57"/>
      <c r="BW1157" s="57"/>
      <c r="BX1157" s="57"/>
      <c r="BY1157" s="57"/>
      <c r="BZ1157" s="57"/>
      <c r="CA1157" s="57" t="s">
        <v>6542</v>
      </c>
      <c r="CC1157" s="417"/>
      <c r="CD1157" s="15"/>
      <c r="CE1157" s="15"/>
    </row>
    <row r="1158" spans="1:83" s="11" customFormat="1" ht="99.75">
      <c r="A1158" s="45" t="str">
        <f t="shared" si="1623"/>
        <v>YES</v>
      </c>
      <c r="B1158" s="45"/>
      <c r="C1158" s="120" t="s">
        <v>6599</v>
      </c>
      <c r="D1158" s="45"/>
      <c r="E1158" s="212" t="s">
        <v>3431</v>
      </c>
      <c r="F1158" s="61" t="s">
        <v>6918</v>
      </c>
      <c r="G1158" s="281" t="s">
        <v>6910</v>
      </c>
      <c r="H1158" s="62">
        <f t="shared" si="1586"/>
        <v>5</v>
      </c>
      <c r="I1158" s="62" t="s">
        <v>42</v>
      </c>
      <c r="J1158" s="64" t="s">
        <v>6936</v>
      </c>
      <c r="K1158" s="64" t="s">
        <v>6914</v>
      </c>
      <c r="L1158" s="65" t="s">
        <v>6980</v>
      </c>
      <c r="M1158" s="65"/>
      <c r="N1158" s="65"/>
      <c r="O1158" s="64" t="s">
        <v>128</v>
      </c>
      <c r="P1158" s="66" t="s">
        <v>42</v>
      </c>
      <c r="Q1158" s="66" t="str">
        <f t="shared" si="1608"/>
        <v>0..1</v>
      </c>
      <c r="R1158" s="6" t="s">
        <v>6906</v>
      </c>
      <c r="S1158" s="67" t="s">
        <v>6905</v>
      </c>
      <c r="T1158" s="66" t="s">
        <v>131</v>
      </c>
      <c r="U1158" s="68" t="str">
        <f t="shared" si="1594"/>
        <v>E</v>
      </c>
      <c r="V1158" s="62" t="s">
        <v>42</v>
      </c>
      <c r="W1158" s="66"/>
      <c r="X1158" s="248"/>
      <c r="Y1158" s="38"/>
      <c r="Z1158" s="351" t="str">
        <f t="shared" si="1621"/>
        <v>-</v>
      </c>
      <c r="AA1158" s="70" t="str">
        <f t="shared" si="1661"/>
        <v>-</v>
      </c>
      <c r="AB1158" s="70" t="str">
        <f t="shared" si="1661"/>
        <v>-</v>
      </c>
      <c r="AC1158" s="70" t="str">
        <f t="shared" si="1661"/>
        <v>-</v>
      </c>
      <c r="AD1158" s="70" t="str">
        <f t="shared" si="1661"/>
        <v>X</v>
      </c>
      <c r="AE1158" s="70" t="str">
        <f t="shared" si="1661"/>
        <v>X</v>
      </c>
      <c r="AF1158" s="352" t="str">
        <f t="shared" si="1661"/>
        <v>X</v>
      </c>
      <c r="AG1158" s="38"/>
      <c r="AH1158" s="70" t="s">
        <v>47</v>
      </c>
      <c r="AI1158" s="70" t="s">
        <v>5895</v>
      </c>
      <c r="AJ1158" s="38"/>
      <c r="AK1158" s="13" t="str">
        <f>IF(ISERROR(FIND("/",S1158)),S1158,LEFT(S1158,FIND(CHAR(1),SUBSTITUTE(S1158,"/",CHAR(1),LEN(S1158)-LEN(SUBSTITUTE(S1158,"/",""))))-1))</f>
        <v>/rsm:CrossIndustryInvoice/rsm:SupplyChainTradeTransaction/ram:ApplicableHeaderTradeSettlement/ram:SpecifiedTradeAllowanceCharge/ram:CategoryTradeTax</v>
      </c>
      <c r="AL1158" s="13" t="str">
        <f>IF(ISERROR(FIND("/",S1158)),S1158,MID(S1158, FIND(CHAR(1),SUBSTITUTE(S1158,"/",CHAR(1), LEN(S1158)-LEN(SUBSTITUTE(S1158,"/","")))), LEN(S1158)))</f>
        <v>/ram:ExemptionReasonCode</v>
      </c>
      <c r="AM1158" s="14">
        <f>COUNTIFS(S$4:S1158,AK1158)</f>
        <v>2</v>
      </c>
      <c r="AN1158" s="59"/>
      <c r="AO1158" s="174" t="str">
        <f>E1158</f>
        <v>SCT_HTS</v>
      </c>
      <c r="AP1158" s="61" t="str">
        <f>F1158</f>
        <v>BT-176</v>
      </c>
      <c r="AQ1158" s="281" t="str">
        <f>IF(G1158="","",G1158)</f>
        <v>EXT-FR-FE-190</v>
      </c>
      <c r="AR1158" s="62">
        <f>LEN(BD1158)-LEN(SUBSTITUTE(BD1158,"/",""))-1</f>
        <v>5</v>
      </c>
      <c r="AS1158" s="62" t="str">
        <f>I1158</f>
        <v>0..1</v>
      </c>
      <c r="AT1158" s="64" t="s">
        <v>6916</v>
      </c>
      <c r="AU1158" s="64" t="s">
        <v>4180</v>
      </c>
      <c r="AV1158" s="65" t="s">
        <v>6981</v>
      </c>
      <c r="AW1158" s="427" t="s">
        <v>7238</v>
      </c>
      <c r="AX1158" s="65"/>
      <c r="AY1158" s="65"/>
      <c r="AZ1158" s="64"/>
      <c r="BA1158" s="66" t="str">
        <f t="shared" si="1644"/>
        <v>0..1</v>
      </c>
      <c r="BB1158" s="66" t="str">
        <f t="shared" si="1645"/>
        <v>0..1</v>
      </c>
      <c r="BC1158" s="6" t="str">
        <f t="shared" si="1625"/>
        <v>/rsm:CrossIndustryInvoice
/rsm:SupplyChainTradeTransaction
/ram:ApplicableHeaderTradeSettlement
/ram:SpecifiedTradeAllowanceCharge
/ram:CategoryTradeTax
/ram:ExemptionReasonCode</v>
      </c>
      <c r="BD1158" s="67" t="str">
        <f t="shared" si="1626"/>
        <v>/rsm:CrossIndustryInvoice/rsm:SupplyChainTradeTransaction/ram:ApplicableHeaderTradeSettlement/ram:SpecifiedTradeAllowanceCharge/ram:CategoryTradeTax/ram:ExemptionReasonCode</v>
      </c>
      <c r="BE1158" s="66" t="str">
        <f t="shared" si="1662"/>
        <v>C</v>
      </c>
      <c r="BF1158" s="68" t="str">
        <f t="shared" si="1663"/>
        <v>E</v>
      </c>
      <c r="BG1158" s="62" t="str">
        <f t="shared" si="1664"/>
        <v>0..1</v>
      </c>
      <c r="BH1158" s="66" t="str">
        <f t="shared" si="1665"/>
        <v/>
      </c>
      <c r="BI1158" s="248" t="str">
        <f t="shared" si="1666"/>
        <v/>
      </c>
      <c r="BJ1158" s="7"/>
      <c r="BK1158" s="351" t="str">
        <f t="shared" si="1667"/>
        <v>-</v>
      </c>
      <c r="BL1158" s="70" t="str">
        <f t="shared" si="1668"/>
        <v>-</v>
      </c>
      <c r="BM1158" s="70" t="str">
        <f t="shared" si="1669"/>
        <v>-</v>
      </c>
      <c r="BN1158" s="70" t="str">
        <f t="shared" si="1670"/>
        <v>-</v>
      </c>
      <c r="BO1158" s="70" t="str">
        <f t="shared" si="1671"/>
        <v>X</v>
      </c>
      <c r="BP1158" s="70" t="str">
        <f t="shared" si="1672"/>
        <v>X</v>
      </c>
      <c r="BQ1158" s="352" t="str">
        <f t="shared" si="1673"/>
        <v>X</v>
      </c>
      <c r="BR1158" s="7"/>
      <c r="BS1158" s="70" t="str">
        <f t="shared" si="1674"/>
        <v>EXTENDED</v>
      </c>
      <c r="BT1158" s="70" t="str">
        <f t="shared" si="1675"/>
        <v>EXTENDED-CTC-FR</v>
      </c>
      <c r="BU1158" s="15"/>
      <c r="BV1158" s="57"/>
      <c r="BW1158" s="57"/>
      <c r="BX1158" s="57"/>
      <c r="BY1158" s="57"/>
      <c r="BZ1158" s="57"/>
      <c r="CA1158" s="57" t="s">
        <v>6542</v>
      </c>
      <c r="CC1158" s="417"/>
      <c r="CD1158" s="15"/>
      <c r="CE1158" s="15"/>
    </row>
    <row r="1159" spans="1:83" s="59" customFormat="1" ht="99.75">
      <c r="A1159" s="45" t="str">
        <f t="shared" si="1623"/>
        <v>YES</v>
      </c>
      <c r="B1159" s="45"/>
      <c r="C1159" s="45"/>
      <c r="D1159" s="45"/>
      <c r="E1159" s="212" t="s">
        <v>3431</v>
      </c>
      <c r="F1159" s="213" t="s">
        <v>4427</v>
      </c>
      <c r="G1159" s="311" t="s">
        <v>4427</v>
      </c>
      <c r="H1159" s="66">
        <f t="shared" si="1586"/>
        <v>5</v>
      </c>
      <c r="I1159" s="66" t="s">
        <v>42</v>
      </c>
      <c r="J1159" s="64" t="s">
        <v>4428</v>
      </c>
      <c r="K1159" s="64" t="s">
        <v>4429</v>
      </c>
      <c r="L1159" s="65"/>
      <c r="M1159" s="65" t="s">
        <v>6099</v>
      </c>
      <c r="N1159" s="65" t="s">
        <v>35</v>
      </c>
      <c r="O1159" s="64" t="s">
        <v>1230</v>
      </c>
      <c r="P1159" s="66" t="s">
        <v>42</v>
      </c>
      <c r="Q1159" s="66" t="str">
        <f t="shared" si="1608"/>
        <v>0..1</v>
      </c>
      <c r="R1159" s="2" t="s">
        <v>4371</v>
      </c>
      <c r="S1159" s="75" t="s">
        <v>4372</v>
      </c>
      <c r="T1159" s="66" t="s">
        <v>722</v>
      </c>
      <c r="U1159" s="68" t="str">
        <f t="shared" si="1594"/>
        <v>E</v>
      </c>
      <c r="V1159" s="66" t="s">
        <v>42</v>
      </c>
      <c r="W1159" s="66" t="s">
        <v>35</v>
      </c>
      <c r="X1159" s="248" t="s">
        <v>35</v>
      </c>
      <c r="Y1159" s="38"/>
      <c r="Z1159" s="353" t="str">
        <f t="shared" si="1621"/>
        <v>-</v>
      </c>
      <c r="AA1159" s="68" t="str">
        <f t="shared" ref="AA1159:AF1159" si="1676">IF(Z1159="X","X",IF($AI1159=AA$4,"X","-"))</f>
        <v>X</v>
      </c>
      <c r="AB1159" s="68" t="str">
        <f t="shared" si="1676"/>
        <v>X</v>
      </c>
      <c r="AC1159" s="68" t="str">
        <f t="shared" si="1676"/>
        <v>X</v>
      </c>
      <c r="AD1159" s="68" t="str">
        <f t="shared" si="1676"/>
        <v>X</v>
      </c>
      <c r="AE1159" s="68" t="str">
        <f t="shared" si="1676"/>
        <v>X</v>
      </c>
      <c r="AF1159" s="354" t="str">
        <f t="shared" si="1676"/>
        <v>X</v>
      </c>
      <c r="AG1159" s="38"/>
      <c r="AH1159" s="68" t="s">
        <v>185</v>
      </c>
      <c r="AI1159" s="68" t="s">
        <v>185</v>
      </c>
      <c r="AJ1159" s="38"/>
      <c r="AK1159" s="13" t="str">
        <f t="shared" si="1639"/>
        <v>/rsm:CrossIndustryInvoice/rsm:SupplyChainTradeTransaction/ram:ApplicableHeaderTradeSettlement/ram:SpecifiedTradeAllowanceCharge/ram:CategoryTradeTax</v>
      </c>
      <c r="AL1159" s="13" t="str">
        <f t="shared" si="1640"/>
        <v>/ram:RateApplicablePercent</v>
      </c>
      <c r="AM1159" s="14">
        <f>COUNTIFS(S$4:S1159,AK1159)</f>
        <v>2</v>
      </c>
      <c r="AO1159" s="212" t="str">
        <f t="shared" si="1637"/>
        <v>SCT_HTS</v>
      </c>
      <c r="AP1159" s="213" t="str">
        <f t="shared" si="1641"/>
        <v>BT-103</v>
      </c>
      <c r="AQ1159" s="311" t="str">
        <f t="shared" si="1642"/>
        <v>BT-103</v>
      </c>
      <c r="AR1159" s="66">
        <f t="shared" si="1655"/>
        <v>5</v>
      </c>
      <c r="AS1159" s="66" t="str">
        <f t="shared" si="1643"/>
        <v>0..1</v>
      </c>
      <c r="AT1159" s="64" t="s">
        <v>4430</v>
      </c>
      <c r="AU1159" s="64" t="s">
        <v>4431</v>
      </c>
      <c r="AV1159" s="65"/>
      <c r="AW1159" s="427" t="s">
        <v>7401</v>
      </c>
      <c r="AX1159" s="65" t="s">
        <v>1236</v>
      </c>
      <c r="AY1159" s="65" t="s">
        <v>35</v>
      </c>
      <c r="AZ1159" s="64" t="s">
        <v>1237</v>
      </c>
      <c r="BA1159" s="66" t="str">
        <f t="shared" si="1644"/>
        <v>0..1</v>
      </c>
      <c r="BB1159" s="66" t="str">
        <f t="shared" si="1645"/>
        <v>0..1</v>
      </c>
      <c r="BC1159" s="2" t="str">
        <f t="shared" si="1625"/>
        <v>/rsm:CrossIndustryInvoice
/rsm:SupplyChainTradeTransaction
/ram:ApplicableHeaderTradeSettlement
/ram:SpecifiedTradeAllowanceCharge
/ram:CategoryTradeTax
/ram:RateApplicablePercent</v>
      </c>
      <c r="BD1159" s="75" t="str">
        <f t="shared" si="1626"/>
        <v>/rsm:CrossIndustryInvoice/rsm:SupplyChainTradeTransaction/ram:ApplicableHeaderTradeSettlement/ram:SpecifiedTradeAllowanceCharge/ram:CategoryTradeTax/ram:RateApplicablePercent</v>
      </c>
      <c r="BE1159" s="66" t="str">
        <f t="shared" si="1662"/>
        <v>P</v>
      </c>
      <c r="BF1159" s="68" t="str">
        <f t="shared" si="1663"/>
        <v>E</v>
      </c>
      <c r="BG1159" s="66" t="str">
        <f t="shared" si="1664"/>
        <v>0..1</v>
      </c>
      <c r="BH1159" s="66" t="str">
        <f t="shared" si="1665"/>
        <v/>
      </c>
      <c r="BI1159" s="248" t="str">
        <f t="shared" si="1666"/>
        <v/>
      </c>
      <c r="BJ1159" s="7"/>
      <c r="BK1159" s="353" t="str">
        <f t="shared" si="1667"/>
        <v>-</v>
      </c>
      <c r="BL1159" s="68" t="str">
        <f t="shared" si="1668"/>
        <v>X</v>
      </c>
      <c r="BM1159" s="68" t="str">
        <f t="shared" si="1669"/>
        <v>X</v>
      </c>
      <c r="BN1159" s="68" t="str">
        <f t="shared" si="1670"/>
        <v>X</v>
      </c>
      <c r="BO1159" s="68" t="str">
        <f t="shared" si="1671"/>
        <v>X</v>
      </c>
      <c r="BP1159" s="68" t="str">
        <f t="shared" si="1672"/>
        <v>X</v>
      </c>
      <c r="BQ1159" s="354" t="str">
        <f t="shared" si="1673"/>
        <v>X</v>
      </c>
      <c r="BR1159" s="7"/>
      <c r="BS1159" s="68" t="str">
        <f t="shared" si="1674"/>
        <v>BASIC WL</v>
      </c>
      <c r="BT1159" s="68" t="str">
        <f t="shared" si="1675"/>
        <v>BASIC WL</v>
      </c>
      <c r="BU1159" s="15"/>
      <c r="BV1159" s="57"/>
      <c r="BW1159" s="57"/>
      <c r="BX1159" s="57"/>
      <c r="BY1159" s="57"/>
      <c r="BZ1159" s="57"/>
      <c r="CA1159" s="57" t="s">
        <v>6542</v>
      </c>
      <c r="CC1159" s="417"/>
      <c r="CD1159" s="15"/>
      <c r="CE1159" s="15"/>
    </row>
    <row r="1160" spans="1:83" s="59" customFormat="1" ht="85.5">
      <c r="A1160" s="45" t="str">
        <f t="shared" si="1623"/>
        <v>NO</v>
      </c>
      <c r="B1160" s="45"/>
      <c r="C1160" s="45"/>
      <c r="D1160" s="45"/>
      <c r="E1160" s="215" t="s">
        <v>3431</v>
      </c>
      <c r="F1160" s="99" t="s">
        <v>5812</v>
      </c>
      <c r="G1160" s="288"/>
      <c r="H1160" s="100">
        <f t="shared" si="1586"/>
        <v>3</v>
      </c>
      <c r="I1160" s="100" t="s">
        <v>62</v>
      </c>
      <c r="J1160" s="125" t="s">
        <v>4432</v>
      </c>
      <c r="K1160" s="125" t="s">
        <v>6272</v>
      </c>
      <c r="L1160" s="126"/>
      <c r="M1160" s="126"/>
      <c r="N1160" s="126"/>
      <c r="O1160" s="125"/>
      <c r="P1160" s="124" t="s">
        <v>62</v>
      </c>
      <c r="Q1160" s="124" t="str">
        <f t="shared" si="1608"/>
        <v>0..n</v>
      </c>
      <c r="R1160" s="102" t="s">
        <v>4434</v>
      </c>
      <c r="S1160" s="103" t="s">
        <v>4435</v>
      </c>
      <c r="T1160" s="124"/>
      <c r="U1160" s="129" t="str">
        <f t="shared" si="1594"/>
        <v>EG</v>
      </c>
      <c r="V1160" s="100" t="s">
        <v>62</v>
      </c>
      <c r="W1160" s="124"/>
      <c r="X1160" s="388"/>
      <c r="Y1160" s="38"/>
      <c r="Z1160" s="359" t="str">
        <f t="shared" si="1621"/>
        <v>-</v>
      </c>
      <c r="AA1160" s="104" t="str">
        <f t="shared" ref="AA1160:AF1160" si="1677">IF(Z1160="X","X",IF($AI1160=AA$4,"X","-"))</f>
        <v>-</v>
      </c>
      <c r="AB1160" s="104" t="str">
        <f t="shared" si="1677"/>
        <v>-</v>
      </c>
      <c r="AC1160" s="104" t="str">
        <f t="shared" si="1677"/>
        <v>-</v>
      </c>
      <c r="AD1160" s="104" t="str">
        <f t="shared" si="1677"/>
        <v>-</v>
      </c>
      <c r="AE1160" s="104" t="str">
        <f t="shared" si="1677"/>
        <v>-</v>
      </c>
      <c r="AF1160" s="360" t="str">
        <f t="shared" si="1677"/>
        <v>X</v>
      </c>
      <c r="AG1160" s="38"/>
      <c r="AH1160" s="104" t="s">
        <v>47</v>
      </c>
      <c r="AI1160" s="104" t="s">
        <v>47</v>
      </c>
      <c r="AJ1160" s="38"/>
      <c r="AK1160" s="13" t="str">
        <f t="shared" si="1639"/>
        <v>/rsm:CrossIndustryInvoice/rsm:SupplyChainTradeTransaction/ram:ApplicableHeaderTradeSettlement</v>
      </c>
      <c r="AL1160" s="13" t="str">
        <f t="shared" si="1640"/>
        <v>/ram:SpecifiedLogisticsServiceCharge</v>
      </c>
      <c r="AM1160" s="14">
        <f>COUNTIFS(S$4:S1160,AK1160)</f>
        <v>1</v>
      </c>
      <c r="AO1160" s="215" t="str">
        <f t="shared" si="1637"/>
        <v>SCT_HTS</v>
      </c>
      <c r="AP1160" s="99" t="str">
        <f t="shared" si="1641"/>
        <v>BG-X-42</v>
      </c>
      <c r="AQ1160" s="288" t="str">
        <f t="shared" si="1642"/>
        <v/>
      </c>
      <c r="AR1160" s="100">
        <f t="shared" si="1655"/>
        <v>3</v>
      </c>
      <c r="AS1160" s="100" t="str">
        <f t="shared" si="1643"/>
        <v>0..n</v>
      </c>
      <c r="AT1160" s="125" t="s">
        <v>6482</v>
      </c>
      <c r="AU1160" s="125"/>
      <c r="AV1160" s="126"/>
      <c r="AW1160" s="126"/>
      <c r="AX1160" s="126"/>
      <c r="AY1160" s="126"/>
      <c r="AZ1160" s="125"/>
      <c r="BA1160" s="124" t="str">
        <f t="shared" si="1644"/>
        <v>0..n</v>
      </c>
      <c r="BB1160" s="124" t="str">
        <f t="shared" si="1645"/>
        <v>0..n</v>
      </c>
      <c r="BC1160" s="102" t="str">
        <f t="shared" si="1625"/>
        <v>/rsm:CrossIndustryInvoice
/rsm:SupplyChainTradeTransaction
/ram:ApplicableHeaderTradeSettlement
/ram:SpecifiedLogisticsServiceCharge</v>
      </c>
      <c r="BD1160" s="103" t="str">
        <f t="shared" si="1626"/>
        <v>/rsm:CrossIndustryInvoice/rsm:SupplyChainTradeTransaction/ram:ApplicableHeaderTradeSettlement/ram:SpecifiedLogisticsServiceCharge</v>
      </c>
      <c r="BE1160" s="124" t="str">
        <f t="shared" si="1662"/>
        <v/>
      </c>
      <c r="BF1160" s="129" t="str">
        <f t="shared" si="1663"/>
        <v>EG</v>
      </c>
      <c r="BG1160" s="100" t="str">
        <f t="shared" si="1664"/>
        <v>0..n</v>
      </c>
      <c r="BH1160" s="124" t="str">
        <f t="shared" si="1665"/>
        <v/>
      </c>
      <c r="BI1160" s="388" t="str">
        <f t="shared" si="1666"/>
        <v/>
      </c>
      <c r="BJ1160" s="7"/>
      <c r="BK1160" s="359" t="str">
        <f t="shared" si="1667"/>
        <v>-</v>
      </c>
      <c r="BL1160" s="104" t="str">
        <f t="shared" si="1668"/>
        <v>-</v>
      </c>
      <c r="BM1160" s="104" t="str">
        <f t="shared" si="1669"/>
        <v>-</v>
      </c>
      <c r="BN1160" s="104" t="str">
        <f t="shared" si="1670"/>
        <v>-</v>
      </c>
      <c r="BO1160" s="104" t="str">
        <f t="shared" si="1671"/>
        <v>-</v>
      </c>
      <c r="BP1160" s="104" t="str">
        <f t="shared" si="1672"/>
        <v>-</v>
      </c>
      <c r="BQ1160" s="360" t="str">
        <f t="shared" si="1673"/>
        <v>X</v>
      </c>
      <c r="BR1160" s="7"/>
      <c r="BS1160" s="104" t="str">
        <f t="shared" si="1674"/>
        <v>EXTENDED</v>
      </c>
      <c r="BT1160" s="104" t="str">
        <f t="shared" si="1675"/>
        <v>EXTENDED</v>
      </c>
      <c r="BU1160" s="15"/>
      <c r="BV1160" s="57"/>
      <c r="BW1160" s="57"/>
      <c r="BX1160" s="57"/>
      <c r="BY1160" s="57"/>
      <c r="BZ1160" s="57"/>
      <c r="CA1160" s="57" t="s">
        <v>6542</v>
      </c>
      <c r="CC1160" s="417"/>
      <c r="CD1160" s="15"/>
      <c r="CE1160" s="15"/>
    </row>
    <row r="1161" spans="1:83" s="59" customFormat="1" ht="85.5">
      <c r="A1161" s="45" t="str">
        <f t="shared" si="1623"/>
        <v>YES</v>
      </c>
      <c r="B1161" s="45"/>
      <c r="C1161" s="45"/>
      <c r="D1161" s="45"/>
      <c r="E1161" s="214" t="s">
        <v>3431</v>
      </c>
      <c r="F1161" s="61" t="s">
        <v>5813</v>
      </c>
      <c r="G1161" s="281"/>
      <c r="H1161" s="62">
        <f t="shared" si="1586"/>
        <v>4</v>
      </c>
      <c r="I1161" s="62" t="s">
        <v>32</v>
      </c>
      <c r="J1161" s="64" t="s">
        <v>7</v>
      </c>
      <c r="K1161" s="64"/>
      <c r="L1161" s="65"/>
      <c r="M1161" s="65"/>
      <c r="N1161" s="65"/>
      <c r="O1161" s="64" t="s">
        <v>70</v>
      </c>
      <c r="P1161" s="66" t="s">
        <v>32</v>
      </c>
      <c r="Q1161" s="66" t="str">
        <f t="shared" si="1608"/>
        <v>1..1</v>
      </c>
      <c r="R1161" s="6" t="s">
        <v>4436</v>
      </c>
      <c r="S1161" s="67" t="s">
        <v>4437</v>
      </c>
      <c r="T1161" s="66" t="s">
        <v>73</v>
      </c>
      <c r="U1161" s="68" t="str">
        <f t="shared" si="1594"/>
        <v>E</v>
      </c>
      <c r="V1161" s="62" t="s">
        <v>62</v>
      </c>
      <c r="W1161" s="66"/>
      <c r="X1161" s="248"/>
      <c r="Y1161" s="38"/>
      <c r="Z1161" s="351" t="str">
        <f t="shared" si="1621"/>
        <v>-</v>
      </c>
      <c r="AA1161" s="70" t="str">
        <f t="shared" ref="AA1161:AF1161" si="1678">IF(Z1161="X","X",IF($AI1161=AA$4,"X","-"))</f>
        <v>-</v>
      </c>
      <c r="AB1161" s="70" t="str">
        <f t="shared" si="1678"/>
        <v>-</v>
      </c>
      <c r="AC1161" s="70" t="str">
        <f t="shared" si="1678"/>
        <v>-</v>
      </c>
      <c r="AD1161" s="70" t="str">
        <f t="shared" si="1678"/>
        <v>-</v>
      </c>
      <c r="AE1161" s="70" t="str">
        <f t="shared" si="1678"/>
        <v>-</v>
      </c>
      <c r="AF1161" s="352" t="str">
        <f t="shared" si="1678"/>
        <v>X</v>
      </c>
      <c r="AG1161" s="38"/>
      <c r="AH1161" s="70" t="s">
        <v>47</v>
      </c>
      <c r="AI1161" s="70" t="s">
        <v>47</v>
      </c>
      <c r="AJ1161" s="38"/>
      <c r="AK1161" s="13" t="str">
        <f t="shared" si="1639"/>
        <v>/rsm:CrossIndustryInvoice/rsm:SupplyChainTradeTransaction/ram:ApplicableHeaderTradeSettlement/ram:SpecifiedLogisticsServiceCharge</v>
      </c>
      <c r="AL1161" s="13" t="str">
        <f t="shared" si="1640"/>
        <v>/ram:Description</v>
      </c>
      <c r="AM1161" s="14">
        <f>COUNTIFS(S$4:S1161,AK1161)</f>
        <v>1</v>
      </c>
      <c r="AO1161" s="214" t="str">
        <f t="shared" si="1637"/>
        <v>SCT_HTS</v>
      </c>
      <c r="AP1161" s="61" t="str">
        <f t="shared" si="1641"/>
        <v>BT-X-271</v>
      </c>
      <c r="AQ1161" s="281" t="str">
        <f t="shared" si="1642"/>
        <v/>
      </c>
      <c r="AR1161" s="62">
        <f t="shared" si="1655"/>
        <v>4</v>
      </c>
      <c r="AS1161" s="62" t="str">
        <f t="shared" si="1643"/>
        <v>1..1</v>
      </c>
      <c r="AT1161" s="64" t="s">
        <v>6483</v>
      </c>
      <c r="AU1161" s="64"/>
      <c r="AV1161" s="65"/>
      <c r="AW1161" s="427" t="s">
        <v>7238</v>
      </c>
      <c r="AX1161" s="65"/>
      <c r="AY1161" s="65"/>
      <c r="AZ1161" s="64"/>
      <c r="BA1161" s="66" t="str">
        <f t="shared" si="1644"/>
        <v>1..1</v>
      </c>
      <c r="BB1161" s="66" t="str">
        <f t="shared" si="1645"/>
        <v>1..1</v>
      </c>
      <c r="BC1161" s="6" t="str">
        <f t="shared" si="1625"/>
        <v>/rsm:CrossIndustryInvoice
/rsm:SupplyChainTradeTransaction
/ram:ApplicableHeaderTradeSettlement
/ram:SpecifiedLogisticsServiceCharge
/ram:Description</v>
      </c>
      <c r="BD1161" s="67" t="str">
        <f t="shared" si="1626"/>
        <v>/rsm:CrossIndustryInvoice/rsm:SupplyChainTradeTransaction/ram:ApplicableHeaderTradeSettlement/ram:SpecifiedLogisticsServiceCharge/ram:Description</v>
      </c>
      <c r="BE1161" s="66" t="str">
        <f t="shared" si="1662"/>
        <v>T</v>
      </c>
      <c r="BF1161" s="68" t="str">
        <f t="shared" si="1663"/>
        <v>E</v>
      </c>
      <c r="BG1161" s="62" t="str">
        <f t="shared" si="1664"/>
        <v>0..n</v>
      </c>
      <c r="BH1161" s="66" t="str">
        <f t="shared" si="1665"/>
        <v/>
      </c>
      <c r="BI1161" s="248" t="str">
        <f t="shared" si="1666"/>
        <v/>
      </c>
      <c r="BJ1161" s="7"/>
      <c r="BK1161" s="351" t="str">
        <f t="shared" si="1667"/>
        <v>-</v>
      </c>
      <c r="BL1161" s="70" t="str">
        <f t="shared" si="1668"/>
        <v>-</v>
      </c>
      <c r="BM1161" s="70" t="str">
        <f t="shared" si="1669"/>
        <v>-</v>
      </c>
      <c r="BN1161" s="70" t="str">
        <f t="shared" si="1670"/>
        <v>-</v>
      </c>
      <c r="BO1161" s="70" t="str">
        <f t="shared" si="1671"/>
        <v>-</v>
      </c>
      <c r="BP1161" s="70" t="str">
        <f t="shared" si="1672"/>
        <v>-</v>
      </c>
      <c r="BQ1161" s="352" t="str">
        <f t="shared" si="1673"/>
        <v>X</v>
      </c>
      <c r="BR1161" s="7"/>
      <c r="BS1161" s="70" t="str">
        <f t="shared" si="1674"/>
        <v>EXTENDED</v>
      </c>
      <c r="BT1161" s="70" t="str">
        <f t="shared" si="1675"/>
        <v>EXTENDED</v>
      </c>
      <c r="BU1161" s="15"/>
      <c r="BV1161" s="57"/>
      <c r="BW1161" s="57"/>
      <c r="BX1161" s="57"/>
      <c r="BY1161" s="57"/>
      <c r="BZ1161" s="57"/>
      <c r="CA1161" s="57" t="s">
        <v>6542</v>
      </c>
      <c r="CC1161" s="417"/>
      <c r="CD1161" s="15"/>
      <c r="CE1161" s="15"/>
    </row>
    <row r="1162" spans="1:83" s="59" customFormat="1" ht="85.5">
      <c r="A1162" s="45" t="str">
        <f t="shared" si="1623"/>
        <v>YES</v>
      </c>
      <c r="B1162" s="45"/>
      <c r="C1162" s="45"/>
      <c r="D1162" s="45"/>
      <c r="E1162" s="214" t="s">
        <v>3431</v>
      </c>
      <c r="F1162" s="61" t="s">
        <v>5814</v>
      </c>
      <c r="G1162" s="281"/>
      <c r="H1162" s="62">
        <f t="shared" si="1586"/>
        <v>4</v>
      </c>
      <c r="I1162" s="62" t="s">
        <v>32</v>
      </c>
      <c r="J1162" s="64" t="s">
        <v>6273</v>
      </c>
      <c r="K1162" s="64"/>
      <c r="L1162" s="65"/>
      <c r="M1162" s="65"/>
      <c r="N1162" s="65"/>
      <c r="O1162" s="64" t="s">
        <v>1325</v>
      </c>
      <c r="P1162" s="66" t="s">
        <v>32</v>
      </c>
      <c r="Q1162" s="66" t="str">
        <f t="shared" si="1608"/>
        <v>1..1</v>
      </c>
      <c r="R1162" s="6" t="s">
        <v>4439</v>
      </c>
      <c r="S1162" s="67" t="s">
        <v>4440</v>
      </c>
      <c r="T1162" s="66" t="s">
        <v>163</v>
      </c>
      <c r="U1162" s="68" t="str">
        <f t="shared" si="1594"/>
        <v>E</v>
      </c>
      <c r="V1162" s="62" t="s">
        <v>62</v>
      </c>
      <c r="W1162" s="66"/>
      <c r="X1162" s="248"/>
      <c r="Y1162" s="38"/>
      <c r="Z1162" s="351" t="str">
        <f t="shared" si="1621"/>
        <v>-</v>
      </c>
      <c r="AA1162" s="70" t="str">
        <f t="shared" ref="AA1162:AF1162" si="1679">IF(Z1162="X","X",IF($AI1162=AA$4,"X","-"))</f>
        <v>-</v>
      </c>
      <c r="AB1162" s="70" t="str">
        <f t="shared" si="1679"/>
        <v>-</v>
      </c>
      <c r="AC1162" s="70" t="str">
        <f t="shared" si="1679"/>
        <v>-</v>
      </c>
      <c r="AD1162" s="70" t="str">
        <f t="shared" si="1679"/>
        <v>-</v>
      </c>
      <c r="AE1162" s="70" t="str">
        <f t="shared" si="1679"/>
        <v>-</v>
      </c>
      <c r="AF1162" s="352" t="str">
        <f t="shared" si="1679"/>
        <v>X</v>
      </c>
      <c r="AG1162" s="38"/>
      <c r="AH1162" s="70" t="s">
        <v>47</v>
      </c>
      <c r="AI1162" s="70" t="s">
        <v>47</v>
      </c>
      <c r="AJ1162" s="38"/>
      <c r="AK1162" s="13" t="str">
        <f t="shared" si="1639"/>
        <v>/rsm:CrossIndustryInvoice/rsm:SupplyChainTradeTransaction/ram:ApplicableHeaderTradeSettlement/ram:SpecifiedLogisticsServiceCharge</v>
      </c>
      <c r="AL1162" s="13" t="str">
        <f t="shared" si="1640"/>
        <v>/ram:AppliedAmount</v>
      </c>
      <c r="AM1162" s="14">
        <f>COUNTIFS(S$4:S1162,AK1162)</f>
        <v>1</v>
      </c>
      <c r="AO1162" s="214" t="str">
        <f t="shared" si="1637"/>
        <v>SCT_HTS</v>
      </c>
      <c r="AP1162" s="61" t="str">
        <f t="shared" si="1641"/>
        <v>BT-X-272</v>
      </c>
      <c r="AQ1162" s="281" t="str">
        <f t="shared" si="1642"/>
        <v/>
      </c>
      <c r="AR1162" s="62">
        <f t="shared" si="1655"/>
        <v>4</v>
      </c>
      <c r="AS1162" s="62" t="str">
        <f t="shared" si="1643"/>
        <v>1..1</v>
      </c>
      <c r="AT1162" s="64" t="s">
        <v>6484</v>
      </c>
      <c r="AU1162" s="64"/>
      <c r="AV1162" s="65"/>
      <c r="AW1162" s="427" t="s">
        <v>7238</v>
      </c>
      <c r="AX1162" s="65"/>
      <c r="AY1162" s="65"/>
      <c r="AZ1162" s="64" t="s">
        <v>1330</v>
      </c>
      <c r="BA1162" s="66" t="str">
        <f t="shared" si="1644"/>
        <v>1..1</v>
      </c>
      <c r="BB1162" s="66" t="str">
        <f t="shared" si="1645"/>
        <v>1..1</v>
      </c>
      <c r="BC1162" s="6" t="str">
        <f t="shared" si="1625"/>
        <v>/rsm:CrossIndustryInvoice
/rsm:SupplyChainTradeTransaction
/ram:ApplicableHeaderTradeSettlement
/ram:SpecifiedLogisticsServiceCharge
/ram:AppliedAmount</v>
      </c>
      <c r="BD1162" s="67" t="str">
        <f t="shared" si="1626"/>
        <v>/rsm:CrossIndustryInvoice/rsm:SupplyChainTradeTransaction/ram:ApplicableHeaderTradeSettlement/ram:SpecifiedLogisticsServiceCharge/ram:AppliedAmount</v>
      </c>
      <c r="BE1162" s="66" t="str">
        <f t="shared" si="1662"/>
        <v>A</v>
      </c>
      <c r="BF1162" s="68" t="str">
        <f t="shared" si="1663"/>
        <v>E</v>
      </c>
      <c r="BG1162" s="62" t="str">
        <f t="shared" si="1664"/>
        <v>0..n</v>
      </c>
      <c r="BH1162" s="66" t="str">
        <f t="shared" si="1665"/>
        <v/>
      </c>
      <c r="BI1162" s="248" t="str">
        <f t="shared" si="1666"/>
        <v/>
      </c>
      <c r="BJ1162" s="7"/>
      <c r="BK1162" s="351" t="str">
        <f t="shared" si="1667"/>
        <v>-</v>
      </c>
      <c r="BL1162" s="70" t="str">
        <f t="shared" si="1668"/>
        <v>-</v>
      </c>
      <c r="BM1162" s="70" t="str">
        <f t="shared" si="1669"/>
        <v>-</v>
      </c>
      <c r="BN1162" s="70" t="str">
        <f t="shared" si="1670"/>
        <v>-</v>
      </c>
      <c r="BO1162" s="70" t="str">
        <f t="shared" si="1671"/>
        <v>-</v>
      </c>
      <c r="BP1162" s="70" t="str">
        <f t="shared" si="1672"/>
        <v>-</v>
      </c>
      <c r="BQ1162" s="352" t="str">
        <f t="shared" si="1673"/>
        <v>X</v>
      </c>
      <c r="BR1162" s="7"/>
      <c r="BS1162" s="70" t="str">
        <f t="shared" si="1674"/>
        <v>EXTENDED</v>
      </c>
      <c r="BT1162" s="70" t="str">
        <f t="shared" si="1675"/>
        <v>EXTENDED</v>
      </c>
      <c r="BU1162" s="15"/>
      <c r="BV1162" s="57"/>
      <c r="BW1162" s="57"/>
      <c r="BX1162" s="57"/>
      <c r="BY1162" s="57"/>
      <c r="BZ1162" s="57"/>
      <c r="CA1162" s="57" t="s">
        <v>6542</v>
      </c>
      <c r="CC1162" s="417"/>
      <c r="CD1162" s="15"/>
      <c r="CE1162" s="15"/>
    </row>
    <row r="1163" spans="1:83" s="59" customFormat="1" ht="85.5">
      <c r="A1163" s="45" t="str">
        <f t="shared" si="1623"/>
        <v>NO</v>
      </c>
      <c r="B1163" s="400"/>
      <c r="C1163" s="45"/>
      <c r="D1163" s="45"/>
      <c r="E1163" s="214" t="s">
        <v>3431</v>
      </c>
      <c r="F1163" s="139" t="s">
        <v>5815</v>
      </c>
      <c r="G1163" s="295"/>
      <c r="H1163" s="140">
        <f t="shared" si="1586"/>
        <v>4</v>
      </c>
      <c r="I1163" s="140" t="s">
        <v>62</v>
      </c>
      <c r="J1163" s="216" t="s">
        <v>4441</v>
      </c>
      <c r="K1163" s="125" t="s">
        <v>6245</v>
      </c>
      <c r="L1163" s="126"/>
      <c r="M1163" s="126"/>
      <c r="N1163" s="126"/>
      <c r="O1163" s="125"/>
      <c r="P1163" s="124" t="s">
        <v>238</v>
      </c>
      <c r="Q1163" s="124" t="str">
        <f t="shared" si="1608"/>
        <v>1..n</v>
      </c>
      <c r="R1163" s="141" t="s">
        <v>4442</v>
      </c>
      <c r="S1163" s="142" t="s">
        <v>4443</v>
      </c>
      <c r="T1163" s="124"/>
      <c r="U1163" s="129" t="str">
        <f t="shared" si="1594"/>
        <v/>
      </c>
      <c r="V1163" s="140" t="s">
        <v>62</v>
      </c>
      <c r="W1163" s="124"/>
      <c r="X1163" s="388"/>
      <c r="Y1163" s="38"/>
      <c r="Z1163" s="365" t="str">
        <f t="shared" si="1621"/>
        <v>-</v>
      </c>
      <c r="AA1163" s="143" t="str">
        <f t="shared" ref="AA1163:AF1163" si="1680">IF(Z1163="X","X",IF($AI1163=AA$4,"X","-"))</f>
        <v>-</v>
      </c>
      <c r="AB1163" s="143" t="str">
        <f t="shared" si="1680"/>
        <v>-</v>
      </c>
      <c r="AC1163" s="143" t="str">
        <f t="shared" si="1680"/>
        <v>-</v>
      </c>
      <c r="AD1163" s="143" t="str">
        <f t="shared" si="1680"/>
        <v>-</v>
      </c>
      <c r="AE1163" s="143" t="str">
        <f t="shared" si="1680"/>
        <v>-</v>
      </c>
      <c r="AF1163" s="366" t="str">
        <f t="shared" si="1680"/>
        <v>X</v>
      </c>
      <c r="AG1163" s="38"/>
      <c r="AH1163" s="143" t="s">
        <v>47</v>
      </c>
      <c r="AI1163" s="143" t="s">
        <v>47</v>
      </c>
      <c r="AJ1163" s="38"/>
      <c r="AK1163" s="13" t="str">
        <f t="shared" si="1639"/>
        <v>/rsm:CrossIndustryInvoice/rsm:SupplyChainTradeTransaction/ram:ApplicableHeaderTradeSettlement/ram:SpecifiedLogisticsServiceCharge</v>
      </c>
      <c r="AL1163" s="13" t="str">
        <f t="shared" si="1640"/>
        <v>/ram:AppliedTradeTax</v>
      </c>
      <c r="AM1163" s="14">
        <f>COUNTIFS(S$4:S1163,AK1163)</f>
        <v>1</v>
      </c>
      <c r="AO1163" s="214" t="str">
        <f t="shared" si="1637"/>
        <v>SCT_HTS</v>
      </c>
      <c r="AP1163" s="139" t="str">
        <f t="shared" si="1641"/>
        <v>BT-X-273-00</v>
      </c>
      <c r="AQ1163" s="295" t="str">
        <f t="shared" si="1642"/>
        <v/>
      </c>
      <c r="AR1163" s="140">
        <f t="shared" si="1655"/>
        <v>4</v>
      </c>
      <c r="AS1163" s="140" t="str">
        <f t="shared" si="1643"/>
        <v>0..n</v>
      </c>
      <c r="AT1163" s="216" t="s">
        <v>6485</v>
      </c>
      <c r="AU1163" s="125"/>
      <c r="AV1163" s="126"/>
      <c r="AW1163" s="126"/>
      <c r="AX1163" s="126"/>
      <c r="AY1163" s="126"/>
      <c r="AZ1163" s="125"/>
      <c r="BA1163" s="124" t="str">
        <f t="shared" si="1644"/>
        <v>1..n</v>
      </c>
      <c r="BB1163" s="124" t="str">
        <f t="shared" si="1645"/>
        <v>1..n</v>
      </c>
      <c r="BC1163" s="141" t="str">
        <f t="shared" si="1625"/>
        <v>/rsm:CrossIndustryInvoice
/rsm:SupplyChainTradeTransaction
/ram:ApplicableHeaderTradeSettlement
/ram:SpecifiedLogisticsServiceCharge
/ram:AppliedTradeTax</v>
      </c>
      <c r="BD1163" s="142" t="str">
        <f t="shared" si="1626"/>
        <v>/rsm:CrossIndustryInvoice/rsm:SupplyChainTradeTransaction/ram:ApplicableHeaderTradeSettlement/ram:SpecifiedLogisticsServiceCharge/ram:AppliedTradeTax</v>
      </c>
      <c r="BE1163" s="124" t="str">
        <f t="shared" si="1662"/>
        <v/>
      </c>
      <c r="BF1163" s="129" t="str">
        <f t="shared" si="1663"/>
        <v/>
      </c>
      <c r="BG1163" s="140" t="str">
        <f t="shared" si="1664"/>
        <v>0..n</v>
      </c>
      <c r="BH1163" s="124" t="str">
        <f t="shared" si="1665"/>
        <v/>
      </c>
      <c r="BI1163" s="388" t="str">
        <f t="shared" si="1666"/>
        <v/>
      </c>
      <c r="BJ1163" s="7"/>
      <c r="BK1163" s="365" t="str">
        <f t="shared" si="1667"/>
        <v>-</v>
      </c>
      <c r="BL1163" s="143" t="str">
        <f t="shared" si="1668"/>
        <v>-</v>
      </c>
      <c r="BM1163" s="143" t="str">
        <f t="shared" si="1669"/>
        <v>-</v>
      </c>
      <c r="BN1163" s="143" t="str">
        <f t="shared" si="1670"/>
        <v>-</v>
      </c>
      <c r="BO1163" s="143" t="str">
        <f t="shared" si="1671"/>
        <v>-</v>
      </c>
      <c r="BP1163" s="143" t="str">
        <f t="shared" si="1672"/>
        <v>-</v>
      </c>
      <c r="BQ1163" s="366" t="str">
        <f t="shared" si="1673"/>
        <v>X</v>
      </c>
      <c r="BR1163" s="7"/>
      <c r="BS1163" s="143" t="str">
        <f t="shared" si="1674"/>
        <v>EXTENDED</v>
      </c>
      <c r="BT1163" s="143" t="str">
        <f t="shared" si="1675"/>
        <v>EXTENDED</v>
      </c>
      <c r="BU1163" s="15"/>
      <c r="BV1163" s="57"/>
      <c r="BW1163" s="57"/>
      <c r="BX1163" s="57"/>
      <c r="BY1163" s="57"/>
      <c r="BZ1163" s="57"/>
      <c r="CA1163" s="57" t="s">
        <v>6542</v>
      </c>
      <c r="CC1163" s="417"/>
      <c r="CD1163" s="15"/>
      <c r="CE1163" s="15"/>
    </row>
    <row r="1164" spans="1:83" s="59" customFormat="1" ht="99.75">
      <c r="A1164" s="45" t="str">
        <f t="shared" si="1623"/>
        <v>NO</v>
      </c>
      <c r="B1164" s="400"/>
      <c r="C1164" s="45"/>
      <c r="D1164" s="45"/>
      <c r="E1164" s="214" t="s">
        <v>3431</v>
      </c>
      <c r="F1164" s="61" t="s">
        <v>5816</v>
      </c>
      <c r="G1164" s="281"/>
      <c r="H1164" s="62">
        <f t="shared" si="1586"/>
        <v>5</v>
      </c>
      <c r="I1164" s="62" t="s">
        <v>32</v>
      </c>
      <c r="J1164" s="64" t="s">
        <v>6274</v>
      </c>
      <c r="K1164" s="64"/>
      <c r="L1164" s="65" t="s">
        <v>804</v>
      </c>
      <c r="M1164" s="65"/>
      <c r="N1164" s="65" t="s">
        <v>805</v>
      </c>
      <c r="O1164" s="64" t="s">
        <v>128</v>
      </c>
      <c r="P1164" s="66" t="s">
        <v>32</v>
      </c>
      <c r="Q1164" s="66" t="str">
        <f t="shared" si="1608"/>
        <v>1..1</v>
      </c>
      <c r="R1164" s="6" t="s">
        <v>4444</v>
      </c>
      <c r="S1164" s="67" t="s">
        <v>4445</v>
      </c>
      <c r="T1164" s="66" t="s">
        <v>131</v>
      </c>
      <c r="U1164" s="68" t="str">
        <f t="shared" si="1594"/>
        <v/>
      </c>
      <c r="V1164" s="62" t="s">
        <v>42</v>
      </c>
      <c r="W1164" s="66"/>
      <c r="X1164" s="248"/>
      <c r="Y1164" s="38"/>
      <c r="Z1164" s="351" t="str">
        <f t="shared" si="1621"/>
        <v>-</v>
      </c>
      <c r="AA1164" s="70" t="str">
        <f t="shared" ref="AA1164:AF1165" si="1681">IF(Z1164="X","X",IF($AI1164=AA$4,"X","-"))</f>
        <v>-</v>
      </c>
      <c r="AB1164" s="70" t="str">
        <f t="shared" si="1681"/>
        <v>-</v>
      </c>
      <c r="AC1164" s="70" t="str">
        <f t="shared" si="1681"/>
        <v>-</v>
      </c>
      <c r="AD1164" s="70" t="str">
        <f t="shared" si="1681"/>
        <v>-</v>
      </c>
      <c r="AE1164" s="70" t="str">
        <f t="shared" si="1681"/>
        <v>-</v>
      </c>
      <c r="AF1164" s="352" t="str">
        <f t="shared" si="1681"/>
        <v>X</v>
      </c>
      <c r="AG1164" s="38"/>
      <c r="AH1164" s="70" t="s">
        <v>47</v>
      </c>
      <c r="AI1164" s="70" t="s">
        <v>47</v>
      </c>
      <c r="AJ1164" s="38"/>
      <c r="AK1164" s="13" t="str">
        <f t="shared" si="1639"/>
        <v>/rsm:CrossIndustryInvoice/rsm:SupplyChainTradeTransaction/ram:ApplicableHeaderTradeSettlement/ram:SpecifiedLogisticsServiceCharge/ram:AppliedTradeTax</v>
      </c>
      <c r="AL1164" s="13" t="str">
        <f t="shared" si="1640"/>
        <v>/ram:TypeCode</v>
      </c>
      <c r="AM1164" s="14">
        <f>COUNTIFS(S$4:S1164,AK1164)</f>
        <v>1</v>
      </c>
      <c r="AO1164" s="214" t="str">
        <f t="shared" si="1637"/>
        <v>SCT_HTS</v>
      </c>
      <c r="AP1164" s="61" t="str">
        <f t="shared" si="1641"/>
        <v>BT-X-273-0</v>
      </c>
      <c r="AQ1164" s="281" t="str">
        <f t="shared" si="1642"/>
        <v/>
      </c>
      <c r="AR1164" s="62">
        <f t="shared" si="1655"/>
        <v>5</v>
      </c>
      <c r="AS1164" s="62" t="str">
        <f t="shared" si="1643"/>
        <v>1..1</v>
      </c>
      <c r="AT1164" s="64" t="s">
        <v>6486</v>
      </c>
      <c r="AU1164" s="64"/>
      <c r="AV1164" s="65"/>
      <c r="AW1164" s="427" t="s">
        <v>7238</v>
      </c>
      <c r="AX1164" s="65"/>
      <c r="AY1164" s="65"/>
      <c r="AZ1164" s="64" t="s">
        <v>128</v>
      </c>
      <c r="BA1164" s="66" t="str">
        <f t="shared" si="1644"/>
        <v>1..1</v>
      </c>
      <c r="BB1164" s="66" t="str">
        <f t="shared" si="1645"/>
        <v>1..1</v>
      </c>
      <c r="BC1164" s="6" t="str">
        <f t="shared" si="1625"/>
        <v>/rsm:CrossIndustryInvoice
/rsm:SupplyChainTradeTransaction
/ram:ApplicableHeaderTradeSettlement
/ram:SpecifiedLogisticsServiceCharge
/ram:AppliedTradeTax
/ram:TypeCode</v>
      </c>
      <c r="BD1164" s="67" t="str">
        <f t="shared" si="1626"/>
        <v>/rsm:CrossIndustryInvoice/rsm:SupplyChainTradeTransaction/ram:ApplicableHeaderTradeSettlement/ram:SpecifiedLogisticsServiceCharge/ram:AppliedTradeTax/ram:TypeCode</v>
      </c>
      <c r="BE1164" s="66" t="str">
        <f t="shared" si="1662"/>
        <v>C</v>
      </c>
      <c r="BF1164" s="68" t="str">
        <f t="shared" si="1663"/>
        <v/>
      </c>
      <c r="BG1164" s="62" t="str">
        <f t="shared" si="1664"/>
        <v>0..1</v>
      </c>
      <c r="BH1164" s="66" t="str">
        <f t="shared" si="1665"/>
        <v/>
      </c>
      <c r="BI1164" s="248" t="str">
        <f t="shared" si="1666"/>
        <v/>
      </c>
      <c r="BJ1164" s="7"/>
      <c r="BK1164" s="351" t="str">
        <f t="shared" si="1667"/>
        <v>-</v>
      </c>
      <c r="BL1164" s="70" t="str">
        <f t="shared" si="1668"/>
        <v>-</v>
      </c>
      <c r="BM1164" s="70" t="str">
        <f t="shared" si="1669"/>
        <v>-</v>
      </c>
      <c r="BN1164" s="70" t="str">
        <f t="shared" si="1670"/>
        <v>-</v>
      </c>
      <c r="BO1164" s="70" t="str">
        <f t="shared" si="1671"/>
        <v>-</v>
      </c>
      <c r="BP1164" s="70" t="str">
        <f t="shared" si="1672"/>
        <v>-</v>
      </c>
      <c r="BQ1164" s="352" t="str">
        <f t="shared" si="1673"/>
        <v>X</v>
      </c>
      <c r="BR1164" s="7"/>
      <c r="BS1164" s="70" t="str">
        <f t="shared" si="1674"/>
        <v>EXTENDED</v>
      </c>
      <c r="BT1164" s="70" t="str">
        <f t="shared" si="1675"/>
        <v>EXTENDED</v>
      </c>
      <c r="BU1164" s="15"/>
      <c r="BV1164" s="57"/>
      <c r="BW1164" s="57"/>
      <c r="BX1164" s="57"/>
      <c r="BY1164" s="57"/>
      <c r="BZ1164" s="57"/>
      <c r="CA1164" s="57" t="s">
        <v>6542</v>
      </c>
      <c r="CC1164" s="417"/>
      <c r="CD1164" s="15"/>
      <c r="CE1164" s="15"/>
    </row>
    <row r="1165" spans="1:83" s="11" customFormat="1" ht="99.75">
      <c r="A1165" s="45" t="str">
        <f t="shared" si="1623"/>
        <v>YES</v>
      </c>
      <c r="B1165" s="45"/>
      <c r="C1165" s="120" t="s">
        <v>6599</v>
      </c>
      <c r="D1165" s="45"/>
      <c r="E1165" s="212" t="s">
        <v>3431</v>
      </c>
      <c r="F1165" s="61" t="s">
        <v>6971</v>
      </c>
      <c r="G1165" s="281"/>
      <c r="H1165" s="62">
        <f t="shared" si="1586"/>
        <v>5</v>
      </c>
      <c r="I1165" s="62" t="s">
        <v>42</v>
      </c>
      <c r="J1165" s="64" t="s">
        <v>6970</v>
      </c>
      <c r="K1165" s="64" t="s">
        <v>1210</v>
      </c>
      <c r="L1165" s="65"/>
      <c r="M1165" s="65"/>
      <c r="N1165" s="65"/>
      <c r="O1165" s="64" t="s">
        <v>70</v>
      </c>
      <c r="P1165" s="66" t="s">
        <v>42</v>
      </c>
      <c r="Q1165" s="66" t="str">
        <f t="shared" si="1608"/>
        <v>0..1</v>
      </c>
      <c r="R1165" s="6" t="str">
        <f>MID(SUBSTITUTE(SUBSTITUTE(S1165,"/",_xlfn.CONCAT(CHAR(10),"/")),"/",_xlfn.CONCAT(CHAR(10),"/"),H1165+1),2,500)</f>
        <v>/rsm:CrossIndustryInvoice
/rsm:SupplyChainTradeTransaction
/ram:ApplicableHeaderTradeSettlement
/ram:SpecifiedLogisticsServiceCharge
/ram:AppliedTradeTax
/ram:ExemptionReason</v>
      </c>
      <c r="S1165" s="67" t="s">
        <v>6973</v>
      </c>
      <c r="T1165" s="66" t="s">
        <v>73</v>
      </c>
      <c r="U1165" s="68" t="str">
        <f t="shared" si="1594"/>
        <v>E</v>
      </c>
      <c r="V1165" s="62" t="s">
        <v>42</v>
      </c>
      <c r="W1165" s="66"/>
      <c r="X1165" s="248"/>
      <c r="Y1165" s="38"/>
      <c r="Z1165" s="351" t="str">
        <f t="shared" si="1621"/>
        <v>-</v>
      </c>
      <c r="AA1165" s="70" t="str">
        <f t="shared" si="1681"/>
        <v>-</v>
      </c>
      <c r="AB1165" s="70" t="str">
        <f t="shared" si="1681"/>
        <v>-</v>
      </c>
      <c r="AC1165" s="70" t="str">
        <f t="shared" si="1681"/>
        <v>-</v>
      </c>
      <c r="AD1165" s="70" t="str">
        <f t="shared" si="1681"/>
        <v>-</v>
      </c>
      <c r="AE1165" s="70" t="str">
        <f t="shared" si="1681"/>
        <v>-</v>
      </c>
      <c r="AF1165" s="352" t="str">
        <f t="shared" si="1681"/>
        <v>X</v>
      </c>
      <c r="AG1165" s="38"/>
      <c r="AH1165" s="70" t="s">
        <v>47</v>
      </c>
      <c r="AI1165" s="70" t="s">
        <v>47</v>
      </c>
      <c r="AJ1165" s="38"/>
      <c r="AK1165" s="13" t="str">
        <f>IF(ISERROR(FIND("/",S1165)),S1165,LEFT(S1165,FIND(CHAR(1),SUBSTITUTE(S1165,"/",CHAR(1),LEN(S1165)-LEN(SUBSTITUTE(S1165,"/",""))))-1))</f>
        <v>/rsm:CrossIndustryInvoice/rsm:SupplyChainTradeTransaction/ram:ApplicableHeaderTradeSettlement/ram:SpecifiedLogisticsServiceCharge/ram:AppliedTradeTax</v>
      </c>
      <c r="AL1165" s="13" t="str">
        <f>IF(ISERROR(FIND("/",S1165)),S1165,MID(S1165, FIND(CHAR(1),SUBSTITUTE(S1165,"/",CHAR(1), LEN(S1165)-LEN(SUBSTITUTE(S1165,"/","")))), LEN(S1165)))</f>
        <v>/ram:ExemptionReason</v>
      </c>
      <c r="AM1165" s="14">
        <f>COUNTIFS(S$4:S1165,AK1165)</f>
        <v>1</v>
      </c>
      <c r="AN1165" s="59"/>
      <c r="AO1165" s="174" t="str">
        <f>E1165</f>
        <v>SCT_HTS</v>
      </c>
      <c r="AP1165" s="61" t="str">
        <f>F1165</f>
        <v>BT-X-591</v>
      </c>
      <c r="AQ1165" s="281" t="str">
        <f>IF(G1165="","",G1165)</f>
        <v/>
      </c>
      <c r="AR1165" s="62">
        <f>LEN(BD1165)-LEN(SUBSTITUTE(BD1165,"/",""))-1</f>
        <v>5</v>
      </c>
      <c r="AS1165" s="62" t="str">
        <f>I1165</f>
        <v>0..1</v>
      </c>
      <c r="AT1165" s="64" t="s">
        <v>7037</v>
      </c>
      <c r="AU1165" s="64" t="s">
        <v>4142</v>
      </c>
      <c r="AV1165" s="65"/>
      <c r="AW1165" s="427" t="s">
        <v>7238</v>
      </c>
      <c r="AX1165" s="65"/>
      <c r="AY1165" s="65"/>
      <c r="AZ1165" s="64"/>
      <c r="BA1165" s="66" t="str">
        <f t="shared" si="1644"/>
        <v>0..1</v>
      </c>
      <c r="BB1165" s="66" t="str">
        <f t="shared" si="1645"/>
        <v>0..1</v>
      </c>
      <c r="BC1165" s="6" t="str">
        <f t="shared" si="1625"/>
        <v>/rsm:CrossIndustryInvoice
/rsm:SupplyChainTradeTransaction
/ram:ApplicableHeaderTradeSettlement
/ram:SpecifiedLogisticsServiceCharge
/ram:AppliedTradeTax
/ram:ExemptionReason</v>
      </c>
      <c r="BD1165" s="67" t="str">
        <f t="shared" si="1626"/>
        <v>/rsm:CrossIndustryInvoice/rsm:SupplyChainTradeTransaction/ram:ApplicableHeaderTradeSettlement/ram:SpecifiedLogisticsServiceCharge/ram:AppliedTradeTax/ram:ExemptionReason</v>
      </c>
      <c r="BE1165" s="66" t="str">
        <f t="shared" si="1662"/>
        <v>T</v>
      </c>
      <c r="BF1165" s="68" t="str">
        <f t="shared" si="1663"/>
        <v>E</v>
      </c>
      <c r="BG1165" s="62" t="str">
        <f t="shared" si="1664"/>
        <v>0..1</v>
      </c>
      <c r="BH1165" s="66" t="str">
        <f t="shared" si="1665"/>
        <v/>
      </c>
      <c r="BI1165" s="248" t="str">
        <f t="shared" si="1666"/>
        <v/>
      </c>
      <c r="BJ1165" s="7"/>
      <c r="BK1165" s="351" t="str">
        <f t="shared" si="1667"/>
        <v>-</v>
      </c>
      <c r="BL1165" s="70" t="str">
        <f t="shared" si="1668"/>
        <v>-</v>
      </c>
      <c r="BM1165" s="70" t="str">
        <f t="shared" si="1669"/>
        <v>-</v>
      </c>
      <c r="BN1165" s="70" t="str">
        <f t="shared" si="1670"/>
        <v>-</v>
      </c>
      <c r="BO1165" s="70" t="str">
        <f t="shared" si="1671"/>
        <v>-</v>
      </c>
      <c r="BP1165" s="70" t="str">
        <f t="shared" si="1672"/>
        <v>-</v>
      </c>
      <c r="BQ1165" s="352" t="str">
        <f t="shared" si="1673"/>
        <v>X</v>
      </c>
      <c r="BR1165" s="7"/>
      <c r="BS1165" s="70" t="str">
        <f t="shared" si="1674"/>
        <v>EXTENDED</v>
      </c>
      <c r="BT1165" s="70" t="str">
        <f t="shared" si="1675"/>
        <v>EXTENDED</v>
      </c>
      <c r="BU1165" s="15"/>
      <c r="BV1165" s="57"/>
      <c r="BW1165" s="57"/>
      <c r="BX1165" s="57"/>
      <c r="BY1165" s="57"/>
      <c r="BZ1165" s="57"/>
      <c r="CA1165" s="57" t="s">
        <v>6542</v>
      </c>
      <c r="CB1165" s="410"/>
      <c r="CC1165" s="417"/>
      <c r="CD1165" s="15"/>
      <c r="CE1165" s="15"/>
    </row>
    <row r="1166" spans="1:83" s="59" customFormat="1" ht="229.5">
      <c r="A1166" s="45" t="str">
        <f t="shared" si="1623"/>
        <v>YES</v>
      </c>
      <c r="B1166" s="45"/>
      <c r="C1166" s="45"/>
      <c r="D1166" s="45"/>
      <c r="E1166" s="214" t="s">
        <v>3431</v>
      </c>
      <c r="F1166" s="61" t="s">
        <v>5817</v>
      </c>
      <c r="G1166" s="281"/>
      <c r="H1166" s="62">
        <f t="shared" si="1586"/>
        <v>5</v>
      </c>
      <c r="I1166" s="62" t="s">
        <v>32</v>
      </c>
      <c r="J1166" s="64" t="s">
        <v>4167</v>
      </c>
      <c r="K1166" s="64" t="s">
        <v>6275</v>
      </c>
      <c r="L1166" s="65" t="s">
        <v>815</v>
      </c>
      <c r="M1166" s="65" t="s">
        <v>816</v>
      </c>
      <c r="N1166" s="65"/>
      <c r="O1166" s="64" t="s">
        <v>128</v>
      </c>
      <c r="P1166" s="66" t="s">
        <v>32</v>
      </c>
      <c r="Q1166" s="66" t="str">
        <f t="shared" si="1608"/>
        <v>1..1</v>
      </c>
      <c r="R1166" s="6" t="s">
        <v>4446</v>
      </c>
      <c r="S1166" s="67" t="s">
        <v>4447</v>
      </c>
      <c r="T1166" s="66" t="s">
        <v>131</v>
      </c>
      <c r="U1166" s="68" t="str">
        <f t="shared" si="1594"/>
        <v>E</v>
      </c>
      <c r="V1166" s="62" t="s">
        <v>42</v>
      </c>
      <c r="W1166" s="66"/>
      <c r="X1166" s="248"/>
      <c r="Y1166" s="38"/>
      <c r="Z1166" s="351" t="str">
        <f t="shared" si="1621"/>
        <v>-</v>
      </c>
      <c r="AA1166" s="70" t="str">
        <f t="shared" ref="AA1166:AF1167" si="1682">IF(Z1166="X","X",IF($AI1166=AA$4,"X","-"))</f>
        <v>-</v>
      </c>
      <c r="AB1166" s="70" t="str">
        <f t="shared" si="1682"/>
        <v>-</v>
      </c>
      <c r="AC1166" s="70" t="str">
        <f t="shared" si="1682"/>
        <v>-</v>
      </c>
      <c r="AD1166" s="70" t="str">
        <f t="shared" si="1682"/>
        <v>-</v>
      </c>
      <c r="AE1166" s="70" t="str">
        <f t="shared" si="1682"/>
        <v>-</v>
      </c>
      <c r="AF1166" s="352" t="str">
        <f t="shared" si="1682"/>
        <v>X</v>
      </c>
      <c r="AG1166" s="38"/>
      <c r="AH1166" s="70" t="s">
        <v>47</v>
      </c>
      <c r="AI1166" s="70" t="s">
        <v>47</v>
      </c>
      <c r="AJ1166" s="38"/>
      <c r="AK1166" s="13" t="str">
        <f t="shared" si="1639"/>
        <v>/rsm:CrossIndustryInvoice/rsm:SupplyChainTradeTransaction/ram:ApplicableHeaderTradeSettlement/ram:SpecifiedLogisticsServiceCharge/ram:AppliedTradeTax</v>
      </c>
      <c r="AL1166" s="13" t="str">
        <f t="shared" si="1640"/>
        <v>/ram:CategoryCode</v>
      </c>
      <c r="AM1166" s="14">
        <f>COUNTIFS(S$4:S1166,AK1166)</f>
        <v>1</v>
      </c>
      <c r="AO1166" s="214" t="str">
        <f t="shared" si="1637"/>
        <v>SCT_HTS</v>
      </c>
      <c r="AP1166" s="61" t="str">
        <f t="shared" si="1641"/>
        <v>BT-X-273</v>
      </c>
      <c r="AQ1166" s="281" t="str">
        <f t="shared" si="1642"/>
        <v/>
      </c>
      <c r="AR1166" s="62">
        <f t="shared" si="1655"/>
        <v>5</v>
      </c>
      <c r="AS1166" s="62" t="str">
        <f t="shared" si="1643"/>
        <v>1..1</v>
      </c>
      <c r="AT1166" s="64" t="s">
        <v>4134</v>
      </c>
      <c r="AU1166" s="64" t="s">
        <v>4172</v>
      </c>
      <c r="AV1166" s="65"/>
      <c r="AW1166" s="427" t="s">
        <v>7238</v>
      </c>
      <c r="AX1166" s="65"/>
      <c r="AY1166" s="65"/>
      <c r="AZ1166" s="64" t="s">
        <v>128</v>
      </c>
      <c r="BA1166" s="66" t="str">
        <f t="shared" si="1644"/>
        <v>1..1</v>
      </c>
      <c r="BB1166" s="66" t="str">
        <f t="shared" si="1645"/>
        <v>1..1</v>
      </c>
      <c r="BC1166" s="6" t="str">
        <f t="shared" si="1625"/>
        <v>/rsm:CrossIndustryInvoice
/rsm:SupplyChainTradeTransaction
/ram:ApplicableHeaderTradeSettlement
/ram:SpecifiedLogisticsServiceCharge
/ram:AppliedTradeTax
/ram:CategoryCode</v>
      </c>
      <c r="BD1166" s="67" t="str">
        <f t="shared" si="1626"/>
        <v>/rsm:CrossIndustryInvoice/rsm:SupplyChainTradeTransaction/ram:ApplicableHeaderTradeSettlement/ram:SpecifiedLogisticsServiceCharge/ram:AppliedTradeTax/ram:CategoryCode</v>
      </c>
      <c r="BE1166" s="66" t="str">
        <f t="shared" si="1662"/>
        <v>C</v>
      </c>
      <c r="BF1166" s="68" t="str">
        <f t="shared" si="1663"/>
        <v>E</v>
      </c>
      <c r="BG1166" s="62" t="str">
        <f t="shared" si="1664"/>
        <v>0..1</v>
      </c>
      <c r="BH1166" s="66" t="str">
        <f t="shared" si="1665"/>
        <v/>
      </c>
      <c r="BI1166" s="248" t="str">
        <f t="shared" si="1666"/>
        <v/>
      </c>
      <c r="BJ1166" s="7"/>
      <c r="BK1166" s="351" t="str">
        <f t="shared" si="1667"/>
        <v>-</v>
      </c>
      <c r="BL1166" s="70" t="str">
        <f t="shared" si="1668"/>
        <v>-</v>
      </c>
      <c r="BM1166" s="70" t="str">
        <f t="shared" si="1669"/>
        <v>-</v>
      </c>
      <c r="BN1166" s="70" t="str">
        <f t="shared" si="1670"/>
        <v>-</v>
      </c>
      <c r="BO1166" s="70" t="str">
        <f t="shared" si="1671"/>
        <v>-</v>
      </c>
      <c r="BP1166" s="70" t="str">
        <f t="shared" si="1672"/>
        <v>-</v>
      </c>
      <c r="BQ1166" s="352" t="str">
        <f t="shared" si="1673"/>
        <v>X</v>
      </c>
      <c r="BR1166" s="7"/>
      <c r="BS1166" s="70" t="str">
        <f t="shared" si="1674"/>
        <v>EXTENDED</v>
      </c>
      <c r="BT1166" s="70" t="str">
        <f t="shared" si="1675"/>
        <v>EXTENDED</v>
      </c>
      <c r="BU1166" s="15"/>
      <c r="BV1166" s="57"/>
      <c r="BW1166" s="57"/>
      <c r="BX1166" s="57"/>
      <c r="BY1166" s="57"/>
      <c r="BZ1166" s="57"/>
      <c r="CA1166" s="57" t="s">
        <v>6542</v>
      </c>
      <c r="CC1166" s="417"/>
      <c r="CD1166" s="15"/>
      <c r="CE1166" s="15"/>
    </row>
    <row r="1167" spans="1:83" s="11" customFormat="1" ht="99.75">
      <c r="A1167" s="45" t="str">
        <f>IF(OR(U1167="E",U1167="A"),"YES","NO")</f>
        <v>YES</v>
      </c>
      <c r="B1167" s="45"/>
      <c r="C1167" s="120" t="s">
        <v>6599</v>
      </c>
      <c r="D1167" s="45"/>
      <c r="E1167" s="212" t="s">
        <v>3431</v>
      </c>
      <c r="F1167" s="61" t="s">
        <v>6972</v>
      </c>
      <c r="G1167" s="281"/>
      <c r="H1167" s="62">
        <f>LEN(S1167)-LEN(SUBSTITUTE(S1167,"/",""))-1</f>
        <v>5</v>
      </c>
      <c r="I1167" s="62" t="s">
        <v>42</v>
      </c>
      <c r="J1167" s="64" t="s">
        <v>6975</v>
      </c>
      <c r="K1167" s="64" t="s">
        <v>6914</v>
      </c>
      <c r="L1167" s="65"/>
      <c r="M1167" s="65"/>
      <c r="N1167" s="65"/>
      <c r="O1167" s="64" t="s">
        <v>128</v>
      </c>
      <c r="P1167" s="66" t="s">
        <v>42</v>
      </c>
      <c r="Q1167" s="66" t="str">
        <f>P1167</f>
        <v>0..1</v>
      </c>
      <c r="R1167" s="6" t="str">
        <f>MID(SUBSTITUTE(SUBSTITUTE(S1167,"/",_xlfn.CONCAT(CHAR(10),"/")),"/",_xlfn.CONCAT(CHAR(10),"/"),H1167+1),2,500)</f>
        <v>/rsm:CrossIndustryInvoice
/rsm:SupplyChainTradeTransaction
/ram:ApplicableHeaderTradeSettlement
/ram:SpecifiedLogisticsServiceCharge
/ram:AppliedTradeTax
/ram:ExemptionReasonCode</v>
      </c>
      <c r="S1167" s="67" t="s">
        <v>6974</v>
      </c>
      <c r="T1167" s="66" t="s">
        <v>131</v>
      </c>
      <c r="U1167" s="68" t="str">
        <f t="shared" si="1594"/>
        <v>E</v>
      </c>
      <c r="V1167" s="62" t="s">
        <v>42</v>
      </c>
      <c r="W1167" s="66"/>
      <c r="X1167" s="248"/>
      <c r="Y1167" s="38"/>
      <c r="Z1167" s="351" t="str">
        <f>IF(AI1167=Z$4,"X","-")</f>
        <v>-</v>
      </c>
      <c r="AA1167" s="70" t="str">
        <f t="shared" si="1682"/>
        <v>-</v>
      </c>
      <c r="AB1167" s="70" t="str">
        <f t="shared" si="1682"/>
        <v>-</v>
      </c>
      <c r="AC1167" s="70" t="str">
        <f t="shared" si="1682"/>
        <v>-</v>
      </c>
      <c r="AD1167" s="70" t="str">
        <f>IF(AC1167="X","X",IF($AI1167=AD$4,"X","-"))</f>
        <v>-</v>
      </c>
      <c r="AE1167" s="70" t="str">
        <f>IF(AD1167="X","X",IF($AI1167=AE$4,"X","-"))</f>
        <v>-</v>
      </c>
      <c r="AF1167" s="352" t="str">
        <f t="shared" si="1682"/>
        <v>X</v>
      </c>
      <c r="AG1167" s="38"/>
      <c r="AH1167" s="70" t="s">
        <v>47</v>
      </c>
      <c r="AI1167" s="70" t="s">
        <v>47</v>
      </c>
      <c r="AJ1167" s="38"/>
      <c r="AK1167" s="13" t="str">
        <f t="shared" si="1639"/>
        <v>/rsm:CrossIndustryInvoice/rsm:SupplyChainTradeTransaction/ram:ApplicableHeaderTradeSettlement/ram:SpecifiedLogisticsServiceCharge/ram:AppliedTradeTax</v>
      </c>
      <c r="AL1167" s="13" t="str">
        <f t="shared" si="1640"/>
        <v>/ram:ExemptionReasonCode</v>
      </c>
      <c r="AM1167" s="14">
        <f>COUNTIFS(S$4:S1167,AK1167)</f>
        <v>1</v>
      </c>
      <c r="AN1167" s="59"/>
      <c r="AO1167" s="174" t="str">
        <f t="shared" si="1637"/>
        <v>SCT_HTS</v>
      </c>
      <c r="AP1167" s="61" t="str">
        <f t="shared" si="1641"/>
        <v>BT-X-592</v>
      </c>
      <c r="AQ1167" s="281" t="str">
        <f t="shared" si="1642"/>
        <v/>
      </c>
      <c r="AR1167" s="62">
        <f t="shared" si="1655"/>
        <v>5</v>
      </c>
      <c r="AS1167" s="62" t="str">
        <f t="shared" si="1643"/>
        <v>0..1</v>
      </c>
      <c r="AT1167" s="64" t="s">
        <v>7038</v>
      </c>
      <c r="AU1167" s="64" t="s">
        <v>4180</v>
      </c>
      <c r="AV1167" s="65"/>
      <c r="AW1167" s="427" t="s">
        <v>7238</v>
      </c>
      <c r="AX1167" s="65"/>
      <c r="AY1167" s="65"/>
      <c r="AZ1167" s="64"/>
      <c r="BA1167" s="66" t="str">
        <f t="shared" si="1644"/>
        <v>0..1</v>
      </c>
      <c r="BB1167" s="66" t="str">
        <f t="shared" si="1645"/>
        <v>0..1</v>
      </c>
      <c r="BC1167" s="6" t="str">
        <f t="shared" si="1625"/>
        <v>/rsm:CrossIndustryInvoice
/rsm:SupplyChainTradeTransaction
/ram:ApplicableHeaderTradeSettlement
/ram:SpecifiedLogisticsServiceCharge
/ram:AppliedTradeTax
/ram:ExemptionReasonCode</v>
      </c>
      <c r="BD1167" s="67" t="str">
        <f t="shared" si="1626"/>
        <v>/rsm:CrossIndustryInvoice/rsm:SupplyChainTradeTransaction/ram:ApplicableHeaderTradeSettlement/ram:SpecifiedLogisticsServiceCharge/ram:AppliedTradeTax/ram:ExemptionReasonCode</v>
      </c>
      <c r="BE1167" s="66" t="str">
        <f t="shared" si="1662"/>
        <v>C</v>
      </c>
      <c r="BF1167" s="68" t="str">
        <f t="shared" si="1663"/>
        <v>E</v>
      </c>
      <c r="BG1167" s="62" t="str">
        <f t="shared" si="1664"/>
        <v>0..1</v>
      </c>
      <c r="BH1167" s="66" t="str">
        <f t="shared" si="1665"/>
        <v/>
      </c>
      <c r="BI1167" s="248" t="str">
        <f t="shared" si="1666"/>
        <v/>
      </c>
      <c r="BJ1167" s="7"/>
      <c r="BK1167" s="351" t="str">
        <f t="shared" si="1667"/>
        <v>-</v>
      </c>
      <c r="BL1167" s="70" t="str">
        <f t="shared" si="1668"/>
        <v>-</v>
      </c>
      <c r="BM1167" s="70" t="str">
        <f t="shared" si="1669"/>
        <v>-</v>
      </c>
      <c r="BN1167" s="70" t="str">
        <f t="shared" si="1670"/>
        <v>-</v>
      </c>
      <c r="BO1167" s="70" t="str">
        <f t="shared" si="1671"/>
        <v>-</v>
      </c>
      <c r="BP1167" s="70" t="str">
        <f t="shared" si="1672"/>
        <v>-</v>
      </c>
      <c r="BQ1167" s="352" t="str">
        <f t="shared" si="1673"/>
        <v>X</v>
      </c>
      <c r="BR1167" s="7"/>
      <c r="BS1167" s="70" t="str">
        <f t="shared" si="1674"/>
        <v>EXTENDED</v>
      </c>
      <c r="BT1167" s="70" t="str">
        <f t="shared" si="1675"/>
        <v>EXTENDED</v>
      </c>
      <c r="BU1167" s="15"/>
      <c r="BV1167" s="57"/>
      <c r="BW1167" s="57"/>
      <c r="BX1167" s="57"/>
      <c r="BY1167" s="57"/>
      <c r="BZ1167" s="57"/>
      <c r="CA1167" s="57" t="s">
        <v>6542</v>
      </c>
      <c r="CB1167" s="410"/>
      <c r="CC1167" s="417"/>
      <c r="CD1167" s="15"/>
      <c r="CE1167" s="15"/>
    </row>
    <row r="1168" spans="1:83" s="59" customFormat="1" ht="99.75">
      <c r="A1168" s="45" t="str">
        <f t="shared" si="1623"/>
        <v>YES</v>
      </c>
      <c r="B1168" s="400"/>
      <c r="C1168" s="45"/>
      <c r="D1168" s="45"/>
      <c r="E1168" s="214" t="s">
        <v>3431</v>
      </c>
      <c r="F1168" s="61" t="s">
        <v>5818</v>
      </c>
      <c r="G1168" s="281"/>
      <c r="H1168" s="62">
        <f t="shared" ref="H1168:H1231" si="1683">LEN(S1168)-LEN(SUBSTITUTE(S1168,"/",""))-1</f>
        <v>5</v>
      </c>
      <c r="I1168" s="62" t="s">
        <v>42</v>
      </c>
      <c r="J1168" s="64" t="s">
        <v>4216</v>
      </c>
      <c r="K1168" s="64"/>
      <c r="L1168" s="65"/>
      <c r="M1168" s="65"/>
      <c r="N1168" s="65"/>
      <c r="O1168" s="64" t="s">
        <v>1230</v>
      </c>
      <c r="P1168" s="66" t="s">
        <v>32</v>
      </c>
      <c r="Q1168" s="66" t="str">
        <f t="shared" si="1608"/>
        <v>1..1</v>
      </c>
      <c r="R1168" s="6" t="s">
        <v>4448</v>
      </c>
      <c r="S1168" s="67" t="s">
        <v>4449</v>
      </c>
      <c r="T1168" s="66" t="s">
        <v>722</v>
      </c>
      <c r="U1168" s="68" t="str">
        <f t="shared" si="1594"/>
        <v>E</v>
      </c>
      <c r="V1168" s="62" t="s">
        <v>42</v>
      </c>
      <c r="W1168" s="66"/>
      <c r="X1168" s="248"/>
      <c r="Y1168" s="38"/>
      <c r="Z1168" s="351" t="str">
        <f t="shared" si="1621"/>
        <v>-</v>
      </c>
      <c r="AA1168" s="70" t="str">
        <f t="shared" ref="AA1168:AF1168" si="1684">IF(Z1168="X","X",IF($AI1168=AA$4,"X","-"))</f>
        <v>-</v>
      </c>
      <c r="AB1168" s="70" t="str">
        <f t="shared" si="1684"/>
        <v>-</v>
      </c>
      <c r="AC1168" s="70" t="str">
        <f t="shared" si="1684"/>
        <v>-</v>
      </c>
      <c r="AD1168" s="70" t="str">
        <f t="shared" si="1684"/>
        <v>-</v>
      </c>
      <c r="AE1168" s="70" t="str">
        <f t="shared" si="1684"/>
        <v>-</v>
      </c>
      <c r="AF1168" s="352" t="str">
        <f t="shared" si="1684"/>
        <v>X</v>
      </c>
      <c r="AG1168" s="38"/>
      <c r="AH1168" s="70" t="s">
        <v>47</v>
      </c>
      <c r="AI1168" s="70" t="s">
        <v>47</v>
      </c>
      <c r="AJ1168" s="38"/>
      <c r="AK1168" s="13" t="str">
        <f t="shared" si="1639"/>
        <v>/rsm:CrossIndustryInvoice/rsm:SupplyChainTradeTransaction/ram:ApplicableHeaderTradeSettlement/ram:SpecifiedLogisticsServiceCharge/ram:AppliedTradeTax</v>
      </c>
      <c r="AL1168" s="13" t="str">
        <f t="shared" si="1640"/>
        <v>/ram:RateApplicablePercent</v>
      </c>
      <c r="AM1168" s="14">
        <f>COUNTIFS(S$4:S1168,AK1168)</f>
        <v>1</v>
      </c>
      <c r="AO1168" s="214" t="str">
        <f t="shared" si="1637"/>
        <v>SCT_HTS</v>
      </c>
      <c r="AP1168" s="61" t="str">
        <f t="shared" si="1641"/>
        <v>BT-X-274</v>
      </c>
      <c r="AQ1168" s="281" t="str">
        <f t="shared" si="1642"/>
        <v/>
      </c>
      <c r="AR1168" s="62">
        <f t="shared" si="1655"/>
        <v>5</v>
      </c>
      <c r="AS1168" s="62" t="str">
        <f t="shared" si="1643"/>
        <v>0..1</v>
      </c>
      <c r="AT1168" s="64" t="s">
        <v>4222</v>
      </c>
      <c r="AU1168" s="64"/>
      <c r="AV1168" s="65"/>
      <c r="AW1168" s="427" t="s">
        <v>7238</v>
      </c>
      <c r="AX1168" s="65"/>
      <c r="AY1168" s="65"/>
      <c r="AZ1168" s="64"/>
      <c r="BA1168" s="66" t="str">
        <f t="shared" si="1644"/>
        <v>1..1</v>
      </c>
      <c r="BB1168" s="66" t="str">
        <f t="shared" si="1645"/>
        <v>1..1</v>
      </c>
      <c r="BC1168" s="6" t="str">
        <f t="shared" si="1625"/>
        <v>/rsm:CrossIndustryInvoice
/rsm:SupplyChainTradeTransaction
/ram:ApplicableHeaderTradeSettlement
/ram:SpecifiedLogisticsServiceCharge
/ram:AppliedTradeTax
/ram:RateApplicablePercent</v>
      </c>
      <c r="BD1168" s="67" t="str">
        <f t="shared" si="1626"/>
        <v>/rsm:CrossIndustryInvoice/rsm:SupplyChainTradeTransaction/ram:ApplicableHeaderTradeSettlement/ram:SpecifiedLogisticsServiceCharge/ram:AppliedTradeTax/ram:RateApplicablePercent</v>
      </c>
      <c r="BE1168" s="66" t="str">
        <f t="shared" si="1662"/>
        <v>P</v>
      </c>
      <c r="BF1168" s="68" t="str">
        <f t="shared" si="1663"/>
        <v>E</v>
      </c>
      <c r="BG1168" s="62" t="str">
        <f t="shared" si="1664"/>
        <v>0..1</v>
      </c>
      <c r="BH1168" s="66" t="str">
        <f t="shared" si="1665"/>
        <v/>
      </c>
      <c r="BI1168" s="248" t="str">
        <f t="shared" si="1666"/>
        <v/>
      </c>
      <c r="BJ1168" s="7"/>
      <c r="BK1168" s="351" t="str">
        <f t="shared" si="1667"/>
        <v>-</v>
      </c>
      <c r="BL1168" s="70" t="str">
        <f t="shared" si="1668"/>
        <v>-</v>
      </c>
      <c r="BM1168" s="70" t="str">
        <f t="shared" si="1669"/>
        <v>-</v>
      </c>
      <c r="BN1168" s="70" t="str">
        <f t="shared" si="1670"/>
        <v>-</v>
      </c>
      <c r="BO1168" s="70" t="str">
        <f t="shared" si="1671"/>
        <v>-</v>
      </c>
      <c r="BP1168" s="70" t="str">
        <f t="shared" si="1672"/>
        <v>-</v>
      </c>
      <c r="BQ1168" s="352" t="str">
        <f t="shared" si="1673"/>
        <v>X</v>
      </c>
      <c r="BR1168" s="7"/>
      <c r="BS1168" s="70" t="str">
        <f t="shared" si="1674"/>
        <v>EXTENDED</v>
      </c>
      <c r="BT1168" s="70" t="str">
        <f t="shared" si="1675"/>
        <v>EXTENDED</v>
      </c>
      <c r="BU1168" s="15"/>
      <c r="BV1168" s="57"/>
      <c r="BW1168" s="57"/>
      <c r="BX1168" s="57"/>
      <c r="BY1168" s="57"/>
      <c r="BZ1168" s="57"/>
      <c r="CA1168" s="57" t="s">
        <v>6542</v>
      </c>
      <c r="CC1168" s="417"/>
      <c r="CD1168" s="15"/>
      <c r="CE1168" s="15"/>
    </row>
    <row r="1169" spans="1:83" s="59" customFormat="1" ht="85.5">
      <c r="A1169" s="45" t="str">
        <f t="shared" si="1623"/>
        <v>NO</v>
      </c>
      <c r="B1169" s="45"/>
      <c r="C1169" s="45"/>
      <c r="D1169" s="45"/>
      <c r="E1169" s="210" t="s">
        <v>3431</v>
      </c>
      <c r="F1169" s="211" t="s">
        <v>4450</v>
      </c>
      <c r="G1169" s="310"/>
      <c r="H1169" s="230">
        <f t="shared" si="1683"/>
        <v>3</v>
      </c>
      <c r="I1169" s="230" t="s">
        <v>42</v>
      </c>
      <c r="J1169" s="234" t="s">
        <v>4451</v>
      </c>
      <c r="K1169" s="231"/>
      <c r="L1169" s="232"/>
      <c r="M1169" s="232"/>
      <c r="N1169" s="232"/>
      <c r="O1169" s="231"/>
      <c r="P1169" s="218" t="s">
        <v>42</v>
      </c>
      <c r="Q1169" s="218" t="s">
        <v>62</v>
      </c>
      <c r="R1169" s="219" t="s">
        <v>4452</v>
      </c>
      <c r="S1169" s="220" t="s">
        <v>4453</v>
      </c>
      <c r="T1169" s="218"/>
      <c r="U1169" s="183" t="str">
        <f t="shared" si="1594"/>
        <v/>
      </c>
      <c r="V1169" s="218" t="s">
        <v>62</v>
      </c>
      <c r="W1169" s="218"/>
      <c r="X1169" s="391"/>
      <c r="Y1169" s="38"/>
      <c r="Z1169" s="369" t="str">
        <f t="shared" si="1621"/>
        <v>-</v>
      </c>
      <c r="AA1169" s="183" t="str">
        <f t="shared" ref="AA1169:AF1169" si="1685">IF(Z1169="X","X",IF($AI1169=AA$4,"X","-"))</f>
        <v>X</v>
      </c>
      <c r="AB1169" s="183" t="str">
        <f t="shared" si="1685"/>
        <v>X</v>
      </c>
      <c r="AC1169" s="183" t="str">
        <f t="shared" si="1685"/>
        <v>X</v>
      </c>
      <c r="AD1169" s="183" t="str">
        <f t="shared" si="1685"/>
        <v>X</v>
      </c>
      <c r="AE1169" s="183" t="str">
        <f t="shared" si="1685"/>
        <v>X</v>
      </c>
      <c r="AF1169" s="370" t="str">
        <f t="shared" si="1685"/>
        <v>X</v>
      </c>
      <c r="AG1169" s="38"/>
      <c r="AH1169" s="183" t="s">
        <v>185</v>
      </c>
      <c r="AI1169" s="183" t="s">
        <v>185</v>
      </c>
      <c r="AJ1169" s="38"/>
      <c r="AK1169" s="13" t="str">
        <f t="shared" si="1639"/>
        <v>/rsm:CrossIndustryInvoice/rsm:SupplyChainTradeTransaction/ram:ApplicableHeaderTradeSettlement</v>
      </c>
      <c r="AL1169" s="13" t="str">
        <f t="shared" si="1640"/>
        <v>/ram:SpecifiedTradePaymentTerms</v>
      </c>
      <c r="AM1169" s="14">
        <f>COUNTIFS(S$4:S1169,AK1169)</f>
        <v>1</v>
      </c>
      <c r="AO1169" s="210" t="str">
        <f t="shared" si="1637"/>
        <v>SCT_HTS</v>
      </c>
      <c r="AP1169" s="211" t="str">
        <f t="shared" si="1641"/>
        <v>BT-20-00</v>
      </c>
      <c r="AQ1169" s="310" t="str">
        <f t="shared" si="1642"/>
        <v/>
      </c>
      <c r="AR1169" s="230">
        <f t="shared" si="1655"/>
        <v>3</v>
      </c>
      <c r="AS1169" s="230" t="str">
        <f t="shared" si="1643"/>
        <v>0..1</v>
      </c>
      <c r="AT1169" s="231" t="s">
        <v>4454</v>
      </c>
      <c r="AU1169" s="231"/>
      <c r="AV1169" s="232"/>
      <c r="AW1169" s="232"/>
      <c r="AX1169" s="232"/>
      <c r="AY1169" s="232" t="s">
        <v>35</v>
      </c>
      <c r="AZ1169" s="231"/>
      <c r="BA1169" s="218" t="str">
        <f t="shared" si="1644"/>
        <v>0..1</v>
      </c>
      <c r="BB1169" s="218" t="str">
        <f t="shared" si="1645"/>
        <v>0..n</v>
      </c>
      <c r="BC1169" s="219" t="str">
        <f t="shared" si="1625"/>
        <v>/rsm:CrossIndustryInvoice
/rsm:SupplyChainTradeTransaction
/ram:ApplicableHeaderTradeSettlement
/ram:SpecifiedTradePaymentTerms</v>
      </c>
      <c r="BD1169" s="220" t="str">
        <f t="shared" si="1626"/>
        <v>/rsm:CrossIndustryInvoice/rsm:SupplyChainTradeTransaction/ram:ApplicableHeaderTradeSettlement/ram:SpecifiedTradePaymentTerms</v>
      </c>
      <c r="BE1169" s="218" t="str">
        <f t="shared" si="1662"/>
        <v/>
      </c>
      <c r="BF1169" s="183" t="str">
        <f t="shared" si="1663"/>
        <v/>
      </c>
      <c r="BG1169" s="218" t="str">
        <f t="shared" si="1664"/>
        <v>0..n</v>
      </c>
      <c r="BH1169" s="218" t="str">
        <f t="shared" si="1665"/>
        <v/>
      </c>
      <c r="BI1169" s="391" t="str">
        <f t="shared" si="1666"/>
        <v/>
      </c>
      <c r="BJ1169" s="7"/>
      <c r="BK1169" s="369" t="str">
        <f t="shared" si="1667"/>
        <v>-</v>
      </c>
      <c r="BL1169" s="183" t="str">
        <f t="shared" si="1668"/>
        <v>X</v>
      </c>
      <c r="BM1169" s="183" t="str">
        <f t="shared" si="1669"/>
        <v>X</v>
      </c>
      <c r="BN1169" s="183" t="str">
        <f t="shared" si="1670"/>
        <v>X</v>
      </c>
      <c r="BO1169" s="183" t="str">
        <f t="shared" si="1671"/>
        <v>X</v>
      </c>
      <c r="BP1169" s="183" t="str">
        <f t="shared" si="1672"/>
        <v>X</v>
      </c>
      <c r="BQ1169" s="370" t="str">
        <f t="shared" si="1673"/>
        <v>X</v>
      </c>
      <c r="BR1169" s="7"/>
      <c r="BS1169" s="183" t="str">
        <f t="shared" si="1674"/>
        <v>BASIC WL</v>
      </c>
      <c r="BT1169" s="183" t="str">
        <f t="shared" si="1675"/>
        <v>BASIC WL</v>
      </c>
      <c r="BU1169" s="15"/>
      <c r="BV1169" s="57"/>
      <c r="BW1169" s="57"/>
      <c r="BX1169" s="57"/>
      <c r="BY1169" s="57"/>
      <c r="BZ1169" s="57"/>
      <c r="CA1169" s="57" t="s">
        <v>6542</v>
      </c>
      <c r="CC1169" s="417"/>
      <c r="CD1169" s="15"/>
      <c r="CE1169" s="15"/>
    </row>
    <row r="1170" spans="1:83" s="59" customFormat="1" ht="85.5">
      <c r="A1170" s="45" t="str">
        <f t="shared" si="1623"/>
        <v>YES</v>
      </c>
      <c r="B1170" s="45"/>
      <c r="C1170" s="45"/>
      <c r="D1170" s="45"/>
      <c r="E1170" s="212" t="s">
        <v>3431</v>
      </c>
      <c r="F1170" s="213" t="s">
        <v>4455</v>
      </c>
      <c r="G1170" s="311" t="s">
        <v>4455</v>
      </c>
      <c r="H1170" s="66">
        <f t="shared" si="1683"/>
        <v>4</v>
      </c>
      <c r="I1170" s="66" t="s">
        <v>42</v>
      </c>
      <c r="J1170" s="64" t="s">
        <v>4456</v>
      </c>
      <c r="K1170" s="64" t="s">
        <v>4457</v>
      </c>
      <c r="L1170" s="65" t="s">
        <v>4458</v>
      </c>
      <c r="M1170" s="65"/>
      <c r="N1170" s="65" t="s">
        <v>4459</v>
      </c>
      <c r="O1170" s="64" t="s">
        <v>70</v>
      </c>
      <c r="P1170" s="66" t="s">
        <v>42</v>
      </c>
      <c r="Q1170" s="66" t="str">
        <f t="shared" si="1608"/>
        <v>0..1</v>
      </c>
      <c r="R1170" s="2" t="s">
        <v>4460</v>
      </c>
      <c r="S1170" s="75" t="s">
        <v>4461</v>
      </c>
      <c r="T1170" s="66" t="s">
        <v>73</v>
      </c>
      <c r="U1170" s="68" t="str">
        <f t="shared" si="1594"/>
        <v>E</v>
      </c>
      <c r="V1170" s="66" t="s">
        <v>62</v>
      </c>
      <c r="W1170" s="66" t="s">
        <v>200</v>
      </c>
      <c r="X1170" s="248" t="s">
        <v>35</v>
      </c>
      <c r="Y1170" s="38"/>
      <c r="Z1170" s="353" t="str">
        <f t="shared" si="1621"/>
        <v>-</v>
      </c>
      <c r="AA1170" s="68" t="str">
        <f t="shared" ref="AA1170:AF1170" si="1686">IF(Z1170="X","X",IF($AI1170=AA$4,"X","-"))</f>
        <v>X</v>
      </c>
      <c r="AB1170" s="68" t="str">
        <f t="shared" si="1686"/>
        <v>X</v>
      </c>
      <c r="AC1170" s="68" t="str">
        <f t="shared" si="1686"/>
        <v>X</v>
      </c>
      <c r="AD1170" s="68" t="str">
        <f t="shared" si="1686"/>
        <v>X</v>
      </c>
      <c r="AE1170" s="68" t="str">
        <f t="shared" si="1686"/>
        <v>X</v>
      </c>
      <c r="AF1170" s="354" t="str">
        <f t="shared" si="1686"/>
        <v>X</v>
      </c>
      <c r="AG1170" s="38"/>
      <c r="AH1170" s="68" t="s">
        <v>185</v>
      </c>
      <c r="AI1170" s="68" t="s">
        <v>185</v>
      </c>
      <c r="AJ1170" s="38"/>
      <c r="AK1170" s="13" t="str">
        <f t="shared" si="1639"/>
        <v>/rsm:CrossIndustryInvoice/rsm:SupplyChainTradeTransaction/ram:ApplicableHeaderTradeSettlement/ram:SpecifiedTradePaymentTerms</v>
      </c>
      <c r="AL1170" s="13" t="str">
        <f t="shared" si="1640"/>
        <v>/ram:Description</v>
      </c>
      <c r="AM1170" s="14">
        <f>COUNTIFS(S$4:S1170,AK1170)</f>
        <v>1</v>
      </c>
      <c r="AO1170" s="212" t="str">
        <f t="shared" si="1637"/>
        <v>SCT_HTS</v>
      </c>
      <c r="AP1170" s="213" t="str">
        <f t="shared" si="1641"/>
        <v>BT-20</v>
      </c>
      <c r="AQ1170" s="311" t="str">
        <f t="shared" si="1642"/>
        <v>BT-20</v>
      </c>
      <c r="AR1170" s="66">
        <f t="shared" si="1655"/>
        <v>4</v>
      </c>
      <c r="AS1170" s="66" t="str">
        <f t="shared" si="1643"/>
        <v>0..1</v>
      </c>
      <c r="AT1170" s="64" t="s">
        <v>4462</v>
      </c>
      <c r="AU1170" s="64" t="s">
        <v>4463</v>
      </c>
      <c r="AV1170" s="65" t="s">
        <v>4464</v>
      </c>
      <c r="AW1170" s="427" t="s">
        <v>7238</v>
      </c>
      <c r="AX1170" s="65"/>
      <c r="AY1170" s="65" t="s">
        <v>4465</v>
      </c>
      <c r="AZ1170" s="64" t="s">
        <v>78</v>
      </c>
      <c r="BA1170" s="66" t="str">
        <f t="shared" si="1644"/>
        <v>0..1</v>
      </c>
      <c r="BB1170" s="66" t="str">
        <f t="shared" si="1645"/>
        <v>0..1</v>
      </c>
      <c r="BC1170" s="2" t="str">
        <f t="shared" si="1625"/>
        <v>/rsm:CrossIndustryInvoice
/rsm:SupplyChainTradeTransaction
/ram:ApplicableHeaderTradeSettlement
/ram:SpecifiedTradePaymentTerms
/ram:Description</v>
      </c>
      <c r="BD1170" s="75" t="str">
        <f t="shared" si="1626"/>
        <v>/rsm:CrossIndustryInvoice/rsm:SupplyChainTradeTransaction/ram:ApplicableHeaderTradeSettlement/ram:SpecifiedTradePaymentTerms/ram:Description</v>
      </c>
      <c r="BE1170" s="66" t="str">
        <f t="shared" si="1662"/>
        <v>T</v>
      </c>
      <c r="BF1170" s="68" t="str">
        <f t="shared" si="1663"/>
        <v>E</v>
      </c>
      <c r="BG1170" s="66" t="str">
        <f t="shared" si="1664"/>
        <v>0..n</v>
      </c>
      <c r="BH1170" s="66" t="str">
        <f t="shared" si="1665"/>
        <v>CAR-3</v>
      </c>
      <c r="BI1170" s="248" t="str">
        <f t="shared" si="1666"/>
        <v/>
      </c>
      <c r="BJ1170" s="7"/>
      <c r="BK1170" s="353" t="str">
        <f t="shared" si="1667"/>
        <v>-</v>
      </c>
      <c r="BL1170" s="68" t="str">
        <f t="shared" si="1668"/>
        <v>X</v>
      </c>
      <c r="BM1170" s="68" t="str">
        <f t="shared" si="1669"/>
        <v>X</v>
      </c>
      <c r="BN1170" s="68" t="str">
        <f t="shared" si="1670"/>
        <v>X</v>
      </c>
      <c r="BO1170" s="68" t="str">
        <f t="shared" si="1671"/>
        <v>X</v>
      </c>
      <c r="BP1170" s="68" t="str">
        <f t="shared" si="1672"/>
        <v>X</v>
      </c>
      <c r="BQ1170" s="354" t="str">
        <f t="shared" si="1673"/>
        <v>X</v>
      </c>
      <c r="BR1170" s="7"/>
      <c r="BS1170" s="68" t="str">
        <f t="shared" si="1674"/>
        <v>BASIC WL</v>
      </c>
      <c r="BT1170" s="68" t="str">
        <f t="shared" si="1675"/>
        <v>BASIC WL</v>
      </c>
      <c r="BU1170" s="15"/>
      <c r="BV1170" s="57"/>
      <c r="BW1170" s="57"/>
      <c r="BX1170" s="57"/>
      <c r="BY1170" s="57"/>
      <c r="BZ1170" s="57"/>
      <c r="CA1170" s="57" t="s">
        <v>6542</v>
      </c>
      <c r="CC1170" s="417"/>
      <c r="CD1170" s="15"/>
      <c r="CE1170" s="15"/>
    </row>
    <row r="1171" spans="1:83" s="59" customFormat="1" ht="85.5">
      <c r="A1171" s="45" t="str">
        <f t="shared" si="1623"/>
        <v>NO</v>
      </c>
      <c r="B1171" s="45"/>
      <c r="C1171" s="45"/>
      <c r="D1171" s="45"/>
      <c r="E1171" s="212" t="s">
        <v>3431</v>
      </c>
      <c r="F1171" s="222" t="s">
        <v>4466</v>
      </c>
      <c r="G1171" s="312"/>
      <c r="H1171" s="124">
        <f t="shared" si="1683"/>
        <v>4</v>
      </c>
      <c r="I1171" s="124" t="s">
        <v>42</v>
      </c>
      <c r="J1171" s="137" t="s">
        <v>4467</v>
      </c>
      <c r="K1171" s="125"/>
      <c r="L1171" s="126"/>
      <c r="M1171" s="126"/>
      <c r="N1171" s="126"/>
      <c r="O1171" s="125"/>
      <c r="P1171" s="124" t="s">
        <v>42</v>
      </c>
      <c r="Q1171" s="124" t="str">
        <f t="shared" si="1608"/>
        <v>0..1</v>
      </c>
      <c r="R1171" s="127" t="s">
        <v>4468</v>
      </c>
      <c r="S1171" s="128" t="s">
        <v>4469</v>
      </c>
      <c r="T1171" s="124"/>
      <c r="U1171" s="129" t="str">
        <f t="shared" si="1594"/>
        <v/>
      </c>
      <c r="V1171" s="124" t="s">
        <v>42</v>
      </c>
      <c r="W1171" s="124"/>
      <c r="X1171" s="388"/>
      <c r="Y1171" s="38"/>
      <c r="Z1171" s="363" t="str">
        <f t="shared" si="1621"/>
        <v>-</v>
      </c>
      <c r="AA1171" s="129" t="str">
        <f t="shared" ref="AA1171:AF1171" si="1687">IF(Z1171="X","X",IF($AI1171=AA$4,"X","-"))</f>
        <v>X</v>
      </c>
      <c r="AB1171" s="129" t="str">
        <f t="shared" si="1687"/>
        <v>X</v>
      </c>
      <c r="AC1171" s="129" t="str">
        <f t="shared" si="1687"/>
        <v>X</v>
      </c>
      <c r="AD1171" s="129" t="str">
        <f t="shared" si="1687"/>
        <v>X</v>
      </c>
      <c r="AE1171" s="129" t="str">
        <f t="shared" si="1687"/>
        <v>X</v>
      </c>
      <c r="AF1171" s="364" t="str">
        <f t="shared" si="1687"/>
        <v>X</v>
      </c>
      <c r="AG1171" s="38"/>
      <c r="AH1171" s="129" t="s">
        <v>185</v>
      </c>
      <c r="AI1171" s="129" t="s">
        <v>185</v>
      </c>
      <c r="AJ1171" s="38"/>
      <c r="AK1171" s="13" t="str">
        <f t="shared" si="1639"/>
        <v>/rsm:CrossIndustryInvoice/rsm:SupplyChainTradeTransaction/ram:ApplicableHeaderTradeSettlement/ram:SpecifiedTradePaymentTerms</v>
      </c>
      <c r="AL1171" s="13" t="str">
        <f t="shared" si="1640"/>
        <v>/ram:DueDateDateTime</v>
      </c>
      <c r="AM1171" s="14">
        <f>COUNTIFS(S$4:S1171,AK1171)</f>
        <v>1</v>
      </c>
      <c r="AO1171" s="212" t="str">
        <f t="shared" si="1637"/>
        <v>SCT_HTS</v>
      </c>
      <c r="AP1171" s="222" t="str">
        <f t="shared" si="1641"/>
        <v>BT-9-00</v>
      </c>
      <c r="AQ1171" s="312" t="str">
        <f t="shared" si="1642"/>
        <v/>
      </c>
      <c r="AR1171" s="124">
        <f t="shared" si="1655"/>
        <v>4</v>
      </c>
      <c r="AS1171" s="124" t="str">
        <f t="shared" si="1643"/>
        <v>0..1</v>
      </c>
      <c r="AT1171" s="137" t="s">
        <v>4470</v>
      </c>
      <c r="AU1171" s="125"/>
      <c r="AV1171" s="126"/>
      <c r="AW1171" s="126"/>
      <c r="AX1171" s="126"/>
      <c r="AY1171" s="126" t="s">
        <v>35</v>
      </c>
      <c r="AZ1171" s="125"/>
      <c r="BA1171" s="124" t="str">
        <f t="shared" si="1644"/>
        <v>0..1</v>
      </c>
      <c r="BB1171" s="124" t="str">
        <f t="shared" si="1645"/>
        <v>0..1</v>
      </c>
      <c r="BC1171" s="127" t="str">
        <f t="shared" si="1625"/>
        <v>/rsm:CrossIndustryInvoice
/rsm:SupplyChainTradeTransaction
/ram:ApplicableHeaderTradeSettlement
/ram:SpecifiedTradePaymentTerms
/ram:DueDateDateTime</v>
      </c>
      <c r="BD1171" s="128" t="str">
        <f t="shared" si="1626"/>
        <v>/rsm:CrossIndustryInvoice/rsm:SupplyChainTradeTransaction/ram:ApplicableHeaderTradeSettlement/ram:SpecifiedTradePaymentTerms/ram:DueDateDateTime</v>
      </c>
      <c r="BE1171" s="124" t="str">
        <f t="shared" si="1662"/>
        <v/>
      </c>
      <c r="BF1171" s="129" t="str">
        <f t="shared" si="1663"/>
        <v/>
      </c>
      <c r="BG1171" s="124" t="str">
        <f t="shared" si="1664"/>
        <v>0..1</v>
      </c>
      <c r="BH1171" s="124" t="str">
        <f t="shared" si="1665"/>
        <v/>
      </c>
      <c r="BI1171" s="388" t="str">
        <f t="shared" si="1666"/>
        <v/>
      </c>
      <c r="BJ1171" s="7"/>
      <c r="BK1171" s="363" t="str">
        <f t="shared" si="1667"/>
        <v>-</v>
      </c>
      <c r="BL1171" s="129" t="str">
        <f t="shared" si="1668"/>
        <v>X</v>
      </c>
      <c r="BM1171" s="129" t="str">
        <f t="shared" si="1669"/>
        <v>X</v>
      </c>
      <c r="BN1171" s="129" t="str">
        <f t="shared" si="1670"/>
        <v>X</v>
      </c>
      <c r="BO1171" s="129" t="str">
        <f t="shared" si="1671"/>
        <v>X</v>
      </c>
      <c r="BP1171" s="129" t="str">
        <f t="shared" si="1672"/>
        <v>X</v>
      </c>
      <c r="BQ1171" s="364" t="str">
        <f t="shared" si="1673"/>
        <v>X</v>
      </c>
      <c r="BR1171" s="7"/>
      <c r="BS1171" s="129" t="str">
        <f t="shared" si="1674"/>
        <v>BASIC WL</v>
      </c>
      <c r="BT1171" s="129" t="str">
        <f t="shared" si="1675"/>
        <v>BASIC WL</v>
      </c>
      <c r="BU1171" s="15"/>
      <c r="BV1171" s="57"/>
      <c r="BW1171" s="57"/>
      <c r="BX1171" s="57"/>
      <c r="BY1171" s="57"/>
      <c r="BZ1171" s="57"/>
      <c r="CA1171" s="57" t="s">
        <v>6542</v>
      </c>
      <c r="CC1171" s="417"/>
      <c r="CD1171" s="15"/>
      <c r="CE1171" s="15"/>
    </row>
    <row r="1172" spans="1:83" s="59" customFormat="1" ht="89.25">
      <c r="A1172" s="45" t="str">
        <f t="shared" si="1623"/>
        <v>YES</v>
      </c>
      <c r="B1172" s="45"/>
      <c r="C1172" s="45"/>
      <c r="D1172" s="45"/>
      <c r="E1172" s="212" t="s">
        <v>3431</v>
      </c>
      <c r="F1172" s="213" t="s">
        <v>4471</v>
      </c>
      <c r="G1172" s="311" t="s">
        <v>4471</v>
      </c>
      <c r="H1172" s="66">
        <f t="shared" si="1683"/>
        <v>5</v>
      </c>
      <c r="I1172" s="66" t="s">
        <v>42</v>
      </c>
      <c r="J1172" s="64" t="s">
        <v>4472</v>
      </c>
      <c r="K1172" s="64" t="s">
        <v>4473</v>
      </c>
      <c r="L1172" s="65" t="s">
        <v>4474</v>
      </c>
      <c r="M1172" s="65"/>
      <c r="N1172" s="65" t="s">
        <v>4459</v>
      </c>
      <c r="O1172" s="64" t="s">
        <v>148</v>
      </c>
      <c r="P1172" s="66" t="s">
        <v>32</v>
      </c>
      <c r="Q1172" s="66" t="str">
        <f t="shared" si="1608"/>
        <v>1..1</v>
      </c>
      <c r="R1172" s="2" t="s">
        <v>4475</v>
      </c>
      <c r="S1172" s="75" t="s">
        <v>4476</v>
      </c>
      <c r="T1172" s="66" t="s">
        <v>151</v>
      </c>
      <c r="U1172" s="68" t="str">
        <f t="shared" si="1594"/>
        <v>E</v>
      </c>
      <c r="V1172" s="66" t="s">
        <v>32</v>
      </c>
      <c r="W1172" s="66" t="s">
        <v>35</v>
      </c>
      <c r="X1172" s="248" t="s">
        <v>152</v>
      </c>
      <c r="Y1172" s="38"/>
      <c r="Z1172" s="353" t="str">
        <f t="shared" si="1621"/>
        <v>-</v>
      </c>
      <c r="AA1172" s="68" t="str">
        <f t="shared" ref="AA1172:AF1172" si="1688">IF(Z1172="X","X",IF($AI1172=AA$4,"X","-"))</f>
        <v>X</v>
      </c>
      <c r="AB1172" s="68" t="str">
        <f t="shared" si="1688"/>
        <v>X</v>
      </c>
      <c r="AC1172" s="68" t="str">
        <f t="shared" si="1688"/>
        <v>X</v>
      </c>
      <c r="AD1172" s="68" t="str">
        <f t="shared" si="1688"/>
        <v>X</v>
      </c>
      <c r="AE1172" s="68" t="str">
        <f t="shared" si="1688"/>
        <v>X</v>
      </c>
      <c r="AF1172" s="354" t="str">
        <f t="shared" si="1688"/>
        <v>X</v>
      </c>
      <c r="AG1172" s="38"/>
      <c r="AH1172" s="68" t="s">
        <v>185</v>
      </c>
      <c r="AI1172" s="68" t="s">
        <v>185</v>
      </c>
      <c r="AJ1172" s="38"/>
      <c r="AK1172" s="13" t="str">
        <f t="shared" si="1639"/>
        <v>/rsm:CrossIndustryInvoice/rsm:SupplyChainTradeTransaction/ram:ApplicableHeaderTradeSettlement/ram:SpecifiedTradePaymentTerms/ram:DueDateDateTime</v>
      </c>
      <c r="AL1172" s="13" t="str">
        <f t="shared" si="1640"/>
        <v>/udt:DateTimeString</v>
      </c>
      <c r="AM1172" s="14">
        <f>COUNTIFS(S$4:S1172,AK1172)</f>
        <v>1</v>
      </c>
      <c r="AO1172" s="212" t="str">
        <f t="shared" si="1637"/>
        <v>SCT_HTS</v>
      </c>
      <c r="AP1172" s="213" t="str">
        <f t="shared" si="1641"/>
        <v>BT-9</v>
      </c>
      <c r="AQ1172" s="311" t="str">
        <f t="shared" si="1642"/>
        <v>BT-9</v>
      </c>
      <c r="AR1172" s="66">
        <f t="shared" si="1655"/>
        <v>5</v>
      </c>
      <c r="AS1172" s="66" t="str">
        <f t="shared" si="1643"/>
        <v>0..1</v>
      </c>
      <c r="AT1172" s="64" t="s">
        <v>4477</v>
      </c>
      <c r="AU1172" s="64" t="s">
        <v>4478</v>
      </c>
      <c r="AV1172" s="65" t="s">
        <v>4479</v>
      </c>
      <c r="AW1172" s="423" t="s">
        <v>7406</v>
      </c>
      <c r="AX1172" s="65"/>
      <c r="AY1172" s="65" t="s">
        <v>4465</v>
      </c>
      <c r="AZ1172" s="64" t="s">
        <v>148</v>
      </c>
      <c r="BA1172" s="66" t="str">
        <f t="shared" ref="BA1172:BA1203" si="1689">P1172</f>
        <v>1..1</v>
      </c>
      <c r="BB1172" s="66" t="str">
        <f t="shared" ref="BB1172:BB1203" si="1690">Q1172</f>
        <v>1..1</v>
      </c>
      <c r="BC1172" s="2" t="str">
        <f t="shared" si="1625"/>
        <v>/rsm:CrossIndustryInvoice
/rsm:SupplyChainTradeTransaction
/ram:ApplicableHeaderTradeSettlement
/ram:SpecifiedTradePaymentTerms
/ram:DueDateDateTime
/udt:DateTimeString</v>
      </c>
      <c r="BD1172" s="75" t="str">
        <f t="shared" si="1626"/>
        <v>/rsm:CrossIndustryInvoice/rsm:SupplyChainTradeTransaction/ram:ApplicableHeaderTradeSettlement/ram:SpecifiedTradePaymentTerms/ram:DueDateDateTime/udt:DateTimeString</v>
      </c>
      <c r="BE1172" s="66" t="str">
        <f t="shared" si="1662"/>
        <v>D</v>
      </c>
      <c r="BF1172" s="68" t="str">
        <f t="shared" si="1663"/>
        <v>E</v>
      </c>
      <c r="BG1172" s="66" t="str">
        <f t="shared" si="1664"/>
        <v>1..1</v>
      </c>
      <c r="BH1172" s="66" t="str">
        <f t="shared" si="1665"/>
        <v/>
      </c>
      <c r="BI1172" s="248" t="str">
        <f t="shared" si="1666"/>
        <v>@format="102"</v>
      </c>
      <c r="BJ1172" s="7"/>
      <c r="BK1172" s="353" t="str">
        <f t="shared" si="1667"/>
        <v>-</v>
      </c>
      <c r="BL1172" s="68" t="str">
        <f t="shared" si="1668"/>
        <v>X</v>
      </c>
      <c r="BM1172" s="68" t="str">
        <f t="shared" si="1669"/>
        <v>X</v>
      </c>
      <c r="BN1172" s="68" t="str">
        <f t="shared" si="1670"/>
        <v>X</v>
      </c>
      <c r="BO1172" s="68" t="str">
        <f t="shared" si="1671"/>
        <v>X</v>
      </c>
      <c r="BP1172" s="68" t="str">
        <f t="shared" si="1672"/>
        <v>X</v>
      </c>
      <c r="BQ1172" s="354" t="str">
        <f t="shared" si="1673"/>
        <v>X</v>
      </c>
      <c r="BR1172" s="7"/>
      <c r="BS1172" s="68" t="str">
        <f t="shared" si="1674"/>
        <v>BASIC WL</v>
      </c>
      <c r="BT1172" s="68" t="str">
        <f t="shared" si="1675"/>
        <v>BASIC WL</v>
      </c>
      <c r="BU1172" s="15"/>
      <c r="BV1172" s="57"/>
      <c r="BW1172" s="57"/>
      <c r="BX1172" s="57"/>
      <c r="BY1172" s="57"/>
      <c r="BZ1172" s="57"/>
      <c r="CA1172" s="57" t="s">
        <v>6542</v>
      </c>
      <c r="CC1172" s="417"/>
      <c r="CD1172" s="15"/>
      <c r="CE1172" s="15"/>
    </row>
    <row r="1173" spans="1:83" s="59" customFormat="1" ht="102">
      <c r="A1173" s="45" t="str">
        <f t="shared" si="1623"/>
        <v>YES</v>
      </c>
      <c r="B1173" s="45"/>
      <c r="C1173" s="45"/>
      <c r="D1173" s="45"/>
      <c r="E1173" s="212" t="s">
        <v>3431</v>
      </c>
      <c r="F1173" s="213" t="s">
        <v>4480</v>
      </c>
      <c r="G1173" s="311"/>
      <c r="H1173" s="66">
        <f t="shared" si="1683"/>
        <v>6</v>
      </c>
      <c r="I1173" s="66" t="s">
        <v>32</v>
      </c>
      <c r="J1173" s="97" t="s">
        <v>229</v>
      </c>
      <c r="K1173" s="64" t="s">
        <v>35</v>
      </c>
      <c r="L1173" s="65" t="s">
        <v>160</v>
      </c>
      <c r="M1173" s="65"/>
      <c r="N1173" s="65" t="s">
        <v>160</v>
      </c>
      <c r="O1173" s="64" t="s">
        <v>128</v>
      </c>
      <c r="P1173" s="66" t="s">
        <v>32</v>
      </c>
      <c r="Q1173" s="66" t="str">
        <f t="shared" si="1608"/>
        <v>1..1</v>
      </c>
      <c r="R1173" s="2" t="s">
        <v>4481</v>
      </c>
      <c r="S1173" s="75" t="s">
        <v>4482</v>
      </c>
      <c r="T1173" s="66" t="s">
        <v>131</v>
      </c>
      <c r="U1173" s="68" t="str">
        <f t="shared" si="1594"/>
        <v>A</v>
      </c>
      <c r="V1173" s="66" t="s">
        <v>42</v>
      </c>
      <c r="W1173" s="66" t="s">
        <v>35</v>
      </c>
      <c r="X1173" s="248" t="s">
        <v>160</v>
      </c>
      <c r="Y1173" s="38"/>
      <c r="Z1173" s="353" t="str">
        <f t="shared" si="1621"/>
        <v>-</v>
      </c>
      <c r="AA1173" s="68" t="str">
        <f t="shared" ref="AA1173:AF1173" si="1691">IF(Z1173="X","X",IF($AI1173=AA$4,"X","-"))</f>
        <v>X</v>
      </c>
      <c r="AB1173" s="68" t="str">
        <f t="shared" si="1691"/>
        <v>X</v>
      </c>
      <c r="AC1173" s="68" t="str">
        <f t="shared" si="1691"/>
        <v>X</v>
      </c>
      <c r="AD1173" s="68" t="str">
        <f t="shared" si="1691"/>
        <v>X</v>
      </c>
      <c r="AE1173" s="68" t="str">
        <f t="shared" si="1691"/>
        <v>X</v>
      </c>
      <c r="AF1173" s="354" t="str">
        <f t="shared" si="1691"/>
        <v>X</v>
      </c>
      <c r="AG1173" s="38"/>
      <c r="AH1173" s="68" t="s">
        <v>185</v>
      </c>
      <c r="AI1173" s="68" t="s">
        <v>185</v>
      </c>
      <c r="AJ1173" s="38"/>
      <c r="AK1173" s="13" t="str">
        <f t="shared" si="1639"/>
        <v>/rsm:CrossIndustryInvoice/rsm:SupplyChainTradeTransaction/ram:ApplicableHeaderTradeSettlement/ram:SpecifiedTradePaymentTerms/ram:DueDateDateTime/udt:DateTimeString</v>
      </c>
      <c r="AL1173" s="13" t="str">
        <f t="shared" si="1640"/>
        <v>/@format</v>
      </c>
      <c r="AM1173" s="14">
        <f>COUNTIFS(S$4:S1173,AK1173)</f>
        <v>1</v>
      </c>
      <c r="AO1173" s="212" t="str">
        <f t="shared" si="1637"/>
        <v>SCT_HTS</v>
      </c>
      <c r="AP1173" s="213" t="str">
        <f t="shared" si="1641"/>
        <v>BT-9-0</v>
      </c>
      <c r="AQ1173" s="311" t="str">
        <f t="shared" si="1642"/>
        <v/>
      </c>
      <c r="AR1173" s="66">
        <f t="shared" si="1655"/>
        <v>6</v>
      </c>
      <c r="AS1173" s="66" t="str">
        <f t="shared" si="1643"/>
        <v>1..1</v>
      </c>
      <c r="AT1173" s="97" t="s">
        <v>229</v>
      </c>
      <c r="AU1173" s="64" t="s">
        <v>35</v>
      </c>
      <c r="AV1173" s="65" t="s">
        <v>6345</v>
      </c>
      <c r="AW1173" s="423">
        <v>102</v>
      </c>
      <c r="AX1173" s="65"/>
      <c r="AY1173" s="65" t="s">
        <v>166</v>
      </c>
      <c r="AZ1173" s="64" t="s">
        <v>128</v>
      </c>
      <c r="BA1173" s="66" t="str">
        <f t="shared" si="1689"/>
        <v>1..1</v>
      </c>
      <c r="BB1173" s="66" t="str">
        <f t="shared" si="1690"/>
        <v>1..1</v>
      </c>
      <c r="BC1173" s="2" t="str">
        <f t="shared" si="1625"/>
        <v>/rsm:CrossIndustryInvoice
/rsm:SupplyChainTradeTransaction
/ram:ApplicableHeaderTradeSettlement
/ram:SpecifiedTradePaymentTerms
/ram:DueDateDateTime
/udt:DateTimeString
/@format</v>
      </c>
      <c r="BD1173" s="75" t="str">
        <f t="shared" si="1626"/>
        <v>/rsm:CrossIndustryInvoice/rsm:SupplyChainTradeTransaction/ram:ApplicableHeaderTradeSettlement/ram:SpecifiedTradePaymentTerms/ram:DueDateDateTime/udt:DateTimeString/@format</v>
      </c>
      <c r="BE1173" s="66" t="str">
        <f t="shared" si="1662"/>
        <v>C</v>
      </c>
      <c r="BF1173" s="68" t="str">
        <f t="shared" si="1663"/>
        <v>A</v>
      </c>
      <c r="BG1173" s="66" t="str">
        <f t="shared" si="1664"/>
        <v>0..1</v>
      </c>
      <c r="BH1173" s="66" t="str">
        <f t="shared" si="1665"/>
        <v/>
      </c>
      <c r="BI1173" s="248" t="str">
        <f t="shared" si="1666"/>
        <v>Only value "102"</v>
      </c>
      <c r="BJ1173" s="7"/>
      <c r="BK1173" s="353" t="str">
        <f t="shared" si="1667"/>
        <v>-</v>
      </c>
      <c r="BL1173" s="68" t="str">
        <f t="shared" si="1668"/>
        <v>X</v>
      </c>
      <c r="BM1173" s="68" t="str">
        <f t="shared" si="1669"/>
        <v>X</v>
      </c>
      <c r="BN1173" s="68" t="str">
        <f t="shared" si="1670"/>
        <v>X</v>
      </c>
      <c r="BO1173" s="68" t="str">
        <f t="shared" si="1671"/>
        <v>X</v>
      </c>
      <c r="BP1173" s="68" t="str">
        <f t="shared" si="1672"/>
        <v>X</v>
      </c>
      <c r="BQ1173" s="354" t="str">
        <f t="shared" si="1673"/>
        <v>X</v>
      </c>
      <c r="BR1173" s="7"/>
      <c r="BS1173" s="68" t="str">
        <f t="shared" si="1674"/>
        <v>BASIC WL</v>
      </c>
      <c r="BT1173" s="68" t="str">
        <f t="shared" si="1675"/>
        <v>BASIC WL</v>
      </c>
      <c r="BU1173" s="15"/>
      <c r="BV1173" s="57"/>
      <c r="BW1173" s="57"/>
      <c r="BX1173" s="57"/>
      <c r="BY1173" s="57"/>
      <c r="BZ1173" s="57"/>
      <c r="CA1173" s="57" t="s">
        <v>6542</v>
      </c>
      <c r="CC1173" s="417"/>
      <c r="CD1173" s="15"/>
      <c r="CE1173" s="15"/>
    </row>
    <row r="1174" spans="1:83" s="59" customFormat="1" ht="85.5">
      <c r="A1174" s="45" t="str">
        <f t="shared" si="1623"/>
        <v>YES</v>
      </c>
      <c r="B1174" s="45"/>
      <c r="C1174" s="45"/>
      <c r="D1174" s="45"/>
      <c r="E1174" s="212" t="s">
        <v>3431</v>
      </c>
      <c r="F1174" s="213" t="s">
        <v>4483</v>
      </c>
      <c r="G1174" s="311" t="s">
        <v>4483</v>
      </c>
      <c r="H1174" s="66">
        <f t="shared" si="1683"/>
        <v>4</v>
      </c>
      <c r="I1174" s="66" t="s">
        <v>42</v>
      </c>
      <c r="J1174" s="64" t="s">
        <v>4484</v>
      </c>
      <c r="K1174" s="64" t="s">
        <v>4485</v>
      </c>
      <c r="L1174" s="65" t="s">
        <v>3444</v>
      </c>
      <c r="M1174" s="65" t="s">
        <v>4486</v>
      </c>
      <c r="N1174" s="65" t="s">
        <v>35</v>
      </c>
      <c r="O1174" s="64" t="s">
        <v>90</v>
      </c>
      <c r="P1174" s="66" t="s">
        <v>42</v>
      </c>
      <c r="Q1174" s="66" t="str">
        <f t="shared" si="1608"/>
        <v>0..1</v>
      </c>
      <c r="R1174" s="2" t="s">
        <v>4487</v>
      </c>
      <c r="S1174" s="75" t="s">
        <v>4488</v>
      </c>
      <c r="T1174" s="66" t="s">
        <v>55</v>
      </c>
      <c r="U1174" s="68" t="str">
        <f t="shared" si="1594"/>
        <v>E</v>
      </c>
      <c r="V1174" s="66" t="s">
        <v>62</v>
      </c>
      <c r="W1174" s="66" t="s">
        <v>35</v>
      </c>
      <c r="X1174" s="248" t="s">
        <v>35</v>
      </c>
      <c r="Y1174" s="38"/>
      <c r="Z1174" s="353" t="str">
        <f t="shared" si="1621"/>
        <v>-</v>
      </c>
      <c r="AA1174" s="68" t="str">
        <f t="shared" ref="AA1174:AF1174" si="1692">IF(Z1174="X","X",IF($AI1174=AA$4,"X","-"))</f>
        <v>X</v>
      </c>
      <c r="AB1174" s="68" t="str">
        <f t="shared" si="1692"/>
        <v>X</v>
      </c>
      <c r="AC1174" s="68" t="str">
        <f t="shared" si="1692"/>
        <v>X</v>
      </c>
      <c r="AD1174" s="68" t="str">
        <f t="shared" si="1692"/>
        <v>X</v>
      </c>
      <c r="AE1174" s="68" t="str">
        <f t="shared" si="1692"/>
        <v>X</v>
      </c>
      <c r="AF1174" s="354" t="str">
        <f t="shared" si="1692"/>
        <v>X</v>
      </c>
      <c r="AG1174" s="38"/>
      <c r="AH1174" s="68" t="s">
        <v>185</v>
      </c>
      <c r="AI1174" s="68" t="s">
        <v>185</v>
      </c>
      <c r="AJ1174" s="38"/>
      <c r="AK1174" s="13" t="str">
        <f t="shared" si="1639"/>
        <v>/rsm:CrossIndustryInvoice/rsm:SupplyChainTradeTransaction/ram:ApplicableHeaderTradeSettlement/ram:SpecifiedTradePaymentTerms</v>
      </c>
      <c r="AL1174" s="13" t="str">
        <f t="shared" si="1640"/>
        <v>/ram:DirectDebitMandateID</v>
      </c>
      <c r="AM1174" s="14">
        <f>COUNTIFS(S$4:S1170,AK1174)</f>
        <v>1</v>
      </c>
      <c r="AO1174" s="212" t="str">
        <f t="shared" si="1637"/>
        <v>SCT_HTS</v>
      </c>
      <c r="AP1174" s="213" t="str">
        <f t="shared" si="1641"/>
        <v>BT-89</v>
      </c>
      <c r="AQ1174" s="311" t="str">
        <f t="shared" si="1642"/>
        <v>BT-89</v>
      </c>
      <c r="AR1174" s="66">
        <f t="shared" si="1655"/>
        <v>4</v>
      </c>
      <c r="AS1174" s="66" t="str">
        <f t="shared" si="1643"/>
        <v>0..1</v>
      </c>
      <c r="AT1174" s="64" t="s">
        <v>4489</v>
      </c>
      <c r="AU1174" s="64" t="s">
        <v>4490</v>
      </c>
      <c r="AV1174" s="65" t="s">
        <v>3450</v>
      </c>
      <c r="AW1174" s="427" t="s">
        <v>7407</v>
      </c>
      <c r="AX1174" s="65" t="s">
        <v>4491</v>
      </c>
      <c r="AY1174" s="65" t="s">
        <v>35</v>
      </c>
      <c r="AZ1174" s="64" t="s">
        <v>99</v>
      </c>
      <c r="BA1174" s="66" t="str">
        <f t="shared" si="1689"/>
        <v>0..1</v>
      </c>
      <c r="BB1174" s="66" t="str">
        <f t="shared" si="1690"/>
        <v>0..1</v>
      </c>
      <c r="BC1174" s="2" t="str">
        <f t="shared" si="1625"/>
        <v>/rsm:CrossIndustryInvoice
/rsm:SupplyChainTradeTransaction
/ram:ApplicableHeaderTradeSettlement
/ram:SpecifiedTradePaymentTerms
/ram:DirectDebitMandateID</v>
      </c>
      <c r="BD1174" s="75" t="str">
        <f t="shared" si="1626"/>
        <v>/rsm:CrossIndustryInvoice/rsm:SupplyChainTradeTransaction/ram:ApplicableHeaderTradeSettlement/ram:SpecifiedTradePaymentTerms/ram:DirectDebitMandateID</v>
      </c>
      <c r="BE1174" s="66" t="str">
        <f t="shared" si="1662"/>
        <v>I</v>
      </c>
      <c r="BF1174" s="68" t="str">
        <f t="shared" si="1663"/>
        <v>E</v>
      </c>
      <c r="BG1174" s="66" t="str">
        <f t="shared" si="1664"/>
        <v>0..n</v>
      </c>
      <c r="BH1174" s="66" t="str">
        <f t="shared" si="1665"/>
        <v/>
      </c>
      <c r="BI1174" s="248" t="str">
        <f t="shared" si="1666"/>
        <v/>
      </c>
      <c r="BJ1174" s="7"/>
      <c r="BK1174" s="353" t="str">
        <f t="shared" si="1667"/>
        <v>-</v>
      </c>
      <c r="BL1174" s="68" t="str">
        <f t="shared" si="1668"/>
        <v>X</v>
      </c>
      <c r="BM1174" s="68" t="str">
        <f t="shared" si="1669"/>
        <v>X</v>
      </c>
      <c r="BN1174" s="68" t="str">
        <f t="shared" si="1670"/>
        <v>X</v>
      </c>
      <c r="BO1174" s="68" t="str">
        <f t="shared" si="1671"/>
        <v>X</v>
      </c>
      <c r="BP1174" s="68" t="str">
        <f t="shared" si="1672"/>
        <v>X</v>
      </c>
      <c r="BQ1174" s="354" t="str">
        <f t="shared" si="1673"/>
        <v>X</v>
      </c>
      <c r="BR1174" s="7"/>
      <c r="BS1174" s="68" t="str">
        <f t="shared" si="1674"/>
        <v>BASIC WL</v>
      </c>
      <c r="BT1174" s="68" t="str">
        <f t="shared" si="1675"/>
        <v>BASIC WL</v>
      </c>
      <c r="BU1174" s="15"/>
      <c r="BV1174" s="57"/>
      <c r="BW1174" s="57"/>
      <c r="BX1174" s="57"/>
      <c r="BY1174" s="57"/>
      <c r="BZ1174" s="57"/>
      <c r="CA1174" s="57" t="s">
        <v>6542</v>
      </c>
      <c r="CC1174" s="417"/>
      <c r="CD1174" s="15"/>
      <c r="CE1174" s="15"/>
    </row>
    <row r="1175" spans="1:83" s="59" customFormat="1" ht="85.5">
      <c r="A1175" s="45" t="str">
        <f t="shared" si="1623"/>
        <v>YES</v>
      </c>
      <c r="B1175" s="45"/>
      <c r="C1175" s="45"/>
      <c r="D1175" s="45"/>
      <c r="E1175" s="214" t="s">
        <v>3431</v>
      </c>
      <c r="F1175" s="61" t="s">
        <v>5819</v>
      </c>
      <c r="G1175" s="281"/>
      <c r="H1175" s="62">
        <f t="shared" si="1683"/>
        <v>4</v>
      </c>
      <c r="I1175" s="62" t="s">
        <v>42</v>
      </c>
      <c r="J1175" s="64" t="s">
        <v>6276</v>
      </c>
      <c r="K1175" s="64"/>
      <c r="L1175" s="65"/>
      <c r="M1175" s="65"/>
      <c r="N1175" s="65"/>
      <c r="O1175" s="64" t="s">
        <v>1325</v>
      </c>
      <c r="P1175" s="66" t="s">
        <v>42</v>
      </c>
      <c r="Q1175" s="66" t="str">
        <f t="shared" si="1608"/>
        <v>0..1</v>
      </c>
      <c r="R1175" s="6" t="s">
        <v>4493</v>
      </c>
      <c r="S1175" s="67" t="s">
        <v>4494</v>
      </c>
      <c r="T1175" s="66" t="s">
        <v>163</v>
      </c>
      <c r="U1175" s="68" t="str">
        <f t="shared" ref="U1175:U1236" si="1693">IF($F1175="","",IF(ISERROR(SEARCH("@",$S1175)),IF(LEFT($F1175,4)="BG-X","EG",IF(LEFT($F1175,2)="BG","G",IF(LEFT($F1175,4)="BT-X",IF(LEN($F1175)-LEN(SUBSTITUTE($F1175,"-",))&gt;2,"","E"),IF(LEN($F1175)-LEN(SUBSTITUTE($F1175,"-",))&gt;1,"","E")))),"A"))</f>
        <v>E</v>
      </c>
      <c r="V1175" s="62" t="s">
        <v>62</v>
      </c>
      <c r="W1175" s="66"/>
      <c r="X1175" s="248"/>
      <c r="Y1175" s="38"/>
      <c r="Z1175" s="351" t="str">
        <f t="shared" si="1621"/>
        <v>-</v>
      </c>
      <c r="AA1175" s="70" t="str">
        <f t="shared" ref="AA1175:AF1175" si="1694">IF(Z1175="X","X",IF($AI1175=AA$4,"X","-"))</f>
        <v>-</v>
      </c>
      <c r="AB1175" s="70" t="str">
        <f t="shared" si="1694"/>
        <v>-</v>
      </c>
      <c r="AC1175" s="70" t="str">
        <f t="shared" si="1694"/>
        <v>-</v>
      </c>
      <c r="AD1175" s="70" t="str">
        <f t="shared" si="1694"/>
        <v>-</v>
      </c>
      <c r="AE1175" s="70" t="str">
        <f t="shared" si="1694"/>
        <v>X</v>
      </c>
      <c r="AF1175" s="352" t="str">
        <f t="shared" si="1694"/>
        <v>X</v>
      </c>
      <c r="AG1175" s="38"/>
      <c r="AH1175" s="70" t="s">
        <v>47</v>
      </c>
      <c r="AI1175" s="70" t="s">
        <v>6532</v>
      </c>
      <c r="AJ1175" s="38"/>
      <c r="AK1175" s="13" t="str">
        <f t="shared" si="1639"/>
        <v>/rsm:CrossIndustryInvoice/rsm:SupplyChainTradeTransaction/ram:ApplicableHeaderTradeSettlement/ram:SpecifiedTradePaymentTerms</v>
      </c>
      <c r="AL1175" s="13" t="str">
        <f t="shared" si="1640"/>
        <v>/ram:PartialPaymentAmount</v>
      </c>
      <c r="AM1175" s="14">
        <f>COUNTIFS(S$4:S1178,AK1175)</f>
        <v>1</v>
      </c>
      <c r="AO1175" s="214" t="str">
        <f t="shared" si="1637"/>
        <v>SCT_HTS</v>
      </c>
      <c r="AP1175" s="61" t="str">
        <f t="shared" si="1641"/>
        <v>BT-X-275</v>
      </c>
      <c r="AQ1175" s="281" t="str">
        <f t="shared" si="1642"/>
        <v/>
      </c>
      <c r="AR1175" s="62">
        <f t="shared" si="1655"/>
        <v>4</v>
      </c>
      <c r="AS1175" s="62" t="str">
        <f t="shared" si="1643"/>
        <v>0..1</v>
      </c>
      <c r="AT1175" s="64" t="s">
        <v>4495</v>
      </c>
      <c r="AU1175" s="64"/>
      <c r="AV1175" s="65"/>
      <c r="AW1175" s="423" t="s">
        <v>7238</v>
      </c>
      <c r="AX1175" s="65"/>
      <c r="AY1175" s="65"/>
      <c r="AZ1175" s="64" t="s">
        <v>1330</v>
      </c>
      <c r="BA1175" s="66" t="str">
        <f t="shared" si="1689"/>
        <v>0..1</v>
      </c>
      <c r="BB1175" s="66" t="str">
        <f t="shared" si="1690"/>
        <v>0..1</v>
      </c>
      <c r="BC1175" s="6" t="str">
        <f t="shared" si="1625"/>
        <v>/rsm:CrossIndustryInvoice
/rsm:SupplyChainTradeTransaction
/ram:ApplicableHeaderTradeSettlement
/ram:SpecifiedTradePaymentTerms
/ram:PartialPaymentAmount</v>
      </c>
      <c r="BD1175" s="67" t="str">
        <f t="shared" si="1626"/>
        <v>/rsm:CrossIndustryInvoice/rsm:SupplyChainTradeTransaction/ram:ApplicableHeaderTradeSettlement/ram:SpecifiedTradePaymentTerms/ram:PartialPaymentAmount</v>
      </c>
      <c r="BE1175" s="66" t="str">
        <f t="shared" si="1662"/>
        <v>A</v>
      </c>
      <c r="BF1175" s="68" t="str">
        <f t="shared" si="1663"/>
        <v>E</v>
      </c>
      <c r="BG1175" s="62" t="str">
        <f t="shared" si="1664"/>
        <v>0..n</v>
      </c>
      <c r="BH1175" s="66" t="str">
        <f t="shared" si="1665"/>
        <v/>
      </c>
      <c r="BI1175" s="248" t="str">
        <f t="shared" si="1666"/>
        <v/>
      </c>
      <c r="BJ1175" s="7"/>
      <c r="BK1175" s="351" t="str">
        <f t="shared" si="1667"/>
        <v>-</v>
      </c>
      <c r="BL1175" s="70" t="str">
        <f t="shared" si="1668"/>
        <v>-</v>
      </c>
      <c r="BM1175" s="70" t="str">
        <f t="shared" si="1669"/>
        <v>-</v>
      </c>
      <c r="BN1175" s="70" t="str">
        <f t="shared" si="1670"/>
        <v>-</v>
      </c>
      <c r="BO1175" s="70" t="str">
        <f t="shared" si="1671"/>
        <v>-</v>
      </c>
      <c r="BP1175" s="70" t="str">
        <f t="shared" si="1672"/>
        <v>X</v>
      </c>
      <c r="BQ1175" s="352" t="str">
        <f t="shared" si="1673"/>
        <v>X</v>
      </c>
      <c r="BR1175" s="7"/>
      <c r="BS1175" s="70" t="str">
        <f t="shared" si="1674"/>
        <v>EXTENDED</v>
      </c>
      <c r="BT1175" s="70" t="str">
        <f t="shared" si="1675"/>
        <v>EXTENDED-B2B-FR</v>
      </c>
      <c r="BU1175" s="15"/>
      <c r="BV1175" s="57"/>
      <c r="BW1175" s="57"/>
      <c r="BX1175" s="57"/>
      <c r="BY1175" s="57"/>
      <c r="BZ1175" s="57"/>
      <c r="CA1175" s="57" t="s">
        <v>6542</v>
      </c>
      <c r="CC1175" s="417"/>
      <c r="CD1175" s="15"/>
      <c r="CE1175" s="15"/>
    </row>
    <row r="1176" spans="1:83" s="59" customFormat="1" ht="85.5">
      <c r="A1176" s="45" t="str">
        <f t="shared" si="1623"/>
        <v>NO</v>
      </c>
      <c r="B1176" s="45"/>
      <c r="C1176" s="45"/>
      <c r="D1176" s="45"/>
      <c r="E1176" s="214" t="s">
        <v>3431</v>
      </c>
      <c r="F1176" s="139" t="s">
        <v>5820</v>
      </c>
      <c r="G1176" s="295"/>
      <c r="H1176" s="140">
        <f t="shared" si="1683"/>
        <v>4</v>
      </c>
      <c r="I1176" s="140" t="s">
        <v>42</v>
      </c>
      <c r="J1176" s="216" t="s">
        <v>4496</v>
      </c>
      <c r="K1176" s="125" t="s">
        <v>6277</v>
      </c>
      <c r="L1176" s="126"/>
      <c r="M1176" s="126"/>
      <c r="N1176" s="126"/>
      <c r="O1176" s="125"/>
      <c r="P1176" s="124" t="s">
        <v>42</v>
      </c>
      <c r="Q1176" s="124" t="str">
        <f t="shared" si="1608"/>
        <v>0..1</v>
      </c>
      <c r="R1176" s="141" t="s">
        <v>4497</v>
      </c>
      <c r="S1176" s="142" t="s">
        <v>4498</v>
      </c>
      <c r="T1176" s="124"/>
      <c r="U1176" s="129" t="str">
        <f t="shared" si="1693"/>
        <v>EG</v>
      </c>
      <c r="V1176" s="140" t="s">
        <v>42</v>
      </c>
      <c r="W1176" s="124"/>
      <c r="X1176" s="388"/>
      <c r="Y1176" s="38"/>
      <c r="Z1176" s="365" t="str">
        <f t="shared" si="1621"/>
        <v>-</v>
      </c>
      <c r="AA1176" s="143" t="str">
        <f t="shared" ref="AA1176:AF1176" si="1695">IF(Z1176="X","X",IF($AI1176=AA$4,"X","-"))</f>
        <v>-</v>
      </c>
      <c r="AB1176" s="143" t="str">
        <f t="shared" si="1695"/>
        <v>-</v>
      </c>
      <c r="AC1176" s="143" t="str">
        <f t="shared" si="1695"/>
        <v>-</v>
      </c>
      <c r="AD1176" s="143" t="str">
        <f t="shared" si="1695"/>
        <v>-</v>
      </c>
      <c r="AE1176" s="143" t="str">
        <f t="shared" si="1695"/>
        <v>-</v>
      </c>
      <c r="AF1176" s="366" t="str">
        <f t="shared" si="1695"/>
        <v>X</v>
      </c>
      <c r="AG1176" s="38"/>
      <c r="AH1176" s="143" t="s">
        <v>47</v>
      </c>
      <c r="AI1176" s="143" t="s">
        <v>47</v>
      </c>
      <c r="AJ1176" s="38"/>
      <c r="AK1176" s="13" t="str">
        <f t="shared" si="1639"/>
        <v>/rsm:CrossIndustryInvoice/rsm:SupplyChainTradeTransaction/ram:ApplicableHeaderTradeSettlement/ram:SpecifiedTradePaymentTerms</v>
      </c>
      <c r="AL1176" s="13" t="str">
        <f t="shared" si="1640"/>
        <v>/ram:ApplicableTradePaymentPenaltyTerms</v>
      </c>
      <c r="AM1176" s="14">
        <f>COUNTIFS(S$4:S1176,AK1176)</f>
        <v>1</v>
      </c>
      <c r="AO1176" s="214" t="str">
        <f t="shared" si="1637"/>
        <v>SCT_HTS</v>
      </c>
      <c r="AP1176" s="139" t="str">
        <f t="shared" si="1641"/>
        <v>BG-X-43</v>
      </c>
      <c r="AQ1176" s="295" t="str">
        <f t="shared" si="1642"/>
        <v/>
      </c>
      <c r="AR1176" s="140">
        <f t="shared" si="1655"/>
        <v>4</v>
      </c>
      <c r="AS1176" s="140" t="str">
        <f t="shared" si="1643"/>
        <v>0..1</v>
      </c>
      <c r="AT1176" s="216" t="s">
        <v>4499</v>
      </c>
      <c r="AU1176" s="125"/>
      <c r="AV1176" s="126"/>
      <c r="AW1176" s="126"/>
      <c r="AX1176" s="126"/>
      <c r="AY1176" s="126"/>
      <c r="AZ1176" s="125"/>
      <c r="BA1176" s="124" t="str">
        <f t="shared" si="1689"/>
        <v>0..1</v>
      </c>
      <c r="BB1176" s="124" t="str">
        <f t="shared" si="1690"/>
        <v>0..1</v>
      </c>
      <c r="BC1176" s="141" t="str">
        <f t="shared" si="1625"/>
        <v>/rsm:CrossIndustryInvoice
/rsm:SupplyChainTradeTransaction
/ram:ApplicableHeaderTradeSettlement
/ram:SpecifiedTradePaymentTerms
/ram:ApplicableTradePaymentPenaltyTerms</v>
      </c>
      <c r="BD1176" s="142" t="str">
        <f t="shared" si="1626"/>
        <v>/rsm:CrossIndustryInvoice/rsm:SupplyChainTradeTransaction/ram:ApplicableHeaderTradeSettlement/ram:SpecifiedTradePaymentTerms/ram:ApplicableTradePaymentPenaltyTerms</v>
      </c>
      <c r="BE1176" s="124" t="str">
        <f t="shared" si="1662"/>
        <v/>
      </c>
      <c r="BF1176" s="129" t="str">
        <f t="shared" si="1663"/>
        <v>EG</v>
      </c>
      <c r="BG1176" s="140" t="str">
        <f t="shared" si="1664"/>
        <v>0..1</v>
      </c>
      <c r="BH1176" s="124" t="str">
        <f t="shared" si="1665"/>
        <v/>
      </c>
      <c r="BI1176" s="388" t="str">
        <f t="shared" si="1666"/>
        <v/>
      </c>
      <c r="BJ1176" s="7"/>
      <c r="BK1176" s="365" t="str">
        <f t="shared" si="1667"/>
        <v>-</v>
      </c>
      <c r="BL1176" s="143" t="str">
        <f t="shared" si="1668"/>
        <v>-</v>
      </c>
      <c r="BM1176" s="143" t="str">
        <f t="shared" si="1669"/>
        <v>-</v>
      </c>
      <c r="BN1176" s="143" t="str">
        <f t="shared" si="1670"/>
        <v>-</v>
      </c>
      <c r="BO1176" s="143" t="str">
        <f t="shared" si="1671"/>
        <v>-</v>
      </c>
      <c r="BP1176" s="143" t="str">
        <f t="shared" si="1672"/>
        <v>-</v>
      </c>
      <c r="BQ1176" s="366" t="str">
        <f t="shared" si="1673"/>
        <v>X</v>
      </c>
      <c r="BR1176" s="7"/>
      <c r="BS1176" s="143" t="str">
        <f t="shared" si="1674"/>
        <v>EXTENDED</v>
      </c>
      <c r="BT1176" s="143" t="str">
        <f t="shared" si="1675"/>
        <v>EXTENDED</v>
      </c>
      <c r="BU1176" s="15"/>
      <c r="BV1176" s="57"/>
      <c r="BW1176" s="57"/>
      <c r="BX1176" s="57"/>
      <c r="BY1176" s="57"/>
      <c r="BZ1176" s="57"/>
      <c r="CA1176" s="57" t="s">
        <v>6542</v>
      </c>
      <c r="CC1176" s="417"/>
      <c r="CD1176" s="15"/>
      <c r="CE1176" s="15"/>
    </row>
    <row r="1177" spans="1:83" s="59" customFormat="1" ht="99.75">
      <c r="A1177" s="45" t="str">
        <f t="shared" si="1623"/>
        <v>NO</v>
      </c>
      <c r="B1177" s="45"/>
      <c r="C1177" s="45"/>
      <c r="D1177" s="45"/>
      <c r="E1177" s="214" t="s">
        <v>3431</v>
      </c>
      <c r="F1177" s="61" t="s">
        <v>5821</v>
      </c>
      <c r="G1177" s="281"/>
      <c r="H1177" s="62">
        <f t="shared" si="1683"/>
        <v>5</v>
      </c>
      <c r="I1177" s="62" t="s">
        <v>42</v>
      </c>
      <c r="J1177" s="64" t="s">
        <v>6278</v>
      </c>
      <c r="K1177" s="64"/>
      <c r="L1177" s="65"/>
      <c r="M1177" s="65"/>
      <c r="N1177" s="65"/>
      <c r="O1177" s="64" t="s">
        <v>148</v>
      </c>
      <c r="P1177" s="66" t="s">
        <v>42</v>
      </c>
      <c r="Q1177" s="66" t="str">
        <f t="shared" si="1608"/>
        <v>0..1</v>
      </c>
      <c r="R1177" s="6" t="s">
        <v>4501</v>
      </c>
      <c r="S1177" s="67" t="s">
        <v>4502</v>
      </c>
      <c r="T1177" s="88" t="s">
        <v>151</v>
      </c>
      <c r="U1177" s="68" t="str">
        <f t="shared" si="1693"/>
        <v/>
      </c>
      <c r="V1177" s="62" t="s">
        <v>42</v>
      </c>
      <c r="W1177" s="66"/>
      <c r="X1177" s="248"/>
      <c r="Y1177" s="38"/>
      <c r="Z1177" s="351" t="str">
        <f t="shared" si="1621"/>
        <v>-</v>
      </c>
      <c r="AA1177" s="70" t="str">
        <f t="shared" ref="AA1177:AF1177" si="1696">IF(Z1177="X","X",IF($AI1177=AA$4,"X","-"))</f>
        <v>-</v>
      </c>
      <c r="AB1177" s="70" t="str">
        <f t="shared" si="1696"/>
        <v>-</v>
      </c>
      <c r="AC1177" s="70" t="str">
        <f t="shared" si="1696"/>
        <v>-</v>
      </c>
      <c r="AD1177" s="70" t="str">
        <f t="shared" si="1696"/>
        <v>-</v>
      </c>
      <c r="AE1177" s="70" t="str">
        <f t="shared" si="1696"/>
        <v>-</v>
      </c>
      <c r="AF1177" s="352" t="str">
        <f t="shared" si="1696"/>
        <v>X</v>
      </c>
      <c r="AG1177" s="38"/>
      <c r="AH1177" s="70" t="s">
        <v>47</v>
      </c>
      <c r="AI1177" s="70" t="s">
        <v>47</v>
      </c>
      <c r="AJ1177" s="38"/>
      <c r="AK1177" s="13" t="str">
        <f t="shared" si="1639"/>
        <v>/rsm:CrossIndustryInvoice/rsm:SupplyChainTradeTransaction/ram:ApplicableHeaderTradeSettlement/ram:SpecifiedTradePaymentTerms/ram:ApplicableTradePaymentPenaltyTerms</v>
      </c>
      <c r="AL1177" s="13" t="str">
        <f t="shared" si="1640"/>
        <v>/ram:BasisDateTime</v>
      </c>
      <c r="AM1177" s="14">
        <f>COUNTIFS(S$4:S1177,AK1177)</f>
        <v>1</v>
      </c>
      <c r="AO1177" s="214" t="str">
        <f t="shared" si="1637"/>
        <v>SCT_HTS</v>
      </c>
      <c r="AP1177" s="61" t="str">
        <f t="shared" si="1641"/>
        <v>BT-X-276-00</v>
      </c>
      <c r="AQ1177" s="281" t="str">
        <f t="shared" si="1642"/>
        <v/>
      </c>
      <c r="AR1177" s="62">
        <f t="shared" si="1655"/>
        <v>5</v>
      </c>
      <c r="AS1177" s="62" t="str">
        <f t="shared" si="1643"/>
        <v>0..1</v>
      </c>
      <c r="AT1177" s="64" t="s">
        <v>4503</v>
      </c>
      <c r="AU1177" s="64"/>
      <c r="AV1177" s="65"/>
      <c r="AW1177" s="423" t="s">
        <v>7238</v>
      </c>
      <c r="AX1177" s="65"/>
      <c r="AY1177" s="65"/>
      <c r="AZ1177" s="64" t="s">
        <v>148</v>
      </c>
      <c r="BA1177" s="66" t="str">
        <f t="shared" si="1689"/>
        <v>0..1</v>
      </c>
      <c r="BB1177" s="66" t="str">
        <f t="shared" si="1690"/>
        <v>0..1</v>
      </c>
      <c r="BC1177" s="6" t="str">
        <f t="shared" si="1625"/>
        <v>/rsm:CrossIndustryInvoice
/rsm:SupplyChainTradeTransaction
/ram:ApplicableHeaderTradeSettlement
/ram:SpecifiedTradePaymentTerms
/ram:ApplicableTradePaymentPenaltyTerms
/ram:BasisDateTime</v>
      </c>
      <c r="BD1177" s="67" t="str">
        <f t="shared" si="1626"/>
        <v>/rsm:CrossIndustryInvoice/rsm:SupplyChainTradeTransaction/ram:ApplicableHeaderTradeSettlement/ram:SpecifiedTradePaymentTerms/ram:ApplicableTradePaymentPenaltyTerms/ram:BasisDateTime</v>
      </c>
      <c r="BE1177" s="66" t="str">
        <f t="shared" si="1662"/>
        <v>D</v>
      </c>
      <c r="BF1177" s="68" t="str">
        <f t="shared" si="1663"/>
        <v/>
      </c>
      <c r="BG1177" s="62" t="str">
        <f t="shared" si="1664"/>
        <v>0..1</v>
      </c>
      <c r="BH1177" s="66" t="str">
        <f t="shared" si="1665"/>
        <v/>
      </c>
      <c r="BI1177" s="248" t="str">
        <f t="shared" si="1666"/>
        <v/>
      </c>
      <c r="BJ1177" s="7"/>
      <c r="BK1177" s="351" t="str">
        <f t="shared" si="1667"/>
        <v>-</v>
      </c>
      <c r="BL1177" s="70" t="str">
        <f t="shared" si="1668"/>
        <v>-</v>
      </c>
      <c r="BM1177" s="70" t="str">
        <f t="shared" si="1669"/>
        <v>-</v>
      </c>
      <c r="BN1177" s="70" t="str">
        <f t="shared" si="1670"/>
        <v>-</v>
      </c>
      <c r="BO1177" s="70" t="str">
        <f t="shared" si="1671"/>
        <v>-</v>
      </c>
      <c r="BP1177" s="70" t="str">
        <f t="shared" si="1672"/>
        <v>-</v>
      </c>
      <c r="BQ1177" s="352" t="str">
        <f t="shared" si="1673"/>
        <v>X</v>
      </c>
      <c r="BR1177" s="7"/>
      <c r="BS1177" s="70" t="str">
        <f t="shared" si="1674"/>
        <v>EXTENDED</v>
      </c>
      <c r="BT1177" s="70" t="str">
        <f t="shared" si="1675"/>
        <v>EXTENDED</v>
      </c>
      <c r="BU1177" s="15"/>
      <c r="BV1177" s="57"/>
      <c r="BW1177" s="57"/>
      <c r="BX1177" s="57"/>
      <c r="BY1177" s="57"/>
      <c r="BZ1177" s="57"/>
      <c r="CA1177" s="57" t="s">
        <v>6542</v>
      </c>
      <c r="CC1177" s="417"/>
      <c r="CD1177" s="15"/>
      <c r="CE1177" s="15"/>
    </row>
    <row r="1178" spans="1:83" s="59" customFormat="1" ht="114">
      <c r="A1178" s="45" t="str">
        <f t="shared" si="1623"/>
        <v>YES</v>
      </c>
      <c r="B1178" s="45"/>
      <c r="C1178" s="45"/>
      <c r="D1178" s="45"/>
      <c r="E1178" s="214" t="s">
        <v>3431</v>
      </c>
      <c r="F1178" s="61" t="s">
        <v>5822</v>
      </c>
      <c r="G1178" s="281"/>
      <c r="H1178" s="62">
        <f t="shared" si="1683"/>
        <v>6</v>
      </c>
      <c r="I1178" s="62" t="s">
        <v>32</v>
      </c>
      <c r="J1178" s="64" t="s">
        <v>6279</v>
      </c>
      <c r="K1178" s="64"/>
      <c r="L1178" s="65"/>
      <c r="M1178" s="65"/>
      <c r="N1178" s="65"/>
      <c r="O1178" s="64" t="s">
        <v>148</v>
      </c>
      <c r="P1178" s="66" t="s">
        <v>32</v>
      </c>
      <c r="Q1178" s="66" t="str">
        <f t="shared" si="1608"/>
        <v>1..1</v>
      </c>
      <c r="R1178" s="6" t="s">
        <v>4504</v>
      </c>
      <c r="S1178" s="67" t="s">
        <v>4505</v>
      </c>
      <c r="T1178" s="66" t="s">
        <v>151</v>
      </c>
      <c r="U1178" s="68" t="str">
        <f t="shared" si="1693"/>
        <v>E</v>
      </c>
      <c r="V1178" s="62" t="s">
        <v>32</v>
      </c>
      <c r="W1178" s="66"/>
      <c r="X1178" s="248"/>
      <c r="Y1178" s="38"/>
      <c r="Z1178" s="351" t="str">
        <f t="shared" si="1621"/>
        <v>-</v>
      </c>
      <c r="AA1178" s="70" t="str">
        <f t="shared" ref="AA1178:AF1178" si="1697">IF(Z1178="X","X",IF($AI1178=AA$4,"X","-"))</f>
        <v>-</v>
      </c>
      <c r="AB1178" s="70" t="str">
        <f t="shared" si="1697"/>
        <v>-</v>
      </c>
      <c r="AC1178" s="70" t="str">
        <f t="shared" si="1697"/>
        <v>-</v>
      </c>
      <c r="AD1178" s="70" t="str">
        <f t="shared" si="1697"/>
        <v>-</v>
      </c>
      <c r="AE1178" s="70" t="str">
        <f t="shared" si="1697"/>
        <v>-</v>
      </c>
      <c r="AF1178" s="352" t="str">
        <f t="shared" si="1697"/>
        <v>X</v>
      </c>
      <c r="AG1178" s="38"/>
      <c r="AH1178" s="70" t="s">
        <v>47</v>
      </c>
      <c r="AI1178" s="70" t="s">
        <v>47</v>
      </c>
      <c r="AJ1178" s="38"/>
      <c r="AK1178" s="13" t="str">
        <f t="shared" si="1639"/>
        <v>/rsm:CrossIndustryInvoice/rsm:SupplyChainTradeTransaction/ram:ApplicableHeaderTradeSettlement/ram:SpecifiedTradePaymentTerms/ram:ApplicableTradePaymentPenaltyTerms/ram:BasisDateTime</v>
      </c>
      <c r="AL1178" s="13" t="str">
        <f t="shared" si="1640"/>
        <v>/udt:DateTimeString</v>
      </c>
      <c r="AM1178" s="14">
        <f>COUNTIFS(S$4:S1178,AK1178)</f>
        <v>1</v>
      </c>
      <c r="AO1178" s="214" t="str">
        <f t="shared" si="1637"/>
        <v>SCT_HTS</v>
      </c>
      <c r="AP1178" s="61" t="str">
        <f t="shared" si="1641"/>
        <v>BT-X-276</v>
      </c>
      <c r="AQ1178" s="281" t="str">
        <f t="shared" si="1642"/>
        <v/>
      </c>
      <c r="AR1178" s="62">
        <f t="shared" si="1655"/>
        <v>6</v>
      </c>
      <c r="AS1178" s="62" t="str">
        <f t="shared" si="1643"/>
        <v>1..1</v>
      </c>
      <c r="AT1178" s="64" t="s">
        <v>6487</v>
      </c>
      <c r="AU1178" s="64"/>
      <c r="AV1178" s="65"/>
      <c r="AW1178" s="423" t="s">
        <v>7238</v>
      </c>
      <c r="AX1178" s="65"/>
      <c r="AY1178" s="65"/>
      <c r="AZ1178" s="64" t="s">
        <v>148</v>
      </c>
      <c r="BA1178" s="66" t="str">
        <f t="shared" si="1689"/>
        <v>1..1</v>
      </c>
      <c r="BB1178" s="66" t="str">
        <f t="shared" si="1690"/>
        <v>1..1</v>
      </c>
      <c r="BC1178" s="6" t="str">
        <f t="shared" si="1625"/>
        <v>/rsm:CrossIndustryInvoice
/rsm:SupplyChainTradeTransaction
/ram:ApplicableHeaderTradeSettlement
/ram:SpecifiedTradePaymentTerms
/ram:ApplicableTradePaymentPenaltyTerms
/ram:BasisDateTime
/udt:DateTimeString</v>
      </c>
      <c r="BD1178" s="67" t="str">
        <f t="shared" si="1626"/>
        <v>/rsm:CrossIndustryInvoice/rsm:SupplyChainTradeTransaction/ram:ApplicableHeaderTradeSettlement/ram:SpecifiedTradePaymentTerms/ram:ApplicableTradePaymentPenaltyTerms/ram:BasisDateTime/udt:DateTimeString</v>
      </c>
      <c r="BE1178" s="66" t="str">
        <f t="shared" si="1662"/>
        <v>D</v>
      </c>
      <c r="BF1178" s="68" t="str">
        <f t="shared" si="1663"/>
        <v>E</v>
      </c>
      <c r="BG1178" s="62" t="str">
        <f t="shared" si="1664"/>
        <v>1..1</v>
      </c>
      <c r="BH1178" s="66" t="str">
        <f t="shared" si="1665"/>
        <v/>
      </c>
      <c r="BI1178" s="248" t="str">
        <f t="shared" si="1666"/>
        <v/>
      </c>
      <c r="BJ1178" s="7"/>
      <c r="BK1178" s="351" t="str">
        <f t="shared" si="1667"/>
        <v>-</v>
      </c>
      <c r="BL1178" s="70" t="str">
        <f t="shared" si="1668"/>
        <v>-</v>
      </c>
      <c r="BM1178" s="70" t="str">
        <f t="shared" si="1669"/>
        <v>-</v>
      </c>
      <c r="BN1178" s="70" t="str">
        <f t="shared" si="1670"/>
        <v>-</v>
      </c>
      <c r="BO1178" s="70" t="str">
        <f t="shared" si="1671"/>
        <v>-</v>
      </c>
      <c r="BP1178" s="70" t="str">
        <f t="shared" si="1672"/>
        <v>-</v>
      </c>
      <c r="BQ1178" s="352" t="str">
        <f t="shared" si="1673"/>
        <v>X</v>
      </c>
      <c r="BR1178" s="7"/>
      <c r="BS1178" s="70" t="str">
        <f t="shared" si="1674"/>
        <v>EXTENDED</v>
      </c>
      <c r="BT1178" s="70" t="str">
        <f t="shared" si="1675"/>
        <v>EXTENDED</v>
      </c>
      <c r="BU1178" s="15"/>
      <c r="BV1178" s="57"/>
      <c r="BW1178" s="57"/>
      <c r="BX1178" s="57"/>
      <c r="BY1178" s="57"/>
      <c r="BZ1178" s="57"/>
      <c r="CA1178" s="57" t="s">
        <v>6542</v>
      </c>
      <c r="CC1178" s="417"/>
      <c r="CD1178" s="15"/>
      <c r="CE1178" s="15"/>
    </row>
    <row r="1179" spans="1:83" s="59" customFormat="1" ht="128.25">
      <c r="A1179" s="45" t="str">
        <f t="shared" si="1623"/>
        <v>YES</v>
      </c>
      <c r="B1179" s="45"/>
      <c r="C1179" s="45"/>
      <c r="D1179" s="45"/>
      <c r="E1179" s="214" t="s">
        <v>3431</v>
      </c>
      <c r="F1179" s="61" t="s">
        <v>5823</v>
      </c>
      <c r="G1179" s="281"/>
      <c r="H1179" s="62">
        <f t="shared" si="1683"/>
        <v>7</v>
      </c>
      <c r="I1179" s="62" t="s">
        <v>32</v>
      </c>
      <c r="J1179" s="64" t="s">
        <v>229</v>
      </c>
      <c r="K1179" s="64"/>
      <c r="L1179" s="65" t="s">
        <v>160</v>
      </c>
      <c r="M1179" s="65"/>
      <c r="N1179" s="65" t="s">
        <v>160</v>
      </c>
      <c r="O1179" s="64" t="s">
        <v>128</v>
      </c>
      <c r="P1179" s="66" t="s">
        <v>32</v>
      </c>
      <c r="Q1179" s="66" t="str">
        <f t="shared" si="1608"/>
        <v>1..1</v>
      </c>
      <c r="R1179" s="6" t="s">
        <v>4507</v>
      </c>
      <c r="S1179" s="67" t="s">
        <v>4508</v>
      </c>
      <c r="T1179" s="66" t="s">
        <v>131</v>
      </c>
      <c r="U1179" s="68" t="str">
        <f t="shared" si="1693"/>
        <v>A</v>
      </c>
      <c r="V1179" s="62" t="s">
        <v>42</v>
      </c>
      <c r="W1179" s="66"/>
      <c r="X1179" s="248"/>
      <c r="Y1179" s="38"/>
      <c r="Z1179" s="351" t="str">
        <f t="shared" si="1621"/>
        <v>-</v>
      </c>
      <c r="AA1179" s="70" t="str">
        <f t="shared" ref="AA1179:AF1179" si="1698">IF(Z1179="X","X",IF($AI1179=AA$4,"X","-"))</f>
        <v>-</v>
      </c>
      <c r="AB1179" s="70" t="str">
        <f t="shared" si="1698"/>
        <v>-</v>
      </c>
      <c r="AC1179" s="70" t="str">
        <f t="shared" si="1698"/>
        <v>-</v>
      </c>
      <c r="AD1179" s="70" t="str">
        <f t="shared" si="1698"/>
        <v>-</v>
      </c>
      <c r="AE1179" s="70" t="str">
        <f t="shared" si="1698"/>
        <v>-</v>
      </c>
      <c r="AF1179" s="352" t="str">
        <f t="shared" si="1698"/>
        <v>X</v>
      </c>
      <c r="AG1179" s="38"/>
      <c r="AH1179" s="70" t="s">
        <v>47</v>
      </c>
      <c r="AI1179" s="70" t="s">
        <v>47</v>
      </c>
      <c r="AJ1179" s="38"/>
      <c r="AK1179" s="13" t="str">
        <f t="shared" si="1639"/>
        <v>/rsm:CrossIndustryInvoice/rsm:SupplyChainTradeTransaction/ram:ApplicableHeaderTradeSettlement/ram:SpecifiedTradePaymentTerms/ram:ApplicableTradePaymentPenaltyTerms/ram:BasisDateTime/udt:DateTimeString</v>
      </c>
      <c r="AL1179" s="13" t="str">
        <f t="shared" si="1640"/>
        <v>/@format</v>
      </c>
      <c r="AM1179" s="14">
        <f>COUNTIFS(S$4:S1179,AK1179)</f>
        <v>1</v>
      </c>
      <c r="AO1179" s="214" t="str">
        <f t="shared" si="1637"/>
        <v>SCT_HTS</v>
      </c>
      <c r="AP1179" s="61" t="str">
        <f t="shared" si="1641"/>
        <v>BT-X-276-0</v>
      </c>
      <c r="AQ1179" s="281" t="str">
        <f t="shared" si="1642"/>
        <v/>
      </c>
      <c r="AR1179" s="62">
        <f t="shared" si="1655"/>
        <v>7</v>
      </c>
      <c r="AS1179" s="62" t="str">
        <f t="shared" si="1643"/>
        <v>1..1</v>
      </c>
      <c r="AT1179" s="64" t="s">
        <v>229</v>
      </c>
      <c r="AU1179" s="64"/>
      <c r="AV1179" s="65" t="s">
        <v>6345</v>
      </c>
      <c r="AW1179" s="423" t="s">
        <v>7238</v>
      </c>
      <c r="AX1179" s="65"/>
      <c r="AY1179" s="65"/>
      <c r="AZ1179" s="64" t="s">
        <v>128</v>
      </c>
      <c r="BA1179" s="66" t="str">
        <f t="shared" si="1689"/>
        <v>1..1</v>
      </c>
      <c r="BB1179" s="66" t="str">
        <f t="shared" si="1690"/>
        <v>1..1</v>
      </c>
      <c r="BC1179" s="6" t="str">
        <f t="shared" si="1625"/>
        <v>/rsm:CrossIndustryInvoice
/rsm:SupplyChainTradeTransaction
/ram:ApplicableHeaderTradeSettlement
/ram:SpecifiedTradePaymentTerms
/ram:ApplicableTradePaymentPenaltyTerms
/ram:BasisDateTime
/udt:DateTimeString
/@format</v>
      </c>
      <c r="BD1179" s="67" t="str">
        <f t="shared" si="1626"/>
        <v>/rsm:CrossIndustryInvoice/rsm:SupplyChainTradeTransaction/ram:ApplicableHeaderTradeSettlement/ram:SpecifiedTradePaymentTerms/ram:ApplicableTradePaymentPenaltyTerms/ram:BasisDateTime/udt:DateTimeString/@format</v>
      </c>
      <c r="BE1179" s="66" t="str">
        <f t="shared" si="1662"/>
        <v>C</v>
      </c>
      <c r="BF1179" s="68" t="str">
        <f t="shared" si="1663"/>
        <v>A</v>
      </c>
      <c r="BG1179" s="62" t="str">
        <f t="shared" si="1664"/>
        <v>0..1</v>
      </c>
      <c r="BH1179" s="66" t="str">
        <f t="shared" si="1665"/>
        <v/>
      </c>
      <c r="BI1179" s="248" t="str">
        <f t="shared" si="1666"/>
        <v/>
      </c>
      <c r="BJ1179" s="7"/>
      <c r="BK1179" s="351" t="str">
        <f t="shared" si="1667"/>
        <v>-</v>
      </c>
      <c r="BL1179" s="70" t="str">
        <f t="shared" si="1668"/>
        <v>-</v>
      </c>
      <c r="BM1179" s="70" t="str">
        <f t="shared" si="1669"/>
        <v>-</v>
      </c>
      <c r="BN1179" s="70" t="str">
        <f t="shared" si="1670"/>
        <v>-</v>
      </c>
      <c r="BO1179" s="70" t="str">
        <f t="shared" si="1671"/>
        <v>-</v>
      </c>
      <c r="BP1179" s="70" t="str">
        <f t="shared" si="1672"/>
        <v>-</v>
      </c>
      <c r="BQ1179" s="352" t="str">
        <f t="shared" si="1673"/>
        <v>X</v>
      </c>
      <c r="BR1179" s="7"/>
      <c r="BS1179" s="70" t="str">
        <f t="shared" si="1674"/>
        <v>EXTENDED</v>
      </c>
      <c r="BT1179" s="70" t="str">
        <f t="shared" si="1675"/>
        <v>EXTENDED</v>
      </c>
      <c r="BU1179" s="15"/>
      <c r="BV1179" s="57"/>
      <c r="BW1179" s="57"/>
      <c r="BX1179" s="57"/>
      <c r="BY1179" s="57"/>
      <c r="BZ1179" s="57"/>
      <c r="CA1179" s="57" t="s">
        <v>6542</v>
      </c>
      <c r="CC1179" s="417"/>
      <c r="CD1179" s="15"/>
      <c r="CE1179" s="15"/>
    </row>
    <row r="1180" spans="1:83" s="59" customFormat="1" ht="99.75">
      <c r="A1180" s="45" t="str">
        <f t="shared" si="1623"/>
        <v>YES</v>
      </c>
      <c r="B1180" s="45"/>
      <c r="C1180" s="45"/>
      <c r="D1180" s="45"/>
      <c r="E1180" s="214" t="s">
        <v>3431</v>
      </c>
      <c r="F1180" s="61" t="s">
        <v>5824</v>
      </c>
      <c r="G1180" s="281"/>
      <c r="H1180" s="62">
        <f t="shared" si="1683"/>
        <v>5</v>
      </c>
      <c r="I1180" s="62" t="s">
        <v>42</v>
      </c>
      <c r="J1180" s="64" t="s">
        <v>6280</v>
      </c>
      <c r="K1180" s="64"/>
      <c r="L1180" s="65"/>
      <c r="M1180" s="65"/>
      <c r="N1180" s="65"/>
      <c r="O1180" s="64" t="s">
        <v>680</v>
      </c>
      <c r="P1180" s="66" t="s">
        <v>42</v>
      </c>
      <c r="Q1180" s="66" t="str">
        <f t="shared" si="1608"/>
        <v>0..1</v>
      </c>
      <c r="R1180" s="6" t="s">
        <v>4510</v>
      </c>
      <c r="S1180" s="67" t="s">
        <v>4511</v>
      </c>
      <c r="T1180" s="66" t="s">
        <v>520</v>
      </c>
      <c r="U1180" s="68" t="str">
        <f t="shared" si="1693"/>
        <v>E</v>
      </c>
      <c r="V1180" s="62" t="s">
        <v>42</v>
      </c>
      <c r="W1180" s="66"/>
      <c r="X1180" s="248"/>
      <c r="Y1180" s="38"/>
      <c r="Z1180" s="351" t="str">
        <f t="shared" si="1621"/>
        <v>-</v>
      </c>
      <c r="AA1180" s="70" t="str">
        <f t="shared" ref="AA1180:AF1180" si="1699">IF(Z1180="X","X",IF($AI1180=AA$4,"X","-"))</f>
        <v>-</v>
      </c>
      <c r="AB1180" s="70" t="str">
        <f t="shared" si="1699"/>
        <v>-</v>
      </c>
      <c r="AC1180" s="70" t="str">
        <f t="shared" si="1699"/>
        <v>-</v>
      </c>
      <c r="AD1180" s="70" t="str">
        <f t="shared" si="1699"/>
        <v>-</v>
      </c>
      <c r="AE1180" s="70" t="str">
        <f t="shared" si="1699"/>
        <v>-</v>
      </c>
      <c r="AF1180" s="352" t="str">
        <f t="shared" si="1699"/>
        <v>X</v>
      </c>
      <c r="AG1180" s="38"/>
      <c r="AH1180" s="70" t="s">
        <v>47</v>
      </c>
      <c r="AI1180" s="70" t="s">
        <v>47</v>
      </c>
      <c r="AJ1180" s="38"/>
      <c r="AK1180" s="13" t="str">
        <f t="shared" si="1639"/>
        <v>/rsm:CrossIndustryInvoice/rsm:SupplyChainTradeTransaction/ram:ApplicableHeaderTradeSettlement/ram:SpecifiedTradePaymentTerms/ram:ApplicableTradePaymentPenaltyTerms</v>
      </c>
      <c r="AL1180" s="13" t="str">
        <f t="shared" si="1640"/>
        <v>/ram:BasisPeriodMeasure</v>
      </c>
      <c r="AM1180" s="14">
        <f>COUNTIFS(S$4:S1180,AK1180)</f>
        <v>1</v>
      </c>
      <c r="AO1180" s="214" t="str">
        <f t="shared" si="1637"/>
        <v>SCT_HTS</v>
      </c>
      <c r="AP1180" s="61" t="str">
        <f t="shared" si="1641"/>
        <v>BT-X-277</v>
      </c>
      <c r="AQ1180" s="281" t="str">
        <f t="shared" si="1642"/>
        <v/>
      </c>
      <c r="AR1180" s="62">
        <f t="shared" si="1655"/>
        <v>5</v>
      </c>
      <c r="AS1180" s="62" t="str">
        <f t="shared" si="1643"/>
        <v>0..1</v>
      </c>
      <c r="AT1180" s="64" t="s">
        <v>4512</v>
      </c>
      <c r="AU1180" s="64" t="s">
        <v>6488</v>
      </c>
      <c r="AV1180" s="65"/>
      <c r="AW1180" s="423" t="s">
        <v>7238</v>
      </c>
      <c r="AX1180" s="65"/>
      <c r="AY1180" s="65"/>
      <c r="AZ1180" s="64"/>
      <c r="BA1180" s="66" t="str">
        <f t="shared" si="1689"/>
        <v>0..1</v>
      </c>
      <c r="BB1180" s="66" t="str">
        <f t="shared" si="1690"/>
        <v>0..1</v>
      </c>
      <c r="BC1180" s="6" t="str">
        <f t="shared" si="1625"/>
        <v>/rsm:CrossIndustryInvoice
/rsm:SupplyChainTradeTransaction
/ram:ApplicableHeaderTradeSettlement
/ram:SpecifiedTradePaymentTerms
/ram:ApplicableTradePaymentPenaltyTerms
/ram:BasisPeriodMeasure</v>
      </c>
      <c r="BD1180" s="67" t="str">
        <f t="shared" si="1626"/>
        <v>/rsm:CrossIndustryInvoice/rsm:SupplyChainTradeTransaction/ram:ApplicableHeaderTradeSettlement/ram:SpecifiedTradePaymentTerms/ram:ApplicableTradePaymentPenaltyTerms/ram:BasisPeriodMeasure</v>
      </c>
      <c r="BE1180" s="66" t="str">
        <f t="shared" si="1662"/>
        <v>Q</v>
      </c>
      <c r="BF1180" s="68" t="str">
        <f t="shared" si="1663"/>
        <v>E</v>
      </c>
      <c r="BG1180" s="62" t="str">
        <f t="shared" si="1664"/>
        <v>0..1</v>
      </c>
      <c r="BH1180" s="66" t="str">
        <f t="shared" si="1665"/>
        <v/>
      </c>
      <c r="BI1180" s="248" t="str">
        <f t="shared" si="1666"/>
        <v/>
      </c>
      <c r="BJ1180" s="7"/>
      <c r="BK1180" s="351" t="str">
        <f t="shared" si="1667"/>
        <v>-</v>
      </c>
      <c r="BL1180" s="70" t="str">
        <f t="shared" si="1668"/>
        <v>-</v>
      </c>
      <c r="BM1180" s="70" t="str">
        <f t="shared" si="1669"/>
        <v>-</v>
      </c>
      <c r="BN1180" s="70" t="str">
        <f t="shared" si="1670"/>
        <v>-</v>
      </c>
      <c r="BO1180" s="70" t="str">
        <f t="shared" si="1671"/>
        <v>-</v>
      </c>
      <c r="BP1180" s="70" t="str">
        <f t="shared" si="1672"/>
        <v>-</v>
      </c>
      <c r="BQ1180" s="352" t="str">
        <f t="shared" si="1673"/>
        <v>X</v>
      </c>
      <c r="BR1180" s="7"/>
      <c r="BS1180" s="70" t="str">
        <f t="shared" si="1674"/>
        <v>EXTENDED</v>
      </c>
      <c r="BT1180" s="70" t="str">
        <f t="shared" si="1675"/>
        <v>EXTENDED</v>
      </c>
      <c r="BU1180" s="15"/>
      <c r="BV1180" s="57"/>
      <c r="BW1180" s="57"/>
      <c r="BX1180" s="57"/>
      <c r="BY1180" s="57"/>
      <c r="BZ1180" s="57"/>
      <c r="CA1180" s="57" t="s">
        <v>6542</v>
      </c>
      <c r="CC1180" s="417"/>
      <c r="CD1180" s="15"/>
      <c r="CE1180" s="15"/>
    </row>
    <row r="1181" spans="1:83" s="59" customFormat="1" ht="114">
      <c r="A1181" s="45" t="str">
        <f t="shared" si="1623"/>
        <v>YES</v>
      </c>
      <c r="B1181" s="45"/>
      <c r="C1181" s="45"/>
      <c r="D1181" s="45"/>
      <c r="E1181" s="214" t="s">
        <v>3431</v>
      </c>
      <c r="F1181" s="61" t="s">
        <v>5825</v>
      </c>
      <c r="G1181" s="281"/>
      <c r="H1181" s="62">
        <f t="shared" si="1683"/>
        <v>6</v>
      </c>
      <c r="I1181" s="62" t="s">
        <v>42</v>
      </c>
      <c r="J1181" s="64" t="s">
        <v>6281</v>
      </c>
      <c r="K1181" s="64"/>
      <c r="L1181" s="65"/>
      <c r="M1181" s="65"/>
      <c r="N1181" s="65"/>
      <c r="O1181" s="64" t="s">
        <v>128</v>
      </c>
      <c r="P1181" s="66" t="s">
        <v>42</v>
      </c>
      <c r="Q1181" s="66" t="str">
        <f t="shared" si="1608"/>
        <v>0..1</v>
      </c>
      <c r="R1181" s="6" t="s">
        <v>4513</v>
      </c>
      <c r="S1181" s="67" t="s">
        <v>4514</v>
      </c>
      <c r="T1181" s="66" t="s">
        <v>131</v>
      </c>
      <c r="U1181" s="68" t="str">
        <f t="shared" si="1693"/>
        <v>A</v>
      </c>
      <c r="V1181" s="62" t="s">
        <v>42</v>
      </c>
      <c r="W1181" s="66"/>
      <c r="X1181" s="248"/>
      <c r="Y1181" s="38"/>
      <c r="Z1181" s="351" t="str">
        <f t="shared" si="1621"/>
        <v>-</v>
      </c>
      <c r="AA1181" s="70" t="str">
        <f t="shared" ref="AA1181:AF1181" si="1700">IF(Z1181="X","X",IF($AI1181=AA$4,"X","-"))</f>
        <v>-</v>
      </c>
      <c r="AB1181" s="70" t="str">
        <f t="shared" si="1700"/>
        <v>-</v>
      </c>
      <c r="AC1181" s="70" t="str">
        <f t="shared" si="1700"/>
        <v>-</v>
      </c>
      <c r="AD1181" s="70" t="str">
        <f t="shared" si="1700"/>
        <v>-</v>
      </c>
      <c r="AE1181" s="70" t="str">
        <f t="shared" si="1700"/>
        <v>-</v>
      </c>
      <c r="AF1181" s="352" t="str">
        <f t="shared" si="1700"/>
        <v>X</v>
      </c>
      <c r="AG1181" s="38"/>
      <c r="AH1181" s="70" t="s">
        <v>47</v>
      </c>
      <c r="AI1181" s="70" t="s">
        <v>47</v>
      </c>
      <c r="AJ1181" s="38"/>
      <c r="AK1181" s="13" t="str">
        <f t="shared" si="1639"/>
        <v>/rsm:CrossIndustryInvoice/rsm:SupplyChainTradeTransaction/ram:ApplicableHeaderTradeSettlement/ram:SpecifiedTradePaymentTerms/ram:ApplicableTradePaymentPenaltyTerms/ram:BasisPeriodMeasure</v>
      </c>
      <c r="AL1181" s="13" t="str">
        <f t="shared" si="1640"/>
        <v>/@unitCode</v>
      </c>
      <c r="AM1181" s="14">
        <f>COUNTIFS(S$4:S1181,AK1181)</f>
        <v>1</v>
      </c>
      <c r="AO1181" s="214" t="str">
        <f t="shared" si="1637"/>
        <v>SCT_HTS</v>
      </c>
      <c r="AP1181" s="61" t="str">
        <f t="shared" si="1641"/>
        <v>BT-X-278</v>
      </c>
      <c r="AQ1181" s="281" t="str">
        <f t="shared" si="1642"/>
        <v/>
      </c>
      <c r="AR1181" s="62">
        <f t="shared" si="1655"/>
        <v>6</v>
      </c>
      <c r="AS1181" s="62" t="str">
        <f t="shared" si="1643"/>
        <v>0..1</v>
      </c>
      <c r="AT1181" s="64" t="s">
        <v>4515</v>
      </c>
      <c r="AU1181" s="64"/>
      <c r="AV1181" s="65"/>
      <c r="AW1181" s="423" t="s">
        <v>7238</v>
      </c>
      <c r="AX1181" s="65"/>
      <c r="AY1181" s="65"/>
      <c r="AZ1181" s="64" t="s">
        <v>128</v>
      </c>
      <c r="BA1181" s="66" t="str">
        <f t="shared" si="1689"/>
        <v>0..1</v>
      </c>
      <c r="BB1181" s="66" t="str">
        <f t="shared" si="1690"/>
        <v>0..1</v>
      </c>
      <c r="BC1181" s="6" t="str">
        <f t="shared" si="1625"/>
        <v>/rsm:CrossIndustryInvoice
/rsm:SupplyChainTradeTransaction
/ram:ApplicableHeaderTradeSettlement
/ram:SpecifiedTradePaymentTerms
/ram:ApplicableTradePaymentPenaltyTerms
/ram:BasisPeriodMeasure
/@unitCode</v>
      </c>
      <c r="BD1181" s="67" t="str">
        <f t="shared" si="1626"/>
        <v>/rsm:CrossIndustryInvoice/rsm:SupplyChainTradeTransaction/ram:ApplicableHeaderTradeSettlement/ram:SpecifiedTradePaymentTerms/ram:ApplicableTradePaymentPenaltyTerms/ram:BasisPeriodMeasure/@unitCode</v>
      </c>
      <c r="BE1181" s="66" t="str">
        <f t="shared" si="1662"/>
        <v>C</v>
      </c>
      <c r="BF1181" s="68" t="str">
        <f t="shared" si="1663"/>
        <v>A</v>
      </c>
      <c r="BG1181" s="62" t="str">
        <f t="shared" si="1664"/>
        <v>0..1</v>
      </c>
      <c r="BH1181" s="66" t="str">
        <f t="shared" si="1665"/>
        <v/>
      </c>
      <c r="BI1181" s="248" t="str">
        <f t="shared" si="1666"/>
        <v/>
      </c>
      <c r="BJ1181" s="7"/>
      <c r="BK1181" s="351" t="str">
        <f t="shared" si="1667"/>
        <v>-</v>
      </c>
      <c r="BL1181" s="70" t="str">
        <f t="shared" si="1668"/>
        <v>-</v>
      </c>
      <c r="BM1181" s="70" t="str">
        <f t="shared" si="1669"/>
        <v>-</v>
      </c>
      <c r="BN1181" s="70" t="str">
        <f t="shared" si="1670"/>
        <v>-</v>
      </c>
      <c r="BO1181" s="70" t="str">
        <f t="shared" si="1671"/>
        <v>-</v>
      </c>
      <c r="BP1181" s="70" t="str">
        <f t="shared" si="1672"/>
        <v>-</v>
      </c>
      <c r="BQ1181" s="352" t="str">
        <f t="shared" si="1673"/>
        <v>X</v>
      </c>
      <c r="BR1181" s="7"/>
      <c r="BS1181" s="70" t="str">
        <f t="shared" si="1674"/>
        <v>EXTENDED</v>
      </c>
      <c r="BT1181" s="70" t="str">
        <f t="shared" si="1675"/>
        <v>EXTENDED</v>
      </c>
      <c r="BU1181" s="15"/>
      <c r="BV1181" s="57"/>
      <c r="BW1181" s="57"/>
      <c r="BX1181" s="57"/>
      <c r="BY1181" s="57"/>
      <c r="BZ1181" s="57"/>
      <c r="CA1181" s="57" t="s">
        <v>6542</v>
      </c>
      <c r="CC1181" s="417"/>
      <c r="CD1181" s="15"/>
      <c r="CE1181" s="15"/>
    </row>
    <row r="1182" spans="1:83" s="59" customFormat="1" ht="99.75">
      <c r="A1182" s="45" t="str">
        <f t="shared" si="1623"/>
        <v>YES</v>
      </c>
      <c r="B1182" s="45"/>
      <c r="C1182" s="45"/>
      <c r="D1182" s="45"/>
      <c r="E1182" s="214" t="s">
        <v>3431</v>
      </c>
      <c r="F1182" s="61" t="s">
        <v>5826</v>
      </c>
      <c r="G1182" s="281"/>
      <c r="H1182" s="62">
        <f t="shared" si="1683"/>
        <v>5</v>
      </c>
      <c r="I1182" s="62" t="s">
        <v>42</v>
      </c>
      <c r="J1182" s="64" t="s">
        <v>6282</v>
      </c>
      <c r="K1182" s="64"/>
      <c r="L1182" s="65"/>
      <c r="M1182" s="65"/>
      <c r="N1182" s="65"/>
      <c r="O1182" s="64" t="s">
        <v>1325</v>
      </c>
      <c r="P1182" s="66" t="s">
        <v>42</v>
      </c>
      <c r="Q1182" s="66" t="str">
        <f t="shared" si="1608"/>
        <v>0..1</v>
      </c>
      <c r="R1182" s="6" t="s">
        <v>4517</v>
      </c>
      <c r="S1182" s="67" t="s">
        <v>4518</v>
      </c>
      <c r="T1182" s="66" t="s">
        <v>163</v>
      </c>
      <c r="U1182" s="68" t="str">
        <f t="shared" si="1693"/>
        <v>E</v>
      </c>
      <c r="V1182" s="62" t="s">
        <v>42</v>
      </c>
      <c r="W1182" s="66"/>
      <c r="X1182" s="248"/>
      <c r="Y1182" s="38"/>
      <c r="Z1182" s="351" t="str">
        <f t="shared" si="1621"/>
        <v>-</v>
      </c>
      <c r="AA1182" s="70" t="str">
        <f t="shared" ref="AA1182:AF1182" si="1701">IF(Z1182="X","X",IF($AI1182=AA$4,"X","-"))</f>
        <v>-</v>
      </c>
      <c r="AB1182" s="70" t="str">
        <f t="shared" si="1701"/>
        <v>-</v>
      </c>
      <c r="AC1182" s="70" t="str">
        <f t="shared" si="1701"/>
        <v>-</v>
      </c>
      <c r="AD1182" s="70" t="str">
        <f t="shared" si="1701"/>
        <v>-</v>
      </c>
      <c r="AE1182" s="70" t="str">
        <f t="shared" si="1701"/>
        <v>-</v>
      </c>
      <c r="AF1182" s="352" t="str">
        <f t="shared" si="1701"/>
        <v>X</v>
      </c>
      <c r="AG1182" s="38"/>
      <c r="AH1182" s="70" t="s">
        <v>47</v>
      </c>
      <c r="AI1182" s="70" t="s">
        <v>47</v>
      </c>
      <c r="AJ1182" s="38"/>
      <c r="AK1182" s="13" t="str">
        <f t="shared" si="1639"/>
        <v>/rsm:CrossIndustryInvoice/rsm:SupplyChainTradeTransaction/ram:ApplicableHeaderTradeSettlement/ram:SpecifiedTradePaymentTerms/ram:ApplicableTradePaymentPenaltyTerms</v>
      </c>
      <c r="AL1182" s="13" t="str">
        <f t="shared" si="1640"/>
        <v>/ram:BasisAmount</v>
      </c>
      <c r="AM1182" s="14">
        <f>COUNTIFS(S$4:S1182,AK1182)</f>
        <v>1</v>
      </c>
      <c r="AO1182" s="214" t="str">
        <f t="shared" si="1637"/>
        <v>SCT_HTS</v>
      </c>
      <c r="AP1182" s="61" t="str">
        <f t="shared" si="1641"/>
        <v>BT-X-279</v>
      </c>
      <c r="AQ1182" s="281" t="str">
        <f t="shared" si="1642"/>
        <v/>
      </c>
      <c r="AR1182" s="62">
        <f t="shared" si="1655"/>
        <v>5</v>
      </c>
      <c r="AS1182" s="62" t="str">
        <f t="shared" si="1643"/>
        <v>0..1</v>
      </c>
      <c r="AT1182" s="64" t="s">
        <v>4519</v>
      </c>
      <c r="AU1182" s="64"/>
      <c r="AV1182" s="65"/>
      <c r="AW1182" s="423" t="s">
        <v>7238</v>
      </c>
      <c r="AX1182" s="65"/>
      <c r="AY1182" s="65"/>
      <c r="AZ1182" s="64" t="s">
        <v>1330</v>
      </c>
      <c r="BA1182" s="66" t="str">
        <f t="shared" si="1689"/>
        <v>0..1</v>
      </c>
      <c r="BB1182" s="66" t="str">
        <f t="shared" si="1690"/>
        <v>0..1</v>
      </c>
      <c r="BC1182" s="6" t="str">
        <f t="shared" si="1625"/>
        <v>/rsm:CrossIndustryInvoice
/rsm:SupplyChainTradeTransaction
/ram:ApplicableHeaderTradeSettlement
/ram:SpecifiedTradePaymentTerms
/ram:ApplicableTradePaymentPenaltyTerms
/ram:BasisAmount</v>
      </c>
      <c r="BD1182" s="67" t="str">
        <f t="shared" si="1626"/>
        <v>/rsm:CrossIndustryInvoice/rsm:SupplyChainTradeTransaction/ram:ApplicableHeaderTradeSettlement/ram:SpecifiedTradePaymentTerms/ram:ApplicableTradePaymentPenaltyTerms/ram:BasisAmount</v>
      </c>
      <c r="BE1182" s="66" t="str">
        <f t="shared" si="1662"/>
        <v>A</v>
      </c>
      <c r="BF1182" s="68" t="str">
        <f t="shared" si="1663"/>
        <v>E</v>
      </c>
      <c r="BG1182" s="62" t="str">
        <f t="shared" si="1664"/>
        <v>0..1</v>
      </c>
      <c r="BH1182" s="66" t="str">
        <f t="shared" si="1665"/>
        <v/>
      </c>
      <c r="BI1182" s="248" t="str">
        <f t="shared" si="1666"/>
        <v/>
      </c>
      <c r="BJ1182" s="7"/>
      <c r="BK1182" s="351" t="str">
        <f t="shared" si="1667"/>
        <v>-</v>
      </c>
      <c r="BL1182" s="70" t="str">
        <f t="shared" si="1668"/>
        <v>-</v>
      </c>
      <c r="BM1182" s="70" t="str">
        <f t="shared" si="1669"/>
        <v>-</v>
      </c>
      <c r="BN1182" s="70" t="str">
        <f t="shared" si="1670"/>
        <v>-</v>
      </c>
      <c r="BO1182" s="70" t="str">
        <f t="shared" si="1671"/>
        <v>-</v>
      </c>
      <c r="BP1182" s="70" t="str">
        <f t="shared" si="1672"/>
        <v>-</v>
      </c>
      <c r="BQ1182" s="352" t="str">
        <f t="shared" si="1673"/>
        <v>X</v>
      </c>
      <c r="BR1182" s="7"/>
      <c r="BS1182" s="70" t="str">
        <f t="shared" si="1674"/>
        <v>EXTENDED</v>
      </c>
      <c r="BT1182" s="70" t="str">
        <f t="shared" si="1675"/>
        <v>EXTENDED</v>
      </c>
      <c r="BU1182" s="15"/>
      <c r="BV1182" s="57"/>
      <c r="BW1182" s="57"/>
      <c r="BX1182" s="57"/>
      <c r="BY1182" s="57"/>
      <c r="BZ1182" s="57"/>
      <c r="CA1182" s="57" t="s">
        <v>6542</v>
      </c>
      <c r="CC1182" s="417"/>
      <c r="CD1182" s="15"/>
      <c r="CE1182" s="15"/>
    </row>
    <row r="1183" spans="1:83" s="59" customFormat="1" ht="99.75">
      <c r="A1183" s="45" t="str">
        <f t="shared" si="1623"/>
        <v>YES</v>
      </c>
      <c r="B1183" s="45"/>
      <c r="C1183" s="45"/>
      <c r="D1183" s="45"/>
      <c r="E1183" s="214" t="s">
        <v>3431</v>
      </c>
      <c r="F1183" s="61" t="s">
        <v>5827</v>
      </c>
      <c r="G1183" s="281"/>
      <c r="H1183" s="62">
        <f t="shared" si="1683"/>
        <v>5</v>
      </c>
      <c r="I1183" s="62" t="s">
        <v>42</v>
      </c>
      <c r="J1183" s="64" t="s">
        <v>6283</v>
      </c>
      <c r="K1183" s="64"/>
      <c r="L1183" s="65"/>
      <c r="M1183" s="65"/>
      <c r="N1183" s="65"/>
      <c r="O1183" s="64" t="s">
        <v>1230</v>
      </c>
      <c r="P1183" s="66" t="s">
        <v>42</v>
      </c>
      <c r="Q1183" s="66" t="str">
        <f t="shared" si="1608"/>
        <v>0..1</v>
      </c>
      <c r="R1183" s="6" t="s">
        <v>4521</v>
      </c>
      <c r="S1183" s="67" t="s">
        <v>4522</v>
      </c>
      <c r="T1183" s="66" t="s">
        <v>722</v>
      </c>
      <c r="U1183" s="68" t="str">
        <f t="shared" si="1693"/>
        <v>E</v>
      </c>
      <c r="V1183" s="62" t="s">
        <v>42</v>
      </c>
      <c r="W1183" s="66"/>
      <c r="X1183" s="248"/>
      <c r="Y1183" s="38"/>
      <c r="Z1183" s="351" t="str">
        <f t="shared" si="1621"/>
        <v>-</v>
      </c>
      <c r="AA1183" s="70" t="str">
        <f t="shared" ref="AA1183:AF1183" si="1702">IF(Z1183="X","X",IF($AI1183=AA$4,"X","-"))</f>
        <v>-</v>
      </c>
      <c r="AB1183" s="70" t="str">
        <f t="shared" si="1702"/>
        <v>-</v>
      </c>
      <c r="AC1183" s="70" t="str">
        <f t="shared" si="1702"/>
        <v>-</v>
      </c>
      <c r="AD1183" s="70" t="str">
        <f t="shared" si="1702"/>
        <v>-</v>
      </c>
      <c r="AE1183" s="70" t="str">
        <f t="shared" si="1702"/>
        <v>-</v>
      </c>
      <c r="AF1183" s="352" t="str">
        <f t="shared" si="1702"/>
        <v>X</v>
      </c>
      <c r="AG1183" s="38"/>
      <c r="AH1183" s="70" t="s">
        <v>47</v>
      </c>
      <c r="AI1183" s="70" t="s">
        <v>47</v>
      </c>
      <c r="AJ1183" s="38"/>
      <c r="AK1183" s="13" t="str">
        <f t="shared" si="1639"/>
        <v>/rsm:CrossIndustryInvoice/rsm:SupplyChainTradeTransaction/ram:ApplicableHeaderTradeSettlement/ram:SpecifiedTradePaymentTerms/ram:ApplicableTradePaymentPenaltyTerms</v>
      </c>
      <c r="AL1183" s="13" t="str">
        <f t="shared" si="1640"/>
        <v>/ram:CalculationPercent</v>
      </c>
      <c r="AM1183" s="14">
        <f>COUNTIFS(S$4:S1183,AK1183)</f>
        <v>1</v>
      </c>
      <c r="AO1183" s="214" t="str">
        <f t="shared" si="1637"/>
        <v>SCT_HTS</v>
      </c>
      <c r="AP1183" s="61" t="str">
        <f t="shared" si="1641"/>
        <v>BT-X-280</v>
      </c>
      <c r="AQ1183" s="281" t="str">
        <f t="shared" si="1642"/>
        <v/>
      </c>
      <c r="AR1183" s="62">
        <f t="shared" si="1655"/>
        <v>5</v>
      </c>
      <c r="AS1183" s="62" t="str">
        <f t="shared" si="1643"/>
        <v>0..1</v>
      </c>
      <c r="AT1183" s="64" t="s">
        <v>4523</v>
      </c>
      <c r="AU1183" s="64"/>
      <c r="AV1183" s="65"/>
      <c r="AW1183" s="423" t="s">
        <v>7238</v>
      </c>
      <c r="AX1183" s="65"/>
      <c r="AY1183" s="65"/>
      <c r="AZ1183" s="64"/>
      <c r="BA1183" s="66" t="str">
        <f t="shared" si="1689"/>
        <v>0..1</v>
      </c>
      <c r="BB1183" s="66" t="str">
        <f t="shared" si="1690"/>
        <v>0..1</v>
      </c>
      <c r="BC1183" s="6" t="str">
        <f t="shared" si="1625"/>
        <v>/rsm:CrossIndustryInvoice
/rsm:SupplyChainTradeTransaction
/ram:ApplicableHeaderTradeSettlement
/ram:SpecifiedTradePaymentTerms
/ram:ApplicableTradePaymentPenaltyTerms
/ram:CalculationPercent</v>
      </c>
      <c r="BD1183" s="67" t="str">
        <f t="shared" si="1626"/>
        <v>/rsm:CrossIndustryInvoice/rsm:SupplyChainTradeTransaction/ram:ApplicableHeaderTradeSettlement/ram:SpecifiedTradePaymentTerms/ram:ApplicableTradePaymentPenaltyTerms/ram:CalculationPercent</v>
      </c>
      <c r="BE1183" s="66" t="str">
        <f t="shared" si="1662"/>
        <v>P</v>
      </c>
      <c r="BF1183" s="68" t="str">
        <f t="shared" si="1663"/>
        <v>E</v>
      </c>
      <c r="BG1183" s="62" t="str">
        <f t="shared" si="1664"/>
        <v>0..1</v>
      </c>
      <c r="BH1183" s="66" t="str">
        <f t="shared" si="1665"/>
        <v/>
      </c>
      <c r="BI1183" s="248" t="str">
        <f t="shared" si="1666"/>
        <v/>
      </c>
      <c r="BJ1183" s="7"/>
      <c r="BK1183" s="351" t="str">
        <f t="shared" si="1667"/>
        <v>-</v>
      </c>
      <c r="BL1183" s="70" t="str">
        <f t="shared" si="1668"/>
        <v>-</v>
      </c>
      <c r="BM1183" s="70" t="str">
        <f t="shared" si="1669"/>
        <v>-</v>
      </c>
      <c r="BN1183" s="70" t="str">
        <f t="shared" si="1670"/>
        <v>-</v>
      </c>
      <c r="BO1183" s="70" t="str">
        <f t="shared" si="1671"/>
        <v>-</v>
      </c>
      <c r="BP1183" s="70" t="str">
        <f t="shared" si="1672"/>
        <v>-</v>
      </c>
      <c r="BQ1183" s="352" t="str">
        <f t="shared" si="1673"/>
        <v>X</v>
      </c>
      <c r="BR1183" s="7"/>
      <c r="BS1183" s="70" t="str">
        <f t="shared" si="1674"/>
        <v>EXTENDED</v>
      </c>
      <c r="BT1183" s="70" t="str">
        <f t="shared" si="1675"/>
        <v>EXTENDED</v>
      </c>
      <c r="BU1183" s="15"/>
      <c r="BV1183" s="57"/>
      <c r="BW1183" s="57"/>
      <c r="BX1183" s="57"/>
      <c r="BY1183" s="57"/>
      <c r="BZ1183" s="57"/>
      <c r="CA1183" s="57" t="s">
        <v>6542</v>
      </c>
      <c r="CC1183" s="417"/>
      <c r="CD1183" s="15"/>
      <c r="CE1183" s="15"/>
    </row>
    <row r="1184" spans="1:83" s="59" customFormat="1" ht="99.75">
      <c r="A1184" s="45" t="str">
        <f t="shared" si="1623"/>
        <v>YES</v>
      </c>
      <c r="B1184" s="45"/>
      <c r="C1184" s="45"/>
      <c r="D1184" s="45"/>
      <c r="E1184" s="214" t="s">
        <v>3431</v>
      </c>
      <c r="F1184" s="61" t="s">
        <v>5828</v>
      </c>
      <c r="G1184" s="281"/>
      <c r="H1184" s="62">
        <f t="shared" si="1683"/>
        <v>5</v>
      </c>
      <c r="I1184" s="62" t="s">
        <v>42</v>
      </c>
      <c r="J1184" s="64" t="s">
        <v>6284</v>
      </c>
      <c r="K1184" s="64"/>
      <c r="L1184" s="65"/>
      <c r="M1184" s="65"/>
      <c r="N1184" s="65"/>
      <c r="O1184" s="64" t="s">
        <v>1325</v>
      </c>
      <c r="P1184" s="66" t="s">
        <v>42</v>
      </c>
      <c r="Q1184" s="66" t="str">
        <f t="shared" si="1608"/>
        <v>0..1</v>
      </c>
      <c r="R1184" s="6" t="s">
        <v>4525</v>
      </c>
      <c r="S1184" s="67" t="s">
        <v>4526</v>
      </c>
      <c r="T1184" s="66" t="s">
        <v>163</v>
      </c>
      <c r="U1184" s="68" t="str">
        <f t="shared" si="1693"/>
        <v>E</v>
      </c>
      <c r="V1184" s="62" t="s">
        <v>42</v>
      </c>
      <c r="W1184" s="66"/>
      <c r="X1184" s="248"/>
      <c r="Y1184" s="38"/>
      <c r="Z1184" s="351" t="str">
        <f t="shared" si="1621"/>
        <v>-</v>
      </c>
      <c r="AA1184" s="70" t="str">
        <f t="shared" ref="AA1184:AF1184" si="1703">IF(Z1184="X","X",IF($AI1184=AA$4,"X","-"))</f>
        <v>-</v>
      </c>
      <c r="AB1184" s="70" t="str">
        <f t="shared" si="1703"/>
        <v>-</v>
      </c>
      <c r="AC1184" s="70" t="str">
        <f t="shared" si="1703"/>
        <v>-</v>
      </c>
      <c r="AD1184" s="70" t="str">
        <f t="shared" si="1703"/>
        <v>-</v>
      </c>
      <c r="AE1184" s="70" t="str">
        <f t="shared" si="1703"/>
        <v>-</v>
      </c>
      <c r="AF1184" s="352" t="str">
        <f t="shared" si="1703"/>
        <v>X</v>
      </c>
      <c r="AG1184" s="38"/>
      <c r="AH1184" s="70" t="s">
        <v>47</v>
      </c>
      <c r="AI1184" s="70" t="s">
        <v>47</v>
      </c>
      <c r="AJ1184" s="38"/>
      <c r="AK1184" s="13" t="str">
        <f t="shared" si="1639"/>
        <v>/rsm:CrossIndustryInvoice/rsm:SupplyChainTradeTransaction/ram:ApplicableHeaderTradeSettlement/ram:SpecifiedTradePaymentTerms/ram:ApplicableTradePaymentPenaltyTerms</v>
      </c>
      <c r="AL1184" s="13" t="str">
        <f t="shared" si="1640"/>
        <v>/ram:ActualPenaltyAmount</v>
      </c>
      <c r="AM1184" s="14">
        <f>COUNTIFS(S$4:S1184,AK1184)</f>
        <v>1</v>
      </c>
      <c r="AO1184" s="214" t="str">
        <f t="shared" si="1637"/>
        <v>SCT_HTS</v>
      </c>
      <c r="AP1184" s="61" t="str">
        <f t="shared" si="1641"/>
        <v>BT-X-281</v>
      </c>
      <c r="AQ1184" s="281" t="str">
        <f t="shared" si="1642"/>
        <v/>
      </c>
      <c r="AR1184" s="62">
        <f t="shared" si="1655"/>
        <v>5</v>
      </c>
      <c r="AS1184" s="62" t="str">
        <f t="shared" si="1643"/>
        <v>0..1</v>
      </c>
      <c r="AT1184" s="64" t="s">
        <v>4527</v>
      </c>
      <c r="AU1184" s="64"/>
      <c r="AV1184" s="65"/>
      <c r="AW1184" s="423" t="s">
        <v>7238</v>
      </c>
      <c r="AX1184" s="65"/>
      <c r="AY1184" s="65"/>
      <c r="AZ1184" s="64" t="s">
        <v>1330</v>
      </c>
      <c r="BA1184" s="66" t="str">
        <f t="shared" si="1689"/>
        <v>0..1</v>
      </c>
      <c r="BB1184" s="66" t="str">
        <f t="shared" si="1690"/>
        <v>0..1</v>
      </c>
      <c r="BC1184" s="6" t="str">
        <f t="shared" si="1625"/>
        <v>/rsm:CrossIndustryInvoice
/rsm:SupplyChainTradeTransaction
/ram:ApplicableHeaderTradeSettlement
/ram:SpecifiedTradePaymentTerms
/ram:ApplicableTradePaymentPenaltyTerms
/ram:ActualPenaltyAmount</v>
      </c>
      <c r="BD1184" s="67" t="str">
        <f t="shared" si="1626"/>
        <v>/rsm:CrossIndustryInvoice/rsm:SupplyChainTradeTransaction/ram:ApplicableHeaderTradeSettlement/ram:SpecifiedTradePaymentTerms/ram:ApplicableTradePaymentPenaltyTerms/ram:ActualPenaltyAmount</v>
      </c>
      <c r="BE1184" s="66" t="str">
        <f t="shared" si="1662"/>
        <v>A</v>
      </c>
      <c r="BF1184" s="68" t="str">
        <f t="shared" si="1663"/>
        <v>E</v>
      </c>
      <c r="BG1184" s="62" t="str">
        <f t="shared" si="1664"/>
        <v>0..1</v>
      </c>
      <c r="BH1184" s="66" t="str">
        <f t="shared" si="1665"/>
        <v/>
      </c>
      <c r="BI1184" s="248" t="str">
        <f t="shared" si="1666"/>
        <v/>
      </c>
      <c r="BJ1184" s="7"/>
      <c r="BK1184" s="351" t="str">
        <f t="shared" si="1667"/>
        <v>-</v>
      </c>
      <c r="BL1184" s="70" t="str">
        <f t="shared" si="1668"/>
        <v>-</v>
      </c>
      <c r="BM1184" s="70" t="str">
        <f t="shared" si="1669"/>
        <v>-</v>
      </c>
      <c r="BN1184" s="70" t="str">
        <f t="shared" si="1670"/>
        <v>-</v>
      </c>
      <c r="BO1184" s="70" t="str">
        <f t="shared" si="1671"/>
        <v>-</v>
      </c>
      <c r="BP1184" s="70" t="str">
        <f t="shared" si="1672"/>
        <v>-</v>
      </c>
      <c r="BQ1184" s="352" t="str">
        <f t="shared" si="1673"/>
        <v>X</v>
      </c>
      <c r="BR1184" s="7"/>
      <c r="BS1184" s="70" t="str">
        <f t="shared" si="1674"/>
        <v>EXTENDED</v>
      </c>
      <c r="BT1184" s="70" t="str">
        <f t="shared" si="1675"/>
        <v>EXTENDED</v>
      </c>
      <c r="BU1184" s="15"/>
      <c r="BV1184" s="57"/>
      <c r="BW1184" s="57"/>
      <c r="BX1184" s="57"/>
      <c r="BY1184" s="57"/>
      <c r="BZ1184" s="57"/>
      <c r="CA1184" s="57" t="s">
        <v>6542</v>
      </c>
      <c r="CC1184" s="417"/>
      <c r="CD1184" s="15"/>
      <c r="CE1184" s="15"/>
    </row>
    <row r="1185" spans="1:83" s="59" customFormat="1" ht="85.5">
      <c r="A1185" s="45" t="str">
        <f t="shared" si="1623"/>
        <v>NO</v>
      </c>
      <c r="B1185" s="45"/>
      <c r="C1185" s="45"/>
      <c r="D1185" s="45"/>
      <c r="E1185" s="214" t="s">
        <v>3431</v>
      </c>
      <c r="F1185" s="139" t="s">
        <v>5829</v>
      </c>
      <c r="G1185" s="295"/>
      <c r="H1185" s="140">
        <f t="shared" si="1683"/>
        <v>4</v>
      </c>
      <c r="I1185" s="140" t="s">
        <v>42</v>
      </c>
      <c r="J1185" s="216" t="s">
        <v>4528</v>
      </c>
      <c r="K1185" s="125" t="s">
        <v>6285</v>
      </c>
      <c r="L1185" s="126"/>
      <c r="M1185" s="126"/>
      <c r="N1185" s="126"/>
      <c r="O1185" s="125"/>
      <c r="P1185" s="124" t="s">
        <v>42</v>
      </c>
      <c r="Q1185" s="124" t="str">
        <f t="shared" si="1608"/>
        <v>0..1</v>
      </c>
      <c r="R1185" s="141" t="s">
        <v>4529</v>
      </c>
      <c r="S1185" s="142" t="s">
        <v>4530</v>
      </c>
      <c r="T1185" s="124"/>
      <c r="U1185" s="129" t="str">
        <f t="shared" si="1693"/>
        <v>EG</v>
      </c>
      <c r="V1185" s="140" t="s">
        <v>42</v>
      </c>
      <c r="W1185" s="124"/>
      <c r="X1185" s="388"/>
      <c r="Y1185" s="38"/>
      <c r="Z1185" s="365" t="str">
        <f t="shared" si="1621"/>
        <v>-</v>
      </c>
      <c r="AA1185" s="143" t="str">
        <f t="shared" ref="AA1185:AF1185" si="1704">IF(Z1185="X","X",IF($AI1185=AA$4,"X","-"))</f>
        <v>-</v>
      </c>
      <c r="AB1185" s="143" t="str">
        <f t="shared" si="1704"/>
        <v>-</v>
      </c>
      <c r="AC1185" s="143" t="str">
        <f t="shared" si="1704"/>
        <v>-</v>
      </c>
      <c r="AD1185" s="143" t="str">
        <f t="shared" si="1704"/>
        <v>-</v>
      </c>
      <c r="AE1185" s="143" t="str">
        <f t="shared" si="1704"/>
        <v>X</v>
      </c>
      <c r="AF1185" s="366" t="str">
        <f t="shared" si="1704"/>
        <v>X</v>
      </c>
      <c r="AG1185" s="38"/>
      <c r="AH1185" s="143" t="s">
        <v>47</v>
      </c>
      <c r="AI1185" s="143" t="s">
        <v>6532</v>
      </c>
      <c r="AJ1185" s="38"/>
      <c r="AK1185" s="13" t="str">
        <f t="shared" si="1639"/>
        <v>/rsm:CrossIndustryInvoice/rsm:SupplyChainTradeTransaction/ram:ApplicableHeaderTradeSettlement/ram:SpecifiedTradePaymentTerms</v>
      </c>
      <c r="AL1185" s="13" t="str">
        <f t="shared" si="1640"/>
        <v>/ram:ApplicableTradePaymentDiscountTerms</v>
      </c>
      <c r="AM1185" s="14">
        <f>COUNTIFS(S$4:S1185,AK1185)</f>
        <v>1</v>
      </c>
      <c r="AO1185" s="214" t="str">
        <f t="shared" si="1637"/>
        <v>SCT_HTS</v>
      </c>
      <c r="AP1185" s="139" t="str">
        <f t="shared" si="1641"/>
        <v>BG-X-44</v>
      </c>
      <c r="AQ1185" s="295" t="str">
        <f t="shared" si="1642"/>
        <v/>
      </c>
      <c r="AR1185" s="140">
        <f t="shared" si="1655"/>
        <v>4</v>
      </c>
      <c r="AS1185" s="140" t="str">
        <f t="shared" si="1643"/>
        <v>0..1</v>
      </c>
      <c r="AT1185" s="216" t="s">
        <v>4531</v>
      </c>
      <c r="AU1185" s="125"/>
      <c r="AV1185" s="126"/>
      <c r="AW1185" s="126"/>
      <c r="AX1185" s="126"/>
      <c r="AY1185" s="126"/>
      <c r="AZ1185" s="125"/>
      <c r="BA1185" s="124" t="str">
        <f t="shared" si="1689"/>
        <v>0..1</v>
      </c>
      <c r="BB1185" s="124" t="str">
        <f t="shared" si="1690"/>
        <v>0..1</v>
      </c>
      <c r="BC1185" s="141" t="str">
        <f t="shared" si="1625"/>
        <v>/rsm:CrossIndustryInvoice
/rsm:SupplyChainTradeTransaction
/ram:ApplicableHeaderTradeSettlement
/ram:SpecifiedTradePaymentTerms
/ram:ApplicableTradePaymentDiscountTerms</v>
      </c>
      <c r="BD1185" s="142" t="str">
        <f t="shared" si="1626"/>
        <v>/rsm:CrossIndustryInvoice/rsm:SupplyChainTradeTransaction/ram:ApplicableHeaderTradeSettlement/ram:SpecifiedTradePaymentTerms/ram:ApplicableTradePaymentDiscountTerms</v>
      </c>
      <c r="BE1185" s="124" t="str">
        <f t="shared" si="1662"/>
        <v/>
      </c>
      <c r="BF1185" s="129" t="str">
        <f t="shared" si="1663"/>
        <v>EG</v>
      </c>
      <c r="BG1185" s="140" t="str">
        <f t="shared" si="1664"/>
        <v>0..1</v>
      </c>
      <c r="BH1185" s="124" t="str">
        <f t="shared" si="1665"/>
        <v/>
      </c>
      <c r="BI1185" s="388" t="str">
        <f t="shared" si="1666"/>
        <v/>
      </c>
      <c r="BJ1185" s="7"/>
      <c r="BK1185" s="365" t="str">
        <f t="shared" si="1667"/>
        <v>-</v>
      </c>
      <c r="BL1185" s="143" t="str">
        <f t="shared" si="1668"/>
        <v>-</v>
      </c>
      <c r="BM1185" s="143" t="str">
        <f t="shared" si="1669"/>
        <v>-</v>
      </c>
      <c r="BN1185" s="143" t="str">
        <f t="shared" si="1670"/>
        <v>-</v>
      </c>
      <c r="BO1185" s="143" t="str">
        <f t="shared" si="1671"/>
        <v>-</v>
      </c>
      <c r="BP1185" s="143" t="str">
        <f t="shared" si="1672"/>
        <v>X</v>
      </c>
      <c r="BQ1185" s="366" t="str">
        <f t="shared" si="1673"/>
        <v>X</v>
      </c>
      <c r="BR1185" s="7"/>
      <c r="BS1185" s="143" t="str">
        <f t="shared" si="1674"/>
        <v>EXTENDED</v>
      </c>
      <c r="BT1185" s="143" t="str">
        <f t="shared" si="1675"/>
        <v>EXTENDED-B2B-FR</v>
      </c>
      <c r="BU1185" s="15"/>
      <c r="BV1185" s="57"/>
      <c r="BW1185" s="57"/>
      <c r="BX1185" s="57"/>
      <c r="BY1185" s="57"/>
      <c r="BZ1185" s="57"/>
      <c r="CA1185" s="57" t="s">
        <v>6542</v>
      </c>
      <c r="CC1185" s="417"/>
      <c r="CD1185" s="15"/>
      <c r="CE1185" s="15"/>
    </row>
    <row r="1186" spans="1:83" s="59" customFormat="1" ht="99.75">
      <c r="A1186" s="45" t="str">
        <f t="shared" si="1623"/>
        <v>NO</v>
      </c>
      <c r="B1186" s="45"/>
      <c r="C1186" s="45"/>
      <c r="D1186" s="45"/>
      <c r="E1186" s="214" t="s">
        <v>3431</v>
      </c>
      <c r="F1186" s="61" t="s">
        <v>5830</v>
      </c>
      <c r="G1186" s="281"/>
      <c r="H1186" s="62">
        <f t="shared" si="1683"/>
        <v>5</v>
      </c>
      <c r="I1186" s="62" t="s">
        <v>42</v>
      </c>
      <c r="J1186" s="64" t="s">
        <v>6278</v>
      </c>
      <c r="K1186" s="64"/>
      <c r="L1186" s="65"/>
      <c r="M1186" s="65"/>
      <c r="N1186" s="65"/>
      <c r="O1186" s="64" t="s">
        <v>148</v>
      </c>
      <c r="P1186" s="66" t="s">
        <v>42</v>
      </c>
      <c r="Q1186" s="66" t="str">
        <f t="shared" ref="Q1186:Q1272" si="1705">P1186</f>
        <v>0..1</v>
      </c>
      <c r="R1186" s="6" t="s">
        <v>4533</v>
      </c>
      <c r="S1186" s="67" t="s">
        <v>4534</v>
      </c>
      <c r="T1186" s="88" t="s">
        <v>151</v>
      </c>
      <c r="U1186" s="68" t="str">
        <f t="shared" si="1693"/>
        <v/>
      </c>
      <c r="V1186" s="62" t="s">
        <v>42</v>
      </c>
      <c r="W1186" s="66"/>
      <c r="X1186" s="248"/>
      <c r="Y1186" s="38"/>
      <c r="Z1186" s="351" t="str">
        <f t="shared" si="1621"/>
        <v>-</v>
      </c>
      <c r="AA1186" s="70" t="str">
        <f t="shared" ref="AA1186:AF1186" si="1706">IF(Z1186="X","X",IF($AI1186=AA$4,"X","-"))</f>
        <v>-</v>
      </c>
      <c r="AB1186" s="70" t="str">
        <f t="shared" si="1706"/>
        <v>-</v>
      </c>
      <c r="AC1186" s="70" t="str">
        <f t="shared" si="1706"/>
        <v>-</v>
      </c>
      <c r="AD1186" s="70" t="str">
        <f t="shared" si="1706"/>
        <v>-</v>
      </c>
      <c r="AE1186" s="70" t="str">
        <f t="shared" si="1706"/>
        <v>X</v>
      </c>
      <c r="AF1186" s="352" t="str">
        <f t="shared" si="1706"/>
        <v>X</v>
      </c>
      <c r="AG1186" s="38"/>
      <c r="AH1186" s="70" t="s">
        <v>47</v>
      </c>
      <c r="AI1186" s="70" t="s">
        <v>6532</v>
      </c>
      <c r="AJ1186" s="38"/>
      <c r="AK1186" s="13" t="str">
        <f t="shared" si="1639"/>
        <v>/rsm:CrossIndustryInvoice/rsm:SupplyChainTradeTransaction/ram:ApplicableHeaderTradeSettlement/ram:SpecifiedTradePaymentTerms/ram:ApplicableTradePaymentDiscountTerms</v>
      </c>
      <c r="AL1186" s="13" t="str">
        <f t="shared" si="1640"/>
        <v>/ram:BasisDateTime</v>
      </c>
      <c r="AM1186" s="14">
        <f>COUNTIFS(S$4:S1186,AK1186)</f>
        <v>1</v>
      </c>
      <c r="AO1186" s="214" t="str">
        <f t="shared" si="1637"/>
        <v>SCT_HTS</v>
      </c>
      <c r="AP1186" s="61" t="str">
        <f t="shared" si="1641"/>
        <v>BT-X-282-00</v>
      </c>
      <c r="AQ1186" s="281" t="str">
        <f t="shared" si="1642"/>
        <v/>
      </c>
      <c r="AR1186" s="62">
        <f t="shared" si="1655"/>
        <v>5</v>
      </c>
      <c r="AS1186" s="62" t="str">
        <f t="shared" si="1643"/>
        <v>0..1</v>
      </c>
      <c r="AT1186" s="64" t="s">
        <v>4503</v>
      </c>
      <c r="AU1186" s="64"/>
      <c r="AV1186" s="65"/>
      <c r="AW1186" s="423" t="s">
        <v>7238</v>
      </c>
      <c r="AX1186" s="65"/>
      <c r="AY1186" s="65"/>
      <c r="AZ1186" s="64" t="s">
        <v>148</v>
      </c>
      <c r="BA1186" s="66" t="str">
        <f t="shared" si="1689"/>
        <v>0..1</v>
      </c>
      <c r="BB1186" s="66" t="str">
        <f t="shared" si="1690"/>
        <v>0..1</v>
      </c>
      <c r="BC1186" s="6" t="str">
        <f t="shared" si="1625"/>
        <v>/rsm:CrossIndustryInvoice
/rsm:SupplyChainTradeTransaction
/ram:ApplicableHeaderTradeSettlement
/ram:SpecifiedTradePaymentTerms
/ram:ApplicableTradePaymentDiscountTerms
/ram:BasisDateTime</v>
      </c>
      <c r="BD1186" s="67" t="str">
        <f t="shared" si="1626"/>
        <v>/rsm:CrossIndustryInvoice/rsm:SupplyChainTradeTransaction/ram:ApplicableHeaderTradeSettlement/ram:SpecifiedTradePaymentTerms/ram:ApplicableTradePaymentDiscountTerms/ram:BasisDateTime</v>
      </c>
      <c r="BE1186" s="66" t="str">
        <f t="shared" si="1662"/>
        <v>D</v>
      </c>
      <c r="BF1186" s="68" t="str">
        <f t="shared" si="1663"/>
        <v/>
      </c>
      <c r="BG1186" s="62" t="str">
        <f t="shared" si="1664"/>
        <v>0..1</v>
      </c>
      <c r="BH1186" s="66" t="str">
        <f t="shared" si="1665"/>
        <v/>
      </c>
      <c r="BI1186" s="248" t="str">
        <f t="shared" si="1666"/>
        <v/>
      </c>
      <c r="BJ1186" s="7"/>
      <c r="BK1186" s="351" t="str">
        <f t="shared" si="1667"/>
        <v>-</v>
      </c>
      <c r="BL1186" s="70" t="str">
        <f t="shared" si="1668"/>
        <v>-</v>
      </c>
      <c r="BM1186" s="70" t="str">
        <f t="shared" si="1669"/>
        <v>-</v>
      </c>
      <c r="BN1186" s="70" t="str">
        <f t="shared" si="1670"/>
        <v>-</v>
      </c>
      <c r="BO1186" s="70" t="str">
        <f t="shared" si="1671"/>
        <v>-</v>
      </c>
      <c r="BP1186" s="70" t="str">
        <f t="shared" si="1672"/>
        <v>X</v>
      </c>
      <c r="BQ1186" s="352" t="str">
        <f t="shared" si="1673"/>
        <v>X</v>
      </c>
      <c r="BR1186" s="7"/>
      <c r="BS1186" s="70" t="str">
        <f t="shared" si="1674"/>
        <v>EXTENDED</v>
      </c>
      <c r="BT1186" s="70" t="str">
        <f t="shared" si="1675"/>
        <v>EXTENDED-B2B-FR</v>
      </c>
      <c r="BU1186" s="15"/>
      <c r="BV1186" s="57"/>
      <c r="BW1186" s="57"/>
      <c r="BX1186" s="57"/>
      <c r="BY1186" s="57"/>
      <c r="BZ1186" s="57"/>
      <c r="CA1186" s="57" t="s">
        <v>6542</v>
      </c>
      <c r="CC1186" s="417"/>
      <c r="CD1186" s="15"/>
      <c r="CE1186" s="15"/>
    </row>
    <row r="1187" spans="1:83" s="59" customFormat="1" ht="114">
      <c r="A1187" s="45" t="str">
        <f t="shared" si="1623"/>
        <v>YES</v>
      </c>
      <c r="B1187" s="45"/>
      <c r="C1187" s="45"/>
      <c r="D1187" s="45"/>
      <c r="E1187" s="214" t="s">
        <v>3431</v>
      </c>
      <c r="F1187" s="61" t="s">
        <v>5831</v>
      </c>
      <c r="G1187" s="281"/>
      <c r="H1187" s="62">
        <f t="shared" si="1683"/>
        <v>6</v>
      </c>
      <c r="I1187" s="62" t="s">
        <v>32</v>
      </c>
      <c r="J1187" s="64" t="s">
        <v>6279</v>
      </c>
      <c r="K1187" s="64"/>
      <c r="L1187" s="65"/>
      <c r="M1187" s="65"/>
      <c r="N1187" s="65"/>
      <c r="O1187" s="64" t="s">
        <v>148</v>
      </c>
      <c r="P1187" s="66" t="s">
        <v>32</v>
      </c>
      <c r="Q1187" s="66" t="str">
        <f t="shared" si="1705"/>
        <v>1..1</v>
      </c>
      <c r="R1187" s="6" t="s">
        <v>4535</v>
      </c>
      <c r="S1187" s="67" t="s">
        <v>4536</v>
      </c>
      <c r="T1187" s="66" t="s">
        <v>151</v>
      </c>
      <c r="U1187" s="68" t="str">
        <f t="shared" si="1693"/>
        <v>E</v>
      </c>
      <c r="V1187" s="62" t="s">
        <v>32</v>
      </c>
      <c r="W1187" s="66"/>
      <c r="X1187" s="248"/>
      <c r="Y1187" s="38"/>
      <c r="Z1187" s="351" t="str">
        <f t="shared" si="1621"/>
        <v>-</v>
      </c>
      <c r="AA1187" s="70" t="str">
        <f t="shared" ref="AA1187:AF1187" si="1707">IF(Z1187="X","X",IF($AI1187=AA$4,"X","-"))</f>
        <v>-</v>
      </c>
      <c r="AB1187" s="70" t="str">
        <f t="shared" si="1707"/>
        <v>-</v>
      </c>
      <c r="AC1187" s="70" t="str">
        <f t="shared" si="1707"/>
        <v>-</v>
      </c>
      <c r="AD1187" s="70" t="str">
        <f t="shared" si="1707"/>
        <v>-</v>
      </c>
      <c r="AE1187" s="70" t="str">
        <f t="shared" si="1707"/>
        <v>X</v>
      </c>
      <c r="AF1187" s="352" t="str">
        <f t="shared" si="1707"/>
        <v>X</v>
      </c>
      <c r="AG1187" s="38"/>
      <c r="AH1187" s="70" t="s">
        <v>47</v>
      </c>
      <c r="AI1187" s="70" t="s">
        <v>6532</v>
      </c>
      <c r="AJ1187" s="38"/>
      <c r="AK1187" s="13" t="str">
        <f t="shared" si="1639"/>
        <v>/rsm:CrossIndustryInvoice/rsm:SupplyChainTradeTransaction/ram:ApplicableHeaderTradeSettlement/ram:SpecifiedTradePaymentTerms/ram:ApplicableTradePaymentDiscountTerms/ram:BasisDateTime</v>
      </c>
      <c r="AL1187" s="13" t="str">
        <f t="shared" si="1640"/>
        <v>/udt:DateTimeString</v>
      </c>
      <c r="AM1187" s="14">
        <f>COUNTIFS(S$4:S1187,AK1187)</f>
        <v>1</v>
      </c>
      <c r="AO1187" s="214" t="str">
        <f t="shared" si="1637"/>
        <v>SCT_HTS</v>
      </c>
      <c r="AP1187" s="61" t="str">
        <f t="shared" si="1641"/>
        <v>BT-X-282</v>
      </c>
      <c r="AQ1187" s="281" t="str">
        <f t="shared" si="1642"/>
        <v/>
      </c>
      <c r="AR1187" s="62">
        <f t="shared" si="1655"/>
        <v>6</v>
      </c>
      <c r="AS1187" s="62" t="str">
        <f t="shared" si="1643"/>
        <v>1..1</v>
      </c>
      <c r="AT1187" s="64" t="s">
        <v>6487</v>
      </c>
      <c r="AU1187" s="64"/>
      <c r="AV1187" s="65"/>
      <c r="AW1187" s="423" t="s">
        <v>7238</v>
      </c>
      <c r="AX1187" s="65"/>
      <c r="AY1187" s="65"/>
      <c r="AZ1187" s="64" t="s">
        <v>148</v>
      </c>
      <c r="BA1187" s="66" t="str">
        <f t="shared" si="1689"/>
        <v>1..1</v>
      </c>
      <c r="BB1187" s="66" t="str">
        <f t="shared" si="1690"/>
        <v>1..1</v>
      </c>
      <c r="BC1187" s="6" t="str">
        <f t="shared" si="1625"/>
        <v>/rsm:CrossIndustryInvoice
/rsm:SupplyChainTradeTransaction
/ram:ApplicableHeaderTradeSettlement
/ram:SpecifiedTradePaymentTerms
/ram:ApplicableTradePaymentDiscountTerms
/ram:BasisDateTime
/udt:DateTimeString</v>
      </c>
      <c r="BD1187" s="67" t="str">
        <f t="shared" si="1626"/>
        <v>/rsm:CrossIndustryInvoice/rsm:SupplyChainTradeTransaction/ram:ApplicableHeaderTradeSettlement/ram:SpecifiedTradePaymentTerms/ram:ApplicableTradePaymentDiscountTerms/ram:BasisDateTime/udt:DateTimeString</v>
      </c>
      <c r="BE1187" s="66" t="str">
        <f t="shared" si="1662"/>
        <v>D</v>
      </c>
      <c r="BF1187" s="68" t="str">
        <f t="shared" si="1663"/>
        <v>E</v>
      </c>
      <c r="BG1187" s="62" t="str">
        <f t="shared" si="1664"/>
        <v>1..1</v>
      </c>
      <c r="BH1187" s="66" t="str">
        <f t="shared" si="1665"/>
        <v/>
      </c>
      <c r="BI1187" s="248" t="str">
        <f t="shared" si="1666"/>
        <v/>
      </c>
      <c r="BJ1187" s="7"/>
      <c r="BK1187" s="351" t="str">
        <f t="shared" si="1667"/>
        <v>-</v>
      </c>
      <c r="BL1187" s="70" t="str">
        <f t="shared" si="1668"/>
        <v>-</v>
      </c>
      <c r="BM1187" s="70" t="str">
        <f t="shared" si="1669"/>
        <v>-</v>
      </c>
      <c r="BN1187" s="70" t="str">
        <f t="shared" si="1670"/>
        <v>-</v>
      </c>
      <c r="BO1187" s="70" t="str">
        <f t="shared" si="1671"/>
        <v>-</v>
      </c>
      <c r="BP1187" s="70" t="str">
        <f t="shared" si="1672"/>
        <v>X</v>
      </c>
      <c r="BQ1187" s="352" t="str">
        <f t="shared" si="1673"/>
        <v>X</v>
      </c>
      <c r="BR1187" s="7"/>
      <c r="BS1187" s="70" t="str">
        <f t="shared" si="1674"/>
        <v>EXTENDED</v>
      </c>
      <c r="BT1187" s="70" t="str">
        <f t="shared" si="1675"/>
        <v>EXTENDED-B2B-FR</v>
      </c>
      <c r="BU1187" s="15"/>
      <c r="BV1187" s="57"/>
      <c r="BW1187" s="57"/>
      <c r="BX1187" s="57"/>
      <c r="BY1187" s="57"/>
      <c r="BZ1187" s="57"/>
      <c r="CA1187" s="57" t="s">
        <v>6542</v>
      </c>
      <c r="CC1187" s="417"/>
      <c r="CD1187" s="15"/>
      <c r="CE1187" s="15"/>
    </row>
    <row r="1188" spans="1:83" s="59" customFormat="1" ht="128.25">
      <c r="A1188" s="45" t="str">
        <f t="shared" si="1623"/>
        <v>YES</v>
      </c>
      <c r="B1188" s="45"/>
      <c r="C1188" s="45"/>
      <c r="D1188" s="45"/>
      <c r="E1188" s="214" t="s">
        <v>3431</v>
      </c>
      <c r="F1188" s="61" t="s">
        <v>5832</v>
      </c>
      <c r="G1188" s="281"/>
      <c r="H1188" s="62">
        <f t="shared" si="1683"/>
        <v>7</v>
      </c>
      <c r="I1188" s="62" t="s">
        <v>32</v>
      </c>
      <c r="J1188" s="64" t="s">
        <v>229</v>
      </c>
      <c r="K1188" s="64"/>
      <c r="L1188" s="65" t="s">
        <v>160</v>
      </c>
      <c r="M1188" s="65"/>
      <c r="N1188" s="65" t="s">
        <v>160</v>
      </c>
      <c r="O1188" s="64" t="s">
        <v>128</v>
      </c>
      <c r="P1188" s="66" t="s">
        <v>32</v>
      </c>
      <c r="Q1188" s="66" t="str">
        <f t="shared" si="1705"/>
        <v>1..1</v>
      </c>
      <c r="R1188" s="6" t="s">
        <v>4537</v>
      </c>
      <c r="S1188" s="67" t="s">
        <v>4538</v>
      </c>
      <c r="T1188" s="66" t="s">
        <v>131</v>
      </c>
      <c r="U1188" s="68" t="str">
        <f t="shared" si="1693"/>
        <v>A</v>
      </c>
      <c r="V1188" s="62" t="s">
        <v>42</v>
      </c>
      <c r="W1188" s="66"/>
      <c r="X1188" s="248"/>
      <c r="Y1188" s="38"/>
      <c r="Z1188" s="351" t="str">
        <f t="shared" si="1621"/>
        <v>-</v>
      </c>
      <c r="AA1188" s="70" t="str">
        <f t="shared" ref="AA1188:AF1188" si="1708">IF(Z1188="X","X",IF($AI1188=AA$4,"X","-"))</f>
        <v>-</v>
      </c>
      <c r="AB1188" s="70" t="str">
        <f t="shared" si="1708"/>
        <v>-</v>
      </c>
      <c r="AC1188" s="70" t="str">
        <f t="shared" si="1708"/>
        <v>-</v>
      </c>
      <c r="AD1188" s="70" t="str">
        <f t="shared" si="1708"/>
        <v>-</v>
      </c>
      <c r="AE1188" s="70" t="str">
        <f t="shared" si="1708"/>
        <v>X</v>
      </c>
      <c r="AF1188" s="352" t="str">
        <f t="shared" si="1708"/>
        <v>X</v>
      </c>
      <c r="AG1188" s="38"/>
      <c r="AH1188" s="70" t="s">
        <v>47</v>
      </c>
      <c r="AI1188" s="70" t="s">
        <v>6532</v>
      </c>
      <c r="AJ1188" s="38"/>
      <c r="AK1188" s="13" t="str">
        <f t="shared" si="1639"/>
        <v>/rsm:CrossIndustryInvoice/rsm:SupplyChainTradeTransaction/ram:ApplicableHeaderTradeSettlement/ram:SpecifiedTradePaymentTerms/ram:ApplicableTradePaymentDiscountTerms/ram:BasisDateTime/udt:DateTimeString</v>
      </c>
      <c r="AL1188" s="13" t="str">
        <f t="shared" si="1640"/>
        <v>/@format</v>
      </c>
      <c r="AM1188" s="14">
        <f>COUNTIFS(S$4:S1188,AK1188)</f>
        <v>1</v>
      </c>
      <c r="AO1188" s="214" t="str">
        <f t="shared" si="1637"/>
        <v>SCT_HTS</v>
      </c>
      <c r="AP1188" s="61" t="str">
        <f t="shared" si="1641"/>
        <v>BT-X-282-0</v>
      </c>
      <c r="AQ1188" s="281" t="str">
        <f t="shared" si="1642"/>
        <v/>
      </c>
      <c r="AR1188" s="62">
        <f t="shared" si="1655"/>
        <v>7</v>
      </c>
      <c r="AS1188" s="62" t="str">
        <f t="shared" si="1643"/>
        <v>1..1</v>
      </c>
      <c r="AT1188" s="64" t="s">
        <v>229</v>
      </c>
      <c r="AU1188" s="64"/>
      <c r="AV1188" s="65" t="s">
        <v>6345</v>
      </c>
      <c r="AW1188" s="423" t="s">
        <v>7238</v>
      </c>
      <c r="AX1188" s="65"/>
      <c r="AY1188" s="65"/>
      <c r="AZ1188" s="64" t="s">
        <v>128</v>
      </c>
      <c r="BA1188" s="66" t="str">
        <f t="shared" si="1689"/>
        <v>1..1</v>
      </c>
      <c r="BB1188" s="66" t="str">
        <f t="shared" si="1690"/>
        <v>1..1</v>
      </c>
      <c r="BC1188" s="6" t="str">
        <f t="shared" si="1625"/>
        <v>/rsm:CrossIndustryInvoice
/rsm:SupplyChainTradeTransaction
/ram:ApplicableHeaderTradeSettlement
/ram:SpecifiedTradePaymentTerms
/ram:ApplicableTradePaymentDiscountTerms
/ram:BasisDateTime
/udt:DateTimeString
/@format</v>
      </c>
      <c r="BD1188" s="67" t="str">
        <f t="shared" si="1626"/>
        <v>/rsm:CrossIndustryInvoice/rsm:SupplyChainTradeTransaction/ram:ApplicableHeaderTradeSettlement/ram:SpecifiedTradePaymentTerms/ram:ApplicableTradePaymentDiscountTerms/ram:BasisDateTime/udt:DateTimeString/@format</v>
      </c>
      <c r="BE1188" s="66" t="str">
        <f t="shared" si="1662"/>
        <v>C</v>
      </c>
      <c r="BF1188" s="68" t="str">
        <f t="shared" si="1663"/>
        <v>A</v>
      </c>
      <c r="BG1188" s="62" t="str">
        <f t="shared" si="1664"/>
        <v>0..1</v>
      </c>
      <c r="BH1188" s="66" t="str">
        <f t="shared" si="1665"/>
        <v/>
      </c>
      <c r="BI1188" s="248" t="str">
        <f t="shared" si="1666"/>
        <v/>
      </c>
      <c r="BJ1188" s="7"/>
      <c r="BK1188" s="351" t="str">
        <f t="shared" si="1667"/>
        <v>-</v>
      </c>
      <c r="BL1188" s="70" t="str">
        <f t="shared" si="1668"/>
        <v>-</v>
      </c>
      <c r="BM1188" s="70" t="str">
        <f t="shared" si="1669"/>
        <v>-</v>
      </c>
      <c r="BN1188" s="70" t="str">
        <f t="shared" si="1670"/>
        <v>-</v>
      </c>
      <c r="BO1188" s="70" t="str">
        <f t="shared" si="1671"/>
        <v>-</v>
      </c>
      <c r="BP1188" s="70" t="str">
        <f t="shared" si="1672"/>
        <v>X</v>
      </c>
      <c r="BQ1188" s="352" t="str">
        <f t="shared" si="1673"/>
        <v>X</v>
      </c>
      <c r="BR1188" s="7"/>
      <c r="BS1188" s="70" t="str">
        <f t="shared" si="1674"/>
        <v>EXTENDED</v>
      </c>
      <c r="BT1188" s="70" t="str">
        <f t="shared" si="1675"/>
        <v>EXTENDED-B2B-FR</v>
      </c>
      <c r="BU1188" s="15"/>
      <c r="BV1188" s="57"/>
      <c r="BW1188" s="57"/>
      <c r="BX1188" s="57"/>
      <c r="BY1188" s="57"/>
      <c r="BZ1188" s="57"/>
      <c r="CA1188" s="57" t="s">
        <v>6542</v>
      </c>
      <c r="CC1188" s="417"/>
      <c r="CD1188" s="15"/>
      <c r="CE1188" s="15"/>
    </row>
    <row r="1189" spans="1:83" s="59" customFormat="1" ht="99.75">
      <c r="A1189" s="45" t="str">
        <f t="shared" si="1623"/>
        <v>YES</v>
      </c>
      <c r="B1189" s="45"/>
      <c r="C1189" s="45"/>
      <c r="D1189" s="45"/>
      <c r="E1189" s="214" t="s">
        <v>3431</v>
      </c>
      <c r="F1189" s="61" t="s">
        <v>5833</v>
      </c>
      <c r="G1189" s="281"/>
      <c r="H1189" s="62">
        <f t="shared" si="1683"/>
        <v>5</v>
      </c>
      <c r="I1189" s="62" t="s">
        <v>42</v>
      </c>
      <c r="J1189" s="64" t="s">
        <v>6280</v>
      </c>
      <c r="K1189" s="64"/>
      <c r="L1189" s="65"/>
      <c r="M1189" s="65"/>
      <c r="N1189" s="65"/>
      <c r="O1189" s="64" t="s">
        <v>680</v>
      </c>
      <c r="P1189" s="66" t="s">
        <v>42</v>
      </c>
      <c r="Q1189" s="66" t="str">
        <f t="shared" si="1705"/>
        <v>0..1</v>
      </c>
      <c r="R1189" s="6" t="s">
        <v>4539</v>
      </c>
      <c r="S1189" s="67" t="s">
        <v>4540</v>
      </c>
      <c r="T1189" s="66" t="s">
        <v>520</v>
      </c>
      <c r="U1189" s="68" t="str">
        <f t="shared" si="1693"/>
        <v>E</v>
      </c>
      <c r="V1189" s="62" t="s">
        <v>42</v>
      </c>
      <c r="W1189" s="66"/>
      <c r="X1189" s="248"/>
      <c r="Y1189" s="38"/>
      <c r="Z1189" s="351" t="str">
        <f t="shared" si="1621"/>
        <v>-</v>
      </c>
      <c r="AA1189" s="70" t="str">
        <f t="shared" ref="AA1189:AF1189" si="1709">IF(Z1189="X","X",IF($AI1189=AA$4,"X","-"))</f>
        <v>-</v>
      </c>
      <c r="AB1189" s="70" t="str">
        <f t="shared" si="1709"/>
        <v>-</v>
      </c>
      <c r="AC1189" s="70" t="str">
        <f t="shared" si="1709"/>
        <v>-</v>
      </c>
      <c r="AD1189" s="70" t="str">
        <f t="shared" si="1709"/>
        <v>-</v>
      </c>
      <c r="AE1189" s="70" t="str">
        <f t="shared" si="1709"/>
        <v>X</v>
      </c>
      <c r="AF1189" s="352" t="str">
        <f t="shared" si="1709"/>
        <v>X</v>
      </c>
      <c r="AG1189" s="38"/>
      <c r="AH1189" s="70" t="s">
        <v>47</v>
      </c>
      <c r="AI1189" s="70" t="s">
        <v>6532</v>
      </c>
      <c r="AJ1189" s="38"/>
      <c r="AK1189" s="13" t="str">
        <f t="shared" si="1639"/>
        <v>/rsm:CrossIndustryInvoice/rsm:SupplyChainTradeTransaction/ram:ApplicableHeaderTradeSettlement/ram:SpecifiedTradePaymentTerms/ram:ApplicableTradePaymentDiscountTerms</v>
      </c>
      <c r="AL1189" s="13" t="str">
        <f t="shared" si="1640"/>
        <v>/ram:BasisPeriodMeasure</v>
      </c>
      <c r="AM1189" s="14">
        <f>COUNTIFS(S$4:S1189,AK1189)</f>
        <v>1</v>
      </c>
      <c r="AO1189" s="214" t="str">
        <f t="shared" si="1637"/>
        <v>SCT_HTS</v>
      </c>
      <c r="AP1189" s="61" t="str">
        <f t="shared" si="1641"/>
        <v>BT-X-283</v>
      </c>
      <c r="AQ1189" s="281" t="str">
        <f t="shared" si="1642"/>
        <v/>
      </c>
      <c r="AR1189" s="62">
        <f t="shared" si="1655"/>
        <v>5</v>
      </c>
      <c r="AS1189" s="62" t="str">
        <f t="shared" si="1643"/>
        <v>0..1</v>
      </c>
      <c r="AT1189" s="64" t="s">
        <v>4512</v>
      </c>
      <c r="AU1189" s="64" t="s">
        <v>6488</v>
      </c>
      <c r="AV1189" s="65"/>
      <c r="AW1189" s="423" t="s">
        <v>7238</v>
      </c>
      <c r="AX1189" s="65"/>
      <c r="AY1189" s="65"/>
      <c r="AZ1189" s="64"/>
      <c r="BA1189" s="66" t="str">
        <f t="shared" si="1689"/>
        <v>0..1</v>
      </c>
      <c r="BB1189" s="66" t="str">
        <f t="shared" si="1690"/>
        <v>0..1</v>
      </c>
      <c r="BC1189" s="6" t="str">
        <f t="shared" si="1625"/>
        <v>/rsm:CrossIndustryInvoice
/rsm:SupplyChainTradeTransaction
/ram:ApplicableHeaderTradeSettlement
/ram:SpecifiedTradePaymentTerms
/ram:ApplicableTradePaymentDiscountTerms
/ram:BasisPeriodMeasure</v>
      </c>
      <c r="BD1189" s="67" t="str">
        <f t="shared" si="1626"/>
        <v>/rsm:CrossIndustryInvoice/rsm:SupplyChainTradeTransaction/ram:ApplicableHeaderTradeSettlement/ram:SpecifiedTradePaymentTerms/ram:ApplicableTradePaymentDiscountTerms/ram:BasisPeriodMeasure</v>
      </c>
      <c r="BE1189" s="66" t="str">
        <f t="shared" si="1662"/>
        <v>Q</v>
      </c>
      <c r="BF1189" s="68" t="str">
        <f t="shared" si="1663"/>
        <v>E</v>
      </c>
      <c r="BG1189" s="62" t="str">
        <f t="shared" si="1664"/>
        <v>0..1</v>
      </c>
      <c r="BH1189" s="66" t="str">
        <f t="shared" si="1665"/>
        <v/>
      </c>
      <c r="BI1189" s="248" t="str">
        <f t="shared" si="1666"/>
        <v/>
      </c>
      <c r="BJ1189" s="7"/>
      <c r="BK1189" s="351" t="str">
        <f t="shared" si="1667"/>
        <v>-</v>
      </c>
      <c r="BL1189" s="70" t="str">
        <f t="shared" si="1668"/>
        <v>-</v>
      </c>
      <c r="BM1189" s="70" t="str">
        <f t="shared" si="1669"/>
        <v>-</v>
      </c>
      <c r="BN1189" s="70" t="str">
        <f t="shared" si="1670"/>
        <v>-</v>
      </c>
      <c r="BO1189" s="70" t="str">
        <f t="shared" si="1671"/>
        <v>-</v>
      </c>
      <c r="BP1189" s="70" t="str">
        <f t="shared" si="1672"/>
        <v>X</v>
      </c>
      <c r="BQ1189" s="352" t="str">
        <f t="shared" si="1673"/>
        <v>X</v>
      </c>
      <c r="BR1189" s="7"/>
      <c r="BS1189" s="70" t="str">
        <f t="shared" si="1674"/>
        <v>EXTENDED</v>
      </c>
      <c r="BT1189" s="70" t="str">
        <f t="shared" si="1675"/>
        <v>EXTENDED-B2B-FR</v>
      </c>
      <c r="BU1189" s="15"/>
      <c r="BV1189" s="57"/>
      <c r="BW1189" s="57"/>
      <c r="BX1189" s="57"/>
      <c r="BY1189" s="57"/>
      <c r="BZ1189" s="57"/>
      <c r="CA1189" s="57" t="s">
        <v>6542</v>
      </c>
      <c r="CC1189" s="417"/>
      <c r="CD1189" s="15"/>
      <c r="CE1189" s="15"/>
    </row>
    <row r="1190" spans="1:83" s="59" customFormat="1" ht="114">
      <c r="A1190" s="45" t="str">
        <f t="shared" si="1623"/>
        <v>YES</v>
      </c>
      <c r="B1190" s="45"/>
      <c r="C1190" s="45"/>
      <c r="D1190" s="45"/>
      <c r="E1190" s="214" t="s">
        <v>3431</v>
      </c>
      <c r="F1190" s="61" t="s">
        <v>5834</v>
      </c>
      <c r="G1190" s="281"/>
      <c r="H1190" s="62">
        <f t="shared" si="1683"/>
        <v>6</v>
      </c>
      <c r="I1190" s="62" t="s">
        <v>42</v>
      </c>
      <c r="J1190" s="64" t="s">
        <v>6281</v>
      </c>
      <c r="K1190" s="64"/>
      <c r="L1190" s="65"/>
      <c r="M1190" s="65"/>
      <c r="N1190" s="65"/>
      <c r="O1190" s="64" t="s">
        <v>128</v>
      </c>
      <c r="P1190" s="66" t="s">
        <v>42</v>
      </c>
      <c r="Q1190" s="66" t="str">
        <f t="shared" si="1705"/>
        <v>0..1</v>
      </c>
      <c r="R1190" s="6" t="s">
        <v>4541</v>
      </c>
      <c r="S1190" s="67" t="s">
        <v>4542</v>
      </c>
      <c r="T1190" s="66" t="s">
        <v>131</v>
      </c>
      <c r="U1190" s="68" t="str">
        <f t="shared" si="1693"/>
        <v>A</v>
      </c>
      <c r="V1190" s="62" t="s">
        <v>42</v>
      </c>
      <c r="W1190" s="66"/>
      <c r="X1190" s="248"/>
      <c r="Y1190" s="38"/>
      <c r="Z1190" s="351" t="str">
        <f t="shared" si="1621"/>
        <v>-</v>
      </c>
      <c r="AA1190" s="70" t="str">
        <f t="shared" ref="AA1190:AF1190" si="1710">IF(Z1190="X","X",IF($AI1190=AA$4,"X","-"))</f>
        <v>-</v>
      </c>
      <c r="AB1190" s="70" t="str">
        <f t="shared" si="1710"/>
        <v>-</v>
      </c>
      <c r="AC1190" s="70" t="str">
        <f t="shared" si="1710"/>
        <v>-</v>
      </c>
      <c r="AD1190" s="70" t="str">
        <f t="shared" si="1710"/>
        <v>-</v>
      </c>
      <c r="AE1190" s="70" t="str">
        <f t="shared" si="1710"/>
        <v>X</v>
      </c>
      <c r="AF1190" s="352" t="str">
        <f t="shared" si="1710"/>
        <v>X</v>
      </c>
      <c r="AG1190" s="38"/>
      <c r="AH1190" s="70" t="s">
        <v>47</v>
      </c>
      <c r="AI1190" s="70" t="s">
        <v>6532</v>
      </c>
      <c r="AJ1190" s="38"/>
      <c r="AK1190" s="13" t="str">
        <f t="shared" si="1639"/>
        <v>/rsm:CrossIndustryInvoice/rsm:SupplyChainTradeTransaction/ram:ApplicableHeaderTradeSettlement/ram:SpecifiedTradePaymentTerms/ram:ApplicableTradePaymentDiscountTerms/ram:BasisPeriodMeasure</v>
      </c>
      <c r="AL1190" s="13" t="str">
        <f t="shared" si="1640"/>
        <v>/@unitCode</v>
      </c>
      <c r="AM1190" s="14">
        <f>COUNTIFS(S$4:S1190,AK1190)</f>
        <v>1</v>
      </c>
      <c r="AO1190" s="214" t="str">
        <f t="shared" si="1637"/>
        <v>SCT_HTS</v>
      </c>
      <c r="AP1190" s="61" t="str">
        <f t="shared" si="1641"/>
        <v>BT-X-284</v>
      </c>
      <c r="AQ1190" s="281" t="str">
        <f t="shared" si="1642"/>
        <v/>
      </c>
      <c r="AR1190" s="62">
        <f t="shared" si="1655"/>
        <v>6</v>
      </c>
      <c r="AS1190" s="62" t="str">
        <f t="shared" si="1643"/>
        <v>0..1</v>
      </c>
      <c r="AT1190" s="64" t="s">
        <v>4515</v>
      </c>
      <c r="AU1190" s="64"/>
      <c r="AV1190" s="65"/>
      <c r="AW1190" s="423" t="s">
        <v>7238</v>
      </c>
      <c r="AX1190" s="65"/>
      <c r="AY1190" s="65"/>
      <c r="AZ1190" s="64" t="s">
        <v>128</v>
      </c>
      <c r="BA1190" s="66" t="str">
        <f t="shared" si="1689"/>
        <v>0..1</v>
      </c>
      <c r="BB1190" s="66" t="str">
        <f t="shared" si="1690"/>
        <v>0..1</v>
      </c>
      <c r="BC1190" s="6" t="str">
        <f t="shared" si="1625"/>
        <v>/rsm:CrossIndustryInvoice
/rsm:SupplyChainTradeTransaction
/ram:ApplicableHeaderTradeSettlement
/ram:SpecifiedTradePaymentTerms
/ram:ApplicableTradePaymentDiscountTerms
/ram:BasisPeriodMeasure
/@unitCode</v>
      </c>
      <c r="BD1190" s="67" t="str">
        <f t="shared" si="1626"/>
        <v>/rsm:CrossIndustryInvoice/rsm:SupplyChainTradeTransaction/ram:ApplicableHeaderTradeSettlement/ram:SpecifiedTradePaymentTerms/ram:ApplicableTradePaymentDiscountTerms/ram:BasisPeriodMeasure/@unitCode</v>
      </c>
      <c r="BE1190" s="66" t="str">
        <f t="shared" si="1662"/>
        <v>C</v>
      </c>
      <c r="BF1190" s="68" t="str">
        <f t="shared" si="1663"/>
        <v>A</v>
      </c>
      <c r="BG1190" s="62" t="str">
        <f t="shared" si="1664"/>
        <v>0..1</v>
      </c>
      <c r="BH1190" s="66" t="str">
        <f t="shared" si="1665"/>
        <v/>
      </c>
      <c r="BI1190" s="248" t="str">
        <f t="shared" si="1666"/>
        <v/>
      </c>
      <c r="BJ1190" s="7"/>
      <c r="BK1190" s="351" t="str">
        <f t="shared" si="1667"/>
        <v>-</v>
      </c>
      <c r="BL1190" s="70" t="str">
        <f t="shared" si="1668"/>
        <v>-</v>
      </c>
      <c r="BM1190" s="70" t="str">
        <f t="shared" si="1669"/>
        <v>-</v>
      </c>
      <c r="BN1190" s="70" t="str">
        <f t="shared" si="1670"/>
        <v>-</v>
      </c>
      <c r="BO1190" s="70" t="str">
        <f t="shared" si="1671"/>
        <v>-</v>
      </c>
      <c r="BP1190" s="70" t="str">
        <f t="shared" si="1672"/>
        <v>X</v>
      </c>
      <c r="BQ1190" s="352" t="str">
        <f t="shared" si="1673"/>
        <v>X</v>
      </c>
      <c r="BR1190" s="7"/>
      <c r="BS1190" s="70" t="str">
        <f t="shared" si="1674"/>
        <v>EXTENDED</v>
      </c>
      <c r="BT1190" s="70" t="str">
        <f t="shared" si="1675"/>
        <v>EXTENDED-B2B-FR</v>
      </c>
      <c r="BU1190" s="15"/>
      <c r="BV1190" s="57"/>
      <c r="BW1190" s="57"/>
      <c r="BX1190" s="57"/>
      <c r="BY1190" s="57"/>
      <c r="BZ1190" s="57"/>
      <c r="CA1190" s="57" t="s">
        <v>6542</v>
      </c>
      <c r="CC1190" s="417"/>
      <c r="CD1190" s="15"/>
      <c r="CE1190" s="15"/>
    </row>
    <row r="1191" spans="1:83" s="59" customFormat="1" ht="99.75">
      <c r="A1191" s="45" t="str">
        <f t="shared" si="1623"/>
        <v>YES</v>
      </c>
      <c r="B1191" s="45"/>
      <c r="C1191" s="45"/>
      <c r="D1191" s="45"/>
      <c r="E1191" s="214" t="s">
        <v>3431</v>
      </c>
      <c r="F1191" s="61" t="s">
        <v>5835</v>
      </c>
      <c r="G1191" s="281"/>
      <c r="H1191" s="62">
        <f t="shared" si="1683"/>
        <v>5</v>
      </c>
      <c r="I1191" s="62" t="s">
        <v>42</v>
      </c>
      <c r="J1191" s="64" t="s">
        <v>6286</v>
      </c>
      <c r="K1191" s="64"/>
      <c r="L1191" s="65"/>
      <c r="M1191" s="65"/>
      <c r="N1191" s="65"/>
      <c r="O1191" s="64" t="s">
        <v>1325</v>
      </c>
      <c r="P1191" s="66" t="s">
        <v>42</v>
      </c>
      <c r="Q1191" s="66" t="str">
        <f t="shared" si="1705"/>
        <v>0..1</v>
      </c>
      <c r="R1191" s="6" t="s">
        <v>4543</v>
      </c>
      <c r="S1191" s="67" t="s">
        <v>4544</v>
      </c>
      <c r="T1191" s="66" t="s">
        <v>163</v>
      </c>
      <c r="U1191" s="68" t="str">
        <f t="shared" si="1693"/>
        <v>E</v>
      </c>
      <c r="V1191" s="62" t="s">
        <v>42</v>
      </c>
      <c r="W1191" s="66"/>
      <c r="X1191" s="248"/>
      <c r="Y1191" s="38"/>
      <c r="Z1191" s="351" t="str">
        <f t="shared" si="1621"/>
        <v>-</v>
      </c>
      <c r="AA1191" s="70" t="str">
        <f t="shared" ref="AA1191:AF1191" si="1711">IF(Z1191="X","X",IF($AI1191=AA$4,"X","-"))</f>
        <v>-</v>
      </c>
      <c r="AB1191" s="70" t="str">
        <f t="shared" si="1711"/>
        <v>-</v>
      </c>
      <c r="AC1191" s="70" t="str">
        <f t="shared" si="1711"/>
        <v>-</v>
      </c>
      <c r="AD1191" s="70" t="str">
        <f t="shared" si="1711"/>
        <v>-</v>
      </c>
      <c r="AE1191" s="70" t="str">
        <f t="shared" si="1711"/>
        <v>X</v>
      </c>
      <c r="AF1191" s="352" t="str">
        <f t="shared" si="1711"/>
        <v>X</v>
      </c>
      <c r="AG1191" s="38"/>
      <c r="AH1191" s="70" t="s">
        <v>47</v>
      </c>
      <c r="AI1191" s="70" t="s">
        <v>6532</v>
      </c>
      <c r="AJ1191" s="38"/>
      <c r="AK1191" s="13" t="str">
        <f t="shared" si="1639"/>
        <v>/rsm:CrossIndustryInvoice/rsm:SupplyChainTradeTransaction/ram:ApplicableHeaderTradeSettlement/ram:SpecifiedTradePaymentTerms/ram:ApplicableTradePaymentDiscountTerms</v>
      </c>
      <c r="AL1191" s="13" t="str">
        <f t="shared" si="1640"/>
        <v>/ram:BasisAmount</v>
      </c>
      <c r="AM1191" s="14">
        <f>COUNTIFS(S$4:S1191,AK1191)</f>
        <v>1</v>
      </c>
      <c r="AO1191" s="214" t="str">
        <f t="shared" si="1637"/>
        <v>SCT_HTS</v>
      </c>
      <c r="AP1191" s="61" t="str">
        <f t="shared" si="1641"/>
        <v>BT-X-285</v>
      </c>
      <c r="AQ1191" s="281" t="str">
        <f t="shared" si="1642"/>
        <v/>
      </c>
      <c r="AR1191" s="62">
        <f t="shared" si="1655"/>
        <v>5</v>
      </c>
      <c r="AS1191" s="62" t="str">
        <f t="shared" si="1643"/>
        <v>0..1</v>
      </c>
      <c r="AT1191" s="64" t="s">
        <v>4545</v>
      </c>
      <c r="AU1191" s="64"/>
      <c r="AV1191" s="65"/>
      <c r="AW1191" s="423" t="s">
        <v>7238</v>
      </c>
      <c r="AX1191" s="65"/>
      <c r="AY1191" s="65"/>
      <c r="AZ1191" s="64" t="s">
        <v>1330</v>
      </c>
      <c r="BA1191" s="66" t="str">
        <f t="shared" si="1689"/>
        <v>0..1</v>
      </c>
      <c r="BB1191" s="66" t="str">
        <f t="shared" si="1690"/>
        <v>0..1</v>
      </c>
      <c r="BC1191" s="6" t="str">
        <f t="shared" ref="BC1191:BC1254" si="1712">R1191</f>
        <v>/rsm:CrossIndustryInvoice
/rsm:SupplyChainTradeTransaction
/ram:ApplicableHeaderTradeSettlement
/ram:SpecifiedTradePaymentTerms
/ram:ApplicableTradePaymentDiscountTerms
/ram:BasisAmount</v>
      </c>
      <c r="BD1191" s="67" t="str">
        <f t="shared" ref="BD1191:BD1254" si="1713">S1191</f>
        <v>/rsm:CrossIndustryInvoice/rsm:SupplyChainTradeTransaction/ram:ApplicableHeaderTradeSettlement/ram:SpecifiedTradePaymentTerms/ram:ApplicableTradePaymentDiscountTerms/ram:BasisAmount</v>
      </c>
      <c r="BE1191" s="66" t="str">
        <f t="shared" si="1662"/>
        <v>A</v>
      </c>
      <c r="BF1191" s="68" t="str">
        <f t="shared" si="1663"/>
        <v>E</v>
      </c>
      <c r="BG1191" s="62" t="str">
        <f t="shared" si="1664"/>
        <v>0..1</v>
      </c>
      <c r="BH1191" s="66" t="str">
        <f t="shared" si="1665"/>
        <v/>
      </c>
      <c r="BI1191" s="248" t="str">
        <f t="shared" si="1666"/>
        <v/>
      </c>
      <c r="BJ1191" s="7"/>
      <c r="BK1191" s="351" t="str">
        <f t="shared" si="1667"/>
        <v>-</v>
      </c>
      <c r="BL1191" s="70" t="str">
        <f t="shared" si="1668"/>
        <v>-</v>
      </c>
      <c r="BM1191" s="70" t="str">
        <f t="shared" si="1669"/>
        <v>-</v>
      </c>
      <c r="BN1191" s="70" t="str">
        <f t="shared" si="1670"/>
        <v>-</v>
      </c>
      <c r="BO1191" s="70" t="str">
        <f t="shared" si="1671"/>
        <v>-</v>
      </c>
      <c r="BP1191" s="70" t="str">
        <f t="shared" si="1672"/>
        <v>X</v>
      </c>
      <c r="BQ1191" s="352" t="str">
        <f t="shared" si="1673"/>
        <v>X</v>
      </c>
      <c r="BR1191" s="7"/>
      <c r="BS1191" s="70" t="str">
        <f t="shared" si="1674"/>
        <v>EXTENDED</v>
      </c>
      <c r="BT1191" s="70" t="str">
        <f t="shared" si="1675"/>
        <v>EXTENDED-B2B-FR</v>
      </c>
      <c r="BU1191" s="15"/>
      <c r="BV1191" s="57"/>
      <c r="BW1191" s="57"/>
      <c r="BX1191" s="57"/>
      <c r="BY1191" s="57"/>
      <c r="BZ1191" s="57"/>
      <c r="CA1191" s="57" t="s">
        <v>6542</v>
      </c>
      <c r="CC1191" s="417"/>
      <c r="CD1191" s="15"/>
      <c r="CE1191" s="15"/>
    </row>
    <row r="1192" spans="1:83" s="59" customFormat="1" ht="99.75">
      <c r="A1192" s="45" t="str">
        <f t="shared" si="1623"/>
        <v>YES</v>
      </c>
      <c r="B1192" s="45"/>
      <c r="C1192" s="45"/>
      <c r="D1192" s="45"/>
      <c r="E1192" s="214" t="s">
        <v>3431</v>
      </c>
      <c r="F1192" s="61" t="s">
        <v>5836</v>
      </c>
      <c r="G1192" s="281"/>
      <c r="H1192" s="62">
        <f t="shared" si="1683"/>
        <v>5</v>
      </c>
      <c r="I1192" s="62" t="s">
        <v>42</v>
      </c>
      <c r="J1192" s="64" t="s">
        <v>6287</v>
      </c>
      <c r="K1192" s="64"/>
      <c r="L1192" s="65"/>
      <c r="M1192" s="65"/>
      <c r="N1192" s="65"/>
      <c r="O1192" s="64" t="s">
        <v>1230</v>
      </c>
      <c r="P1192" s="66" t="s">
        <v>42</v>
      </c>
      <c r="Q1192" s="66" t="str">
        <f t="shared" si="1705"/>
        <v>0..1</v>
      </c>
      <c r="R1192" s="6" t="s">
        <v>4546</v>
      </c>
      <c r="S1192" s="67" t="s">
        <v>4547</v>
      </c>
      <c r="T1192" s="66" t="s">
        <v>722</v>
      </c>
      <c r="U1192" s="68" t="str">
        <f t="shared" si="1693"/>
        <v>E</v>
      </c>
      <c r="V1192" s="62" t="s">
        <v>42</v>
      </c>
      <c r="W1192" s="66"/>
      <c r="X1192" s="248"/>
      <c r="Y1192" s="38"/>
      <c r="Z1192" s="351" t="str">
        <f t="shared" si="1621"/>
        <v>-</v>
      </c>
      <c r="AA1192" s="70" t="str">
        <f t="shared" ref="AA1192:AF1192" si="1714">IF(Z1192="X","X",IF($AI1192=AA$4,"X","-"))</f>
        <v>-</v>
      </c>
      <c r="AB1192" s="70" t="str">
        <f t="shared" si="1714"/>
        <v>-</v>
      </c>
      <c r="AC1192" s="70" t="str">
        <f t="shared" si="1714"/>
        <v>-</v>
      </c>
      <c r="AD1192" s="70" t="str">
        <f t="shared" si="1714"/>
        <v>-</v>
      </c>
      <c r="AE1192" s="70" t="str">
        <f t="shared" si="1714"/>
        <v>X</v>
      </c>
      <c r="AF1192" s="352" t="str">
        <f t="shared" si="1714"/>
        <v>X</v>
      </c>
      <c r="AG1192" s="38"/>
      <c r="AH1192" s="70" t="s">
        <v>47</v>
      </c>
      <c r="AI1192" s="70" t="s">
        <v>6532</v>
      </c>
      <c r="AJ1192" s="38"/>
      <c r="AK1192" s="13" t="str">
        <f t="shared" si="1639"/>
        <v>/rsm:CrossIndustryInvoice/rsm:SupplyChainTradeTransaction/ram:ApplicableHeaderTradeSettlement/ram:SpecifiedTradePaymentTerms/ram:ApplicableTradePaymentDiscountTerms</v>
      </c>
      <c r="AL1192" s="13" t="str">
        <f t="shared" si="1640"/>
        <v>/ram:CalculationPercent</v>
      </c>
      <c r="AM1192" s="14">
        <f>COUNTIFS(S$4:S1192,AK1192)</f>
        <v>1</v>
      </c>
      <c r="AO1192" s="214" t="str">
        <f t="shared" si="1637"/>
        <v>SCT_HTS</v>
      </c>
      <c r="AP1192" s="61" t="str">
        <f t="shared" si="1641"/>
        <v>BT-X-286</v>
      </c>
      <c r="AQ1192" s="281" t="str">
        <f t="shared" si="1642"/>
        <v/>
      </c>
      <c r="AR1192" s="62">
        <f t="shared" si="1655"/>
        <v>5</v>
      </c>
      <c r="AS1192" s="62" t="str">
        <f t="shared" si="1643"/>
        <v>0..1</v>
      </c>
      <c r="AT1192" s="64" t="s">
        <v>4548</v>
      </c>
      <c r="AU1192" s="64"/>
      <c r="AV1192" s="65"/>
      <c r="AW1192" s="423" t="s">
        <v>7238</v>
      </c>
      <c r="AX1192" s="65"/>
      <c r="AY1192" s="65"/>
      <c r="AZ1192" s="64"/>
      <c r="BA1192" s="66" t="str">
        <f t="shared" si="1689"/>
        <v>0..1</v>
      </c>
      <c r="BB1192" s="66" t="str">
        <f t="shared" si="1690"/>
        <v>0..1</v>
      </c>
      <c r="BC1192" s="6" t="str">
        <f t="shared" si="1712"/>
        <v>/rsm:CrossIndustryInvoice
/rsm:SupplyChainTradeTransaction
/ram:ApplicableHeaderTradeSettlement
/ram:SpecifiedTradePaymentTerms
/ram:ApplicableTradePaymentDiscountTerms
/ram:CalculationPercent</v>
      </c>
      <c r="BD1192" s="67" t="str">
        <f t="shared" si="1713"/>
        <v>/rsm:CrossIndustryInvoice/rsm:SupplyChainTradeTransaction/ram:ApplicableHeaderTradeSettlement/ram:SpecifiedTradePaymentTerms/ram:ApplicableTradePaymentDiscountTerms/ram:CalculationPercent</v>
      </c>
      <c r="BE1192" s="66" t="str">
        <f t="shared" si="1662"/>
        <v>P</v>
      </c>
      <c r="BF1192" s="68" t="str">
        <f t="shared" si="1663"/>
        <v>E</v>
      </c>
      <c r="BG1192" s="62" t="str">
        <f t="shared" si="1664"/>
        <v>0..1</v>
      </c>
      <c r="BH1192" s="66" t="str">
        <f t="shared" si="1665"/>
        <v/>
      </c>
      <c r="BI1192" s="248" t="str">
        <f t="shared" si="1666"/>
        <v/>
      </c>
      <c r="BJ1192" s="7"/>
      <c r="BK1192" s="351" t="str">
        <f t="shared" si="1667"/>
        <v>-</v>
      </c>
      <c r="BL1192" s="70" t="str">
        <f t="shared" si="1668"/>
        <v>-</v>
      </c>
      <c r="BM1192" s="70" t="str">
        <f t="shared" si="1669"/>
        <v>-</v>
      </c>
      <c r="BN1192" s="70" t="str">
        <f t="shared" si="1670"/>
        <v>-</v>
      </c>
      <c r="BO1192" s="70" t="str">
        <f t="shared" si="1671"/>
        <v>-</v>
      </c>
      <c r="BP1192" s="70" t="str">
        <f t="shared" si="1672"/>
        <v>X</v>
      </c>
      <c r="BQ1192" s="352" t="str">
        <f t="shared" si="1673"/>
        <v>X</v>
      </c>
      <c r="BR1192" s="7"/>
      <c r="BS1192" s="70" t="str">
        <f t="shared" si="1674"/>
        <v>EXTENDED</v>
      </c>
      <c r="BT1192" s="70" t="str">
        <f t="shared" si="1675"/>
        <v>EXTENDED-B2B-FR</v>
      </c>
      <c r="BU1192" s="15"/>
      <c r="BV1192" s="57"/>
      <c r="BW1192" s="57"/>
      <c r="BX1192" s="57"/>
      <c r="BY1192" s="57"/>
      <c r="BZ1192" s="57"/>
      <c r="CA1192" s="57" t="s">
        <v>6542</v>
      </c>
      <c r="CC1192" s="417"/>
      <c r="CD1192" s="15"/>
      <c r="CE1192" s="15"/>
    </row>
    <row r="1193" spans="1:83" s="59" customFormat="1" ht="99.75">
      <c r="A1193" s="45" t="str">
        <f t="shared" si="1623"/>
        <v>YES</v>
      </c>
      <c r="B1193" s="45"/>
      <c r="C1193" s="45"/>
      <c r="D1193" s="45"/>
      <c r="E1193" s="214" t="s">
        <v>3431</v>
      </c>
      <c r="F1193" s="61" t="s">
        <v>5837</v>
      </c>
      <c r="G1193" s="281"/>
      <c r="H1193" s="62">
        <f t="shared" si="1683"/>
        <v>5</v>
      </c>
      <c r="I1193" s="62" t="s">
        <v>42</v>
      </c>
      <c r="J1193" s="64" t="s">
        <v>6288</v>
      </c>
      <c r="K1193" s="64"/>
      <c r="L1193" s="65"/>
      <c r="M1193" s="65"/>
      <c r="N1193" s="65"/>
      <c r="O1193" s="64" t="s">
        <v>1325</v>
      </c>
      <c r="P1193" s="66" t="s">
        <v>42</v>
      </c>
      <c r="Q1193" s="66" t="str">
        <f t="shared" si="1705"/>
        <v>0..1</v>
      </c>
      <c r="R1193" s="6" t="s">
        <v>4550</v>
      </c>
      <c r="S1193" s="67" t="s">
        <v>4551</v>
      </c>
      <c r="T1193" s="66" t="s">
        <v>163</v>
      </c>
      <c r="U1193" s="68" t="str">
        <f t="shared" si="1693"/>
        <v>E</v>
      </c>
      <c r="V1193" s="62" t="s">
        <v>42</v>
      </c>
      <c r="W1193" s="66"/>
      <c r="X1193" s="248"/>
      <c r="Y1193" s="38"/>
      <c r="Z1193" s="351" t="str">
        <f t="shared" si="1621"/>
        <v>-</v>
      </c>
      <c r="AA1193" s="70" t="str">
        <f t="shared" ref="AA1193:AF1193" si="1715">IF(Z1193="X","X",IF($AI1193=AA$4,"X","-"))</f>
        <v>-</v>
      </c>
      <c r="AB1193" s="70" t="str">
        <f t="shared" si="1715"/>
        <v>-</v>
      </c>
      <c r="AC1193" s="70" t="str">
        <f t="shared" si="1715"/>
        <v>-</v>
      </c>
      <c r="AD1193" s="70" t="str">
        <f t="shared" si="1715"/>
        <v>-</v>
      </c>
      <c r="AE1193" s="70" t="str">
        <f t="shared" si="1715"/>
        <v>X</v>
      </c>
      <c r="AF1193" s="352" t="str">
        <f t="shared" si="1715"/>
        <v>X</v>
      </c>
      <c r="AG1193" s="38"/>
      <c r="AH1193" s="70" t="s">
        <v>47</v>
      </c>
      <c r="AI1193" s="70" t="s">
        <v>6532</v>
      </c>
      <c r="AJ1193" s="38"/>
      <c r="AK1193" s="13" t="str">
        <f t="shared" si="1639"/>
        <v>/rsm:CrossIndustryInvoice/rsm:SupplyChainTradeTransaction/ram:ApplicableHeaderTradeSettlement/ram:SpecifiedTradePaymentTerms/ram:ApplicableTradePaymentDiscountTerms</v>
      </c>
      <c r="AL1193" s="13" t="str">
        <f t="shared" si="1640"/>
        <v>/ram:ActualDiscountAmount</v>
      </c>
      <c r="AM1193" s="14">
        <f>COUNTIFS(S$4:S1193,AK1193)</f>
        <v>1</v>
      </c>
      <c r="AO1193" s="214" t="str">
        <f t="shared" si="1637"/>
        <v>SCT_HTS</v>
      </c>
      <c r="AP1193" s="61" t="str">
        <f t="shared" si="1641"/>
        <v>BT-X-287</v>
      </c>
      <c r="AQ1193" s="281" t="str">
        <f t="shared" si="1642"/>
        <v/>
      </c>
      <c r="AR1193" s="62">
        <f t="shared" si="1655"/>
        <v>5</v>
      </c>
      <c r="AS1193" s="62" t="str">
        <f t="shared" si="1643"/>
        <v>0..1</v>
      </c>
      <c r="AT1193" s="64" t="s">
        <v>4552</v>
      </c>
      <c r="AU1193" s="64"/>
      <c r="AV1193" s="65"/>
      <c r="AW1193" s="423" t="s">
        <v>7238</v>
      </c>
      <c r="AX1193" s="65"/>
      <c r="AY1193" s="65"/>
      <c r="AZ1193" s="64" t="s">
        <v>1330</v>
      </c>
      <c r="BA1193" s="66" t="str">
        <f t="shared" si="1689"/>
        <v>0..1</v>
      </c>
      <c r="BB1193" s="66" t="str">
        <f t="shared" si="1690"/>
        <v>0..1</v>
      </c>
      <c r="BC1193" s="6" t="str">
        <f t="shared" si="1712"/>
        <v>/rsm:CrossIndustryInvoice
/rsm:SupplyChainTradeTransaction
/ram:ApplicableHeaderTradeSettlement
/ram:SpecifiedTradePaymentTerms
/ram:ApplicableTradePaymentDiscountTerms
/ram:ActualDiscountAmount</v>
      </c>
      <c r="BD1193" s="67" t="str">
        <f t="shared" si="1713"/>
        <v>/rsm:CrossIndustryInvoice/rsm:SupplyChainTradeTransaction/ram:ApplicableHeaderTradeSettlement/ram:SpecifiedTradePaymentTerms/ram:ApplicableTradePaymentDiscountTerms/ram:ActualDiscountAmount</v>
      </c>
      <c r="BE1193" s="66" t="str">
        <f t="shared" si="1662"/>
        <v>A</v>
      </c>
      <c r="BF1193" s="68" t="str">
        <f t="shared" si="1663"/>
        <v>E</v>
      </c>
      <c r="BG1193" s="62" t="str">
        <f t="shared" si="1664"/>
        <v>0..1</v>
      </c>
      <c r="BH1193" s="66" t="str">
        <f t="shared" si="1665"/>
        <v/>
      </c>
      <c r="BI1193" s="248" t="str">
        <f t="shared" si="1666"/>
        <v/>
      </c>
      <c r="BJ1193" s="7"/>
      <c r="BK1193" s="351" t="str">
        <f t="shared" si="1667"/>
        <v>-</v>
      </c>
      <c r="BL1193" s="70" t="str">
        <f t="shared" si="1668"/>
        <v>-</v>
      </c>
      <c r="BM1193" s="70" t="str">
        <f t="shared" si="1669"/>
        <v>-</v>
      </c>
      <c r="BN1193" s="70" t="str">
        <f t="shared" si="1670"/>
        <v>-</v>
      </c>
      <c r="BO1193" s="70" t="str">
        <f t="shared" si="1671"/>
        <v>-</v>
      </c>
      <c r="BP1193" s="70" t="str">
        <f t="shared" si="1672"/>
        <v>X</v>
      </c>
      <c r="BQ1193" s="352" t="str">
        <f t="shared" si="1673"/>
        <v>X</v>
      </c>
      <c r="BR1193" s="7"/>
      <c r="BS1193" s="70" t="str">
        <f t="shared" si="1674"/>
        <v>EXTENDED</v>
      </c>
      <c r="BT1193" s="70" t="str">
        <f t="shared" si="1675"/>
        <v>EXTENDED-B2B-FR</v>
      </c>
      <c r="BU1193" s="15"/>
      <c r="BV1193" s="57"/>
      <c r="BW1193" s="57"/>
      <c r="BX1193" s="57"/>
      <c r="BY1193" s="57"/>
      <c r="BZ1193" s="57"/>
      <c r="CA1193" s="57" t="s">
        <v>6542</v>
      </c>
      <c r="CC1193" s="417"/>
      <c r="CD1193" s="15"/>
      <c r="CE1193" s="15"/>
    </row>
    <row r="1194" spans="1:83" s="59" customFormat="1" ht="90">
      <c r="A1194" s="45" t="str">
        <f t="shared" si="1623"/>
        <v>NO</v>
      </c>
      <c r="B1194" s="400"/>
      <c r="C1194" s="45"/>
      <c r="D1194" s="45"/>
      <c r="E1194" s="210" t="s">
        <v>3431</v>
      </c>
      <c r="F1194" s="139" t="s">
        <v>5838</v>
      </c>
      <c r="G1194" s="295"/>
      <c r="H1194" s="235">
        <f t="shared" si="1683"/>
        <v>4</v>
      </c>
      <c r="I1194" s="143" t="s">
        <v>42</v>
      </c>
      <c r="J1194" s="125" t="s">
        <v>4553</v>
      </c>
      <c r="K1194" s="125" t="s">
        <v>4554</v>
      </c>
      <c r="L1194" s="126" t="s">
        <v>4555</v>
      </c>
      <c r="M1194" s="126"/>
      <c r="N1194" s="126" t="s">
        <v>35</v>
      </c>
      <c r="O1194" s="125"/>
      <c r="P1194" s="236" t="s">
        <v>42</v>
      </c>
      <c r="Q1194" s="236" t="str">
        <f t="shared" si="1705"/>
        <v>0..1</v>
      </c>
      <c r="R1194" s="237" t="s">
        <v>4556</v>
      </c>
      <c r="S1194" s="238" t="s">
        <v>4557</v>
      </c>
      <c r="T1194" s="236" t="s">
        <v>35</v>
      </c>
      <c r="U1194" s="239" t="str">
        <f t="shared" si="1693"/>
        <v>EG</v>
      </c>
      <c r="V1194" s="229" t="s">
        <v>62</v>
      </c>
      <c r="W1194" s="236" t="s">
        <v>35</v>
      </c>
      <c r="X1194" s="392" t="s">
        <v>35</v>
      </c>
      <c r="Y1194" s="38"/>
      <c r="Z1194" s="378" t="str">
        <f t="shared" si="1621"/>
        <v>-</v>
      </c>
      <c r="AA1194" s="229" t="str">
        <f t="shared" ref="AA1194:AF1194" si="1716">IF(Z1194="X","X",IF($AI1194=AA$4,"X","-"))</f>
        <v>-</v>
      </c>
      <c r="AB1194" s="229" t="str">
        <f t="shared" si="1716"/>
        <v>-</v>
      </c>
      <c r="AC1194" s="229" t="str">
        <f t="shared" si="1716"/>
        <v>-</v>
      </c>
      <c r="AD1194" s="229" t="str">
        <f t="shared" si="1716"/>
        <v>-</v>
      </c>
      <c r="AE1194" s="229" t="str">
        <f t="shared" si="1716"/>
        <v>X</v>
      </c>
      <c r="AF1194" s="379" t="str">
        <f t="shared" si="1716"/>
        <v>X</v>
      </c>
      <c r="AG1194" s="38"/>
      <c r="AH1194" s="229" t="s">
        <v>47</v>
      </c>
      <c r="AI1194" s="229" t="s">
        <v>6532</v>
      </c>
      <c r="AJ1194" s="38"/>
      <c r="AK1194" s="13" t="str">
        <f t="shared" si="1639"/>
        <v>/rsm:CrossIndustryInvoice/rsm:SupplyChainTradeTransaction/ram:ApplicableHeaderTradeSettlement/ram:SpecifiedTradePaymentTerms</v>
      </c>
      <c r="AL1194" s="13" t="str">
        <f t="shared" si="1640"/>
        <v>/ram:PayeeTradeParty</v>
      </c>
      <c r="AM1194" s="14">
        <f>COUNTIFS(S$4:S1194,AK1194)</f>
        <v>1</v>
      </c>
      <c r="AO1194" s="210" t="str">
        <f t="shared" si="1637"/>
        <v>SCT_HTS</v>
      </c>
      <c r="AP1194" s="139" t="str">
        <f t="shared" si="1641"/>
        <v>BG-X-77</v>
      </c>
      <c r="AQ1194" s="295" t="str">
        <f t="shared" si="1642"/>
        <v/>
      </c>
      <c r="AR1194" s="235">
        <f t="shared" si="1655"/>
        <v>4</v>
      </c>
      <c r="AS1194" s="143" t="str">
        <f t="shared" si="1643"/>
        <v>0..1</v>
      </c>
      <c r="AT1194" s="125" t="s">
        <v>4558</v>
      </c>
      <c r="AU1194" s="125" t="s">
        <v>4559</v>
      </c>
      <c r="AV1194" s="126" t="s">
        <v>4560</v>
      </c>
      <c r="AW1194" s="126"/>
      <c r="AX1194" s="126"/>
      <c r="AY1194" s="126" t="s">
        <v>35</v>
      </c>
      <c r="AZ1194" s="125"/>
      <c r="BA1194" s="236" t="str">
        <f t="shared" si="1689"/>
        <v>0..1</v>
      </c>
      <c r="BB1194" s="236" t="str">
        <f t="shared" si="1690"/>
        <v>0..1</v>
      </c>
      <c r="BC1194" s="237" t="str">
        <f t="shared" si="1712"/>
        <v>/rsm:CrossIndustryInvoice
/rsm:SupplyChainTradeTransaction
/ram:ApplicableHeaderTradeSettlement
/ram:SpecifiedTradePaymentTerms
/ram:PayeeTradeParty</v>
      </c>
      <c r="BD1194" s="238" t="str">
        <f t="shared" si="1713"/>
        <v>/rsm:CrossIndustryInvoice/rsm:SupplyChainTradeTransaction/ram:ApplicableHeaderTradeSettlement/ram:SpecifiedTradePaymentTerms/ram:PayeeTradeParty</v>
      </c>
      <c r="BE1194" s="236" t="str">
        <f t="shared" si="1662"/>
        <v/>
      </c>
      <c r="BF1194" s="239" t="str">
        <f t="shared" si="1663"/>
        <v>EG</v>
      </c>
      <c r="BG1194" s="229" t="str">
        <f t="shared" si="1664"/>
        <v>0..n</v>
      </c>
      <c r="BH1194" s="236" t="str">
        <f t="shared" si="1665"/>
        <v/>
      </c>
      <c r="BI1194" s="392" t="str">
        <f t="shared" si="1666"/>
        <v/>
      </c>
      <c r="BJ1194" s="7"/>
      <c r="BK1194" s="378" t="str">
        <f t="shared" si="1667"/>
        <v>-</v>
      </c>
      <c r="BL1194" s="229" t="str">
        <f t="shared" si="1668"/>
        <v>-</v>
      </c>
      <c r="BM1194" s="229" t="str">
        <f t="shared" si="1669"/>
        <v>-</v>
      </c>
      <c r="BN1194" s="229" t="str">
        <f t="shared" si="1670"/>
        <v>-</v>
      </c>
      <c r="BO1194" s="229" t="str">
        <f t="shared" si="1671"/>
        <v>-</v>
      </c>
      <c r="BP1194" s="229" t="str">
        <f t="shared" si="1672"/>
        <v>X</v>
      </c>
      <c r="BQ1194" s="379" t="str">
        <f t="shared" si="1673"/>
        <v>X</v>
      </c>
      <c r="BR1194" s="7"/>
      <c r="BS1194" s="229" t="str">
        <f t="shared" si="1674"/>
        <v>EXTENDED</v>
      </c>
      <c r="BT1194" s="229" t="str">
        <f t="shared" si="1675"/>
        <v>EXTENDED-B2B-FR</v>
      </c>
      <c r="BU1194" s="15"/>
      <c r="BV1194" s="57"/>
      <c r="BW1194" s="57"/>
      <c r="BX1194" s="57"/>
      <c r="BY1194" s="57"/>
      <c r="BZ1194" s="57"/>
      <c r="CA1194" s="57" t="s">
        <v>6542</v>
      </c>
      <c r="CC1194" s="417"/>
      <c r="CD1194" s="15"/>
      <c r="CE1194" s="15"/>
    </row>
    <row r="1195" spans="1:83" s="59" customFormat="1" ht="89.25">
      <c r="A1195" s="45" t="str">
        <f t="shared" si="1623"/>
        <v>YES</v>
      </c>
      <c r="B1195" s="400"/>
      <c r="C1195" s="45"/>
      <c r="D1195" s="45"/>
      <c r="E1195" s="212" t="s">
        <v>3431</v>
      </c>
      <c r="F1195" s="61" t="s">
        <v>5839</v>
      </c>
      <c r="G1195" s="281"/>
      <c r="H1195" s="62">
        <f t="shared" si="1683"/>
        <v>5</v>
      </c>
      <c r="I1195" s="62" t="s">
        <v>42</v>
      </c>
      <c r="J1195" s="64" t="s">
        <v>6233</v>
      </c>
      <c r="K1195" s="64" t="s">
        <v>3717</v>
      </c>
      <c r="L1195" s="65" t="s">
        <v>3038</v>
      </c>
      <c r="M1195" s="65"/>
      <c r="N1195" s="65" t="s">
        <v>894</v>
      </c>
      <c r="O1195" s="64" t="s">
        <v>90</v>
      </c>
      <c r="P1195" s="66" t="s">
        <v>42</v>
      </c>
      <c r="Q1195" s="66" t="str">
        <f t="shared" si="1705"/>
        <v>0..1</v>
      </c>
      <c r="R1195" s="156" t="s">
        <v>4561</v>
      </c>
      <c r="S1195" s="157" t="s">
        <v>4562</v>
      </c>
      <c r="T1195" s="66" t="s">
        <v>55</v>
      </c>
      <c r="U1195" s="68" t="str">
        <f t="shared" si="1693"/>
        <v>E</v>
      </c>
      <c r="V1195" s="145" t="s">
        <v>62</v>
      </c>
      <c r="W1195" s="66" t="s">
        <v>1557</v>
      </c>
      <c r="X1195" s="248" t="s">
        <v>894</v>
      </c>
      <c r="Y1195" s="38"/>
      <c r="Z1195" s="351" t="str">
        <f t="shared" si="1621"/>
        <v>-</v>
      </c>
      <c r="AA1195" s="70" t="str">
        <f t="shared" ref="AA1195:AF1195" si="1717">IF(Z1195="X","X",IF($AI1195=AA$4,"X","-"))</f>
        <v>-</v>
      </c>
      <c r="AB1195" s="70" t="str">
        <f t="shared" si="1717"/>
        <v>-</v>
      </c>
      <c r="AC1195" s="70" t="str">
        <f t="shared" si="1717"/>
        <v>-</v>
      </c>
      <c r="AD1195" s="70" t="str">
        <f t="shared" si="1717"/>
        <v>-</v>
      </c>
      <c r="AE1195" s="70" t="str">
        <f t="shared" si="1717"/>
        <v>X</v>
      </c>
      <c r="AF1195" s="352" t="str">
        <f t="shared" si="1717"/>
        <v>X</v>
      </c>
      <c r="AG1195" s="38"/>
      <c r="AH1195" s="70" t="s">
        <v>47</v>
      </c>
      <c r="AI1195" s="70" t="s">
        <v>6532</v>
      </c>
      <c r="AJ1195" s="38"/>
      <c r="AK1195" s="13" t="str">
        <f t="shared" si="1639"/>
        <v>/rsm:CrossIndustryInvoice/rsm:SupplyChainTradeTransaction/ram:ApplicableHeaderTradeSettlement/ram:SpecifiedTradePaymentTerms/ram:PayeeTradeParty</v>
      </c>
      <c r="AL1195" s="13" t="str">
        <f t="shared" si="1640"/>
        <v>/ram:ID</v>
      </c>
      <c r="AM1195" s="14">
        <f>COUNTIFS(S$4:S1195,AK1195)</f>
        <v>1</v>
      </c>
      <c r="AO1195" s="212" t="str">
        <f t="shared" si="1637"/>
        <v>SCT_HTS</v>
      </c>
      <c r="AP1195" s="61" t="str">
        <f t="shared" si="1641"/>
        <v>BT-X-506</v>
      </c>
      <c r="AQ1195" s="281" t="str">
        <f t="shared" si="1642"/>
        <v/>
      </c>
      <c r="AR1195" s="62">
        <f t="shared" si="1655"/>
        <v>5</v>
      </c>
      <c r="AS1195" s="62" t="str">
        <f t="shared" si="1643"/>
        <v>0..1</v>
      </c>
      <c r="AT1195" s="64" t="s">
        <v>3720</v>
      </c>
      <c r="AU1195" s="64" t="s">
        <v>3721</v>
      </c>
      <c r="AV1195" s="65" t="s">
        <v>3722</v>
      </c>
      <c r="AW1195" s="423" t="s">
        <v>7238</v>
      </c>
      <c r="AX1195" s="65"/>
      <c r="AY1195" s="65" t="s">
        <v>35</v>
      </c>
      <c r="AZ1195" s="64" t="s">
        <v>99</v>
      </c>
      <c r="BA1195" s="66" t="str">
        <f t="shared" si="1689"/>
        <v>0..1</v>
      </c>
      <c r="BB1195" s="66" t="str">
        <f t="shared" si="1690"/>
        <v>0..1</v>
      </c>
      <c r="BC1195" s="156" t="str">
        <f t="shared" si="1712"/>
        <v>/rsm:CrossIndustryInvoice
/rsm:SupplyChainTradeTransaction
/ram:ApplicableHeaderTradeSettlement
/ram:SpecifiedTradePaymentTerms
/ram:PayeeTradeParty
/ram:ID</v>
      </c>
      <c r="BD1195" s="157" t="str">
        <f t="shared" si="1713"/>
        <v>/rsm:CrossIndustryInvoice/rsm:SupplyChainTradeTransaction/ram:ApplicableHeaderTradeSettlement/ram:SpecifiedTradePaymentTerms/ram:PayeeTradeParty/ram:ID</v>
      </c>
      <c r="BE1195" s="66" t="str">
        <f t="shared" si="1662"/>
        <v>I</v>
      </c>
      <c r="BF1195" s="68" t="str">
        <f t="shared" si="1663"/>
        <v>E</v>
      </c>
      <c r="BG1195" s="145" t="str">
        <f t="shared" si="1664"/>
        <v>0..n</v>
      </c>
      <c r="BH1195" s="66" t="str">
        <f t="shared" si="1665"/>
        <v>SYN-1, CAR-3</v>
      </c>
      <c r="BI1195" s="248" t="str">
        <f t="shared" si="1666"/>
        <v>GloablID, if global identifier exists and can be stated in @schemeID, ID else</v>
      </c>
      <c r="BJ1195" s="7"/>
      <c r="BK1195" s="351" t="str">
        <f t="shared" si="1667"/>
        <v>-</v>
      </c>
      <c r="BL1195" s="70" t="str">
        <f t="shared" si="1668"/>
        <v>-</v>
      </c>
      <c r="BM1195" s="70" t="str">
        <f t="shared" si="1669"/>
        <v>-</v>
      </c>
      <c r="BN1195" s="70" t="str">
        <f t="shared" si="1670"/>
        <v>-</v>
      </c>
      <c r="BO1195" s="70" t="str">
        <f t="shared" si="1671"/>
        <v>-</v>
      </c>
      <c r="BP1195" s="70" t="str">
        <f t="shared" si="1672"/>
        <v>X</v>
      </c>
      <c r="BQ1195" s="352" t="str">
        <f t="shared" si="1673"/>
        <v>X</v>
      </c>
      <c r="BR1195" s="7"/>
      <c r="BS1195" s="70" t="str">
        <f t="shared" si="1674"/>
        <v>EXTENDED</v>
      </c>
      <c r="BT1195" s="70" t="str">
        <f t="shared" si="1675"/>
        <v>EXTENDED-B2B-FR</v>
      </c>
      <c r="BU1195" s="15"/>
      <c r="BV1195" s="57"/>
      <c r="BW1195" s="57"/>
      <c r="BX1195" s="57"/>
      <c r="BY1195" s="57"/>
      <c r="BZ1195" s="57"/>
      <c r="CA1195" s="57" t="s">
        <v>6542</v>
      </c>
      <c r="CC1195" s="417"/>
      <c r="CD1195" s="15"/>
      <c r="CE1195" s="15"/>
    </row>
    <row r="1196" spans="1:83" s="59" customFormat="1" ht="89.25">
      <c r="A1196" s="45" t="str">
        <f t="shared" si="1623"/>
        <v>YES</v>
      </c>
      <c r="B1196" s="401"/>
      <c r="C1196" s="45"/>
      <c r="D1196" s="45"/>
      <c r="E1196" s="212" t="s">
        <v>3431</v>
      </c>
      <c r="F1196" s="61" t="s">
        <v>5840</v>
      </c>
      <c r="G1196" s="281"/>
      <c r="H1196" s="62">
        <f t="shared" si="1683"/>
        <v>5</v>
      </c>
      <c r="I1196" s="62" t="s">
        <v>42</v>
      </c>
      <c r="J1196" s="97" t="s">
        <v>3724</v>
      </c>
      <c r="K1196" s="64" t="s">
        <v>35</v>
      </c>
      <c r="L1196" s="65" t="s">
        <v>6021</v>
      </c>
      <c r="M1196" s="65"/>
      <c r="N1196" s="65" t="s">
        <v>894</v>
      </c>
      <c r="O1196" s="64" t="s">
        <v>90</v>
      </c>
      <c r="P1196" s="124" t="s">
        <v>62</v>
      </c>
      <c r="Q1196" s="66" t="s">
        <v>62</v>
      </c>
      <c r="R1196" s="156" t="s">
        <v>4563</v>
      </c>
      <c r="S1196" s="157" t="s">
        <v>4564</v>
      </c>
      <c r="T1196" s="66" t="s">
        <v>55</v>
      </c>
      <c r="U1196" s="68" t="str">
        <f t="shared" si="1693"/>
        <v>E</v>
      </c>
      <c r="V1196" s="145" t="s">
        <v>62</v>
      </c>
      <c r="W1196" s="66" t="s">
        <v>1557</v>
      </c>
      <c r="X1196" s="248" t="s">
        <v>894</v>
      </c>
      <c r="Y1196" s="38"/>
      <c r="Z1196" s="351" t="str">
        <f t="shared" si="1621"/>
        <v>-</v>
      </c>
      <c r="AA1196" s="70" t="str">
        <f t="shared" ref="AA1196:AF1196" si="1718">IF(Z1196="X","X",IF($AI1196=AA$4,"X","-"))</f>
        <v>-</v>
      </c>
      <c r="AB1196" s="70" t="str">
        <f t="shared" si="1718"/>
        <v>-</v>
      </c>
      <c r="AC1196" s="70" t="str">
        <f t="shared" si="1718"/>
        <v>-</v>
      </c>
      <c r="AD1196" s="70" t="str">
        <f t="shared" si="1718"/>
        <v>-</v>
      </c>
      <c r="AE1196" s="70" t="str">
        <f t="shared" si="1718"/>
        <v>X</v>
      </c>
      <c r="AF1196" s="352" t="str">
        <f t="shared" si="1718"/>
        <v>X</v>
      </c>
      <c r="AG1196" s="38"/>
      <c r="AH1196" s="70" t="s">
        <v>47</v>
      </c>
      <c r="AI1196" s="70" t="s">
        <v>6532</v>
      </c>
      <c r="AJ1196" s="38"/>
      <c r="AK1196" s="13" t="str">
        <f t="shared" si="1639"/>
        <v>/rsm:CrossIndustryInvoice/rsm:SupplyChainTradeTransaction/ram:ApplicableHeaderTradeSettlement/ram:SpecifiedTradePaymentTerms/ram:PayeeTradeParty</v>
      </c>
      <c r="AL1196" s="13" t="str">
        <f t="shared" si="1640"/>
        <v>/ram:GlobalID</v>
      </c>
      <c r="AM1196" s="14">
        <f>COUNTIFS(S$4:S1196,AK1196)</f>
        <v>1</v>
      </c>
      <c r="AO1196" s="212" t="str">
        <f t="shared" si="1637"/>
        <v>SCT_HTS</v>
      </c>
      <c r="AP1196" s="61" t="str">
        <f t="shared" si="1641"/>
        <v>BT-X-507</v>
      </c>
      <c r="AQ1196" s="281" t="str">
        <f t="shared" si="1642"/>
        <v/>
      </c>
      <c r="AR1196" s="62">
        <f t="shared" si="1655"/>
        <v>5</v>
      </c>
      <c r="AS1196" s="62" t="str">
        <f t="shared" si="1643"/>
        <v>0..1</v>
      </c>
      <c r="AT1196" s="97" t="s">
        <v>3720</v>
      </c>
      <c r="AU1196" s="64" t="s">
        <v>35</v>
      </c>
      <c r="AV1196" s="65" t="s">
        <v>1569</v>
      </c>
      <c r="AW1196" s="423" t="s">
        <v>7238</v>
      </c>
      <c r="AX1196" s="65"/>
      <c r="AY1196" s="65" t="s">
        <v>35</v>
      </c>
      <c r="AZ1196" s="64" t="s">
        <v>99</v>
      </c>
      <c r="BA1196" s="66" t="str">
        <f t="shared" si="1689"/>
        <v>0..n</v>
      </c>
      <c r="BB1196" s="66" t="str">
        <f t="shared" si="1690"/>
        <v>0..n</v>
      </c>
      <c r="BC1196" s="156" t="str">
        <f t="shared" si="1712"/>
        <v>/rsm:CrossIndustryInvoice
/rsm:SupplyChainTradeTransaction
/ram:ApplicableHeaderTradeSettlement
/ram:SpecifiedTradePaymentTerms
/ram:PayeeTradeParty
/ram:GlobalID</v>
      </c>
      <c r="BD1196" s="157" t="str">
        <f t="shared" si="1713"/>
        <v>/rsm:CrossIndustryInvoice/rsm:SupplyChainTradeTransaction/ram:ApplicableHeaderTradeSettlement/ram:SpecifiedTradePaymentTerms/ram:PayeeTradeParty/ram:GlobalID</v>
      </c>
      <c r="BE1196" s="66" t="str">
        <f t="shared" si="1662"/>
        <v>I</v>
      </c>
      <c r="BF1196" s="68" t="str">
        <f t="shared" si="1663"/>
        <v>E</v>
      </c>
      <c r="BG1196" s="145" t="str">
        <f t="shared" si="1664"/>
        <v>0..n</v>
      </c>
      <c r="BH1196" s="66" t="str">
        <f t="shared" si="1665"/>
        <v>SYN-1, CAR-3</v>
      </c>
      <c r="BI1196" s="248" t="str">
        <f t="shared" si="1666"/>
        <v>GloablID, if global identifier exists and can be stated in @schemeID, ID else</v>
      </c>
      <c r="BJ1196" s="7"/>
      <c r="BK1196" s="351" t="str">
        <f t="shared" si="1667"/>
        <v>-</v>
      </c>
      <c r="BL1196" s="70" t="str">
        <f t="shared" si="1668"/>
        <v>-</v>
      </c>
      <c r="BM1196" s="70" t="str">
        <f t="shared" si="1669"/>
        <v>-</v>
      </c>
      <c r="BN1196" s="70" t="str">
        <f t="shared" si="1670"/>
        <v>-</v>
      </c>
      <c r="BO1196" s="70" t="str">
        <f t="shared" si="1671"/>
        <v>-</v>
      </c>
      <c r="BP1196" s="70" t="str">
        <f t="shared" si="1672"/>
        <v>X</v>
      </c>
      <c r="BQ1196" s="352" t="str">
        <f t="shared" si="1673"/>
        <v>X</v>
      </c>
      <c r="BR1196" s="7"/>
      <c r="BS1196" s="70" t="str">
        <f t="shared" si="1674"/>
        <v>EXTENDED</v>
      </c>
      <c r="BT1196" s="70" t="str">
        <f t="shared" si="1675"/>
        <v>EXTENDED-B2B-FR</v>
      </c>
      <c r="BU1196" s="15"/>
      <c r="BV1196" s="57"/>
      <c r="BW1196" s="57"/>
      <c r="BX1196" s="57"/>
      <c r="BY1196" s="57"/>
      <c r="BZ1196" s="57"/>
      <c r="CA1196" s="57" t="s">
        <v>6542</v>
      </c>
      <c r="CC1196" s="417"/>
      <c r="CD1196" s="15"/>
      <c r="CE1196" s="15"/>
    </row>
    <row r="1197" spans="1:83" s="59" customFormat="1" ht="102">
      <c r="A1197" s="45" t="str">
        <f t="shared" si="1623"/>
        <v>YES</v>
      </c>
      <c r="B1197" s="400"/>
      <c r="C1197" s="45"/>
      <c r="D1197" s="45"/>
      <c r="E1197" s="212" t="s">
        <v>3431</v>
      </c>
      <c r="F1197" s="61" t="s">
        <v>5841</v>
      </c>
      <c r="G1197" s="281"/>
      <c r="H1197" s="62">
        <f t="shared" si="1683"/>
        <v>6</v>
      </c>
      <c r="I1197" s="62" t="s">
        <v>32</v>
      </c>
      <c r="J1197" s="97" t="s">
        <v>443</v>
      </c>
      <c r="K1197" s="64" t="s">
        <v>3728</v>
      </c>
      <c r="L1197" s="65" t="s">
        <v>6022</v>
      </c>
      <c r="M1197" s="65"/>
      <c r="N1197" s="65" t="s">
        <v>35</v>
      </c>
      <c r="O1197" s="64" t="s">
        <v>5953</v>
      </c>
      <c r="P1197" s="66" t="s">
        <v>32</v>
      </c>
      <c r="Q1197" s="66" t="str">
        <f t="shared" si="1705"/>
        <v>1..1</v>
      </c>
      <c r="R1197" s="156" t="s">
        <v>4565</v>
      </c>
      <c r="S1197" s="157" t="s">
        <v>4566</v>
      </c>
      <c r="T1197" s="66" t="s">
        <v>329</v>
      </c>
      <c r="U1197" s="68" t="str">
        <f t="shared" si="1693"/>
        <v>A</v>
      </c>
      <c r="V1197" s="145" t="s">
        <v>42</v>
      </c>
      <c r="W1197" s="66" t="s">
        <v>35</v>
      </c>
      <c r="X1197" s="248" t="s">
        <v>35</v>
      </c>
      <c r="Y1197" s="38"/>
      <c r="Z1197" s="351" t="str">
        <f t="shared" si="1621"/>
        <v>-</v>
      </c>
      <c r="AA1197" s="70" t="str">
        <f t="shared" ref="AA1197:AF1197" si="1719">IF(Z1197="X","X",IF($AI1197=AA$4,"X","-"))</f>
        <v>-</v>
      </c>
      <c r="AB1197" s="70" t="str">
        <f t="shared" si="1719"/>
        <v>-</v>
      </c>
      <c r="AC1197" s="70" t="str">
        <f t="shared" si="1719"/>
        <v>-</v>
      </c>
      <c r="AD1197" s="70" t="str">
        <f t="shared" si="1719"/>
        <v>-</v>
      </c>
      <c r="AE1197" s="70" t="str">
        <f t="shared" si="1719"/>
        <v>X</v>
      </c>
      <c r="AF1197" s="352" t="str">
        <f t="shared" si="1719"/>
        <v>X</v>
      </c>
      <c r="AG1197" s="38"/>
      <c r="AH1197" s="70" t="s">
        <v>47</v>
      </c>
      <c r="AI1197" s="70" t="s">
        <v>6532</v>
      </c>
      <c r="AJ1197" s="38"/>
      <c r="AK1197" s="13" t="str">
        <f t="shared" si="1639"/>
        <v>/rsm:CrossIndustryInvoice/rsm:SupplyChainTradeTransaction/ram:ApplicableHeaderTradeSettlement/ram:SpecifiedTradePaymentTerms/ram:PayeeTradeParty/ram:GlobalID</v>
      </c>
      <c r="AL1197" s="13" t="str">
        <f t="shared" si="1640"/>
        <v>/@schemeID</v>
      </c>
      <c r="AM1197" s="14">
        <f>COUNTIFS(S$4:S1197,AK1197)</f>
        <v>1</v>
      </c>
      <c r="AO1197" s="212" t="str">
        <f t="shared" si="1637"/>
        <v>SCT_HTS</v>
      </c>
      <c r="AP1197" s="61" t="str">
        <f t="shared" si="1641"/>
        <v>BT-X-507-0</v>
      </c>
      <c r="AQ1197" s="281" t="str">
        <f t="shared" si="1642"/>
        <v/>
      </c>
      <c r="AR1197" s="62">
        <f t="shared" si="1655"/>
        <v>6</v>
      </c>
      <c r="AS1197" s="62" t="str">
        <f t="shared" si="1643"/>
        <v>1..1</v>
      </c>
      <c r="AT1197" s="97" t="s">
        <v>330</v>
      </c>
      <c r="AU1197" s="64" t="s">
        <v>3728</v>
      </c>
      <c r="AV1197" s="65" t="s">
        <v>331</v>
      </c>
      <c r="AW1197" s="423" t="s">
        <v>7238</v>
      </c>
      <c r="AX1197" s="65"/>
      <c r="AY1197" s="65" t="s">
        <v>35</v>
      </c>
      <c r="AZ1197" s="64"/>
      <c r="BA1197" s="66" t="str">
        <f t="shared" si="1689"/>
        <v>1..1</v>
      </c>
      <c r="BB1197" s="66" t="str">
        <f t="shared" si="1690"/>
        <v>1..1</v>
      </c>
      <c r="BC1197" s="156" t="str">
        <f t="shared" si="1712"/>
        <v>/rsm:CrossIndustryInvoice
/rsm:SupplyChainTradeTransaction
/ram:ApplicableHeaderTradeSettlement
/ram:SpecifiedTradePaymentTerms
/ram:PayeeTradeParty
/ram:GlobalID
/@schemeID</v>
      </c>
      <c r="BD1197" s="157" t="str">
        <f t="shared" si="1713"/>
        <v>/rsm:CrossIndustryInvoice/rsm:SupplyChainTradeTransaction/ram:ApplicableHeaderTradeSettlement/ram:SpecifiedTradePaymentTerms/ram:PayeeTradeParty/ram:GlobalID/@schemeID</v>
      </c>
      <c r="BE1197" s="66" t="str">
        <f t="shared" si="1662"/>
        <v>S</v>
      </c>
      <c r="BF1197" s="68" t="str">
        <f t="shared" si="1663"/>
        <v>A</v>
      </c>
      <c r="BG1197" s="145" t="str">
        <f t="shared" si="1664"/>
        <v>0..1</v>
      </c>
      <c r="BH1197" s="66" t="str">
        <f t="shared" si="1665"/>
        <v/>
      </c>
      <c r="BI1197" s="248" t="str">
        <f t="shared" si="1666"/>
        <v/>
      </c>
      <c r="BJ1197" s="7"/>
      <c r="BK1197" s="351" t="str">
        <f t="shared" si="1667"/>
        <v>-</v>
      </c>
      <c r="BL1197" s="70" t="str">
        <f t="shared" si="1668"/>
        <v>-</v>
      </c>
      <c r="BM1197" s="70" t="str">
        <f t="shared" si="1669"/>
        <v>-</v>
      </c>
      <c r="BN1197" s="70" t="str">
        <f t="shared" si="1670"/>
        <v>-</v>
      </c>
      <c r="BO1197" s="70" t="str">
        <f t="shared" si="1671"/>
        <v>-</v>
      </c>
      <c r="BP1197" s="70" t="str">
        <f t="shared" si="1672"/>
        <v>X</v>
      </c>
      <c r="BQ1197" s="352" t="str">
        <f t="shared" si="1673"/>
        <v>X</v>
      </c>
      <c r="BR1197" s="7"/>
      <c r="BS1197" s="70" t="str">
        <f t="shared" si="1674"/>
        <v>EXTENDED</v>
      </c>
      <c r="BT1197" s="70" t="str">
        <f t="shared" si="1675"/>
        <v>EXTENDED-B2B-FR</v>
      </c>
      <c r="BU1197" s="15"/>
      <c r="BV1197" s="57"/>
      <c r="BW1197" s="57"/>
      <c r="BX1197" s="57"/>
      <c r="BY1197" s="57"/>
      <c r="BZ1197" s="57"/>
      <c r="CA1197" s="57" t="s">
        <v>6542</v>
      </c>
      <c r="CC1197" s="417"/>
      <c r="CD1197" s="15"/>
      <c r="CE1197" s="15"/>
    </row>
    <row r="1198" spans="1:83" s="59" customFormat="1" ht="89.25">
      <c r="A1198" s="45" t="str">
        <f t="shared" si="1623"/>
        <v>YES</v>
      </c>
      <c r="B1198" s="400"/>
      <c r="C1198" s="45"/>
      <c r="D1198" s="45"/>
      <c r="E1198" s="212" t="s">
        <v>3431</v>
      </c>
      <c r="F1198" s="61" t="s">
        <v>5842</v>
      </c>
      <c r="G1198" s="281"/>
      <c r="H1198" s="62">
        <f t="shared" si="1683"/>
        <v>5</v>
      </c>
      <c r="I1198" s="62" t="s">
        <v>32</v>
      </c>
      <c r="J1198" s="64" t="s">
        <v>6289</v>
      </c>
      <c r="K1198" s="64" t="s">
        <v>3733</v>
      </c>
      <c r="L1198" s="65" t="s">
        <v>3734</v>
      </c>
      <c r="M1198" s="65" t="s">
        <v>3735</v>
      </c>
      <c r="N1198" s="65"/>
      <c r="O1198" s="64" t="s">
        <v>70</v>
      </c>
      <c r="P1198" s="66" t="s">
        <v>32</v>
      </c>
      <c r="Q1198" s="66" t="str">
        <f t="shared" si="1705"/>
        <v>1..1</v>
      </c>
      <c r="R1198" s="156" t="s">
        <v>4567</v>
      </c>
      <c r="S1198" s="157" t="s">
        <v>4568</v>
      </c>
      <c r="T1198" s="66" t="s">
        <v>73</v>
      </c>
      <c r="U1198" s="68" t="str">
        <f t="shared" si="1693"/>
        <v>E</v>
      </c>
      <c r="V1198" s="145" t="s">
        <v>42</v>
      </c>
      <c r="W1198" s="66" t="s">
        <v>35</v>
      </c>
      <c r="X1198" s="248" t="s">
        <v>35</v>
      </c>
      <c r="Y1198" s="38"/>
      <c r="Z1198" s="351" t="str">
        <f t="shared" ref="Z1198:Z1264" si="1720">IF(AI1198=Z$4,"X","-")</f>
        <v>-</v>
      </c>
      <c r="AA1198" s="70" t="str">
        <f t="shared" ref="AA1198:AF1198" si="1721">IF(Z1198="X","X",IF($AI1198=AA$4,"X","-"))</f>
        <v>-</v>
      </c>
      <c r="AB1198" s="70" t="str">
        <f t="shared" si="1721"/>
        <v>-</v>
      </c>
      <c r="AC1198" s="70" t="str">
        <f t="shared" si="1721"/>
        <v>-</v>
      </c>
      <c r="AD1198" s="70" t="str">
        <f t="shared" si="1721"/>
        <v>-</v>
      </c>
      <c r="AE1198" s="70" t="str">
        <f t="shared" si="1721"/>
        <v>X</v>
      </c>
      <c r="AF1198" s="352" t="str">
        <f t="shared" si="1721"/>
        <v>X</v>
      </c>
      <c r="AG1198" s="38"/>
      <c r="AH1198" s="70" t="s">
        <v>47</v>
      </c>
      <c r="AI1198" s="70" t="s">
        <v>6532</v>
      </c>
      <c r="AJ1198" s="38"/>
      <c r="AK1198" s="13" t="str">
        <f t="shared" si="1639"/>
        <v>/rsm:CrossIndustryInvoice/rsm:SupplyChainTradeTransaction/ram:ApplicableHeaderTradeSettlement/ram:SpecifiedTradePaymentTerms/ram:PayeeTradeParty</v>
      </c>
      <c r="AL1198" s="13" t="str">
        <f t="shared" si="1640"/>
        <v>/ram:Name</v>
      </c>
      <c r="AM1198" s="14">
        <f>COUNTIFS(S$4:S1198,AK1198)</f>
        <v>1</v>
      </c>
      <c r="AO1198" s="212" t="str">
        <f t="shared" si="1637"/>
        <v>SCT_HTS</v>
      </c>
      <c r="AP1198" s="61" t="str">
        <f t="shared" si="1641"/>
        <v>BT-X-504</v>
      </c>
      <c r="AQ1198" s="281" t="str">
        <f t="shared" si="1642"/>
        <v/>
      </c>
      <c r="AR1198" s="62">
        <f t="shared" si="1655"/>
        <v>5</v>
      </c>
      <c r="AS1198" s="62" t="str">
        <f t="shared" si="1643"/>
        <v>1..1</v>
      </c>
      <c r="AT1198" s="64" t="s">
        <v>3739</v>
      </c>
      <c r="AU1198" s="64" t="s">
        <v>3740</v>
      </c>
      <c r="AV1198" s="65" t="s">
        <v>6489</v>
      </c>
      <c r="AW1198" s="423" t="s">
        <v>7238</v>
      </c>
      <c r="AX1198" s="65" t="s">
        <v>3742</v>
      </c>
      <c r="AY1198" s="65" t="s">
        <v>3743</v>
      </c>
      <c r="AZ1198" s="64" t="s">
        <v>78</v>
      </c>
      <c r="BA1198" s="66" t="str">
        <f t="shared" si="1689"/>
        <v>1..1</v>
      </c>
      <c r="BB1198" s="66" t="str">
        <f t="shared" si="1690"/>
        <v>1..1</v>
      </c>
      <c r="BC1198" s="156" t="str">
        <f t="shared" si="1712"/>
        <v>/rsm:CrossIndustryInvoice
/rsm:SupplyChainTradeTransaction
/ram:ApplicableHeaderTradeSettlement
/ram:SpecifiedTradePaymentTerms
/ram:PayeeTradeParty
/ram:Name</v>
      </c>
      <c r="BD1198" s="157" t="str">
        <f t="shared" si="1713"/>
        <v>/rsm:CrossIndustryInvoice/rsm:SupplyChainTradeTransaction/ram:ApplicableHeaderTradeSettlement/ram:SpecifiedTradePaymentTerms/ram:PayeeTradeParty/ram:Name</v>
      </c>
      <c r="BE1198" s="66" t="str">
        <f t="shared" si="1662"/>
        <v>T</v>
      </c>
      <c r="BF1198" s="68" t="str">
        <f t="shared" si="1663"/>
        <v>E</v>
      </c>
      <c r="BG1198" s="145" t="str">
        <f t="shared" si="1664"/>
        <v>0..1</v>
      </c>
      <c r="BH1198" s="66" t="str">
        <f t="shared" si="1665"/>
        <v/>
      </c>
      <c r="BI1198" s="248" t="str">
        <f t="shared" si="1666"/>
        <v/>
      </c>
      <c r="BJ1198" s="7"/>
      <c r="BK1198" s="351" t="str">
        <f t="shared" si="1667"/>
        <v>-</v>
      </c>
      <c r="BL1198" s="70" t="str">
        <f t="shared" si="1668"/>
        <v>-</v>
      </c>
      <c r="BM1198" s="70" t="str">
        <f t="shared" si="1669"/>
        <v>-</v>
      </c>
      <c r="BN1198" s="70" t="str">
        <f t="shared" si="1670"/>
        <v>-</v>
      </c>
      <c r="BO1198" s="70" t="str">
        <f t="shared" si="1671"/>
        <v>-</v>
      </c>
      <c r="BP1198" s="70" t="str">
        <f t="shared" si="1672"/>
        <v>X</v>
      </c>
      <c r="BQ1198" s="352" t="str">
        <f t="shared" si="1673"/>
        <v>X</v>
      </c>
      <c r="BR1198" s="7"/>
      <c r="BS1198" s="70" t="str">
        <f t="shared" si="1674"/>
        <v>EXTENDED</v>
      </c>
      <c r="BT1198" s="70" t="str">
        <f t="shared" si="1675"/>
        <v>EXTENDED-B2B-FR</v>
      </c>
      <c r="BU1198" s="15"/>
      <c r="BV1198" s="57"/>
      <c r="BW1198" s="57"/>
      <c r="BX1198" s="57"/>
      <c r="BY1198" s="57"/>
      <c r="BZ1198" s="57"/>
      <c r="CA1198" s="57" t="s">
        <v>6542</v>
      </c>
      <c r="CC1198" s="417"/>
      <c r="CD1198" s="15"/>
      <c r="CE1198" s="15"/>
    </row>
    <row r="1199" spans="1:83" s="59" customFormat="1" ht="89.25">
      <c r="A1199" s="45" t="str">
        <f t="shared" ref="A1199:A1265" si="1722">IF(OR(U1199="E",U1199="A"),"YES","NO")</f>
        <v>YES</v>
      </c>
      <c r="B1199" s="400"/>
      <c r="C1199" s="45"/>
      <c r="D1199" s="45"/>
      <c r="E1199" s="212" t="s">
        <v>3431</v>
      </c>
      <c r="F1199" s="61" t="s">
        <v>5843</v>
      </c>
      <c r="G1199" s="281"/>
      <c r="H1199" s="62">
        <f t="shared" si="1683"/>
        <v>5</v>
      </c>
      <c r="I1199" s="62" t="s">
        <v>42</v>
      </c>
      <c r="J1199" s="64" t="s">
        <v>3744</v>
      </c>
      <c r="K1199" s="64" t="s">
        <v>5933</v>
      </c>
      <c r="L1199" s="65" t="s">
        <v>6318</v>
      </c>
      <c r="M1199" s="65"/>
      <c r="N1199" s="65"/>
      <c r="O1199" s="64" t="s">
        <v>128</v>
      </c>
      <c r="P1199" s="66" t="s">
        <v>42</v>
      </c>
      <c r="Q1199" s="66" t="s">
        <v>42</v>
      </c>
      <c r="R1199" s="156" t="s">
        <v>4569</v>
      </c>
      <c r="S1199" s="157" t="s">
        <v>4570</v>
      </c>
      <c r="T1199" s="66" t="s">
        <v>131</v>
      </c>
      <c r="U1199" s="68" t="str">
        <f t="shared" si="1693"/>
        <v>E</v>
      </c>
      <c r="V1199" s="62" t="s">
        <v>62</v>
      </c>
      <c r="W1199" s="66" t="s">
        <v>35</v>
      </c>
      <c r="X1199" s="248" t="s">
        <v>35</v>
      </c>
      <c r="Y1199" s="38"/>
      <c r="Z1199" s="351" t="str">
        <f t="shared" si="1720"/>
        <v>-</v>
      </c>
      <c r="AA1199" s="70" t="str">
        <f t="shared" ref="AA1199:AF1199" si="1723">IF(Z1199="X","X",IF($AI1199=AA$4,"X","-"))</f>
        <v>-</v>
      </c>
      <c r="AB1199" s="70" t="str">
        <f t="shared" si="1723"/>
        <v>-</v>
      </c>
      <c r="AC1199" s="70" t="str">
        <f t="shared" si="1723"/>
        <v>-</v>
      </c>
      <c r="AD1199" s="70" t="str">
        <f t="shared" si="1723"/>
        <v>-</v>
      </c>
      <c r="AE1199" s="70" t="str">
        <f t="shared" si="1723"/>
        <v>X</v>
      </c>
      <c r="AF1199" s="352" t="str">
        <f t="shared" si="1723"/>
        <v>X</v>
      </c>
      <c r="AG1199" s="38"/>
      <c r="AH1199" s="70" t="s">
        <v>47</v>
      </c>
      <c r="AI1199" s="70" t="s">
        <v>6532</v>
      </c>
      <c r="AJ1199" s="38"/>
      <c r="AK1199" s="13" t="str">
        <f t="shared" si="1639"/>
        <v>/rsm:CrossIndustryInvoice/rsm:SupplyChainTradeTransaction/ram:ApplicableHeaderTradeSettlement/ram:SpecifiedTradePaymentTerms/ram:PayeeTradeParty</v>
      </c>
      <c r="AL1199" s="13" t="str">
        <f t="shared" si="1640"/>
        <v>/ram:RoleCode</v>
      </c>
      <c r="AM1199" s="14">
        <f>COUNTIFS(S$4:S1199,AK1199)</f>
        <v>1</v>
      </c>
      <c r="AO1199" s="212" t="str">
        <f t="shared" si="1637"/>
        <v>SCT_HTS</v>
      </c>
      <c r="AP1199" s="61" t="str">
        <f t="shared" si="1641"/>
        <v>BT-X-511</v>
      </c>
      <c r="AQ1199" s="281" t="str">
        <f t="shared" si="1642"/>
        <v/>
      </c>
      <c r="AR1199" s="62">
        <f t="shared" si="1655"/>
        <v>5</v>
      </c>
      <c r="AS1199" s="62" t="str">
        <f t="shared" si="1643"/>
        <v>0..1</v>
      </c>
      <c r="AT1199" s="64" t="s">
        <v>3749</v>
      </c>
      <c r="AU1199" s="64" t="s">
        <v>3750</v>
      </c>
      <c r="AV1199" s="65" t="s">
        <v>3751</v>
      </c>
      <c r="AW1199" s="423" t="s">
        <v>7238</v>
      </c>
      <c r="AX1199" s="65"/>
      <c r="AY1199" s="65"/>
      <c r="AZ1199" s="64" t="s">
        <v>128</v>
      </c>
      <c r="BA1199" s="66" t="str">
        <f t="shared" si="1689"/>
        <v>0..1</v>
      </c>
      <c r="BB1199" s="66" t="str">
        <f t="shared" si="1690"/>
        <v>0..1</v>
      </c>
      <c r="BC1199" s="156" t="str">
        <f t="shared" si="1712"/>
        <v>/rsm:CrossIndustryInvoice
/rsm:SupplyChainTradeTransaction
/ram:ApplicableHeaderTradeSettlement
/ram:SpecifiedTradePaymentTerms
/ram:PayeeTradeParty
/ram:RoleCode</v>
      </c>
      <c r="BD1199" s="157" t="str">
        <f t="shared" si="1713"/>
        <v>/rsm:CrossIndustryInvoice/rsm:SupplyChainTradeTransaction/ram:ApplicableHeaderTradeSettlement/ram:SpecifiedTradePaymentTerms/ram:PayeeTradeParty/ram:RoleCode</v>
      </c>
      <c r="BE1199" s="66" t="str">
        <f t="shared" si="1662"/>
        <v>C</v>
      </c>
      <c r="BF1199" s="68" t="str">
        <f t="shared" si="1663"/>
        <v>E</v>
      </c>
      <c r="BG1199" s="62" t="str">
        <f t="shared" si="1664"/>
        <v>0..n</v>
      </c>
      <c r="BH1199" s="66" t="str">
        <f t="shared" si="1665"/>
        <v/>
      </c>
      <c r="BI1199" s="248" t="str">
        <f t="shared" si="1666"/>
        <v/>
      </c>
      <c r="BJ1199" s="7"/>
      <c r="BK1199" s="351" t="str">
        <f t="shared" si="1667"/>
        <v>-</v>
      </c>
      <c r="BL1199" s="70" t="str">
        <f t="shared" si="1668"/>
        <v>-</v>
      </c>
      <c r="BM1199" s="70" t="str">
        <f t="shared" si="1669"/>
        <v>-</v>
      </c>
      <c r="BN1199" s="70" t="str">
        <f t="shared" si="1670"/>
        <v>-</v>
      </c>
      <c r="BO1199" s="70" t="str">
        <f t="shared" si="1671"/>
        <v>-</v>
      </c>
      <c r="BP1199" s="70" t="str">
        <f t="shared" si="1672"/>
        <v>X</v>
      </c>
      <c r="BQ1199" s="352" t="str">
        <f t="shared" si="1673"/>
        <v>X</v>
      </c>
      <c r="BR1199" s="7"/>
      <c r="BS1199" s="70" t="str">
        <f t="shared" si="1674"/>
        <v>EXTENDED</v>
      </c>
      <c r="BT1199" s="70" t="str">
        <f t="shared" si="1675"/>
        <v>EXTENDED-B2B-FR</v>
      </c>
      <c r="BU1199" s="15"/>
      <c r="BV1199" s="57"/>
      <c r="BW1199" s="57"/>
      <c r="BX1199" s="57"/>
      <c r="BY1199" s="57"/>
      <c r="BZ1199" s="57"/>
      <c r="CA1199" s="57" t="s">
        <v>6542</v>
      </c>
      <c r="CC1199" s="417"/>
      <c r="CD1199" s="15"/>
      <c r="CE1199" s="15"/>
    </row>
    <row r="1200" spans="1:83" s="59" customFormat="1" ht="89.25">
      <c r="A1200" s="45" t="str">
        <f t="shared" si="1722"/>
        <v>NO</v>
      </c>
      <c r="B1200" s="400"/>
      <c r="C1200" s="45"/>
      <c r="D1200" s="45"/>
      <c r="E1200" s="212" t="s">
        <v>3431</v>
      </c>
      <c r="F1200" s="176" t="s">
        <v>5844</v>
      </c>
      <c r="G1200" s="298"/>
      <c r="H1200" s="162">
        <f t="shared" si="1683"/>
        <v>5</v>
      </c>
      <c r="I1200" s="162" t="s">
        <v>42</v>
      </c>
      <c r="J1200" s="241" t="s">
        <v>4571</v>
      </c>
      <c r="K1200" s="242"/>
      <c r="L1200" s="243"/>
      <c r="M1200" s="243"/>
      <c r="N1200" s="243"/>
      <c r="O1200" s="242"/>
      <c r="P1200" s="244" t="s">
        <v>42</v>
      </c>
      <c r="Q1200" s="244" t="str">
        <f t="shared" ref="Q1200:Q1214" si="1724">P1200</f>
        <v>0..1</v>
      </c>
      <c r="R1200" s="141" t="s">
        <v>4572</v>
      </c>
      <c r="S1200" s="141" t="s">
        <v>4573</v>
      </c>
      <c r="T1200" s="244"/>
      <c r="U1200" s="245" t="str">
        <f t="shared" si="1693"/>
        <v/>
      </c>
      <c r="V1200" s="228" t="s">
        <v>42</v>
      </c>
      <c r="W1200" s="244"/>
      <c r="X1200" s="393"/>
      <c r="Y1200" s="38"/>
      <c r="Z1200" s="378" t="str">
        <f t="shared" si="1720"/>
        <v>-</v>
      </c>
      <c r="AA1200" s="229" t="str">
        <f t="shared" ref="AA1200:AF1200" si="1725">IF(Z1200="X","X",IF($AI1200=AA$4,"X","-"))</f>
        <v>-</v>
      </c>
      <c r="AB1200" s="229" t="str">
        <f t="shared" si="1725"/>
        <v>-</v>
      </c>
      <c r="AC1200" s="229" t="str">
        <f t="shared" si="1725"/>
        <v>-</v>
      </c>
      <c r="AD1200" s="229" t="str">
        <f t="shared" si="1725"/>
        <v>-</v>
      </c>
      <c r="AE1200" s="229" t="str">
        <f t="shared" si="1725"/>
        <v>X</v>
      </c>
      <c r="AF1200" s="379" t="str">
        <f t="shared" si="1725"/>
        <v>X</v>
      </c>
      <c r="AG1200" s="38"/>
      <c r="AH1200" s="229" t="s">
        <v>47</v>
      </c>
      <c r="AI1200" s="229" t="s">
        <v>6532</v>
      </c>
      <c r="AJ1200" s="38"/>
      <c r="AK1200" s="13" t="str">
        <f t="shared" si="1639"/>
        <v>/rsm:CrossIndustryInvoice/rsm:SupplyChainTradeTransaction/ram:ApplicableHeaderTradeSettlement/ram:SpecifiedTradePaymentTerms/ram:PayeeTradeParty</v>
      </c>
      <c r="AL1200" s="13" t="str">
        <f t="shared" si="1640"/>
        <v>/ram:SpecifiedLegalOrganization</v>
      </c>
      <c r="AM1200" s="14">
        <f>COUNTIFS(S$4:S1200,AK1200)</f>
        <v>1</v>
      </c>
      <c r="AO1200" s="212" t="str">
        <f t="shared" si="1637"/>
        <v>SCT_HTS</v>
      </c>
      <c r="AP1200" s="176" t="str">
        <f t="shared" si="1641"/>
        <v>BT-X-508-00</v>
      </c>
      <c r="AQ1200" s="298" t="str">
        <f t="shared" si="1642"/>
        <v/>
      </c>
      <c r="AR1200" s="162">
        <f t="shared" si="1655"/>
        <v>5</v>
      </c>
      <c r="AS1200" s="162" t="str">
        <f t="shared" si="1643"/>
        <v>0..1</v>
      </c>
      <c r="AT1200" s="241" t="s">
        <v>3756</v>
      </c>
      <c r="AU1200" s="242"/>
      <c r="AV1200" s="243"/>
      <c r="AW1200" s="243"/>
      <c r="AX1200" s="243"/>
      <c r="AY1200" s="243" t="s">
        <v>35</v>
      </c>
      <c r="AZ1200" s="242"/>
      <c r="BA1200" s="244" t="str">
        <f t="shared" si="1689"/>
        <v>0..1</v>
      </c>
      <c r="BB1200" s="244" t="str">
        <f t="shared" si="1690"/>
        <v>0..1</v>
      </c>
      <c r="BC1200" s="141" t="str">
        <f t="shared" si="1712"/>
        <v>/rsm:CrossIndustryInvoice
/rsm:SupplyChainTradeTransaction
/ram:ApplicableHeaderTradeSettlement
/ram:SpecifiedTradePaymentTerms
/ram:PayeeTradeParty
/ram:SpecifiedLegalOrganization</v>
      </c>
      <c r="BD1200" s="141" t="str">
        <f t="shared" si="1713"/>
        <v>/rsm:CrossIndustryInvoice/rsm:SupplyChainTradeTransaction/ram:ApplicableHeaderTradeSettlement/ram:SpecifiedTradePaymentTerms/ram:PayeeTradeParty/ram:SpecifiedLegalOrganization</v>
      </c>
      <c r="BE1200" s="244" t="str">
        <f t="shared" si="1662"/>
        <v/>
      </c>
      <c r="BF1200" s="245" t="str">
        <f t="shared" si="1663"/>
        <v/>
      </c>
      <c r="BG1200" s="228" t="str">
        <f t="shared" si="1664"/>
        <v>0..1</v>
      </c>
      <c r="BH1200" s="244" t="str">
        <f t="shared" si="1665"/>
        <v/>
      </c>
      <c r="BI1200" s="393" t="str">
        <f t="shared" si="1666"/>
        <v/>
      </c>
      <c r="BJ1200" s="7"/>
      <c r="BK1200" s="378" t="str">
        <f t="shared" si="1667"/>
        <v>-</v>
      </c>
      <c r="BL1200" s="229" t="str">
        <f t="shared" si="1668"/>
        <v>-</v>
      </c>
      <c r="BM1200" s="229" t="str">
        <f t="shared" si="1669"/>
        <v>-</v>
      </c>
      <c r="BN1200" s="229" t="str">
        <f t="shared" si="1670"/>
        <v>-</v>
      </c>
      <c r="BO1200" s="229" t="str">
        <f t="shared" si="1671"/>
        <v>-</v>
      </c>
      <c r="BP1200" s="229" t="str">
        <f t="shared" si="1672"/>
        <v>X</v>
      </c>
      <c r="BQ1200" s="379" t="str">
        <f t="shared" si="1673"/>
        <v>X</v>
      </c>
      <c r="BR1200" s="7"/>
      <c r="BS1200" s="229" t="str">
        <f t="shared" si="1674"/>
        <v>EXTENDED</v>
      </c>
      <c r="BT1200" s="229" t="str">
        <f t="shared" si="1675"/>
        <v>EXTENDED-B2B-FR</v>
      </c>
      <c r="BU1200" s="15"/>
      <c r="BV1200" s="57"/>
      <c r="BW1200" s="57"/>
      <c r="BX1200" s="57"/>
      <c r="BY1200" s="57"/>
      <c r="BZ1200" s="57"/>
      <c r="CA1200" s="57" t="s">
        <v>6542</v>
      </c>
      <c r="CC1200" s="417"/>
      <c r="CD1200" s="15"/>
      <c r="CE1200" s="15"/>
    </row>
    <row r="1201" spans="1:83" s="59" customFormat="1" ht="114">
      <c r="A1201" s="45" t="str">
        <f t="shared" si="1722"/>
        <v>YES</v>
      </c>
      <c r="B1201" s="400"/>
      <c r="C1201" s="45"/>
      <c r="D1201" s="45"/>
      <c r="E1201" s="212" t="s">
        <v>3431</v>
      </c>
      <c r="F1201" s="61" t="s">
        <v>5845</v>
      </c>
      <c r="G1201" s="281"/>
      <c r="H1201" s="62">
        <f t="shared" si="1683"/>
        <v>6</v>
      </c>
      <c r="I1201" s="62" t="s">
        <v>42</v>
      </c>
      <c r="J1201" s="64" t="s">
        <v>6050</v>
      </c>
      <c r="K1201" s="64" t="s">
        <v>6242</v>
      </c>
      <c r="L1201" s="65" t="s">
        <v>6243</v>
      </c>
      <c r="M1201" s="65"/>
      <c r="N1201" s="65" t="s">
        <v>35</v>
      </c>
      <c r="O1201" s="64" t="s">
        <v>90</v>
      </c>
      <c r="P1201" s="66" t="s">
        <v>42</v>
      </c>
      <c r="Q1201" s="66" t="str">
        <f t="shared" si="1724"/>
        <v>0..1</v>
      </c>
      <c r="R1201" s="156" t="s">
        <v>4574</v>
      </c>
      <c r="S1201" s="157" t="s">
        <v>4575</v>
      </c>
      <c r="T1201" s="66" t="s">
        <v>55</v>
      </c>
      <c r="U1201" s="68" t="str">
        <f t="shared" si="1693"/>
        <v>E</v>
      </c>
      <c r="V1201" s="62" t="s">
        <v>42</v>
      </c>
      <c r="W1201" s="66" t="s">
        <v>35</v>
      </c>
      <c r="X1201" s="248" t="s">
        <v>35</v>
      </c>
      <c r="Y1201" s="38"/>
      <c r="Z1201" s="351" t="str">
        <f t="shared" si="1720"/>
        <v>-</v>
      </c>
      <c r="AA1201" s="70" t="str">
        <f t="shared" ref="AA1201:AF1201" si="1726">IF(Z1201="X","X",IF($AI1201=AA$4,"X","-"))</f>
        <v>-</v>
      </c>
      <c r="AB1201" s="70" t="str">
        <f t="shared" si="1726"/>
        <v>-</v>
      </c>
      <c r="AC1201" s="70" t="str">
        <f t="shared" si="1726"/>
        <v>-</v>
      </c>
      <c r="AD1201" s="70" t="str">
        <f t="shared" si="1726"/>
        <v>-</v>
      </c>
      <c r="AE1201" s="70" t="str">
        <f t="shared" si="1726"/>
        <v>X</v>
      </c>
      <c r="AF1201" s="352" t="str">
        <f t="shared" si="1726"/>
        <v>X</v>
      </c>
      <c r="AG1201" s="38"/>
      <c r="AH1201" s="70" t="s">
        <v>47</v>
      </c>
      <c r="AI1201" s="70" t="s">
        <v>6532</v>
      </c>
      <c r="AJ1201" s="38"/>
      <c r="AK1201" s="13" t="str">
        <f t="shared" si="1639"/>
        <v>/rsm:CrossIndustryInvoice/rsm:SupplyChainTradeTransaction/ram:ApplicableHeaderTradeSettlement/ram:SpecifiedTradePaymentTerms/ram:PayeeTradeParty/ram:SpecifiedLegalOrganization</v>
      </c>
      <c r="AL1201" s="13" t="str">
        <f t="shared" si="1640"/>
        <v>/ram:ID</v>
      </c>
      <c r="AM1201" s="14">
        <f>COUNTIFS(S$4:S1201,AK1201)</f>
        <v>1</v>
      </c>
      <c r="AO1201" s="212" t="str">
        <f t="shared" si="1637"/>
        <v>SCT_HTS</v>
      </c>
      <c r="AP1201" s="61" t="str">
        <f t="shared" si="1641"/>
        <v>BT-X-508</v>
      </c>
      <c r="AQ1201" s="281" t="str">
        <f t="shared" si="1642"/>
        <v/>
      </c>
      <c r="AR1201" s="62">
        <f t="shared" si="1655"/>
        <v>6</v>
      </c>
      <c r="AS1201" s="62" t="str">
        <f t="shared" si="1643"/>
        <v>0..1</v>
      </c>
      <c r="AT1201" s="64" t="s">
        <v>3763</v>
      </c>
      <c r="AU1201" s="64" t="s">
        <v>6401</v>
      </c>
      <c r="AV1201" s="65" t="s">
        <v>3765</v>
      </c>
      <c r="AW1201" s="423" t="s">
        <v>7238</v>
      </c>
      <c r="AX1201" s="65"/>
      <c r="AY1201" s="65" t="s">
        <v>35</v>
      </c>
      <c r="AZ1201" s="64" t="s">
        <v>99</v>
      </c>
      <c r="BA1201" s="66" t="str">
        <f t="shared" si="1689"/>
        <v>0..1</v>
      </c>
      <c r="BB1201" s="66" t="str">
        <f t="shared" si="1690"/>
        <v>0..1</v>
      </c>
      <c r="BC1201" s="156" t="str">
        <f t="shared" si="1712"/>
        <v>/rsm:CrossIndustryInvoice
/rsm:SupplyChainTradeTransaction
/ram:ApplicableHeaderTradeSettlement
/ram:SpecifiedTradePaymentTerms
/ram:PayeeTradeParty
/ram:SpecifiedLegalOrganization
/ram:ID</v>
      </c>
      <c r="BD1201" s="157" t="str">
        <f t="shared" si="1713"/>
        <v>/rsm:CrossIndustryInvoice/rsm:SupplyChainTradeTransaction/ram:ApplicableHeaderTradeSettlement/ram:SpecifiedTradePaymentTerms/ram:PayeeTradeParty/ram:SpecifiedLegalOrganization/ram:ID</v>
      </c>
      <c r="BE1201" s="66" t="str">
        <f t="shared" si="1662"/>
        <v>I</v>
      </c>
      <c r="BF1201" s="68" t="str">
        <f t="shared" si="1663"/>
        <v>E</v>
      </c>
      <c r="BG1201" s="62" t="str">
        <f t="shared" si="1664"/>
        <v>0..1</v>
      </c>
      <c r="BH1201" s="66" t="str">
        <f t="shared" si="1665"/>
        <v/>
      </c>
      <c r="BI1201" s="248" t="str">
        <f t="shared" si="1666"/>
        <v/>
      </c>
      <c r="BJ1201" s="7"/>
      <c r="BK1201" s="351" t="str">
        <f t="shared" si="1667"/>
        <v>-</v>
      </c>
      <c r="BL1201" s="70" t="str">
        <f t="shared" si="1668"/>
        <v>-</v>
      </c>
      <c r="BM1201" s="70" t="str">
        <f t="shared" si="1669"/>
        <v>-</v>
      </c>
      <c r="BN1201" s="70" t="str">
        <f t="shared" si="1670"/>
        <v>-</v>
      </c>
      <c r="BO1201" s="70" t="str">
        <f t="shared" si="1671"/>
        <v>-</v>
      </c>
      <c r="BP1201" s="70" t="str">
        <f t="shared" si="1672"/>
        <v>X</v>
      </c>
      <c r="BQ1201" s="352" t="str">
        <f t="shared" si="1673"/>
        <v>X</v>
      </c>
      <c r="BR1201" s="7"/>
      <c r="BS1201" s="70" t="str">
        <f t="shared" si="1674"/>
        <v>EXTENDED</v>
      </c>
      <c r="BT1201" s="70" t="str">
        <f t="shared" si="1675"/>
        <v>EXTENDED-B2B-FR</v>
      </c>
      <c r="BU1201" s="15"/>
      <c r="BV1201" s="57"/>
      <c r="BW1201" s="57"/>
      <c r="BX1201" s="57"/>
      <c r="BY1201" s="57"/>
      <c r="BZ1201" s="57"/>
      <c r="CA1201" s="57" t="s">
        <v>6542</v>
      </c>
      <c r="CC1201" s="417"/>
      <c r="CD1201" s="15"/>
      <c r="CE1201" s="15"/>
    </row>
    <row r="1202" spans="1:83" s="59" customFormat="1" ht="114.75">
      <c r="A1202" s="45" t="str">
        <f t="shared" si="1722"/>
        <v>YES</v>
      </c>
      <c r="B1202" s="400"/>
      <c r="C1202" s="45"/>
      <c r="D1202" s="45"/>
      <c r="E1202" s="212" t="s">
        <v>3431</v>
      </c>
      <c r="F1202" s="61" t="s">
        <v>5846</v>
      </c>
      <c r="G1202" s="281"/>
      <c r="H1202" s="62">
        <f t="shared" si="1683"/>
        <v>7</v>
      </c>
      <c r="I1202" s="62" t="s">
        <v>42</v>
      </c>
      <c r="J1202" s="97" t="s">
        <v>443</v>
      </c>
      <c r="K1202" s="64" t="s">
        <v>3767</v>
      </c>
      <c r="L1202" s="65" t="s">
        <v>6027</v>
      </c>
      <c r="M1202" s="65" t="s">
        <v>916</v>
      </c>
      <c r="N1202" s="65" t="s">
        <v>35</v>
      </c>
      <c r="O1202" s="64" t="s">
        <v>5953</v>
      </c>
      <c r="P1202" s="66" t="s">
        <v>42</v>
      </c>
      <c r="Q1202" s="66" t="str">
        <f t="shared" si="1724"/>
        <v>0..1</v>
      </c>
      <c r="R1202" s="156" t="s">
        <v>4576</v>
      </c>
      <c r="S1202" s="157" t="s">
        <v>4577</v>
      </c>
      <c r="T1202" s="66" t="s">
        <v>329</v>
      </c>
      <c r="U1202" s="68" t="str">
        <f t="shared" si="1693"/>
        <v>A</v>
      </c>
      <c r="V1202" s="62" t="s">
        <v>42</v>
      </c>
      <c r="W1202" s="66" t="s">
        <v>35</v>
      </c>
      <c r="X1202" s="248" t="s">
        <v>35</v>
      </c>
      <c r="Y1202" s="38"/>
      <c r="Z1202" s="351" t="str">
        <f t="shared" si="1720"/>
        <v>-</v>
      </c>
      <c r="AA1202" s="70" t="str">
        <f t="shared" ref="AA1202:AF1202" si="1727">IF(Z1202="X","X",IF($AI1202=AA$4,"X","-"))</f>
        <v>-</v>
      </c>
      <c r="AB1202" s="70" t="str">
        <f t="shared" si="1727"/>
        <v>-</v>
      </c>
      <c r="AC1202" s="70" t="str">
        <f t="shared" si="1727"/>
        <v>-</v>
      </c>
      <c r="AD1202" s="70" t="str">
        <f t="shared" si="1727"/>
        <v>-</v>
      </c>
      <c r="AE1202" s="70" t="str">
        <f t="shared" si="1727"/>
        <v>X</v>
      </c>
      <c r="AF1202" s="352" t="str">
        <f t="shared" si="1727"/>
        <v>X</v>
      </c>
      <c r="AG1202" s="38"/>
      <c r="AH1202" s="70" t="s">
        <v>47</v>
      </c>
      <c r="AI1202" s="70" t="s">
        <v>6532</v>
      </c>
      <c r="AJ1202" s="38"/>
      <c r="AK1202" s="13" t="str">
        <f t="shared" si="1639"/>
        <v>/rsm:CrossIndustryInvoice/rsm:SupplyChainTradeTransaction/ram:ApplicableHeaderTradeSettlement/ram:SpecifiedTradePaymentTerms/ram:PayeeTradeParty/ram:SpecifiedLegalOrganization/ram:ID</v>
      </c>
      <c r="AL1202" s="13" t="str">
        <f t="shared" si="1640"/>
        <v>/@schemeID</v>
      </c>
      <c r="AM1202" s="14">
        <f>COUNTIFS(S$4:S1202,AK1202)</f>
        <v>1</v>
      </c>
      <c r="AO1202" s="212" t="str">
        <f t="shared" si="1637"/>
        <v>SCT_HTS</v>
      </c>
      <c r="AP1202" s="61" t="str">
        <f t="shared" si="1641"/>
        <v>BT-X-508-0</v>
      </c>
      <c r="AQ1202" s="281" t="str">
        <f t="shared" si="1642"/>
        <v/>
      </c>
      <c r="AR1202" s="62">
        <f t="shared" si="1655"/>
        <v>7</v>
      </c>
      <c r="AS1202" s="62" t="str">
        <f t="shared" si="1643"/>
        <v>0..1</v>
      </c>
      <c r="AT1202" s="97" t="s">
        <v>919</v>
      </c>
      <c r="AU1202" s="64" t="s">
        <v>6490</v>
      </c>
      <c r="AV1202" s="65" t="s">
        <v>1899</v>
      </c>
      <c r="AW1202" s="423" t="s">
        <v>7238</v>
      </c>
      <c r="AX1202" s="65" t="s">
        <v>1616</v>
      </c>
      <c r="AY1202" s="65" t="s">
        <v>35</v>
      </c>
      <c r="AZ1202" s="64" t="s">
        <v>128</v>
      </c>
      <c r="BA1202" s="66" t="str">
        <f t="shared" si="1689"/>
        <v>0..1</v>
      </c>
      <c r="BB1202" s="66" t="str">
        <f t="shared" si="1690"/>
        <v>0..1</v>
      </c>
      <c r="BC1202" s="156" t="str">
        <f t="shared" si="1712"/>
        <v>/rsm:CrossIndustryInvoice
/rsm:SupplyChainTradeTransaction
/ram:ApplicableHeaderTradeSettlement
/ram:SpecifiedTradePaymentTerms
/ram:PayeeTradeParty
/ram:SpecifiedLegalOrganization
/ram:ID
/@schemeID</v>
      </c>
      <c r="BD1202" s="157" t="str">
        <f t="shared" si="1713"/>
        <v>/rsm:CrossIndustryInvoice/rsm:SupplyChainTradeTransaction/ram:ApplicableHeaderTradeSettlement/ram:SpecifiedTradePaymentTerms/ram:PayeeTradeParty/ram:SpecifiedLegalOrganization/ram:ID/@schemeID</v>
      </c>
      <c r="BE1202" s="66" t="str">
        <f t="shared" si="1662"/>
        <v>S</v>
      </c>
      <c r="BF1202" s="68" t="str">
        <f t="shared" si="1663"/>
        <v>A</v>
      </c>
      <c r="BG1202" s="62" t="str">
        <f t="shared" si="1664"/>
        <v>0..1</v>
      </c>
      <c r="BH1202" s="66" t="str">
        <f t="shared" si="1665"/>
        <v/>
      </c>
      <c r="BI1202" s="248" t="str">
        <f t="shared" si="1666"/>
        <v/>
      </c>
      <c r="BJ1202" s="7"/>
      <c r="BK1202" s="351" t="str">
        <f t="shared" si="1667"/>
        <v>-</v>
      </c>
      <c r="BL1202" s="70" t="str">
        <f t="shared" si="1668"/>
        <v>-</v>
      </c>
      <c r="BM1202" s="70" t="str">
        <f t="shared" si="1669"/>
        <v>-</v>
      </c>
      <c r="BN1202" s="70" t="str">
        <f t="shared" si="1670"/>
        <v>-</v>
      </c>
      <c r="BO1202" s="70" t="str">
        <f t="shared" si="1671"/>
        <v>-</v>
      </c>
      <c r="BP1202" s="70" t="str">
        <f t="shared" si="1672"/>
        <v>X</v>
      </c>
      <c r="BQ1202" s="352" t="str">
        <f t="shared" si="1673"/>
        <v>X</v>
      </c>
      <c r="BR1202" s="7"/>
      <c r="BS1202" s="70" t="str">
        <f t="shared" si="1674"/>
        <v>EXTENDED</v>
      </c>
      <c r="BT1202" s="70" t="str">
        <f t="shared" si="1675"/>
        <v>EXTENDED-B2B-FR</v>
      </c>
      <c r="BU1202" s="15"/>
      <c r="BV1202" s="57"/>
      <c r="BW1202" s="57"/>
      <c r="BX1202" s="57"/>
      <c r="BY1202" s="57"/>
      <c r="BZ1202" s="57"/>
      <c r="CA1202" s="57" t="s">
        <v>6542</v>
      </c>
      <c r="CC1202" s="417"/>
      <c r="CD1202" s="15"/>
      <c r="CE1202" s="15"/>
    </row>
    <row r="1203" spans="1:83" s="59" customFormat="1" ht="114">
      <c r="A1203" s="45" t="str">
        <f t="shared" si="1722"/>
        <v>YES</v>
      </c>
      <c r="B1203" s="400"/>
      <c r="C1203" s="45"/>
      <c r="D1203" s="45"/>
      <c r="E1203" s="214" t="s">
        <v>3431</v>
      </c>
      <c r="F1203" s="61" t="s">
        <v>5847</v>
      </c>
      <c r="G1203" s="281"/>
      <c r="H1203" s="62">
        <f t="shared" si="1683"/>
        <v>6</v>
      </c>
      <c r="I1203" s="62" t="s">
        <v>42</v>
      </c>
      <c r="J1203" s="64" t="s">
        <v>3069</v>
      </c>
      <c r="K1203" s="64" t="s">
        <v>6025</v>
      </c>
      <c r="L1203" s="65" t="s">
        <v>6026</v>
      </c>
      <c r="M1203" s="65"/>
      <c r="N1203" s="65"/>
      <c r="O1203" s="64" t="s">
        <v>70</v>
      </c>
      <c r="P1203" s="66" t="s">
        <v>42</v>
      </c>
      <c r="Q1203" s="66" t="str">
        <f t="shared" si="1724"/>
        <v>0..1</v>
      </c>
      <c r="R1203" s="6" t="s">
        <v>4578</v>
      </c>
      <c r="S1203" s="67" t="s">
        <v>4579</v>
      </c>
      <c r="T1203" s="66" t="s">
        <v>73</v>
      </c>
      <c r="U1203" s="68" t="str">
        <f t="shared" si="1693"/>
        <v>E</v>
      </c>
      <c r="V1203" s="62" t="s">
        <v>42</v>
      </c>
      <c r="W1203" s="66"/>
      <c r="X1203" s="248"/>
      <c r="Y1203" s="38"/>
      <c r="Z1203" s="351" t="str">
        <f t="shared" si="1720"/>
        <v>-</v>
      </c>
      <c r="AA1203" s="70" t="str">
        <f t="shared" ref="AA1203:AF1203" si="1728">IF(Z1203="X","X",IF($AI1203=AA$4,"X","-"))</f>
        <v>-</v>
      </c>
      <c r="AB1203" s="70" t="str">
        <f t="shared" si="1728"/>
        <v>-</v>
      </c>
      <c r="AC1203" s="70" t="str">
        <f t="shared" si="1728"/>
        <v>-</v>
      </c>
      <c r="AD1203" s="70" t="str">
        <f t="shared" si="1728"/>
        <v>-</v>
      </c>
      <c r="AE1203" s="70" t="str">
        <f t="shared" si="1728"/>
        <v>X</v>
      </c>
      <c r="AF1203" s="352" t="str">
        <f t="shared" si="1728"/>
        <v>X</v>
      </c>
      <c r="AG1203" s="38"/>
      <c r="AH1203" s="70" t="s">
        <v>47</v>
      </c>
      <c r="AI1203" s="70" t="s">
        <v>6532</v>
      </c>
      <c r="AJ1203" s="38"/>
      <c r="AK1203" s="13" t="str">
        <f t="shared" si="1639"/>
        <v>/rsm:CrossIndustryInvoice/rsm:SupplyChainTradeTransaction/ram:ApplicableHeaderTradeSettlement/ram:SpecifiedTradePaymentTerms/ram:PayeeTradeParty/ram:SpecifiedLegalOrganization</v>
      </c>
      <c r="AL1203" s="13" t="str">
        <f t="shared" si="1640"/>
        <v>/ram:TradingBusinessName</v>
      </c>
      <c r="AM1203" s="14">
        <f>COUNTIFS(S$4:S1203,AK1203)</f>
        <v>1</v>
      </c>
      <c r="AO1203" s="214" t="str">
        <f t="shared" si="1637"/>
        <v>SCT_HTS</v>
      </c>
      <c r="AP1203" s="61" t="str">
        <f t="shared" si="1641"/>
        <v>BT-X-505</v>
      </c>
      <c r="AQ1203" s="281" t="str">
        <f t="shared" si="1642"/>
        <v/>
      </c>
      <c r="AR1203" s="62">
        <f t="shared" si="1655"/>
        <v>6</v>
      </c>
      <c r="AS1203" s="62" t="str">
        <f t="shared" si="1643"/>
        <v>0..1</v>
      </c>
      <c r="AT1203" s="64" t="s">
        <v>2112</v>
      </c>
      <c r="AU1203" s="64" t="s">
        <v>6402</v>
      </c>
      <c r="AV1203" s="65" t="s">
        <v>6403</v>
      </c>
      <c r="AW1203" s="423" t="s">
        <v>7238</v>
      </c>
      <c r="AX1203" s="65"/>
      <c r="AY1203" s="65"/>
      <c r="AZ1203" s="64"/>
      <c r="BA1203" s="66" t="str">
        <f t="shared" si="1689"/>
        <v>0..1</v>
      </c>
      <c r="BB1203" s="66" t="str">
        <f t="shared" si="1690"/>
        <v>0..1</v>
      </c>
      <c r="BC1203" s="6" t="str">
        <f t="shared" si="1712"/>
        <v>/rsm:CrossIndustryInvoice
/rsm:SupplyChainTradeTransaction
/ram:ApplicableHeaderTradeSettlement
/ram:SpecifiedTradePaymentTerms
/ram:PayeeTradeParty
/ram:SpecifiedLegalOrganization
/ram:TradingBusinessName</v>
      </c>
      <c r="BD1203" s="67" t="str">
        <f t="shared" si="1713"/>
        <v>/rsm:CrossIndustryInvoice/rsm:SupplyChainTradeTransaction/ram:ApplicableHeaderTradeSettlement/ram:SpecifiedTradePaymentTerms/ram:PayeeTradeParty/ram:SpecifiedLegalOrganization/ram:TradingBusinessName</v>
      </c>
      <c r="BE1203" s="66" t="str">
        <f t="shared" si="1662"/>
        <v>T</v>
      </c>
      <c r="BF1203" s="68" t="str">
        <f t="shared" si="1663"/>
        <v>E</v>
      </c>
      <c r="BG1203" s="62" t="str">
        <f t="shared" si="1664"/>
        <v>0..1</v>
      </c>
      <c r="BH1203" s="66" t="str">
        <f t="shared" si="1665"/>
        <v/>
      </c>
      <c r="BI1203" s="248" t="str">
        <f t="shared" si="1666"/>
        <v/>
      </c>
      <c r="BJ1203" s="7"/>
      <c r="BK1203" s="351" t="str">
        <f t="shared" si="1667"/>
        <v>-</v>
      </c>
      <c r="BL1203" s="70" t="str">
        <f t="shared" si="1668"/>
        <v>-</v>
      </c>
      <c r="BM1203" s="70" t="str">
        <f t="shared" si="1669"/>
        <v>-</v>
      </c>
      <c r="BN1203" s="70" t="str">
        <f t="shared" si="1670"/>
        <v>-</v>
      </c>
      <c r="BO1203" s="70" t="str">
        <f t="shared" si="1671"/>
        <v>-</v>
      </c>
      <c r="BP1203" s="70" t="str">
        <f t="shared" si="1672"/>
        <v>X</v>
      </c>
      <c r="BQ1203" s="352" t="str">
        <f t="shared" si="1673"/>
        <v>X</v>
      </c>
      <c r="BR1203" s="7"/>
      <c r="BS1203" s="70" t="str">
        <f t="shared" si="1674"/>
        <v>EXTENDED</v>
      </c>
      <c r="BT1203" s="70" t="str">
        <f t="shared" si="1675"/>
        <v>EXTENDED-B2B-FR</v>
      </c>
      <c r="BU1203" s="15"/>
      <c r="BV1203" s="57"/>
      <c r="BW1203" s="57"/>
      <c r="BX1203" s="57"/>
      <c r="BY1203" s="57"/>
      <c r="BZ1203" s="57"/>
      <c r="CA1203" s="57" t="s">
        <v>6542</v>
      </c>
      <c r="CC1203" s="417"/>
      <c r="CD1203" s="15"/>
      <c r="CE1203" s="15"/>
    </row>
    <row r="1204" spans="1:83" s="59" customFormat="1" ht="114">
      <c r="A1204" s="45" t="str">
        <f t="shared" si="1722"/>
        <v>NO</v>
      </c>
      <c r="B1204" s="400"/>
      <c r="C1204" s="45"/>
      <c r="D1204" s="45"/>
      <c r="E1204" s="214" t="s">
        <v>3431</v>
      </c>
      <c r="F1204" s="161" t="s">
        <v>5848</v>
      </c>
      <c r="G1204" s="297"/>
      <c r="H1204" s="162">
        <f t="shared" si="1683"/>
        <v>6</v>
      </c>
      <c r="I1204" s="162" t="s">
        <v>42</v>
      </c>
      <c r="J1204" s="163" t="s">
        <v>4580</v>
      </c>
      <c r="K1204" s="163" t="s">
        <v>3073</v>
      </c>
      <c r="L1204" s="164"/>
      <c r="M1204" s="164"/>
      <c r="N1204" s="164"/>
      <c r="O1204" s="163"/>
      <c r="P1204" s="66" t="s">
        <v>42</v>
      </c>
      <c r="Q1204" s="66" t="str">
        <f t="shared" si="1724"/>
        <v>0..1</v>
      </c>
      <c r="R1204" s="166" t="s">
        <v>4581</v>
      </c>
      <c r="S1204" s="167" t="s">
        <v>4582</v>
      </c>
      <c r="T1204" s="165"/>
      <c r="U1204" s="168" t="str">
        <f t="shared" si="1693"/>
        <v>EG</v>
      </c>
      <c r="V1204" s="162" t="s">
        <v>42</v>
      </c>
      <c r="W1204" s="165"/>
      <c r="X1204" s="389"/>
      <c r="Y1204" s="38"/>
      <c r="Z1204" s="367" t="str">
        <f t="shared" si="1720"/>
        <v>-</v>
      </c>
      <c r="AA1204" s="170" t="str">
        <f t="shared" ref="AA1204:AF1204" si="1729">IF(Z1204="X","X",IF($AI1204=AA$4,"X","-"))</f>
        <v>-</v>
      </c>
      <c r="AB1204" s="170" t="str">
        <f t="shared" si="1729"/>
        <v>-</v>
      </c>
      <c r="AC1204" s="170" t="str">
        <f t="shared" si="1729"/>
        <v>-</v>
      </c>
      <c r="AD1204" s="170" t="str">
        <f t="shared" si="1729"/>
        <v>-</v>
      </c>
      <c r="AE1204" s="170" t="str">
        <f t="shared" si="1729"/>
        <v>-</v>
      </c>
      <c r="AF1204" s="368" t="str">
        <f t="shared" si="1729"/>
        <v>X</v>
      </c>
      <c r="AG1204" s="38"/>
      <c r="AH1204" s="170" t="s">
        <v>47</v>
      </c>
      <c r="AI1204" s="170" t="s">
        <v>47</v>
      </c>
      <c r="AJ1204" s="38"/>
      <c r="AK1204" s="13" t="str">
        <f t="shared" si="1639"/>
        <v>/rsm:CrossIndustryInvoice/rsm:SupplyChainTradeTransaction/ram:ApplicableHeaderTradeSettlement/ram:SpecifiedTradePaymentTerms/ram:PayeeTradeParty/ram:SpecifiedLegalOrganization</v>
      </c>
      <c r="AL1204" s="13" t="str">
        <f t="shared" si="1640"/>
        <v>/ram:PostalTradeAddress</v>
      </c>
      <c r="AM1204" s="14">
        <f>COUNTIFS(S$4:S1204,AK1204)</f>
        <v>1</v>
      </c>
      <c r="AO1204" s="214" t="str">
        <f t="shared" si="1637"/>
        <v>SCT_HTS</v>
      </c>
      <c r="AP1204" s="161" t="str">
        <f t="shared" si="1641"/>
        <v>BG-X-80</v>
      </c>
      <c r="AQ1204" s="297" t="str">
        <f t="shared" si="1642"/>
        <v/>
      </c>
      <c r="AR1204" s="162">
        <f t="shared" si="1655"/>
        <v>6</v>
      </c>
      <c r="AS1204" s="162" t="str">
        <f t="shared" si="1643"/>
        <v>0..1</v>
      </c>
      <c r="AT1204" s="163" t="s">
        <v>1632</v>
      </c>
      <c r="AU1204" s="163" t="s">
        <v>1633</v>
      </c>
      <c r="AV1204" s="164"/>
      <c r="AW1204" s="164"/>
      <c r="AX1204" s="164"/>
      <c r="AY1204" s="164"/>
      <c r="AZ1204" s="163"/>
      <c r="BA1204" s="66" t="str">
        <f t="shared" ref="BA1204:BA1235" si="1730">P1204</f>
        <v>0..1</v>
      </c>
      <c r="BB1204" s="66" t="str">
        <f t="shared" ref="BB1204:BB1235" si="1731">Q1204</f>
        <v>0..1</v>
      </c>
      <c r="BC1204" s="166" t="str">
        <f t="shared" si="1712"/>
        <v>/rsm:CrossIndustryInvoice
/rsm:SupplyChainTradeTransaction
/ram:ApplicableHeaderTradeSettlement
/ram:SpecifiedTradePaymentTerms
/ram:PayeeTradeParty
/ram:SpecifiedLegalOrganization
/ram:PostalTradeAddress</v>
      </c>
      <c r="BD1204" s="167" t="str">
        <f t="shared" si="1713"/>
        <v>/rsm:CrossIndustryInvoice/rsm:SupplyChainTradeTransaction/ram:ApplicableHeaderTradeSettlement/ram:SpecifiedTradePaymentTerms/ram:PayeeTradeParty/ram:SpecifiedLegalOrganization/ram:PostalTradeAddress</v>
      </c>
      <c r="BE1204" s="165" t="str">
        <f t="shared" si="1662"/>
        <v/>
      </c>
      <c r="BF1204" s="168" t="str">
        <f t="shared" si="1663"/>
        <v>EG</v>
      </c>
      <c r="BG1204" s="162" t="str">
        <f t="shared" si="1664"/>
        <v>0..1</v>
      </c>
      <c r="BH1204" s="165" t="str">
        <f t="shared" si="1665"/>
        <v/>
      </c>
      <c r="BI1204" s="389" t="str">
        <f t="shared" si="1666"/>
        <v/>
      </c>
      <c r="BJ1204" s="7"/>
      <c r="BK1204" s="367" t="str">
        <f t="shared" si="1667"/>
        <v>-</v>
      </c>
      <c r="BL1204" s="170" t="str">
        <f t="shared" si="1668"/>
        <v>-</v>
      </c>
      <c r="BM1204" s="170" t="str">
        <f t="shared" si="1669"/>
        <v>-</v>
      </c>
      <c r="BN1204" s="170" t="str">
        <f t="shared" si="1670"/>
        <v>-</v>
      </c>
      <c r="BO1204" s="170" t="str">
        <f t="shared" si="1671"/>
        <v>-</v>
      </c>
      <c r="BP1204" s="170" t="str">
        <f t="shared" si="1672"/>
        <v>-</v>
      </c>
      <c r="BQ1204" s="368" t="str">
        <f t="shared" si="1673"/>
        <v>X</v>
      </c>
      <c r="BR1204" s="7"/>
      <c r="BS1204" s="170" t="str">
        <f t="shared" si="1674"/>
        <v>EXTENDED</v>
      </c>
      <c r="BT1204" s="170" t="str">
        <f t="shared" si="1675"/>
        <v>EXTENDED</v>
      </c>
      <c r="BU1204" s="15"/>
      <c r="BV1204" s="57"/>
      <c r="BW1204" s="57"/>
      <c r="BX1204" s="57"/>
      <c r="BY1204" s="57"/>
      <c r="BZ1204" s="57"/>
      <c r="CA1204" s="57" t="s">
        <v>6542</v>
      </c>
      <c r="CC1204" s="417"/>
      <c r="CD1204" s="15"/>
      <c r="CE1204" s="15"/>
    </row>
    <row r="1205" spans="1:83" s="59" customFormat="1" ht="128.25">
      <c r="A1205" s="45" t="str">
        <f t="shared" si="1722"/>
        <v>YES</v>
      </c>
      <c r="B1205" s="400"/>
      <c r="C1205" s="45"/>
      <c r="D1205" s="45"/>
      <c r="E1205" s="214" t="s">
        <v>3431</v>
      </c>
      <c r="F1205" s="61" t="s">
        <v>5849</v>
      </c>
      <c r="G1205" s="281"/>
      <c r="H1205" s="62">
        <f t="shared" si="1683"/>
        <v>7</v>
      </c>
      <c r="I1205" s="62" t="s">
        <v>42</v>
      </c>
      <c r="J1205" s="64" t="s">
        <v>6035</v>
      </c>
      <c r="K1205" s="64" t="s">
        <v>1635</v>
      </c>
      <c r="L1205" s="65" t="s">
        <v>1636</v>
      </c>
      <c r="M1205" s="65"/>
      <c r="N1205" s="65"/>
      <c r="O1205" s="64" t="s">
        <v>70</v>
      </c>
      <c r="P1205" s="66" t="s">
        <v>42</v>
      </c>
      <c r="Q1205" s="66" t="str">
        <f t="shared" si="1724"/>
        <v>0..1</v>
      </c>
      <c r="R1205" s="6" t="s">
        <v>4583</v>
      </c>
      <c r="S1205" s="67" t="s">
        <v>4584</v>
      </c>
      <c r="T1205" s="66" t="s">
        <v>73</v>
      </c>
      <c r="U1205" s="68" t="str">
        <f t="shared" si="1693"/>
        <v>E</v>
      </c>
      <c r="V1205" s="62" t="s">
        <v>42</v>
      </c>
      <c r="W1205" s="66"/>
      <c r="X1205" s="248"/>
      <c r="Y1205" s="38"/>
      <c r="Z1205" s="351" t="str">
        <f t="shared" si="1720"/>
        <v>-</v>
      </c>
      <c r="AA1205" s="70" t="str">
        <f t="shared" ref="AA1205:AF1205" si="1732">IF(Z1205="X","X",IF($AI1205=AA$4,"X","-"))</f>
        <v>-</v>
      </c>
      <c r="AB1205" s="70" t="str">
        <f t="shared" si="1732"/>
        <v>-</v>
      </c>
      <c r="AC1205" s="70" t="str">
        <f t="shared" si="1732"/>
        <v>-</v>
      </c>
      <c r="AD1205" s="70" t="str">
        <f t="shared" si="1732"/>
        <v>-</v>
      </c>
      <c r="AE1205" s="70" t="str">
        <f t="shared" si="1732"/>
        <v>-</v>
      </c>
      <c r="AF1205" s="352" t="str">
        <f t="shared" si="1732"/>
        <v>X</v>
      </c>
      <c r="AG1205" s="38"/>
      <c r="AH1205" s="70" t="s">
        <v>47</v>
      </c>
      <c r="AI1205" s="70" t="s">
        <v>47</v>
      </c>
      <c r="AJ1205" s="38"/>
      <c r="AK1205" s="13" t="str">
        <f t="shared" si="1639"/>
        <v>/rsm:CrossIndustryInvoice/rsm:SupplyChainTradeTransaction/ram:ApplicableHeaderTradeSettlement/ram:SpecifiedTradePaymentTerms/ram:PayeeTradeParty/ram:SpecifiedLegalOrganization/ram:PostalTradeAddress</v>
      </c>
      <c r="AL1205" s="13" t="str">
        <f t="shared" si="1640"/>
        <v>/ram:PostcodeCode</v>
      </c>
      <c r="AM1205" s="14">
        <f>COUNTIFS(S$4:S1205,AK1205)</f>
        <v>1</v>
      </c>
      <c r="AO1205" s="214" t="str">
        <f t="shared" si="1637"/>
        <v>SCT_HTS</v>
      </c>
      <c r="AP1205" s="61" t="str">
        <f t="shared" si="1641"/>
        <v>BT-X-525</v>
      </c>
      <c r="AQ1205" s="281" t="str">
        <f t="shared" si="1642"/>
        <v/>
      </c>
      <c r="AR1205" s="62">
        <f t="shared" si="1655"/>
        <v>7</v>
      </c>
      <c r="AS1205" s="62" t="str">
        <f t="shared" si="1643"/>
        <v>0..1</v>
      </c>
      <c r="AT1205" s="64" t="s">
        <v>2544</v>
      </c>
      <c r="AU1205" s="64" t="s">
        <v>1747</v>
      </c>
      <c r="AV1205" s="65" t="s">
        <v>1748</v>
      </c>
      <c r="AW1205" s="423" t="s">
        <v>7238</v>
      </c>
      <c r="AX1205" s="65"/>
      <c r="AY1205" s="65"/>
      <c r="AZ1205" s="64"/>
      <c r="BA1205" s="66" t="str">
        <f t="shared" si="1730"/>
        <v>0..1</v>
      </c>
      <c r="BB1205" s="66" t="str">
        <f t="shared" si="1731"/>
        <v>0..1</v>
      </c>
      <c r="BC1205" s="6" t="str">
        <f t="shared" si="1712"/>
        <v>/rsm:CrossIndustryInvoice
/rsm:SupplyChainTradeTransaction
/ram:ApplicableHeaderTradeSettlement
/ram:SpecifiedTradePaymentTerms
/ram:PayeeTradeParty
/ram:SpecifiedLegalOrganization
/ram:PostalTradeAddress
/ram:PostcodeCode</v>
      </c>
      <c r="BD1205" s="67" t="str">
        <f t="shared" si="1713"/>
        <v>/rsm:CrossIndustryInvoice/rsm:SupplyChainTradeTransaction/ram:ApplicableHeaderTradeSettlement/ram:SpecifiedTradePaymentTerms/ram:PayeeTradeParty/ram:SpecifiedLegalOrganization/ram:PostalTradeAddress/ram:PostcodeCode</v>
      </c>
      <c r="BE1205" s="66" t="str">
        <f t="shared" si="1662"/>
        <v>T</v>
      </c>
      <c r="BF1205" s="68" t="str">
        <f t="shared" si="1663"/>
        <v>E</v>
      </c>
      <c r="BG1205" s="62" t="str">
        <f t="shared" si="1664"/>
        <v>0..1</v>
      </c>
      <c r="BH1205" s="66" t="str">
        <f t="shared" si="1665"/>
        <v/>
      </c>
      <c r="BI1205" s="248" t="str">
        <f t="shared" si="1666"/>
        <v/>
      </c>
      <c r="BJ1205" s="7"/>
      <c r="BK1205" s="351" t="str">
        <f t="shared" si="1667"/>
        <v>-</v>
      </c>
      <c r="BL1205" s="70" t="str">
        <f t="shared" si="1668"/>
        <v>-</v>
      </c>
      <c r="BM1205" s="70" t="str">
        <f t="shared" si="1669"/>
        <v>-</v>
      </c>
      <c r="BN1205" s="70" t="str">
        <f t="shared" si="1670"/>
        <v>-</v>
      </c>
      <c r="BO1205" s="70" t="str">
        <f t="shared" si="1671"/>
        <v>-</v>
      </c>
      <c r="BP1205" s="70" t="str">
        <f t="shared" si="1672"/>
        <v>-</v>
      </c>
      <c r="BQ1205" s="352" t="str">
        <f t="shared" si="1673"/>
        <v>X</v>
      </c>
      <c r="BR1205" s="7"/>
      <c r="BS1205" s="70" t="str">
        <f t="shared" si="1674"/>
        <v>EXTENDED</v>
      </c>
      <c r="BT1205" s="70" t="str">
        <f t="shared" si="1675"/>
        <v>EXTENDED</v>
      </c>
      <c r="BU1205" s="15"/>
      <c r="BV1205" s="57"/>
      <c r="BW1205" s="57"/>
      <c r="BX1205" s="57"/>
      <c r="BY1205" s="57"/>
      <c r="BZ1205" s="57"/>
      <c r="CA1205" s="57" t="s">
        <v>6542</v>
      </c>
      <c r="CC1205" s="417"/>
      <c r="CD1205" s="15"/>
      <c r="CE1205" s="15"/>
    </row>
    <row r="1206" spans="1:83" s="59" customFormat="1" ht="128.25">
      <c r="A1206" s="45" t="str">
        <f t="shared" si="1722"/>
        <v>YES</v>
      </c>
      <c r="B1206" s="400"/>
      <c r="C1206" s="45"/>
      <c r="D1206" s="45"/>
      <c r="E1206" s="214" t="s">
        <v>3431</v>
      </c>
      <c r="F1206" s="61" t="s">
        <v>5850</v>
      </c>
      <c r="G1206" s="281"/>
      <c r="H1206" s="62">
        <f t="shared" si="1683"/>
        <v>7</v>
      </c>
      <c r="I1206" s="62" t="s">
        <v>42</v>
      </c>
      <c r="J1206" s="64" t="s">
        <v>6036</v>
      </c>
      <c r="K1206" s="64" t="s">
        <v>1641</v>
      </c>
      <c r="L1206" s="65" t="s">
        <v>1642</v>
      </c>
      <c r="M1206" s="65"/>
      <c r="N1206" s="65"/>
      <c r="O1206" s="64" t="s">
        <v>70</v>
      </c>
      <c r="P1206" s="66" t="s">
        <v>42</v>
      </c>
      <c r="Q1206" s="66" t="str">
        <f t="shared" si="1724"/>
        <v>0..1</v>
      </c>
      <c r="R1206" s="6" t="s">
        <v>4585</v>
      </c>
      <c r="S1206" s="67" t="s">
        <v>4586</v>
      </c>
      <c r="T1206" s="66" t="s">
        <v>73</v>
      </c>
      <c r="U1206" s="68" t="str">
        <f t="shared" si="1693"/>
        <v>E</v>
      </c>
      <c r="V1206" s="62" t="s">
        <v>42</v>
      </c>
      <c r="W1206" s="66"/>
      <c r="X1206" s="248"/>
      <c r="Y1206" s="38"/>
      <c r="Z1206" s="351" t="str">
        <f t="shared" si="1720"/>
        <v>-</v>
      </c>
      <c r="AA1206" s="70" t="str">
        <f t="shared" ref="AA1206:AF1206" si="1733">IF(Z1206="X","X",IF($AI1206=AA$4,"X","-"))</f>
        <v>-</v>
      </c>
      <c r="AB1206" s="70" t="str">
        <f t="shared" si="1733"/>
        <v>-</v>
      </c>
      <c r="AC1206" s="70" t="str">
        <f t="shared" si="1733"/>
        <v>-</v>
      </c>
      <c r="AD1206" s="70" t="str">
        <f t="shared" si="1733"/>
        <v>-</v>
      </c>
      <c r="AE1206" s="70" t="str">
        <f t="shared" si="1733"/>
        <v>-</v>
      </c>
      <c r="AF1206" s="352" t="str">
        <f t="shared" si="1733"/>
        <v>X</v>
      </c>
      <c r="AG1206" s="38"/>
      <c r="AH1206" s="70" t="s">
        <v>47</v>
      </c>
      <c r="AI1206" s="70" t="s">
        <v>47</v>
      </c>
      <c r="AJ1206" s="38"/>
      <c r="AK1206" s="13" t="str">
        <f t="shared" si="1639"/>
        <v>/rsm:CrossIndustryInvoice/rsm:SupplyChainTradeTransaction/ram:ApplicableHeaderTradeSettlement/ram:SpecifiedTradePaymentTerms/ram:PayeeTradeParty/ram:SpecifiedLegalOrganization/ram:PostalTradeAddress</v>
      </c>
      <c r="AL1206" s="13" t="str">
        <f t="shared" si="1640"/>
        <v>/ram:LineOne</v>
      </c>
      <c r="AM1206" s="14">
        <f>COUNTIFS(S$4:S1206,AK1206)</f>
        <v>1</v>
      </c>
      <c r="AO1206" s="214" t="str">
        <f t="shared" si="1637"/>
        <v>SCT_HTS</v>
      </c>
      <c r="AP1206" s="61" t="str">
        <f t="shared" si="1641"/>
        <v>BT-X-526</v>
      </c>
      <c r="AQ1206" s="281" t="str">
        <f t="shared" si="1642"/>
        <v/>
      </c>
      <c r="AR1206" s="62">
        <f t="shared" si="1655"/>
        <v>7</v>
      </c>
      <c r="AS1206" s="62" t="str">
        <f t="shared" si="1643"/>
        <v>0..1</v>
      </c>
      <c r="AT1206" s="64" t="s">
        <v>2547</v>
      </c>
      <c r="AU1206" s="64" t="s">
        <v>1754</v>
      </c>
      <c r="AV1206" s="65" t="s">
        <v>1755</v>
      </c>
      <c r="AW1206" s="423" t="s">
        <v>7238</v>
      </c>
      <c r="AX1206" s="65"/>
      <c r="AY1206" s="65"/>
      <c r="AZ1206" s="64"/>
      <c r="BA1206" s="66" t="str">
        <f t="shared" si="1730"/>
        <v>0..1</v>
      </c>
      <c r="BB1206" s="66" t="str">
        <f t="shared" si="1731"/>
        <v>0..1</v>
      </c>
      <c r="BC1206" s="6" t="str">
        <f t="shared" si="1712"/>
        <v>/rsm:CrossIndustryInvoice
/rsm:SupplyChainTradeTransaction
/ram:ApplicableHeaderTradeSettlement
/ram:SpecifiedTradePaymentTerms
/ram:PayeeTradeParty
/ram:SpecifiedLegalOrganization
/ram:PostalTradeAddress
/ram:LineOne</v>
      </c>
      <c r="BD1206" s="67" t="str">
        <f t="shared" si="1713"/>
        <v>/rsm:CrossIndustryInvoice/rsm:SupplyChainTradeTransaction/ram:ApplicableHeaderTradeSettlement/ram:SpecifiedTradePaymentTerms/ram:PayeeTradeParty/ram:SpecifiedLegalOrganization/ram:PostalTradeAddress/ram:LineOne</v>
      </c>
      <c r="BE1206" s="66" t="str">
        <f t="shared" si="1662"/>
        <v>T</v>
      </c>
      <c r="BF1206" s="68" t="str">
        <f t="shared" si="1663"/>
        <v>E</v>
      </c>
      <c r="BG1206" s="62" t="str">
        <f t="shared" si="1664"/>
        <v>0..1</v>
      </c>
      <c r="BH1206" s="66" t="str">
        <f t="shared" si="1665"/>
        <v/>
      </c>
      <c r="BI1206" s="248" t="str">
        <f t="shared" si="1666"/>
        <v/>
      </c>
      <c r="BJ1206" s="7"/>
      <c r="BK1206" s="351" t="str">
        <f t="shared" si="1667"/>
        <v>-</v>
      </c>
      <c r="BL1206" s="70" t="str">
        <f t="shared" si="1668"/>
        <v>-</v>
      </c>
      <c r="BM1206" s="70" t="str">
        <f t="shared" si="1669"/>
        <v>-</v>
      </c>
      <c r="BN1206" s="70" t="str">
        <f t="shared" si="1670"/>
        <v>-</v>
      </c>
      <c r="BO1206" s="70" t="str">
        <f t="shared" si="1671"/>
        <v>-</v>
      </c>
      <c r="BP1206" s="70" t="str">
        <f t="shared" si="1672"/>
        <v>-</v>
      </c>
      <c r="BQ1206" s="352" t="str">
        <f t="shared" si="1673"/>
        <v>X</v>
      </c>
      <c r="BR1206" s="7"/>
      <c r="BS1206" s="70" t="str">
        <f t="shared" si="1674"/>
        <v>EXTENDED</v>
      </c>
      <c r="BT1206" s="70" t="str">
        <f t="shared" si="1675"/>
        <v>EXTENDED</v>
      </c>
      <c r="BU1206" s="15"/>
      <c r="BV1206" s="57"/>
      <c r="BW1206" s="57"/>
      <c r="BX1206" s="57"/>
      <c r="BY1206" s="57"/>
      <c r="BZ1206" s="57"/>
      <c r="CA1206" s="57" t="s">
        <v>6542</v>
      </c>
      <c r="CC1206" s="417"/>
      <c r="CD1206" s="15"/>
      <c r="CE1206" s="15"/>
    </row>
    <row r="1207" spans="1:83" s="59" customFormat="1" ht="128.25">
      <c r="A1207" s="45" t="str">
        <f t="shared" si="1722"/>
        <v>YES</v>
      </c>
      <c r="B1207" s="400"/>
      <c r="C1207" s="45"/>
      <c r="D1207" s="45"/>
      <c r="E1207" s="214" t="s">
        <v>3431</v>
      </c>
      <c r="F1207" s="61" t="s">
        <v>5851</v>
      </c>
      <c r="G1207" s="281"/>
      <c r="H1207" s="62">
        <f t="shared" si="1683"/>
        <v>7</v>
      </c>
      <c r="I1207" s="62" t="s">
        <v>42</v>
      </c>
      <c r="J1207" s="64" t="s">
        <v>6037</v>
      </c>
      <c r="K1207" s="64" t="s">
        <v>1647</v>
      </c>
      <c r="L1207" s="65"/>
      <c r="M1207" s="65"/>
      <c r="N1207" s="65"/>
      <c r="O1207" s="64" t="s">
        <v>70</v>
      </c>
      <c r="P1207" s="66" t="s">
        <v>42</v>
      </c>
      <c r="Q1207" s="66" t="str">
        <f t="shared" si="1724"/>
        <v>0..1</v>
      </c>
      <c r="R1207" s="6" t="s">
        <v>4587</v>
      </c>
      <c r="S1207" s="67" t="s">
        <v>4588</v>
      </c>
      <c r="T1207" s="66" t="s">
        <v>73</v>
      </c>
      <c r="U1207" s="68" t="str">
        <f t="shared" si="1693"/>
        <v>E</v>
      </c>
      <c r="V1207" s="62" t="s">
        <v>42</v>
      </c>
      <c r="W1207" s="66"/>
      <c r="X1207" s="248"/>
      <c r="Y1207" s="38"/>
      <c r="Z1207" s="351" t="str">
        <f t="shared" si="1720"/>
        <v>-</v>
      </c>
      <c r="AA1207" s="70" t="str">
        <f t="shared" ref="AA1207:AF1207" si="1734">IF(Z1207="X","X",IF($AI1207=AA$4,"X","-"))</f>
        <v>-</v>
      </c>
      <c r="AB1207" s="70" t="str">
        <f t="shared" si="1734"/>
        <v>-</v>
      </c>
      <c r="AC1207" s="70" t="str">
        <f t="shared" si="1734"/>
        <v>-</v>
      </c>
      <c r="AD1207" s="70" t="str">
        <f t="shared" si="1734"/>
        <v>-</v>
      </c>
      <c r="AE1207" s="70" t="str">
        <f t="shared" si="1734"/>
        <v>-</v>
      </c>
      <c r="AF1207" s="352" t="str">
        <f t="shared" si="1734"/>
        <v>X</v>
      </c>
      <c r="AG1207" s="38"/>
      <c r="AH1207" s="70" t="s">
        <v>47</v>
      </c>
      <c r="AI1207" s="70" t="s">
        <v>47</v>
      </c>
      <c r="AJ1207" s="38"/>
      <c r="AK1207" s="13" t="str">
        <f t="shared" si="1639"/>
        <v>/rsm:CrossIndustryInvoice/rsm:SupplyChainTradeTransaction/ram:ApplicableHeaderTradeSettlement/ram:SpecifiedTradePaymentTerms/ram:PayeeTradeParty/ram:SpecifiedLegalOrganization/ram:PostalTradeAddress</v>
      </c>
      <c r="AL1207" s="13" t="str">
        <f t="shared" si="1640"/>
        <v>/ram:LineTwo</v>
      </c>
      <c r="AM1207" s="14">
        <f>COUNTIFS(S$4:S1207,AK1207)</f>
        <v>1</v>
      </c>
      <c r="AO1207" s="214" t="str">
        <f t="shared" si="1637"/>
        <v>SCT_HTS</v>
      </c>
      <c r="AP1207" s="61" t="str">
        <f t="shared" si="1641"/>
        <v>BT-X-527</v>
      </c>
      <c r="AQ1207" s="281" t="str">
        <f t="shared" si="1642"/>
        <v/>
      </c>
      <c r="AR1207" s="62">
        <f t="shared" si="1655"/>
        <v>7</v>
      </c>
      <c r="AS1207" s="62" t="str">
        <f t="shared" si="1643"/>
        <v>0..1</v>
      </c>
      <c r="AT1207" s="64" t="s">
        <v>2550</v>
      </c>
      <c r="AU1207" s="64" t="s">
        <v>1761</v>
      </c>
      <c r="AV1207" s="65"/>
      <c r="AW1207" s="423" t="s">
        <v>7238</v>
      </c>
      <c r="AX1207" s="65"/>
      <c r="AY1207" s="65"/>
      <c r="AZ1207" s="64"/>
      <c r="BA1207" s="66" t="str">
        <f t="shared" si="1730"/>
        <v>0..1</v>
      </c>
      <c r="BB1207" s="66" t="str">
        <f t="shared" si="1731"/>
        <v>0..1</v>
      </c>
      <c r="BC1207" s="6" t="str">
        <f t="shared" si="1712"/>
        <v>/rsm:CrossIndustryInvoice
/rsm:SupplyChainTradeTransaction
/ram:ApplicableHeaderTradeSettlement
/ram:SpecifiedTradePaymentTerms
/ram:PayeeTradeParty
/ram:SpecifiedLegalOrganization
/ram:PostalTradeAddress
/ram:LineTwo</v>
      </c>
      <c r="BD1207" s="67" t="str">
        <f t="shared" si="1713"/>
        <v>/rsm:CrossIndustryInvoice/rsm:SupplyChainTradeTransaction/ram:ApplicableHeaderTradeSettlement/ram:SpecifiedTradePaymentTerms/ram:PayeeTradeParty/ram:SpecifiedLegalOrganization/ram:PostalTradeAddress/ram:LineTwo</v>
      </c>
      <c r="BE1207" s="66" t="str">
        <f t="shared" si="1662"/>
        <v>T</v>
      </c>
      <c r="BF1207" s="68" t="str">
        <f t="shared" si="1663"/>
        <v>E</v>
      </c>
      <c r="BG1207" s="62" t="str">
        <f t="shared" si="1664"/>
        <v>0..1</v>
      </c>
      <c r="BH1207" s="66" t="str">
        <f t="shared" si="1665"/>
        <v/>
      </c>
      <c r="BI1207" s="248" t="str">
        <f t="shared" si="1666"/>
        <v/>
      </c>
      <c r="BJ1207" s="7"/>
      <c r="BK1207" s="351" t="str">
        <f t="shared" si="1667"/>
        <v>-</v>
      </c>
      <c r="BL1207" s="70" t="str">
        <f t="shared" si="1668"/>
        <v>-</v>
      </c>
      <c r="BM1207" s="70" t="str">
        <f t="shared" si="1669"/>
        <v>-</v>
      </c>
      <c r="BN1207" s="70" t="str">
        <f t="shared" si="1670"/>
        <v>-</v>
      </c>
      <c r="BO1207" s="70" t="str">
        <f t="shared" si="1671"/>
        <v>-</v>
      </c>
      <c r="BP1207" s="70" t="str">
        <f t="shared" si="1672"/>
        <v>-</v>
      </c>
      <c r="BQ1207" s="352" t="str">
        <f t="shared" si="1673"/>
        <v>X</v>
      </c>
      <c r="BR1207" s="7"/>
      <c r="BS1207" s="70" t="str">
        <f t="shared" si="1674"/>
        <v>EXTENDED</v>
      </c>
      <c r="BT1207" s="70" t="str">
        <f t="shared" si="1675"/>
        <v>EXTENDED</v>
      </c>
      <c r="BU1207" s="15"/>
      <c r="BV1207" s="57"/>
      <c r="BW1207" s="57"/>
      <c r="BX1207" s="57"/>
      <c r="BY1207" s="57"/>
      <c r="BZ1207" s="57"/>
      <c r="CA1207" s="57" t="s">
        <v>6542</v>
      </c>
      <c r="CC1207" s="417"/>
      <c r="CD1207" s="15"/>
      <c r="CE1207" s="15"/>
    </row>
    <row r="1208" spans="1:83" s="59" customFormat="1" ht="128.25">
      <c r="A1208" s="45" t="str">
        <f t="shared" si="1722"/>
        <v>YES</v>
      </c>
      <c r="B1208" s="400"/>
      <c r="C1208" s="45"/>
      <c r="D1208" s="45"/>
      <c r="E1208" s="214" t="s">
        <v>3431</v>
      </c>
      <c r="F1208" s="61" t="s">
        <v>5852</v>
      </c>
      <c r="G1208" s="281"/>
      <c r="H1208" s="62">
        <f t="shared" si="1683"/>
        <v>7</v>
      </c>
      <c r="I1208" s="62" t="s">
        <v>42</v>
      </c>
      <c r="J1208" s="64" t="s">
        <v>6038</v>
      </c>
      <c r="K1208" s="64" t="s">
        <v>1647</v>
      </c>
      <c r="L1208" s="65"/>
      <c r="M1208" s="65"/>
      <c r="N1208" s="65"/>
      <c r="O1208" s="64" t="s">
        <v>70</v>
      </c>
      <c r="P1208" s="66" t="s">
        <v>42</v>
      </c>
      <c r="Q1208" s="66" t="str">
        <f t="shared" si="1724"/>
        <v>0..1</v>
      </c>
      <c r="R1208" s="6" t="s">
        <v>4589</v>
      </c>
      <c r="S1208" s="67" t="s">
        <v>4590</v>
      </c>
      <c r="T1208" s="66" t="s">
        <v>73</v>
      </c>
      <c r="U1208" s="68" t="str">
        <f t="shared" si="1693"/>
        <v>E</v>
      </c>
      <c r="V1208" s="62" t="s">
        <v>42</v>
      </c>
      <c r="W1208" s="66"/>
      <c r="X1208" s="248"/>
      <c r="Y1208" s="38"/>
      <c r="Z1208" s="351" t="str">
        <f t="shared" si="1720"/>
        <v>-</v>
      </c>
      <c r="AA1208" s="70" t="str">
        <f t="shared" ref="AA1208:AF1208" si="1735">IF(Z1208="X","X",IF($AI1208=AA$4,"X","-"))</f>
        <v>-</v>
      </c>
      <c r="AB1208" s="70" t="str">
        <f t="shared" si="1735"/>
        <v>-</v>
      </c>
      <c r="AC1208" s="70" t="str">
        <f t="shared" si="1735"/>
        <v>-</v>
      </c>
      <c r="AD1208" s="70" t="str">
        <f t="shared" si="1735"/>
        <v>-</v>
      </c>
      <c r="AE1208" s="70" t="str">
        <f t="shared" si="1735"/>
        <v>-</v>
      </c>
      <c r="AF1208" s="352" t="str">
        <f t="shared" si="1735"/>
        <v>X</v>
      </c>
      <c r="AG1208" s="38"/>
      <c r="AH1208" s="70" t="s">
        <v>47</v>
      </c>
      <c r="AI1208" s="70" t="s">
        <v>47</v>
      </c>
      <c r="AJ1208" s="38"/>
      <c r="AK1208" s="13" t="str">
        <f t="shared" si="1639"/>
        <v>/rsm:CrossIndustryInvoice/rsm:SupplyChainTradeTransaction/ram:ApplicableHeaderTradeSettlement/ram:SpecifiedTradePaymentTerms/ram:PayeeTradeParty/ram:SpecifiedLegalOrganization/ram:PostalTradeAddress</v>
      </c>
      <c r="AL1208" s="13" t="str">
        <f t="shared" si="1640"/>
        <v>/ram:LineThree</v>
      </c>
      <c r="AM1208" s="14">
        <f>COUNTIFS(S$4:S1208,AK1208)</f>
        <v>1</v>
      </c>
      <c r="AO1208" s="214" t="str">
        <f t="shared" si="1637"/>
        <v>SCT_HTS</v>
      </c>
      <c r="AP1208" s="61" t="str">
        <f t="shared" si="1641"/>
        <v>BT-X-528</v>
      </c>
      <c r="AQ1208" s="281" t="str">
        <f t="shared" si="1642"/>
        <v/>
      </c>
      <c r="AR1208" s="62">
        <f t="shared" si="1655"/>
        <v>7</v>
      </c>
      <c r="AS1208" s="62" t="str">
        <f t="shared" si="1643"/>
        <v>0..1</v>
      </c>
      <c r="AT1208" s="64" t="s">
        <v>2553</v>
      </c>
      <c r="AU1208" s="64" t="s">
        <v>1761</v>
      </c>
      <c r="AV1208" s="65"/>
      <c r="AW1208" s="423" t="s">
        <v>7238</v>
      </c>
      <c r="AX1208" s="65"/>
      <c r="AY1208" s="65"/>
      <c r="AZ1208" s="64"/>
      <c r="BA1208" s="66" t="str">
        <f t="shared" si="1730"/>
        <v>0..1</v>
      </c>
      <c r="BB1208" s="66" t="str">
        <f t="shared" si="1731"/>
        <v>0..1</v>
      </c>
      <c r="BC1208" s="6" t="str">
        <f t="shared" si="1712"/>
        <v>/rsm:CrossIndustryInvoice
/rsm:SupplyChainTradeTransaction
/ram:ApplicableHeaderTradeSettlement
/ram:SpecifiedTradePaymentTerms
/ram:PayeeTradeParty
/ram:SpecifiedLegalOrganization
/ram:PostalTradeAddress
/ram:LineThree</v>
      </c>
      <c r="BD1208" s="67" t="str">
        <f t="shared" si="1713"/>
        <v>/rsm:CrossIndustryInvoice/rsm:SupplyChainTradeTransaction/ram:ApplicableHeaderTradeSettlement/ram:SpecifiedTradePaymentTerms/ram:PayeeTradeParty/ram:SpecifiedLegalOrganization/ram:PostalTradeAddress/ram:LineThree</v>
      </c>
      <c r="BE1208" s="66" t="str">
        <f t="shared" si="1662"/>
        <v>T</v>
      </c>
      <c r="BF1208" s="68" t="str">
        <f t="shared" si="1663"/>
        <v>E</v>
      </c>
      <c r="BG1208" s="62" t="str">
        <f t="shared" si="1664"/>
        <v>0..1</v>
      </c>
      <c r="BH1208" s="66" t="str">
        <f t="shared" si="1665"/>
        <v/>
      </c>
      <c r="BI1208" s="248" t="str">
        <f t="shared" si="1666"/>
        <v/>
      </c>
      <c r="BJ1208" s="7"/>
      <c r="BK1208" s="351" t="str">
        <f t="shared" si="1667"/>
        <v>-</v>
      </c>
      <c r="BL1208" s="70" t="str">
        <f t="shared" si="1668"/>
        <v>-</v>
      </c>
      <c r="BM1208" s="70" t="str">
        <f t="shared" si="1669"/>
        <v>-</v>
      </c>
      <c r="BN1208" s="70" t="str">
        <f t="shared" si="1670"/>
        <v>-</v>
      </c>
      <c r="BO1208" s="70" t="str">
        <f t="shared" si="1671"/>
        <v>-</v>
      </c>
      <c r="BP1208" s="70" t="str">
        <f t="shared" si="1672"/>
        <v>-</v>
      </c>
      <c r="BQ1208" s="352" t="str">
        <f t="shared" si="1673"/>
        <v>X</v>
      </c>
      <c r="BR1208" s="7"/>
      <c r="BS1208" s="70" t="str">
        <f t="shared" si="1674"/>
        <v>EXTENDED</v>
      </c>
      <c r="BT1208" s="70" t="str">
        <f t="shared" si="1675"/>
        <v>EXTENDED</v>
      </c>
      <c r="BU1208" s="15"/>
      <c r="BV1208" s="57"/>
      <c r="BW1208" s="57"/>
      <c r="BX1208" s="57"/>
      <c r="BY1208" s="57"/>
      <c r="BZ1208" s="57"/>
      <c r="CA1208" s="57" t="s">
        <v>6542</v>
      </c>
      <c r="CC1208" s="417"/>
      <c r="CD1208" s="15"/>
      <c r="CE1208" s="15"/>
    </row>
    <row r="1209" spans="1:83" s="59" customFormat="1" ht="128.25">
      <c r="A1209" s="45" t="str">
        <f t="shared" si="1722"/>
        <v>YES</v>
      </c>
      <c r="B1209" s="400"/>
      <c r="C1209" s="45"/>
      <c r="D1209" s="45"/>
      <c r="E1209" s="214" t="s">
        <v>3431</v>
      </c>
      <c r="F1209" s="61" t="s">
        <v>5853</v>
      </c>
      <c r="G1209" s="281"/>
      <c r="H1209" s="62">
        <f t="shared" si="1683"/>
        <v>7</v>
      </c>
      <c r="I1209" s="62" t="s">
        <v>42</v>
      </c>
      <c r="J1209" s="64" t="s">
        <v>6039</v>
      </c>
      <c r="K1209" s="64" t="s">
        <v>6031</v>
      </c>
      <c r="L1209" s="65"/>
      <c r="M1209" s="65"/>
      <c r="N1209" s="65"/>
      <c r="O1209" s="64" t="s">
        <v>70</v>
      </c>
      <c r="P1209" s="66" t="s">
        <v>42</v>
      </c>
      <c r="Q1209" s="66" t="str">
        <f t="shared" si="1724"/>
        <v>0..1</v>
      </c>
      <c r="R1209" s="6" t="s">
        <v>4591</v>
      </c>
      <c r="S1209" s="67" t="s">
        <v>4592</v>
      </c>
      <c r="T1209" s="66" t="s">
        <v>73</v>
      </c>
      <c r="U1209" s="68" t="str">
        <f t="shared" si="1693"/>
        <v>E</v>
      </c>
      <c r="V1209" s="62" t="s">
        <v>42</v>
      </c>
      <c r="W1209" s="66"/>
      <c r="X1209" s="248"/>
      <c r="Y1209" s="38"/>
      <c r="Z1209" s="351" t="str">
        <f t="shared" si="1720"/>
        <v>-</v>
      </c>
      <c r="AA1209" s="70" t="str">
        <f t="shared" ref="AA1209:AF1209" si="1736">IF(Z1209="X","X",IF($AI1209=AA$4,"X","-"))</f>
        <v>-</v>
      </c>
      <c r="AB1209" s="70" t="str">
        <f t="shared" si="1736"/>
        <v>-</v>
      </c>
      <c r="AC1209" s="70" t="str">
        <f t="shared" si="1736"/>
        <v>-</v>
      </c>
      <c r="AD1209" s="70" t="str">
        <f t="shared" si="1736"/>
        <v>-</v>
      </c>
      <c r="AE1209" s="70" t="str">
        <f t="shared" si="1736"/>
        <v>-</v>
      </c>
      <c r="AF1209" s="352" t="str">
        <f t="shared" si="1736"/>
        <v>X</v>
      </c>
      <c r="AG1209" s="38"/>
      <c r="AH1209" s="70" t="s">
        <v>47</v>
      </c>
      <c r="AI1209" s="70" t="s">
        <v>47</v>
      </c>
      <c r="AJ1209" s="38"/>
      <c r="AK1209" s="13" t="str">
        <f t="shared" si="1639"/>
        <v>/rsm:CrossIndustryInvoice/rsm:SupplyChainTradeTransaction/ram:ApplicableHeaderTradeSettlement/ram:SpecifiedTradePaymentTerms/ram:PayeeTradeParty/ram:SpecifiedLegalOrganization/ram:PostalTradeAddress</v>
      </c>
      <c r="AL1209" s="13" t="str">
        <f t="shared" si="1640"/>
        <v>/ram:CityName</v>
      </c>
      <c r="AM1209" s="14">
        <f>COUNTIFS(S$4:S1209,AK1209)</f>
        <v>1</v>
      </c>
      <c r="AO1209" s="214" t="str">
        <f t="shared" ref="AO1209:AO1278" si="1737">E1209</f>
        <v>SCT_HTS</v>
      </c>
      <c r="AP1209" s="61" t="str">
        <f t="shared" si="1641"/>
        <v>BT-X-529</v>
      </c>
      <c r="AQ1209" s="281" t="str">
        <f t="shared" si="1642"/>
        <v/>
      </c>
      <c r="AR1209" s="62">
        <f t="shared" si="1655"/>
        <v>7</v>
      </c>
      <c r="AS1209" s="62" t="str">
        <f t="shared" si="1643"/>
        <v>0..1</v>
      </c>
      <c r="AT1209" s="64" t="s">
        <v>2893</v>
      </c>
      <c r="AU1209" s="64" t="s">
        <v>6415</v>
      </c>
      <c r="AV1209" s="65"/>
      <c r="AW1209" s="423" t="s">
        <v>7238</v>
      </c>
      <c r="AX1209" s="65"/>
      <c r="AY1209" s="65"/>
      <c r="AZ1209" s="64"/>
      <c r="BA1209" s="66" t="str">
        <f t="shared" si="1730"/>
        <v>0..1</v>
      </c>
      <c r="BB1209" s="66" t="str">
        <f t="shared" si="1731"/>
        <v>0..1</v>
      </c>
      <c r="BC1209" s="6" t="str">
        <f t="shared" si="1712"/>
        <v>/rsm:CrossIndustryInvoice
/rsm:SupplyChainTradeTransaction
/ram:ApplicableHeaderTradeSettlement
/ram:SpecifiedTradePaymentTerms
/ram:PayeeTradeParty
/ram:SpecifiedLegalOrganization
/ram:PostalTradeAddress
/ram:CityName</v>
      </c>
      <c r="BD1209" s="67" t="str">
        <f t="shared" si="1713"/>
        <v>/rsm:CrossIndustryInvoice/rsm:SupplyChainTradeTransaction/ram:ApplicableHeaderTradeSettlement/ram:SpecifiedTradePaymentTerms/ram:PayeeTradeParty/ram:SpecifiedLegalOrganization/ram:PostalTradeAddress/ram:CityName</v>
      </c>
      <c r="BE1209" s="66" t="str">
        <f t="shared" si="1662"/>
        <v>T</v>
      </c>
      <c r="BF1209" s="68" t="str">
        <f t="shared" si="1663"/>
        <v>E</v>
      </c>
      <c r="BG1209" s="62" t="str">
        <f t="shared" si="1664"/>
        <v>0..1</v>
      </c>
      <c r="BH1209" s="66" t="str">
        <f t="shared" si="1665"/>
        <v/>
      </c>
      <c r="BI1209" s="248" t="str">
        <f t="shared" si="1666"/>
        <v/>
      </c>
      <c r="BJ1209" s="7"/>
      <c r="BK1209" s="351" t="str">
        <f t="shared" si="1667"/>
        <v>-</v>
      </c>
      <c r="BL1209" s="70" t="str">
        <f t="shared" si="1668"/>
        <v>-</v>
      </c>
      <c r="BM1209" s="70" t="str">
        <f t="shared" si="1669"/>
        <v>-</v>
      </c>
      <c r="BN1209" s="70" t="str">
        <f t="shared" si="1670"/>
        <v>-</v>
      </c>
      <c r="BO1209" s="70" t="str">
        <f t="shared" si="1671"/>
        <v>-</v>
      </c>
      <c r="BP1209" s="70" t="str">
        <f t="shared" si="1672"/>
        <v>-</v>
      </c>
      <c r="BQ1209" s="352" t="str">
        <f t="shared" si="1673"/>
        <v>X</v>
      </c>
      <c r="BR1209" s="7"/>
      <c r="BS1209" s="70" t="str">
        <f t="shared" si="1674"/>
        <v>EXTENDED</v>
      </c>
      <c r="BT1209" s="70" t="str">
        <f t="shared" si="1675"/>
        <v>EXTENDED</v>
      </c>
      <c r="BU1209" s="15"/>
      <c r="BV1209" s="57"/>
      <c r="BW1209" s="57"/>
      <c r="BX1209" s="57"/>
      <c r="BY1209" s="57"/>
      <c r="BZ1209" s="57"/>
      <c r="CA1209" s="57" t="s">
        <v>6542</v>
      </c>
      <c r="CC1209" s="417"/>
      <c r="CD1209" s="15"/>
      <c r="CE1209" s="15"/>
    </row>
    <row r="1210" spans="1:83" s="59" customFormat="1" ht="128.25">
      <c r="A1210" s="45" t="str">
        <f t="shared" si="1722"/>
        <v>YES</v>
      </c>
      <c r="B1210" s="400"/>
      <c r="C1210" s="45"/>
      <c r="D1210" s="45"/>
      <c r="E1210" s="214" t="s">
        <v>3431</v>
      </c>
      <c r="F1210" s="61" t="s">
        <v>5854</v>
      </c>
      <c r="G1210" s="281"/>
      <c r="H1210" s="62">
        <f t="shared" si="1683"/>
        <v>7</v>
      </c>
      <c r="I1210" s="62" t="s">
        <v>32</v>
      </c>
      <c r="J1210" s="64" t="s">
        <v>6040</v>
      </c>
      <c r="K1210" s="64" t="s">
        <v>1661</v>
      </c>
      <c r="L1210" s="65" t="s">
        <v>5989</v>
      </c>
      <c r="M1210" s="65"/>
      <c r="N1210" s="65"/>
      <c r="O1210" s="64" t="s">
        <v>128</v>
      </c>
      <c r="P1210" s="66" t="s">
        <v>32</v>
      </c>
      <c r="Q1210" s="66" t="str">
        <f t="shared" si="1724"/>
        <v>1..1</v>
      </c>
      <c r="R1210" s="6" t="s">
        <v>4593</v>
      </c>
      <c r="S1210" s="67" t="s">
        <v>4594</v>
      </c>
      <c r="T1210" s="66" t="s">
        <v>131</v>
      </c>
      <c r="U1210" s="68" t="str">
        <f t="shared" si="1693"/>
        <v>E</v>
      </c>
      <c r="V1210" s="62" t="s">
        <v>42</v>
      </c>
      <c r="W1210" s="66"/>
      <c r="X1210" s="248"/>
      <c r="Y1210" s="38"/>
      <c r="Z1210" s="351" t="str">
        <f t="shared" si="1720"/>
        <v>-</v>
      </c>
      <c r="AA1210" s="70" t="str">
        <f t="shared" ref="AA1210:AF1210" si="1738">IF(Z1210="X","X",IF($AI1210=AA$4,"X","-"))</f>
        <v>-</v>
      </c>
      <c r="AB1210" s="70" t="str">
        <f t="shared" si="1738"/>
        <v>-</v>
      </c>
      <c r="AC1210" s="70" t="str">
        <f t="shared" si="1738"/>
        <v>-</v>
      </c>
      <c r="AD1210" s="70" t="str">
        <f t="shared" si="1738"/>
        <v>-</v>
      </c>
      <c r="AE1210" s="70" t="str">
        <f t="shared" si="1738"/>
        <v>-</v>
      </c>
      <c r="AF1210" s="352" t="str">
        <f t="shared" si="1738"/>
        <v>X</v>
      </c>
      <c r="AG1210" s="38"/>
      <c r="AH1210" s="70" t="s">
        <v>47</v>
      </c>
      <c r="AI1210" s="70" t="s">
        <v>47</v>
      </c>
      <c r="AJ1210" s="38"/>
      <c r="AK1210" s="13" t="str">
        <f t="shared" ref="AK1210:AK1278" si="1739">IF(ISERROR(FIND("/",S1210)),S1210,LEFT(S1210,FIND(CHAR(1),SUBSTITUTE(S1210,"/",CHAR(1),LEN(S1210)-LEN(SUBSTITUTE(S1210,"/",""))))-1))</f>
        <v>/rsm:CrossIndustryInvoice/rsm:SupplyChainTradeTransaction/ram:ApplicableHeaderTradeSettlement/ram:SpecifiedTradePaymentTerms/ram:PayeeTradeParty/ram:SpecifiedLegalOrganization/ram:PostalTradeAddress</v>
      </c>
      <c r="AL1210" s="13" t="str">
        <f t="shared" ref="AL1210:AL1278" si="1740">IF(ISERROR(FIND("/",S1210)),S1210,MID(S1210, FIND(CHAR(1),SUBSTITUTE(S1210,"/",CHAR(1), LEN(S1210)-LEN(SUBSTITUTE(S1210,"/","")))), LEN(S1210)))</f>
        <v>/ram:CountryID</v>
      </c>
      <c r="AM1210" s="14">
        <f>COUNTIFS(S$4:S1210,AK1210)</f>
        <v>1</v>
      </c>
      <c r="AO1210" s="214" t="str">
        <f t="shared" si="1737"/>
        <v>SCT_HTS</v>
      </c>
      <c r="AP1210" s="61" t="str">
        <f t="shared" ref="AP1210:AP1278" si="1741">F1210</f>
        <v>BT-X-530</v>
      </c>
      <c r="AQ1210" s="281" t="str">
        <f t="shared" ref="AQ1210:AQ1278" si="1742">IF(G1210="","",G1210)</f>
        <v/>
      </c>
      <c r="AR1210" s="62">
        <f t="shared" si="1655"/>
        <v>7</v>
      </c>
      <c r="AS1210" s="62" t="str">
        <f t="shared" ref="AS1210:AS1272" si="1743">I1210</f>
        <v>1..1</v>
      </c>
      <c r="AT1210" s="64" t="s">
        <v>2559</v>
      </c>
      <c r="AU1210" s="64" t="s">
        <v>1777</v>
      </c>
      <c r="AV1210" s="65" t="s">
        <v>485</v>
      </c>
      <c r="AW1210" s="423" t="s">
        <v>7238</v>
      </c>
      <c r="AX1210" s="65"/>
      <c r="AY1210" s="65"/>
      <c r="AZ1210" s="64" t="s">
        <v>128</v>
      </c>
      <c r="BA1210" s="66" t="str">
        <f t="shared" si="1730"/>
        <v>1..1</v>
      </c>
      <c r="BB1210" s="66" t="str">
        <f t="shared" si="1731"/>
        <v>1..1</v>
      </c>
      <c r="BC1210" s="6" t="str">
        <f t="shared" si="1712"/>
        <v>/rsm:CrossIndustryInvoice
/rsm:SupplyChainTradeTransaction
/ram:ApplicableHeaderTradeSettlement
/ram:SpecifiedTradePaymentTerms
/ram:PayeeTradeParty
/ram:SpecifiedLegalOrganization
/ram:PostalTradeAddress
/ram:CountryID</v>
      </c>
      <c r="BD1210" s="67" t="str">
        <f t="shared" si="1713"/>
        <v>/rsm:CrossIndustryInvoice/rsm:SupplyChainTradeTransaction/ram:ApplicableHeaderTradeSettlement/ram:SpecifiedTradePaymentTerms/ram:PayeeTradeParty/ram:SpecifiedLegalOrganization/ram:PostalTradeAddress/ram:CountryID</v>
      </c>
      <c r="BE1210" s="66" t="str">
        <f t="shared" si="1662"/>
        <v>C</v>
      </c>
      <c r="BF1210" s="68" t="str">
        <f t="shared" si="1663"/>
        <v>E</v>
      </c>
      <c r="BG1210" s="62" t="str">
        <f t="shared" si="1664"/>
        <v>0..1</v>
      </c>
      <c r="BH1210" s="66" t="str">
        <f t="shared" si="1665"/>
        <v/>
      </c>
      <c r="BI1210" s="248" t="str">
        <f t="shared" si="1666"/>
        <v/>
      </c>
      <c r="BJ1210" s="7"/>
      <c r="BK1210" s="351" t="str">
        <f t="shared" si="1667"/>
        <v>-</v>
      </c>
      <c r="BL1210" s="70" t="str">
        <f t="shared" si="1668"/>
        <v>-</v>
      </c>
      <c r="BM1210" s="70" t="str">
        <f t="shared" si="1669"/>
        <v>-</v>
      </c>
      <c r="BN1210" s="70" t="str">
        <f t="shared" si="1670"/>
        <v>-</v>
      </c>
      <c r="BO1210" s="70" t="str">
        <f t="shared" si="1671"/>
        <v>-</v>
      </c>
      <c r="BP1210" s="70" t="str">
        <f t="shared" si="1672"/>
        <v>-</v>
      </c>
      <c r="BQ1210" s="352" t="str">
        <f t="shared" si="1673"/>
        <v>X</v>
      </c>
      <c r="BR1210" s="7"/>
      <c r="BS1210" s="70" t="str">
        <f t="shared" si="1674"/>
        <v>EXTENDED</v>
      </c>
      <c r="BT1210" s="70" t="str">
        <f t="shared" si="1675"/>
        <v>EXTENDED</v>
      </c>
      <c r="BU1210" s="15"/>
      <c r="BV1210" s="57"/>
      <c r="BW1210" s="57"/>
      <c r="BX1210" s="57"/>
      <c r="BY1210" s="57"/>
      <c r="BZ1210" s="57"/>
      <c r="CA1210" s="57" t="s">
        <v>6542</v>
      </c>
      <c r="CC1210" s="417"/>
      <c r="CD1210" s="15"/>
      <c r="CE1210" s="15"/>
    </row>
    <row r="1211" spans="1:83" s="59" customFormat="1" ht="128.25">
      <c r="A1211" s="45" t="str">
        <f t="shared" si="1722"/>
        <v>YES</v>
      </c>
      <c r="B1211" s="400"/>
      <c r="C1211" s="45"/>
      <c r="D1211" s="45"/>
      <c r="E1211" s="214" t="s">
        <v>3431</v>
      </c>
      <c r="F1211" s="61" t="s">
        <v>5855</v>
      </c>
      <c r="G1211" s="281"/>
      <c r="H1211" s="62">
        <f t="shared" si="1683"/>
        <v>7</v>
      </c>
      <c r="I1211" s="62" t="s">
        <v>42</v>
      </c>
      <c r="J1211" s="64" t="s">
        <v>6054</v>
      </c>
      <c r="K1211" s="64" t="s">
        <v>1667</v>
      </c>
      <c r="L1211" s="65" t="s">
        <v>1668</v>
      </c>
      <c r="M1211" s="65"/>
      <c r="N1211" s="65" t="s">
        <v>35</v>
      </c>
      <c r="O1211" s="64" t="s">
        <v>70</v>
      </c>
      <c r="P1211" s="66" t="s">
        <v>42</v>
      </c>
      <c r="Q1211" s="66" t="str">
        <f t="shared" si="1724"/>
        <v>0..1</v>
      </c>
      <c r="R1211" s="6" t="s">
        <v>4595</v>
      </c>
      <c r="S1211" s="67" t="s">
        <v>4596</v>
      </c>
      <c r="T1211" s="66" t="s">
        <v>73</v>
      </c>
      <c r="U1211" s="68" t="str">
        <f t="shared" si="1693"/>
        <v>E</v>
      </c>
      <c r="V1211" s="62" t="s">
        <v>62</v>
      </c>
      <c r="W1211" s="66"/>
      <c r="X1211" s="248" t="s">
        <v>35</v>
      </c>
      <c r="Y1211" s="38"/>
      <c r="Z1211" s="351" t="str">
        <f t="shared" si="1720"/>
        <v>-</v>
      </c>
      <c r="AA1211" s="70" t="str">
        <f t="shared" ref="AA1211:AF1211" si="1744">IF(Z1211="X","X",IF($AI1211=AA$4,"X","-"))</f>
        <v>-</v>
      </c>
      <c r="AB1211" s="70" t="str">
        <f t="shared" si="1744"/>
        <v>-</v>
      </c>
      <c r="AC1211" s="70" t="str">
        <f t="shared" si="1744"/>
        <v>-</v>
      </c>
      <c r="AD1211" s="70" t="str">
        <f t="shared" si="1744"/>
        <v>-</v>
      </c>
      <c r="AE1211" s="70" t="str">
        <f t="shared" si="1744"/>
        <v>-</v>
      </c>
      <c r="AF1211" s="352" t="str">
        <f t="shared" si="1744"/>
        <v>X</v>
      </c>
      <c r="AG1211" s="38"/>
      <c r="AH1211" s="70" t="s">
        <v>47</v>
      </c>
      <c r="AI1211" s="70" t="s">
        <v>47</v>
      </c>
      <c r="AJ1211" s="38"/>
      <c r="AK1211" s="13" t="str">
        <f t="shared" si="1739"/>
        <v>/rsm:CrossIndustryInvoice/rsm:SupplyChainTradeTransaction/ram:ApplicableHeaderTradeSettlement/ram:SpecifiedTradePaymentTerms/ram:PayeeTradeParty/ram:SpecifiedLegalOrganization/ram:PostalTradeAddress</v>
      </c>
      <c r="AL1211" s="13" t="str">
        <f t="shared" si="1740"/>
        <v>/ram:CountrySubDivisionName</v>
      </c>
      <c r="AM1211" s="14">
        <f>COUNTIFS(S$4:S1211,AK1211)</f>
        <v>1</v>
      </c>
      <c r="AO1211" s="214" t="str">
        <f t="shared" si="1737"/>
        <v>SCT_HTS</v>
      </c>
      <c r="AP1211" s="61" t="str">
        <f t="shared" si="1741"/>
        <v>BT-X-531</v>
      </c>
      <c r="AQ1211" s="281" t="str">
        <f t="shared" si="1742"/>
        <v/>
      </c>
      <c r="AR1211" s="62">
        <f t="shared" si="1655"/>
        <v>7</v>
      </c>
      <c r="AS1211" s="62" t="str">
        <f t="shared" si="1743"/>
        <v>0..1</v>
      </c>
      <c r="AT1211" s="64" t="s">
        <v>2898</v>
      </c>
      <c r="AU1211" s="64" t="s">
        <v>1671</v>
      </c>
      <c r="AV1211" s="65" t="s">
        <v>1672</v>
      </c>
      <c r="AW1211" s="423" t="s">
        <v>7238</v>
      </c>
      <c r="AX1211" s="65"/>
      <c r="AY1211" s="65" t="s">
        <v>35</v>
      </c>
      <c r="AZ1211" s="64" t="s">
        <v>78</v>
      </c>
      <c r="BA1211" s="66" t="str">
        <f t="shared" si="1730"/>
        <v>0..1</v>
      </c>
      <c r="BB1211" s="66" t="str">
        <f t="shared" si="1731"/>
        <v>0..1</v>
      </c>
      <c r="BC1211" s="6" t="str">
        <f t="shared" si="1712"/>
        <v>/rsm:CrossIndustryInvoice
/rsm:SupplyChainTradeTransaction
/ram:ApplicableHeaderTradeSettlement
/ram:SpecifiedTradePaymentTerms
/ram:PayeeTradeParty
/ram:SpecifiedLegalOrganization
/ram:PostalTradeAddress
/ram:CountrySubDivisionName</v>
      </c>
      <c r="BD1211" s="67" t="str">
        <f t="shared" si="1713"/>
        <v>/rsm:CrossIndustryInvoice/rsm:SupplyChainTradeTransaction/ram:ApplicableHeaderTradeSettlement/ram:SpecifiedTradePaymentTerms/ram:PayeeTradeParty/ram:SpecifiedLegalOrganization/ram:PostalTradeAddress/ram:CountrySubDivisionName</v>
      </c>
      <c r="BE1211" s="66" t="str">
        <f t="shared" si="1662"/>
        <v>T</v>
      </c>
      <c r="BF1211" s="68" t="str">
        <f t="shared" si="1663"/>
        <v>E</v>
      </c>
      <c r="BG1211" s="62" t="str">
        <f t="shared" si="1664"/>
        <v>0..n</v>
      </c>
      <c r="BH1211" s="66" t="str">
        <f t="shared" si="1665"/>
        <v/>
      </c>
      <c r="BI1211" s="248" t="str">
        <f t="shared" si="1666"/>
        <v/>
      </c>
      <c r="BJ1211" s="7"/>
      <c r="BK1211" s="351" t="str">
        <f t="shared" si="1667"/>
        <v>-</v>
      </c>
      <c r="BL1211" s="70" t="str">
        <f t="shared" si="1668"/>
        <v>-</v>
      </c>
      <c r="BM1211" s="70" t="str">
        <f t="shared" si="1669"/>
        <v>-</v>
      </c>
      <c r="BN1211" s="70" t="str">
        <f t="shared" si="1670"/>
        <v>-</v>
      </c>
      <c r="BO1211" s="70" t="str">
        <f t="shared" si="1671"/>
        <v>-</v>
      </c>
      <c r="BP1211" s="70" t="str">
        <f t="shared" si="1672"/>
        <v>-</v>
      </c>
      <c r="BQ1211" s="352" t="str">
        <f t="shared" si="1673"/>
        <v>X</v>
      </c>
      <c r="BR1211" s="7"/>
      <c r="BS1211" s="70" t="str">
        <f t="shared" si="1674"/>
        <v>EXTENDED</v>
      </c>
      <c r="BT1211" s="70" t="str">
        <f t="shared" si="1675"/>
        <v>EXTENDED</v>
      </c>
      <c r="BU1211" s="15"/>
      <c r="BV1211" s="57"/>
      <c r="BW1211" s="57"/>
      <c r="BX1211" s="57"/>
      <c r="BY1211" s="57"/>
      <c r="BZ1211" s="57"/>
      <c r="CA1211" s="57" t="s">
        <v>6542</v>
      </c>
      <c r="CC1211" s="417"/>
      <c r="CD1211" s="15"/>
      <c r="CE1211" s="15"/>
    </row>
    <row r="1212" spans="1:83" s="59" customFormat="1" ht="89.25">
      <c r="A1212" s="45" t="str">
        <f t="shared" si="1722"/>
        <v>NO</v>
      </c>
      <c r="B1212" s="400"/>
      <c r="C1212" s="45"/>
      <c r="D1212" s="45"/>
      <c r="E1212" s="214" t="s">
        <v>3431</v>
      </c>
      <c r="F1212" s="139" t="s">
        <v>5856</v>
      </c>
      <c r="G1212" s="295"/>
      <c r="H1212" s="140">
        <f t="shared" si="1683"/>
        <v>5</v>
      </c>
      <c r="I1212" s="140" t="s">
        <v>42</v>
      </c>
      <c r="J1212" s="247" t="s">
        <v>4597</v>
      </c>
      <c r="K1212" s="242"/>
      <c r="L1212" s="243"/>
      <c r="M1212" s="243"/>
      <c r="N1212" s="243"/>
      <c r="O1212" s="242"/>
      <c r="P1212" s="244" t="s">
        <v>62</v>
      </c>
      <c r="Q1212" s="244" t="str">
        <f t="shared" si="1724"/>
        <v>0..n</v>
      </c>
      <c r="R1212" s="141" t="s">
        <v>4598</v>
      </c>
      <c r="S1212" s="142" t="s">
        <v>4599</v>
      </c>
      <c r="T1212" s="244" t="s">
        <v>35</v>
      </c>
      <c r="U1212" s="245" t="str">
        <f t="shared" si="1693"/>
        <v>EG</v>
      </c>
      <c r="V1212" s="140" t="s">
        <v>62</v>
      </c>
      <c r="W1212" s="244"/>
      <c r="X1212" s="393"/>
      <c r="Y1212" s="38"/>
      <c r="Z1212" s="365" t="str">
        <f t="shared" si="1720"/>
        <v>-</v>
      </c>
      <c r="AA1212" s="143" t="str">
        <f t="shared" ref="AA1212:AF1212" si="1745">IF(Z1212="X","X",IF($AI1212=AA$4,"X","-"))</f>
        <v>-</v>
      </c>
      <c r="AB1212" s="143" t="str">
        <f t="shared" si="1745"/>
        <v>-</v>
      </c>
      <c r="AC1212" s="143" t="str">
        <f t="shared" si="1745"/>
        <v>-</v>
      </c>
      <c r="AD1212" s="143" t="str">
        <f t="shared" si="1745"/>
        <v>-</v>
      </c>
      <c r="AE1212" s="143" t="str">
        <f t="shared" si="1745"/>
        <v>X</v>
      </c>
      <c r="AF1212" s="366" t="str">
        <f t="shared" si="1745"/>
        <v>X</v>
      </c>
      <c r="AG1212" s="38"/>
      <c r="AH1212" s="143" t="s">
        <v>47</v>
      </c>
      <c r="AI1212" s="143" t="s">
        <v>6532</v>
      </c>
      <c r="AJ1212" s="38"/>
      <c r="AK1212" s="13" t="str">
        <f t="shared" si="1739"/>
        <v>/rsm:CrossIndustryInvoice/rsm:SupplyChainTradeTransaction/ram:ApplicableHeaderTradeSettlement/ram:SpecifiedTradePaymentTerms/ram:PayeeTradeParty</v>
      </c>
      <c r="AL1212" s="13" t="str">
        <f t="shared" si="1740"/>
        <v>/ram:DefinedTradeContact</v>
      </c>
      <c r="AM1212" s="14">
        <f>COUNTIFS(S$4:S1212,AK1212)</f>
        <v>1</v>
      </c>
      <c r="AO1212" s="214" t="str">
        <f t="shared" si="1737"/>
        <v>SCT_HTS</v>
      </c>
      <c r="AP1212" s="139" t="str">
        <f t="shared" si="1741"/>
        <v>BG-X-78</v>
      </c>
      <c r="AQ1212" s="295" t="str">
        <f t="shared" si="1742"/>
        <v/>
      </c>
      <c r="AR1212" s="140">
        <f t="shared" si="1655"/>
        <v>5</v>
      </c>
      <c r="AS1212" s="140" t="str">
        <f t="shared" si="1743"/>
        <v>0..1</v>
      </c>
      <c r="AT1212" s="247" t="s">
        <v>3917</v>
      </c>
      <c r="AU1212" s="242"/>
      <c r="AV1212" s="243"/>
      <c r="AW1212" s="243"/>
      <c r="AX1212" s="243"/>
      <c r="AY1212" s="243"/>
      <c r="AZ1212" s="242"/>
      <c r="BA1212" s="244" t="str">
        <f t="shared" si="1730"/>
        <v>0..n</v>
      </c>
      <c r="BB1212" s="244" t="str">
        <f t="shared" si="1731"/>
        <v>0..n</v>
      </c>
      <c r="BC1212" s="141" t="str">
        <f t="shared" si="1712"/>
        <v>/rsm:CrossIndustryInvoice
/rsm:SupplyChainTradeTransaction
/ram:ApplicableHeaderTradeSettlement
/ram:SpecifiedTradePaymentTerms
/ram:PayeeTradeParty
/ram:DefinedTradeContact</v>
      </c>
      <c r="BD1212" s="142" t="str">
        <f t="shared" si="1713"/>
        <v>/rsm:CrossIndustryInvoice/rsm:SupplyChainTradeTransaction/ram:ApplicableHeaderTradeSettlement/ram:SpecifiedTradePaymentTerms/ram:PayeeTradeParty/ram:DefinedTradeContact</v>
      </c>
      <c r="BE1212" s="244" t="str">
        <f t="shared" si="1662"/>
        <v/>
      </c>
      <c r="BF1212" s="245" t="str">
        <f t="shared" si="1663"/>
        <v>EG</v>
      </c>
      <c r="BG1212" s="140" t="str">
        <f t="shared" si="1664"/>
        <v>0..n</v>
      </c>
      <c r="BH1212" s="244" t="str">
        <f t="shared" si="1665"/>
        <v/>
      </c>
      <c r="BI1212" s="393" t="str">
        <f t="shared" si="1666"/>
        <v/>
      </c>
      <c r="BJ1212" s="7"/>
      <c r="BK1212" s="365" t="str">
        <f t="shared" si="1667"/>
        <v>-</v>
      </c>
      <c r="BL1212" s="143" t="str">
        <f t="shared" si="1668"/>
        <v>-</v>
      </c>
      <c r="BM1212" s="143" t="str">
        <f t="shared" si="1669"/>
        <v>-</v>
      </c>
      <c r="BN1212" s="143" t="str">
        <f t="shared" si="1670"/>
        <v>-</v>
      </c>
      <c r="BO1212" s="143" t="str">
        <f t="shared" si="1671"/>
        <v>-</v>
      </c>
      <c r="BP1212" s="143" t="str">
        <f t="shared" si="1672"/>
        <v>X</v>
      </c>
      <c r="BQ1212" s="366" t="str">
        <f t="shared" si="1673"/>
        <v>X</v>
      </c>
      <c r="BR1212" s="7"/>
      <c r="BS1212" s="143" t="str">
        <f t="shared" si="1674"/>
        <v>EXTENDED</v>
      </c>
      <c r="BT1212" s="143" t="str">
        <f t="shared" si="1675"/>
        <v>EXTENDED-B2B-FR</v>
      </c>
      <c r="BU1212" s="15"/>
      <c r="BV1212" s="57"/>
      <c r="BW1212" s="57"/>
      <c r="BX1212" s="57"/>
      <c r="BY1212" s="57"/>
      <c r="BZ1212" s="57"/>
      <c r="CA1212" s="57" t="s">
        <v>6542</v>
      </c>
      <c r="CC1212" s="417"/>
      <c r="CD1212" s="15"/>
      <c r="CE1212" s="15"/>
    </row>
    <row r="1213" spans="1:83" s="59" customFormat="1" ht="102">
      <c r="A1213" s="45" t="str">
        <f t="shared" si="1722"/>
        <v>YES</v>
      </c>
      <c r="B1213" s="400"/>
      <c r="C1213" s="45"/>
      <c r="D1213" s="45"/>
      <c r="E1213" s="214" t="s">
        <v>3431</v>
      </c>
      <c r="F1213" s="61" t="s">
        <v>5857</v>
      </c>
      <c r="G1213" s="281"/>
      <c r="H1213" s="62">
        <f t="shared" si="1683"/>
        <v>6</v>
      </c>
      <c r="I1213" s="62" t="s">
        <v>42</v>
      </c>
      <c r="J1213" s="64" t="s">
        <v>2142</v>
      </c>
      <c r="K1213" s="64"/>
      <c r="L1213" s="65" t="s">
        <v>6028</v>
      </c>
      <c r="M1213" s="65"/>
      <c r="N1213" s="65"/>
      <c r="O1213" s="64" t="s">
        <v>70</v>
      </c>
      <c r="P1213" s="66" t="s">
        <v>42</v>
      </c>
      <c r="Q1213" s="66" t="str">
        <f t="shared" si="1724"/>
        <v>0..1</v>
      </c>
      <c r="R1213" s="6" t="s">
        <v>4600</v>
      </c>
      <c r="S1213" s="67" t="s">
        <v>4601</v>
      </c>
      <c r="T1213" s="66" t="s">
        <v>73</v>
      </c>
      <c r="U1213" s="68" t="str">
        <f t="shared" si="1693"/>
        <v>E</v>
      </c>
      <c r="V1213" s="62" t="s">
        <v>42</v>
      </c>
      <c r="W1213" s="66"/>
      <c r="X1213" s="248"/>
      <c r="Y1213" s="38"/>
      <c r="Z1213" s="351" t="str">
        <f t="shared" si="1720"/>
        <v>-</v>
      </c>
      <c r="AA1213" s="70" t="str">
        <f t="shared" ref="AA1213:AF1213" si="1746">IF(Z1213="X","X",IF($AI1213=AA$4,"X","-"))</f>
        <v>-</v>
      </c>
      <c r="AB1213" s="70" t="str">
        <f t="shared" si="1746"/>
        <v>-</v>
      </c>
      <c r="AC1213" s="70" t="str">
        <f t="shared" si="1746"/>
        <v>-</v>
      </c>
      <c r="AD1213" s="70" t="str">
        <f t="shared" si="1746"/>
        <v>-</v>
      </c>
      <c r="AE1213" s="70" t="str">
        <f t="shared" si="1746"/>
        <v>X</v>
      </c>
      <c r="AF1213" s="352" t="str">
        <f t="shared" si="1746"/>
        <v>X</v>
      </c>
      <c r="AG1213" s="38"/>
      <c r="AH1213" s="70" t="s">
        <v>47</v>
      </c>
      <c r="AI1213" s="70" t="s">
        <v>6532</v>
      </c>
      <c r="AJ1213" s="38"/>
      <c r="AK1213" s="13" t="str">
        <f t="shared" si="1739"/>
        <v>/rsm:CrossIndustryInvoice/rsm:SupplyChainTradeTransaction/ram:ApplicableHeaderTradeSettlement/ram:SpecifiedTradePaymentTerms/ram:PayeeTradeParty/ram:DefinedTradeContact</v>
      </c>
      <c r="AL1213" s="13" t="str">
        <f t="shared" si="1740"/>
        <v>/ram:PersonName</v>
      </c>
      <c r="AM1213" s="14">
        <f>COUNTIFS(S$4:S1213,AK1213)</f>
        <v>1</v>
      </c>
      <c r="AO1213" s="214" t="str">
        <f t="shared" si="1737"/>
        <v>SCT_HTS</v>
      </c>
      <c r="AP1213" s="61" t="str">
        <f t="shared" si="1741"/>
        <v>BT-X-512</v>
      </c>
      <c r="AQ1213" s="281" t="str">
        <f t="shared" si="1742"/>
        <v/>
      </c>
      <c r="AR1213" s="62">
        <f t="shared" si="1655"/>
        <v>6</v>
      </c>
      <c r="AS1213" s="62" t="str">
        <f t="shared" si="1743"/>
        <v>0..1</v>
      </c>
      <c r="AT1213" s="64" t="s">
        <v>3920</v>
      </c>
      <c r="AU1213" s="64"/>
      <c r="AV1213" s="65" t="s">
        <v>6404</v>
      </c>
      <c r="AW1213" s="423" t="s">
        <v>7238</v>
      </c>
      <c r="AX1213" s="65"/>
      <c r="AY1213" s="65"/>
      <c r="AZ1213" s="64"/>
      <c r="BA1213" s="66" t="str">
        <f t="shared" si="1730"/>
        <v>0..1</v>
      </c>
      <c r="BB1213" s="66" t="str">
        <f t="shared" si="1731"/>
        <v>0..1</v>
      </c>
      <c r="BC1213" s="6" t="str">
        <f t="shared" si="1712"/>
        <v>/rsm:CrossIndustryInvoice
/rsm:SupplyChainTradeTransaction
/ram:ApplicableHeaderTradeSettlement
/ram:SpecifiedTradePaymentTerms
/ram:PayeeTradeParty
/ram:DefinedTradeContact
/ram:PersonName</v>
      </c>
      <c r="BD1213" s="67" t="str">
        <f t="shared" si="1713"/>
        <v>/rsm:CrossIndustryInvoice/rsm:SupplyChainTradeTransaction/ram:ApplicableHeaderTradeSettlement/ram:SpecifiedTradePaymentTerms/ram:PayeeTradeParty/ram:DefinedTradeContact/ram:PersonName</v>
      </c>
      <c r="BE1213" s="66" t="str">
        <f t="shared" si="1662"/>
        <v>T</v>
      </c>
      <c r="BF1213" s="68" t="str">
        <f t="shared" si="1663"/>
        <v>E</v>
      </c>
      <c r="BG1213" s="62" t="str">
        <f t="shared" si="1664"/>
        <v>0..1</v>
      </c>
      <c r="BH1213" s="66" t="str">
        <f t="shared" si="1665"/>
        <v/>
      </c>
      <c r="BI1213" s="248" t="str">
        <f t="shared" si="1666"/>
        <v/>
      </c>
      <c r="BJ1213" s="7"/>
      <c r="BK1213" s="351" t="str">
        <f t="shared" si="1667"/>
        <v>-</v>
      </c>
      <c r="BL1213" s="70" t="str">
        <f t="shared" si="1668"/>
        <v>-</v>
      </c>
      <c r="BM1213" s="70" t="str">
        <f t="shared" si="1669"/>
        <v>-</v>
      </c>
      <c r="BN1213" s="70" t="str">
        <f t="shared" si="1670"/>
        <v>-</v>
      </c>
      <c r="BO1213" s="70" t="str">
        <f t="shared" si="1671"/>
        <v>-</v>
      </c>
      <c r="BP1213" s="70" t="str">
        <f t="shared" si="1672"/>
        <v>X</v>
      </c>
      <c r="BQ1213" s="352" t="str">
        <f t="shared" si="1673"/>
        <v>X</v>
      </c>
      <c r="BR1213" s="7"/>
      <c r="BS1213" s="70" t="str">
        <f t="shared" si="1674"/>
        <v>EXTENDED</v>
      </c>
      <c r="BT1213" s="70" t="str">
        <f t="shared" si="1675"/>
        <v>EXTENDED-B2B-FR</v>
      </c>
      <c r="BU1213" s="15"/>
      <c r="BV1213" s="57"/>
      <c r="BW1213" s="57"/>
      <c r="BX1213" s="57"/>
      <c r="BY1213" s="57"/>
      <c r="BZ1213" s="57"/>
      <c r="CA1213" s="57" t="s">
        <v>6542</v>
      </c>
      <c r="CC1213" s="417"/>
      <c r="CD1213" s="15"/>
      <c r="CE1213" s="15"/>
    </row>
    <row r="1214" spans="1:83" s="59" customFormat="1" ht="102">
      <c r="A1214" s="45" t="str">
        <f t="shared" si="1722"/>
        <v>YES</v>
      </c>
      <c r="B1214" s="400"/>
      <c r="C1214" s="45"/>
      <c r="D1214" s="45"/>
      <c r="E1214" s="214" t="s">
        <v>3431</v>
      </c>
      <c r="F1214" s="61" t="s">
        <v>5858</v>
      </c>
      <c r="G1214" s="281"/>
      <c r="H1214" s="62">
        <f t="shared" si="1683"/>
        <v>6</v>
      </c>
      <c r="I1214" s="62" t="s">
        <v>42</v>
      </c>
      <c r="J1214" s="64" t="s">
        <v>2146</v>
      </c>
      <c r="K1214" s="64"/>
      <c r="L1214" s="65" t="s">
        <v>6028</v>
      </c>
      <c r="M1214" s="65"/>
      <c r="N1214" s="65"/>
      <c r="O1214" s="64" t="s">
        <v>70</v>
      </c>
      <c r="P1214" s="66" t="s">
        <v>42</v>
      </c>
      <c r="Q1214" s="66" t="str">
        <f t="shared" si="1724"/>
        <v>0..1</v>
      </c>
      <c r="R1214" s="6" t="s">
        <v>4602</v>
      </c>
      <c r="S1214" s="67" t="s">
        <v>4603</v>
      </c>
      <c r="T1214" s="66" t="s">
        <v>73</v>
      </c>
      <c r="U1214" s="68" t="str">
        <f t="shared" si="1693"/>
        <v>E</v>
      </c>
      <c r="V1214" s="62" t="s">
        <v>42</v>
      </c>
      <c r="W1214" s="66"/>
      <c r="X1214" s="248"/>
      <c r="Y1214" s="38"/>
      <c r="Z1214" s="351" t="str">
        <f t="shared" si="1720"/>
        <v>-</v>
      </c>
      <c r="AA1214" s="70" t="str">
        <f t="shared" ref="AA1214:AF1214" si="1747">IF(Z1214="X","X",IF($AI1214=AA$4,"X","-"))</f>
        <v>-</v>
      </c>
      <c r="AB1214" s="70" t="str">
        <f t="shared" si="1747"/>
        <v>-</v>
      </c>
      <c r="AC1214" s="70" t="str">
        <f t="shared" si="1747"/>
        <v>-</v>
      </c>
      <c r="AD1214" s="70" t="str">
        <f t="shared" si="1747"/>
        <v>-</v>
      </c>
      <c r="AE1214" s="70" t="str">
        <f t="shared" si="1747"/>
        <v>X</v>
      </c>
      <c r="AF1214" s="352" t="str">
        <f t="shared" si="1747"/>
        <v>X</v>
      </c>
      <c r="AG1214" s="38"/>
      <c r="AH1214" s="70" t="s">
        <v>47</v>
      </c>
      <c r="AI1214" s="70" t="s">
        <v>6532</v>
      </c>
      <c r="AJ1214" s="38"/>
      <c r="AK1214" s="13" t="str">
        <f t="shared" si="1739"/>
        <v>/rsm:CrossIndustryInvoice/rsm:SupplyChainTradeTransaction/ram:ApplicableHeaderTradeSettlement/ram:SpecifiedTradePaymentTerms/ram:PayeeTradeParty/ram:DefinedTradeContact</v>
      </c>
      <c r="AL1214" s="13" t="str">
        <f t="shared" si="1740"/>
        <v>/ram:DepartmentName</v>
      </c>
      <c r="AM1214" s="14">
        <f>COUNTIFS(S$4:S1214,AK1214)</f>
        <v>1</v>
      </c>
      <c r="AO1214" s="214" t="str">
        <f t="shared" si="1737"/>
        <v>SCT_HTS</v>
      </c>
      <c r="AP1214" s="61" t="str">
        <f t="shared" si="1741"/>
        <v>BT-X-513</v>
      </c>
      <c r="AQ1214" s="281" t="str">
        <f t="shared" si="1742"/>
        <v/>
      </c>
      <c r="AR1214" s="62">
        <f t="shared" si="1655"/>
        <v>6</v>
      </c>
      <c r="AS1214" s="62" t="str">
        <f t="shared" si="1743"/>
        <v>0..1</v>
      </c>
      <c r="AT1214" s="64" t="s">
        <v>3920</v>
      </c>
      <c r="AU1214" s="64"/>
      <c r="AV1214" s="65" t="s">
        <v>6404</v>
      </c>
      <c r="AW1214" s="423" t="s">
        <v>7238</v>
      </c>
      <c r="AX1214" s="65"/>
      <c r="AY1214" s="65"/>
      <c r="AZ1214" s="64"/>
      <c r="BA1214" s="66" t="str">
        <f t="shared" si="1730"/>
        <v>0..1</v>
      </c>
      <c r="BB1214" s="66" t="str">
        <f t="shared" si="1731"/>
        <v>0..1</v>
      </c>
      <c r="BC1214" s="6" t="str">
        <f t="shared" si="1712"/>
        <v>/rsm:CrossIndustryInvoice
/rsm:SupplyChainTradeTransaction
/ram:ApplicableHeaderTradeSettlement
/ram:SpecifiedTradePaymentTerms
/ram:PayeeTradeParty
/ram:DefinedTradeContact
/ram:DepartmentName</v>
      </c>
      <c r="BD1214" s="67" t="str">
        <f t="shared" si="1713"/>
        <v>/rsm:CrossIndustryInvoice/rsm:SupplyChainTradeTransaction/ram:ApplicableHeaderTradeSettlement/ram:SpecifiedTradePaymentTerms/ram:PayeeTradeParty/ram:DefinedTradeContact/ram:DepartmentName</v>
      </c>
      <c r="BE1214" s="66" t="str">
        <f t="shared" si="1662"/>
        <v>T</v>
      </c>
      <c r="BF1214" s="68" t="str">
        <f t="shared" si="1663"/>
        <v>E</v>
      </c>
      <c r="BG1214" s="62" t="str">
        <f t="shared" si="1664"/>
        <v>0..1</v>
      </c>
      <c r="BH1214" s="66" t="str">
        <f t="shared" si="1665"/>
        <v/>
      </c>
      <c r="BI1214" s="248" t="str">
        <f t="shared" si="1666"/>
        <v/>
      </c>
      <c r="BJ1214" s="7"/>
      <c r="BK1214" s="351" t="str">
        <f t="shared" si="1667"/>
        <v>-</v>
      </c>
      <c r="BL1214" s="70" t="str">
        <f t="shared" si="1668"/>
        <v>-</v>
      </c>
      <c r="BM1214" s="70" t="str">
        <f t="shared" si="1669"/>
        <v>-</v>
      </c>
      <c r="BN1214" s="70" t="str">
        <f t="shared" si="1670"/>
        <v>-</v>
      </c>
      <c r="BO1214" s="70" t="str">
        <f t="shared" si="1671"/>
        <v>-</v>
      </c>
      <c r="BP1214" s="70" t="str">
        <f t="shared" si="1672"/>
        <v>X</v>
      </c>
      <c r="BQ1214" s="352" t="str">
        <f t="shared" si="1673"/>
        <v>X</v>
      </c>
      <c r="BR1214" s="7"/>
      <c r="BS1214" s="70" t="str">
        <f t="shared" si="1674"/>
        <v>EXTENDED</v>
      </c>
      <c r="BT1214" s="70" t="str">
        <f t="shared" si="1675"/>
        <v>EXTENDED-B2B-FR</v>
      </c>
      <c r="BU1214" s="15"/>
      <c r="BV1214" s="57"/>
      <c r="BW1214" s="57"/>
      <c r="BX1214" s="57"/>
      <c r="BY1214" s="57"/>
      <c r="BZ1214" s="57"/>
      <c r="CA1214" s="57" t="s">
        <v>6542</v>
      </c>
      <c r="CC1214" s="417"/>
      <c r="CD1214" s="15"/>
      <c r="CE1214" s="15"/>
    </row>
    <row r="1215" spans="1:83" s="59" customFormat="1" ht="102">
      <c r="A1215" s="45" t="str">
        <f t="shared" si="1722"/>
        <v>YES</v>
      </c>
      <c r="B1215" s="400"/>
      <c r="C1215" s="45"/>
      <c r="D1215" s="45"/>
      <c r="E1215" s="214" t="s">
        <v>3431</v>
      </c>
      <c r="F1215" s="61" t="s">
        <v>5859</v>
      </c>
      <c r="G1215" s="281"/>
      <c r="H1215" s="62">
        <f t="shared" si="1683"/>
        <v>6</v>
      </c>
      <c r="I1215" s="62" t="s">
        <v>42</v>
      </c>
      <c r="J1215" s="64" t="s">
        <v>6118</v>
      </c>
      <c r="K1215" s="64" t="s">
        <v>6030</v>
      </c>
      <c r="L1215" s="65" t="s">
        <v>6029</v>
      </c>
      <c r="M1215" s="65"/>
      <c r="N1215" s="65" t="s">
        <v>35</v>
      </c>
      <c r="O1215" s="64" t="s">
        <v>128</v>
      </c>
      <c r="P1215" s="66" t="s">
        <v>42</v>
      </c>
      <c r="Q1215" s="66" t="str">
        <f>P1215</f>
        <v>0..1</v>
      </c>
      <c r="R1215" s="6" t="s">
        <v>4604</v>
      </c>
      <c r="S1215" s="67" t="s">
        <v>4605</v>
      </c>
      <c r="T1215" s="66" t="s">
        <v>131</v>
      </c>
      <c r="U1215" s="68" t="str">
        <f t="shared" si="1693"/>
        <v>E</v>
      </c>
      <c r="V1215" s="62" t="s">
        <v>42</v>
      </c>
      <c r="W1215" s="66"/>
      <c r="X1215" s="248" t="s">
        <v>35</v>
      </c>
      <c r="Y1215" s="38"/>
      <c r="Z1215" s="351" t="str">
        <f t="shared" si="1720"/>
        <v>-</v>
      </c>
      <c r="AA1215" s="70" t="str">
        <f t="shared" ref="AA1215:AF1215" si="1748">IF(Z1215="X","X",IF($AI1215=AA$4,"X","-"))</f>
        <v>-</v>
      </c>
      <c r="AB1215" s="70" t="str">
        <f t="shared" si="1748"/>
        <v>-</v>
      </c>
      <c r="AC1215" s="70" t="str">
        <f t="shared" si="1748"/>
        <v>-</v>
      </c>
      <c r="AD1215" s="70" t="str">
        <f t="shared" si="1748"/>
        <v>-</v>
      </c>
      <c r="AE1215" s="70" t="str">
        <f t="shared" si="1748"/>
        <v>X</v>
      </c>
      <c r="AF1215" s="352" t="str">
        <f t="shared" si="1748"/>
        <v>X</v>
      </c>
      <c r="AG1215" s="38"/>
      <c r="AH1215" s="70" t="s">
        <v>47</v>
      </c>
      <c r="AI1215" s="70" t="s">
        <v>6532</v>
      </c>
      <c r="AJ1215" s="38"/>
      <c r="AK1215" s="13" t="str">
        <f t="shared" si="1739"/>
        <v>/rsm:CrossIndustryInvoice/rsm:SupplyChainTradeTransaction/ram:ApplicableHeaderTradeSettlement/ram:SpecifiedTradePaymentTerms/ram:PayeeTradeParty/ram:DefinedTradeContact</v>
      </c>
      <c r="AL1215" s="13" t="str">
        <f t="shared" si="1740"/>
        <v>/ram:TypeCode</v>
      </c>
      <c r="AM1215" s="14">
        <f>COUNTIFS(S$4:S1215,AK1215)</f>
        <v>1</v>
      </c>
      <c r="AO1215" s="214" t="str">
        <f t="shared" si="1737"/>
        <v>SCT_HTS</v>
      </c>
      <c r="AP1215" s="61" t="str">
        <f t="shared" si="1741"/>
        <v>BT-X-514</v>
      </c>
      <c r="AQ1215" s="281" t="str">
        <f t="shared" si="1742"/>
        <v/>
      </c>
      <c r="AR1215" s="62">
        <f t="shared" si="1655"/>
        <v>6</v>
      </c>
      <c r="AS1215" s="62" t="str">
        <f t="shared" si="1743"/>
        <v>0..1</v>
      </c>
      <c r="AT1215" s="64" t="s">
        <v>6408</v>
      </c>
      <c r="AU1215" s="64" t="s">
        <v>6409</v>
      </c>
      <c r="AV1215" s="65" t="s">
        <v>6405</v>
      </c>
      <c r="AW1215" s="423" t="s">
        <v>7238</v>
      </c>
      <c r="AX1215" s="65"/>
      <c r="AY1215" s="65" t="s">
        <v>35</v>
      </c>
      <c r="AZ1215" s="64" t="s">
        <v>128</v>
      </c>
      <c r="BA1215" s="66" t="str">
        <f t="shared" si="1730"/>
        <v>0..1</v>
      </c>
      <c r="BB1215" s="66" t="str">
        <f t="shared" si="1731"/>
        <v>0..1</v>
      </c>
      <c r="BC1215" s="6" t="str">
        <f t="shared" si="1712"/>
        <v>/rsm:CrossIndustryInvoice
/rsm:SupplyChainTradeTransaction
/ram:ApplicableHeaderTradeSettlement
/ram:SpecifiedTradePaymentTerms
/ram:PayeeTradeParty
/ram:DefinedTradeContact
/ram:TypeCode</v>
      </c>
      <c r="BD1215" s="67" t="str">
        <f t="shared" si="1713"/>
        <v>/rsm:CrossIndustryInvoice/rsm:SupplyChainTradeTransaction/ram:ApplicableHeaderTradeSettlement/ram:SpecifiedTradePaymentTerms/ram:PayeeTradeParty/ram:DefinedTradeContact/ram:TypeCode</v>
      </c>
      <c r="BE1215" s="66" t="str">
        <f t="shared" si="1662"/>
        <v>C</v>
      </c>
      <c r="BF1215" s="68" t="str">
        <f t="shared" si="1663"/>
        <v>E</v>
      </c>
      <c r="BG1215" s="62" t="str">
        <f t="shared" si="1664"/>
        <v>0..1</v>
      </c>
      <c r="BH1215" s="66" t="str">
        <f t="shared" si="1665"/>
        <v/>
      </c>
      <c r="BI1215" s="248" t="str">
        <f t="shared" si="1666"/>
        <v/>
      </c>
      <c r="BJ1215" s="7"/>
      <c r="BK1215" s="351" t="str">
        <f t="shared" si="1667"/>
        <v>-</v>
      </c>
      <c r="BL1215" s="70" t="str">
        <f t="shared" si="1668"/>
        <v>-</v>
      </c>
      <c r="BM1215" s="70" t="str">
        <f t="shared" si="1669"/>
        <v>-</v>
      </c>
      <c r="BN1215" s="70" t="str">
        <f t="shared" si="1670"/>
        <v>-</v>
      </c>
      <c r="BO1215" s="70" t="str">
        <f t="shared" si="1671"/>
        <v>-</v>
      </c>
      <c r="BP1215" s="70" t="str">
        <f t="shared" si="1672"/>
        <v>X</v>
      </c>
      <c r="BQ1215" s="352" t="str">
        <f t="shared" si="1673"/>
        <v>X</v>
      </c>
      <c r="BR1215" s="7"/>
      <c r="BS1215" s="70" t="str">
        <f t="shared" si="1674"/>
        <v>EXTENDED</v>
      </c>
      <c r="BT1215" s="70" t="str">
        <f t="shared" si="1675"/>
        <v>EXTENDED-B2B-FR</v>
      </c>
      <c r="BU1215" s="15"/>
      <c r="BV1215" s="57"/>
      <c r="BW1215" s="57"/>
      <c r="BX1215" s="57"/>
      <c r="BY1215" s="57"/>
      <c r="BZ1215" s="57"/>
      <c r="CA1215" s="57" t="s">
        <v>6542</v>
      </c>
      <c r="CC1215" s="417"/>
      <c r="CD1215" s="15"/>
      <c r="CE1215" s="15"/>
    </row>
    <row r="1216" spans="1:83" s="59" customFormat="1" ht="102">
      <c r="A1216" s="45" t="str">
        <f t="shared" si="1722"/>
        <v>NO</v>
      </c>
      <c r="B1216" s="400"/>
      <c r="C1216" s="45"/>
      <c r="D1216" s="45"/>
      <c r="E1216" s="214" t="s">
        <v>3431</v>
      </c>
      <c r="F1216" s="61" t="s">
        <v>5860</v>
      </c>
      <c r="G1216" s="281"/>
      <c r="H1216" s="62">
        <f t="shared" si="1683"/>
        <v>6</v>
      </c>
      <c r="I1216" s="62" t="s">
        <v>42</v>
      </c>
      <c r="J1216" s="192" t="s">
        <v>6150</v>
      </c>
      <c r="K1216" s="64" t="s">
        <v>1706</v>
      </c>
      <c r="L1216" s="65"/>
      <c r="M1216" s="65"/>
      <c r="N1216" s="65"/>
      <c r="O1216" s="64"/>
      <c r="P1216" s="66" t="s">
        <v>42</v>
      </c>
      <c r="Q1216" s="66" t="str">
        <f t="shared" ref="Q1216:Q1235" si="1749">P1216</f>
        <v>0..1</v>
      </c>
      <c r="R1216" s="6" t="s">
        <v>4606</v>
      </c>
      <c r="S1216" s="67" t="s">
        <v>4607</v>
      </c>
      <c r="T1216" s="66"/>
      <c r="U1216" s="68" t="str">
        <f t="shared" si="1693"/>
        <v/>
      </c>
      <c r="V1216" s="62" t="s">
        <v>42</v>
      </c>
      <c r="W1216" s="66"/>
      <c r="X1216" s="248"/>
      <c r="Y1216" s="38"/>
      <c r="Z1216" s="351" t="str">
        <f t="shared" si="1720"/>
        <v>-</v>
      </c>
      <c r="AA1216" s="70" t="str">
        <f t="shared" ref="AA1216:AF1216" si="1750">IF(Z1216="X","X",IF($AI1216=AA$4,"X","-"))</f>
        <v>-</v>
      </c>
      <c r="AB1216" s="70" t="str">
        <f t="shared" si="1750"/>
        <v>-</v>
      </c>
      <c r="AC1216" s="70" t="str">
        <f t="shared" si="1750"/>
        <v>-</v>
      </c>
      <c r="AD1216" s="70" t="str">
        <f t="shared" si="1750"/>
        <v>-</v>
      </c>
      <c r="AE1216" s="70" t="str">
        <f t="shared" si="1750"/>
        <v>X</v>
      </c>
      <c r="AF1216" s="352" t="str">
        <f t="shared" si="1750"/>
        <v>X</v>
      </c>
      <c r="AG1216" s="38"/>
      <c r="AH1216" s="70" t="s">
        <v>47</v>
      </c>
      <c r="AI1216" s="70" t="s">
        <v>6532</v>
      </c>
      <c r="AJ1216" s="38"/>
      <c r="AK1216" s="13" t="str">
        <f t="shared" si="1739"/>
        <v>/rsm:CrossIndustryInvoice/rsm:SupplyChainTradeTransaction/ram:ApplicableHeaderTradeSettlement/ram:SpecifiedTradePaymentTerms/ram:PayeeTradeParty/ram:DefinedTradeContact</v>
      </c>
      <c r="AL1216" s="13" t="str">
        <f t="shared" si="1740"/>
        <v>/ram:TelephoneUniversalCommunication</v>
      </c>
      <c r="AM1216" s="14">
        <f>COUNTIFS(S$4:S1216,AK1216)</f>
        <v>1</v>
      </c>
      <c r="AO1216" s="214" t="str">
        <f t="shared" si="1737"/>
        <v>SCT_HTS</v>
      </c>
      <c r="AP1216" s="61" t="str">
        <f t="shared" si="1741"/>
        <v>BT-X-515-00</v>
      </c>
      <c r="AQ1216" s="281" t="str">
        <f t="shared" si="1742"/>
        <v/>
      </c>
      <c r="AR1216" s="62">
        <f t="shared" si="1655"/>
        <v>6</v>
      </c>
      <c r="AS1216" s="62" t="str">
        <f t="shared" si="1743"/>
        <v>0..1</v>
      </c>
      <c r="AT1216" s="192" t="s">
        <v>946</v>
      </c>
      <c r="AU1216" s="64"/>
      <c r="AV1216" s="65"/>
      <c r="AW1216" s="423" t="s">
        <v>7238</v>
      </c>
      <c r="AX1216" s="65"/>
      <c r="AY1216" s="65"/>
      <c r="AZ1216" s="64"/>
      <c r="BA1216" s="66" t="str">
        <f t="shared" si="1730"/>
        <v>0..1</v>
      </c>
      <c r="BB1216" s="66" t="str">
        <f t="shared" si="1731"/>
        <v>0..1</v>
      </c>
      <c r="BC1216" s="6" t="str">
        <f t="shared" si="1712"/>
        <v>/rsm:CrossIndustryInvoice
/rsm:SupplyChainTradeTransaction
/ram:ApplicableHeaderTradeSettlement
/ram:SpecifiedTradePaymentTerms
/ram:PayeeTradeParty
/ram:DefinedTradeContact
/ram:TelephoneUniversalCommunication</v>
      </c>
      <c r="BD1216" s="67" t="str">
        <f t="shared" si="1713"/>
        <v>/rsm:CrossIndustryInvoice/rsm:SupplyChainTradeTransaction/ram:ApplicableHeaderTradeSettlement/ram:SpecifiedTradePaymentTerms/ram:PayeeTradeParty/ram:DefinedTradeContact/ram:TelephoneUniversalCommunication</v>
      </c>
      <c r="BE1216" s="66" t="str">
        <f t="shared" si="1662"/>
        <v/>
      </c>
      <c r="BF1216" s="68" t="str">
        <f t="shared" si="1663"/>
        <v/>
      </c>
      <c r="BG1216" s="62" t="str">
        <f t="shared" si="1664"/>
        <v>0..1</v>
      </c>
      <c r="BH1216" s="66" t="str">
        <f t="shared" si="1665"/>
        <v/>
      </c>
      <c r="BI1216" s="248" t="str">
        <f t="shared" si="1666"/>
        <v/>
      </c>
      <c r="BJ1216" s="7"/>
      <c r="BK1216" s="351" t="str">
        <f t="shared" si="1667"/>
        <v>-</v>
      </c>
      <c r="BL1216" s="70" t="str">
        <f t="shared" si="1668"/>
        <v>-</v>
      </c>
      <c r="BM1216" s="70" t="str">
        <f t="shared" si="1669"/>
        <v>-</v>
      </c>
      <c r="BN1216" s="70" t="str">
        <f t="shared" si="1670"/>
        <v>-</v>
      </c>
      <c r="BO1216" s="70" t="str">
        <f t="shared" si="1671"/>
        <v>-</v>
      </c>
      <c r="BP1216" s="70" t="str">
        <f t="shared" si="1672"/>
        <v>X</v>
      </c>
      <c r="BQ1216" s="352" t="str">
        <f t="shared" si="1673"/>
        <v>X</v>
      </c>
      <c r="BR1216" s="7"/>
      <c r="BS1216" s="70" t="str">
        <f t="shared" si="1674"/>
        <v>EXTENDED</v>
      </c>
      <c r="BT1216" s="70" t="str">
        <f t="shared" si="1675"/>
        <v>EXTENDED-B2B-FR</v>
      </c>
      <c r="BU1216" s="15"/>
      <c r="BV1216" s="57"/>
      <c r="BW1216" s="57"/>
      <c r="BX1216" s="57"/>
      <c r="BY1216" s="57"/>
      <c r="BZ1216" s="57"/>
      <c r="CA1216" s="57" t="s">
        <v>6542</v>
      </c>
      <c r="CC1216" s="417"/>
      <c r="CD1216" s="15"/>
      <c r="CE1216" s="15"/>
    </row>
    <row r="1217" spans="1:83" s="59" customFormat="1" ht="128.25">
      <c r="A1217" s="45" t="str">
        <f t="shared" si="1722"/>
        <v>YES</v>
      </c>
      <c r="B1217" s="400"/>
      <c r="C1217" s="45"/>
      <c r="D1217" s="45"/>
      <c r="E1217" s="214" t="s">
        <v>3431</v>
      </c>
      <c r="F1217" s="61" t="s">
        <v>5861</v>
      </c>
      <c r="G1217" s="281"/>
      <c r="H1217" s="62">
        <f t="shared" si="1683"/>
        <v>7</v>
      </c>
      <c r="I1217" s="62" t="s">
        <v>32</v>
      </c>
      <c r="J1217" s="64" t="s">
        <v>6147</v>
      </c>
      <c r="K1217" s="64" t="s">
        <v>1706</v>
      </c>
      <c r="L1217" s="65"/>
      <c r="M1217" s="65"/>
      <c r="N1217" s="65"/>
      <c r="O1217" s="64" t="s">
        <v>70</v>
      </c>
      <c r="P1217" s="66" t="s">
        <v>32</v>
      </c>
      <c r="Q1217" s="66" t="str">
        <f t="shared" si="1749"/>
        <v>1..1</v>
      </c>
      <c r="R1217" s="6" t="s">
        <v>4608</v>
      </c>
      <c r="S1217" s="67" t="s">
        <v>4609</v>
      </c>
      <c r="T1217" s="66" t="s">
        <v>73</v>
      </c>
      <c r="U1217" s="68" t="str">
        <f t="shared" si="1693"/>
        <v>E</v>
      </c>
      <c r="V1217" s="62" t="s">
        <v>42</v>
      </c>
      <c r="W1217" s="66"/>
      <c r="X1217" s="248"/>
      <c r="Y1217" s="38"/>
      <c r="Z1217" s="351" t="str">
        <f t="shared" si="1720"/>
        <v>-</v>
      </c>
      <c r="AA1217" s="70" t="str">
        <f t="shared" ref="AA1217:AF1217" si="1751">IF(Z1217="X","X",IF($AI1217=AA$4,"X","-"))</f>
        <v>-</v>
      </c>
      <c r="AB1217" s="70" t="str">
        <f t="shared" si="1751"/>
        <v>-</v>
      </c>
      <c r="AC1217" s="70" t="str">
        <f t="shared" si="1751"/>
        <v>-</v>
      </c>
      <c r="AD1217" s="70" t="str">
        <f t="shared" si="1751"/>
        <v>-</v>
      </c>
      <c r="AE1217" s="70" t="str">
        <f t="shared" si="1751"/>
        <v>X</v>
      </c>
      <c r="AF1217" s="352" t="str">
        <f t="shared" si="1751"/>
        <v>X</v>
      </c>
      <c r="AG1217" s="38"/>
      <c r="AH1217" s="70" t="s">
        <v>47</v>
      </c>
      <c r="AI1217" s="70" t="s">
        <v>6532</v>
      </c>
      <c r="AJ1217" s="38"/>
      <c r="AK1217" s="13" t="str">
        <f t="shared" si="1739"/>
        <v>/rsm:CrossIndustryInvoice/rsm:SupplyChainTradeTransaction/ram:ApplicableHeaderTradeSettlement/ram:SpecifiedTradePaymentTerms/ram:PayeeTradeParty/ram:DefinedTradeContact/ram:TelephoneUniversalCommunication</v>
      </c>
      <c r="AL1217" s="13" t="str">
        <f t="shared" si="1740"/>
        <v>/ram:CompleteNumber</v>
      </c>
      <c r="AM1217" s="14">
        <f>COUNTIFS(S$4:S1217,AK1217)</f>
        <v>1</v>
      </c>
      <c r="AO1217" s="214" t="str">
        <f t="shared" si="1737"/>
        <v>SCT_HTS</v>
      </c>
      <c r="AP1217" s="61" t="str">
        <f t="shared" si="1741"/>
        <v>BT-X-515</v>
      </c>
      <c r="AQ1217" s="281" t="str">
        <f t="shared" si="1742"/>
        <v/>
      </c>
      <c r="AR1217" s="62">
        <f t="shared" si="1655"/>
        <v>7</v>
      </c>
      <c r="AS1217" s="62" t="str">
        <f t="shared" si="1743"/>
        <v>1..1</v>
      </c>
      <c r="AT1217" s="64" t="s">
        <v>3806</v>
      </c>
      <c r="AU1217" s="64" t="s">
        <v>1710</v>
      </c>
      <c r="AV1217" s="65"/>
      <c r="AW1217" s="423" t="s">
        <v>7238</v>
      </c>
      <c r="AX1217" s="65" t="s">
        <v>3807</v>
      </c>
      <c r="AY1217" s="65"/>
      <c r="AZ1217" s="64"/>
      <c r="BA1217" s="66" t="str">
        <f t="shared" si="1730"/>
        <v>1..1</v>
      </c>
      <c r="BB1217" s="66" t="str">
        <f t="shared" si="1731"/>
        <v>1..1</v>
      </c>
      <c r="BC1217" s="6" t="str">
        <f t="shared" si="1712"/>
        <v>/rsm:CrossIndustryInvoice
/rsm:SupplyChainTradeTransaction
/ram:ApplicableHeaderTradeSettlement
/ram:SpecifiedTradePaymentTerms
/ram:PayeeTradeParty
/ram:DefinedTradeContact
/ram:TelephoneUniversalCommunication
/ram:CompleteNumber</v>
      </c>
      <c r="BD1217" s="67" t="str">
        <f t="shared" si="1713"/>
        <v>/rsm:CrossIndustryInvoice/rsm:SupplyChainTradeTransaction/ram:ApplicableHeaderTradeSettlement/ram:SpecifiedTradePaymentTerms/ram:PayeeTradeParty/ram:DefinedTradeContact/ram:TelephoneUniversalCommunication/ram:CompleteNumber</v>
      </c>
      <c r="BE1217" s="66" t="str">
        <f t="shared" si="1662"/>
        <v>T</v>
      </c>
      <c r="BF1217" s="68" t="str">
        <f t="shared" si="1663"/>
        <v>E</v>
      </c>
      <c r="BG1217" s="62" t="str">
        <f t="shared" si="1664"/>
        <v>0..1</v>
      </c>
      <c r="BH1217" s="66" t="str">
        <f t="shared" si="1665"/>
        <v/>
      </c>
      <c r="BI1217" s="248" t="str">
        <f t="shared" si="1666"/>
        <v/>
      </c>
      <c r="BJ1217" s="7"/>
      <c r="BK1217" s="351" t="str">
        <f t="shared" si="1667"/>
        <v>-</v>
      </c>
      <c r="BL1217" s="70" t="str">
        <f t="shared" si="1668"/>
        <v>-</v>
      </c>
      <c r="BM1217" s="70" t="str">
        <f t="shared" si="1669"/>
        <v>-</v>
      </c>
      <c r="BN1217" s="70" t="str">
        <f t="shared" si="1670"/>
        <v>-</v>
      </c>
      <c r="BO1217" s="70" t="str">
        <f t="shared" si="1671"/>
        <v>-</v>
      </c>
      <c r="BP1217" s="70" t="str">
        <f t="shared" si="1672"/>
        <v>X</v>
      </c>
      <c r="BQ1217" s="352" t="str">
        <f t="shared" si="1673"/>
        <v>X</v>
      </c>
      <c r="BR1217" s="7"/>
      <c r="BS1217" s="70" t="str">
        <f t="shared" si="1674"/>
        <v>EXTENDED</v>
      </c>
      <c r="BT1217" s="70" t="str">
        <f t="shared" si="1675"/>
        <v>EXTENDED-B2B-FR</v>
      </c>
      <c r="BU1217" s="15"/>
      <c r="BV1217" s="57"/>
      <c r="BW1217" s="57"/>
      <c r="BX1217" s="57"/>
      <c r="BY1217" s="57"/>
      <c r="BZ1217" s="57"/>
      <c r="CA1217" s="57" t="s">
        <v>6542</v>
      </c>
      <c r="CC1217" s="417"/>
      <c r="CD1217" s="15"/>
      <c r="CE1217" s="15"/>
    </row>
    <row r="1218" spans="1:83" s="59" customFormat="1" ht="102">
      <c r="A1218" s="45" t="str">
        <f t="shared" si="1722"/>
        <v>NO</v>
      </c>
      <c r="B1218" s="400"/>
      <c r="C1218" s="45"/>
      <c r="D1218" s="45"/>
      <c r="E1218" s="214" t="s">
        <v>3431</v>
      </c>
      <c r="F1218" s="61" t="s">
        <v>5862</v>
      </c>
      <c r="G1218" s="281"/>
      <c r="H1218" s="62">
        <f t="shared" si="1683"/>
        <v>6</v>
      </c>
      <c r="I1218" s="62" t="s">
        <v>42</v>
      </c>
      <c r="J1218" s="192" t="s">
        <v>6148</v>
      </c>
      <c r="K1218" s="64"/>
      <c r="L1218" s="65"/>
      <c r="M1218" s="65"/>
      <c r="N1218" s="65"/>
      <c r="O1218" s="64"/>
      <c r="P1218" s="66" t="s">
        <v>42</v>
      </c>
      <c r="Q1218" s="66" t="str">
        <f t="shared" si="1749"/>
        <v>0..1</v>
      </c>
      <c r="R1218" s="6" t="s">
        <v>4610</v>
      </c>
      <c r="S1218" s="67" t="s">
        <v>4611</v>
      </c>
      <c r="T1218" s="66"/>
      <c r="U1218" s="68" t="str">
        <f t="shared" si="1693"/>
        <v/>
      </c>
      <c r="V1218" s="62" t="s">
        <v>42</v>
      </c>
      <c r="W1218" s="66"/>
      <c r="X1218" s="248"/>
      <c r="Y1218" s="38"/>
      <c r="Z1218" s="351" t="str">
        <f t="shared" si="1720"/>
        <v>-</v>
      </c>
      <c r="AA1218" s="70" t="str">
        <f t="shared" ref="AA1218:AF1218" si="1752">IF(Z1218="X","X",IF($AI1218=AA$4,"X","-"))</f>
        <v>-</v>
      </c>
      <c r="AB1218" s="70" t="str">
        <f t="shared" si="1752"/>
        <v>-</v>
      </c>
      <c r="AC1218" s="70" t="str">
        <f t="shared" si="1752"/>
        <v>-</v>
      </c>
      <c r="AD1218" s="70" t="str">
        <f t="shared" si="1752"/>
        <v>-</v>
      </c>
      <c r="AE1218" s="70" t="str">
        <f t="shared" si="1752"/>
        <v>-</v>
      </c>
      <c r="AF1218" s="352" t="str">
        <f t="shared" si="1752"/>
        <v>X</v>
      </c>
      <c r="AG1218" s="38"/>
      <c r="AH1218" s="70" t="s">
        <v>47</v>
      </c>
      <c r="AI1218" s="70" t="s">
        <v>47</v>
      </c>
      <c r="AJ1218" s="38"/>
      <c r="AK1218" s="13" t="str">
        <f t="shared" si="1739"/>
        <v>/rsm:CrossIndustryInvoice/rsm:SupplyChainTradeTransaction/ram:ApplicableHeaderTradeSettlement/ram:SpecifiedTradePaymentTerms/ram:PayeeTradeParty/ram:DefinedTradeContact</v>
      </c>
      <c r="AL1218" s="13" t="str">
        <f t="shared" si="1740"/>
        <v>/ram:FaxUniversalCommunication</v>
      </c>
      <c r="AM1218" s="14">
        <f>COUNTIFS(S$4:S1218,AK1218)</f>
        <v>1</v>
      </c>
      <c r="AO1218" s="214" t="str">
        <f t="shared" si="1737"/>
        <v>SCT_HTS</v>
      </c>
      <c r="AP1218" s="61" t="str">
        <f t="shared" si="1741"/>
        <v>BT-X-516-00</v>
      </c>
      <c r="AQ1218" s="281" t="str">
        <f t="shared" si="1742"/>
        <v/>
      </c>
      <c r="AR1218" s="62">
        <f t="shared" si="1655"/>
        <v>6</v>
      </c>
      <c r="AS1218" s="62" t="str">
        <f t="shared" si="1743"/>
        <v>0..1</v>
      </c>
      <c r="AT1218" s="192" t="s">
        <v>954</v>
      </c>
      <c r="AU1218" s="64"/>
      <c r="AV1218" s="65"/>
      <c r="AW1218" s="423" t="s">
        <v>7238</v>
      </c>
      <c r="AX1218" s="65"/>
      <c r="AY1218" s="65"/>
      <c r="AZ1218" s="64"/>
      <c r="BA1218" s="66" t="str">
        <f t="shared" si="1730"/>
        <v>0..1</v>
      </c>
      <c r="BB1218" s="66" t="str">
        <f t="shared" si="1731"/>
        <v>0..1</v>
      </c>
      <c r="BC1218" s="6" t="str">
        <f t="shared" si="1712"/>
        <v>/rsm:CrossIndustryInvoice
/rsm:SupplyChainTradeTransaction
/ram:ApplicableHeaderTradeSettlement
/ram:SpecifiedTradePaymentTerms
/ram:PayeeTradeParty
/ram:DefinedTradeContact
/ram:FaxUniversalCommunication</v>
      </c>
      <c r="BD1218" s="67" t="str">
        <f t="shared" si="1713"/>
        <v>/rsm:CrossIndustryInvoice/rsm:SupplyChainTradeTransaction/ram:ApplicableHeaderTradeSettlement/ram:SpecifiedTradePaymentTerms/ram:PayeeTradeParty/ram:DefinedTradeContact/ram:FaxUniversalCommunication</v>
      </c>
      <c r="BE1218" s="66" t="str">
        <f t="shared" si="1662"/>
        <v/>
      </c>
      <c r="BF1218" s="68" t="str">
        <f t="shared" si="1663"/>
        <v/>
      </c>
      <c r="BG1218" s="62" t="str">
        <f t="shared" si="1664"/>
        <v>0..1</v>
      </c>
      <c r="BH1218" s="66" t="str">
        <f t="shared" si="1665"/>
        <v/>
      </c>
      <c r="BI1218" s="248" t="str">
        <f t="shared" si="1666"/>
        <v/>
      </c>
      <c r="BJ1218" s="7"/>
      <c r="BK1218" s="351" t="str">
        <f t="shared" si="1667"/>
        <v>-</v>
      </c>
      <c r="BL1218" s="70" t="str">
        <f t="shared" si="1668"/>
        <v>-</v>
      </c>
      <c r="BM1218" s="70" t="str">
        <f t="shared" si="1669"/>
        <v>-</v>
      </c>
      <c r="BN1218" s="70" t="str">
        <f t="shared" si="1670"/>
        <v>-</v>
      </c>
      <c r="BO1218" s="70" t="str">
        <f t="shared" si="1671"/>
        <v>-</v>
      </c>
      <c r="BP1218" s="70" t="str">
        <f t="shared" si="1672"/>
        <v>-</v>
      </c>
      <c r="BQ1218" s="352" t="str">
        <f t="shared" si="1673"/>
        <v>X</v>
      </c>
      <c r="BR1218" s="7"/>
      <c r="BS1218" s="70" t="str">
        <f t="shared" si="1674"/>
        <v>EXTENDED</v>
      </c>
      <c r="BT1218" s="70" t="str">
        <f t="shared" si="1675"/>
        <v>EXTENDED</v>
      </c>
      <c r="BU1218" s="15"/>
      <c r="BV1218" s="57"/>
      <c r="BW1218" s="57"/>
      <c r="BX1218" s="57"/>
      <c r="BY1218" s="57"/>
      <c r="BZ1218" s="57"/>
      <c r="CA1218" s="57" t="s">
        <v>6542</v>
      </c>
      <c r="CC1218" s="417"/>
      <c r="CD1218" s="15"/>
      <c r="CE1218" s="15"/>
    </row>
    <row r="1219" spans="1:83" s="59" customFormat="1" ht="128.25">
      <c r="A1219" s="45" t="str">
        <f t="shared" si="1722"/>
        <v>YES</v>
      </c>
      <c r="B1219" s="400"/>
      <c r="C1219" s="45"/>
      <c r="D1219" s="45"/>
      <c r="E1219" s="214" t="s">
        <v>3431</v>
      </c>
      <c r="F1219" s="61" t="s">
        <v>5863</v>
      </c>
      <c r="G1219" s="281"/>
      <c r="H1219" s="62">
        <f t="shared" si="1683"/>
        <v>7</v>
      </c>
      <c r="I1219" s="62" t="s">
        <v>32</v>
      </c>
      <c r="J1219" s="64" t="s">
        <v>6149</v>
      </c>
      <c r="K1219" s="64"/>
      <c r="L1219" s="65"/>
      <c r="M1219" s="65"/>
      <c r="N1219" s="65"/>
      <c r="O1219" s="64" t="s">
        <v>70</v>
      </c>
      <c r="P1219" s="66" t="s">
        <v>32</v>
      </c>
      <c r="Q1219" s="66" t="str">
        <f t="shared" si="1749"/>
        <v>1..1</v>
      </c>
      <c r="R1219" s="6" t="s">
        <v>4612</v>
      </c>
      <c r="S1219" s="67" t="s">
        <v>4613</v>
      </c>
      <c r="T1219" s="66" t="s">
        <v>73</v>
      </c>
      <c r="U1219" s="68" t="str">
        <f t="shared" si="1693"/>
        <v>E</v>
      </c>
      <c r="V1219" s="62" t="s">
        <v>42</v>
      </c>
      <c r="W1219" s="66"/>
      <c r="X1219" s="248"/>
      <c r="Y1219" s="38"/>
      <c r="Z1219" s="351" t="str">
        <f t="shared" si="1720"/>
        <v>-</v>
      </c>
      <c r="AA1219" s="70" t="str">
        <f t="shared" ref="AA1219:AF1219" si="1753">IF(Z1219="X","X",IF($AI1219=AA$4,"X","-"))</f>
        <v>-</v>
      </c>
      <c r="AB1219" s="70" t="str">
        <f t="shared" si="1753"/>
        <v>-</v>
      </c>
      <c r="AC1219" s="70" t="str">
        <f t="shared" si="1753"/>
        <v>-</v>
      </c>
      <c r="AD1219" s="70" t="str">
        <f t="shared" si="1753"/>
        <v>-</v>
      </c>
      <c r="AE1219" s="70" t="str">
        <f t="shared" si="1753"/>
        <v>-</v>
      </c>
      <c r="AF1219" s="352" t="str">
        <f t="shared" si="1753"/>
        <v>X</v>
      </c>
      <c r="AG1219" s="38"/>
      <c r="AH1219" s="70" t="s">
        <v>47</v>
      </c>
      <c r="AI1219" s="70" t="s">
        <v>47</v>
      </c>
      <c r="AJ1219" s="38"/>
      <c r="AK1219" s="13" t="str">
        <f t="shared" si="1739"/>
        <v>/rsm:CrossIndustryInvoice/rsm:SupplyChainTradeTransaction/ram:ApplicableHeaderTradeSettlement/ram:SpecifiedTradePaymentTerms/ram:PayeeTradeParty/ram:DefinedTradeContact/ram:FaxUniversalCommunication</v>
      </c>
      <c r="AL1219" s="13" t="str">
        <f t="shared" si="1740"/>
        <v>/ram:CompleteNumber</v>
      </c>
      <c r="AM1219" s="14">
        <f>COUNTIFS(S$4:S1219,AK1219)</f>
        <v>1</v>
      </c>
      <c r="AO1219" s="214" t="str">
        <f t="shared" si="1737"/>
        <v>SCT_HTS</v>
      </c>
      <c r="AP1219" s="61" t="str">
        <f t="shared" si="1741"/>
        <v>BT-X-516</v>
      </c>
      <c r="AQ1219" s="281" t="str">
        <f t="shared" si="1742"/>
        <v/>
      </c>
      <c r="AR1219" s="62">
        <f t="shared" ref="AR1219:AR1272" si="1754">LEN(BD1219)-LEN(SUBSTITUTE(BD1219,"/",""))-1</f>
        <v>7</v>
      </c>
      <c r="AS1219" s="62" t="str">
        <f t="shared" si="1743"/>
        <v>1..1</v>
      </c>
      <c r="AT1219" s="64" t="s">
        <v>3812</v>
      </c>
      <c r="AU1219" s="64"/>
      <c r="AV1219" s="65"/>
      <c r="AW1219" s="423" t="s">
        <v>7238</v>
      </c>
      <c r="AX1219" s="65"/>
      <c r="AY1219" s="65"/>
      <c r="AZ1219" s="64"/>
      <c r="BA1219" s="66" t="str">
        <f t="shared" si="1730"/>
        <v>1..1</v>
      </c>
      <c r="BB1219" s="66" t="str">
        <f t="shared" si="1731"/>
        <v>1..1</v>
      </c>
      <c r="BC1219" s="6" t="str">
        <f t="shared" si="1712"/>
        <v>/rsm:CrossIndustryInvoice
/rsm:SupplyChainTradeTransaction
/ram:ApplicableHeaderTradeSettlement
/ram:SpecifiedTradePaymentTerms
/ram:PayeeTradeParty
/ram:DefinedTradeContact
/ram:FaxUniversalCommunication
/ram:CompleteNumber</v>
      </c>
      <c r="BD1219" s="67" t="str">
        <f t="shared" si="1713"/>
        <v>/rsm:CrossIndustryInvoice/rsm:SupplyChainTradeTransaction/ram:ApplicableHeaderTradeSettlement/ram:SpecifiedTradePaymentTerms/ram:PayeeTradeParty/ram:DefinedTradeContact/ram:FaxUniversalCommunication/ram:CompleteNumber</v>
      </c>
      <c r="BE1219" s="66" t="str">
        <f t="shared" si="1662"/>
        <v>T</v>
      </c>
      <c r="BF1219" s="68" t="str">
        <f t="shared" si="1663"/>
        <v>E</v>
      </c>
      <c r="BG1219" s="62" t="str">
        <f t="shared" si="1664"/>
        <v>0..1</v>
      </c>
      <c r="BH1219" s="66" t="str">
        <f t="shared" si="1665"/>
        <v/>
      </c>
      <c r="BI1219" s="248" t="str">
        <f t="shared" si="1666"/>
        <v/>
      </c>
      <c r="BJ1219" s="7"/>
      <c r="BK1219" s="351" t="str">
        <f t="shared" si="1667"/>
        <v>-</v>
      </c>
      <c r="BL1219" s="70" t="str">
        <f t="shared" si="1668"/>
        <v>-</v>
      </c>
      <c r="BM1219" s="70" t="str">
        <f t="shared" si="1669"/>
        <v>-</v>
      </c>
      <c r="BN1219" s="70" t="str">
        <f t="shared" si="1670"/>
        <v>-</v>
      </c>
      <c r="BO1219" s="70" t="str">
        <f t="shared" si="1671"/>
        <v>-</v>
      </c>
      <c r="BP1219" s="70" t="str">
        <f t="shared" si="1672"/>
        <v>-</v>
      </c>
      <c r="BQ1219" s="352" t="str">
        <f t="shared" si="1673"/>
        <v>X</v>
      </c>
      <c r="BR1219" s="7"/>
      <c r="BS1219" s="70" t="str">
        <f t="shared" si="1674"/>
        <v>EXTENDED</v>
      </c>
      <c r="BT1219" s="70" t="str">
        <f t="shared" si="1675"/>
        <v>EXTENDED</v>
      </c>
      <c r="BU1219" s="15"/>
      <c r="BV1219" s="57"/>
      <c r="BW1219" s="57"/>
      <c r="BX1219" s="57"/>
      <c r="BY1219" s="57"/>
      <c r="BZ1219" s="57"/>
      <c r="CA1219" s="57" t="s">
        <v>6542</v>
      </c>
      <c r="CC1219" s="417"/>
      <c r="CD1219" s="15"/>
      <c r="CE1219" s="15"/>
    </row>
    <row r="1220" spans="1:83" s="59" customFormat="1" ht="102">
      <c r="A1220" s="45" t="str">
        <f t="shared" si="1722"/>
        <v>NO</v>
      </c>
      <c r="B1220" s="400"/>
      <c r="C1220" s="45"/>
      <c r="D1220" s="45"/>
      <c r="E1220" s="214" t="s">
        <v>3431</v>
      </c>
      <c r="F1220" s="61" t="s">
        <v>5864</v>
      </c>
      <c r="G1220" s="281"/>
      <c r="H1220" s="62">
        <f t="shared" si="1683"/>
        <v>6</v>
      </c>
      <c r="I1220" s="62" t="s">
        <v>42</v>
      </c>
      <c r="J1220" s="192" t="s">
        <v>6151</v>
      </c>
      <c r="K1220" s="64" t="s">
        <v>1725</v>
      </c>
      <c r="L1220" s="65"/>
      <c r="M1220" s="65"/>
      <c r="N1220" s="65"/>
      <c r="O1220" s="64"/>
      <c r="P1220" s="66" t="s">
        <v>42</v>
      </c>
      <c r="Q1220" s="66" t="str">
        <f t="shared" si="1749"/>
        <v>0..1</v>
      </c>
      <c r="R1220" s="6" t="s">
        <v>4614</v>
      </c>
      <c r="S1220" s="67" t="s">
        <v>4615</v>
      </c>
      <c r="T1220" s="66"/>
      <c r="U1220" s="68" t="str">
        <f t="shared" si="1693"/>
        <v/>
      </c>
      <c r="V1220" s="62" t="s">
        <v>42</v>
      </c>
      <c r="W1220" s="66"/>
      <c r="X1220" s="248"/>
      <c r="Y1220" s="38"/>
      <c r="Z1220" s="351" t="str">
        <f t="shared" si="1720"/>
        <v>-</v>
      </c>
      <c r="AA1220" s="70" t="str">
        <f t="shared" ref="AA1220:AF1220" si="1755">IF(Z1220="X","X",IF($AI1220=AA$4,"X","-"))</f>
        <v>-</v>
      </c>
      <c r="AB1220" s="70" t="str">
        <f t="shared" si="1755"/>
        <v>-</v>
      </c>
      <c r="AC1220" s="70" t="str">
        <f t="shared" si="1755"/>
        <v>-</v>
      </c>
      <c r="AD1220" s="70" t="str">
        <f t="shared" si="1755"/>
        <v>-</v>
      </c>
      <c r="AE1220" s="70" t="str">
        <f t="shared" si="1755"/>
        <v>X</v>
      </c>
      <c r="AF1220" s="352" t="str">
        <f t="shared" si="1755"/>
        <v>X</v>
      </c>
      <c r="AG1220" s="38"/>
      <c r="AH1220" s="70" t="s">
        <v>47</v>
      </c>
      <c r="AI1220" s="70" t="s">
        <v>6532</v>
      </c>
      <c r="AJ1220" s="38"/>
      <c r="AK1220" s="13" t="str">
        <f t="shared" si="1739"/>
        <v>/rsm:CrossIndustryInvoice/rsm:SupplyChainTradeTransaction/ram:ApplicableHeaderTradeSettlement/ram:SpecifiedTradePaymentTerms/ram:PayeeTradeParty/ram:DefinedTradeContact</v>
      </c>
      <c r="AL1220" s="13" t="str">
        <f t="shared" si="1740"/>
        <v>/ram:EmailURIUniversalCommunication</v>
      </c>
      <c r="AM1220" s="14">
        <f>COUNTIFS(S$4:S1220,AK1220)</f>
        <v>1</v>
      </c>
      <c r="AO1220" s="214" t="str">
        <f t="shared" si="1737"/>
        <v>SCT_HTS</v>
      </c>
      <c r="AP1220" s="61" t="str">
        <f t="shared" si="1741"/>
        <v>BT-X-517-00</v>
      </c>
      <c r="AQ1220" s="281" t="str">
        <f t="shared" si="1742"/>
        <v/>
      </c>
      <c r="AR1220" s="62">
        <f t="shared" si="1754"/>
        <v>6</v>
      </c>
      <c r="AS1220" s="62" t="str">
        <f t="shared" si="1743"/>
        <v>0..1</v>
      </c>
      <c r="AT1220" s="192" t="s">
        <v>962</v>
      </c>
      <c r="AU1220" s="64"/>
      <c r="AV1220" s="65"/>
      <c r="AW1220" s="423" t="s">
        <v>7238</v>
      </c>
      <c r="AX1220" s="65"/>
      <c r="AY1220" s="65"/>
      <c r="AZ1220" s="64"/>
      <c r="BA1220" s="66" t="str">
        <f t="shared" si="1730"/>
        <v>0..1</v>
      </c>
      <c r="BB1220" s="66" t="str">
        <f t="shared" si="1731"/>
        <v>0..1</v>
      </c>
      <c r="BC1220" s="6" t="str">
        <f t="shared" si="1712"/>
        <v>/rsm:CrossIndustryInvoice
/rsm:SupplyChainTradeTransaction
/ram:ApplicableHeaderTradeSettlement
/ram:SpecifiedTradePaymentTerms
/ram:PayeeTradeParty
/ram:DefinedTradeContact
/ram:EmailURIUniversalCommunication</v>
      </c>
      <c r="BD1220" s="67" t="str">
        <f t="shared" si="1713"/>
        <v>/rsm:CrossIndustryInvoice/rsm:SupplyChainTradeTransaction/ram:ApplicableHeaderTradeSettlement/ram:SpecifiedTradePaymentTerms/ram:PayeeTradeParty/ram:DefinedTradeContact/ram:EmailURIUniversalCommunication</v>
      </c>
      <c r="BE1220" s="66" t="str">
        <f t="shared" si="1662"/>
        <v/>
      </c>
      <c r="BF1220" s="68" t="str">
        <f t="shared" si="1663"/>
        <v/>
      </c>
      <c r="BG1220" s="62" t="str">
        <f t="shared" si="1664"/>
        <v>0..1</v>
      </c>
      <c r="BH1220" s="66" t="str">
        <f t="shared" si="1665"/>
        <v/>
      </c>
      <c r="BI1220" s="248" t="str">
        <f t="shared" si="1666"/>
        <v/>
      </c>
      <c r="BJ1220" s="7"/>
      <c r="BK1220" s="351" t="str">
        <f t="shared" si="1667"/>
        <v>-</v>
      </c>
      <c r="BL1220" s="70" t="str">
        <f t="shared" si="1668"/>
        <v>-</v>
      </c>
      <c r="BM1220" s="70" t="str">
        <f t="shared" si="1669"/>
        <v>-</v>
      </c>
      <c r="BN1220" s="70" t="str">
        <f t="shared" si="1670"/>
        <v>-</v>
      </c>
      <c r="BO1220" s="70" t="str">
        <f t="shared" si="1671"/>
        <v>-</v>
      </c>
      <c r="BP1220" s="70" t="str">
        <f t="shared" si="1672"/>
        <v>X</v>
      </c>
      <c r="BQ1220" s="352" t="str">
        <f t="shared" si="1673"/>
        <v>X</v>
      </c>
      <c r="BR1220" s="7"/>
      <c r="BS1220" s="70" t="str">
        <f t="shared" si="1674"/>
        <v>EXTENDED</v>
      </c>
      <c r="BT1220" s="70" t="str">
        <f t="shared" si="1675"/>
        <v>EXTENDED-B2B-FR</v>
      </c>
      <c r="BU1220" s="15"/>
      <c r="BV1220" s="57"/>
      <c r="BW1220" s="57"/>
      <c r="BX1220" s="57"/>
      <c r="BY1220" s="57"/>
      <c r="BZ1220" s="57"/>
      <c r="CA1220" s="57" t="s">
        <v>6542</v>
      </c>
      <c r="CC1220" s="417"/>
      <c r="CD1220" s="15"/>
      <c r="CE1220" s="15"/>
    </row>
    <row r="1221" spans="1:83" s="59" customFormat="1" ht="128.25">
      <c r="A1221" s="45" t="str">
        <f t="shared" si="1722"/>
        <v>YES</v>
      </c>
      <c r="B1221" s="400"/>
      <c r="C1221" s="45"/>
      <c r="D1221" s="45"/>
      <c r="E1221" s="214" t="s">
        <v>3431</v>
      </c>
      <c r="F1221" s="61" t="s">
        <v>5865</v>
      </c>
      <c r="G1221" s="281"/>
      <c r="H1221" s="62">
        <f t="shared" si="1683"/>
        <v>7</v>
      </c>
      <c r="I1221" s="62" t="s">
        <v>32</v>
      </c>
      <c r="J1221" s="64" t="s">
        <v>6152</v>
      </c>
      <c r="K1221" s="64" t="s">
        <v>1725</v>
      </c>
      <c r="L1221" s="65"/>
      <c r="M1221" s="65"/>
      <c r="N1221" s="65"/>
      <c r="O1221" s="64" t="s">
        <v>70</v>
      </c>
      <c r="P1221" s="66" t="s">
        <v>32</v>
      </c>
      <c r="Q1221" s="66" t="str">
        <f t="shared" si="1749"/>
        <v>1..1</v>
      </c>
      <c r="R1221" s="6" t="s">
        <v>4616</v>
      </c>
      <c r="S1221" s="67" t="s">
        <v>4617</v>
      </c>
      <c r="T1221" s="66" t="s">
        <v>73</v>
      </c>
      <c r="U1221" s="68" t="str">
        <f t="shared" si="1693"/>
        <v>E</v>
      </c>
      <c r="V1221" s="62" t="s">
        <v>42</v>
      </c>
      <c r="W1221" s="66"/>
      <c r="X1221" s="248"/>
      <c r="Y1221" s="38"/>
      <c r="Z1221" s="351" t="str">
        <f t="shared" si="1720"/>
        <v>-</v>
      </c>
      <c r="AA1221" s="70" t="str">
        <f t="shared" ref="AA1221:AF1221" si="1756">IF(Z1221="X","X",IF($AI1221=AA$4,"X","-"))</f>
        <v>-</v>
      </c>
      <c r="AB1221" s="70" t="str">
        <f t="shared" si="1756"/>
        <v>-</v>
      </c>
      <c r="AC1221" s="70" t="str">
        <f t="shared" si="1756"/>
        <v>-</v>
      </c>
      <c r="AD1221" s="70" t="str">
        <f t="shared" si="1756"/>
        <v>-</v>
      </c>
      <c r="AE1221" s="70" t="str">
        <f t="shared" si="1756"/>
        <v>X</v>
      </c>
      <c r="AF1221" s="352" t="str">
        <f t="shared" si="1756"/>
        <v>X</v>
      </c>
      <c r="AG1221" s="38"/>
      <c r="AH1221" s="70" t="s">
        <v>47</v>
      </c>
      <c r="AI1221" s="70" t="s">
        <v>6532</v>
      </c>
      <c r="AJ1221" s="38"/>
      <c r="AK1221" s="13" t="str">
        <f t="shared" si="1739"/>
        <v>/rsm:CrossIndustryInvoice/rsm:SupplyChainTradeTransaction/ram:ApplicableHeaderTradeSettlement/ram:SpecifiedTradePaymentTerms/ram:PayeeTradeParty/ram:DefinedTradeContact/ram:EmailURIUniversalCommunication</v>
      </c>
      <c r="AL1221" s="13" t="str">
        <f t="shared" si="1740"/>
        <v>/ram:URIID</v>
      </c>
      <c r="AM1221" s="14">
        <f>COUNTIFS(S$4:S1221,AK1221)</f>
        <v>1</v>
      </c>
      <c r="AO1221" s="214" t="str">
        <f t="shared" si="1737"/>
        <v>SCT_HTS</v>
      </c>
      <c r="AP1221" s="61" t="str">
        <f t="shared" si="1741"/>
        <v>BT-X-517</v>
      </c>
      <c r="AQ1221" s="281" t="str">
        <f t="shared" si="1742"/>
        <v/>
      </c>
      <c r="AR1221" s="62">
        <f t="shared" si="1754"/>
        <v>7</v>
      </c>
      <c r="AS1221" s="62" t="str">
        <f t="shared" si="1743"/>
        <v>1..1</v>
      </c>
      <c r="AT1221" s="64" t="s">
        <v>3817</v>
      </c>
      <c r="AU1221" s="64" t="s">
        <v>1729</v>
      </c>
      <c r="AV1221" s="65"/>
      <c r="AW1221" s="423" t="s">
        <v>7238</v>
      </c>
      <c r="AX1221" s="65" t="s">
        <v>3818</v>
      </c>
      <c r="AY1221" s="65"/>
      <c r="AZ1221" s="64"/>
      <c r="BA1221" s="66" t="str">
        <f t="shared" si="1730"/>
        <v>1..1</v>
      </c>
      <c r="BB1221" s="66" t="str">
        <f t="shared" si="1731"/>
        <v>1..1</v>
      </c>
      <c r="BC1221" s="6" t="str">
        <f t="shared" si="1712"/>
        <v>/rsm:CrossIndustryInvoice
/rsm:SupplyChainTradeTransaction
/ram:ApplicableHeaderTradeSettlement
/ram:SpecifiedTradePaymentTerms
/ram:PayeeTradeParty
/ram:DefinedTradeContact
/ram:EmailURIUniversalCommunication
/ram:URIID</v>
      </c>
      <c r="BD1221" s="67" t="str">
        <f t="shared" si="1713"/>
        <v>/rsm:CrossIndustryInvoice/rsm:SupplyChainTradeTransaction/ram:ApplicableHeaderTradeSettlement/ram:SpecifiedTradePaymentTerms/ram:PayeeTradeParty/ram:DefinedTradeContact/ram:EmailURIUniversalCommunication/ram:URIID</v>
      </c>
      <c r="BE1221" s="66" t="str">
        <f t="shared" ref="BE1221:BE1248" si="1757">IF(T1221="","",T1221)</f>
        <v>T</v>
      </c>
      <c r="BF1221" s="68" t="str">
        <f t="shared" ref="BF1221:BF1248" si="1758">IF(U1221="","",U1221)</f>
        <v>E</v>
      </c>
      <c r="BG1221" s="62" t="str">
        <f t="shared" ref="BG1221:BG1248" si="1759">IF(V1221="","",V1221)</f>
        <v>0..1</v>
      </c>
      <c r="BH1221" s="66" t="str">
        <f t="shared" ref="BH1221:BH1248" si="1760">IF(W1221="","",W1221)</f>
        <v/>
      </c>
      <c r="BI1221" s="248" t="str">
        <f t="shared" ref="BI1221:BI1248" si="1761">IF(X1221="","",X1221)</f>
        <v/>
      </c>
      <c r="BJ1221" s="7"/>
      <c r="BK1221" s="351" t="str">
        <f t="shared" ref="BK1221:BK1278" si="1762">Z1221</f>
        <v>-</v>
      </c>
      <c r="BL1221" s="70" t="str">
        <f t="shared" ref="BL1221:BL1278" si="1763">AA1221</f>
        <v>-</v>
      </c>
      <c r="BM1221" s="70" t="str">
        <f t="shared" ref="BM1221:BM1278" si="1764">AB1221</f>
        <v>-</v>
      </c>
      <c r="BN1221" s="70" t="str">
        <f t="shared" ref="BN1221:BN1278" si="1765">AC1221</f>
        <v>-</v>
      </c>
      <c r="BO1221" s="70" t="str">
        <f t="shared" ref="BO1221:BO1278" si="1766">AD1221</f>
        <v>-</v>
      </c>
      <c r="BP1221" s="70" t="str">
        <f t="shared" ref="BP1221:BP1278" si="1767">AE1221</f>
        <v>X</v>
      </c>
      <c r="BQ1221" s="352" t="str">
        <f t="shared" ref="BQ1221:BQ1278" si="1768">AF1221</f>
        <v>X</v>
      </c>
      <c r="BR1221" s="7"/>
      <c r="BS1221" s="70" t="str">
        <f t="shared" ref="BS1221:BS1278" si="1769">AH1221</f>
        <v>EXTENDED</v>
      </c>
      <c r="BT1221" s="70" t="str">
        <f t="shared" ref="BT1221:BT1278" si="1770">AI1221</f>
        <v>EXTENDED-B2B-FR</v>
      </c>
      <c r="BU1221" s="15"/>
      <c r="BV1221" s="57"/>
      <c r="BW1221" s="57"/>
      <c r="BX1221" s="57"/>
      <c r="BY1221" s="57"/>
      <c r="BZ1221" s="57"/>
      <c r="CA1221" s="57" t="s">
        <v>6542</v>
      </c>
      <c r="CC1221" s="417"/>
      <c r="CD1221" s="15"/>
      <c r="CE1221" s="15"/>
    </row>
    <row r="1222" spans="1:83" s="59" customFormat="1" ht="89.25">
      <c r="A1222" s="45" t="str">
        <f t="shared" si="1722"/>
        <v>NO</v>
      </c>
      <c r="B1222" s="400"/>
      <c r="C1222" s="45"/>
      <c r="D1222" s="45"/>
      <c r="E1222" s="214" t="s">
        <v>3431</v>
      </c>
      <c r="F1222" s="139" t="s">
        <v>5866</v>
      </c>
      <c r="G1222" s="295"/>
      <c r="H1222" s="140">
        <f t="shared" si="1683"/>
        <v>5</v>
      </c>
      <c r="I1222" s="140" t="s">
        <v>42</v>
      </c>
      <c r="J1222" s="247" t="s">
        <v>4618</v>
      </c>
      <c r="K1222" s="242"/>
      <c r="L1222" s="243"/>
      <c r="M1222" s="243"/>
      <c r="N1222" s="243"/>
      <c r="O1222" s="242"/>
      <c r="P1222" s="244" t="s">
        <v>42</v>
      </c>
      <c r="Q1222" s="244" t="str">
        <f t="shared" si="1749"/>
        <v>0..1</v>
      </c>
      <c r="R1222" s="141" t="s">
        <v>4619</v>
      </c>
      <c r="S1222" s="142" t="s">
        <v>4620</v>
      </c>
      <c r="T1222" s="244" t="s">
        <v>35</v>
      </c>
      <c r="U1222" s="245" t="str">
        <f t="shared" si="1693"/>
        <v>EG</v>
      </c>
      <c r="V1222" s="140" t="s">
        <v>42</v>
      </c>
      <c r="W1222" s="244"/>
      <c r="X1222" s="393"/>
      <c r="Y1222" s="38"/>
      <c r="Z1222" s="365" t="str">
        <f t="shared" si="1720"/>
        <v>-</v>
      </c>
      <c r="AA1222" s="143" t="str">
        <f t="shared" ref="AA1222:AF1222" si="1771">IF(Z1222="X","X",IF($AI1222=AA$4,"X","-"))</f>
        <v>-</v>
      </c>
      <c r="AB1222" s="143" t="str">
        <f t="shared" si="1771"/>
        <v>-</v>
      </c>
      <c r="AC1222" s="143" t="str">
        <f t="shared" si="1771"/>
        <v>-</v>
      </c>
      <c r="AD1222" s="143" t="str">
        <f t="shared" si="1771"/>
        <v>-</v>
      </c>
      <c r="AE1222" s="143" t="str">
        <f t="shared" si="1771"/>
        <v>-</v>
      </c>
      <c r="AF1222" s="366" t="str">
        <f t="shared" si="1771"/>
        <v>X</v>
      </c>
      <c r="AG1222" s="38"/>
      <c r="AH1222" s="143" t="s">
        <v>47</v>
      </c>
      <c r="AI1222" s="143" t="s">
        <v>47</v>
      </c>
      <c r="AJ1222" s="38"/>
      <c r="AK1222" s="13" t="str">
        <f t="shared" si="1739"/>
        <v>/rsm:CrossIndustryInvoice/rsm:SupplyChainTradeTransaction/ram:ApplicableHeaderTradeSettlement/ram:SpecifiedTradePaymentTerms/ram:PayeeTradeParty</v>
      </c>
      <c r="AL1222" s="13" t="str">
        <f t="shared" si="1740"/>
        <v>/ram:PostalTradeAddress</v>
      </c>
      <c r="AM1222" s="14">
        <f>COUNTIFS(S$4:S1222,AK1222)</f>
        <v>1</v>
      </c>
      <c r="AO1222" s="214" t="str">
        <f t="shared" si="1737"/>
        <v>SCT_HTS</v>
      </c>
      <c r="AP1222" s="139" t="str">
        <f t="shared" si="1741"/>
        <v>BG-X-79</v>
      </c>
      <c r="AQ1222" s="295" t="str">
        <f t="shared" si="1742"/>
        <v/>
      </c>
      <c r="AR1222" s="140">
        <f t="shared" si="1754"/>
        <v>5</v>
      </c>
      <c r="AS1222" s="140" t="str">
        <f t="shared" si="1743"/>
        <v>0..1</v>
      </c>
      <c r="AT1222" s="247" t="s">
        <v>3822</v>
      </c>
      <c r="AU1222" s="242"/>
      <c r="AV1222" s="243"/>
      <c r="AW1222" s="243"/>
      <c r="AX1222" s="243"/>
      <c r="AY1222" s="243"/>
      <c r="AZ1222" s="242"/>
      <c r="BA1222" s="244" t="str">
        <f t="shared" si="1730"/>
        <v>0..1</v>
      </c>
      <c r="BB1222" s="244" t="str">
        <f t="shared" si="1731"/>
        <v>0..1</v>
      </c>
      <c r="BC1222" s="141" t="str">
        <f t="shared" si="1712"/>
        <v>/rsm:CrossIndustryInvoice
/rsm:SupplyChainTradeTransaction
/ram:ApplicableHeaderTradeSettlement
/ram:SpecifiedTradePaymentTerms
/ram:PayeeTradeParty
/ram:PostalTradeAddress</v>
      </c>
      <c r="BD1222" s="142" t="str">
        <f t="shared" si="1713"/>
        <v>/rsm:CrossIndustryInvoice/rsm:SupplyChainTradeTransaction/ram:ApplicableHeaderTradeSettlement/ram:SpecifiedTradePaymentTerms/ram:PayeeTradeParty/ram:PostalTradeAddress</v>
      </c>
      <c r="BE1222" s="244" t="str">
        <f t="shared" si="1757"/>
        <v/>
      </c>
      <c r="BF1222" s="245" t="str">
        <f t="shared" si="1758"/>
        <v>EG</v>
      </c>
      <c r="BG1222" s="140" t="str">
        <f t="shared" si="1759"/>
        <v>0..1</v>
      </c>
      <c r="BH1222" s="244" t="str">
        <f t="shared" si="1760"/>
        <v/>
      </c>
      <c r="BI1222" s="393" t="str">
        <f t="shared" si="1761"/>
        <v/>
      </c>
      <c r="BJ1222" s="7"/>
      <c r="BK1222" s="365" t="str">
        <f t="shared" si="1762"/>
        <v>-</v>
      </c>
      <c r="BL1222" s="143" t="str">
        <f t="shared" si="1763"/>
        <v>-</v>
      </c>
      <c r="BM1222" s="143" t="str">
        <f t="shared" si="1764"/>
        <v>-</v>
      </c>
      <c r="BN1222" s="143" t="str">
        <f t="shared" si="1765"/>
        <v>-</v>
      </c>
      <c r="BO1222" s="143" t="str">
        <f t="shared" si="1766"/>
        <v>-</v>
      </c>
      <c r="BP1222" s="143" t="str">
        <f t="shared" si="1767"/>
        <v>-</v>
      </c>
      <c r="BQ1222" s="366" t="str">
        <f t="shared" si="1768"/>
        <v>X</v>
      </c>
      <c r="BR1222" s="7"/>
      <c r="BS1222" s="143" t="str">
        <f t="shared" si="1769"/>
        <v>EXTENDED</v>
      </c>
      <c r="BT1222" s="143" t="str">
        <f t="shared" si="1770"/>
        <v>EXTENDED</v>
      </c>
      <c r="BU1222" s="15"/>
      <c r="BV1222" s="57"/>
      <c r="BW1222" s="57"/>
      <c r="BX1222" s="57"/>
      <c r="BY1222" s="57"/>
      <c r="BZ1222" s="57"/>
      <c r="CA1222" s="57" t="s">
        <v>6542</v>
      </c>
      <c r="CC1222" s="417"/>
      <c r="CD1222" s="15"/>
      <c r="CE1222" s="15"/>
    </row>
    <row r="1223" spans="1:83" s="59" customFormat="1" ht="102">
      <c r="A1223" s="45" t="str">
        <f t="shared" si="1722"/>
        <v>YES</v>
      </c>
      <c r="B1223" s="400"/>
      <c r="C1223" s="45"/>
      <c r="D1223" s="45"/>
      <c r="E1223" s="214" t="s">
        <v>3431</v>
      </c>
      <c r="F1223" s="61" t="s">
        <v>5867</v>
      </c>
      <c r="G1223" s="281"/>
      <c r="H1223" s="62">
        <f t="shared" si="1683"/>
        <v>6</v>
      </c>
      <c r="I1223" s="62" t="s">
        <v>42</v>
      </c>
      <c r="J1223" s="64" t="s">
        <v>6035</v>
      </c>
      <c r="K1223" s="64" t="s">
        <v>1635</v>
      </c>
      <c r="L1223" s="65" t="s">
        <v>1636</v>
      </c>
      <c r="M1223" s="65"/>
      <c r="N1223" s="65"/>
      <c r="O1223" s="64" t="s">
        <v>70</v>
      </c>
      <c r="P1223" s="66" t="s">
        <v>42</v>
      </c>
      <c r="Q1223" s="66" t="str">
        <f t="shared" si="1749"/>
        <v>0..1</v>
      </c>
      <c r="R1223" s="6" t="s">
        <v>4621</v>
      </c>
      <c r="S1223" s="67" t="s">
        <v>4622</v>
      </c>
      <c r="T1223" s="66" t="s">
        <v>73</v>
      </c>
      <c r="U1223" s="68" t="str">
        <f t="shared" si="1693"/>
        <v>E</v>
      </c>
      <c r="V1223" s="62" t="s">
        <v>42</v>
      </c>
      <c r="W1223" s="66"/>
      <c r="X1223" s="248"/>
      <c r="Y1223" s="38"/>
      <c r="Z1223" s="351" t="str">
        <f t="shared" si="1720"/>
        <v>-</v>
      </c>
      <c r="AA1223" s="70" t="str">
        <f t="shared" ref="AA1223:AF1223" si="1772">IF(Z1223="X","X",IF($AI1223=AA$4,"X","-"))</f>
        <v>-</v>
      </c>
      <c r="AB1223" s="70" t="str">
        <f t="shared" si="1772"/>
        <v>-</v>
      </c>
      <c r="AC1223" s="70" t="str">
        <f t="shared" si="1772"/>
        <v>-</v>
      </c>
      <c r="AD1223" s="70" t="str">
        <f t="shared" si="1772"/>
        <v>-</v>
      </c>
      <c r="AE1223" s="70" t="str">
        <f t="shared" si="1772"/>
        <v>-</v>
      </c>
      <c r="AF1223" s="352" t="str">
        <f t="shared" si="1772"/>
        <v>X</v>
      </c>
      <c r="AG1223" s="38"/>
      <c r="AH1223" s="70" t="s">
        <v>47</v>
      </c>
      <c r="AI1223" s="70" t="s">
        <v>47</v>
      </c>
      <c r="AJ1223" s="38"/>
      <c r="AK1223" s="13" t="str">
        <f t="shared" si="1739"/>
        <v>/rsm:CrossIndustryInvoice/rsm:SupplyChainTradeTransaction/ram:ApplicableHeaderTradeSettlement/ram:SpecifiedTradePaymentTerms/ram:PayeeTradeParty/ram:PostalTradeAddress</v>
      </c>
      <c r="AL1223" s="13" t="str">
        <f t="shared" si="1740"/>
        <v>/ram:PostcodeCode</v>
      </c>
      <c r="AM1223" s="14">
        <f>COUNTIFS(S$4:S1223,AK1223)</f>
        <v>1</v>
      </c>
      <c r="AO1223" s="214" t="str">
        <f t="shared" si="1737"/>
        <v>SCT_HTS</v>
      </c>
      <c r="AP1223" s="61" t="str">
        <f t="shared" si="1741"/>
        <v>BT-X-518</v>
      </c>
      <c r="AQ1223" s="281" t="str">
        <f t="shared" si="1742"/>
        <v/>
      </c>
      <c r="AR1223" s="62">
        <f t="shared" si="1754"/>
        <v>6</v>
      </c>
      <c r="AS1223" s="62" t="str">
        <f t="shared" si="1743"/>
        <v>0..1</v>
      </c>
      <c r="AT1223" s="64" t="s">
        <v>3825</v>
      </c>
      <c r="AU1223" s="64" t="s">
        <v>1747</v>
      </c>
      <c r="AV1223" s="65" t="s">
        <v>1748</v>
      </c>
      <c r="AW1223" s="423" t="s">
        <v>7238</v>
      </c>
      <c r="AX1223" s="65" t="s">
        <v>3826</v>
      </c>
      <c r="AY1223" s="65"/>
      <c r="AZ1223" s="64"/>
      <c r="BA1223" s="66" t="str">
        <f t="shared" si="1730"/>
        <v>0..1</v>
      </c>
      <c r="BB1223" s="66" t="str">
        <f t="shared" si="1731"/>
        <v>0..1</v>
      </c>
      <c r="BC1223" s="6" t="str">
        <f t="shared" si="1712"/>
        <v>/rsm:CrossIndustryInvoice
/rsm:SupplyChainTradeTransaction
/ram:ApplicableHeaderTradeSettlement
/ram:SpecifiedTradePaymentTerms
/ram:PayeeTradeParty
/ram:PostalTradeAddress
/ram:PostcodeCode</v>
      </c>
      <c r="BD1223" s="67" t="str">
        <f t="shared" si="1713"/>
        <v>/rsm:CrossIndustryInvoice/rsm:SupplyChainTradeTransaction/ram:ApplicableHeaderTradeSettlement/ram:SpecifiedTradePaymentTerms/ram:PayeeTradeParty/ram:PostalTradeAddress/ram:PostcodeCode</v>
      </c>
      <c r="BE1223" s="66" t="str">
        <f t="shared" si="1757"/>
        <v>T</v>
      </c>
      <c r="BF1223" s="68" t="str">
        <f t="shared" si="1758"/>
        <v>E</v>
      </c>
      <c r="BG1223" s="62" t="str">
        <f t="shared" si="1759"/>
        <v>0..1</v>
      </c>
      <c r="BH1223" s="66" t="str">
        <f t="shared" si="1760"/>
        <v/>
      </c>
      <c r="BI1223" s="248" t="str">
        <f t="shared" si="1761"/>
        <v/>
      </c>
      <c r="BJ1223" s="7"/>
      <c r="BK1223" s="351" t="str">
        <f t="shared" si="1762"/>
        <v>-</v>
      </c>
      <c r="BL1223" s="70" t="str">
        <f t="shared" si="1763"/>
        <v>-</v>
      </c>
      <c r="BM1223" s="70" t="str">
        <f t="shared" si="1764"/>
        <v>-</v>
      </c>
      <c r="BN1223" s="70" t="str">
        <f t="shared" si="1765"/>
        <v>-</v>
      </c>
      <c r="BO1223" s="70" t="str">
        <f t="shared" si="1766"/>
        <v>-</v>
      </c>
      <c r="BP1223" s="70" t="str">
        <f t="shared" si="1767"/>
        <v>-</v>
      </c>
      <c r="BQ1223" s="352" t="str">
        <f t="shared" si="1768"/>
        <v>X</v>
      </c>
      <c r="BR1223" s="7"/>
      <c r="BS1223" s="70" t="str">
        <f t="shared" si="1769"/>
        <v>EXTENDED</v>
      </c>
      <c r="BT1223" s="70" t="str">
        <f t="shared" si="1770"/>
        <v>EXTENDED</v>
      </c>
      <c r="BU1223" s="15"/>
      <c r="BV1223" s="57"/>
      <c r="BW1223" s="57"/>
      <c r="BX1223" s="57"/>
      <c r="BY1223" s="57"/>
      <c r="BZ1223" s="57"/>
      <c r="CA1223" s="57" t="s">
        <v>6542</v>
      </c>
      <c r="CC1223" s="417"/>
      <c r="CD1223" s="15"/>
      <c r="CE1223" s="15"/>
    </row>
    <row r="1224" spans="1:83" s="59" customFormat="1" ht="102">
      <c r="A1224" s="45" t="str">
        <f t="shared" si="1722"/>
        <v>YES</v>
      </c>
      <c r="B1224" s="400"/>
      <c r="C1224" s="45"/>
      <c r="D1224" s="45"/>
      <c r="E1224" s="214" t="s">
        <v>3431</v>
      </c>
      <c r="F1224" s="61" t="s">
        <v>5868</v>
      </c>
      <c r="G1224" s="281"/>
      <c r="H1224" s="62">
        <f t="shared" si="1683"/>
        <v>6</v>
      </c>
      <c r="I1224" s="62" t="s">
        <v>42</v>
      </c>
      <c r="J1224" s="64" t="s">
        <v>6036</v>
      </c>
      <c r="K1224" s="64" t="s">
        <v>1641</v>
      </c>
      <c r="L1224" s="65" t="s">
        <v>1642</v>
      </c>
      <c r="M1224" s="65"/>
      <c r="N1224" s="65"/>
      <c r="O1224" s="64" t="s">
        <v>70</v>
      </c>
      <c r="P1224" s="66" t="s">
        <v>42</v>
      </c>
      <c r="Q1224" s="66" t="str">
        <f t="shared" si="1749"/>
        <v>0..1</v>
      </c>
      <c r="R1224" s="6" t="s">
        <v>4623</v>
      </c>
      <c r="S1224" s="67" t="s">
        <v>4624</v>
      </c>
      <c r="T1224" s="66" t="s">
        <v>73</v>
      </c>
      <c r="U1224" s="68" t="str">
        <f t="shared" si="1693"/>
        <v>E</v>
      </c>
      <c r="V1224" s="62" t="s">
        <v>42</v>
      </c>
      <c r="W1224" s="66"/>
      <c r="X1224" s="248"/>
      <c r="Y1224" s="38"/>
      <c r="Z1224" s="351" t="str">
        <f t="shared" si="1720"/>
        <v>-</v>
      </c>
      <c r="AA1224" s="70" t="str">
        <f t="shared" ref="AA1224:AF1224" si="1773">IF(Z1224="X","X",IF($AI1224=AA$4,"X","-"))</f>
        <v>-</v>
      </c>
      <c r="AB1224" s="70" t="str">
        <f t="shared" si="1773"/>
        <v>-</v>
      </c>
      <c r="AC1224" s="70" t="str">
        <f t="shared" si="1773"/>
        <v>-</v>
      </c>
      <c r="AD1224" s="70" t="str">
        <f t="shared" si="1773"/>
        <v>-</v>
      </c>
      <c r="AE1224" s="70" t="str">
        <f t="shared" si="1773"/>
        <v>-</v>
      </c>
      <c r="AF1224" s="352" t="str">
        <f t="shared" si="1773"/>
        <v>X</v>
      </c>
      <c r="AG1224" s="38"/>
      <c r="AH1224" s="70" t="s">
        <v>47</v>
      </c>
      <c r="AI1224" s="70" t="s">
        <v>47</v>
      </c>
      <c r="AJ1224" s="38"/>
      <c r="AK1224" s="13" t="str">
        <f t="shared" si="1739"/>
        <v>/rsm:CrossIndustryInvoice/rsm:SupplyChainTradeTransaction/ram:ApplicableHeaderTradeSettlement/ram:SpecifiedTradePaymentTerms/ram:PayeeTradeParty/ram:PostalTradeAddress</v>
      </c>
      <c r="AL1224" s="13" t="str">
        <f t="shared" si="1740"/>
        <v>/ram:LineOne</v>
      </c>
      <c r="AM1224" s="14">
        <f>COUNTIFS(S$4:S1224,AK1224)</f>
        <v>1</v>
      </c>
      <c r="AO1224" s="214" t="str">
        <f t="shared" si="1737"/>
        <v>SCT_HTS</v>
      </c>
      <c r="AP1224" s="61" t="str">
        <f t="shared" si="1741"/>
        <v>BT-X-519</v>
      </c>
      <c r="AQ1224" s="281" t="str">
        <f t="shared" si="1742"/>
        <v/>
      </c>
      <c r="AR1224" s="62">
        <f t="shared" si="1754"/>
        <v>6</v>
      </c>
      <c r="AS1224" s="62" t="str">
        <f t="shared" si="1743"/>
        <v>0..1</v>
      </c>
      <c r="AT1224" s="64" t="s">
        <v>3829</v>
      </c>
      <c r="AU1224" s="64" t="s">
        <v>1754</v>
      </c>
      <c r="AV1224" s="65" t="s">
        <v>1755</v>
      </c>
      <c r="AW1224" s="423" t="s">
        <v>7238</v>
      </c>
      <c r="AX1224" s="65" t="s">
        <v>3830</v>
      </c>
      <c r="AY1224" s="65"/>
      <c r="AZ1224" s="64"/>
      <c r="BA1224" s="66" t="str">
        <f t="shared" si="1730"/>
        <v>0..1</v>
      </c>
      <c r="BB1224" s="66" t="str">
        <f t="shared" si="1731"/>
        <v>0..1</v>
      </c>
      <c r="BC1224" s="6" t="str">
        <f t="shared" si="1712"/>
        <v>/rsm:CrossIndustryInvoice
/rsm:SupplyChainTradeTransaction
/ram:ApplicableHeaderTradeSettlement
/ram:SpecifiedTradePaymentTerms
/ram:PayeeTradeParty
/ram:PostalTradeAddress
/ram:LineOne</v>
      </c>
      <c r="BD1224" s="67" t="str">
        <f t="shared" si="1713"/>
        <v>/rsm:CrossIndustryInvoice/rsm:SupplyChainTradeTransaction/ram:ApplicableHeaderTradeSettlement/ram:SpecifiedTradePaymentTerms/ram:PayeeTradeParty/ram:PostalTradeAddress/ram:LineOne</v>
      </c>
      <c r="BE1224" s="66" t="str">
        <f t="shared" si="1757"/>
        <v>T</v>
      </c>
      <c r="BF1224" s="68" t="str">
        <f t="shared" si="1758"/>
        <v>E</v>
      </c>
      <c r="BG1224" s="62" t="str">
        <f t="shared" si="1759"/>
        <v>0..1</v>
      </c>
      <c r="BH1224" s="66" t="str">
        <f t="shared" si="1760"/>
        <v/>
      </c>
      <c r="BI1224" s="248" t="str">
        <f t="shared" si="1761"/>
        <v/>
      </c>
      <c r="BJ1224" s="7"/>
      <c r="BK1224" s="351" t="str">
        <f t="shared" si="1762"/>
        <v>-</v>
      </c>
      <c r="BL1224" s="70" t="str">
        <f t="shared" si="1763"/>
        <v>-</v>
      </c>
      <c r="BM1224" s="70" t="str">
        <f t="shared" si="1764"/>
        <v>-</v>
      </c>
      <c r="BN1224" s="70" t="str">
        <f t="shared" si="1765"/>
        <v>-</v>
      </c>
      <c r="BO1224" s="70" t="str">
        <f t="shared" si="1766"/>
        <v>-</v>
      </c>
      <c r="BP1224" s="70" t="str">
        <f t="shared" si="1767"/>
        <v>-</v>
      </c>
      <c r="BQ1224" s="352" t="str">
        <f t="shared" si="1768"/>
        <v>X</v>
      </c>
      <c r="BR1224" s="7"/>
      <c r="BS1224" s="70" t="str">
        <f t="shared" si="1769"/>
        <v>EXTENDED</v>
      </c>
      <c r="BT1224" s="70" t="str">
        <f t="shared" si="1770"/>
        <v>EXTENDED</v>
      </c>
      <c r="BU1224" s="15"/>
      <c r="BV1224" s="57"/>
      <c r="BW1224" s="57"/>
      <c r="BX1224" s="57"/>
      <c r="BY1224" s="57"/>
      <c r="BZ1224" s="57"/>
      <c r="CA1224" s="57" t="s">
        <v>6542</v>
      </c>
      <c r="CC1224" s="417"/>
      <c r="CD1224" s="15"/>
      <c r="CE1224" s="15"/>
    </row>
    <row r="1225" spans="1:83" s="59" customFormat="1" ht="102">
      <c r="A1225" s="45" t="str">
        <f t="shared" si="1722"/>
        <v>YES</v>
      </c>
      <c r="B1225" s="400"/>
      <c r="C1225" s="45"/>
      <c r="D1225" s="45"/>
      <c r="E1225" s="214" t="s">
        <v>3431</v>
      </c>
      <c r="F1225" s="61" t="s">
        <v>5869</v>
      </c>
      <c r="G1225" s="281"/>
      <c r="H1225" s="62">
        <f t="shared" si="1683"/>
        <v>6</v>
      </c>
      <c r="I1225" s="62" t="s">
        <v>42</v>
      </c>
      <c r="J1225" s="64" t="s">
        <v>6037</v>
      </c>
      <c r="K1225" s="64" t="s">
        <v>1647</v>
      </c>
      <c r="L1225" s="65"/>
      <c r="M1225" s="65"/>
      <c r="N1225" s="65"/>
      <c r="O1225" s="64" t="s">
        <v>70</v>
      </c>
      <c r="P1225" s="66" t="s">
        <v>42</v>
      </c>
      <c r="Q1225" s="66" t="str">
        <f t="shared" si="1749"/>
        <v>0..1</v>
      </c>
      <c r="R1225" s="6" t="s">
        <v>4625</v>
      </c>
      <c r="S1225" s="67" t="s">
        <v>4626</v>
      </c>
      <c r="T1225" s="66" t="s">
        <v>73</v>
      </c>
      <c r="U1225" s="68" t="str">
        <f t="shared" si="1693"/>
        <v>E</v>
      </c>
      <c r="V1225" s="62" t="s">
        <v>42</v>
      </c>
      <c r="W1225" s="66"/>
      <c r="X1225" s="248"/>
      <c r="Y1225" s="38"/>
      <c r="Z1225" s="351" t="str">
        <f t="shared" si="1720"/>
        <v>-</v>
      </c>
      <c r="AA1225" s="70" t="str">
        <f t="shared" ref="AA1225:AF1225" si="1774">IF(Z1225="X","X",IF($AI1225=AA$4,"X","-"))</f>
        <v>-</v>
      </c>
      <c r="AB1225" s="70" t="str">
        <f t="shared" si="1774"/>
        <v>-</v>
      </c>
      <c r="AC1225" s="70" t="str">
        <f t="shared" si="1774"/>
        <v>-</v>
      </c>
      <c r="AD1225" s="70" t="str">
        <f t="shared" si="1774"/>
        <v>-</v>
      </c>
      <c r="AE1225" s="70" t="str">
        <f t="shared" si="1774"/>
        <v>-</v>
      </c>
      <c r="AF1225" s="352" t="str">
        <f t="shared" si="1774"/>
        <v>X</v>
      </c>
      <c r="AG1225" s="38"/>
      <c r="AH1225" s="70" t="s">
        <v>47</v>
      </c>
      <c r="AI1225" s="70" t="s">
        <v>47</v>
      </c>
      <c r="AJ1225" s="38"/>
      <c r="AK1225" s="13" t="str">
        <f t="shared" si="1739"/>
        <v>/rsm:CrossIndustryInvoice/rsm:SupplyChainTradeTransaction/ram:ApplicableHeaderTradeSettlement/ram:SpecifiedTradePaymentTerms/ram:PayeeTradeParty/ram:PostalTradeAddress</v>
      </c>
      <c r="AL1225" s="13" t="str">
        <f t="shared" si="1740"/>
        <v>/ram:LineTwo</v>
      </c>
      <c r="AM1225" s="14">
        <f>COUNTIFS(S$4:S1225,AK1225)</f>
        <v>1</v>
      </c>
      <c r="AO1225" s="214" t="str">
        <f t="shared" si="1737"/>
        <v>SCT_HTS</v>
      </c>
      <c r="AP1225" s="61" t="str">
        <f t="shared" si="1741"/>
        <v>BT-X-520</v>
      </c>
      <c r="AQ1225" s="281" t="str">
        <f t="shared" si="1742"/>
        <v/>
      </c>
      <c r="AR1225" s="62">
        <f t="shared" si="1754"/>
        <v>6</v>
      </c>
      <c r="AS1225" s="62" t="str">
        <f t="shared" si="1743"/>
        <v>0..1</v>
      </c>
      <c r="AT1225" s="64" t="s">
        <v>3833</v>
      </c>
      <c r="AU1225" s="64" t="s">
        <v>1761</v>
      </c>
      <c r="AV1225" s="65"/>
      <c r="AW1225" s="423" t="s">
        <v>7238</v>
      </c>
      <c r="AX1225" s="65" t="s">
        <v>3834</v>
      </c>
      <c r="AY1225" s="65"/>
      <c r="AZ1225" s="64"/>
      <c r="BA1225" s="66" t="str">
        <f t="shared" si="1730"/>
        <v>0..1</v>
      </c>
      <c r="BB1225" s="66" t="str">
        <f t="shared" si="1731"/>
        <v>0..1</v>
      </c>
      <c r="BC1225" s="6" t="str">
        <f t="shared" si="1712"/>
        <v>/rsm:CrossIndustryInvoice
/rsm:SupplyChainTradeTransaction
/ram:ApplicableHeaderTradeSettlement
/ram:SpecifiedTradePaymentTerms
/ram:PayeeTradeParty
/ram:PostalTradeAddress
/ram:LineTwo</v>
      </c>
      <c r="BD1225" s="67" t="str">
        <f t="shared" si="1713"/>
        <v>/rsm:CrossIndustryInvoice/rsm:SupplyChainTradeTransaction/ram:ApplicableHeaderTradeSettlement/ram:SpecifiedTradePaymentTerms/ram:PayeeTradeParty/ram:PostalTradeAddress/ram:LineTwo</v>
      </c>
      <c r="BE1225" s="66" t="str">
        <f t="shared" si="1757"/>
        <v>T</v>
      </c>
      <c r="BF1225" s="68" t="str">
        <f t="shared" si="1758"/>
        <v>E</v>
      </c>
      <c r="BG1225" s="62" t="str">
        <f t="shared" si="1759"/>
        <v>0..1</v>
      </c>
      <c r="BH1225" s="66" t="str">
        <f t="shared" si="1760"/>
        <v/>
      </c>
      <c r="BI1225" s="248" t="str">
        <f t="shared" si="1761"/>
        <v/>
      </c>
      <c r="BJ1225" s="7"/>
      <c r="BK1225" s="351" t="str">
        <f t="shared" si="1762"/>
        <v>-</v>
      </c>
      <c r="BL1225" s="70" t="str">
        <f t="shared" si="1763"/>
        <v>-</v>
      </c>
      <c r="BM1225" s="70" t="str">
        <f t="shared" si="1764"/>
        <v>-</v>
      </c>
      <c r="BN1225" s="70" t="str">
        <f t="shared" si="1765"/>
        <v>-</v>
      </c>
      <c r="BO1225" s="70" t="str">
        <f t="shared" si="1766"/>
        <v>-</v>
      </c>
      <c r="BP1225" s="70" t="str">
        <f t="shared" si="1767"/>
        <v>-</v>
      </c>
      <c r="BQ1225" s="352" t="str">
        <f t="shared" si="1768"/>
        <v>X</v>
      </c>
      <c r="BR1225" s="7"/>
      <c r="BS1225" s="70" t="str">
        <f t="shared" si="1769"/>
        <v>EXTENDED</v>
      </c>
      <c r="BT1225" s="70" t="str">
        <f t="shared" si="1770"/>
        <v>EXTENDED</v>
      </c>
      <c r="BU1225" s="15"/>
      <c r="BV1225" s="57"/>
      <c r="BW1225" s="57"/>
      <c r="BX1225" s="57"/>
      <c r="BY1225" s="57"/>
      <c r="BZ1225" s="57"/>
      <c r="CA1225" s="57" t="s">
        <v>6542</v>
      </c>
      <c r="CC1225" s="417"/>
      <c r="CD1225" s="15"/>
      <c r="CE1225" s="15"/>
    </row>
    <row r="1226" spans="1:83" s="59" customFormat="1" ht="102">
      <c r="A1226" s="45" t="str">
        <f t="shared" si="1722"/>
        <v>YES</v>
      </c>
      <c r="B1226" s="400"/>
      <c r="C1226" s="45"/>
      <c r="D1226" s="45"/>
      <c r="E1226" s="214" t="s">
        <v>3431</v>
      </c>
      <c r="F1226" s="61" t="s">
        <v>5870</v>
      </c>
      <c r="G1226" s="281"/>
      <c r="H1226" s="62">
        <f t="shared" si="1683"/>
        <v>6</v>
      </c>
      <c r="I1226" s="62" t="s">
        <v>42</v>
      </c>
      <c r="J1226" s="64" t="s">
        <v>6038</v>
      </c>
      <c r="K1226" s="64" t="s">
        <v>1647</v>
      </c>
      <c r="L1226" s="65"/>
      <c r="M1226" s="65"/>
      <c r="N1226" s="65"/>
      <c r="O1226" s="64" t="s">
        <v>70</v>
      </c>
      <c r="P1226" s="66" t="s">
        <v>42</v>
      </c>
      <c r="Q1226" s="66" t="str">
        <f t="shared" si="1749"/>
        <v>0..1</v>
      </c>
      <c r="R1226" s="6" t="s">
        <v>4627</v>
      </c>
      <c r="S1226" s="67" t="s">
        <v>4628</v>
      </c>
      <c r="T1226" s="66" t="s">
        <v>73</v>
      </c>
      <c r="U1226" s="68" t="str">
        <f t="shared" si="1693"/>
        <v>E</v>
      </c>
      <c r="V1226" s="62" t="s">
        <v>42</v>
      </c>
      <c r="W1226" s="66"/>
      <c r="X1226" s="248"/>
      <c r="Y1226" s="38"/>
      <c r="Z1226" s="351" t="str">
        <f t="shared" si="1720"/>
        <v>-</v>
      </c>
      <c r="AA1226" s="70" t="str">
        <f t="shared" ref="AA1226:AF1226" si="1775">IF(Z1226="X","X",IF($AI1226=AA$4,"X","-"))</f>
        <v>-</v>
      </c>
      <c r="AB1226" s="70" t="str">
        <f t="shared" si="1775"/>
        <v>-</v>
      </c>
      <c r="AC1226" s="70" t="str">
        <f t="shared" si="1775"/>
        <v>-</v>
      </c>
      <c r="AD1226" s="70" t="str">
        <f t="shared" si="1775"/>
        <v>-</v>
      </c>
      <c r="AE1226" s="70" t="str">
        <f t="shared" si="1775"/>
        <v>-</v>
      </c>
      <c r="AF1226" s="352" t="str">
        <f t="shared" si="1775"/>
        <v>X</v>
      </c>
      <c r="AG1226" s="38"/>
      <c r="AH1226" s="70" t="s">
        <v>47</v>
      </c>
      <c r="AI1226" s="70" t="s">
        <v>47</v>
      </c>
      <c r="AJ1226" s="38"/>
      <c r="AK1226" s="13" t="str">
        <f t="shared" si="1739"/>
        <v>/rsm:CrossIndustryInvoice/rsm:SupplyChainTradeTransaction/ram:ApplicableHeaderTradeSettlement/ram:SpecifiedTradePaymentTerms/ram:PayeeTradeParty/ram:PostalTradeAddress</v>
      </c>
      <c r="AL1226" s="13" t="str">
        <f t="shared" si="1740"/>
        <v>/ram:LineThree</v>
      </c>
      <c r="AM1226" s="14">
        <f>COUNTIFS(S$4:S1226,AK1226)</f>
        <v>1</v>
      </c>
      <c r="AO1226" s="214" t="str">
        <f t="shared" si="1737"/>
        <v>SCT_HTS</v>
      </c>
      <c r="AP1226" s="61" t="str">
        <f t="shared" si="1741"/>
        <v>BT-X-521</v>
      </c>
      <c r="AQ1226" s="281" t="str">
        <f t="shared" si="1742"/>
        <v/>
      </c>
      <c r="AR1226" s="62">
        <f t="shared" si="1754"/>
        <v>6</v>
      </c>
      <c r="AS1226" s="62" t="str">
        <f t="shared" si="1743"/>
        <v>0..1</v>
      </c>
      <c r="AT1226" s="64" t="s">
        <v>3837</v>
      </c>
      <c r="AU1226" s="64" t="s">
        <v>1761</v>
      </c>
      <c r="AV1226" s="65"/>
      <c r="AW1226" s="423" t="s">
        <v>7238</v>
      </c>
      <c r="AX1226" s="65"/>
      <c r="AY1226" s="65"/>
      <c r="AZ1226" s="64"/>
      <c r="BA1226" s="66" t="str">
        <f t="shared" si="1730"/>
        <v>0..1</v>
      </c>
      <c r="BB1226" s="66" t="str">
        <f t="shared" si="1731"/>
        <v>0..1</v>
      </c>
      <c r="BC1226" s="6" t="str">
        <f t="shared" si="1712"/>
        <v>/rsm:CrossIndustryInvoice
/rsm:SupplyChainTradeTransaction
/ram:ApplicableHeaderTradeSettlement
/ram:SpecifiedTradePaymentTerms
/ram:PayeeTradeParty
/ram:PostalTradeAddress
/ram:LineThree</v>
      </c>
      <c r="BD1226" s="67" t="str">
        <f t="shared" si="1713"/>
        <v>/rsm:CrossIndustryInvoice/rsm:SupplyChainTradeTransaction/ram:ApplicableHeaderTradeSettlement/ram:SpecifiedTradePaymentTerms/ram:PayeeTradeParty/ram:PostalTradeAddress/ram:LineThree</v>
      </c>
      <c r="BE1226" s="66" t="str">
        <f t="shared" si="1757"/>
        <v>T</v>
      </c>
      <c r="BF1226" s="68" t="str">
        <f t="shared" si="1758"/>
        <v>E</v>
      </c>
      <c r="BG1226" s="62" t="str">
        <f t="shared" si="1759"/>
        <v>0..1</v>
      </c>
      <c r="BH1226" s="66" t="str">
        <f t="shared" si="1760"/>
        <v/>
      </c>
      <c r="BI1226" s="248" t="str">
        <f t="shared" si="1761"/>
        <v/>
      </c>
      <c r="BJ1226" s="7"/>
      <c r="BK1226" s="351" t="str">
        <f t="shared" si="1762"/>
        <v>-</v>
      </c>
      <c r="BL1226" s="70" t="str">
        <f t="shared" si="1763"/>
        <v>-</v>
      </c>
      <c r="BM1226" s="70" t="str">
        <f t="shared" si="1764"/>
        <v>-</v>
      </c>
      <c r="BN1226" s="70" t="str">
        <f t="shared" si="1765"/>
        <v>-</v>
      </c>
      <c r="BO1226" s="70" t="str">
        <f t="shared" si="1766"/>
        <v>-</v>
      </c>
      <c r="BP1226" s="70" t="str">
        <f t="shared" si="1767"/>
        <v>-</v>
      </c>
      <c r="BQ1226" s="352" t="str">
        <f t="shared" si="1768"/>
        <v>X</v>
      </c>
      <c r="BR1226" s="7"/>
      <c r="BS1226" s="70" t="str">
        <f t="shared" si="1769"/>
        <v>EXTENDED</v>
      </c>
      <c r="BT1226" s="70" t="str">
        <f t="shared" si="1770"/>
        <v>EXTENDED</v>
      </c>
      <c r="BU1226" s="15"/>
      <c r="BV1226" s="57"/>
      <c r="BW1226" s="57"/>
      <c r="BX1226" s="57"/>
      <c r="BY1226" s="57"/>
      <c r="BZ1226" s="57"/>
      <c r="CA1226" s="57" t="s">
        <v>6542</v>
      </c>
      <c r="CC1226" s="417"/>
      <c r="CD1226" s="15"/>
      <c r="CE1226" s="15"/>
    </row>
    <row r="1227" spans="1:83" s="59" customFormat="1" ht="102">
      <c r="A1227" s="45" t="str">
        <f t="shared" si="1722"/>
        <v>YES</v>
      </c>
      <c r="B1227" s="400"/>
      <c r="C1227" s="45"/>
      <c r="D1227" s="45"/>
      <c r="E1227" s="214" t="s">
        <v>3431</v>
      </c>
      <c r="F1227" s="61" t="s">
        <v>5871</v>
      </c>
      <c r="G1227" s="281"/>
      <c r="H1227" s="62">
        <f t="shared" si="1683"/>
        <v>6</v>
      </c>
      <c r="I1227" s="62" t="s">
        <v>42</v>
      </c>
      <c r="J1227" s="64" t="s">
        <v>6039</v>
      </c>
      <c r="K1227" s="64" t="s">
        <v>6031</v>
      </c>
      <c r="L1227" s="65"/>
      <c r="M1227" s="65"/>
      <c r="N1227" s="65"/>
      <c r="O1227" s="64" t="s">
        <v>70</v>
      </c>
      <c r="P1227" s="66" t="s">
        <v>42</v>
      </c>
      <c r="Q1227" s="66" t="str">
        <f t="shared" si="1749"/>
        <v>0..1</v>
      </c>
      <c r="R1227" s="6" t="s">
        <v>4629</v>
      </c>
      <c r="S1227" s="67" t="s">
        <v>4630</v>
      </c>
      <c r="T1227" s="66" t="s">
        <v>73</v>
      </c>
      <c r="U1227" s="68" t="str">
        <f t="shared" si="1693"/>
        <v>E</v>
      </c>
      <c r="V1227" s="62" t="s">
        <v>42</v>
      </c>
      <c r="W1227" s="66"/>
      <c r="X1227" s="248"/>
      <c r="Y1227" s="38"/>
      <c r="Z1227" s="351" t="str">
        <f t="shared" si="1720"/>
        <v>-</v>
      </c>
      <c r="AA1227" s="70" t="str">
        <f t="shared" ref="AA1227:AF1227" si="1776">IF(Z1227="X","X",IF($AI1227=AA$4,"X","-"))</f>
        <v>-</v>
      </c>
      <c r="AB1227" s="70" t="str">
        <f t="shared" si="1776"/>
        <v>-</v>
      </c>
      <c r="AC1227" s="70" t="str">
        <f t="shared" si="1776"/>
        <v>-</v>
      </c>
      <c r="AD1227" s="70" t="str">
        <f t="shared" si="1776"/>
        <v>-</v>
      </c>
      <c r="AE1227" s="70" t="str">
        <f t="shared" si="1776"/>
        <v>-</v>
      </c>
      <c r="AF1227" s="352" t="str">
        <f t="shared" si="1776"/>
        <v>X</v>
      </c>
      <c r="AG1227" s="38"/>
      <c r="AH1227" s="70" t="s">
        <v>47</v>
      </c>
      <c r="AI1227" s="70" t="s">
        <v>47</v>
      </c>
      <c r="AJ1227" s="38"/>
      <c r="AK1227" s="13" t="str">
        <f t="shared" si="1739"/>
        <v>/rsm:CrossIndustryInvoice/rsm:SupplyChainTradeTransaction/ram:ApplicableHeaderTradeSettlement/ram:SpecifiedTradePaymentTerms/ram:PayeeTradeParty/ram:PostalTradeAddress</v>
      </c>
      <c r="AL1227" s="13" t="str">
        <f t="shared" si="1740"/>
        <v>/ram:CityName</v>
      </c>
      <c r="AM1227" s="14">
        <f>COUNTIFS(S$4:S1227,AK1227)</f>
        <v>1</v>
      </c>
      <c r="AO1227" s="214" t="str">
        <f t="shared" si="1737"/>
        <v>SCT_HTS</v>
      </c>
      <c r="AP1227" s="61" t="str">
        <f t="shared" si="1741"/>
        <v>BT-X-522</v>
      </c>
      <c r="AQ1227" s="281" t="str">
        <f t="shared" si="1742"/>
        <v/>
      </c>
      <c r="AR1227" s="62">
        <f t="shared" si="1754"/>
        <v>6</v>
      </c>
      <c r="AS1227" s="62" t="str">
        <f t="shared" si="1743"/>
        <v>0..1</v>
      </c>
      <c r="AT1227" s="64" t="s">
        <v>3840</v>
      </c>
      <c r="AU1227" s="64" t="s">
        <v>6415</v>
      </c>
      <c r="AV1227" s="65"/>
      <c r="AW1227" s="423" t="s">
        <v>7238</v>
      </c>
      <c r="AX1227" s="65" t="s">
        <v>3841</v>
      </c>
      <c r="AY1227" s="65"/>
      <c r="AZ1227" s="64"/>
      <c r="BA1227" s="66" t="str">
        <f t="shared" si="1730"/>
        <v>0..1</v>
      </c>
      <c r="BB1227" s="66" t="str">
        <f t="shared" si="1731"/>
        <v>0..1</v>
      </c>
      <c r="BC1227" s="6" t="str">
        <f t="shared" si="1712"/>
        <v>/rsm:CrossIndustryInvoice
/rsm:SupplyChainTradeTransaction
/ram:ApplicableHeaderTradeSettlement
/ram:SpecifiedTradePaymentTerms
/ram:PayeeTradeParty
/ram:PostalTradeAddress
/ram:CityName</v>
      </c>
      <c r="BD1227" s="67" t="str">
        <f t="shared" si="1713"/>
        <v>/rsm:CrossIndustryInvoice/rsm:SupplyChainTradeTransaction/ram:ApplicableHeaderTradeSettlement/ram:SpecifiedTradePaymentTerms/ram:PayeeTradeParty/ram:PostalTradeAddress/ram:CityName</v>
      </c>
      <c r="BE1227" s="66" t="str">
        <f t="shared" si="1757"/>
        <v>T</v>
      </c>
      <c r="BF1227" s="68" t="str">
        <f t="shared" si="1758"/>
        <v>E</v>
      </c>
      <c r="BG1227" s="62" t="str">
        <f t="shared" si="1759"/>
        <v>0..1</v>
      </c>
      <c r="BH1227" s="66" t="str">
        <f t="shared" si="1760"/>
        <v/>
      </c>
      <c r="BI1227" s="248" t="str">
        <f t="shared" si="1761"/>
        <v/>
      </c>
      <c r="BJ1227" s="7"/>
      <c r="BK1227" s="351" t="str">
        <f t="shared" si="1762"/>
        <v>-</v>
      </c>
      <c r="BL1227" s="70" t="str">
        <f t="shared" si="1763"/>
        <v>-</v>
      </c>
      <c r="BM1227" s="70" t="str">
        <f t="shared" si="1764"/>
        <v>-</v>
      </c>
      <c r="BN1227" s="70" t="str">
        <f t="shared" si="1765"/>
        <v>-</v>
      </c>
      <c r="BO1227" s="70" t="str">
        <f t="shared" si="1766"/>
        <v>-</v>
      </c>
      <c r="BP1227" s="70" t="str">
        <f t="shared" si="1767"/>
        <v>-</v>
      </c>
      <c r="BQ1227" s="352" t="str">
        <f t="shared" si="1768"/>
        <v>X</v>
      </c>
      <c r="BR1227" s="7"/>
      <c r="BS1227" s="70" t="str">
        <f t="shared" si="1769"/>
        <v>EXTENDED</v>
      </c>
      <c r="BT1227" s="70" t="str">
        <f t="shared" si="1770"/>
        <v>EXTENDED</v>
      </c>
      <c r="BU1227" s="15"/>
      <c r="BV1227" s="57"/>
      <c r="BW1227" s="57"/>
      <c r="BX1227" s="57"/>
      <c r="BY1227" s="57"/>
      <c r="BZ1227" s="57"/>
      <c r="CA1227" s="57" t="s">
        <v>6542</v>
      </c>
      <c r="CC1227" s="417"/>
      <c r="CD1227" s="15"/>
      <c r="CE1227" s="15"/>
    </row>
    <row r="1228" spans="1:83" s="59" customFormat="1" ht="102">
      <c r="A1228" s="45" t="str">
        <f t="shared" si="1722"/>
        <v>YES</v>
      </c>
      <c r="B1228" s="400"/>
      <c r="C1228" s="45"/>
      <c r="D1228" s="45"/>
      <c r="E1228" s="214" t="s">
        <v>3431</v>
      </c>
      <c r="F1228" s="61" t="s">
        <v>5872</v>
      </c>
      <c r="G1228" s="281"/>
      <c r="H1228" s="62">
        <f t="shared" si="1683"/>
        <v>6</v>
      </c>
      <c r="I1228" s="62" t="s">
        <v>32</v>
      </c>
      <c r="J1228" s="64" t="s">
        <v>6040</v>
      </c>
      <c r="K1228" s="64" t="s">
        <v>1661</v>
      </c>
      <c r="L1228" s="65" t="s">
        <v>5989</v>
      </c>
      <c r="M1228" s="65"/>
      <c r="N1228" s="65"/>
      <c r="O1228" s="64" t="s">
        <v>128</v>
      </c>
      <c r="P1228" s="66" t="s">
        <v>32</v>
      </c>
      <c r="Q1228" s="66" t="str">
        <f t="shared" si="1749"/>
        <v>1..1</v>
      </c>
      <c r="R1228" s="6" t="s">
        <v>4631</v>
      </c>
      <c r="S1228" s="67" t="s">
        <v>4632</v>
      </c>
      <c r="T1228" s="66" t="s">
        <v>131</v>
      </c>
      <c r="U1228" s="68" t="str">
        <f t="shared" si="1693"/>
        <v>E</v>
      </c>
      <c r="V1228" s="62" t="s">
        <v>42</v>
      </c>
      <c r="W1228" s="66"/>
      <c r="X1228" s="248"/>
      <c r="Y1228" s="38"/>
      <c r="Z1228" s="351" t="str">
        <f t="shared" si="1720"/>
        <v>-</v>
      </c>
      <c r="AA1228" s="70" t="str">
        <f t="shared" ref="AA1228:AF1228" si="1777">IF(Z1228="X","X",IF($AI1228=AA$4,"X","-"))</f>
        <v>-</v>
      </c>
      <c r="AB1228" s="70" t="str">
        <f t="shared" si="1777"/>
        <v>-</v>
      </c>
      <c r="AC1228" s="70" t="str">
        <f t="shared" si="1777"/>
        <v>-</v>
      </c>
      <c r="AD1228" s="70" t="str">
        <f t="shared" si="1777"/>
        <v>-</v>
      </c>
      <c r="AE1228" s="70" t="str">
        <f t="shared" si="1777"/>
        <v>-</v>
      </c>
      <c r="AF1228" s="352" t="str">
        <f t="shared" si="1777"/>
        <v>X</v>
      </c>
      <c r="AG1228" s="38"/>
      <c r="AH1228" s="70" t="s">
        <v>47</v>
      </c>
      <c r="AI1228" s="70" t="s">
        <v>47</v>
      </c>
      <c r="AJ1228" s="38"/>
      <c r="AK1228" s="13" t="str">
        <f t="shared" si="1739"/>
        <v>/rsm:CrossIndustryInvoice/rsm:SupplyChainTradeTransaction/ram:ApplicableHeaderTradeSettlement/ram:SpecifiedTradePaymentTerms/ram:PayeeTradeParty/ram:PostalTradeAddress</v>
      </c>
      <c r="AL1228" s="13" t="str">
        <f t="shared" si="1740"/>
        <v>/ram:CountryID</v>
      </c>
      <c r="AM1228" s="14">
        <f>COUNTIFS(S$4:S1228,AK1228)</f>
        <v>1</v>
      </c>
      <c r="AO1228" s="214" t="str">
        <f t="shared" si="1737"/>
        <v>SCT_HTS</v>
      </c>
      <c r="AP1228" s="61" t="str">
        <f t="shared" si="1741"/>
        <v>BT-X-523</v>
      </c>
      <c r="AQ1228" s="281" t="str">
        <f t="shared" si="1742"/>
        <v/>
      </c>
      <c r="AR1228" s="62">
        <f t="shared" si="1754"/>
        <v>6</v>
      </c>
      <c r="AS1228" s="62" t="str">
        <f t="shared" si="1743"/>
        <v>1..1</v>
      </c>
      <c r="AT1228" s="64" t="s">
        <v>3844</v>
      </c>
      <c r="AU1228" s="64" t="s">
        <v>1777</v>
      </c>
      <c r="AV1228" s="65" t="s">
        <v>485</v>
      </c>
      <c r="AW1228" s="423" t="s">
        <v>7238</v>
      </c>
      <c r="AX1228" s="65" t="s">
        <v>3845</v>
      </c>
      <c r="AY1228" s="65"/>
      <c r="AZ1228" s="64" t="s">
        <v>128</v>
      </c>
      <c r="BA1228" s="66" t="str">
        <f t="shared" si="1730"/>
        <v>1..1</v>
      </c>
      <c r="BB1228" s="66" t="str">
        <f t="shared" si="1731"/>
        <v>1..1</v>
      </c>
      <c r="BC1228" s="6" t="str">
        <f t="shared" si="1712"/>
        <v>/rsm:CrossIndustryInvoice
/rsm:SupplyChainTradeTransaction
/ram:ApplicableHeaderTradeSettlement
/ram:SpecifiedTradePaymentTerms
/ram:PayeeTradeParty
/ram:PostalTradeAddress
/ram:CountryID</v>
      </c>
      <c r="BD1228" s="67" t="str">
        <f t="shared" si="1713"/>
        <v>/rsm:CrossIndustryInvoice/rsm:SupplyChainTradeTransaction/ram:ApplicableHeaderTradeSettlement/ram:SpecifiedTradePaymentTerms/ram:PayeeTradeParty/ram:PostalTradeAddress/ram:CountryID</v>
      </c>
      <c r="BE1228" s="66" t="str">
        <f t="shared" si="1757"/>
        <v>C</v>
      </c>
      <c r="BF1228" s="68" t="str">
        <f t="shared" si="1758"/>
        <v>E</v>
      </c>
      <c r="BG1228" s="62" t="str">
        <f t="shared" si="1759"/>
        <v>0..1</v>
      </c>
      <c r="BH1228" s="66" t="str">
        <f t="shared" si="1760"/>
        <v/>
      </c>
      <c r="BI1228" s="248" t="str">
        <f t="shared" si="1761"/>
        <v/>
      </c>
      <c r="BJ1228" s="7"/>
      <c r="BK1228" s="351" t="str">
        <f t="shared" si="1762"/>
        <v>-</v>
      </c>
      <c r="BL1228" s="70" t="str">
        <f t="shared" si="1763"/>
        <v>-</v>
      </c>
      <c r="BM1228" s="70" t="str">
        <f t="shared" si="1764"/>
        <v>-</v>
      </c>
      <c r="BN1228" s="70" t="str">
        <f t="shared" si="1765"/>
        <v>-</v>
      </c>
      <c r="BO1228" s="70" t="str">
        <f t="shared" si="1766"/>
        <v>-</v>
      </c>
      <c r="BP1228" s="70" t="str">
        <f t="shared" si="1767"/>
        <v>-</v>
      </c>
      <c r="BQ1228" s="352" t="str">
        <f t="shared" si="1768"/>
        <v>X</v>
      </c>
      <c r="BR1228" s="7"/>
      <c r="BS1228" s="70" t="str">
        <f t="shared" si="1769"/>
        <v>EXTENDED</v>
      </c>
      <c r="BT1228" s="70" t="str">
        <f t="shared" si="1770"/>
        <v>EXTENDED</v>
      </c>
      <c r="BU1228" s="15"/>
      <c r="BV1228" s="57"/>
      <c r="BW1228" s="57"/>
      <c r="BX1228" s="57"/>
      <c r="BY1228" s="57"/>
      <c r="BZ1228" s="57"/>
      <c r="CA1228" s="57" t="s">
        <v>6542</v>
      </c>
      <c r="CC1228" s="417"/>
      <c r="CD1228" s="15"/>
      <c r="CE1228" s="15"/>
    </row>
    <row r="1229" spans="1:83" s="59" customFormat="1" ht="102">
      <c r="A1229" s="45" t="str">
        <f t="shared" si="1722"/>
        <v>YES</v>
      </c>
      <c r="B1229" s="400"/>
      <c r="C1229" s="45"/>
      <c r="D1229" s="45"/>
      <c r="E1229" s="214" t="s">
        <v>3431</v>
      </c>
      <c r="F1229" s="61" t="s">
        <v>5873</v>
      </c>
      <c r="G1229" s="281"/>
      <c r="H1229" s="62">
        <f t="shared" si="1683"/>
        <v>6</v>
      </c>
      <c r="I1229" s="62" t="s">
        <v>42</v>
      </c>
      <c r="J1229" s="64" t="s">
        <v>6054</v>
      </c>
      <c r="K1229" s="64" t="s">
        <v>1667</v>
      </c>
      <c r="L1229" s="65" t="s">
        <v>1668</v>
      </c>
      <c r="M1229" s="65"/>
      <c r="N1229" s="65" t="s">
        <v>35</v>
      </c>
      <c r="O1229" s="64" t="s">
        <v>70</v>
      </c>
      <c r="P1229" s="66" t="s">
        <v>42</v>
      </c>
      <c r="Q1229" s="66" t="str">
        <f t="shared" si="1749"/>
        <v>0..1</v>
      </c>
      <c r="R1229" s="6" t="s">
        <v>4633</v>
      </c>
      <c r="S1229" s="67" t="s">
        <v>4634</v>
      </c>
      <c r="T1229" s="66" t="s">
        <v>73</v>
      </c>
      <c r="U1229" s="68" t="str">
        <f t="shared" si="1693"/>
        <v>E</v>
      </c>
      <c r="V1229" s="62" t="s">
        <v>62</v>
      </c>
      <c r="W1229" s="66"/>
      <c r="X1229" s="248" t="s">
        <v>35</v>
      </c>
      <c r="Y1229" s="38"/>
      <c r="Z1229" s="351" t="str">
        <f t="shared" si="1720"/>
        <v>-</v>
      </c>
      <c r="AA1229" s="70" t="str">
        <f t="shared" ref="AA1229:AF1229" si="1778">IF(Z1229="X","X",IF($AI1229=AA$4,"X","-"))</f>
        <v>-</v>
      </c>
      <c r="AB1229" s="70" t="str">
        <f t="shared" si="1778"/>
        <v>-</v>
      </c>
      <c r="AC1229" s="70" t="str">
        <f t="shared" si="1778"/>
        <v>-</v>
      </c>
      <c r="AD1229" s="70" t="str">
        <f t="shared" si="1778"/>
        <v>-</v>
      </c>
      <c r="AE1229" s="70" t="str">
        <f t="shared" si="1778"/>
        <v>-</v>
      </c>
      <c r="AF1229" s="352" t="str">
        <f t="shared" si="1778"/>
        <v>X</v>
      </c>
      <c r="AG1229" s="38"/>
      <c r="AH1229" s="70" t="s">
        <v>47</v>
      </c>
      <c r="AI1229" s="70" t="s">
        <v>47</v>
      </c>
      <c r="AJ1229" s="38"/>
      <c r="AK1229" s="13" t="str">
        <f t="shared" si="1739"/>
        <v>/rsm:CrossIndustryInvoice/rsm:SupplyChainTradeTransaction/ram:ApplicableHeaderTradeSettlement/ram:SpecifiedTradePaymentTerms/ram:PayeeTradeParty/ram:PostalTradeAddress</v>
      </c>
      <c r="AL1229" s="13" t="str">
        <f t="shared" si="1740"/>
        <v>/ram:CountrySubDivisionName</v>
      </c>
      <c r="AM1229" s="14">
        <f>COUNTIFS(S$4:S1229,AK1229)</f>
        <v>1</v>
      </c>
      <c r="AO1229" s="214" t="str">
        <f t="shared" si="1737"/>
        <v>SCT_HTS</v>
      </c>
      <c r="AP1229" s="61" t="str">
        <f t="shared" si="1741"/>
        <v>BT-X-524</v>
      </c>
      <c r="AQ1229" s="281" t="str">
        <f t="shared" si="1742"/>
        <v/>
      </c>
      <c r="AR1229" s="62">
        <f t="shared" si="1754"/>
        <v>6</v>
      </c>
      <c r="AS1229" s="62" t="str">
        <f t="shared" si="1743"/>
        <v>0..1</v>
      </c>
      <c r="AT1229" s="64" t="s">
        <v>3848</v>
      </c>
      <c r="AU1229" s="64" t="s">
        <v>1671</v>
      </c>
      <c r="AV1229" s="65" t="s">
        <v>1672</v>
      </c>
      <c r="AW1229" s="423" t="s">
        <v>7238</v>
      </c>
      <c r="AX1229" s="65"/>
      <c r="AY1229" s="65" t="s">
        <v>35</v>
      </c>
      <c r="AZ1229" s="64" t="s">
        <v>78</v>
      </c>
      <c r="BA1229" s="66" t="str">
        <f t="shared" si="1730"/>
        <v>0..1</v>
      </c>
      <c r="BB1229" s="66" t="str">
        <f t="shared" si="1731"/>
        <v>0..1</v>
      </c>
      <c r="BC1229" s="6" t="str">
        <f t="shared" si="1712"/>
        <v>/rsm:CrossIndustryInvoice
/rsm:SupplyChainTradeTransaction
/ram:ApplicableHeaderTradeSettlement
/ram:SpecifiedTradePaymentTerms
/ram:PayeeTradeParty
/ram:PostalTradeAddress
/ram:CountrySubDivisionName</v>
      </c>
      <c r="BD1229" s="67" t="str">
        <f t="shared" si="1713"/>
        <v>/rsm:CrossIndustryInvoice/rsm:SupplyChainTradeTransaction/ram:ApplicableHeaderTradeSettlement/ram:SpecifiedTradePaymentTerms/ram:PayeeTradeParty/ram:PostalTradeAddress/ram:CountrySubDivisionName</v>
      </c>
      <c r="BE1229" s="66" t="str">
        <f t="shared" si="1757"/>
        <v>T</v>
      </c>
      <c r="BF1229" s="68" t="str">
        <f t="shared" si="1758"/>
        <v>E</v>
      </c>
      <c r="BG1229" s="62" t="str">
        <f t="shared" si="1759"/>
        <v>0..n</v>
      </c>
      <c r="BH1229" s="66" t="str">
        <f t="shared" si="1760"/>
        <v/>
      </c>
      <c r="BI1229" s="248" t="str">
        <f t="shared" si="1761"/>
        <v/>
      </c>
      <c r="BJ1229" s="7"/>
      <c r="BK1229" s="351" t="str">
        <f t="shared" si="1762"/>
        <v>-</v>
      </c>
      <c r="BL1229" s="70" t="str">
        <f t="shared" si="1763"/>
        <v>-</v>
      </c>
      <c r="BM1229" s="70" t="str">
        <f t="shared" si="1764"/>
        <v>-</v>
      </c>
      <c r="BN1229" s="70" t="str">
        <f t="shared" si="1765"/>
        <v>-</v>
      </c>
      <c r="BO1229" s="70" t="str">
        <f t="shared" si="1766"/>
        <v>-</v>
      </c>
      <c r="BP1229" s="70" t="str">
        <f t="shared" si="1767"/>
        <v>-</v>
      </c>
      <c r="BQ1229" s="352" t="str">
        <f t="shared" si="1768"/>
        <v>X</v>
      </c>
      <c r="BR1229" s="7"/>
      <c r="BS1229" s="70" t="str">
        <f t="shared" si="1769"/>
        <v>EXTENDED</v>
      </c>
      <c r="BT1229" s="70" t="str">
        <f t="shared" si="1770"/>
        <v>EXTENDED</v>
      </c>
      <c r="BU1229" s="15"/>
      <c r="BV1229" s="57"/>
      <c r="BW1229" s="57"/>
      <c r="BX1229" s="57"/>
      <c r="BY1229" s="57"/>
      <c r="BZ1229" s="57"/>
      <c r="CA1229" s="57" t="s">
        <v>6542</v>
      </c>
      <c r="CC1229" s="417"/>
      <c r="CD1229" s="15"/>
      <c r="CE1229" s="15"/>
    </row>
    <row r="1230" spans="1:83" s="59" customFormat="1" ht="89.25">
      <c r="A1230" s="45" t="str">
        <f t="shared" si="1722"/>
        <v>NO</v>
      </c>
      <c r="B1230" s="400"/>
      <c r="C1230" s="45"/>
      <c r="D1230" s="45"/>
      <c r="E1230" s="214" t="s">
        <v>3431</v>
      </c>
      <c r="F1230" s="139" t="s">
        <v>5874</v>
      </c>
      <c r="G1230" s="295"/>
      <c r="H1230" s="140">
        <f t="shared" si="1683"/>
        <v>5</v>
      </c>
      <c r="I1230" s="140" t="s">
        <v>42</v>
      </c>
      <c r="J1230" s="247" t="s">
        <v>4635</v>
      </c>
      <c r="K1230" s="242"/>
      <c r="L1230" s="243"/>
      <c r="M1230" s="243"/>
      <c r="N1230" s="243"/>
      <c r="O1230" s="242"/>
      <c r="P1230" s="244" t="s">
        <v>42</v>
      </c>
      <c r="Q1230" s="244" t="str">
        <f t="shared" si="1749"/>
        <v>0..1</v>
      </c>
      <c r="R1230" s="141" t="s">
        <v>4636</v>
      </c>
      <c r="S1230" s="142" t="s">
        <v>4637</v>
      </c>
      <c r="T1230" s="244"/>
      <c r="U1230" s="245" t="str">
        <f t="shared" si="1693"/>
        <v/>
      </c>
      <c r="V1230" s="140" t="s">
        <v>62</v>
      </c>
      <c r="W1230" s="244"/>
      <c r="X1230" s="393"/>
      <c r="Y1230" s="38"/>
      <c r="Z1230" s="365" t="str">
        <f t="shared" si="1720"/>
        <v>-</v>
      </c>
      <c r="AA1230" s="143" t="str">
        <f t="shared" ref="AA1230:AF1230" si="1779">IF(Z1230="X","X",IF($AI1230=AA$4,"X","-"))</f>
        <v>-</v>
      </c>
      <c r="AB1230" s="143" t="str">
        <f t="shared" si="1779"/>
        <v>-</v>
      </c>
      <c r="AC1230" s="143" t="str">
        <f t="shared" si="1779"/>
        <v>-</v>
      </c>
      <c r="AD1230" s="143" t="str">
        <f t="shared" si="1779"/>
        <v>-</v>
      </c>
      <c r="AE1230" s="143" t="str">
        <f t="shared" si="1779"/>
        <v>X</v>
      </c>
      <c r="AF1230" s="366" t="str">
        <f t="shared" si="1779"/>
        <v>X</v>
      </c>
      <c r="AG1230" s="38"/>
      <c r="AH1230" s="143" t="s">
        <v>47</v>
      </c>
      <c r="AI1230" s="143" t="s">
        <v>6532</v>
      </c>
      <c r="AJ1230" s="38"/>
      <c r="AK1230" s="13" t="str">
        <f t="shared" si="1739"/>
        <v>/rsm:CrossIndustryInvoice/rsm:SupplyChainTradeTransaction/ram:ApplicableHeaderTradeSettlement/ram:SpecifiedTradePaymentTerms/ram:PayeeTradeParty</v>
      </c>
      <c r="AL1230" s="13" t="str">
        <f t="shared" si="1740"/>
        <v>/ram:URIUniversalCommunication</v>
      </c>
      <c r="AM1230" s="14">
        <f>COUNTIFS(S$4:S1230,AK1230)</f>
        <v>1</v>
      </c>
      <c r="AO1230" s="214" t="str">
        <f t="shared" si="1737"/>
        <v>SCT_HTS</v>
      </c>
      <c r="AP1230" s="139" t="str">
        <f t="shared" si="1741"/>
        <v>BT-X-510-00</v>
      </c>
      <c r="AQ1230" s="295" t="str">
        <f t="shared" si="1742"/>
        <v/>
      </c>
      <c r="AR1230" s="140">
        <f t="shared" si="1754"/>
        <v>5</v>
      </c>
      <c r="AS1230" s="140" t="str">
        <f t="shared" si="1743"/>
        <v>0..1</v>
      </c>
      <c r="AT1230" s="247" t="s">
        <v>1001</v>
      </c>
      <c r="AU1230" s="242"/>
      <c r="AV1230" s="243"/>
      <c r="AW1230" s="243"/>
      <c r="AX1230" s="243"/>
      <c r="AY1230" s="243"/>
      <c r="AZ1230" s="242"/>
      <c r="BA1230" s="244" t="str">
        <f t="shared" si="1730"/>
        <v>0..1</v>
      </c>
      <c r="BB1230" s="244" t="str">
        <f t="shared" si="1731"/>
        <v>0..1</v>
      </c>
      <c r="BC1230" s="141" t="str">
        <f t="shared" si="1712"/>
        <v>/rsm:CrossIndustryInvoice
/rsm:SupplyChainTradeTransaction
/ram:ApplicableHeaderTradeSettlement
/ram:SpecifiedTradePaymentTerms
/ram:PayeeTradeParty
/ram:URIUniversalCommunication</v>
      </c>
      <c r="BD1230" s="142" t="str">
        <f t="shared" si="1713"/>
        <v>/rsm:CrossIndustryInvoice/rsm:SupplyChainTradeTransaction/ram:ApplicableHeaderTradeSettlement/ram:SpecifiedTradePaymentTerms/ram:PayeeTradeParty/ram:URIUniversalCommunication</v>
      </c>
      <c r="BE1230" s="244" t="str">
        <f t="shared" si="1757"/>
        <v/>
      </c>
      <c r="BF1230" s="245" t="str">
        <f t="shared" si="1758"/>
        <v/>
      </c>
      <c r="BG1230" s="140" t="str">
        <f t="shared" si="1759"/>
        <v>0..n</v>
      </c>
      <c r="BH1230" s="244" t="str">
        <f t="shared" si="1760"/>
        <v/>
      </c>
      <c r="BI1230" s="393" t="str">
        <f t="shared" si="1761"/>
        <v/>
      </c>
      <c r="BJ1230" s="7"/>
      <c r="BK1230" s="365" t="str">
        <f t="shared" si="1762"/>
        <v>-</v>
      </c>
      <c r="BL1230" s="143" t="str">
        <f t="shared" si="1763"/>
        <v>-</v>
      </c>
      <c r="BM1230" s="143" t="str">
        <f t="shared" si="1764"/>
        <v>-</v>
      </c>
      <c r="BN1230" s="143" t="str">
        <f t="shared" si="1765"/>
        <v>-</v>
      </c>
      <c r="BO1230" s="143" t="str">
        <f t="shared" si="1766"/>
        <v>-</v>
      </c>
      <c r="BP1230" s="143" t="str">
        <f t="shared" si="1767"/>
        <v>X</v>
      </c>
      <c r="BQ1230" s="366" t="str">
        <f t="shared" si="1768"/>
        <v>X</v>
      </c>
      <c r="BR1230" s="7"/>
      <c r="BS1230" s="143" t="str">
        <f t="shared" si="1769"/>
        <v>EXTENDED</v>
      </c>
      <c r="BT1230" s="143" t="str">
        <f t="shared" si="1770"/>
        <v>EXTENDED-B2B-FR</v>
      </c>
      <c r="BU1230" s="15"/>
      <c r="BV1230" s="57"/>
      <c r="BW1230" s="57"/>
      <c r="BX1230" s="57"/>
      <c r="BY1230" s="57"/>
      <c r="BZ1230" s="57"/>
      <c r="CA1230" s="57" t="s">
        <v>6542</v>
      </c>
      <c r="CC1230" s="417"/>
      <c r="CD1230" s="15"/>
      <c r="CE1230" s="15"/>
    </row>
    <row r="1231" spans="1:83" s="59" customFormat="1" ht="114">
      <c r="A1231" s="45" t="str">
        <f t="shared" si="1722"/>
        <v>YES</v>
      </c>
      <c r="B1231" s="400"/>
      <c r="C1231" s="45"/>
      <c r="D1231" s="45"/>
      <c r="E1231" s="214" t="s">
        <v>3431</v>
      </c>
      <c r="F1231" s="61" t="s">
        <v>5875</v>
      </c>
      <c r="G1231" s="281"/>
      <c r="H1231" s="62">
        <f t="shared" si="1683"/>
        <v>6</v>
      </c>
      <c r="I1231" s="62" t="s">
        <v>32</v>
      </c>
      <c r="J1231" s="64" t="s">
        <v>6244</v>
      </c>
      <c r="K1231" s="64"/>
      <c r="L1231" s="65"/>
      <c r="M1231" s="65"/>
      <c r="N1231" s="65"/>
      <c r="O1231" s="64" t="s">
        <v>90</v>
      </c>
      <c r="P1231" s="66" t="s">
        <v>32</v>
      </c>
      <c r="Q1231" s="66" t="str">
        <f t="shared" si="1749"/>
        <v>1..1</v>
      </c>
      <c r="R1231" s="6" t="s">
        <v>4638</v>
      </c>
      <c r="S1231" s="67" t="s">
        <v>4639</v>
      </c>
      <c r="T1231" s="66" t="s">
        <v>55</v>
      </c>
      <c r="U1231" s="68" t="str">
        <f t="shared" si="1693"/>
        <v>E</v>
      </c>
      <c r="V1231" s="62" t="s">
        <v>42</v>
      </c>
      <c r="W1231" s="66"/>
      <c r="X1231" s="248"/>
      <c r="Y1231" s="38"/>
      <c r="Z1231" s="351" t="str">
        <f t="shared" si="1720"/>
        <v>-</v>
      </c>
      <c r="AA1231" s="70" t="str">
        <f t="shared" ref="AA1231:AF1231" si="1780">IF(Z1231="X","X",IF($AI1231=AA$4,"X","-"))</f>
        <v>-</v>
      </c>
      <c r="AB1231" s="70" t="str">
        <f t="shared" si="1780"/>
        <v>-</v>
      </c>
      <c r="AC1231" s="70" t="str">
        <f t="shared" si="1780"/>
        <v>-</v>
      </c>
      <c r="AD1231" s="70" t="str">
        <f t="shared" si="1780"/>
        <v>-</v>
      </c>
      <c r="AE1231" s="70" t="str">
        <f t="shared" si="1780"/>
        <v>X</v>
      </c>
      <c r="AF1231" s="352" t="str">
        <f t="shared" si="1780"/>
        <v>X</v>
      </c>
      <c r="AG1231" s="38"/>
      <c r="AH1231" s="70" t="s">
        <v>47</v>
      </c>
      <c r="AI1231" s="70" t="s">
        <v>6532</v>
      </c>
      <c r="AJ1231" s="38"/>
      <c r="AK1231" s="13" t="str">
        <f t="shared" si="1739"/>
        <v>/rsm:CrossIndustryInvoice/rsm:SupplyChainTradeTransaction/ram:ApplicableHeaderTradeSettlement/ram:SpecifiedTradePaymentTerms/ram:PayeeTradeParty/ram:URIUniversalCommunication</v>
      </c>
      <c r="AL1231" s="13" t="str">
        <f t="shared" si="1740"/>
        <v>/ram:URIID</v>
      </c>
      <c r="AM1231" s="14">
        <f>COUNTIFS(S$4:S1231,AK1231)</f>
        <v>1</v>
      </c>
      <c r="AO1231" s="214" t="str">
        <f t="shared" si="1737"/>
        <v>SCT_HTS</v>
      </c>
      <c r="AP1231" s="61" t="str">
        <f t="shared" si="1741"/>
        <v>BT-X-510</v>
      </c>
      <c r="AQ1231" s="281" t="str">
        <f t="shared" si="1742"/>
        <v/>
      </c>
      <c r="AR1231" s="62">
        <f t="shared" si="1754"/>
        <v>6</v>
      </c>
      <c r="AS1231" s="62" t="str">
        <f t="shared" si="1743"/>
        <v>1..1</v>
      </c>
      <c r="AT1231" s="64" t="s">
        <v>2172</v>
      </c>
      <c r="AU1231" s="64"/>
      <c r="AV1231" s="65"/>
      <c r="AW1231" s="423" t="s">
        <v>7238</v>
      </c>
      <c r="AX1231" s="65"/>
      <c r="AY1231" s="65"/>
      <c r="AZ1231" s="64" t="s">
        <v>99</v>
      </c>
      <c r="BA1231" s="66" t="str">
        <f t="shared" si="1730"/>
        <v>1..1</v>
      </c>
      <c r="BB1231" s="66" t="str">
        <f t="shared" si="1731"/>
        <v>1..1</v>
      </c>
      <c r="BC1231" s="6" t="str">
        <f t="shared" si="1712"/>
        <v>/rsm:CrossIndustryInvoice
/rsm:SupplyChainTradeTransaction
/ram:ApplicableHeaderTradeSettlement
/ram:SpecifiedTradePaymentTerms
/ram:PayeeTradeParty
/ram:URIUniversalCommunication
/ram:URIID</v>
      </c>
      <c r="BD1231" s="67" t="str">
        <f t="shared" si="1713"/>
        <v>/rsm:CrossIndustryInvoice/rsm:SupplyChainTradeTransaction/ram:ApplicableHeaderTradeSettlement/ram:SpecifiedTradePaymentTerms/ram:PayeeTradeParty/ram:URIUniversalCommunication/ram:URIID</v>
      </c>
      <c r="BE1231" s="66" t="str">
        <f t="shared" si="1757"/>
        <v>I</v>
      </c>
      <c r="BF1231" s="68" t="str">
        <f t="shared" si="1758"/>
        <v>E</v>
      </c>
      <c r="BG1231" s="62" t="str">
        <f t="shared" si="1759"/>
        <v>0..1</v>
      </c>
      <c r="BH1231" s="66" t="str">
        <f t="shared" si="1760"/>
        <v/>
      </c>
      <c r="BI1231" s="248" t="str">
        <f t="shared" si="1761"/>
        <v/>
      </c>
      <c r="BJ1231" s="7"/>
      <c r="BK1231" s="351" t="str">
        <f t="shared" si="1762"/>
        <v>-</v>
      </c>
      <c r="BL1231" s="70" t="str">
        <f t="shared" si="1763"/>
        <v>-</v>
      </c>
      <c r="BM1231" s="70" t="str">
        <f t="shared" si="1764"/>
        <v>-</v>
      </c>
      <c r="BN1231" s="70" t="str">
        <f t="shared" si="1765"/>
        <v>-</v>
      </c>
      <c r="BO1231" s="70" t="str">
        <f t="shared" si="1766"/>
        <v>-</v>
      </c>
      <c r="BP1231" s="70" t="str">
        <f t="shared" si="1767"/>
        <v>X</v>
      </c>
      <c r="BQ1231" s="352" t="str">
        <f t="shared" si="1768"/>
        <v>X</v>
      </c>
      <c r="BR1231" s="7"/>
      <c r="BS1231" s="70" t="str">
        <f t="shared" si="1769"/>
        <v>EXTENDED</v>
      </c>
      <c r="BT1231" s="70" t="str">
        <f t="shared" si="1770"/>
        <v>EXTENDED-B2B-FR</v>
      </c>
      <c r="BU1231" s="15"/>
      <c r="BV1231" s="57"/>
      <c r="BW1231" s="57"/>
      <c r="BX1231" s="57"/>
      <c r="BY1231" s="57"/>
      <c r="BZ1231" s="57"/>
      <c r="CA1231" s="57" t="s">
        <v>6542</v>
      </c>
      <c r="CC1231" s="417"/>
      <c r="CD1231" s="15"/>
      <c r="CE1231" s="15"/>
    </row>
    <row r="1232" spans="1:83" s="59" customFormat="1" ht="114.75">
      <c r="A1232" s="45" t="str">
        <f t="shared" si="1722"/>
        <v>YES</v>
      </c>
      <c r="B1232" s="400"/>
      <c r="C1232" s="45"/>
      <c r="D1232" s="45"/>
      <c r="E1232" s="214" t="s">
        <v>3431</v>
      </c>
      <c r="F1232" s="61" t="s">
        <v>5876</v>
      </c>
      <c r="G1232" s="281"/>
      <c r="H1232" s="62">
        <f t="shared" ref="H1232:H1272" si="1781">LEN(S1232)-LEN(SUBSTITUTE(S1232,"/",""))-1</f>
        <v>7</v>
      </c>
      <c r="I1232" s="62" t="s">
        <v>32</v>
      </c>
      <c r="J1232" s="64" t="s">
        <v>443</v>
      </c>
      <c r="K1232" s="64"/>
      <c r="L1232" s="65"/>
      <c r="M1232" s="65"/>
      <c r="N1232" s="65"/>
      <c r="O1232" s="64" t="s">
        <v>5953</v>
      </c>
      <c r="P1232" s="66" t="s">
        <v>32</v>
      </c>
      <c r="Q1232" s="66" t="str">
        <f t="shared" si="1749"/>
        <v>1..1</v>
      </c>
      <c r="R1232" s="6" t="s">
        <v>4640</v>
      </c>
      <c r="S1232" s="67" t="s">
        <v>4641</v>
      </c>
      <c r="T1232" s="66" t="s">
        <v>329</v>
      </c>
      <c r="U1232" s="68" t="str">
        <f t="shared" si="1693"/>
        <v>A</v>
      </c>
      <c r="V1232" s="62" t="s">
        <v>42</v>
      </c>
      <c r="W1232" s="66"/>
      <c r="X1232" s="248"/>
      <c r="Y1232" s="38"/>
      <c r="Z1232" s="351" t="str">
        <f t="shared" si="1720"/>
        <v>-</v>
      </c>
      <c r="AA1232" s="70" t="str">
        <f t="shared" ref="AA1232:AF1232" si="1782">IF(Z1232="X","X",IF($AI1232=AA$4,"X","-"))</f>
        <v>-</v>
      </c>
      <c r="AB1232" s="70" t="str">
        <f t="shared" si="1782"/>
        <v>-</v>
      </c>
      <c r="AC1232" s="70" t="str">
        <f t="shared" si="1782"/>
        <v>-</v>
      </c>
      <c r="AD1232" s="70" t="str">
        <f t="shared" si="1782"/>
        <v>-</v>
      </c>
      <c r="AE1232" s="70" t="str">
        <f t="shared" si="1782"/>
        <v>X</v>
      </c>
      <c r="AF1232" s="352" t="str">
        <f t="shared" si="1782"/>
        <v>X</v>
      </c>
      <c r="AG1232" s="38"/>
      <c r="AH1232" s="70" t="s">
        <v>47</v>
      </c>
      <c r="AI1232" s="70" t="s">
        <v>6532</v>
      </c>
      <c r="AJ1232" s="38"/>
      <c r="AK1232" s="13" t="str">
        <f t="shared" si="1739"/>
        <v>/rsm:CrossIndustryInvoice/rsm:SupplyChainTradeTransaction/ram:ApplicableHeaderTradeSettlement/ram:SpecifiedTradePaymentTerms/ram:PayeeTradeParty/ram:URIUniversalCommunication/ram:URIID</v>
      </c>
      <c r="AL1232" s="13" t="str">
        <f t="shared" si="1740"/>
        <v>/@schemeID</v>
      </c>
      <c r="AM1232" s="14">
        <f>COUNTIFS(S$4:S1232,AK1232)</f>
        <v>1</v>
      </c>
      <c r="AO1232" s="214" t="str">
        <f t="shared" si="1737"/>
        <v>SCT_HTS</v>
      </c>
      <c r="AP1232" s="61" t="str">
        <f t="shared" si="1741"/>
        <v>BT-X-510-0</v>
      </c>
      <c r="AQ1232" s="281" t="str">
        <f t="shared" si="1742"/>
        <v/>
      </c>
      <c r="AR1232" s="62">
        <f t="shared" si="1754"/>
        <v>7</v>
      </c>
      <c r="AS1232" s="62" t="str">
        <f t="shared" si="1743"/>
        <v>1..1</v>
      </c>
      <c r="AT1232" s="64" t="s">
        <v>330</v>
      </c>
      <c r="AU1232" s="64"/>
      <c r="AV1232" s="65"/>
      <c r="AW1232" s="423" t="s">
        <v>7238</v>
      </c>
      <c r="AX1232" s="65"/>
      <c r="AY1232" s="65"/>
      <c r="AZ1232" s="64"/>
      <c r="BA1232" s="66" t="str">
        <f t="shared" si="1730"/>
        <v>1..1</v>
      </c>
      <c r="BB1232" s="66" t="str">
        <f t="shared" si="1731"/>
        <v>1..1</v>
      </c>
      <c r="BC1232" s="6" t="str">
        <f t="shared" si="1712"/>
        <v>/rsm:CrossIndustryInvoice
/rsm:SupplyChainTradeTransaction
/ram:ApplicableHeaderTradeSettlement
/ram:SpecifiedTradePaymentTerms
/ram:PayeeTradeParty
/ram:URIUniversalCommunication
/ram:URIID
/@schemeID</v>
      </c>
      <c r="BD1232" s="67" t="str">
        <f t="shared" si="1713"/>
        <v>/rsm:CrossIndustryInvoice/rsm:SupplyChainTradeTransaction/ram:ApplicableHeaderTradeSettlement/ram:SpecifiedTradePaymentTerms/ram:PayeeTradeParty/ram:URIUniversalCommunication/ram:URIID/@schemeID</v>
      </c>
      <c r="BE1232" s="66" t="str">
        <f t="shared" si="1757"/>
        <v>S</v>
      </c>
      <c r="BF1232" s="68" t="str">
        <f t="shared" si="1758"/>
        <v>A</v>
      </c>
      <c r="BG1232" s="62" t="str">
        <f t="shared" si="1759"/>
        <v>0..1</v>
      </c>
      <c r="BH1232" s="66" t="str">
        <f t="shared" si="1760"/>
        <v/>
      </c>
      <c r="BI1232" s="248" t="str">
        <f t="shared" si="1761"/>
        <v/>
      </c>
      <c r="BJ1232" s="7"/>
      <c r="BK1232" s="351" t="str">
        <f t="shared" si="1762"/>
        <v>-</v>
      </c>
      <c r="BL1232" s="70" t="str">
        <f t="shared" si="1763"/>
        <v>-</v>
      </c>
      <c r="BM1232" s="70" t="str">
        <f t="shared" si="1764"/>
        <v>-</v>
      </c>
      <c r="BN1232" s="70" t="str">
        <f t="shared" si="1765"/>
        <v>-</v>
      </c>
      <c r="BO1232" s="70" t="str">
        <f t="shared" si="1766"/>
        <v>-</v>
      </c>
      <c r="BP1232" s="70" t="str">
        <f t="shared" si="1767"/>
        <v>X</v>
      </c>
      <c r="BQ1232" s="352" t="str">
        <f t="shared" si="1768"/>
        <v>X</v>
      </c>
      <c r="BR1232" s="7"/>
      <c r="BS1232" s="70" t="str">
        <f t="shared" si="1769"/>
        <v>EXTENDED</v>
      </c>
      <c r="BT1232" s="70" t="str">
        <f t="shared" si="1770"/>
        <v>EXTENDED-B2B-FR</v>
      </c>
      <c r="BU1232" s="15"/>
      <c r="BV1232" s="57"/>
      <c r="BW1232" s="57"/>
      <c r="BX1232" s="57"/>
      <c r="BY1232" s="57"/>
      <c r="BZ1232" s="57"/>
      <c r="CA1232" s="57" t="s">
        <v>6542</v>
      </c>
      <c r="CC1232" s="417"/>
      <c r="CD1232" s="15"/>
      <c r="CE1232" s="15"/>
    </row>
    <row r="1233" spans="1:83" s="59" customFormat="1" ht="89.25">
      <c r="A1233" s="45" t="str">
        <f t="shared" si="1722"/>
        <v>NO</v>
      </c>
      <c r="B1233" s="400"/>
      <c r="C1233" s="45"/>
      <c r="D1233" s="45"/>
      <c r="E1233" s="214" t="s">
        <v>3431</v>
      </c>
      <c r="F1233" s="139" t="s">
        <v>5128</v>
      </c>
      <c r="G1233" s="295"/>
      <c r="H1233" s="140">
        <f t="shared" si="1781"/>
        <v>5</v>
      </c>
      <c r="I1233" s="140" t="s">
        <v>42</v>
      </c>
      <c r="J1233" s="247" t="s">
        <v>4642</v>
      </c>
      <c r="K1233" s="242"/>
      <c r="L1233" s="243"/>
      <c r="M1233" s="243"/>
      <c r="N1233" s="243"/>
      <c r="O1233" s="242"/>
      <c r="P1233" s="124" t="s">
        <v>42</v>
      </c>
      <c r="Q1233" s="244" t="str">
        <f t="shared" si="1749"/>
        <v>0..1</v>
      </c>
      <c r="R1233" s="141" t="s">
        <v>4643</v>
      </c>
      <c r="S1233" s="142" t="s">
        <v>4644</v>
      </c>
      <c r="T1233" s="244"/>
      <c r="U1233" s="245" t="str">
        <f t="shared" si="1693"/>
        <v/>
      </c>
      <c r="V1233" s="140" t="s">
        <v>62</v>
      </c>
      <c r="W1233" s="244"/>
      <c r="X1233" s="393"/>
      <c r="Y1233" s="38"/>
      <c r="Z1233" s="365" t="str">
        <f t="shared" si="1720"/>
        <v>-</v>
      </c>
      <c r="AA1233" s="143" t="str">
        <f t="shared" ref="AA1233:AF1233" si="1783">IF(Z1233="X","X",IF($AI1233=AA$4,"X","-"))</f>
        <v>-</v>
      </c>
      <c r="AB1233" s="143" t="str">
        <f t="shared" si="1783"/>
        <v>-</v>
      </c>
      <c r="AC1233" s="143" t="str">
        <f t="shared" si="1783"/>
        <v>-</v>
      </c>
      <c r="AD1233" s="143" t="str">
        <f t="shared" si="1783"/>
        <v>-</v>
      </c>
      <c r="AE1233" s="143" t="str">
        <f t="shared" si="1783"/>
        <v>-</v>
      </c>
      <c r="AF1233" s="366" t="str">
        <f t="shared" si="1783"/>
        <v>X</v>
      </c>
      <c r="AG1233" s="38"/>
      <c r="AH1233" s="143" t="s">
        <v>47</v>
      </c>
      <c r="AI1233" s="143" t="s">
        <v>47</v>
      </c>
      <c r="AJ1233" s="38"/>
      <c r="AK1233" s="13" t="str">
        <f t="shared" si="1739"/>
        <v>/rsm:CrossIndustryInvoice/rsm:SupplyChainTradeTransaction/ram:ApplicableHeaderTradeSettlement/ram:SpecifiedTradePaymentTerms/ram:PayeeTradeParty</v>
      </c>
      <c r="AL1233" s="13" t="str">
        <f t="shared" si="1740"/>
        <v>/ram:SpecifiedTaxRegistration</v>
      </c>
      <c r="AM1233" s="14">
        <f>COUNTIFS(S$4:S1233,AK1233)</f>
        <v>1</v>
      </c>
      <c r="AO1233" s="214" t="str">
        <f t="shared" si="1737"/>
        <v>SCT_HTS</v>
      </c>
      <c r="AP1233" s="139" t="str">
        <f t="shared" si="1741"/>
        <v>BT-X-509-00</v>
      </c>
      <c r="AQ1233" s="295" t="str">
        <f t="shared" si="1742"/>
        <v/>
      </c>
      <c r="AR1233" s="140">
        <f t="shared" si="1754"/>
        <v>5</v>
      </c>
      <c r="AS1233" s="140" t="str">
        <f t="shared" si="1743"/>
        <v>0..1</v>
      </c>
      <c r="AT1233" s="247" t="s">
        <v>1011</v>
      </c>
      <c r="AU1233" s="242"/>
      <c r="AV1233" s="243"/>
      <c r="AW1233" s="243"/>
      <c r="AX1233" s="243"/>
      <c r="AY1233" s="243"/>
      <c r="AZ1233" s="242"/>
      <c r="BA1233" s="244" t="str">
        <f t="shared" si="1730"/>
        <v>0..1</v>
      </c>
      <c r="BB1233" s="244" t="str">
        <f t="shared" si="1731"/>
        <v>0..1</v>
      </c>
      <c r="BC1233" s="141" t="str">
        <f t="shared" si="1712"/>
        <v>/rsm:CrossIndustryInvoice
/rsm:SupplyChainTradeTransaction
/ram:ApplicableHeaderTradeSettlement
/ram:SpecifiedTradePaymentTerms
/ram:PayeeTradeParty
/ram:SpecifiedTaxRegistration</v>
      </c>
      <c r="BD1233" s="142" t="str">
        <f t="shared" si="1713"/>
        <v>/rsm:CrossIndustryInvoice/rsm:SupplyChainTradeTransaction/ram:ApplicableHeaderTradeSettlement/ram:SpecifiedTradePaymentTerms/ram:PayeeTradeParty/ram:SpecifiedTaxRegistration</v>
      </c>
      <c r="BE1233" s="244" t="str">
        <f t="shared" si="1757"/>
        <v/>
      </c>
      <c r="BF1233" s="245" t="str">
        <f t="shared" si="1758"/>
        <v/>
      </c>
      <c r="BG1233" s="140" t="str">
        <f t="shared" si="1759"/>
        <v>0..n</v>
      </c>
      <c r="BH1233" s="244" t="str">
        <f t="shared" si="1760"/>
        <v/>
      </c>
      <c r="BI1233" s="393" t="str">
        <f t="shared" si="1761"/>
        <v/>
      </c>
      <c r="BJ1233" s="7"/>
      <c r="BK1233" s="365" t="str">
        <f t="shared" si="1762"/>
        <v>-</v>
      </c>
      <c r="BL1233" s="143" t="str">
        <f t="shared" si="1763"/>
        <v>-</v>
      </c>
      <c r="BM1233" s="143" t="str">
        <f t="shared" si="1764"/>
        <v>-</v>
      </c>
      <c r="BN1233" s="143" t="str">
        <f t="shared" si="1765"/>
        <v>-</v>
      </c>
      <c r="BO1233" s="143" t="str">
        <f t="shared" si="1766"/>
        <v>-</v>
      </c>
      <c r="BP1233" s="143" t="str">
        <f t="shared" si="1767"/>
        <v>-</v>
      </c>
      <c r="BQ1233" s="366" t="str">
        <f t="shared" si="1768"/>
        <v>X</v>
      </c>
      <c r="BR1233" s="7"/>
      <c r="BS1233" s="143" t="str">
        <f t="shared" si="1769"/>
        <v>EXTENDED</v>
      </c>
      <c r="BT1233" s="143" t="str">
        <f t="shared" si="1770"/>
        <v>EXTENDED</v>
      </c>
      <c r="BU1233" s="15"/>
      <c r="BV1233" s="57"/>
      <c r="BW1233" s="57"/>
      <c r="BX1233" s="57"/>
      <c r="BY1233" s="57"/>
      <c r="BZ1233" s="57"/>
      <c r="CA1233" s="57" t="s">
        <v>6542</v>
      </c>
      <c r="CC1233" s="417"/>
      <c r="CD1233" s="15"/>
      <c r="CE1233" s="15"/>
    </row>
    <row r="1234" spans="1:83" s="59" customFormat="1" ht="114">
      <c r="A1234" s="45" t="str">
        <f t="shared" si="1722"/>
        <v>YES</v>
      </c>
      <c r="B1234" s="400"/>
      <c r="C1234" s="45"/>
      <c r="D1234" s="45"/>
      <c r="E1234" s="214" t="s">
        <v>3431</v>
      </c>
      <c r="F1234" s="61" t="s">
        <v>5129</v>
      </c>
      <c r="G1234" s="281"/>
      <c r="H1234" s="62">
        <f t="shared" si="1781"/>
        <v>6</v>
      </c>
      <c r="I1234" s="62" t="s">
        <v>32</v>
      </c>
      <c r="J1234" s="64" t="s">
        <v>6045</v>
      </c>
      <c r="K1234" s="64"/>
      <c r="L1234" s="65"/>
      <c r="M1234" s="65"/>
      <c r="N1234" s="65"/>
      <c r="O1234" s="64" t="s">
        <v>90</v>
      </c>
      <c r="P1234" s="66" t="s">
        <v>32</v>
      </c>
      <c r="Q1234" s="66" t="str">
        <f t="shared" si="1749"/>
        <v>1..1</v>
      </c>
      <c r="R1234" s="6" t="s">
        <v>4645</v>
      </c>
      <c r="S1234" s="67" t="s">
        <v>4646</v>
      </c>
      <c r="T1234" s="66" t="s">
        <v>55</v>
      </c>
      <c r="U1234" s="68" t="str">
        <f>IF($F1234="","",IF(ISERROR(SEARCH("@",$S1234)),IF(LEFT($F1234,4)="BG-X","EG",IF(LEFT($F1234,2)="BG","G",IF(LEFT($F1234,4)="BT-X",IF(LEN($F1234)-LEN(SUBSTITUTE($F1234,"-",))&gt;2,"","E"),IF(LEN($F1234)-LEN(SUBSTITUTE($F1234,"-",))&gt;1,"","E")))),"A"))</f>
        <v>E</v>
      </c>
      <c r="V1234" s="62" t="s">
        <v>42</v>
      </c>
      <c r="W1234" s="66"/>
      <c r="X1234" s="390" t="s">
        <v>1016</v>
      </c>
      <c r="Y1234" s="38"/>
      <c r="Z1234" s="351" t="str">
        <f t="shared" si="1720"/>
        <v>-</v>
      </c>
      <c r="AA1234" s="70" t="str">
        <f t="shared" ref="AA1234:AF1234" si="1784">IF(Z1234="X","X",IF($AI1234=AA$4,"X","-"))</f>
        <v>-</v>
      </c>
      <c r="AB1234" s="70" t="str">
        <f t="shared" si="1784"/>
        <v>-</v>
      </c>
      <c r="AC1234" s="70" t="str">
        <f t="shared" si="1784"/>
        <v>-</v>
      </c>
      <c r="AD1234" s="70" t="str">
        <f t="shared" si="1784"/>
        <v>-</v>
      </c>
      <c r="AE1234" s="70" t="str">
        <f t="shared" si="1784"/>
        <v>-</v>
      </c>
      <c r="AF1234" s="352" t="str">
        <f t="shared" si="1784"/>
        <v>X</v>
      </c>
      <c r="AG1234" s="38"/>
      <c r="AH1234" s="70" t="s">
        <v>47</v>
      </c>
      <c r="AI1234" s="70" t="s">
        <v>47</v>
      </c>
      <c r="AJ1234" s="38"/>
      <c r="AK1234" s="13" t="str">
        <f t="shared" si="1739"/>
        <v>/rsm:CrossIndustryInvoice/rsm:SupplyChainTradeTransaction/ram:ApplicableHeaderTradeSettlement/ram:SpecifiedTradePaymentTerms/ram:PayeeTradeParty/ram:SpecifiedTaxRegistration</v>
      </c>
      <c r="AL1234" s="13" t="str">
        <f t="shared" si="1740"/>
        <v>/ram:ID</v>
      </c>
      <c r="AM1234" s="14">
        <f>COUNTIFS(S$4:S1234,AK1234)</f>
        <v>1</v>
      </c>
      <c r="AO1234" s="214" t="str">
        <f t="shared" si="1737"/>
        <v>SCT_HTS</v>
      </c>
      <c r="AP1234" s="61" t="str">
        <f t="shared" si="1741"/>
        <v>BT-X-509</v>
      </c>
      <c r="AQ1234" s="281" t="str">
        <f t="shared" si="1742"/>
        <v/>
      </c>
      <c r="AR1234" s="62">
        <f t="shared" si="1754"/>
        <v>6</v>
      </c>
      <c r="AS1234" s="62" t="str">
        <f t="shared" si="1743"/>
        <v>1..1</v>
      </c>
      <c r="AT1234" s="64" t="s">
        <v>1014</v>
      </c>
      <c r="AU1234" s="64"/>
      <c r="AV1234" s="65"/>
      <c r="AW1234" s="423" t="s">
        <v>7238</v>
      </c>
      <c r="AX1234" s="65"/>
      <c r="AY1234" s="65"/>
      <c r="AZ1234" s="64" t="s">
        <v>99</v>
      </c>
      <c r="BA1234" s="66" t="str">
        <f t="shared" si="1730"/>
        <v>1..1</v>
      </c>
      <c r="BB1234" s="66" t="str">
        <f t="shared" si="1731"/>
        <v>1..1</v>
      </c>
      <c r="BC1234" s="6" t="str">
        <f t="shared" si="1712"/>
        <v>/rsm:CrossIndustryInvoice
/rsm:SupplyChainTradeTransaction
/ram:ApplicableHeaderTradeSettlement
/ram:SpecifiedTradePaymentTerms
/ram:PayeeTradeParty
/ram:SpecifiedTaxRegistration
/ram:ID</v>
      </c>
      <c r="BD1234" s="67" t="str">
        <f t="shared" si="1713"/>
        <v>/rsm:CrossIndustryInvoice/rsm:SupplyChainTradeTransaction/ram:ApplicableHeaderTradeSettlement/ram:SpecifiedTradePaymentTerms/ram:PayeeTradeParty/ram:SpecifiedTaxRegistration/ram:ID</v>
      </c>
      <c r="BE1234" s="66" t="str">
        <f t="shared" si="1757"/>
        <v>I</v>
      </c>
      <c r="BF1234" s="68" t="str">
        <f t="shared" si="1758"/>
        <v>E</v>
      </c>
      <c r="BG1234" s="62" t="str">
        <f t="shared" si="1759"/>
        <v>0..1</v>
      </c>
      <c r="BH1234" s="66" t="str">
        <f t="shared" si="1760"/>
        <v/>
      </c>
      <c r="BI1234" s="248" t="str">
        <f t="shared" si="1761"/>
        <v>@schemeID="VA"</v>
      </c>
      <c r="BJ1234" s="7"/>
      <c r="BK1234" s="351" t="str">
        <f t="shared" si="1762"/>
        <v>-</v>
      </c>
      <c r="BL1234" s="70" t="str">
        <f t="shared" si="1763"/>
        <v>-</v>
      </c>
      <c r="BM1234" s="70" t="str">
        <f t="shared" si="1764"/>
        <v>-</v>
      </c>
      <c r="BN1234" s="70" t="str">
        <f t="shared" si="1765"/>
        <v>-</v>
      </c>
      <c r="BO1234" s="70" t="str">
        <f t="shared" si="1766"/>
        <v>-</v>
      </c>
      <c r="BP1234" s="70" t="str">
        <f t="shared" si="1767"/>
        <v>-</v>
      </c>
      <c r="BQ1234" s="352" t="str">
        <f t="shared" si="1768"/>
        <v>X</v>
      </c>
      <c r="BR1234" s="7"/>
      <c r="BS1234" s="70" t="str">
        <f t="shared" si="1769"/>
        <v>EXTENDED</v>
      </c>
      <c r="BT1234" s="70" t="str">
        <f t="shared" si="1770"/>
        <v>EXTENDED</v>
      </c>
      <c r="BU1234" s="15"/>
      <c r="BV1234" s="57"/>
      <c r="BW1234" s="57"/>
      <c r="BX1234" s="57"/>
      <c r="BY1234" s="57"/>
      <c r="BZ1234" s="57"/>
      <c r="CA1234" s="57" t="s">
        <v>6542</v>
      </c>
      <c r="CC1234" s="417"/>
      <c r="CD1234" s="15"/>
      <c r="CE1234" s="15"/>
    </row>
    <row r="1235" spans="1:83" s="59" customFormat="1" ht="114.75">
      <c r="A1235" s="45" t="str">
        <f t="shared" si="1722"/>
        <v>YES</v>
      </c>
      <c r="B1235" s="400"/>
      <c r="C1235" s="45"/>
      <c r="D1235" s="45"/>
      <c r="E1235" s="214" t="s">
        <v>3431</v>
      </c>
      <c r="F1235" s="61" t="s">
        <v>5130</v>
      </c>
      <c r="G1235" s="281"/>
      <c r="H1235" s="62">
        <f t="shared" si="1781"/>
        <v>7</v>
      </c>
      <c r="I1235" s="62" t="s">
        <v>32</v>
      </c>
      <c r="J1235" s="64" t="s">
        <v>6044</v>
      </c>
      <c r="K1235" s="64"/>
      <c r="L1235" s="65" t="s">
        <v>1015</v>
      </c>
      <c r="M1235" s="65"/>
      <c r="N1235" s="65" t="s">
        <v>1016</v>
      </c>
      <c r="O1235" s="64" t="s">
        <v>5953</v>
      </c>
      <c r="P1235" s="66" t="s">
        <v>32</v>
      </c>
      <c r="Q1235" s="66" t="str">
        <f t="shared" si="1749"/>
        <v>1..1</v>
      </c>
      <c r="R1235" s="6" t="s">
        <v>4647</v>
      </c>
      <c r="S1235" s="67" t="s">
        <v>4648</v>
      </c>
      <c r="T1235" s="66" t="s">
        <v>329</v>
      </c>
      <c r="U1235" s="68" t="str">
        <f t="shared" si="1693"/>
        <v>A</v>
      </c>
      <c r="V1235" s="62" t="s">
        <v>42</v>
      </c>
      <c r="W1235" s="66"/>
      <c r="X1235" s="390" t="s">
        <v>1016</v>
      </c>
      <c r="Y1235" s="38"/>
      <c r="Z1235" s="351" t="str">
        <f t="shared" si="1720"/>
        <v>-</v>
      </c>
      <c r="AA1235" s="70" t="str">
        <f t="shared" ref="AA1235:AF1235" si="1785">IF(Z1235="X","X",IF($AI1235=AA$4,"X","-"))</f>
        <v>-</v>
      </c>
      <c r="AB1235" s="70" t="str">
        <f t="shared" si="1785"/>
        <v>-</v>
      </c>
      <c r="AC1235" s="70" t="str">
        <f t="shared" si="1785"/>
        <v>-</v>
      </c>
      <c r="AD1235" s="70" t="str">
        <f t="shared" si="1785"/>
        <v>-</v>
      </c>
      <c r="AE1235" s="70" t="str">
        <f t="shared" si="1785"/>
        <v>-</v>
      </c>
      <c r="AF1235" s="352" t="str">
        <f t="shared" si="1785"/>
        <v>X</v>
      </c>
      <c r="AG1235" s="38"/>
      <c r="AH1235" s="70" t="s">
        <v>47</v>
      </c>
      <c r="AI1235" s="70" t="s">
        <v>47</v>
      </c>
      <c r="AJ1235" s="38"/>
      <c r="AK1235" s="13" t="str">
        <f t="shared" si="1739"/>
        <v>/rsm:CrossIndustryInvoice/rsm:SupplyChainTradeTransaction/ram:ApplicableHeaderTradeSettlement/ram:SpecifiedTradePaymentTerms/ram:PayeeTradeParty/ram:SpecifiedTaxRegistration/ram:ID</v>
      </c>
      <c r="AL1235" s="13" t="str">
        <f t="shared" si="1740"/>
        <v>/@schemeID</v>
      </c>
      <c r="AM1235" s="14">
        <f>COUNTIFS(S$4:S1235,AK1235)</f>
        <v>1</v>
      </c>
      <c r="AO1235" s="214" t="str">
        <f t="shared" si="1737"/>
        <v>SCT_HTS</v>
      </c>
      <c r="AP1235" s="61" t="str">
        <f t="shared" si="1741"/>
        <v>BT-X-509-0</v>
      </c>
      <c r="AQ1235" s="281" t="str">
        <f t="shared" si="1742"/>
        <v/>
      </c>
      <c r="AR1235" s="62">
        <f t="shared" si="1754"/>
        <v>7</v>
      </c>
      <c r="AS1235" s="62" t="str">
        <f t="shared" si="1743"/>
        <v>1..1</v>
      </c>
      <c r="AT1235" s="64" t="s">
        <v>1019</v>
      </c>
      <c r="AU1235" s="64"/>
      <c r="AV1235" s="65"/>
      <c r="AW1235" s="423" t="s">
        <v>7238</v>
      </c>
      <c r="AX1235" s="65"/>
      <c r="AY1235" s="65"/>
      <c r="AZ1235" s="64"/>
      <c r="BA1235" s="66" t="str">
        <f t="shared" si="1730"/>
        <v>1..1</v>
      </c>
      <c r="BB1235" s="66" t="str">
        <f t="shared" si="1731"/>
        <v>1..1</v>
      </c>
      <c r="BC1235" s="6" t="str">
        <f t="shared" si="1712"/>
        <v>/rsm:CrossIndustryInvoice
/rsm:SupplyChainTradeTransaction
/ram:ApplicableHeaderTradeSettlement
/ram:SpecifiedTradePaymentTerms
/ram:PayeeTradeParty
/ram:SpecifiedTaxRegistration
/ram:ID
/@schemeID</v>
      </c>
      <c r="BD1235" s="67" t="str">
        <f t="shared" si="1713"/>
        <v>/rsm:CrossIndustryInvoice/rsm:SupplyChainTradeTransaction/ram:ApplicableHeaderTradeSettlement/ram:SpecifiedTradePaymentTerms/ram:PayeeTradeParty/ram:SpecifiedTaxRegistration/ram:ID/@schemeID</v>
      </c>
      <c r="BE1235" s="66" t="str">
        <f t="shared" si="1757"/>
        <v>S</v>
      </c>
      <c r="BF1235" s="68" t="str">
        <f t="shared" si="1758"/>
        <v>A</v>
      </c>
      <c r="BG1235" s="62" t="str">
        <f t="shared" si="1759"/>
        <v>0..1</v>
      </c>
      <c r="BH1235" s="66" t="str">
        <f t="shared" si="1760"/>
        <v/>
      </c>
      <c r="BI1235" s="248" t="str">
        <f t="shared" si="1761"/>
        <v>@schemeID="VA"</v>
      </c>
      <c r="BJ1235" s="7"/>
      <c r="BK1235" s="351" t="str">
        <f t="shared" si="1762"/>
        <v>-</v>
      </c>
      <c r="BL1235" s="70" t="str">
        <f t="shared" si="1763"/>
        <v>-</v>
      </c>
      <c r="BM1235" s="70" t="str">
        <f t="shared" si="1764"/>
        <v>-</v>
      </c>
      <c r="BN1235" s="70" t="str">
        <f t="shared" si="1765"/>
        <v>-</v>
      </c>
      <c r="BO1235" s="70" t="str">
        <f t="shared" si="1766"/>
        <v>-</v>
      </c>
      <c r="BP1235" s="70" t="str">
        <f t="shared" si="1767"/>
        <v>-</v>
      </c>
      <c r="BQ1235" s="352" t="str">
        <f t="shared" si="1768"/>
        <v>X</v>
      </c>
      <c r="BR1235" s="7"/>
      <c r="BS1235" s="70" t="str">
        <f t="shared" si="1769"/>
        <v>EXTENDED</v>
      </c>
      <c r="BT1235" s="70" t="str">
        <f t="shared" si="1770"/>
        <v>EXTENDED</v>
      </c>
      <c r="BU1235" s="15"/>
      <c r="BV1235" s="57"/>
      <c r="BW1235" s="57"/>
      <c r="BX1235" s="57"/>
      <c r="BY1235" s="57"/>
      <c r="BZ1235" s="57"/>
      <c r="CA1235" s="57" t="s">
        <v>6542</v>
      </c>
      <c r="CC1235" s="417"/>
      <c r="CD1235" s="15"/>
      <c r="CE1235" s="15"/>
    </row>
    <row r="1236" spans="1:83" s="59" customFormat="1" ht="85.5">
      <c r="A1236" s="45" t="str">
        <f t="shared" si="1722"/>
        <v>NO</v>
      </c>
      <c r="B1236" s="45"/>
      <c r="C1236" s="45"/>
      <c r="D1236" s="45"/>
      <c r="E1236" s="210" t="s">
        <v>3431</v>
      </c>
      <c r="F1236" s="211" t="s">
        <v>4649</v>
      </c>
      <c r="G1236" s="310" t="s">
        <v>4649</v>
      </c>
      <c r="H1236" s="230">
        <f t="shared" si="1781"/>
        <v>3</v>
      </c>
      <c r="I1236" s="230" t="s">
        <v>32</v>
      </c>
      <c r="J1236" s="231" t="s">
        <v>4650</v>
      </c>
      <c r="K1236" s="231" t="s">
        <v>4651</v>
      </c>
      <c r="L1236" s="232"/>
      <c r="M1236" s="232" t="s">
        <v>4652</v>
      </c>
      <c r="N1236" s="232" t="s">
        <v>35</v>
      </c>
      <c r="O1236" s="231"/>
      <c r="P1236" s="218" t="s">
        <v>32</v>
      </c>
      <c r="Q1236" s="218" t="str">
        <f t="shared" si="1705"/>
        <v>1..1</v>
      </c>
      <c r="R1236" s="219" t="s">
        <v>4653</v>
      </c>
      <c r="S1236" s="220" t="s">
        <v>4654</v>
      </c>
      <c r="T1236" s="218" t="s">
        <v>35</v>
      </c>
      <c r="U1236" s="183" t="str">
        <f t="shared" si="1693"/>
        <v>G</v>
      </c>
      <c r="V1236" s="218" t="s">
        <v>42</v>
      </c>
      <c r="W1236" s="218" t="s">
        <v>35</v>
      </c>
      <c r="X1236" s="391" t="s">
        <v>35</v>
      </c>
      <c r="Y1236" s="38"/>
      <c r="Z1236" s="369" t="str">
        <f t="shared" si="1720"/>
        <v>X</v>
      </c>
      <c r="AA1236" s="183" t="str">
        <f t="shared" ref="AA1236:AF1236" si="1786">IF(Z1236="X","X",IF($AI1236=AA$4,"X","-"))</f>
        <v>X</v>
      </c>
      <c r="AB1236" s="183" t="str">
        <f t="shared" si="1786"/>
        <v>X</v>
      </c>
      <c r="AC1236" s="183" t="str">
        <f t="shared" si="1786"/>
        <v>X</v>
      </c>
      <c r="AD1236" s="183" t="str">
        <f t="shared" si="1786"/>
        <v>X</v>
      </c>
      <c r="AE1236" s="183" t="str">
        <f t="shared" si="1786"/>
        <v>X</v>
      </c>
      <c r="AF1236" s="370" t="str">
        <f t="shared" si="1786"/>
        <v>X</v>
      </c>
      <c r="AG1236" s="38"/>
      <c r="AH1236" s="183" t="s">
        <v>39</v>
      </c>
      <c r="AI1236" s="183" t="s">
        <v>39</v>
      </c>
      <c r="AJ1236" s="38"/>
      <c r="AK1236" s="13" t="str">
        <f t="shared" si="1739"/>
        <v>/rsm:CrossIndustryInvoice/rsm:SupplyChainTradeTransaction/ram:ApplicableHeaderTradeSettlement</v>
      </c>
      <c r="AL1236" s="13" t="str">
        <f t="shared" si="1740"/>
        <v>/ram:SpecifiedTradeSettlementHeaderMonetarySummation</v>
      </c>
      <c r="AM1236" s="14">
        <f>COUNTIFS(S$4:S1236,AK1236)</f>
        <v>1</v>
      </c>
      <c r="AO1236" s="210" t="str">
        <f t="shared" si="1737"/>
        <v>SCT_HTS</v>
      </c>
      <c r="AP1236" s="211" t="str">
        <f t="shared" si="1741"/>
        <v>BG-22</v>
      </c>
      <c r="AQ1236" s="310" t="str">
        <f t="shared" si="1742"/>
        <v>BG-22</v>
      </c>
      <c r="AR1236" s="230">
        <f t="shared" si="1754"/>
        <v>3</v>
      </c>
      <c r="AS1236" s="230" t="str">
        <f t="shared" si="1743"/>
        <v>1..1</v>
      </c>
      <c r="AT1236" s="231" t="s">
        <v>4655</v>
      </c>
      <c r="AU1236" s="231" t="s">
        <v>4656</v>
      </c>
      <c r="AV1236" s="232"/>
      <c r="AW1236" s="232"/>
      <c r="AX1236" s="232" t="s">
        <v>6491</v>
      </c>
      <c r="AY1236" s="232" t="s">
        <v>35</v>
      </c>
      <c r="AZ1236" s="231"/>
      <c r="BA1236" s="218" t="str">
        <f t="shared" ref="BA1236:BA1272" si="1787">P1236</f>
        <v>1..1</v>
      </c>
      <c r="BB1236" s="218" t="str">
        <f t="shared" ref="BB1236:BB1272" si="1788">Q1236</f>
        <v>1..1</v>
      </c>
      <c r="BC1236" s="219" t="str">
        <f t="shared" si="1712"/>
        <v>/rsm:CrossIndustryInvoice
/rsm:SupplyChainTradeTransaction
/ram:ApplicableHeaderTradeSettlement
/ram:SpecifiedTradeSettlementHeaderMonetarySummation</v>
      </c>
      <c r="BD1236" s="220" t="str">
        <f t="shared" si="1713"/>
        <v>/rsm:CrossIndustryInvoice/rsm:SupplyChainTradeTransaction/ram:ApplicableHeaderTradeSettlement/ram:SpecifiedTradeSettlementHeaderMonetarySummation</v>
      </c>
      <c r="BE1236" s="218" t="str">
        <f t="shared" si="1757"/>
        <v/>
      </c>
      <c r="BF1236" s="183" t="str">
        <f t="shared" si="1758"/>
        <v>G</v>
      </c>
      <c r="BG1236" s="218" t="str">
        <f t="shared" si="1759"/>
        <v>0..1</v>
      </c>
      <c r="BH1236" s="218" t="str">
        <f t="shared" si="1760"/>
        <v/>
      </c>
      <c r="BI1236" s="391" t="str">
        <f t="shared" si="1761"/>
        <v/>
      </c>
      <c r="BJ1236" s="7"/>
      <c r="BK1236" s="369" t="str">
        <f t="shared" si="1762"/>
        <v>X</v>
      </c>
      <c r="BL1236" s="183" t="str">
        <f t="shared" si="1763"/>
        <v>X</v>
      </c>
      <c r="BM1236" s="183" t="str">
        <f t="shared" si="1764"/>
        <v>X</v>
      </c>
      <c r="BN1236" s="183" t="str">
        <f t="shared" si="1765"/>
        <v>X</v>
      </c>
      <c r="BO1236" s="183" t="str">
        <f t="shared" si="1766"/>
        <v>X</v>
      </c>
      <c r="BP1236" s="183" t="str">
        <f t="shared" si="1767"/>
        <v>X</v>
      </c>
      <c r="BQ1236" s="370" t="str">
        <f t="shared" si="1768"/>
        <v>X</v>
      </c>
      <c r="BR1236" s="7"/>
      <c r="BS1236" s="183" t="str">
        <f t="shared" si="1769"/>
        <v>MINIMUM</v>
      </c>
      <c r="BT1236" s="183" t="str">
        <f t="shared" si="1770"/>
        <v>MINIMUM</v>
      </c>
      <c r="BU1236" s="15"/>
      <c r="BV1236" s="57"/>
      <c r="BW1236" s="57"/>
      <c r="BX1236" s="57"/>
      <c r="BY1236" s="57"/>
      <c r="BZ1236" s="57"/>
      <c r="CA1236" s="57" t="s">
        <v>6542</v>
      </c>
      <c r="CC1236" s="417"/>
      <c r="CD1236" s="15"/>
      <c r="CE1236" s="15"/>
    </row>
    <row r="1237" spans="1:83" s="59" customFormat="1" ht="140.25">
      <c r="A1237" s="45" t="str">
        <f t="shared" si="1722"/>
        <v>YES</v>
      </c>
      <c r="B1237" s="45"/>
      <c r="C1237" s="45"/>
      <c r="D1237" s="45"/>
      <c r="E1237" s="212" t="s">
        <v>3431</v>
      </c>
      <c r="F1237" s="213" t="s">
        <v>4658</v>
      </c>
      <c r="G1237" s="311" t="s">
        <v>4658</v>
      </c>
      <c r="H1237" s="66">
        <f t="shared" si="1781"/>
        <v>4</v>
      </c>
      <c r="I1237" s="66" t="s">
        <v>32</v>
      </c>
      <c r="J1237" s="64" t="s">
        <v>4659</v>
      </c>
      <c r="K1237" s="64" t="s">
        <v>4660</v>
      </c>
      <c r="L1237" s="65"/>
      <c r="M1237" s="65"/>
      <c r="N1237" s="65" t="s">
        <v>6329</v>
      </c>
      <c r="O1237" s="64" t="s">
        <v>1325</v>
      </c>
      <c r="P1237" s="66" t="s">
        <v>32</v>
      </c>
      <c r="Q1237" s="66" t="str">
        <f t="shared" si="1705"/>
        <v>1..1</v>
      </c>
      <c r="R1237" s="2" t="s">
        <v>4662</v>
      </c>
      <c r="S1237" s="75" t="s">
        <v>4663</v>
      </c>
      <c r="T1237" s="66" t="s">
        <v>163</v>
      </c>
      <c r="U1237" s="68" t="str">
        <f t="shared" ref="U1237:U1278" si="1789">IF($F1237="","",IF(ISERROR(SEARCH("@",$S1237)),IF(LEFT($F1237,4)="BG-X","EG",IF(LEFT($F1237,2)="BG","G",IF(LEFT($F1237,4)="BT-X",IF(LEN($F1237)-LEN(SUBSTITUTE($F1237,"-",))&gt;2,"","E"),IF(LEN($F1237)-LEN(SUBSTITUTE($F1237,"-",))&gt;1,"","E")))),"A"))</f>
        <v>E</v>
      </c>
      <c r="V1237" s="66" t="s">
        <v>62</v>
      </c>
      <c r="W1237" s="66" t="s">
        <v>93</v>
      </c>
      <c r="X1237" s="248" t="s">
        <v>35</v>
      </c>
      <c r="Y1237" s="38"/>
      <c r="Z1237" s="353" t="str">
        <f t="shared" si="1720"/>
        <v>-</v>
      </c>
      <c r="AA1237" s="68" t="str">
        <f t="shared" ref="AA1237:AF1237" si="1790">IF(Z1237="X","X",IF($AI1237=AA$4,"X","-"))</f>
        <v>X</v>
      </c>
      <c r="AB1237" s="68" t="str">
        <f t="shared" si="1790"/>
        <v>X</v>
      </c>
      <c r="AC1237" s="68" t="str">
        <f t="shared" si="1790"/>
        <v>X</v>
      </c>
      <c r="AD1237" s="68" t="str">
        <f t="shared" si="1790"/>
        <v>X</v>
      </c>
      <c r="AE1237" s="68" t="str">
        <f t="shared" si="1790"/>
        <v>X</v>
      </c>
      <c r="AF1237" s="354" t="str">
        <f t="shared" si="1790"/>
        <v>X</v>
      </c>
      <c r="AG1237" s="38"/>
      <c r="AH1237" s="68" t="s">
        <v>185</v>
      </c>
      <c r="AI1237" s="68" t="s">
        <v>185</v>
      </c>
      <c r="AJ1237" s="38"/>
      <c r="AK1237" s="13" t="str">
        <f t="shared" si="1739"/>
        <v>/rsm:CrossIndustryInvoice/rsm:SupplyChainTradeTransaction/ram:ApplicableHeaderTradeSettlement/ram:SpecifiedTradeSettlementHeaderMonetarySummation</v>
      </c>
      <c r="AL1237" s="13" t="str">
        <f t="shared" si="1740"/>
        <v>/ram:LineTotalAmount</v>
      </c>
      <c r="AM1237" s="14">
        <f>COUNTIFS(S$4:S1237,AK1237)</f>
        <v>1</v>
      </c>
      <c r="AO1237" s="212" t="str">
        <f t="shared" si="1737"/>
        <v>SCT_HTS</v>
      </c>
      <c r="AP1237" s="213" t="str">
        <f t="shared" si="1741"/>
        <v>BT-106</v>
      </c>
      <c r="AQ1237" s="311" t="str">
        <f t="shared" si="1742"/>
        <v>BT-106</v>
      </c>
      <c r="AR1237" s="66">
        <f t="shared" si="1754"/>
        <v>4</v>
      </c>
      <c r="AS1237" s="66" t="str">
        <f t="shared" si="1743"/>
        <v>1..1</v>
      </c>
      <c r="AT1237" s="64" t="s">
        <v>4664</v>
      </c>
      <c r="AU1237" s="64" t="s">
        <v>4665</v>
      </c>
      <c r="AV1237" s="65"/>
      <c r="AW1237" s="427" t="s">
        <v>7408</v>
      </c>
      <c r="AX1237" s="65"/>
      <c r="AY1237" s="65" t="s">
        <v>6492</v>
      </c>
      <c r="AZ1237" s="64" t="s">
        <v>1330</v>
      </c>
      <c r="BA1237" s="66" t="str">
        <f t="shared" si="1787"/>
        <v>1..1</v>
      </c>
      <c r="BB1237" s="66" t="str">
        <f t="shared" si="1788"/>
        <v>1..1</v>
      </c>
      <c r="BC1237" s="2" t="str">
        <f t="shared" si="1712"/>
        <v>/rsm:CrossIndustryInvoice
/rsm:SupplyChainTradeTransaction
/ram:ApplicableHeaderTradeSettlement
/ram:SpecifiedTradeSettlementHeaderMonetarySummation
/ram:LineTotalAmount</v>
      </c>
      <c r="BD1237" s="75" t="str">
        <f t="shared" si="1713"/>
        <v>/rsm:CrossIndustryInvoice/rsm:SupplyChainTradeTransaction/ram:ApplicableHeaderTradeSettlement/ram:SpecifiedTradeSettlementHeaderMonetarySummation/ram:LineTotalAmount</v>
      </c>
      <c r="BE1237" s="66" t="str">
        <f t="shared" si="1757"/>
        <v>A</v>
      </c>
      <c r="BF1237" s="68" t="str">
        <f t="shared" si="1758"/>
        <v>E</v>
      </c>
      <c r="BG1237" s="66" t="str">
        <f t="shared" si="1759"/>
        <v>0..n</v>
      </c>
      <c r="BH1237" s="66" t="str">
        <f t="shared" si="1760"/>
        <v>CAR-2, CAR-3</v>
      </c>
      <c r="BI1237" s="248" t="str">
        <f t="shared" si="1761"/>
        <v/>
      </c>
      <c r="BJ1237" s="7"/>
      <c r="BK1237" s="353" t="str">
        <f t="shared" si="1762"/>
        <v>-</v>
      </c>
      <c r="BL1237" s="68" t="str">
        <f t="shared" si="1763"/>
        <v>X</v>
      </c>
      <c r="BM1237" s="68" t="str">
        <f t="shared" si="1764"/>
        <v>X</v>
      </c>
      <c r="BN1237" s="68" t="str">
        <f t="shared" si="1765"/>
        <v>X</v>
      </c>
      <c r="BO1237" s="68" t="str">
        <f t="shared" si="1766"/>
        <v>X</v>
      </c>
      <c r="BP1237" s="68" t="str">
        <f t="shared" si="1767"/>
        <v>X</v>
      </c>
      <c r="BQ1237" s="354" t="str">
        <f t="shared" si="1768"/>
        <v>X</v>
      </c>
      <c r="BR1237" s="7"/>
      <c r="BS1237" s="68" t="str">
        <f t="shared" si="1769"/>
        <v>BASIC WL</v>
      </c>
      <c r="BT1237" s="68" t="str">
        <f t="shared" si="1770"/>
        <v>BASIC WL</v>
      </c>
      <c r="BU1237" s="15"/>
      <c r="BV1237" s="57"/>
      <c r="BW1237" s="57"/>
      <c r="BX1237" s="57"/>
      <c r="BY1237" s="57"/>
      <c r="BZ1237" s="57"/>
      <c r="CA1237" s="57" t="s">
        <v>6542</v>
      </c>
      <c r="CC1237" s="417"/>
      <c r="CD1237" s="15"/>
      <c r="CE1237" s="15"/>
    </row>
    <row r="1238" spans="1:83" s="59" customFormat="1" ht="102">
      <c r="A1238" s="45" t="str">
        <f t="shared" si="1722"/>
        <v>YES</v>
      </c>
      <c r="B1238" s="45"/>
      <c r="C1238" s="45"/>
      <c r="D1238" s="45"/>
      <c r="E1238" s="212" t="s">
        <v>3431</v>
      </c>
      <c r="F1238" s="213" t="s">
        <v>4667</v>
      </c>
      <c r="G1238" s="311" t="s">
        <v>4667</v>
      </c>
      <c r="H1238" s="66">
        <f t="shared" si="1781"/>
        <v>4</v>
      </c>
      <c r="I1238" s="66" t="s">
        <v>42</v>
      </c>
      <c r="J1238" s="64" t="s">
        <v>4668</v>
      </c>
      <c r="K1238" s="64" t="s">
        <v>4669</v>
      </c>
      <c r="L1238" s="65" t="s">
        <v>4670</v>
      </c>
      <c r="M1238" s="65"/>
      <c r="N1238" s="65" t="s">
        <v>6330</v>
      </c>
      <c r="O1238" s="64" t="s">
        <v>1325</v>
      </c>
      <c r="P1238" s="66" t="s">
        <v>42</v>
      </c>
      <c r="Q1238" s="66" t="str">
        <f t="shared" si="1705"/>
        <v>0..1</v>
      </c>
      <c r="R1238" s="2" t="s">
        <v>4672</v>
      </c>
      <c r="S1238" s="75" t="s">
        <v>4673</v>
      </c>
      <c r="T1238" s="66" t="s">
        <v>163</v>
      </c>
      <c r="U1238" s="68" t="str">
        <f t="shared" si="1789"/>
        <v>E</v>
      </c>
      <c r="V1238" s="66" t="s">
        <v>62</v>
      </c>
      <c r="W1238" s="66" t="s">
        <v>200</v>
      </c>
      <c r="X1238" s="248" t="s">
        <v>35</v>
      </c>
      <c r="Y1238" s="38"/>
      <c r="Z1238" s="353" t="str">
        <f t="shared" si="1720"/>
        <v>-</v>
      </c>
      <c r="AA1238" s="68" t="str">
        <f t="shared" ref="AA1238:AF1238" si="1791">IF(Z1238="X","X",IF($AI1238=AA$4,"X","-"))</f>
        <v>X</v>
      </c>
      <c r="AB1238" s="68" t="str">
        <f t="shared" si="1791"/>
        <v>X</v>
      </c>
      <c r="AC1238" s="68" t="str">
        <f t="shared" si="1791"/>
        <v>X</v>
      </c>
      <c r="AD1238" s="68" t="str">
        <f t="shared" si="1791"/>
        <v>X</v>
      </c>
      <c r="AE1238" s="68" t="str">
        <f t="shared" si="1791"/>
        <v>X</v>
      </c>
      <c r="AF1238" s="354" t="str">
        <f t="shared" si="1791"/>
        <v>X</v>
      </c>
      <c r="AG1238" s="38"/>
      <c r="AH1238" s="68" t="s">
        <v>185</v>
      </c>
      <c r="AI1238" s="68" t="s">
        <v>185</v>
      </c>
      <c r="AJ1238" s="38"/>
      <c r="AK1238" s="13" t="str">
        <f t="shared" si="1739"/>
        <v>/rsm:CrossIndustryInvoice/rsm:SupplyChainTradeTransaction/ram:ApplicableHeaderTradeSettlement/ram:SpecifiedTradeSettlementHeaderMonetarySummation</v>
      </c>
      <c r="AL1238" s="13" t="str">
        <f t="shared" si="1740"/>
        <v>/ram:ChargeTotalAmount</v>
      </c>
      <c r="AM1238" s="14">
        <f>COUNTIFS(S$4:S1238,AK1238)</f>
        <v>1</v>
      </c>
      <c r="AO1238" s="212" t="str">
        <f t="shared" si="1737"/>
        <v>SCT_HTS</v>
      </c>
      <c r="AP1238" s="213" t="str">
        <f t="shared" si="1741"/>
        <v>BT-108</v>
      </c>
      <c r="AQ1238" s="311" t="str">
        <f t="shared" si="1742"/>
        <v>BT-108</v>
      </c>
      <c r="AR1238" s="66">
        <f t="shared" si="1754"/>
        <v>4</v>
      </c>
      <c r="AS1238" s="66" t="str">
        <f t="shared" si="1743"/>
        <v>0..1</v>
      </c>
      <c r="AT1238" s="64" t="s">
        <v>4674</v>
      </c>
      <c r="AU1238" s="64" t="s">
        <v>4675</v>
      </c>
      <c r="AV1238" s="65" t="s">
        <v>4676</v>
      </c>
      <c r="AW1238" s="427" t="s">
        <v>7409</v>
      </c>
      <c r="AX1238" s="65"/>
      <c r="AY1238" s="65" t="s">
        <v>6493</v>
      </c>
      <c r="AZ1238" s="64" t="s">
        <v>1330</v>
      </c>
      <c r="BA1238" s="66" t="str">
        <f t="shared" si="1787"/>
        <v>0..1</v>
      </c>
      <c r="BB1238" s="66" t="str">
        <f t="shared" si="1788"/>
        <v>0..1</v>
      </c>
      <c r="BC1238" s="2" t="str">
        <f t="shared" si="1712"/>
        <v>/rsm:CrossIndustryInvoice
/rsm:SupplyChainTradeTransaction
/ram:ApplicableHeaderTradeSettlement
/ram:SpecifiedTradeSettlementHeaderMonetarySummation
/ram:ChargeTotalAmount</v>
      </c>
      <c r="BD1238" s="75" t="str">
        <f t="shared" si="1713"/>
        <v>/rsm:CrossIndustryInvoice/rsm:SupplyChainTradeTransaction/ram:ApplicableHeaderTradeSettlement/ram:SpecifiedTradeSettlementHeaderMonetarySummation/ram:ChargeTotalAmount</v>
      </c>
      <c r="BE1238" s="66" t="str">
        <f t="shared" si="1757"/>
        <v>A</v>
      </c>
      <c r="BF1238" s="68" t="str">
        <f t="shared" si="1758"/>
        <v>E</v>
      </c>
      <c r="BG1238" s="66" t="str">
        <f t="shared" si="1759"/>
        <v>0..n</v>
      </c>
      <c r="BH1238" s="66" t="str">
        <f t="shared" si="1760"/>
        <v>CAR-3</v>
      </c>
      <c r="BI1238" s="248" t="str">
        <f t="shared" si="1761"/>
        <v/>
      </c>
      <c r="BJ1238" s="7"/>
      <c r="BK1238" s="353" t="str">
        <f t="shared" si="1762"/>
        <v>-</v>
      </c>
      <c r="BL1238" s="68" t="str">
        <f t="shared" si="1763"/>
        <v>X</v>
      </c>
      <c r="BM1238" s="68" t="str">
        <f t="shared" si="1764"/>
        <v>X</v>
      </c>
      <c r="BN1238" s="68" t="str">
        <f t="shared" si="1765"/>
        <v>X</v>
      </c>
      <c r="BO1238" s="68" t="str">
        <f t="shared" si="1766"/>
        <v>X</v>
      </c>
      <c r="BP1238" s="68" t="str">
        <f t="shared" si="1767"/>
        <v>X</v>
      </c>
      <c r="BQ1238" s="354" t="str">
        <f t="shared" si="1768"/>
        <v>X</v>
      </c>
      <c r="BR1238" s="7"/>
      <c r="BS1238" s="68" t="str">
        <f t="shared" si="1769"/>
        <v>BASIC WL</v>
      </c>
      <c r="BT1238" s="68" t="str">
        <f t="shared" si="1770"/>
        <v>BASIC WL</v>
      </c>
      <c r="BU1238" s="15"/>
      <c r="BV1238" s="57"/>
      <c r="BW1238" s="57"/>
      <c r="BX1238" s="57"/>
      <c r="BY1238" s="57"/>
      <c r="BZ1238" s="57"/>
      <c r="CA1238" s="57" t="s">
        <v>6542</v>
      </c>
      <c r="CC1238" s="417"/>
      <c r="CD1238" s="15"/>
      <c r="CE1238" s="15"/>
    </row>
    <row r="1239" spans="1:83" s="59" customFormat="1" ht="102">
      <c r="A1239" s="45" t="str">
        <f t="shared" si="1722"/>
        <v>YES</v>
      </c>
      <c r="B1239" s="45"/>
      <c r="C1239" s="45"/>
      <c r="D1239" s="45"/>
      <c r="E1239" s="212" t="s">
        <v>3431</v>
      </c>
      <c r="F1239" s="213" t="s">
        <v>4678</v>
      </c>
      <c r="G1239" s="311" t="s">
        <v>4678</v>
      </c>
      <c r="H1239" s="66">
        <f t="shared" si="1781"/>
        <v>4</v>
      </c>
      <c r="I1239" s="66" t="s">
        <v>42</v>
      </c>
      <c r="J1239" s="64" t="s">
        <v>4679</v>
      </c>
      <c r="K1239" s="64" t="s">
        <v>4680</v>
      </c>
      <c r="L1239" s="65" t="s">
        <v>4681</v>
      </c>
      <c r="M1239" s="65"/>
      <c r="N1239" s="65" t="s">
        <v>6331</v>
      </c>
      <c r="O1239" s="64" t="s">
        <v>1325</v>
      </c>
      <c r="P1239" s="66" t="s">
        <v>42</v>
      </c>
      <c r="Q1239" s="66" t="str">
        <f t="shared" si="1705"/>
        <v>0..1</v>
      </c>
      <c r="R1239" s="2" t="s">
        <v>4683</v>
      </c>
      <c r="S1239" s="75" t="s">
        <v>4684</v>
      </c>
      <c r="T1239" s="66" t="s">
        <v>163</v>
      </c>
      <c r="U1239" s="68" t="str">
        <f t="shared" si="1789"/>
        <v>E</v>
      </c>
      <c r="V1239" s="66" t="s">
        <v>62</v>
      </c>
      <c r="W1239" s="66" t="s">
        <v>200</v>
      </c>
      <c r="X1239" s="248" t="s">
        <v>35</v>
      </c>
      <c r="Y1239" s="38"/>
      <c r="Z1239" s="353" t="str">
        <f t="shared" si="1720"/>
        <v>-</v>
      </c>
      <c r="AA1239" s="68" t="str">
        <f t="shared" ref="AA1239:AF1239" si="1792">IF(Z1239="X","X",IF($AI1239=AA$4,"X","-"))</f>
        <v>X</v>
      </c>
      <c r="AB1239" s="68" t="str">
        <f t="shared" si="1792"/>
        <v>X</v>
      </c>
      <c r="AC1239" s="68" t="str">
        <f t="shared" si="1792"/>
        <v>X</v>
      </c>
      <c r="AD1239" s="68" t="str">
        <f t="shared" si="1792"/>
        <v>X</v>
      </c>
      <c r="AE1239" s="68" t="str">
        <f t="shared" si="1792"/>
        <v>X</v>
      </c>
      <c r="AF1239" s="354" t="str">
        <f t="shared" si="1792"/>
        <v>X</v>
      </c>
      <c r="AG1239" s="38"/>
      <c r="AH1239" s="68" t="s">
        <v>185</v>
      </c>
      <c r="AI1239" s="68" t="s">
        <v>185</v>
      </c>
      <c r="AJ1239" s="38"/>
      <c r="AK1239" s="13" t="str">
        <f t="shared" si="1739"/>
        <v>/rsm:CrossIndustryInvoice/rsm:SupplyChainTradeTransaction/ram:ApplicableHeaderTradeSettlement/ram:SpecifiedTradeSettlementHeaderMonetarySummation</v>
      </c>
      <c r="AL1239" s="13" t="str">
        <f t="shared" si="1740"/>
        <v>/ram:AllowanceTotalAmount</v>
      </c>
      <c r="AM1239" s="14">
        <f>COUNTIFS(S$4:S1239,AK1239)</f>
        <v>1</v>
      </c>
      <c r="AO1239" s="212" t="str">
        <f t="shared" si="1737"/>
        <v>SCT_HTS</v>
      </c>
      <c r="AP1239" s="213" t="str">
        <f t="shared" si="1741"/>
        <v>BT-107</v>
      </c>
      <c r="AQ1239" s="311" t="str">
        <f t="shared" si="1742"/>
        <v>BT-107</v>
      </c>
      <c r="AR1239" s="66">
        <f t="shared" si="1754"/>
        <v>4</v>
      </c>
      <c r="AS1239" s="66" t="str">
        <f t="shared" si="1743"/>
        <v>0..1</v>
      </c>
      <c r="AT1239" s="64" t="s">
        <v>4685</v>
      </c>
      <c r="AU1239" s="64" t="s">
        <v>4686</v>
      </c>
      <c r="AV1239" s="65" t="s">
        <v>4687</v>
      </c>
      <c r="AW1239" s="427" t="s">
        <v>7410</v>
      </c>
      <c r="AX1239" s="65"/>
      <c r="AY1239" s="65" t="s">
        <v>6494</v>
      </c>
      <c r="AZ1239" s="64" t="s">
        <v>1330</v>
      </c>
      <c r="BA1239" s="66" t="str">
        <f t="shared" si="1787"/>
        <v>0..1</v>
      </c>
      <c r="BB1239" s="66" t="str">
        <f t="shared" si="1788"/>
        <v>0..1</v>
      </c>
      <c r="BC1239" s="2" t="str">
        <f t="shared" si="1712"/>
        <v>/rsm:CrossIndustryInvoice
/rsm:SupplyChainTradeTransaction
/ram:ApplicableHeaderTradeSettlement
/ram:SpecifiedTradeSettlementHeaderMonetarySummation
/ram:AllowanceTotalAmount</v>
      </c>
      <c r="BD1239" s="75" t="str">
        <f t="shared" si="1713"/>
        <v>/rsm:CrossIndustryInvoice/rsm:SupplyChainTradeTransaction/ram:ApplicableHeaderTradeSettlement/ram:SpecifiedTradeSettlementHeaderMonetarySummation/ram:AllowanceTotalAmount</v>
      </c>
      <c r="BE1239" s="66" t="str">
        <f t="shared" si="1757"/>
        <v>A</v>
      </c>
      <c r="BF1239" s="68" t="str">
        <f t="shared" si="1758"/>
        <v>E</v>
      </c>
      <c r="BG1239" s="66" t="str">
        <f t="shared" si="1759"/>
        <v>0..n</v>
      </c>
      <c r="BH1239" s="66" t="str">
        <f t="shared" si="1760"/>
        <v>CAR-3</v>
      </c>
      <c r="BI1239" s="248" t="str">
        <f t="shared" si="1761"/>
        <v/>
      </c>
      <c r="BJ1239" s="7"/>
      <c r="BK1239" s="353" t="str">
        <f t="shared" si="1762"/>
        <v>-</v>
      </c>
      <c r="BL1239" s="68" t="str">
        <f t="shared" si="1763"/>
        <v>X</v>
      </c>
      <c r="BM1239" s="68" t="str">
        <f t="shared" si="1764"/>
        <v>X</v>
      </c>
      <c r="BN1239" s="68" t="str">
        <f t="shared" si="1765"/>
        <v>X</v>
      </c>
      <c r="BO1239" s="68" t="str">
        <f t="shared" si="1766"/>
        <v>X</v>
      </c>
      <c r="BP1239" s="68" t="str">
        <f t="shared" si="1767"/>
        <v>X</v>
      </c>
      <c r="BQ1239" s="354" t="str">
        <f t="shared" si="1768"/>
        <v>X</v>
      </c>
      <c r="BR1239" s="7"/>
      <c r="BS1239" s="68" t="str">
        <f t="shared" si="1769"/>
        <v>BASIC WL</v>
      </c>
      <c r="BT1239" s="68" t="str">
        <f t="shared" si="1770"/>
        <v>BASIC WL</v>
      </c>
      <c r="BU1239" s="15"/>
      <c r="BV1239" s="57"/>
      <c r="BW1239" s="57"/>
      <c r="BX1239" s="57"/>
      <c r="BY1239" s="57"/>
      <c r="BZ1239" s="57"/>
      <c r="CA1239" s="57" t="s">
        <v>6542</v>
      </c>
      <c r="CC1239" s="417"/>
      <c r="CD1239" s="15"/>
      <c r="CE1239" s="15"/>
    </row>
    <row r="1240" spans="1:83" s="59" customFormat="1" ht="102">
      <c r="A1240" s="45" t="str">
        <f t="shared" si="1722"/>
        <v>YES</v>
      </c>
      <c r="B1240" s="30"/>
      <c r="C1240" s="45"/>
      <c r="D1240" s="45"/>
      <c r="E1240" s="212" t="s">
        <v>3431</v>
      </c>
      <c r="F1240" s="213" t="s">
        <v>4689</v>
      </c>
      <c r="G1240" s="311" t="s">
        <v>4689</v>
      </c>
      <c r="H1240" s="66">
        <f t="shared" si="1781"/>
        <v>4</v>
      </c>
      <c r="I1240" s="66" t="s">
        <v>32</v>
      </c>
      <c r="J1240" s="64" t="s">
        <v>4690</v>
      </c>
      <c r="K1240" s="64" t="s">
        <v>4691</v>
      </c>
      <c r="L1240" s="65" t="s">
        <v>4692</v>
      </c>
      <c r="M1240" s="65"/>
      <c r="N1240" s="65" t="s">
        <v>4693</v>
      </c>
      <c r="O1240" s="64" t="s">
        <v>1325</v>
      </c>
      <c r="P1240" s="66" t="s">
        <v>32</v>
      </c>
      <c r="Q1240" s="66" t="str">
        <f>P1240</f>
        <v>1..1</v>
      </c>
      <c r="R1240" s="2" t="s">
        <v>4695</v>
      </c>
      <c r="S1240" s="75" t="s">
        <v>4696</v>
      </c>
      <c r="T1240" s="66" t="s">
        <v>163</v>
      </c>
      <c r="U1240" s="68" t="str">
        <f t="shared" si="1789"/>
        <v>E</v>
      </c>
      <c r="V1240" s="66" t="s">
        <v>62</v>
      </c>
      <c r="W1240" s="66" t="s">
        <v>93</v>
      </c>
      <c r="X1240" s="248" t="s">
        <v>35</v>
      </c>
      <c r="Y1240" s="38"/>
      <c r="Z1240" s="353" t="str">
        <f t="shared" si="1720"/>
        <v>X</v>
      </c>
      <c r="AA1240" s="68" t="str">
        <f t="shared" ref="AA1240:AF1240" si="1793">IF(Z1240="X","X",IF($AI1240=AA$4,"X","-"))</f>
        <v>X</v>
      </c>
      <c r="AB1240" s="68" t="str">
        <f t="shared" si="1793"/>
        <v>X</v>
      </c>
      <c r="AC1240" s="68" t="str">
        <f t="shared" si="1793"/>
        <v>X</v>
      </c>
      <c r="AD1240" s="68" t="str">
        <f t="shared" si="1793"/>
        <v>X</v>
      </c>
      <c r="AE1240" s="68" t="str">
        <f t="shared" si="1793"/>
        <v>X</v>
      </c>
      <c r="AF1240" s="354" t="str">
        <f t="shared" si="1793"/>
        <v>X</v>
      </c>
      <c r="AG1240" s="38"/>
      <c r="AH1240" s="68" t="s">
        <v>39</v>
      </c>
      <c r="AI1240" s="68" t="s">
        <v>39</v>
      </c>
      <c r="AJ1240" s="38"/>
      <c r="AK1240" s="13" t="str">
        <f t="shared" si="1739"/>
        <v>/rsm:CrossIndustryInvoice/rsm:SupplyChainTradeTransaction/ram:ApplicableHeaderTradeSettlement/ram:SpecifiedTradeSettlementHeaderMonetarySummation</v>
      </c>
      <c r="AL1240" s="13" t="str">
        <f t="shared" si="1740"/>
        <v>/ram:TaxBasisTotalAmount</v>
      </c>
      <c r="AM1240" s="14">
        <f>COUNTIFS(S$4:S1240,AK1240)</f>
        <v>1</v>
      </c>
      <c r="AO1240" s="212" t="str">
        <f t="shared" si="1737"/>
        <v>SCT_HTS</v>
      </c>
      <c r="AP1240" s="213" t="str">
        <f t="shared" si="1741"/>
        <v>BT-109</v>
      </c>
      <c r="AQ1240" s="311" t="str">
        <f t="shared" si="1742"/>
        <v>BT-109</v>
      </c>
      <c r="AR1240" s="66">
        <f t="shared" si="1754"/>
        <v>4</v>
      </c>
      <c r="AS1240" s="66" t="str">
        <f t="shared" si="1743"/>
        <v>1..1</v>
      </c>
      <c r="AT1240" s="64" t="s">
        <v>4697</v>
      </c>
      <c r="AU1240" s="64" t="s">
        <v>4698</v>
      </c>
      <c r="AV1240" s="65" t="s">
        <v>4699</v>
      </c>
      <c r="AW1240" s="427" t="s">
        <v>7411</v>
      </c>
      <c r="AX1240" s="65"/>
      <c r="AY1240" s="65" t="s">
        <v>4700</v>
      </c>
      <c r="AZ1240" s="64" t="s">
        <v>1330</v>
      </c>
      <c r="BA1240" s="66" t="str">
        <f t="shared" si="1787"/>
        <v>1..1</v>
      </c>
      <c r="BB1240" s="66" t="str">
        <f t="shared" si="1788"/>
        <v>1..1</v>
      </c>
      <c r="BC1240" s="2" t="str">
        <f t="shared" si="1712"/>
        <v>/rsm:CrossIndustryInvoice
/rsm:SupplyChainTradeTransaction
/ram:ApplicableHeaderTradeSettlement
/ram:SpecifiedTradeSettlementHeaderMonetarySummation
/ram:TaxBasisTotalAmount</v>
      </c>
      <c r="BD1240" s="75" t="str">
        <f t="shared" si="1713"/>
        <v>/rsm:CrossIndustryInvoice/rsm:SupplyChainTradeTransaction/ram:ApplicableHeaderTradeSettlement/ram:SpecifiedTradeSettlementHeaderMonetarySummation/ram:TaxBasisTotalAmount</v>
      </c>
      <c r="BE1240" s="66" t="str">
        <f t="shared" si="1757"/>
        <v>A</v>
      </c>
      <c r="BF1240" s="68" t="str">
        <f t="shared" si="1758"/>
        <v>E</v>
      </c>
      <c r="BG1240" s="66" t="str">
        <f t="shared" si="1759"/>
        <v>0..n</v>
      </c>
      <c r="BH1240" s="66" t="str">
        <f t="shared" si="1760"/>
        <v>CAR-2, CAR-3</v>
      </c>
      <c r="BI1240" s="248" t="str">
        <f t="shared" si="1761"/>
        <v/>
      </c>
      <c r="BJ1240" s="7"/>
      <c r="BK1240" s="353" t="str">
        <f t="shared" si="1762"/>
        <v>X</v>
      </c>
      <c r="BL1240" s="68" t="str">
        <f t="shared" si="1763"/>
        <v>X</v>
      </c>
      <c r="BM1240" s="68" t="str">
        <f t="shared" si="1764"/>
        <v>X</v>
      </c>
      <c r="BN1240" s="68" t="str">
        <f t="shared" si="1765"/>
        <v>X</v>
      </c>
      <c r="BO1240" s="68" t="str">
        <f t="shared" si="1766"/>
        <v>X</v>
      </c>
      <c r="BP1240" s="68" t="str">
        <f t="shared" si="1767"/>
        <v>X</v>
      </c>
      <c r="BQ1240" s="354" t="str">
        <f t="shared" si="1768"/>
        <v>X</v>
      </c>
      <c r="BR1240" s="7"/>
      <c r="BS1240" s="68" t="str">
        <f t="shared" si="1769"/>
        <v>MINIMUM</v>
      </c>
      <c r="BT1240" s="68" t="str">
        <f t="shared" si="1770"/>
        <v>MINIMUM</v>
      </c>
      <c r="BU1240" s="15"/>
      <c r="BV1240" s="57"/>
      <c r="BW1240" s="57"/>
      <c r="BX1240" s="57"/>
      <c r="BY1240" s="57"/>
      <c r="BZ1240" s="57"/>
      <c r="CA1240" s="57" t="s">
        <v>6542</v>
      </c>
      <c r="CC1240" s="417"/>
      <c r="CD1240" s="15"/>
      <c r="CE1240" s="15"/>
    </row>
    <row r="1241" spans="1:83" s="59" customFormat="1" ht="114">
      <c r="A1241" s="45" t="str">
        <f t="shared" si="1722"/>
        <v>YES</v>
      </c>
      <c r="B1241" s="45"/>
      <c r="C1241" s="45"/>
      <c r="D1241" s="45"/>
      <c r="E1241" s="212" t="s">
        <v>3431</v>
      </c>
      <c r="F1241" s="213" t="s">
        <v>4704</v>
      </c>
      <c r="G1241" s="311" t="s">
        <v>4704</v>
      </c>
      <c r="H1241" s="66">
        <f t="shared" si="1781"/>
        <v>4</v>
      </c>
      <c r="I1241" s="66" t="s">
        <v>42</v>
      </c>
      <c r="J1241" s="249" t="s">
        <v>4705</v>
      </c>
      <c r="K1241" s="64" t="s">
        <v>4706</v>
      </c>
      <c r="L1241" s="65" t="s">
        <v>4707</v>
      </c>
      <c r="M1241" s="65"/>
      <c r="N1241" s="65" t="s">
        <v>4708</v>
      </c>
      <c r="O1241" s="64" t="s">
        <v>1325</v>
      </c>
      <c r="P1241" s="66" t="s">
        <v>1807</v>
      </c>
      <c r="Q1241" s="66" t="str">
        <f t="shared" si="1705"/>
        <v>0..2</v>
      </c>
      <c r="R1241" s="2" t="s">
        <v>4709</v>
      </c>
      <c r="S1241" s="75" t="s">
        <v>4710</v>
      </c>
      <c r="T1241" s="66" t="s">
        <v>163</v>
      </c>
      <c r="U1241" s="68" t="str">
        <f t="shared" si="1789"/>
        <v>E</v>
      </c>
      <c r="V1241" s="66" t="s">
        <v>62</v>
      </c>
      <c r="W1241" s="66" t="s">
        <v>4711</v>
      </c>
      <c r="X1241" s="248" t="s">
        <v>4712</v>
      </c>
      <c r="Y1241" s="38"/>
      <c r="Z1241" s="353" t="str">
        <f t="shared" si="1720"/>
        <v>X</v>
      </c>
      <c r="AA1241" s="68" t="str">
        <f t="shared" ref="AA1241:AF1241" si="1794">IF(Z1241="X","X",IF($AI1241=AA$4,"X","-"))</f>
        <v>X</v>
      </c>
      <c r="AB1241" s="68" t="str">
        <f t="shared" si="1794"/>
        <v>X</v>
      </c>
      <c r="AC1241" s="68" t="str">
        <f t="shared" si="1794"/>
        <v>X</v>
      </c>
      <c r="AD1241" s="68" t="str">
        <f t="shared" si="1794"/>
        <v>X</v>
      </c>
      <c r="AE1241" s="68" t="str">
        <f t="shared" si="1794"/>
        <v>X</v>
      </c>
      <c r="AF1241" s="354" t="str">
        <f t="shared" si="1794"/>
        <v>X</v>
      </c>
      <c r="AG1241" s="38"/>
      <c r="AH1241" s="68" t="s">
        <v>39</v>
      </c>
      <c r="AI1241" s="68" t="s">
        <v>39</v>
      </c>
      <c r="AJ1241" s="38"/>
      <c r="AK1241" s="13" t="str">
        <f t="shared" si="1739"/>
        <v>/rsm:CrossIndustryInvoice/rsm:SupplyChainTradeTransaction/ram:ApplicableHeaderTradeSettlement/ram:SpecifiedTradeSettlementHeaderMonetarySummation</v>
      </c>
      <c r="AL1241" s="13" t="str">
        <f t="shared" si="1740"/>
        <v>/ram:TaxTotalAmount</v>
      </c>
      <c r="AM1241" s="14">
        <f>COUNTIFS(S$4:S1241,AK1241)</f>
        <v>1</v>
      </c>
      <c r="AO1241" s="212" t="str">
        <f t="shared" si="1737"/>
        <v>SCT_HTS</v>
      </c>
      <c r="AP1241" s="213" t="str">
        <f t="shared" si="1741"/>
        <v>BT-110</v>
      </c>
      <c r="AQ1241" s="311" t="str">
        <f t="shared" si="1742"/>
        <v>BT-110</v>
      </c>
      <c r="AR1241" s="66">
        <f t="shared" si="1754"/>
        <v>4</v>
      </c>
      <c r="AS1241" s="66" t="str">
        <f t="shared" si="1743"/>
        <v>0..1</v>
      </c>
      <c r="AT1241" s="249" t="s">
        <v>4713</v>
      </c>
      <c r="AU1241" s="64" t="s">
        <v>4714</v>
      </c>
      <c r="AV1241" s="65" t="s">
        <v>4715</v>
      </c>
      <c r="AW1241" s="427" t="s">
        <v>7412</v>
      </c>
      <c r="AX1241" s="65"/>
      <c r="AY1241" s="65" t="s">
        <v>4716</v>
      </c>
      <c r="AZ1241" s="64" t="s">
        <v>1330</v>
      </c>
      <c r="BA1241" s="66" t="str">
        <f t="shared" si="1787"/>
        <v>0..2</v>
      </c>
      <c r="BB1241" s="66" t="str">
        <f t="shared" si="1788"/>
        <v>0..2</v>
      </c>
      <c r="BC1241" s="2" t="str">
        <f t="shared" si="1712"/>
        <v>/rsm:CrossIndustryInvoice
/rsm:SupplyChainTradeTransaction
/ram:ApplicableHeaderTradeSettlement
/ram:SpecifiedTradeSettlementHeaderMonetarySummation
/ram:TaxTotalAmount</v>
      </c>
      <c r="BD1241" s="75" t="str">
        <f t="shared" si="1713"/>
        <v>/rsm:CrossIndustryInvoice/rsm:SupplyChainTradeTransaction/ram:ApplicableHeaderTradeSettlement/ram:SpecifiedTradeSettlementHeaderMonetarySummation/ram:TaxTotalAmount</v>
      </c>
      <c r="BE1241" s="66" t="str">
        <f t="shared" si="1757"/>
        <v>A</v>
      </c>
      <c r="BF1241" s="68" t="str">
        <f t="shared" si="1758"/>
        <v>E</v>
      </c>
      <c r="BG1241" s="66" t="str">
        <f t="shared" si="1759"/>
        <v>0..n</v>
      </c>
      <c r="BH1241" s="66" t="str">
        <f t="shared" si="1760"/>
        <v>STR-4, CAR-3</v>
      </c>
      <c r="BI1241" s="248" t="str">
        <f t="shared" si="1761"/>
        <v>@currencyID is mandatory to differentiate between VAT amount and VAT amount in accounting currency.</v>
      </c>
      <c r="BJ1241" s="7"/>
      <c r="BK1241" s="353" t="str">
        <f t="shared" si="1762"/>
        <v>X</v>
      </c>
      <c r="BL1241" s="68" t="str">
        <f t="shared" si="1763"/>
        <v>X</v>
      </c>
      <c r="BM1241" s="68" t="str">
        <f t="shared" si="1764"/>
        <v>X</v>
      </c>
      <c r="BN1241" s="68" t="str">
        <f t="shared" si="1765"/>
        <v>X</v>
      </c>
      <c r="BO1241" s="68" t="str">
        <f t="shared" si="1766"/>
        <v>X</v>
      </c>
      <c r="BP1241" s="68" t="str">
        <f t="shared" si="1767"/>
        <v>X</v>
      </c>
      <c r="BQ1241" s="354" t="str">
        <f t="shared" si="1768"/>
        <v>X</v>
      </c>
      <c r="BR1241" s="7"/>
      <c r="BS1241" s="68" t="str">
        <f t="shared" si="1769"/>
        <v>MINIMUM</v>
      </c>
      <c r="BT1241" s="68" t="str">
        <f t="shared" si="1770"/>
        <v>MINIMUM</v>
      </c>
      <c r="BU1241" s="15"/>
      <c r="BV1241" s="57"/>
      <c r="BW1241" s="57"/>
      <c r="BX1241" s="57"/>
      <c r="BY1241" s="57"/>
      <c r="BZ1241" s="57"/>
      <c r="CA1241" s="57" t="s">
        <v>6542</v>
      </c>
      <c r="CC1241" s="417"/>
      <c r="CD1241" s="15"/>
      <c r="CE1241" s="15"/>
    </row>
    <row r="1242" spans="1:83" s="59" customFormat="1" ht="114">
      <c r="A1242" s="45" t="str">
        <f t="shared" si="1722"/>
        <v>YES</v>
      </c>
      <c r="B1242" s="45"/>
      <c r="C1242" s="45"/>
      <c r="D1242" s="45"/>
      <c r="E1242" s="212" t="s">
        <v>3431</v>
      </c>
      <c r="F1242" s="213" t="s">
        <v>4717</v>
      </c>
      <c r="G1242" s="311" t="s">
        <v>6598</v>
      </c>
      <c r="H1242" s="66">
        <f t="shared" si="1781"/>
        <v>5</v>
      </c>
      <c r="I1242" s="66" t="s">
        <v>32</v>
      </c>
      <c r="J1242" s="97" t="s">
        <v>4718</v>
      </c>
      <c r="K1242" s="64" t="s">
        <v>35</v>
      </c>
      <c r="L1242" s="65" t="s">
        <v>35</v>
      </c>
      <c r="M1242" s="65"/>
      <c r="N1242" s="65" t="s">
        <v>4712</v>
      </c>
      <c r="O1242" s="64" t="s">
        <v>128</v>
      </c>
      <c r="P1242" s="66" t="s">
        <v>32</v>
      </c>
      <c r="Q1242" s="66" t="str">
        <f t="shared" si="1705"/>
        <v>1..1</v>
      </c>
      <c r="R1242" s="2" t="s">
        <v>4719</v>
      </c>
      <c r="S1242" s="75" t="s">
        <v>4720</v>
      </c>
      <c r="T1242" s="66" t="s">
        <v>131</v>
      </c>
      <c r="U1242" s="68" t="str">
        <f t="shared" si="1789"/>
        <v>A</v>
      </c>
      <c r="V1242" s="66" t="s">
        <v>42</v>
      </c>
      <c r="W1242" s="66" t="s">
        <v>35</v>
      </c>
      <c r="X1242" s="248" t="s">
        <v>4712</v>
      </c>
      <c r="Y1242" s="38"/>
      <c r="Z1242" s="353" t="str">
        <f t="shared" si="1720"/>
        <v>X</v>
      </c>
      <c r="AA1242" s="68" t="str">
        <f t="shared" ref="AA1242:AF1242" si="1795">IF(Z1242="X","X",IF($AI1242=AA$4,"X","-"))</f>
        <v>X</v>
      </c>
      <c r="AB1242" s="68" t="str">
        <f t="shared" si="1795"/>
        <v>X</v>
      </c>
      <c r="AC1242" s="68" t="str">
        <f t="shared" si="1795"/>
        <v>X</v>
      </c>
      <c r="AD1242" s="68" t="str">
        <f t="shared" si="1795"/>
        <v>X</v>
      </c>
      <c r="AE1242" s="68" t="str">
        <f t="shared" si="1795"/>
        <v>X</v>
      </c>
      <c r="AF1242" s="354" t="str">
        <f t="shared" si="1795"/>
        <v>X</v>
      </c>
      <c r="AG1242" s="38"/>
      <c r="AH1242" s="68" t="s">
        <v>39</v>
      </c>
      <c r="AI1242" s="68" t="s">
        <v>39</v>
      </c>
      <c r="AJ1242" s="38"/>
      <c r="AK1242" s="13" t="str">
        <f t="shared" si="1739"/>
        <v>/rsm:CrossIndustryInvoice/rsm:SupplyChainTradeTransaction/ram:ApplicableHeaderTradeSettlement/ram:SpecifiedTradeSettlementHeaderMonetarySummation/ram:TaxTotalAmount</v>
      </c>
      <c r="AL1242" s="13" t="str">
        <f t="shared" si="1740"/>
        <v>/@currencyID</v>
      </c>
      <c r="AM1242" s="14">
        <f>COUNTIFS(S$4:S1242,AK1242)</f>
        <v>1</v>
      </c>
      <c r="AO1242" s="212" t="str">
        <f t="shared" si="1737"/>
        <v>SCT_HTS</v>
      </c>
      <c r="AP1242" s="213" t="str">
        <f t="shared" si="1741"/>
        <v>BT-110-0</v>
      </c>
      <c r="AQ1242" s="311" t="str">
        <f t="shared" si="1742"/>
        <v>BT-110-1</v>
      </c>
      <c r="AR1242" s="66">
        <f t="shared" si="1754"/>
        <v>5</v>
      </c>
      <c r="AS1242" s="66" t="str">
        <f t="shared" si="1743"/>
        <v>1..1</v>
      </c>
      <c r="AT1242" s="97" t="s">
        <v>4721</v>
      </c>
      <c r="AU1242" s="64" t="s">
        <v>35</v>
      </c>
      <c r="AV1242" s="65" t="s">
        <v>35</v>
      </c>
      <c r="AW1242" s="427" t="s">
        <v>7413</v>
      </c>
      <c r="AX1242" s="65"/>
      <c r="AY1242" s="65" t="s">
        <v>4722</v>
      </c>
      <c r="AZ1242" s="64" t="s">
        <v>128</v>
      </c>
      <c r="BA1242" s="66" t="str">
        <f t="shared" si="1787"/>
        <v>1..1</v>
      </c>
      <c r="BB1242" s="66" t="str">
        <f t="shared" si="1788"/>
        <v>1..1</v>
      </c>
      <c r="BC1242" s="2" t="str">
        <f t="shared" si="1712"/>
        <v>/rsm:CrossIndustryInvoice
/rsm:SupplyChainTradeTransaction
/ram:ApplicableHeaderTradeSettlement
/ram:SpecifiedTradeSettlementHeaderMonetarySummation
/ram:TaxTotalAmount
/@currencyID</v>
      </c>
      <c r="BD1242" s="75" t="str">
        <f t="shared" si="1713"/>
        <v>/rsm:CrossIndustryInvoice/rsm:SupplyChainTradeTransaction/ram:ApplicableHeaderTradeSettlement/ram:SpecifiedTradeSettlementHeaderMonetarySummation/ram:TaxTotalAmount/@currencyID</v>
      </c>
      <c r="BE1242" s="66" t="str">
        <f t="shared" si="1757"/>
        <v>C</v>
      </c>
      <c r="BF1242" s="68" t="str">
        <f t="shared" si="1758"/>
        <v>A</v>
      </c>
      <c r="BG1242" s="66" t="str">
        <f t="shared" si="1759"/>
        <v>0..1</v>
      </c>
      <c r="BH1242" s="66" t="str">
        <f t="shared" si="1760"/>
        <v/>
      </c>
      <c r="BI1242" s="248" t="str">
        <f t="shared" si="1761"/>
        <v>@currencyID is mandatory to differentiate between VAT amount and VAT amount in accounting currency.</v>
      </c>
      <c r="BJ1242" s="7"/>
      <c r="BK1242" s="353" t="str">
        <f t="shared" si="1762"/>
        <v>X</v>
      </c>
      <c r="BL1242" s="68" t="str">
        <f t="shared" si="1763"/>
        <v>X</v>
      </c>
      <c r="BM1242" s="68" t="str">
        <f t="shared" si="1764"/>
        <v>X</v>
      </c>
      <c r="BN1242" s="68" t="str">
        <f t="shared" si="1765"/>
        <v>X</v>
      </c>
      <c r="BO1242" s="68" t="str">
        <f t="shared" si="1766"/>
        <v>X</v>
      </c>
      <c r="BP1242" s="68" t="str">
        <f t="shared" si="1767"/>
        <v>X</v>
      </c>
      <c r="BQ1242" s="354" t="str">
        <f t="shared" si="1768"/>
        <v>X</v>
      </c>
      <c r="BR1242" s="7"/>
      <c r="BS1242" s="68" t="str">
        <f t="shared" si="1769"/>
        <v>MINIMUM</v>
      </c>
      <c r="BT1242" s="68" t="str">
        <f t="shared" si="1770"/>
        <v>MINIMUM</v>
      </c>
      <c r="BU1242" s="15"/>
      <c r="BV1242" s="57"/>
      <c r="BW1242" s="57"/>
      <c r="BX1242" s="57"/>
      <c r="BY1242" s="57"/>
      <c r="BZ1242" s="57"/>
      <c r="CA1242" s="57" t="s">
        <v>6542</v>
      </c>
      <c r="CC1242" s="417"/>
      <c r="CD1242" s="15"/>
      <c r="CE1242" s="15"/>
    </row>
    <row r="1243" spans="1:83" s="59" customFormat="1" ht="127.5">
      <c r="A1243" s="45" t="str">
        <f t="shared" si="1722"/>
        <v>YES</v>
      </c>
      <c r="B1243" s="45"/>
      <c r="C1243" s="45"/>
      <c r="D1243" s="45"/>
      <c r="E1243" s="212" t="s">
        <v>3431</v>
      </c>
      <c r="F1243" s="213" t="s">
        <v>4723</v>
      </c>
      <c r="G1243" s="311" t="s">
        <v>4723</v>
      </c>
      <c r="H1243" s="66">
        <f t="shared" si="1781"/>
        <v>4</v>
      </c>
      <c r="I1243" s="66" t="s">
        <v>42</v>
      </c>
      <c r="J1243" s="64" t="s">
        <v>4724</v>
      </c>
      <c r="K1243" s="64" t="s">
        <v>4725</v>
      </c>
      <c r="L1243" s="65" t="s">
        <v>6290</v>
      </c>
      <c r="M1243" s="65"/>
      <c r="N1243" s="65" t="s">
        <v>4727</v>
      </c>
      <c r="O1243" s="64" t="s">
        <v>1325</v>
      </c>
      <c r="P1243" s="66" t="s">
        <v>1807</v>
      </c>
      <c r="Q1243" s="66" t="str">
        <f t="shared" si="1705"/>
        <v>0..2</v>
      </c>
      <c r="R1243" s="2" t="s">
        <v>4709</v>
      </c>
      <c r="S1243" s="75" t="s">
        <v>4710</v>
      </c>
      <c r="T1243" s="66" t="s">
        <v>163</v>
      </c>
      <c r="U1243" s="68" t="str">
        <f t="shared" si="1789"/>
        <v>E</v>
      </c>
      <c r="V1243" s="66" t="s">
        <v>62</v>
      </c>
      <c r="W1243" s="66" t="s">
        <v>4711</v>
      </c>
      <c r="X1243" s="248" t="s">
        <v>4712</v>
      </c>
      <c r="Y1243" s="38"/>
      <c r="Z1243" s="353" t="str">
        <f t="shared" si="1720"/>
        <v>-</v>
      </c>
      <c r="AA1243" s="68" t="str">
        <f t="shared" ref="AA1243:AF1243" si="1796">IF(Z1243="X","X",IF($AI1243=AA$4,"X","-"))</f>
        <v>X</v>
      </c>
      <c r="AB1243" s="68" t="str">
        <f t="shared" si="1796"/>
        <v>X</v>
      </c>
      <c r="AC1243" s="68" t="str">
        <f t="shared" si="1796"/>
        <v>X</v>
      </c>
      <c r="AD1243" s="68" t="str">
        <f t="shared" si="1796"/>
        <v>X</v>
      </c>
      <c r="AE1243" s="68" t="str">
        <f t="shared" si="1796"/>
        <v>X</v>
      </c>
      <c r="AF1243" s="354" t="str">
        <f t="shared" si="1796"/>
        <v>X</v>
      </c>
      <c r="AG1243" s="38"/>
      <c r="AH1243" s="68" t="s">
        <v>185</v>
      </c>
      <c r="AI1243" s="68" t="s">
        <v>185</v>
      </c>
      <c r="AJ1243" s="38"/>
      <c r="AK1243" s="13" t="str">
        <f t="shared" si="1739"/>
        <v>/rsm:CrossIndustryInvoice/rsm:SupplyChainTradeTransaction/ram:ApplicableHeaderTradeSettlement/ram:SpecifiedTradeSettlementHeaderMonetarySummation</v>
      </c>
      <c r="AL1243" s="13" t="str">
        <f t="shared" si="1740"/>
        <v>/ram:TaxTotalAmount</v>
      </c>
      <c r="AM1243" s="14">
        <f>COUNTIFS(S$4:S1243,AK1243)</f>
        <v>1</v>
      </c>
      <c r="AO1243" s="212" t="str">
        <f t="shared" si="1737"/>
        <v>SCT_HTS</v>
      </c>
      <c r="AP1243" s="213" t="str">
        <f t="shared" si="1741"/>
        <v>BT-111</v>
      </c>
      <c r="AQ1243" s="311" t="str">
        <f t="shared" si="1742"/>
        <v>BT-111</v>
      </c>
      <c r="AR1243" s="66">
        <f t="shared" si="1754"/>
        <v>4</v>
      </c>
      <c r="AS1243" s="66" t="str">
        <f t="shared" si="1743"/>
        <v>0..1</v>
      </c>
      <c r="AT1243" s="64" t="s">
        <v>4728</v>
      </c>
      <c r="AU1243" s="64" t="s">
        <v>4729</v>
      </c>
      <c r="AV1243" s="65" t="s">
        <v>4730</v>
      </c>
      <c r="AW1243" s="427" t="s">
        <v>7231</v>
      </c>
      <c r="AX1243" s="65"/>
      <c r="AY1243" s="65" t="s">
        <v>4731</v>
      </c>
      <c r="AZ1243" s="64" t="s">
        <v>1330</v>
      </c>
      <c r="BA1243" s="66" t="str">
        <f t="shared" si="1787"/>
        <v>0..2</v>
      </c>
      <c r="BB1243" s="66" t="str">
        <f t="shared" si="1788"/>
        <v>0..2</v>
      </c>
      <c r="BC1243" s="2" t="str">
        <f t="shared" si="1712"/>
        <v>/rsm:CrossIndustryInvoice
/rsm:SupplyChainTradeTransaction
/ram:ApplicableHeaderTradeSettlement
/ram:SpecifiedTradeSettlementHeaderMonetarySummation
/ram:TaxTotalAmount</v>
      </c>
      <c r="BD1243" s="75" t="str">
        <f t="shared" si="1713"/>
        <v>/rsm:CrossIndustryInvoice/rsm:SupplyChainTradeTransaction/ram:ApplicableHeaderTradeSettlement/ram:SpecifiedTradeSettlementHeaderMonetarySummation/ram:TaxTotalAmount</v>
      </c>
      <c r="BE1243" s="66" t="str">
        <f t="shared" si="1757"/>
        <v>A</v>
      </c>
      <c r="BF1243" s="68" t="str">
        <f t="shared" si="1758"/>
        <v>E</v>
      </c>
      <c r="BG1243" s="66" t="str">
        <f t="shared" si="1759"/>
        <v>0..n</v>
      </c>
      <c r="BH1243" s="66" t="str">
        <f t="shared" si="1760"/>
        <v>STR-4, CAR-3</v>
      </c>
      <c r="BI1243" s="248" t="str">
        <f t="shared" si="1761"/>
        <v>@currencyID is mandatory to differentiate between VAT amount and VAT amount in accounting currency.</v>
      </c>
      <c r="BJ1243" s="7"/>
      <c r="BK1243" s="353" t="str">
        <f t="shared" si="1762"/>
        <v>-</v>
      </c>
      <c r="BL1243" s="68" t="str">
        <f t="shared" si="1763"/>
        <v>X</v>
      </c>
      <c r="BM1243" s="68" t="str">
        <f t="shared" si="1764"/>
        <v>X</v>
      </c>
      <c r="BN1243" s="68" t="str">
        <f t="shared" si="1765"/>
        <v>X</v>
      </c>
      <c r="BO1243" s="68" t="str">
        <f t="shared" si="1766"/>
        <v>X</v>
      </c>
      <c r="BP1243" s="68" t="str">
        <f t="shared" si="1767"/>
        <v>X</v>
      </c>
      <c r="BQ1243" s="354" t="str">
        <f t="shared" si="1768"/>
        <v>X</v>
      </c>
      <c r="BR1243" s="7"/>
      <c r="BS1243" s="68" t="str">
        <f t="shared" si="1769"/>
        <v>BASIC WL</v>
      </c>
      <c r="BT1243" s="68" t="str">
        <f t="shared" si="1770"/>
        <v>BASIC WL</v>
      </c>
      <c r="BU1243" s="15"/>
      <c r="BV1243" s="57"/>
      <c r="BW1243" s="57"/>
      <c r="BX1243" s="57"/>
      <c r="BY1243" s="57"/>
      <c r="BZ1243" s="57"/>
      <c r="CA1243" s="57" t="s">
        <v>6542</v>
      </c>
      <c r="CC1243" s="417"/>
      <c r="CD1243" s="15"/>
      <c r="CE1243" s="15"/>
    </row>
    <row r="1244" spans="1:83" s="59" customFormat="1" ht="114">
      <c r="A1244" s="45" t="str">
        <f t="shared" si="1722"/>
        <v>YES</v>
      </c>
      <c r="B1244" s="45"/>
      <c r="C1244" s="45"/>
      <c r="D1244" s="45"/>
      <c r="E1244" s="212" t="s">
        <v>3431</v>
      </c>
      <c r="F1244" s="213" t="s">
        <v>4732</v>
      </c>
      <c r="G1244" s="311" t="s">
        <v>6597</v>
      </c>
      <c r="H1244" s="66">
        <f t="shared" si="1781"/>
        <v>5</v>
      </c>
      <c r="I1244" s="66" t="s">
        <v>32</v>
      </c>
      <c r="J1244" s="97" t="s">
        <v>4733</v>
      </c>
      <c r="K1244" s="64" t="s">
        <v>35</v>
      </c>
      <c r="L1244" s="65" t="s">
        <v>35</v>
      </c>
      <c r="M1244" s="65"/>
      <c r="N1244" s="65" t="s">
        <v>4712</v>
      </c>
      <c r="O1244" s="64" t="s">
        <v>128</v>
      </c>
      <c r="P1244" s="66" t="s">
        <v>32</v>
      </c>
      <c r="Q1244" s="66" t="str">
        <f t="shared" si="1705"/>
        <v>1..1</v>
      </c>
      <c r="R1244" s="2" t="s">
        <v>4719</v>
      </c>
      <c r="S1244" s="75" t="s">
        <v>4720</v>
      </c>
      <c r="T1244" s="66" t="s">
        <v>131</v>
      </c>
      <c r="U1244" s="68" t="str">
        <f t="shared" si="1789"/>
        <v>A</v>
      </c>
      <c r="V1244" s="66" t="s">
        <v>42</v>
      </c>
      <c r="W1244" s="66" t="s">
        <v>35</v>
      </c>
      <c r="X1244" s="248" t="s">
        <v>4712</v>
      </c>
      <c r="Y1244" s="38"/>
      <c r="Z1244" s="353" t="str">
        <f t="shared" si="1720"/>
        <v>-</v>
      </c>
      <c r="AA1244" s="68" t="str">
        <f t="shared" ref="AA1244:AF1244" si="1797">IF(Z1244="X","X",IF($AI1244=AA$4,"X","-"))</f>
        <v>X</v>
      </c>
      <c r="AB1244" s="68" t="str">
        <f t="shared" si="1797"/>
        <v>X</v>
      </c>
      <c r="AC1244" s="68" t="str">
        <f t="shared" si="1797"/>
        <v>X</v>
      </c>
      <c r="AD1244" s="68" t="str">
        <f t="shared" si="1797"/>
        <v>X</v>
      </c>
      <c r="AE1244" s="68" t="str">
        <f t="shared" si="1797"/>
        <v>X</v>
      </c>
      <c r="AF1244" s="354" t="str">
        <f t="shared" si="1797"/>
        <v>X</v>
      </c>
      <c r="AG1244" s="38"/>
      <c r="AH1244" s="68" t="s">
        <v>185</v>
      </c>
      <c r="AI1244" s="68" t="s">
        <v>185</v>
      </c>
      <c r="AJ1244" s="38"/>
      <c r="AK1244" s="13" t="str">
        <f t="shared" si="1739"/>
        <v>/rsm:CrossIndustryInvoice/rsm:SupplyChainTradeTransaction/ram:ApplicableHeaderTradeSettlement/ram:SpecifiedTradeSettlementHeaderMonetarySummation/ram:TaxTotalAmount</v>
      </c>
      <c r="AL1244" s="13" t="str">
        <f t="shared" si="1740"/>
        <v>/@currencyID</v>
      </c>
      <c r="AM1244" s="14">
        <f>COUNTIFS(S$4:S1244,AK1244)</f>
        <v>2</v>
      </c>
      <c r="AO1244" s="212" t="str">
        <f t="shared" si="1737"/>
        <v>SCT_HTS</v>
      </c>
      <c r="AP1244" s="213" t="str">
        <f t="shared" si="1741"/>
        <v>BT-111-0</v>
      </c>
      <c r="AQ1244" s="311" t="str">
        <f t="shared" si="1742"/>
        <v>BT-111-1</v>
      </c>
      <c r="AR1244" s="66">
        <f t="shared" si="1754"/>
        <v>5</v>
      </c>
      <c r="AS1244" s="66" t="str">
        <f t="shared" si="1743"/>
        <v>1..1</v>
      </c>
      <c r="AT1244" s="97" t="s">
        <v>4721</v>
      </c>
      <c r="AU1244" s="64" t="s">
        <v>35</v>
      </c>
      <c r="AV1244" s="65" t="s">
        <v>35</v>
      </c>
      <c r="AW1244" s="427" t="s">
        <v>7231</v>
      </c>
      <c r="AX1244" s="65"/>
      <c r="AY1244" s="65" t="s">
        <v>4722</v>
      </c>
      <c r="AZ1244" s="64"/>
      <c r="BA1244" s="66" t="str">
        <f t="shared" si="1787"/>
        <v>1..1</v>
      </c>
      <c r="BB1244" s="66" t="str">
        <f t="shared" si="1788"/>
        <v>1..1</v>
      </c>
      <c r="BC1244" s="2" t="str">
        <f t="shared" si="1712"/>
        <v>/rsm:CrossIndustryInvoice
/rsm:SupplyChainTradeTransaction
/ram:ApplicableHeaderTradeSettlement
/ram:SpecifiedTradeSettlementHeaderMonetarySummation
/ram:TaxTotalAmount
/@currencyID</v>
      </c>
      <c r="BD1244" s="75" t="str">
        <f t="shared" si="1713"/>
        <v>/rsm:CrossIndustryInvoice/rsm:SupplyChainTradeTransaction/ram:ApplicableHeaderTradeSettlement/ram:SpecifiedTradeSettlementHeaderMonetarySummation/ram:TaxTotalAmount/@currencyID</v>
      </c>
      <c r="BE1244" s="66" t="str">
        <f t="shared" si="1757"/>
        <v>C</v>
      </c>
      <c r="BF1244" s="68" t="str">
        <f t="shared" si="1758"/>
        <v>A</v>
      </c>
      <c r="BG1244" s="66" t="str">
        <f t="shared" si="1759"/>
        <v>0..1</v>
      </c>
      <c r="BH1244" s="66" t="str">
        <f t="shared" si="1760"/>
        <v/>
      </c>
      <c r="BI1244" s="248" t="str">
        <f t="shared" si="1761"/>
        <v>@currencyID is mandatory to differentiate between VAT amount and VAT amount in accounting currency.</v>
      </c>
      <c r="BJ1244" s="7"/>
      <c r="BK1244" s="353" t="str">
        <f t="shared" si="1762"/>
        <v>-</v>
      </c>
      <c r="BL1244" s="68" t="str">
        <f t="shared" si="1763"/>
        <v>X</v>
      </c>
      <c r="BM1244" s="68" t="str">
        <f t="shared" si="1764"/>
        <v>X</v>
      </c>
      <c r="BN1244" s="68" t="str">
        <f t="shared" si="1765"/>
        <v>X</v>
      </c>
      <c r="BO1244" s="68" t="str">
        <f t="shared" si="1766"/>
        <v>X</v>
      </c>
      <c r="BP1244" s="68" t="str">
        <f t="shared" si="1767"/>
        <v>X</v>
      </c>
      <c r="BQ1244" s="354" t="str">
        <f t="shared" si="1768"/>
        <v>X</v>
      </c>
      <c r="BR1244" s="7"/>
      <c r="BS1244" s="68" t="str">
        <f t="shared" si="1769"/>
        <v>BASIC WL</v>
      </c>
      <c r="BT1244" s="68" t="str">
        <f t="shared" si="1770"/>
        <v>BASIC WL</v>
      </c>
      <c r="BU1244" s="15"/>
      <c r="BV1244" s="57"/>
      <c r="BW1244" s="57"/>
      <c r="BX1244" s="57"/>
      <c r="BY1244" s="57"/>
      <c r="BZ1244" s="57"/>
      <c r="CA1244" s="57" t="s">
        <v>6542</v>
      </c>
      <c r="CC1244" s="417"/>
      <c r="CD1244" s="15"/>
      <c r="CE1244" s="15"/>
    </row>
    <row r="1245" spans="1:83" s="59" customFormat="1" ht="89.25">
      <c r="A1245" s="45" t="str">
        <f t="shared" si="1722"/>
        <v>YES</v>
      </c>
      <c r="B1245" s="45"/>
      <c r="C1245" s="45"/>
      <c r="D1245" s="45"/>
      <c r="E1245" s="212" t="s">
        <v>3431</v>
      </c>
      <c r="F1245" s="213" t="s">
        <v>4734</v>
      </c>
      <c r="G1245" s="311" t="s">
        <v>4734</v>
      </c>
      <c r="H1245" s="66">
        <f t="shared" si="1781"/>
        <v>4</v>
      </c>
      <c r="I1245" s="66" t="s">
        <v>42</v>
      </c>
      <c r="J1245" s="64" t="s">
        <v>4735</v>
      </c>
      <c r="K1245" s="64" t="s">
        <v>4736</v>
      </c>
      <c r="L1245" s="65"/>
      <c r="M1245" s="65" t="s">
        <v>6291</v>
      </c>
      <c r="N1245" s="65" t="s">
        <v>35</v>
      </c>
      <c r="O1245" s="64" t="s">
        <v>1325</v>
      </c>
      <c r="P1245" s="66" t="s">
        <v>42</v>
      </c>
      <c r="Q1245" s="66" t="str">
        <f t="shared" si="1705"/>
        <v>0..1</v>
      </c>
      <c r="R1245" s="2" t="s">
        <v>4738</v>
      </c>
      <c r="S1245" s="75" t="s">
        <v>4739</v>
      </c>
      <c r="T1245" s="66" t="s">
        <v>163</v>
      </c>
      <c r="U1245" s="68" t="str">
        <f t="shared" si="1789"/>
        <v>E</v>
      </c>
      <c r="V1245" s="66" t="s">
        <v>62</v>
      </c>
      <c r="W1245" s="66" t="s">
        <v>200</v>
      </c>
      <c r="X1245" s="248" t="s">
        <v>35</v>
      </c>
      <c r="Y1245" s="38"/>
      <c r="Z1245" s="353" t="str">
        <f t="shared" si="1720"/>
        <v>-</v>
      </c>
      <c r="AA1245" s="68" t="str">
        <f t="shared" ref="AA1245:AF1245" si="1798">IF(Z1245="X","X",IF($AI1245=AA$4,"X","-"))</f>
        <v>-</v>
      </c>
      <c r="AB1245" s="68" t="str">
        <f t="shared" si="1798"/>
        <v>-</v>
      </c>
      <c r="AC1245" s="68" t="str">
        <f t="shared" si="1798"/>
        <v>X</v>
      </c>
      <c r="AD1245" s="68" t="str">
        <f t="shared" si="1798"/>
        <v>X</v>
      </c>
      <c r="AE1245" s="68" t="str">
        <f t="shared" si="1798"/>
        <v>X</v>
      </c>
      <c r="AF1245" s="354" t="str">
        <f t="shared" si="1798"/>
        <v>X</v>
      </c>
      <c r="AG1245" s="38"/>
      <c r="AH1245" s="68" t="s">
        <v>282</v>
      </c>
      <c r="AI1245" s="68" t="s">
        <v>282</v>
      </c>
      <c r="AJ1245" s="38"/>
      <c r="AK1245" s="13" t="str">
        <f t="shared" si="1739"/>
        <v>/rsm:CrossIndustryInvoice/rsm:SupplyChainTradeTransaction/ram:ApplicableHeaderTradeSettlement/ram:SpecifiedTradeSettlementHeaderMonetarySummation</v>
      </c>
      <c r="AL1245" s="13" t="str">
        <f t="shared" si="1740"/>
        <v>/ram:RoundingAmount</v>
      </c>
      <c r="AM1245" s="14">
        <f>COUNTIFS(S$4:S1245,AK1245)</f>
        <v>1</v>
      </c>
      <c r="AO1245" s="212" t="str">
        <f t="shared" si="1737"/>
        <v>SCT_HTS</v>
      </c>
      <c r="AP1245" s="213" t="str">
        <f t="shared" si="1741"/>
        <v>BT-114</v>
      </c>
      <c r="AQ1245" s="311" t="str">
        <f t="shared" si="1742"/>
        <v>BT-114</v>
      </c>
      <c r="AR1245" s="66">
        <f t="shared" si="1754"/>
        <v>4</v>
      </c>
      <c r="AS1245" s="66" t="str">
        <f t="shared" si="1743"/>
        <v>0..1</v>
      </c>
      <c r="AT1245" s="64" t="s">
        <v>4740</v>
      </c>
      <c r="AU1245" s="64" t="s">
        <v>4741</v>
      </c>
      <c r="AV1245" s="65" t="s">
        <v>35</v>
      </c>
      <c r="AW1245" s="427" t="s">
        <v>7231</v>
      </c>
      <c r="AX1245" s="65" t="s">
        <v>4742</v>
      </c>
      <c r="AY1245" s="65" t="s">
        <v>35</v>
      </c>
      <c r="AZ1245" s="64" t="s">
        <v>1330</v>
      </c>
      <c r="BA1245" s="66" t="str">
        <f t="shared" si="1787"/>
        <v>0..1</v>
      </c>
      <c r="BB1245" s="66" t="str">
        <f t="shared" si="1788"/>
        <v>0..1</v>
      </c>
      <c r="BC1245" s="2" t="str">
        <f t="shared" si="1712"/>
        <v>/rsm:CrossIndustryInvoice
/rsm:SupplyChainTradeTransaction
/ram:ApplicableHeaderTradeSettlement
/ram:SpecifiedTradeSettlementHeaderMonetarySummation
/ram:RoundingAmount</v>
      </c>
      <c r="BD1245" s="75" t="str">
        <f t="shared" si="1713"/>
        <v>/rsm:CrossIndustryInvoice/rsm:SupplyChainTradeTransaction/ram:ApplicableHeaderTradeSettlement/ram:SpecifiedTradeSettlementHeaderMonetarySummation/ram:RoundingAmount</v>
      </c>
      <c r="BE1245" s="66" t="str">
        <f t="shared" si="1757"/>
        <v>A</v>
      </c>
      <c r="BF1245" s="68" t="str">
        <f t="shared" si="1758"/>
        <v>E</v>
      </c>
      <c r="BG1245" s="66" t="str">
        <f t="shared" si="1759"/>
        <v>0..n</v>
      </c>
      <c r="BH1245" s="66" t="str">
        <f t="shared" si="1760"/>
        <v>CAR-3</v>
      </c>
      <c r="BI1245" s="248" t="str">
        <f t="shared" si="1761"/>
        <v/>
      </c>
      <c r="BJ1245" s="7"/>
      <c r="BK1245" s="353" t="str">
        <f t="shared" si="1762"/>
        <v>-</v>
      </c>
      <c r="BL1245" s="68" t="str">
        <f t="shared" si="1763"/>
        <v>-</v>
      </c>
      <c r="BM1245" s="68" t="str">
        <f t="shared" si="1764"/>
        <v>-</v>
      </c>
      <c r="BN1245" s="68" t="str">
        <f t="shared" si="1765"/>
        <v>X</v>
      </c>
      <c r="BO1245" s="68" t="str">
        <f t="shared" si="1766"/>
        <v>X</v>
      </c>
      <c r="BP1245" s="68" t="str">
        <f t="shared" si="1767"/>
        <v>X</v>
      </c>
      <c r="BQ1245" s="354" t="str">
        <f t="shared" si="1768"/>
        <v>X</v>
      </c>
      <c r="BR1245" s="7"/>
      <c r="BS1245" s="68" t="str">
        <f t="shared" si="1769"/>
        <v>EN 16931</v>
      </c>
      <c r="BT1245" s="68" t="str">
        <f t="shared" si="1770"/>
        <v>EN 16931</v>
      </c>
      <c r="BU1245" s="15"/>
      <c r="BV1245" s="57"/>
      <c r="BW1245" s="57"/>
      <c r="BX1245" s="57"/>
      <c r="BY1245" s="57"/>
      <c r="BZ1245" s="57"/>
      <c r="CA1245" s="57" t="s">
        <v>6542</v>
      </c>
      <c r="CC1245" s="417"/>
      <c r="CD1245" s="15"/>
      <c r="CE1245" s="15"/>
    </row>
    <row r="1246" spans="1:83" ht="140.25">
      <c r="A1246" s="45" t="str">
        <f t="shared" si="1722"/>
        <v>YES</v>
      </c>
      <c r="B1246" s="400"/>
      <c r="C1246" s="45"/>
      <c r="D1246" s="45"/>
      <c r="E1246" s="212" t="s">
        <v>3431</v>
      </c>
      <c r="F1246" s="213" t="s">
        <v>4743</v>
      </c>
      <c r="G1246" s="311" t="s">
        <v>4743</v>
      </c>
      <c r="H1246" s="66">
        <f t="shared" si="1781"/>
        <v>4</v>
      </c>
      <c r="I1246" s="66" t="s">
        <v>32</v>
      </c>
      <c r="J1246" s="64" t="s">
        <v>4744</v>
      </c>
      <c r="K1246" s="64" t="s">
        <v>4745</v>
      </c>
      <c r="L1246" s="65" t="s">
        <v>4746</v>
      </c>
      <c r="M1246" s="65"/>
      <c r="N1246" s="65" t="s">
        <v>6595</v>
      </c>
      <c r="O1246" s="64" t="s">
        <v>1325</v>
      </c>
      <c r="P1246" s="66" t="s">
        <v>32</v>
      </c>
      <c r="Q1246" s="66" t="str">
        <f t="shared" si="1705"/>
        <v>1..1</v>
      </c>
      <c r="R1246" s="2" t="s">
        <v>4748</v>
      </c>
      <c r="S1246" s="75" t="s">
        <v>4749</v>
      </c>
      <c r="T1246" s="66" t="s">
        <v>163</v>
      </c>
      <c r="U1246" s="68" t="str">
        <f t="shared" si="1789"/>
        <v>E</v>
      </c>
      <c r="V1246" s="66" t="s">
        <v>62</v>
      </c>
      <c r="W1246" s="66" t="s">
        <v>93</v>
      </c>
      <c r="X1246" s="248" t="s">
        <v>35</v>
      </c>
      <c r="Y1246" s="38"/>
      <c r="Z1246" s="353" t="str">
        <f t="shared" si="1720"/>
        <v>X</v>
      </c>
      <c r="AA1246" s="68" t="str">
        <f t="shared" ref="AA1246:AF1246" si="1799">IF(Z1246="X","X",IF($AI1246=AA$4,"X","-"))</f>
        <v>X</v>
      </c>
      <c r="AB1246" s="68" t="str">
        <f t="shared" si="1799"/>
        <v>X</v>
      </c>
      <c r="AC1246" s="68" t="str">
        <f t="shared" si="1799"/>
        <v>X</v>
      </c>
      <c r="AD1246" s="68" t="str">
        <f t="shared" si="1799"/>
        <v>X</v>
      </c>
      <c r="AE1246" s="68" t="str">
        <f t="shared" si="1799"/>
        <v>X</v>
      </c>
      <c r="AF1246" s="354" t="str">
        <f t="shared" si="1799"/>
        <v>X</v>
      </c>
      <c r="AG1246" s="38"/>
      <c r="AH1246" s="68" t="s">
        <v>39</v>
      </c>
      <c r="AI1246" s="68" t="s">
        <v>39</v>
      </c>
      <c r="AJ1246" s="38"/>
      <c r="AK1246" s="13" t="str">
        <f t="shared" si="1739"/>
        <v>/rsm:CrossIndustryInvoice/rsm:SupplyChainTradeTransaction/ram:ApplicableHeaderTradeSettlement/ram:SpecifiedTradeSettlementHeaderMonetarySummation</v>
      </c>
      <c r="AL1246" s="13" t="str">
        <f t="shared" si="1740"/>
        <v>/ram:GrandTotalAmount</v>
      </c>
      <c r="AM1246" s="14">
        <f>COUNTIFS(S$4:S1246,AK1246)</f>
        <v>1</v>
      </c>
      <c r="AN1246" s="59"/>
      <c r="AO1246" s="212" t="str">
        <f t="shared" si="1737"/>
        <v>SCT_HTS</v>
      </c>
      <c r="AP1246" s="213" t="str">
        <f t="shared" si="1741"/>
        <v>BT-112</v>
      </c>
      <c r="AQ1246" s="311" t="str">
        <f t="shared" si="1742"/>
        <v>BT-112</v>
      </c>
      <c r="AR1246" s="66">
        <f t="shared" si="1754"/>
        <v>4</v>
      </c>
      <c r="AS1246" s="66" t="str">
        <f t="shared" si="1743"/>
        <v>1..1</v>
      </c>
      <c r="AT1246" s="64" t="s">
        <v>4750</v>
      </c>
      <c r="AU1246" s="64" t="s">
        <v>4751</v>
      </c>
      <c r="AV1246" s="65" t="s">
        <v>4752</v>
      </c>
      <c r="AW1246" s="427" t="s">
        <v>7414</v>
      </c>
      <c r="AX1246" s="65"/>
      <c r="AY1246" s="65" t="s">
        <v>6596</v>
      </c>
      <c r="AZ1246" s="64" t="s">
        <v>1330</v>
      </c>
      <c r="BA1246" s="66" t="str">
        <f t="shared" si="1787"/>
        <v>1..1</v>
      </c>
      <c r="BB1246" s="66" t="str">
        <f t="shared" si="1788"/>
        <v>1..1</v>
      </c>
      <c r="BC1246" s="2" t="str">
        <f t="shared" si="1712"/>
        <v>/rsm:CrossIndustryInvoice
/rsm:SupplyChainTradeTransaction
/ram:ApplicableHeaderTradeSettlement
/ram:SpecifiedTradeSettlementHeaderMonetarySummation
/ram:GrandTotalAmount</v>
      </c>
      <c r="BD1246" s="75" t="str">
        <f t="shared" si="1713"/>
        <v>/rsm:CrossIndustryInvoice/rsm:SupplyChainTradeTransaction/ram:ApplicableHeaderTradeSettlement/ram:SpecifiedTradeSettlementHeaderMonetarySummation/ram:GrandTotalAmount</v>
      </c>
      <c r="BE1246" s="66" t="str">
        <f t="shared" si="1757"/>
        <v>A</v>
      </c>
      <c r="BF1246" s="68" t="str">
        <f t="shared" si="1758"/>
        <v>E</v>
      </c>
      <c r="BG1246" s="66" t="str">
        <f t="shared" si="1759"/>
        <v>0..n</v>
      </c>
      <c r="BH1246" s="66" t="str">
        <f t="shared" si="1760"/>
        <v>CAR-2, CAR-3</v>
      </c>
      <c r="BI1246" s="248" t="str">
        <f t="shared" si="1761"/>
        <v/>
      </c>
      <c r="BJ1246" s="7"/>
      <c r="BK1246" s="353" t="str">
        <f t="shared" si="1762"/>
        <v>X</v>
      </c>
      <c r="BL1246" s="68" t="str">
        <f t="shared" si="1763"/>
        <v>X</v>
      </c>
      <c r="BM1246" s="68" t="str">
        <f t="shared" si="1764"/>
        <v>X</v>
      </c>
      <c r="BN1246" s="68" t="str">
        <f t="shared" si="1765"/>
        <v>X</v>
      </c>
      <c r="BO1246" s="68" t="str">
        <f t="shared" si="1766"/>
        <v>X</v>
      </c>
      <c r="BP1246" s="68" t="str">
        <f t="shared" si="1767"/>
        <v>X</v>
      </c>
      <c r="BQ1246" s="354" t="str">
        <f t="shared" si="1768"/>
        <v>X</v>
      </c>
      <c r="BR1246" s="7"/>
      <c r="BS1246" s="68" t="str">
        <f t="shared" si="1769"/>
        <v>MINIMUM</v>
      </c>
      <c r="BT1246" s="68" t="str">
        <f t="shared" si="1770"/>
        <v>MINIMUM</v>
      </c>
      <c r="BU1246" s="15"/>
      <c r="BV1246" s="57"/>
      <c r="BW1246" s="57"/>
      <c r="BX1246" s="57"/>
      <c r="BY1246" s="57"/>
      <c r="BZ1246" s="57"/>
      <c r="CA1246" s="57" t="s">
        <v>6542</v>
      </c>
      <c r="CC1246" s="417"/>
      <c r="CD1246" s="15"/>
      <c r="CE1246" s="15"/>
    </row>
    <row r="1247" spans="1:83" ht="89.25">
      <c r="A1247" s="45" t="str">
        <f t="shared" si="1722"/>
        <v>YES</v>
      </c>
      <c r="B1247" s="45"/>
      <c r="C1247" s="45"/>
      <c r="D1247" s="45"/>
      <c r="E1247" s="212" t="s">
        <v>3431</v>
      </c>
      <c r="F1247" s="213" t="s">
        <v>4756</v>
      </c>
      <c r="G1247" s="311" t="s">
        <v>4756</v>
      </c>
      <c r="H1247" s="66">
        <f t="shared" si="1781"/>
        <v>4</v>
      </c>
      <c r="I1247" s="66" t="s">
        <v>42</v>
      </c>
      <c r="J1247" s="64" t="s">
        <v>4757</v>
      </c>
      <c r="K1247" s="64" t="s">
        <v>4758</v>
      </c>
      <c r="L1247" s="65" t="s">
        <v>4759</v>
      </c>
      <c r="M1247" s="65"/>
      <c r="N1247" s="65" t="s">
        <v>35</v>
      </c>
      <c r="O1247" s="64" t="s">
        <v>1325</v>
      </c>
      <c r="P1247" s="66" t="s">
        <v>42</v>
      </c>
      <c r="Q1247" s="66" t="str">
        <f t="shared" si="1705"/>
        <v>0..1</v>
      </c>
      <c r="R1247" s="2" t="s">
        <v>4760</v>
      </c>
      <c r="S1247" s="75" t="s">
        <v>4761</v>
      </c>
      <c r="T1247" s="66" t="s">
        <v>163</v>
      </c>
      <c r="U1247" s="68" t="str">
        <f t="shared" si="1789"/>
        <v>E</v>
      </c>
      <c r="V1247" s="66" t="s">
        <v>62</v>
      </c>
      <c r="W1247" s="66" t="s">
        <v>200</v>
      </c>
      <c r="X1247" s="248" t="s">
        <v>35</v>
      </c>
      <c r="Y1247" s="38"/>
      <c r="Z1247" s="353" t="str">
        <f t="shared" si="1720"/>
        <v>-</v>
      </c>
      <c r="AA1247" s="68" t="str">
        <f t="shared" ref="AA1247:AF1247" si="1800">IF(Z1247="X","X",IF($AI1247=AA$4,"X","-"))</f>
        <v>X</v>
      </c>
      <c r="AB1247" s="68" t="str">
        <f t="shared" si="1800"/>
        <v>X</v>
      </c>
      <c r="AC1247" s="68" t="str">
        <f t="shared" si="1800"/>
        <v>X</v>
      </c>
      <c r="AD1247" s="68" t="str">
        <f t="shared" si="1800"/>
        <v>X</v>
      </c>
      <c r="AE1247" s="68" t="str">
        <f t="shared" si="1800"/>
        <v>X</v>
      </c>
      <c r="AF1247" s="354" t="str">
        <f t="shared" si="1800"/>
        <v>X</v>
      </c>
      <c r="AG1247" s="38"/>
      <c r="AH1247" s="68" t="s">
        <v>185</v>
      </c>
      <c r="AI1247" s="68" t="s">
        <v>185</v>
      </c>
      <c r="AJ1247" s="38"/>
      <c r="AK1247" s="13" t="str">
        <f t="shared" si="1739"/>
        <v>/rsm:CrossIndustryInvoice/rsm:SupplyChainTradeTransaction/ram:ApplicableHeaderTradeSettlement/ram:SpecifiedTradeSettlementHeaderMonetarySummation</v>
      </c>
      <c r="AL1247" s="13" t="str">
        <f t="shared" si="1740"/>
        <v>/ram:TotalPrepaidAmount</v>
      </c>
      <c r="AM1247" s="14">
        <f>COUNTIFS(S$4:S1247,AK1247)</f>
        <v>1</v>
      </c>
      <c r="AN1247" s="59"/>
      <c r="AO1247" s="212" t="str">
        <f t="shared" si="1737"/>
        <v>SCT_HTS</v>
      </c>
      <c r="AP1247" s="213" t="str">
        <f t="shared" si="1741"/>
        <v>BT-113</v>
      </c>
      <c r="AQ1247" s="311" t="str">
        <f t="shared" si="1742"/>
        <v>BT-113</v>
      </c>
      <c r="AR1247" s="66">
        <f t="shared" si="1754"/>
        <v>4</v>
      </c>
      <c r="AS1247" s="66" t="str">
        <f t="shared" si="1743"/>
        <v>0..1</v>
      </c>
      <c r="AT1247" s="64" t="s">
        <v>4762</v>
      </c>
      <c r="AU1247" s="64" t="s">
        <v>4763</v>
      </c>
      <c r="AV1247" s="65" t="s">
        <v>4764</v>
      </c>
      <c r="AW1247" s="427" t="s">
        <v>7415</v>
      </c>
      <c r="AX1247" s="65"/>
      <c r="AY1247" s="65" t="s">
        <v>35</v>
      </c>
      <c r="AZ1247" s="64" t="s">
        <v>1330</v>
      </c>
      <c r="BA1247" s="66" t="str">
        <f t="shared" si="1787"/>
        <v>0..1</v>
      </c>
      <c r="BB1247" s="66" t="str">
        <f t="shared" si="1788"/>
        <v>0..1</v>
      </c>
      <c r="BC1247" s="2" t="str">
        <f t="shared" si="1712"/>
        <v>/rsm:CrossIndustryInvoice
/rsm:SupplyChainTradeTransaction
/ram:ApplicableHeaderTradeSettlement
/ram:SpecifiedTradeSettlementHeaderMonetarySummation
/ram:TotalPrepaidAmount</v>
      </c>
      <c r="BD1247" s="75" t="str">
        <f t="shared" si="1713"/>
        <v>/rsm:CrossIndustryInvoice/rsm:SupplyChainTradeTransaction/ram:ApplicableHeaderTradeSettlement/ram:SpecifiedTradeSettlementHeaderMonetarySummation/ram:TotalPrepaidAmount</v>
      </c>
      <c r="BE1247" s="66" t="str">
        <f t="shared" si="1757"/>
        <v>A</v>
      </c>
      <c r="BF1247" s="68" t="str">
        <f t="shared" si="1758"/>
        <v>E</v>
      </c>
      <c r="BG1247" s="66" t="str">
        <f t="shared" si="1759"/>
        <v>0..n</v>
      </c>
      <c r="BH1247" s="66" t="str">
        <f t="shared" si="1760"/>
        <v>CAR-3</v>
      </c>
      <c r="BI1247" s="248" t="str">
        <f t="shared" si="1761"/>
        <v/>
      </c>
      <c r="BJ1247" s="7"/>
      <c r="BK1247" s="353" t="str">
        <f t="shared" si="1762"/>
        <v>-</v>
      </c>
      <c r="BL1247" s="68" t="str">
        <f t="shared" si="1763"/>
        <v>X</v>
      </c>
      <c r="BM1247" s="68" t="str">
        <f t="shared" si="1764"/>
        <v>X</v>
      </c>
      <c r="BN1247" s="68" t="str">
        <f t="shared" si="1765"/>
        <v>X</v>
      </c>
      <c r="BO1247" s="68" t="str">
        <f t="shared" si="1766"/>
        <v>X</v>
      </c>
      <c r="BP1247" s="68" t="str">
        <f t="shared" si="1767"/>
        <v>X</v>
      </c>
      <c r="BQ1247" s="354" t="str">
        <f t="shared" si="1768"/>
        <v>X</v>
      </c>
      <c r="BR1247" s="7"/>
      <c r="BS1247" s="68" t="str">
        <f t="shared" si="1769"/>
        <v>BASIC WL</v>
      </c>
      <c r="BT1247" s="68" t="str">
        <f t="shared" si="1770"/>
        <v>BASIC WL</v>
      </c>
      <c r="BU1247" s="15"/>
      <c r="BV1247" s="57"/>
      <c r="BW1247" s="57"/>
      <c r="BX1247" s="57"/>
      <c r="BY1247" s="57"/>
      <c r="BZ1247" s="57"/>
      <c r="CA1247" s="57" t="s">
        <v>6542</v>
      </c>
      <c r="CC1247" s="417"/>
      <c r="CD1247" s="15"/>
      <c r="CE1247" s="15"/>
    </row>
    <row r="1248" spans="1:83" ht="89.25">
      <c r="A1248" s="45" t="str">
        <f t="shared" si="1722"/>
        <v>YES</v>
      </c>
      <c r="B1248" s="45"/>
      <c r="C1248" s="45"/>
      <c r="D1248" s="45"/>
      <c r="E1248" s="212" t="s">
        <v>3431</v>
      </c>
      <c r="F1248" s="213" t="s">
        <v>4765</v>
      </c>
      <c r="G1248" s="311" t="s">
        <v>4765</v>
      </c>
      <c r="H1248" s="66">
        <f t="shared" si="1781"/>
        <v>4</v>
      </c>
      <c r="I1248" s="66" t="s">
        <v>32</v>
      </c>
      <c r="J1248" s="64" t="s">
        <v>4766</v>
      </c>
      <c r="K1248" s="64" t="s">
        <v>4767</v>
      </c>
      <c r="L1248" s="65" t="s">
        <v>4768</v>
      </c>
      <c r="M1248" s="65"/>
      <c r="N1248" s="65" t="s">
        <v>4769</v>
      </c>
      <c r="O1248" s="64" t="s">
        <v>1325</v>
      </c>
      <c r="P1248" s="66" t="s">
        <v>32</v>
      </c>
      <c r="Q1248" s="66" t="str">
        <f t="shared" si="1705"/>
        <v>1..1</v>
      </c>
      <c r="R1248" s="2" t="s">
        <v>4770</v>
      </c>
      <c r="S1248" s="75" t="s">
        <v>4771</v>
      </c>
      <c r="T1248" s="66" t="s">
        <v>163</v>
      </c>
      <c r="U1248" s="68" t="str">
        <f t="shared" si="1789"/>
        <v>E</v>
      </c>
      <c r="V1248" s="66" t="s">
        <v>62</v>
      </c>
      <c r="W1248" s="66" t="s">
        <v>93</v>
      </c>
      <c r="X1248" s="248" t="s">
        <v>35</v>
      </c>
      <c r="Y1248" s="38"/>
      <c r="Z1248" s="353" t="str">
        <f t="shared" si="1720"/>
        <v>X</v>
      </c>
      <c r="AA1248" s="68" t="str">
        <f t="shared" ref="AA1248:AF1251" si="1801">IF(Z1248="X","X",IF($AI1248=AA$4,"X","-"))</f>
        <v>X</v>
      </c>
      <c r="AB1248" s="68" t="str">
        <f t="shared" si="1801"/>
        <v>X</v>
      </c>
      <c r="AC1248" s="68" t="str">
        <f t="shared" si="1801"/>
        <v>X</v>
      </c>
      <c r="AD1248" s="68" t="str">
        <f t="shared" si="1801"/>
        <v>X</v>
      </c>
      <c r="AE1248" s="68" t="str">
        <f t="shared" si="1801"/>
        <v>X</v>
      </c>
      <c r="AF1248" s="354" t="str">
        <f t="shared" si="1801"/>
        <v>X</v>
      </c>
      <c r="AG1248" s="38"/>
      <c r="AH1248" s="68" t="s">
        <v>39</v>
      </c>
      <c r="AI1248" s="68" t="s">
        <v>39</v>
      </c>
      <c r="AJ1248" s="38"/>
      <c r="AK1248" s="13" t="str">
        <f t="shared" si="1739"/>
        <v>/rsm:CrossIndustryInvoice/rsm:SupplyChainTradeTransaction/ram:ApplicableHeaderTradeSettlement/ram:SpecifiedTradeSettlementHeaderMonetarySummation</v>
      </c>
      <c r="AL1248" s="13" t="str">
        <f t="shared" si="1740"/>
        <v>/ram:DuePayableAmount</v>
      </c>
      <c r="AM1248" s="14">
        <f>COUNTIFS(S$4:S1248,AK1248)</f>
        <v>1</v>
      </c>
      <c r="AN1248" s="59"/>
      <c r="AO1248" s="212" t="str">
        <f t="shared" si="1737"/>
        <v>SCT_HTS</v>
      </c>
      <c r="AP1248" s="213" t="str">
        <f t="shared" si="1741"/>
        <v>BT-115</v>
      </c>
      <c r="AQ1248" s="311" t="str">
        <f t="shared" si="1742"/>
        <v>BT-115</v>
      </c>
      <c r="AR1248" s="66">
        <f t="shared" si="1754"/>
        <v>4</v>
      </c>
      <c r="AS1248" s="66" t="str">
        <f t="shared" si="1743"/>
        <v>1..1</v>
      </c>
      <c r="AT1248" s="64" t="s">
        <v>4772</v>
      </c>
      <c r="AU1248" s="64" t="s">
        <v>4773</v>
      </c>
      <c r="AV1248" s="65" t="s">
        <v>4774</v>
      </c>
      <c r="AW1248" s="427" t="s">
        <v>7416</v>
      </c>
      <c r="AX1248" s="65"/>
      <c r="AY1248" s="65" t="s">
        <v>4775</v>
      </c>
      <c r="AZ1248" s="64" t="s">
        <v>1330</v>
      </c>
      <c r="BA1248" s="66" t="str">
        <f t="shared" si="1787"/>
        <v>1..1</v>
      </c>
      <c r="BB1248" s="66" t="str">
        <f t="shared" si="1788"/>
        <v>1..1</v>
      </c>
      <c r="BC1248" s="2" t="str">
        <f t="shared" si="1712"/>
        <v>/rsm:CrossIndustryInvoice
/rsm:SupplyChainTradeTransaction
/ram:ApplicableHeaderTradeSettlement
/ram:SpecifiedTradeSettlementHeaderMonetarySummation
/ram:DuePayableAmount</v>
      </c>
      <c r="BD1248" s="75" t="str">
        <f t="shared" si="1713"/>
        <v>/rsm:CrossIndustryInvoice/rsm:SupplyChainTradeTransaction/ram:ApplicableHeaderTradeSettlement/ram:SpecifiedTradeSettlementHeaderMonetarySummation/ram:DuePayableAmount</v>
      </c>
      <c r="BE1248" s="66" t="str">
        <f t="shared" si="1757"/>
        <v>A</v>
      </c>
      <c r="BF1248" s="68" t="str">
        <f t="shared" si="1758"/>
        <v>E</v>
      </c>
      <c r="BG1248" s="66" t="str">
        <f t="shared" si="1759"/>
        <v>0..n</v>
      </c>
      <c r="BH1248" s="66" t="str">
        <f t="shared" si="1760"/>
        <v>CAR-2, CAR-3</v>
      </c>
      <c r="BI1248" s="248" t="str">
        <f t="shared" si="1761"/>
        <v/>
      </c>
      <c r="BJ1248" s="7"/>
      <c r="BK1248" s="353" t="str">
        <f t="shared" si="1762"/>
        <v>X</v>
      </c>
      <c r="BL1248" s="68" t="str">
        <f t="shared" si="1763"/>
        <v>X</v>
      </c>
      <c r="BM1248" s="68" t="str">
        <f t="shared" si="1764"/>
        <v>X</v>
      </c>
      <c r="BN1248" s="68" t="str">
        <f t="shared" si="1765"/>
        <v>X</v>
      </c>
      <c r="BO1248" s="68" t="str">
        <f t="shared" si="1766"/>
        <v>X</v>
      </c>
      <c r="BP1248" s="68" t="str">
        <f t="shared" si="1767"/>
        <v>X</v>
      </c>
      <c r="BQ1248" s="354" t="str">
        <f t="shared" si="1768"/>
        <v>X</v>
      </c>
      <c r="BR1248" s="7"/>
      <c r="BS1248" s="68" t="str">
        <f t="shared" si="1769"/>
        <v>MINIMUM</v>
      </c>
      <c r="BT1248" s="68" t="str">
        <f t="shared" si="1770"/>
        <v>MINIMUM</v>
      </c>
      <c r="BU1248" s="15"/>
      <c r="BV1248" s="57"/>
      <c r="BW1248" s="57"/>
      <c r="BX1248" s="57"/>
      <c r="BY1248" s="57"/>
      <c r="BZ1248" s="57"/>
      <c r="CA1248" s="57" t="s">
        <v>6542</v>
      </c>
      <c r="CC1248" s="417"/>
      <c r="CD1248" s="15"/>
      <c r="CE1248" s="15"/>
    </row>
    <row r="1249" spans="1:83" s="59" customFormat="1" ht="85.5">
      <c r="A1249" s="45" t="str">
        <f t="shared" si="1722"/>
        <v>NO</v>
      </c>
      <c r="B1249" s="45"/>
      <c r="C1249" s="120" t="s">
        <v>6599</v>
      </c>
      <c r="D1249" s="45"/>
      <c r="E1249" s="210" t="s">
        <v>3431</v>
      </c>
      <c r="F1249" s="139" t="s">
        <v>6957</v>
      </c>
      <c r="G1249" s="295"/>
      <c r="H1249" s="140">
        <f t="shared" si="1781"/>
        <v>3</v>
      </c>
      <c r="I1249" s="140" t="s">
        <v>62</v>
      </c>
      <c r="J1249" s="216" t="s">
        <v>6956</v>
      </c>
      <c r="K1249" s="125" t="s">
        <v>6958</v>
      </c>
      <c r="L1249" s="126"/>
      <c r="M1249" s="126"/>
      <c r="N1249" s="126"/>
      <c r="O1249" s="125"/>
      <c r="P1249" s="124" t="s">
        <v>62</v>
      </c>
      <c r="Q1249" s="66" t="str">
        <f t="shared" si="1705"/>
        <v>0..n</v>
      </c>
      <c r="R1249" s="141" t="str">
        <f>MID(SUBSTITUTE(SUBSTITUTE(S1249,"/",_xlfn.CONCAT(CHAR(10),"/")),"/",_xlfn.CONCAT(CHAR(10),"/"),H1249+1),2,500)</f>
        <v>/rsm:CrossIndustryInvoice
/rsm:SupplyChainTradeTransaction
/ram:ApplicableHeaderTradeSettlement
/ram:SpecifiedFinancialAdjustment</v>
      </c>
      <c r="S1249" s="142" t="s">
        <v>6955</v>
      </c>
      <c r="T1249" s="124"/>
      <c r="U1249" s="129" t="str">
        <f t="shared" si="1789"/>
        <v>G</v>
      </c>
      <c r="V1249" s="140" t="s">
        <v>62</v>
      </c>
      <c r="W1249" s="124"/>
      <c r="X1249" s="388"/>
      <c r="Y1249" s="38"/>
      <c r="Z1249" s="365" t="str">
        <f t="shared" si="1720"/>
        <v>-</v>
      </c>
      <c r="AA1249" s="143" t="str">
        <f t="shared" si="1801"/>
        <v>-</v>
      </c>
      <c r="AB1249" s="143" t="str">
        <f t="shared" si="1801"/>
        <v>-</v>
      </c>
      <c r="AC1249" s="143" t="str">
        <f t="shared" si="1801"/>
        <v>-</v>
      </c>
      <c r="AD1249" s="143" t="str">
        <f t="shared" si="1801"/>
        <v>-</v>
      </c>
      <c r="AE1249" s="143" t="str">
        <f t="shared" si="1801"/>
        <v>-</v>
      </c>
      <c r="AF1249" s="366" t="str">
        <f t="shared" si="1801"/>
        <v>X</v>
      </c>
      <c r="AG1249" s="38"/>
      <c r="AH1249" s="143" t="s">
        <v>47</v>
      </c>
      <c r="AI1249" s="143" t="s">
        <v>47</v>
      </c>
      <c r="AJ1249" s="38"/>
      <c r="AK1249" s="13" t="str">
        <f t="shared" si="1739"/>
        <v>/rsm:CrossIndustryInvoice/rsm:SupplyChainTradeTransaction/ram:ApplicableHeaderTradeSettlement</v>
      </c>
      <c r="AL1249" s="13" t="str">
        <f t="shared" si="1740"/>
        <v>/ram:SpecifiedFinancialAdjustment</v>
      </c>
      <c r="AM1249" s="14"/>
      <c r="AO1249" s="214" t="str">
        <f t="shared" si="1737"/>
        <v>SCT_HTS</v>
      </c>
      <c r="AP1249" s="139" t="str">
        <f t="shared" si="1741"/>
        <v>BG-34</v>
      </c>
      <c r="AQ1249" s="295"/>
      <c r="AR1249" s="140">
        <f t="shared" si="1754"/>
        <v>3</v>
      </c>
      <c r="AS1249" s="140" t="str">
        <f t="shared" si="1743"/>
        <v>0..n</v>
      </c>
      <c r="AT1249" s="216" t="s">
        <v>7040</v>
      </c>
      <c r="AU1249" s="125" t="s">
        <v>7041</v>
      </c>
      <c r="AV1249" s="126"/>
      <c r="AW1249" s="126"/>
      <c r="AX1249" s="126"/>
      <c r="AY1249" s="126"/>
      <c r="AZ1249" s="125"/>
      <c r="BA1249" s="124" t="str">
        <f t="shared" si="1787"/>
        <v>0..n</v>
      </c>
      <c r="BB1249" s="236" t="str">
        <f t="shared" si="1788"/>
        <v>0..n</v>
      </c>
      <c r="BC1249" s="141" t="str">
        <f t="shared" si="1712"/>
        <v>/rsm:CrossIndustryInvoice
/rsm:SupplyChainTradeTransaction
/ram:ApplicableHeaderTradeSettlement
/ram:SpecifiedFinancialAdjustment</v>
      </c>
      <c r="BD1249" s="142" t="str">
        <f t="shared" si="1713"/>
        <v>/rsm:CrossIndustryInvoice/rsm:SupplyChainTradeTransaction/ram:ApplicableHeaderTradeSettlement/ram:SpecifiedFinancialAdjustment</v>
      </c>
      <c r="BE1249" s="124"/>
      <c r="BF1249" s="129" t="str">
        <f t="shared" ref="BF1249:BF1278" si="1802">IF(U1249="","",U1249)</f>
        <v>G</v>
      </c>
      <c r="BG1249" s="140" t="str">
        <f t="shared" ref="BG1249:BG1278" si="1803">IF(V1249="","",V1249)</f>
        <v>0..n</v>
      </c>
      <c r="BH1249" s="124"/>
      <c r="BI1249" s="388"/>
      <c r="BJ1249" s="7"/>
      <c r="BK1249" s="365" t="str">
        <f t="shared" si="1762"/>
        <v>-</v>
      </c>
      <c r="BL1249" s="143" t="str">
        <f t="shared" si="1763"/>
        <v>-</v>
      </c>
      <c r="BM1249" s="143" t="str">
        <f t="shared" si="1764"/>
        <v>-</v>
      </c>
      <c r="BN1249" s="143" t="str">
        <f t="shared" si="1765"/>
        <v>-</v>
      </c>
      <c r="BO1249" s="143" t="str">
        <f t="shared" si="1766"/>
        <v>-</v>
      </c>
      <c r="BP1249" s="143" t="str">
        <f t="shared" si="1767"/>
        <v>-</v>
      </c>
      <c r="BQ1249" s="366" t="str">
        <f t="shared" si="1768"/>
        <v>X</v>
      </c>
      <c r="BR1249" s="7"/>
      <c r="BS1249" s="143" t="str">
        <f t="shared" si="1769"/>
        <v>EXTENDED</v>
      </c>
      <c r="BT1249" s="143" t="str">
        <f t="shared" si="1770"/>
        <v>EXTENDED</v>
      </c>
      <c r="BU1249" s="15"/>
      <c r="BV1249" s="57"/>
      <c r="BW1249" s="57"/>
      <c r="BX1249" s="57"/>
      <c r="BY1249" s="57"/>
      <c r="BZ1249" s="57"/>
      <c r="CA1249" s="57" t="s">
        <v>6542</v>
      </c>
      <c r="CC1249" s="417"/>
      <c r="CD1249" s="15"/>
      <c r="CE1249" s="15"/>
    </row>
    <row r="1250" spans="1:83" s="265" customFormat="1" ht="85.5">
      <c r="A1250" s="45" t="str">
        <f>IF(OR(U1250="E",U1250="A"),"YES","NO")</f>
        <v>YES</v>
      </c>
      <c r="B1250" s="45"/>
      <c r="C1250" s="120" t="s">
        <v>6599</v>
      </c>
      <c r="D1250" s="45"/>
      <c r="E1250" s="255" t="s">
        <v>3431</v>
      </c>
      <c r="F1250" s="61" t="s">
        <v>6960</v>
      </c>
      <c r="G1250" s="314"/>
      <c r="H1250" s="257">
        <f>LEN(S1250)-LEN(SUBSTITUTE(S1250,"/",""))-1</f>
        <v>4</v>
      </c>
      <c r="I1250" s="257" t="s">
        <v>32</v>
      </c>
      <c r="J1250" s="196" t="s">
        <v>6966</v>
      </c>
      <c r="K1250" s="196" t="s">
        <v>6967</v>
      </c>
      <c r="L1250" s="197"/>
      <c r="M1250" s="197"/>
      <c r="N1250" s="197"/>
      <c r="O1250" s="64" t="s">
        <v>70</v>
      </c>
      <c r="P1250" s="258" t="s">
        <v>32</v>
      </c>
      <c r="Q1250" s="258" t="str">
        <f>P1250</f>
        <v>1..1</v>
      </c>
      <c r="R1250" s="199" t="str">
        <f>MID(SUBSTITUTE(SUBSTITUTE(S1250,"/",_xlfn.CONCAT(CHAR(10),"/")),"/",_xlfn.CONCAT(CHAR(10),"/"),H1250+1),2,500)</f>
        <v>/rsm:CrossIndustryInvoice
/rsm:SupplyChainTradeTransaction
/ram:ApplicableHeaderTradeSettlement
/ram:SpecifiedFinancialAdjustment
/ram:Reason</v>
      </c>
      <c r="S1250" s="200" t="s">
        <v>6961</v>
      </c>
      <c r="T1250" s="258"/>
      <c r="U1250" s="259" t="str">
        <f t="shared" si="1789"/>
        <v>E</v>
      </c>
      <c r="V1250" s="257" t="s">
        <v>62</v>
      </c>
      <c r="W1250" s="258"/>
      <c r="X1250" s="394"/>
      <c r="Y1250" s="38"/>
      <c r="Z1250" s="351" t="str">
        <f t="shared" si="1720"/>
        <v>-</v>
      </c>
      <c r="AA1250" s="70" t="str">
        <f t="shared" si="1801"/>
        <v>-</v>
      </c>
      <c r="AB1250" s="70" t="str">
        <f t="shared" si="1801"/>
        <v>-</v>
      </c>
      <c r="AC1250" s="70" t="str">
        <f t="shared" si="1801"/>
        <v>-</v>
      </c>
      <c r="AD1250" s="70" t="str">
        <f t="shared" si="1801"/>
        <v>-</v>
      </c>
      <c r="AE1250" s="70" t="str">
        <f t="shared" si="1801"/>
        <v>-</v>
      </c>
      <c r="AF1250" s="352" t="str">
        <f t="shared" si="1801"/>
        <v>X</v>
      </c>
      <c r="AG1250" s="38"/>
      <c r="AH1250" s="262" t="s">
        <v>47</v>
      </c>
      <c r="AI1250" s="262" t="s">
        <v>47</v>
      </c>
      <c r="AJ1250" s="38"/>
      <c r="AK1250" s="263" t="str">
        <f>IF(ISERROR(FIND("/",S1250)),S1250,LEFT(S1250,FIND(CHAR(1),SUBSTITUTE(S1250,"/",CHAR(1),LEN(S1250)-LEN(SUBSTITUTE(S1250,"/",""))))-1))</f>
        <v>/rsm:CrossIndustryInvoice/rsm:SupplyChainTradeTransaction/ram:ApplicableHeaderTradeSettlement/ram:SpecifiedFinancialAdjustment</v>
      </c>
      <c r="AL1250" s="263" t="str">
        <f>IF(ISERROR(FIND("/",S1250)),S1250,MID(S1250, FIND(CHAR(1),SUBSTITUTE(S1250,"/",CHAR(1), LEN(S1250)-LEN(SUBSTITUTE(S1250,"/","")))), LEN(S1250)))</f>
        <v>/ram:Reason</v>
      </c>
      <c r="AM1250" s="264"/>
      <c r="AN1250" s="59"/>
      <c r="AO1250" s="255" t="str">
        <f>E1250</f>
        <v>SCT_HTS</v>
      </c>
      <c r="AP1250" s="256" t="str">
        <f>F1250</f>
        <v>BT-180</v>
      </c>
      <c r="AQ1250" s="314"/>
      <c r="AR1250" s="257">
        <f>LEN(BD1250)-LEN(SUBSTITUTE(BD1250,"/",""))-1</f>
        <v>4</v>
      </c>
      <c r="AS1250" s="257" t="str">
        <f>I1250</f>
        <v>1..1</v>
      </c>
      <c r="AT1250" s="196" t="s">
        <v>6968</v>
      </c>
      <c r="AU1250" s="196" t="s">
        <v>6969</v>
      </c>
      <c r="AV1250" s="197"/>
      <c r="AW1250" s="425" t="s">
        <v>7238</v>
      </c>
      <c r="AX1250" s="197"/>
      <c r="AY1250" s="197"/>
      <c r="AZ1250" s="64"/>
      <c r="BA1250" s="258" t="str">
        <f t="shared" si="1787"/>
        <v>1..1</v>
      </c>
      <c r="BB1250" s="258" t="str">
        <f t="shared" si="1788"/>
        <v>1..1</v>
      </c>
      <c r="BC1250" s="199" t="str">
        <f t="shared" si="1712"/>
        <v>/rsm:CrossIndustryInvoice
/rsm:SupplyChainTradeTransaction
/ram:ApplicableHeaderTradeSettlement
/ram:SpecifiedFinancialAdjustment
/ram:Reason</v>
      </c>
      <c r="BD1250" s="200" t="str">
        <f t="shared" si="1713"/>
        <v>/rsm:CrossIndustryInvoice/rsm:SupplyChainTradeTransaction/ram:ApplicableHeaderTradeSettlement/ram:SpecifiedFinancialAdjustment/ram:Reason</v>
      </c>
      <c r="BE1250" s="258"/>
      <c r="BF1250" s="259" t="str">
        <f t="shared" si="1802"/>
        <v>E</v>
      </c>
      <c r="BG1250" s="257" t="str">
        <f t="shared" si="1803"/>
        <v>0..n</v>
      </c>
      <c r="BH1250" s="258"/>
      <c r="BI1250" s="394"/>
      <c r="BJ1250" s="266"/>
      <c r="BK1250" s="380" t="str">
        <f t="shared" si="1762"/>
        <v>-</v>
      </c>
      <c r="BL1250" s="262" t="str">
        <f t="shared" si="1763"/>
        <v>-</v>
      </c>
      <c r="BM1250" s="262" t="str">
        <f t="shared" si="1764"/>
        <v>-</v>
      </c>
      <c r="BN1250" s="262" t="str">
        <f t="shared" si="1765"/>
        <v>-</v>
      </c>
      <c r="BO1250" s="262" t="str">
        <f t="shared" si="1766"/>
        <v>-</v>
      </c>
      <c r="BP1250" s="262" t="str">
        <f t="shared" si="1767"/>
        <v>-</v>
      </c>
      <c r="BQ1250" s="381" t="str">
        <f t="shared" si="1768"/>
        <v>X</v>
      </c>
      <c r="BR1250" s="266"/>
      <c r="BS1250" s="262" t="str">
        <f t="shared" si="1769"/>
        <v>EXTENDED</v>
      </c>
      <c r="BT1250" s="262" t="str">
        <f t="shared" si="1770"/>
        <v>EXTENDED</v>
      </c>
      <c r="BU1250" s="15"/>
      <c r="BV1250" s="57"/>
      <c r="BW1250" s="57"/>
      <c r="BX1250" s="57"/>
      <c r="BY1250" s="57"/>
      <c r="BZ1250" s="57"/>
      <c r="CA1250" s="57" t="s">
        <v>6542</v>
      </c>
      <c r="CC1250" s="417"/>
      <c r="CD1250" s="15"/>
      <c r="CE1250" s="15"/>
    </row>
    <row r="1251" spans="1:83" s="265" customFormat="1" ht="85.5">
      <c r="A1251" s="45" t="str">
        <f>IF(OR(U1251="E",U1251="A"),"YES","NO")</f>
        <v>YES</v>
      </c>
      <c r="B1251" s="45"/>
      <c r="C1251" s="120" t="s">
        <v>6599</v>
      </c>
      <c r="D1251" s="45"/>
      <c r="E1251" s="255" t="s">
        <v>3431</v>
      </c>
      <c r="F1251" s="61" t="s">
        <v>6959</v>
      </c>
      <c r="G1251" s="314"/>
      <c r="H1251" s="257">
        <f>LEN(S1251)-LEN(SUBSTITUTE(S1251,"/",""))-1</f>
        <v>4</v>
      </c>
      <c r="I1251" s="257" t="s">
        <v>32</v>
      </c>
      <c r="J1251" s="196" t="s">
        <v>6963</v>
      </c>
      <c r="K1251" s="196" t="s">
        <v>6964</v>
      </c>
      <c r="L1251" s="197"/>
      <c r="M1251" s="197"/>
      <c r="N1251" s="197"/>
      <c r="O1251" s="64" t="s">
        <v>1325</v>
      </c>
      <c r="P1251" s="258" t="s">
        <v>32</v>
      </c>
      <c r="Q1251" s="258" t="str">
        <f>P1251</f>
        <v>1..1</v>
      </c>
      <c r="R1251" s="199" t="str">
        <f>MID(SUBSTITUTE(SUBSTITUTE(S1251,"/",_xlfn.CONCAT(CHAR(10),"/")),"/",_xlfn.CONCAT(CHAR(10),"/"),H1251+1),2,500)</f>
        <v>/rsm:CrossIndustryInvoice
/rsm:SupplyChainTradeTransaction
/ram:ApplicableHeaderTradeSettlement
/ram:SpecifiedFinancialAdjustment
/ram:ActualAmount</v>
      </c>
      <c r="S1251" s="200" t="s">
        <v>6962</v>
      </c>
      <c r="T1251" s="258"/>
      <c r="U1251" s="259" t="str">
        <f t="shared" si="1789"/>
        <v>E</v>
      </c>
      <c r="V1251" s="257" t="s">
        <v>62</v>
      </c>
      <c r="W1251" s="258"/>
      <c r="X1251" s="394"/>
      <c r="Y1251" s="38"/>
      <c r="Z1251" s="351" t="str">
        <f t="shared" si="1720"/>
        <v>-</v>
      </c>
      <c r="AA1251" s="70" t="str">
        <f t="shared" si="1801"/>
        <v>-</v>
      </c>
      <c r="AB1251" s="70" t="str">
        <f t="shared" si="1801"/>
        <v>-</v>
      </c>
      <c r="AC1251" s="70" t="str">
        <f t="shared" si="1801"/>
        <v>-</v>
      </c>
      <c r="AD1251" s="70" t="str">
        <f t="shared" si="1801"/>
        <v>-</v>
      </c>
      <c r="AE1251" s="70" t="str">
        <f t="shared" si="1801"/>
        <v>-</v>
      </c>
      <c r="AF1251" s="352" t="str">
        <f t="shared" si="1801"/>
        <v>X</v>
      </c>
      <c r="AG1251" s="38"/>
      <c r="AH1251" s="262" t="s">
        <v>47</v>
      </c>
      <c r="AI1251" s="262" t="s">
        <v>47</v>
      </c>
      <c r="AJ1251" s="38"/>
      <c r="AK1251" s="263" t="str">
        <f>IF(ISERROR(FIND("/",S1251)),S1251,LEFT(S1251,FIND(CHAR(1),SUBSTITUTE(S1251,"/",CHAR(1),LEN(S1251)-LEN(SUBSTITUTE(S1251,"/",""))))-1))</f>
        <v>/rsm:CrossIndustryInvoice/rsm:SupplyChainTradeTransaction/ram:ApplicableHeaderTradeSettlement/ram:SpecifiedFinancialAdjustment</v>
      </c>
      <c r="AL1251" s="263" t="str">
        <f>IF(ISERROR(FIND("/",S1251)),S1251,MID(S1251, FIND(CHAR(1),SUBSTITUTE(S1251,"/",CHAR(1), LEN(S1251)-LEN(SUBSTITUTE(S1251,"/","")))), LEN(S1251)))</f>
        <v>/ram:ActualAmount</v>
      </c>
      <c r="AM1251" s="264"/>
      <c r="AN1251" s="59"/>
      <c r="AO1251" s="255" t="str">
        <f>E1251</f>
        <v>SCT_HTS</v>
      </c>
      <c r="AP1251" s="256" t="str">
        <f>F1251</f>
        <v>BT-179</v>
      </c>
      <c r="AQ1251" s="314"/>
      <c r="AR1251" s="257">
        <f>LEN(BD1251)-LEN(SUBSTITUTE(BD1251,"/",""))-1</f>
        <v>4</v>
      </c>
      <c r="AS1251" s="257" t="str">
        <f>I1251</f>
        <v>1..1</v>
      </c>
      <c r="AT1251" s="196" t="s">
        <v>7039</v>
      </c>
      <c r="AU1251" s="196" t="s">
        <v>6965</v>
      </c>
      <c r="AV1251" s="197"/>
      <c r="AW1251" s="425" t="s">
        <v>7238</v>
      </c>
      <c r="AX1251" s="197"/>
      <c r="AY1251" s="197"/>
      <c r="AZ1251" s="64" t="s">
        <v>1330</v>
      </c>
      <c r="BA1251" s="258" t="str">
        <f t="shared" si="1787"/>
        <v>1..1</v>
      </c>
      <c r="BB1251" s="258" t="str">
        <f t="shared" si="1788"/>
        <v>1..1</v>
      </c>
      <c r="BC1251" s="199" t="str">
        <f t="shared" si="1712"/>
        <v>/rsm:CrossIndustryInvoice
/rsm:SupplyChainTradeTransaction
/ram:ApplicableHeaderTradeSettlement
/ram:SpecifiedFinancialAdjustment
/ram:ActualAmount</v>
      </c>
      <c r="BD1251" s="200" t="str">
        <f t="shared" si="1713"/>
        <v>/rsm:CrossIndustryInvoice/rsm:SupplyChainTradeTransaction/ram:ApplicableHeaderTradeSettlement/ram:SpecifiedFinancialAdjustment/ram:ActualAmount</v>
      </c>
      <c r="BE1251" s="258"/>
      <c r="BF1251" s="259" t="str">
        <f t="shared" si="1802"/>
        <v>E</v>
      </c>
      <c r="BG1251" s="257" t="str">
        <f t="shared" si="1803"/>
        <v>0..n</v>
      </c>
      <c r="BH1251" s="258"/>
      <c r="BI1251" s="394"/>
      <c r="BJ1251" s="266"/>
      <c r="BK1251" s="380" t="str">
        <f t="shared" si="1762"/>
        <v>-</v>
      </c>
      <c r="BL1251" s="262" t="str">
        <f t="shared" si="1763"/>
        <v>-</v>
      </c>
      <c r="BM1251" s="262" t="str">
        <f t="shared" si="1764"/>
        <v>-</v>
      </c>
      <c r="BN1251" s="262" t="str">
        <f t="shared" si="1765"/>
        <v>-</v>
      </c>
      <c r="BO1251" s="262" t="str">
        <f t="shared" si="1766"/>
        <v>-</v>
      </c>
      <c r="BP1251" s="262" t="str">
        <f t="shared" si="1767"/>
        <v>-</v>
      </c>
      <c r="BQ1251" s="381" t="str">
        <f t="shared" si="1768"/>
        <v>X</v>
      </c>
      <c r="BR1251" s="266"/>
      <c r="BS1251" s="262" t="str">
        <f t="shared" si="1769"/>
        <v>EXTENDED</v>
      </c>
      <c r="BT1251" s="262" t="str">
        <f t="shared" si="1770"/>
        <v>EXTENDED</v>
      </c>
      <c r="BU1251" s="15"/>
      <c r="BV1251" s="57"/>
      <c r="BW1251" s="57"/>
      <c r="BX1251" s="57"/>
      <c r="BY1251" s="57"/>
      <c r="BZ1251" s="57"/>
      <c r="CA1251" s="57" t="s">
        <v>6542</v>
      </c>
      <c r="CC1251" s="417"/>
      <c r="CD1251" s="15"/>
      <c r="CE1251" s="15"/>
    </row>
    <row r="1252" spans="1:83" ht="85.5">
      <c r="A1252" s="45" t="str">
        <f t="shared" si="1722"/>
        <v>NO</v>
      </c>
      <c r="B1252" s="45"/>
      <c r="C1252" s="45"/>
      <c r="D1252" s="45"/>
      <c r="E1252" s="210" t="s">
        <v>3431</v>
      </c>
      <c r="F1252" s="211" t="s">
        <v>4777</v>
      </c>
      <c r="G1252" s="310" t="s">
        <v>4777</v>
      </c>
      <c r="H1252" s="217">
        <f t="shared" si="1781"/>
        <v>3</v>
      </c>
      <c r="I1252" s="250" t="s">
        <v>62</v>
      </c>
      <c r="J1252" s="251" t="s">
        <v>1443</v>
      </c>
      <c r="K1252" s="251" t="s">
        <v>4778</v>
      </c>
      <c r="L1252" s="252" t="s">
        <v>6103</v>
      </c>
      <c r="M1252" s="252" t="s">
        <v>4779</v>
      </c>
      <c r="N1252" s="252" t="s">
        <v>35</v>
      </c>
      <c r="O1252" s="251"/>
      <c r="P1252" s="218" t="s">
        <v>62</v>
      </c>
      <c r="Q1252" s="218" t="str">
        <f>P1252</f>
        <v>0..n</v>
      </c>
      <c r="R1252" s="219" t="s">
        <v>4780</v>
      </c>
      <c r="S1252" s="220" t="s">
        <v>4781</v>
      </c>
      <c r="T1252" s="218" t="s">
        <v>35</v>
      </c>
      <c r="U1252" s="183" t="str">
        <f t="shared" si="1789"/>
        <v>G</v>
      </c>
      <c r="V1252" s="253" t="s">
        <v>62</v>
      </c>
      <c r="W1252" s="218" t="s">
        <v>35</v>
      </c>
      <c r="X1252" s="391" t="s">
        <v>35</v>
      </c>
      <c r="Y1252" s="38"/>
      <c r="Z1252" s="369" t="str">
        <f t="shared" si="1720"/>
        <v>-</v>
      </c>
      <c r="AA1252" s="183" t="str">
        <f t="shared" ref="AA1252:AF1252" si="1804">IF(Z1252="X","X",IF($AI1252=AA$4,"X","-"))</f>
        <v>X</v>
      </c>
      <c r="AB1252" s="183" t="str">
        <f t="shared" si="1804"/>
        <v>X</v>
      </c>
      <c r="AC1252" s="183" t="str">
        <f t="shared" si="1804"/>
        <v>X</v>
      </c>
      <c r="AD1252" s="183" t="str">
        <f t="shared" si="1804"/>
        <v>X</v>
      </c>
      <c r="AE1252" s="183" t="str">
        <f t="shared" si="1804"/>
        <v>X</v>
      </c>
      <c r="AF1252" s="370" t="str">
        <f t="shared" si="1804"/>
        <v>X</v>
      </c>
      <c r="AG1252" s="38"/>
      <c r="AH1252" s="183" t="s">
        <v>185</v>
      </c>
      <c r="AI1252" s="183" t="s">
        <v>185</v>
      </c>
      <c r="AJ1252" s="38"/>
      <c r="AK1252" s="13" t="str">
        <f t="shared" si="1739"/>
        <v>/rsm:CrossIndustryInvoice/rsm:SupplyChainTradeTransaction/ram:ApplicableHeaderTradeSettlement</v>
      </c>
      <c r="AL1252" s="13" t="str">
        <f t="shared" si="1740"/>
        <v>/ram:InvoiceReferencedDocument</v>
      </c>
      <c r="AM1252" s="14">
        <f>COUNTIFS(S$4:S1252,AK1252)</f>
        <v>1</v>
      </c>
      <c r="AN1252" s="59"/>
      <c r="AO1252" s="210" t="str">
        <f t="shared" si="1737"/>
        <v>SCT_HTS</v>
      </c>
      <c r="AP1252" s="211" t="str">
        <f t="shared" si="1741"/>
        <v>BG-3</v>
      </c>
      <c r="AQ1252" s="310" t="str">
        <f t="shared" si="1742"/>
        <v>BG-3</v>
      </c>
      <c r="AR1252" s="217">
        <f t="shared" si="1754"/>
        <v>3</v>
      </c>
      <c r="AS1252" s="250" t="str">
        <f t="shared" si="1743"/>
        <v>0..n</v>
      </c>
      <c r="AT1252" s="251" t="s">
        <v>1449</v>
      </c>
      <c r="AU1252" s="251" t="s">
        <v>4782</v>
      </c>
      <c r="AV1252" s="252" t="s">
        <v>1451</v>
      </c>
      <c r="AW1252" s="252"/>
      <c r="AX1252" s="252" t="s">
        <v>4783</v>
      </c>
      <c r="AY1252" s="252" t="s">
        <v>35</v>
      </c>
      <c r="AZ1252" s="251"/>
      <c r="BA1252" s="218" t="str">
        <f t="shared" si="1787"/>
        <v>0..n</v>
      </c>
      <c r="BB1252" s="218" t="str">
        <f t="shared" si="1788"/>
        <v>0..n</v>
      </c>
      <c r="BC1252" s="219" t="str">
        <f t="shared" si="1712"/>
        <v>/rsm:CrossIndustryInvoice
/rsm:SupplyChainTradeTransaction
/ram:ApplicableHeaderTradeSettlement
/ram:InvoiceReferencedDocument</v>
      </c>
      <c r="BD1252" s="220" t="str">
        <f t="shared" si="1713"/>
        <v>/rsm:CrossIndustryInvoice/rsm:SupplyChainTradeTransaction/ram:ApplicableHeaderTradeSettlement/ram:InvoiceReferencedDocument</v>
      </c>
      <c r="BE1252" s="218" t="str">
        <f t="shared" ref="BE1252:BE1278" si="1805">IF(T1252="","",T1252)</f>
        <v/>
      </c>
      <c r="BF1252" s="183" t="str">
        <f t="shared" si="1802"/>
        <v>G</v>
      </c>
      <c r="BG1252" s="253" t="str">
        <f t="shared" si="1803"/>
        <v>0..n</v>
      </c>
      <c r="BH1252" s="218" t="str">
        <f t="shared" ref="BH1252:BH1278" si="1806">IF(W1252="","",W1252)</f>
        <v/>
      </c>
      <c r="BI1252" s="391" t="str">
        <f t="shared" ref="BI1252:BI1278" si="1807">IF(X1252="","",X1252)</f>
        <v/>
      </c>
      <c r="BJ1252" s="7"/>
      <c r="BK1252" s="369" t="str">
        <f t="shared" si="1762"/>
        <v>-</v>
      </c>
      <c r="BL1252" s="183" t="str">
        <f t="shared" si="1763"/>
        <v>X</v>
      </c>
      <c r="BM1252" s="183" t="str">
        <f t="shared" si="1764"/>
        <v>X</v>
      </c>
      <c r="BN1252" s="183" t="str">
        <f t="shared" si="1765"/>
        <v>X</v>
      </c>
      <c r="BO1252" s="183" t="str">
        <f t="shared" si="1766"/>
        <v>X</v>
      </c>
      <c r="BP1252" s="183" t="str">
        <f t="shared" si="1767"/>
        <v>X</v>
      </c>
      <c r="BQ1252" s="370" t="str">
        <f t="shared" si="1768"/>
        <v>X</v>
      </c>
      <c r="BR1252" s="7"/>
      <c r="BS1252" s="183" t="str">
        <f t="shared" si="1769"/>
        <v>BASIC WL</v>
      </c>
      <c r="BT1252" s="183" t="str">
        <f t="shared" si="1770"/>
        <v>BASIC WL</v>
      </c>
      <c r="BU1252" s="15"/>
      <c r="BV1252" s="57"/>
      <c r="BW1252" s="57"/>
      <c r="BX1252" s="57"/>
      <c r="BY1252" s="57"/>
      <c r="BZ1252" s="57"/>
      <c r="CA1252" s="57" t="s">
        <v>6542</v>
      </c>
      <c r="CC1252" s="417"/>
      <c r="CD1252" s="15"/>
      <c r="CE1252" s="15"/>
    </row>
    <row r="1253" spans="1:83" ht="85.5">
      <c r="A1253" s="45" t="str">
        <f t="shared" si="1722"/>
        <v>YES</v>
      </c>
      <c r="B1253" s="45"/>
      <c r="C1253" s="45"/>
      <c r="D1253" s="45"/>
      <c r="E1253" s="212" t="s">
        <v>3431</v>
      </c>
      <c r="F1253" s="213" t="s">
        <v>4784</v>
      </c>
      <c r="G1253" s="311" t="s">
        <v>4784</v>
      </c>
      <c r="H1253" s="66">
        <f t="shared" si="1781"/>
        <v>4</v>
      </c>
      <c r="I1253" s="66" t="s">
        <v>32</v>
      </c>
      <c r="J1253" s="64" t="s">
        <v>1453</v>
      </c>
      <c r="K1253" s="64" t="s">
        <v>1454</v>
      </c>
      <c r="L1253" s="65"/>
      <c r="M1253" s="65"/>
      <c r="N1253" s="65" t="s">
        <v>4785</v>
      </c>
      <c r="O1253" s="149" t="s">
        <v>548</v>
      </c>
      <c r="P1253" s="66" t="s">
        <v>32</v>
      </c>
      <c r="Q1253" s="66" t="str">
        <f t="shared" si="1705"/>
        <v>1..1</v>
      </c>
      <c r="R1253" s="2" t="s">
        <v>4786</v>
      </c>
      <c r="S1253" s="75" t="s">
        <v>4787</v>
      </c>
      <c r="T1253" s="66" t="s">
        <v>5945</v>
      </c>
      <c r="U1253" s="68" t="str">
        <f t="shared" si="1789"/>
        <v>E</v>
      </c>
      <c r="V1253" s="66" t="s">
        <v>42</v>
      </c>
      <c r="W1253" s="66" t="s">
        <v>132</v>
      </c>
      <c r="X1253" s="248" t="s">
        <v>35</v>
      </c>
      <c r="Y1253" s="38"/>
      <c r="Z1253" s="353" t="str">
        <f t="shared" si="1720"/>
        <v>-</v>
      </c>
      <c r="AA1253" s="68" t="str">
        <f t="shared" ref="AA1253:AF1253" si="1808">IF(Z1253="X","X",IF($AI1253=AA$4,"X","-"))</f>
        <v>X</v>
      </c>
      <c r="AB1253" s="68" t="str">
        <f t="shared" si="1808"/>
        <v>X</v>
      </c>
      <c r="AC1253" s="68" t="str">
        <f t="shared" si="1808"/>
        <v>X</v>
      </c>
      <c r="AD1253" s="68" t="str">
        <f t="shared" si="1808"/>
        <v>X</v>
      </c>
      <c r="AE1253" s="68" t="str">
        <f t="shared" si="1808"/>
        <v>X</v>
      </c>
      <c r="AF1253" s="354" t="str">
        <f t="shared" si="1808"/>
        <v>X</v>
      </c>
      <c r="AG1253" s="38"/>
      <c r="AH1253" s="68" t="s">
        <v>185</v>
      </c>
      <c r="AI1253" s="68" t="s">
        <v>185</v>
      </c>
      <c r="AJ1253" s="38"/>
      <c r="AK1253" s="13" t="str">
        <f t="shared" si="1739"/>
        <v>/rsm:CrossIndustryInvoice/rsm:SupplyChainTradeTransaction/ram:ApplicableHeaderTradeSettlement/ram:InvoiceReferencedDocument</v>
      </c>
      <c r="AL1253" s="13" t="str">
        <f t="shared" si="1740"/>
        <v>/ram:IssuerAssignedID</v>
      </c>
      <c r="AM1253" s="14">
        <f>COUNTIFS(S$4:S1253,AK1253)</f>
        <v>1</v>
      </c>
      <c r="AN1253" s="59"/>
      <c r="AO1253" s="212" t="str">
        <f t="shared" si="1737"/>
        <v>SCT_HTS</v>
      </c>
      <c r="AP1253" s="213" t="str">
        <f t="shared" si="1741"/>
        <v>BT-25</v>
      </c>
      <c r="AQ1253" s="311" t="str">
        <f t="shared" si="1742"/>
        <v>BT-25</v>
      </c>
      <c r="AR1253" s="66">
        <f t="shared" si="1754"/>
        <v>4</v>
      </c>
      <c r="AS1253" s="66" t="str">
        <f t="shared" si="1743"/>
        <v>1..1</v>
      </c>
      <c r="AT1253" s="64" t="s">
        <v>1457</v>
      </c>
      <c r="AU1253" s="64" t="s">
        <v>6495</v>
      </c>
      <c r="AV1253" s="65"/>
      <c r="AW1253" s="425" t="s">
        <v>7238</v>
      </c>
      <c r="AX1253" s="65"/>
      <c r="AY1253" s="65" t="s">
        <v>4788</v>
      </c>
      <c r="AZ1253" s="149" t="s">
        <v>555</v>
      </c>
      <c r="BA1253" s="66" t="str">
        <f t="shared" si="1787"/>
        <v>1..1</v>
      </c>
      <c r="BB1253" s="66" t="str">
        <f t="shared" si="1788"/>
        <v>1..1</v>
      </c>
      <c r="BC1253" s="2" t="str">
        <f t="shared" si="1712"/>
        <v>/rsm:CrossIndustryInvoice
/rsm:SupplyChainTradeTransaction
/ram:ApplicableHeaderTradeSettlement
/ram:InvoiceReferencedDocument
/ram:IssuerAssignedID</v>
      </c>
      <c r="BD1253" s="75" t="str">
        <f t="shared" si="1713"/>
        <v>/rsm:CrossIndustryInvoice/rsm:SupplyChainTradeTransaction/ram:ApplicableHeaderTradeSettlement/ram:InvoiceReferencedDocument/ram:IssuerAssignedID</v>
      </c>
      <c r="BE1253" s="66" t="str">
        <f t="shared" si="1805"/>
        <v>R</v>
      </c>
      <c r="BF1253" s="68" t="str">
        <f t="shared" si="1802"/>
        <v>E</v>
      </c>
      <c r="BG1253" s="66" t="str">
        <f t="shared" si="1803"/>
        <v>0..1</v>
      </c>
      <c r="BH1253" s="66" t="str">
        <f t="shared" si="1806"/>
        <v>CAR-2</v>
      </c>
      <c r="BI1253" s="248" t="str">
        <f t="shared" si="1807"/>
        <v/>
      </c>
      <c r="BJ1253" s="7"/>
      <c r="BK1253" s="353" t="str">
        <f t="shared" si="1762"/>
        <v>-</v>
      </c>
      <c r="BL1253" s="68" t="str">
        <f t="shared" si="1763"/>
        <v>X</v>
      </c>
      <c r="BM1253" s="68" t="str">
        <f t="shared" si="1764"/>
        <v>X</v>
      </c>
      <c r="BN1253" s="68" t="str">
        <f t="shared" si="1765"/>
        <v>X</v>
      </c>
      <c r="BO1253" s="68" t="str">
        <f t="shared" si="1766"/>
        <v>X</v>
      </c>
      <c r="BP1253" s="68" t="str">
        <f t="shared" si="1767"/>
        <v>X</v>
      </c>
      <c r="BQ1253" s="354" t="str">
        <f t="shared" si="1768"/>
        <v>X</v>
      </c>
      <c r="BR1253" s="7"/>
      <c r="BS1253" s="68" t="str">
        <f t="shared" si="1769"/>
        <v>BASIC WL</v>
      </c>
      <c r="BT1253" s="68" t="str">
        <f t="shared" si="1770"/>
        <v>BASIC WL</v>
      </c>
      <c r="BU1253" s="15"/>
      <c r="BV1253" s="57"/>
      <c r="BW1253" s="57"/>
      <c r="BX1253" s="57"/>
      <c r="BY1253" s="57"/>
      <c r="BZ1253" s="57"/>
      <c r="CA1253" s="57" t="s">
        <v>6542</v>
      </c>
      <c r="CC1253" s="417"/>
      <c r="CD1253" s="15"/>
      <c r="CE1253" s="15"/>
    </row>
    <row r="1254" spans="1:83" s="265" customFormat="1" ht="85.5">
      <c r="A1254" s="45" t="str">
        <f t="shared" si="1722"/>
        <v>YES</v>
      </c>
      <c r="B1254" s="45"/>
      <c r="C1254" s="45"/>
      <c r="D1254" s="45"/>
      <c r="E1254" s="255" t="s">
        <v>3431</v>
      </c>
      <c r="F1254" s="61" t="s">
        <v>5925</v>
      </c>
      <c r="G1254" s="314" t="s">
        <v>5064</v>
      </c>
      <c r="H1254" s="257">
        <f t="shared" si="1781"/>
        <v>4</v>
      </c>
      <c r="I1254" s="257" t="s">
        <v>42</v>
      </c>
      <c r="J1254" s="196" t="s">
        <v>6497</v>
      </c>
      <c r="K1254" s="196" t="s">
        <v>1460</v>
      </c>
      <c r="L1254" s="197" t="s">
        <v>1461</v>
      </c>
      <c r="M1254" s="197"/>
      <c r="N1254" s="197"/>
      <c r="O1254" s="64" t="s">
        <v>128</v>
      </c>
      <c r="P1254" s="258" t="s">
        <v>42</v>
      </c>
      <c r="Q1254" s="258" t="str">
        <f t="shared" si="1705"/>
        <v>0..1</v>
      </c>
      <c r="R1254" s="199" t="s">
        <v>4789</v>
      </c>
      <c r="S1254" s="200" t="s">
        <v>4790</v>
      </c>
      <c r="T1254" s="258" t="s">
        <v>131</v>
      </c>
      <c r="U1254" s="259" t="str">
        <f t="shared" si="1789"/>
        <v>E</v>
      </c>
      <c r="V1254" s="257" t="s">
        <v>42</v>
      </c>
      <c r="W1254" s="258"/>
      <c r="X1254" s="394"/>
      <c r="Y1254" s="38"/>
      <c r="Z1254" s="380" t="str">
        <f t="shared" si="1720"/>
        <v>-</v>
      </c>
      <c r="AA1254" s="262" t="str">
        <f t="shared" ref="AA1254:AF1254" si="1809">IF(Z1254="X","X",IF($AI1254=AA$4,"X","-"))</f>
        <v>-</v>
      </c>
      <c r="AB1254" s="262" t="str">
        <f t="shared" si="1809"/>
        <v>-</v>
      </c>
      <c r="AC1254" s="262" t="str">
        <f t="shared" si="1809"/>
        <v>-</v>
      </c>
      <c r="AD1254" s="262" t="str">
        <f t="shared" si="1809"/>
        <v>X</v>
      </c>
      <c r="AE1254" s="262" t="str">
        <f t="shared" si="1809"/>
        <v>X</v>
      </c>
      <c r="AF1254" s="381" t="str">
        <f t="shared" si="1809"/>
        <v>X</v>
      </c>
      <c r="AG1254" s="38"/>
      <c r="AH1254" s="262" t="s">
        <v>47</v>
      </c>
      <c r="AI1254" s="262" t="s">
        <v>5895</v>
      </c>
      <c r="AJ1254" s="38"/>
      <c r="AK1254" s="263" t="str">
        <f t="shared" si="1739"/>
        <v>/rsm:CrossIndustryInvoice/rsm:SupplyChainTradeTransaction/ram:ApplicableHeaderTradeSettlement/ram:InvoiceReferencedDocument</v>
      </c>
      <c r="AL1254" s="263" t="str">
        <f t="shared" si="1740"/>
        <v>/ram:TypeCode</v>
      </c>
      <c r="AM1254" s="264">
        <f>COUNTIFS(S$4:S1254,AK1254)</f>
        <v>1</v>
      </c>
      <c r="AN1254" s="59"/>
      <c r="AO1254" s="255" t="str">
        <f t="shared" si="1737"/>
        <v>SCT_HTS</v>
      </c>
      <c r="AP1254" s="256" t="str">
        <f t="shared" si="1741"/>
        <v>BT-X-555</v>
      </c>
      <c r="AQ1254" s="314" t="str">
        <f t="shared" si="1742"/>
        <v>EXT-FR-FE-02</v>
      </c>
      <c r="AR1254" s="257">
        <f t="shared" si="1754"/>
        <v>4</v>
      </c>
      <c r="AS1254" s="257" t="str">
        <f t="shared" si="1743"/>
        <v>0..1</v>
      </c>
      <c r="AT1254" s="196" t="s">
        <v>1464</v>
      </c>
      <c r="AU1254" s="196" t="s">
        <v>1465</v>
      </c>
      <c r="AV1254" s="197" t="s">
        <v>1466</v>
      </c>
      <c r="AW1254" s="425" t="s">
        <v>7238</v>
      </c>
      <c r="AX1254" s="197"/>
      <c r="AY1254" s="197"/>
      <c r="AZ1254" s="64" t="s">
        <v>128</v>
      </c>
      <c r="BA1254" s="258" t="str">
        <f t="shared" si="1787"/>
        <v>0..1</v>
      </c>
      <c r="BB1254" s="258" t="str">
        <f t="shared" si="1788"/>
        <v>0..1</v>
      </c>
      <c r="BC1254" s="199" t="str">
        <f t="shared" si="1712"/>
        <v>/rsm:CrossIndustryInvoice
/rsm:SupplyChainTradeTransaction
/ram:ApplicableHeaderTradeSettlement
/ram:InvoiceReferencedDocument
/ram:TypeCode</v>
      </c>
      <c r="BD1254" s="200" t="str">
        <f t="shared" si="1713"/>
        <v>/rsm:CrossIndustryInvoice/rsm:SupplyChainTradeTransaction/ram:ApplicableHeaderTradeSettlement/ram:InvoiceReferencedDocument/ram:TypeCode</v>
      </c>
      <c r="BE1254" s="258" t="str">
        <f t="shared" si="1805"/>
        <v>C</v>
      </c>
      <c r="BF1254" s="259" t="str">
        <f t="shared" si="1802"/>
        <v>E</v>
      </c>
      <c r="BG1254" s="257" t="str">
        <f t="shared" si="1803"/>
        <v>0..1</v>
      </c>
      <c r="BH1254" s="258" t="str">
        <f t="shared" si="1806"/>
        <v/>
      </c>
      <c r="BI1254" s="394" t="str">
        <f t="shared" si="1807"/>
        <v/>
      </c>
      <c r="BJ1254" s="266"/>
      <c r="BK1254" s="380" t="str">
        <f t="shared" si="1762"/>
        <v>-</v>
      </c>
      <c r="BL1254" s="262" t="str">
        <f t="shared" si="1763"/>
        <v>-</v>
      </c>
      <c r="BM1254" s="262" t="str">
        <f t="shared" si="1764"/>
        <v>-</v>
      </c>
      <c r="BN1254" s="262" t="str">
        <f t="shared" si="1765"/>
        <v>-</v>
      </c>
      <c r="BO1254" s="262" t="str">
        <f t="shared" si="1766"/>
        <v>X</v>
      </c>
      <c r="BP1254" s="262" t="str">
        <f t="shared" si="1767"/>
        <v>X</v>
      </c>
      <c r="BQ1254" s="381" t="str">
        <f t="shared" si="1768"/>
        <v>X</v>
      </c>
      <c r="BR1254" s="266"/>
      <c r="BS1254" s="262" t="str">
        <f t="shared" si="1769"/>
        <v>EXTENDED</v>
      </c>
      <c r="BT1254" s="262" t="str">
        <f t="shared" si="1770"/>
        <v>EXTENDED-CTC-FR</v>
      </c>
      <c r="BU1254" s="15"/>
      <c r="BV1254" s="57"/>
      <c r="BW1254" s="57"/>
      <c r="BX1254" s="57"/>
      <c r="BY1254" s="57"/>
      <c r="BZ1254" s="57"/>
      <c r="CA1254" s="57" t="s">
        <v>6542</v>
      </c>
      <c r="CC1254" s="417"/>
      <c r="CD1254" s="15"/>
      <c r="CE1254" s="15"/>
    </row>
    <row r="1255" spans="1:83" ht="85.5">
      <c r="A1255" s="45" t="str">
        <f t="shared" si="1722"/>
        <v>NO</v>
      </c>
      <c r="B1255" s="45"/>
      <c r="C1255" s="45"/>
      <c r="D1255" s="45"/>
      <c r="E1255" s="212" t="s">
        <v>3431</v>
      </c>
      <c r="F1255" s="222" t="s">
        <v>4791</v>
      </c>
      <c r="G1255" s="312"/>
      <c r="H1255" s="124">
        <f t="shared" si="1781"/>
        <v>4</v>
      </c>
      <c r="I1255" s="124" t="s">
        <v>42</v>
      </c>
      <c r="J1255" s="137" t="s">
        <v>1467</v>
      </c>
      <c r="K1255" s="125"/>
      <c r="L1255" s="126"/>
      <c r="M1255" s="126"/>
      <c r="N1255" s="126"/>
      <c r="O1255" s="125"/>
      <c r="P1255" s="124" t="s">
        <v>42</v>
      </c>
      <c r="Q1255" s="124" t="str">
        <f t="shared" si="1705"/>
        <v>0..1</v>
      </c>
      <c r="R1255" s="127" t="s">
        <v>4792</v>
      </c>
      <c r="S1255" s="128" t="s">
        <v>4793</v>
      </c>
      <c r="T1255" s="124"/>
      <c r="U1255" s="129" t="str">
        <f t="shared" si="1789"/>
        <v/>
      </c>
      <c r="V1255" s="124" t="s">
        <v>42</v>
      </c>
      <c r="W1255" s="124"/>
      <c r="X1255" s="388"/>
      <c r="Y1255" s="38"/>
      <c r="Z1255" s="363" t="str">
        <f t="shared" si="1720"/>
        <v>-</v>
      </c>
      <c r="AA1255" s="129" t="str">
        <f t="shared" ref="AA1255:AF1255" si="1810">IF(Z1255="X","X",IF($AI1255=AA$4,"X","-"))</f>
        <v>X</v>
      </c>
      <c r="AB1255" s="129" t="str">
        <f t="shared" si="1810"/>
        <v>X</v>
      </c>
      <c r="AC1255" s="129" t="str">
        <f t="shared" si="1810"/>
        <v>X</v>
      </c>
      <c r="AD1255" s="129" t="str">
        <f t="shared" si="1810"/>
        <v>X</v>
      </c>
      <c r="AE1255" s="129" t="str">
        <f t="shared" si="1810"/>
        <v>X</v>
      </c>
      <c r="AF1255" s="364" t="str">
        <f t="shared" si="1810"/>
        <v>X</v>
      </c>
      <c r="AG1255" s="38"/>
      <c r="AH1255" s="129" t="s">
        <v>185</v>
      </c>
      <c r="AI1255" s="129" t="s">
        <v>185</v>
      </c>
      <c r="AJ1255" s="38"/>
      <c r="AK1255" s="13" t="str">
        <f t="shared" si="1739"/>
        <v>/rsm:CrossIndustryInvoice/rsm:SupplyChainTradeTransaction/ram:ApplicableHeaderTradeSettlement/ram:InvoiceReferencedDocument</v>
      </c>
      <c r="AL1255" s="13" t="str">
        <f t="shared" si="1740"/>
        <v>/ram:FormattedIssueDateTime</v>
      </c>
      <c r="AM1255" s="14">
        <f>COUNTIFS(S$4:S1255,AK1255)</f>
        <v>1</v>
      </c>
      <c r="AN1255" s="59"/>
      <c r="AO1255" s="212" t="str">
        <f t="shared" si="1737"/>
        <v>SCT_HTS</v>
      </c>
      <c r="AP1255" s="222" t="str">
        <f t="shared" si="1741"/>
        <v>BT-26-00</v>
      </c>
      <c r="AQ1255" s="312" t="str">
        <f t="shared" si="1742"/>
        <v/>
      </c>
      <c r="AR1255" s="124">
        <f t="shared" si="1754"/>
        <v>4</v>
      </c>
      <c r="AS1255" s="124" t="str">
        <f t="shared" si="1743"/>
        <v>0..1</v>
      </c>
      <c r="AT1255" s="137" t="s">
        <v>1469</v>
      </c>
      <c r="AU1255" s="125"/>
      <c r="AV1255" s="126"/>
      <c r="AW1255" s="126"/>
      <c r="AX1255" s="126"/>
      <c r="AY1255" s="126" t="s">
        <v>35</v>
      </c>
      <c r="AZ1255" s="125"/>
      <c r="BA1255" s="124" t="str">
        <f t="shared" si="1787"/>
        <v>0..1</v>
      </c>
      <c r="BB1255" s="124" t="str">
        <f t="shared" si="1788"/>
        <v>0..1</v>
      </c>
      <c r="BC1255" s="127" t="str">
        <f t="shared" ref="BC1255:BC1272" si="1811">R1255</f>
        <v>/rsm:CrossIndustryInvoice
/rsm:SupplyChainTradeTransaction
/ram:ApplicableHeaderTradeSettlement
/ram:InvoiceReferencedDocument
/ram:FormattedIssueDateTime</v>
      </c>
      <c r="BD1255" s="128" t="str">
        <f t="shared" ref="BD1255:BD1272" si="1812">S1255</f>
        <v>/rsm:CrossIndustryInvoice/rsm:SupplyChainTradeTransaction/ram:ApplicableHeaderTradeSettlement/ram:InvoiceReferencedDocument/ram:FormattedIssueDateTime</v>
      </c>
      <c r="BE1255" s="124" t="str">
        <f t="shared" si="1805"/>
        <v/>
      </c>
      <c r="BF1255" s="129" t="str">
        <f t="shared" si="1802"/>
        <v/>
      </c>
      <c r="BG1255" s="124" t="str">
        <f t="shared" si="1803"/>
        <v>0..1</v>
      </c>
      <c r="BH1255" s="124" t="str">
        <f t="shared" si="1806"/>
        <v/>
      </c>
      <c r="BI1255" s="388" t="str">
        <f t="shared" si="1807"/>
        <v/>
      </c>
      <c r="BJ1255" s="7"/>
      <c r="BK1255" s="363" t="str">
        <f t="shared" si="1762"/>
        <v>-</v>
      </c>
      <c r="BL1255" s="129" t="str">
        <f t="shared" si="1763"/>
        <v>X</v>
      </c>
      <c r="BM1255" s="129" t="str">
        <f t="shared" si="1764"/>
        <v>X</v>
      </c>
      <c r="BN1255" s="129" t="str">
        <f t="shared" si="1765"/>
        <v>X</v>
      </c>
      <c r="BO1255" s="129" t="str">
        <f t="shared" si="1766"/>
        <v>X</v>
      </c>
      <c r="BP1255" s="129" t="str">
        <f t="shared" si="1767"/>
        <v>X</v>
      </c>
      <c r="BQ1255" s="364" t="str">
        <f t="shared" si="1768"/>
        <v>X</v>
      </c>
      <c r="BR1255" s="7"/>
      <c r="BS1255" s="129" t="str">
        <f t="shared" si="1769"/>
        <v>BASIC WL</v>
      </c>
      <c r="BT1255" s="129" t="str">
        <f t="shared" si="1770"/>
        <v>BASIC WL</v>
      </c>
      <c r="BU1255" s="15"/>
      <c r="BV1255" s="57"/>
      <c r="BW1255" s="57"/>
      <c r="BX1255" s="57"/>
      <c r="BY1255" s="57"/>
      <c r="BZ1255" s="57"/>
      <c r="CA1255" s="57" t="s">
        <v>6542</v>
      </c>
      <c r="CC1255" s="417"/>
      <c r="CD1255" s="15"/>
      <c r="CE1255" s="15"/>
    </row>
    <row r="1256" spans="1:83" ht="99.75">
      <c r="A1256" s="45" t="str">
        <f t="shared" si="1722"/>
        <v>YES</v>
      </c>
      <c r="B1256" s="45"/>
      <c r="C1256" s="45"/>
      <c r="D1256" s="45"/>
      <c r="E1256" s="212" t="s">
        <v>3431</v>
      </c>
      <c r="F1256" s="213" t="s">
        <v>4794</v>
      </c>
      <c r="G1256" s="311" t="s">
        <v>4794</v>
      </c>
      <c r="H1256" s="66">
        <f t="shared" si="1781"/>
        <v>5</v>
      </c>
      <c r="I1256" s="66" t="s">
        <v>42</v>
      </c>
      <c r="J1256" s="64" t="s">
        <v>1470</v>
      </c>
      <c r="K1256" s="64" t="s">
        <v>1471</v>
      </c>
      <c r="L1256" s="65" t="s">
        <v>1472</v>
      </c>
      <c r="M1256" s="65"/>
      <c r="N1256" s="65" t="s">
        <v>35</v>
      </c>
      <c r="O1256" s="64" t="s">
        <v>148</v>
      </c>
      <c r="P1256" s="66" t="s">
        <v>32</v>
      </c>
      <c r="Q1256" s="66" t="str">
        <f t="shared" si="1705"/>
        <v>1..1</v>
      </c>
      <c r="R1256" s="2" t="s">
        <v>4795</v>
      </c>
      <c r="S1256" s="75" t="s">
        <v>4796</v>
      </c>
      <c r="T1256" s="66" t="s">
        <v>151</v>
      </c>
      <c r="U1256" s="68" t="str">
        <f t="shared" si="1789"/>
        <v>E</v>
      </c>
      <c r="V1256" s="66" t="s">
        <v>32</v>
      </c>
      <c r="W1256" s="66" t="s">
        <v>35</v>
      </c>
      <c r="X1256" s="248" t="s">
        <v>35</v>
      </c>
      <c r="Y1256" s="38"/>
      <c r="Z1256" s="353" t="str">
        <f t="shared" si="1720"/>
        <v>-</v>
      </c>
      <c r="AA1256" s="68" t="str">
        <f t="shared" ref="AA1256:AF1256" si="1813">IF(Z1256="X","X",IF($AI1256=AA$4,"X","-"))</f>
        <v>X</v>
      </c>
      <c r="AB1256" s="68" t="str">
        <f t="shared" si="1813"/>
        <v>X</v>
      </c>
      <c r="AC1256" s="68" t="str">
        <f t="shared" si="1813"/>
        <v>X</v>
      </c>
      <c r="AD1256" s="68" t="str">
        <f t="shared" si="1813"/>
        <v>X</v>
      </c>
      <c r="AE1256" s="68" t="str">
        <f t="shared" si="1813"/>
        <v>X</v>
      </c>
      <c r="AF1256" s="354" t="str">
        <f t="shared" si="1813"/>
        <v>X</v>
      </c>
      <c r="AG1256" s="38"/>
      <c r="AH1256" s="68" t="s">
        <v>185</v>
      </c>
      <c r="AI1256" s="68" t="s">
        <v>185</v>
      </c>
      <c r="AJ1256" s="38"/>
      <c r="AK1256" s="13" t="str">
        <f t="shared" si="1739"/>
        <v>/rsm:CrossIndustryInvoice/rsm:SupplyChainTradeTransaction/ram:ApplicableHeaderTradeSettlement/ram:InvoiceReferencedDocument/ram:FormattedIssueDateTime</v>
      </c>
      <c r="AL1256" s="13" t="str">
        <f t="shared" si="1740"/>
        <v>/qdt:DateTimeString</v>
      </c>
      <c r="AM1256" s="14">
        <f>COUNTIFS(S$4:S1256,AK1256)</f>
        <v>1</v>
      </c>
      <c r="AN1256" s="59"/>
      <c r="AO1256" s="212" t="str">
        <f t="shared" si="1737"/>
        <v>SCT_HTS</v>
      </c>
      <c r="AP1256" s="213" t="str">
        <f t="shared" si="1741"/>
        <v>BT-26</v>
      </c>
      <c r="AQ1256" s="311" t="str">
        <f t="shared" si="1742"/>
        <v>BT-26</v>
      </c>
      <c r="AR1256" s="66">
        <f t="shared" si="1754"/>
        <v>5</v>
      </c>
      <c r="AS1256" s="66" t="str">
        <f t="shared" si="1743"/>
        <v>0..1</v>
      </c>
      <c r="AT1256" s="64" t="s">
        <v>1475</v>
      </c>
      <c r="AU1256" s="64" t="s">
        <v>1476</v>
      </c>
      <c r="AV1256" s="65" t="s">
        <v>1477</v>
      </c>
      <c r="AW1256" s="427" t="s">
        <v>7417</v>
      </c>
      <c r="AX1256" s="65"/>
      <c r="AY1256" s="65" t="s">
        <v>35</v>
      </c>
      <c r="AZ1256" s="64" t="s">
        <v>148</v>
      </c>
      <c r="BA1256" s="66" t="str">
        <f t="shared" si="1787"/>
        <v>1..1</v>
      </c>
      <c r="BB1256" s="66" t="str">
        <f t="shared" si="1788"/>
        <v>1..1</v>
      </c>
      <c r="BC1256" s="2" t="str">
        <f t="shared" si="1811"/>
        <v>/rsm:CrossIndustryInvoice
/rsm:SupplyChainTradeTransaction
/ram:ApplicableHeaderTradeSettlement
/ram:InvoiceReferencedDocument
/ram:FormattedIssueDateTime
/qdt:DateTimeString</v>
      </c>
      <c r="BD1256" s="75" t="str">
        <f t="shared" si="1812"/>
        <v>/rsm:CrossIndustryInvoice/rsm:SupplyChainTradeTransaction/ram:ApplicableHeaderTradeSettlement/ram:InvoiceReferencedDocument/ram:FormattedIssueDateTime/qdt:DateTimeString</v>
      </c>
      <c r="BE1256" s="66" t="str">
        <f t="shared" si="1805"/>
        <v>D</v>
      </c>
      <c r="BF1256" s="68" t="str">
        <f t="shared" si="1802"/>
        <v>E</v>
      </c>
      <c r="BG1256" s="66" t="str">
        <f t="shared" si="1803"/>
        <v>1..1</v>
      </c>
      <c r="BH1256" s="66" t="str">
        <f t="shared" si="1806"/>
        <v/>
      </c>
      <c r="BI1256" s="248" t="str">
        <f t="shared" si="1807"/>
        <v/>
      </c>
      <c r="BJ1256" s="7"/>
      <c r="BK1256" s="353" t="str">
        <f t="shared" si="1762"/>
        <v>-</v>
      </c>
      <c r="BL1256" s="68" t="str">
        <f t="shared" si="1763"/>
        <v>X</v>
      </c>
      <c r="BM1256" s="68" t="str">
        <f t="shared" si="1764"/>
        <v>X</v>
      </c>
      <c r="BN1256" s="68" t="str">
        <f t="shared" si="1765"/>
        <v>X</v>
      </c>
      <c r="BO1256" s="68" t="str">
        <f t="shared" si="1766"/>
        <v>X</v>
      </c>
      <c r="BP1256" s="68" t="str">
        <f t="shared" si="1767"/>
        <v>X</v>
      </c>
      <c r="BQ1256" s="354" t="str">
        <f t="shared" si="1768"/>
        <v>X</v>
      </c>
      <c r="BR1256" s="7"/>
      <c r="BS1256" s="68" t="str">
        <f t="shared" si="1769"/>
        <v>BASIC WL</v>
      </c>
      <c r="BT1256" s="68" t="str">
        <f t="shared" si="1770"/>
        <v>BASIC WL</v>
      </c>
      <c r="BU1256" s="15"/>
      <c r="BV1256" s="57"/>
      <c r="BW1256" s="57"/>
      <c r="BX1256" s="57"/>
      <c r="BY1256" s="57"/>
      <c r="BZ1256" s="57"/>
      <c r="CA1256" s="57" t="s">
        <v>6542</v>
      </c>
      <c r="CC1256" s="417"/>
      <c r="CD1256" s="15"/>
      <c r="CE1256" s="15"/>
    </row>
    <row r="1257" spans="1:83" ht="102">
      <c r="A1257" s="45" t="str">
        <f t="shared" si="1722"/>
        <v>YES</v>
      </c>
      <c r="B1257" s="45"/>
      <c r="C1257" s="45"/>
      <c r="D1257" s="45"/>
      <c r="E1257" s="212" t="s">
        <v>3431</v>
      </c>
      <c r="F1257" s="213" t="s">
        <v>4797</v>
      </c>
      <c r="G1257" s="311"/>
      <c r="H1257" s="66">
        <f t="shared" si="1781"/>
        <v>6</v>
      </c>
      <c r="I1257" s="66" t="s">
        <v>32</v>
      </c>
      <c r="J1257" s="97" t="s">
        <v>229</v>
      </c>
      <c r="K1257" s="64" t="s">
        <v>35</v>
      </c>
      <c r="L1257" s="65" t="s">
        <v>160</v>
      </c>
      <c r="M1257" s="65"/>
      <c r="N1257" s="2" t="s">
        <v>160</v>
      </c>
      <c r="O1257" s="64" t="s">
        <v>128</v>
      </c>
      <c r="P1257" s="66" t="s">
        <v>32</v>
      </c>
      <c r="Q1257" s="66" t="str">
        <f t="shared" si="1705"/>
        <v>1..1</v>
      </c>
      <c r="R1257" s="2" t="s">
        <v>4798</v>
      </c>
      <c r="S1257" s="75" t="s">
        <v>4799</v>
      </c>
      <c r="T1257" s="66" t="s">
        <v>131</v>
      </c>
      <c r="U1257" s="68" t="str">
        <f t="shared" si="1789"/>
        <v>A</v>
      </c>
      <c r="V1257" s="66" t="s">
        <v>42</v>
      </c>
      <c r="W1257" s="66" t="s">
        <v>35</v>
      </c>
      <c r="X1257" s="248" t="s">
        <v>160</v>
      </c>
      <c r="Y1257" s="38"/>
      <c r="Z1257" s="353" t="str">
        <f t="shared" si="1720"/>
        <v>-</v>
      </c>
      <c r="AA1257" s="68" t="str">
        <f t="shared" ref="AA1257:AF1257" si="1814">IF(Z1257="X","X",IF($AI1257=AA$4,"X","-"))</f>
        <v>X</v>
      </c>
      <c r="AB1257" s="68" t="str">
        <f t="shared" si="1814"/>
        <v>X</v>
      </c>
      <c r="AC1257" s="68" t="str">
        <f t="shared" si="1814"/>
        <v>X</v>
      </c>
      <c r="AD1257" s="68" t="str">
        <f t="shared" si="1814"/>
        <v>X</v>
      </c>
      <c r="AE1257" s="68" t="str">
        <f t="shared" si="1814"/>
        <v>X</v>
      </c>
      <c r="AF1257" s="354" t="str">
        <f t="shared" si="1814"/>
        <v>X</v>
      </c>
      <c r="AG1257" s="38"/>
      <c r="AH1257" s="68" t="s">
        <v>185</v>
      </c>
      <c r="AI1257" s="68" t="s">
        <v>185</v>
      </c>
      <c r="AJ1257" s="38"/>
      <c r="AK1257" s="13" t="str">
        <f t="shared" si="1739"/>
        <v>/rsm:CrossIndustryInvoice/rsm:SupplyChainTradeTransaction/ram:ApplicableHeaderTradeSettlement/ram:InvoiceReferencedDocument/ram:FormattedIssueDateTime/qdt:DateTimeString</v>
      </c>
      <c r="AL1257" s="13" t="str">
        <f t="shared" si="1740"/>
        <v>/@format</v>
      </c>
      <c r="AM1257" s="14">
        <f>COUNTIFS(S$4:S1257,AK1257)</f>
        <v>1</v>
      </c>
      <c r="AN1257" s="59"/>
      <c r="AO1257" s="212" t="str">
        <f t="shared" si="1737"/>
        <v>SCT_HTS</v>
      </c>
      <c r="AP1257" s="213" t="str">
        <f t="shared" si="1741"/>
        <v>BT-26-0</v>
      </c>
      <c r="AQ1257" s="311" t="str">
        <f t="shared" si="1742"/>
        <v/>
      </c>
      <c r="AR1257" s="66">
        <f t="shared" si="1754"/>
        <v>6</v>
      </c>
      <c r="AS1257" s="66" t="str">
        <f t="shared" si="1743"/>
        <v>1..1</v>
      </c>
      <c r="AT1257" s="97" t="s">
        <v>1270</v>
      </c>
      <c r="AU1257" s="64" t="s">
        <v>35</v>
      </c>
      <c r="AV1257" s="65" t="s">
        <v>6345</v>
      </c>
      <c r="AW1257" s="427">
        <v>102</v>
      </c>
      <c r="AX1257" s="65"/>
      <c r="AY1257" s="2" t="s">
        <v>166</v>
      </c>
      <c r="AZ1257" s="64" t="s">
        <v>128</v>
      </c>
      <c r="BA1257" s="66" t="str">
        <f t="shared" si="1787"/>
        <v>1..1</v>
      </c>
      <c r="BB1257" s="66" t="str">
        <f t="shared" si="1788"/>
        <v>1..1</v>
      </c>
      <c r="BC1257" s="2" t="str">
        <f t="shared" si="1811"/>
        <v>/rsm:CrossIndustryInvoice
/rsm:SupplyChainTradeTransaction
/ram:ApplicableHeaderTradeSettlement
/ram:InvoiceReferencedDocument
/ram:FormattedIssueDateTime
/qdt:DateTimeString
/@format</v>
      </c>
      <c r="BD1257" s="75" t="str">
        <f t="shared" si="1812"/>
        <v>/rsm:CrossIndustryInvoice/rsm:SupplyChainTradeTransaction/ram:ApplicableHeaderTradeSettlement/ram:InvoiceReferencedDocument/ram:FormattedIssueDateTime/qdt:DateTimeString/@format</v>
      </c>
      <c r="BE1257" s="66" t="str">
        <f t="shared" si="1805"/>
        <v>C</v>
      </c>
      <c r="BF1257" s="68" t="str">
        <f t="shared" si="1802"/>
        <v>A</v>
      </c>
      <c r="BG1257" s="66" t="str">
        <f t="shared" si="1803"/>
        <v>0..1</v>
      </c>
      <c r="BH1257" s="66" t="str">
        <f t="shared" si="1806"/>
        <v/>
      </c>
      <c r="BI1257" s="248" t="str">
        <f t="shared" si="1807"/>
        <v>Only value "102"</v>
      </c>
      <c r="BJ1257" s="7"/>
      <c r="BK1257" s="353" t="str">
        <f t="shared" si="1762"/>
        <v>-</v>
      </c>
      <c r="BL1257" s="68" t="str">
        <f t="shared" si="1763"/>
        <v>X</v>
      </c>
      <c r="BM1257" s="68" t="str">
        <f t="shared" si="1764"/>
        <v>X</v>
      </c>
      <c r="BN1257" s="68" t="str">
        <f t="shared" si="1765"/>
        <v>X</v>
      </c>
      <c r="BO1257" s="68" t="str">
        <f t="shared" si="1766"/>
        <v>X</v>
      </c>
      <c r="BP1257" s="68" t="str">
        <f t="shared" si="1767"/>
        <v>X</v>
      </c>
      <c r="BQ1257" s="354" t="str">
        <f t="shared" si="1768"/>
        <v>X</v>
      </c>
      <c r="BR1257" s="7"/>
      <c r="BS1257" s="68" t="str">
        <f t="shared" si="1769"/>
        <v>BASIC WL</v>
      </c>
      <c r="BT1257" s="68" t="str">
        <f t="shared" si="1770"/>
        <v>BASIC WL</v>
      </c>
      <c r="BU1257" s="15"/>
      <c r="BV1257" s="57"/>
      <c r="BW1257" s="57"/>
      <c r="BX1257" s="57"/>
      <c r="BY1257" s="57"/>
      <c r="BZ1257" s="57"/>
      <c r="CA1257" s="57" t="s">
        <v>6542</v>
      </c>
      <c r="CC1257" s="417"/>
      <c r="CD1257" s="15"/>
      <c r="CE1257" s="15"/>
    </row>
    <row r="1258" spans="1:83" ht="85.5">
      <c r="A1258" s="45" t="str">
        <f t="shared" si="1722"/>
        <v>NO</v>
      </c>
      <c r="B1258" s="45"/>
      <c r="C1258" s="45"/>
      <c r="D1258" s="45"/>
      <c r="E1258" s="210" t="s">
        <v>3431</v>
      </c>
      <c r="F1258" s="211" t="s">
        <v>4800</v>
      </c>
      <c r="G1258" s="310"/>
      <c r="H1258" s="217">
        <f t="shared" si="1781"/>
        <v>3</v>
      </c>
      <c r="I1258" s="250" t="s">
        <v>42</v>
      </c>
      <c r="J1258" s="251" t="s">
        <v>4801</v>
      </c>
      <c r="K1258" s="251"/>
      <c r="L1258" s="252"/>
      <c r="M1258" s="252"/>
      <c r="N1258" s="252"/>
      <c r="O1258" s="251"/>
      <c r="P1258" s="218" t="s">
        <v>42</v>
      </c>
      <c r="Q1258" s="218" t="s">
        <v>62</v>
      </c>
      <c r="R1258" s="219" t="s">
        <v>4802</v>
      </c>
      <c r="S1258" s="220" t="s">
        <v>4803</v>
      </c>
      <c r="T1258" s="218"/>
      <c r="U1258" s="183" t="str">
        <f t="shared" si="1789"/>
        <v/>
      </c>
      <c r="V1258" s="218" t="s">
        <v>62</v>
      </c>
      <c r="W1258" s="218"/>
      <c r="X1258" s="391"/>
      <c r="Y1258" s="38"/>
      <c r="Z1258" s="369" t="str">
        <f t="shared" si="1720"/>
        <v>-</v>
      </c>
      <c r="AA1258" s="183" t="str">
        <f t="shared" ref="AA1258:AF1258" si="1815">IF(Z1258="X","X",IF($AI1258=AA$4,"X","-"))</f>
        <v>X</v>
      </c>
      <c r="AB1258" s="183" t="str">
        <f t="shared" si="1815"/>
        <v>X</v>
      </c>
      <c r="AC1258" s="183" t="str">
        <f t="shared" si="1815"/>
        <v>X</v>
      </c>
      <c r="AD1258" s="183" t="str">
        <f t="shared" si="1815"/>
        <v>X</v>
      </c>
      <c r="AE1258" s="183" t="str">
        <f t="shared" si="1815"/>
        <v>X</v>
      </c>
      <c r="AF1258" s="370" t="str">
        <f t="shared" si="1815"/>
        <v>X</v>
      </c>
      <c r="AG1258" s="38"/>
      <c r="AH1258" s="183" t="s">
        <v>185</v>
      </c>
      <c r="AI1258" s="183" t="s">
        <v>185</v>
      </c>
      <c r="AJ1258" s="38"/>
      <c r="AK1258" s="13" t="str">
        <f t="shared" si="1739"/>
        <v>/rsm:CrossIndustryInvoice/rsm:SupplyChainTradeTransaction/ram:ApplicableHeaderTradeSettlement</v>
      </c>
      <c r="AL1258" s="13" t="str">
        <f t="shared" si="1740"/>
        <v>/ram:ReceivableSpecifiedTradeAccountingAccount</v>
      </c>
      <c r="AM1258" s="14">
        <f>COUNTIFS(S$4:S1258,AK1258)</f>
        <v>1</v>
      </c>
      <c r="AN1258" s="59"/>
      <c r="AO1258" s="210" t="str">
        <f t="shared" si="1737"/>
        <v>SCT_HTS</v>
      </c>
      <c r="AP1258" s="211" t="str">
        <f t="shared" si="1741"/>
        <v>BT-19-00</v>
      </c>
      <c r="AQ1258" s="310" t="str">
        <f t="shared" si="1742"/>
        <v/>
      </c>
      <c r="AR1258" s="217">
        <f t="shared" si="1754"/>
        <v>3</v>
      </c>
      <c r="AS1258" s="250" t="str">
        <f t="shared" si="1743"/>
        <v>0..1</v>
      </c>
      <c r="AT1258" s="251" t="s">
        <v>4804</v>
      </c>
      <c r="AU1258" s="251"/>
      <c r="AV1258" s="252"/>
      <c r="AW1258" s="252"/>
      <c r="AX1258" s="252"/>
      <c r="AY1258" s="252" t="s">
        <v>35</v>
      </c>
      <c r="AZ1258" s="251"/>
      <c r="BA1258" s="218" t="str">
        <f t="shared" si="1787"/>
        <v>0..1</v>
      </c>
      <c r="BB1258" s="218" t="str">
        <f t="shared" si="1788"/>
        <v>0..n</v>
      </c>
      <c r="BC1258" s="219" t="str">
        <f t="shared" si="1811"/>
        <v>/rsm:CrossIndustryInvoice
/rsm:SupplyChainTradeTransaction
/ram:ApplicableHeaderTradeSettlement
/ram:ReceivableSpecifiedTradeAccountingAccount</v>
      </c>
      <c r="BD1258" s="220" t="str">
        <f t="shared" si="1812"/>
        <v>/rsm:CrossIndustryInvoice/rsm:SupplyChainTradeTransaction/ram:ApplicableHeaderTradeSettlement/ram:ReceivableSpecifiedTradeAccountingAccount</v>
      </c>
      <c r="BE1258" s="218" t="str">
        <f t="shared" si="1805"/>
        <v/>
      </c>
      <c r="BF1258" s="183" t="str">
        <f t="shared" si="1802"/>
        <v/>
      </c>
      <c r="BG1258" s="218" t="str">
        <f t="shared" si="1803"/>
        <v>0..n</v>
      </c>
      <c r="BH1258" s="218" t="str">
        <f t="shared" si="1806"/>
        <v/>
      </c>
      <c r="BI1258" s="391" t="str">
        <f t="shared" si="1807"/>
        <v/>
      </c>
      <c r="BJ1258" s="7"/>
      <c r="BK1258" s="369" t="str">
        <f t="shared" si="1762"/>
        <v>-</v>
      </c>
      <c r="BL1258" s="183" t="str">
        <f t="shared" si="1763"/>
        <v>X</v>
      </c>
      <c r="BM1258" s="183" t="str">
        <f t="shared" si="1764"/>
        <v>X</v>
      </c>
      <c r="BN1258" s="183" t="str">
        <f t="shared" si="1765"/>
        <v>X</v>
      </c>
      <c r="BO1258" s="183" t="str">
        <f t="shared" si="1766"/>
        <v>X</v>
      </c>
      <c r="BP1258" s="183" t="str">
        <f t="shared" si="1767"/>
        <v>X</v>
      </c>
      <c r="BQ1258" s="370" t="str">
        <f t="shared" si="1768"/>
        <v>X</v>
      </c>
      <c r="BR1258" s="7"/>
      <c r="BS1258" s="183" t="str">
        <f t="shared" si="1769"/>
        <v>BASIC WL</v>
      </c>
      <c r="BT1258" s="183" t="str">
        <f t="shared" si="1770"/>
        <v>BASIC WL</v>
      </c>
      <c r="BU1258" s="15"/>
      <c r="BV1258" s="57"/>
      <c r="BW1258" s="57"/>
      <c r="BX1258" s="57"/>
      <c r="BY1258" s="57"/>
      <c r="BZ1258" s="57"/>
      <c r="CA1258" s="57" t="s">
        <v>6542</v>
      </c>
      <c r="CC1258" s="417"/>
      <c r="CD1258" s="15"/>
      <c r="CE1258" s="15"/>
    </row>
    <row r="1259" spans="1:83" ht="85.5">
      <c r="A1259" s="45" t="str">
        <f t="shared" si="1722"/>
        <v>YES</v>
      </c>
      <c r="B1259" s="45"/>
      <c r="C1259" s="45"/>
      <c r="D1259" s="45"/>
      <c r="E1259" s="212" t="s">
        <v>3431</v>
      </c>
      <c r="F1259" s="213" t="s">
        <v>4805</v>
      </c>
      <c r="G1259" s="311" t="s">
        <v>4805</v>
      </c>
      <c r="H1259" s="66">
        <f t="shared" si="1781"/>
        <v>4</v>
      </c>
      <c r="I1259" s="66" t="s">
        <v>42</v>
      </c>
      <c r="J1259" s="64" t="s">
        <v>4806</v>
      </c>
      <c r="K1259" s="64" t="s">
        <v>1516</v>
      </c>
      <c r="L1259" s="65"/>
      <c r="M1259" s="65" t="s">
        <v>4807</v>
      </c>
      <c r="N1259" s="65" t="s">
        <v>35</v>
      </c>
      <c r="O1259" s="64" t="s">
        <v>70</v>
      </c>
      <c r="P1259" s="66" t="s">
        <v>32</v>
      </c>
      <c r="Q1259" s="66" t="str">
        <f t="shared" si="1705"/>
        <v>1..1</v>
      </c>
      <c r="R1259" s="2" t="s">
        <v>4808</v>
      </c>
      <c r="S1259" s="75" t="s">
        <v>4809</v>
      </c>
      <c r="T1259" s="66" t="s">
        <v>73</v>
      </c>
      <c r="U1259" s="68" t="str">
        <f t="shared" si="1789"/>
        <v>E</v>
      </c>
      <c r="V1259" s="66" t="s">
        <v>32</v>
      </c>
      <c r="W1259" s="66" t="s">
        <v>132</v>
      </c>
      <c r="X1259" s="248" t="s">
        <v>35</v>
      </c>
      <c r="Y1259" s="38"/>
      <c r="Z1259" s="353" t="str">
        <f t="shared" si="1720"/>
        <v>-</v>
      </c>
      <c r="AA1259" s="68" t="str">
        <f t="shared" ref="AA1259:AF1259" si="1816">IF(Z1259="X","X",IF($AI1259=AA$4,"X","-"))</f>
        <v>X</v>
      </c>
      <c r="AB1259" s="68" t="str">
        <f t="shared" si="1816"/>
        <v>X</v>
      </c>
      <c r="AC1259" s="68" t="str">
        <f t="shared" si="1816"/>
        <v>X</v>
      </c>
      <c r="AD1259" s="68" t="str">
        <f t="shared" si="1816"/>
        <v>X</v>
      </c>
      <c r="AE1259" s="68" t="str">
        <f t="shared" si="1816"/>
        <v>X</v>
      </c>
      <c r="AF1259" s="354" t="str">
        <f t="shared" si="1816"/>
        <v>X</v>
      </c>
      <c r="AG1259" s="38"/>
      <c r="AH1259" s="68" t="s">
        <v>185</v>
      </c>
      <c r="AI1259" s="68" t="s">
        <v>185</v>
      </c>
      <c r="AJ1259" s="38"/>
      <c r="AK1259" s="13" t="str">
        <f t="shared" si="1739"/>
        <v>/rsm:CrossIndustryInvoice/rsm:SupplyChainTradeTransaction/ram:ApplicableHeaderTradeSettlement/ram:ReceivableSpecifiedTradeAccountingAccount</v>
      </c>
      <c r="AL1259" s="13" t="str">
        <f t="shared" si="1740"/>
        <v>/ram:ID</v>
      </c>
      <c r="AM1259" s="14">
        <f>COUNTIFS(S$4:S1259,AK1259)</f>
        <v>1</v>
      </c>
      <c r="AN1259" s="59"/>
      <c r="AO1259" s="212" t="str">
        <f t="shared" si="1737"/>
        <v>SCT_HTS</v>
      </c>
      <c r="AP1259" s="213" t="str">
        <f t="shared" si="1741"/>
        <v>BT-19</v>
      </c>
      <c r="AQ1259" s="311" t="str">
        <f t="shared" si="1742"/>
        <v>BT-19</v>
      </c>
      <c r="AR1259" s="66">
        <f t="shared" si="1754"/>
        <v>4</v>
      </c>
      <c r="AS1259" s="66" t="str">
        <f t="shared" si="1743"/>
        <v>0..1</v>
      </c>
      <c r="AT1259" s="64" t="s">
        <v>1520</v>
      </c>
      <c r="AU1259" s="64" t="s">
        <v>1521</v>
      </c>
      <c r="AV1259" s="65"/>
      <c r="AW1259" s="425" t="s">
        <v>7238</v>
      </c>
      <c r="AX1259" s="65" t="s">
        <v>3392</v>
      </c>
      <c r="AY1259" s="65" t="s">
        <v>35</v>
      </c>
      <c r="AZ1259" s="64" t="s">
        <v>78</v>
      </c>
      <c r="BA1259" s="66" t="str">
        <f t="shared" si="1787"/>
        <v>1..1</v>
      </c>
      <c r="BB1259" s="66" t="str">
        <f t="shared" si="1788"/>
        <v>1..1</v>
      </c>
      <c r="BC1259" s="2" t="str">
        <f t="shared" si="1811"/>
        <v>/rsm:CrossIndustryInvoice
/rsm:SupplyChainTradeTransaction
/ram:ApplicableHeaderTradeSettlement
/ram:ReceivableSpecifiedTradeAccountingAccount
/ram:ID</v>
      </c>
      <c r="BD1259" s="75" t="str">
        <f t="shared" si="1812"/>
        <v>/rsm:CrossIndustryInvoice/rsm:SupplyChainTradeTransaction/ram:ApplicableHeaderTradeSettlement/ram:ReceivableSpecifiedTradeAccountingAccount/ram:ID</v>
      </c>
      <c r="BE1259" s="66" t="str">
        <f t="shared" si="1805"/>
        <v>T</v>
      </c>
      <c r="BF1259" s="68" t="str">
        <f t="shared" si="1802"/>
        <v>E</v>
      </c>
      <c r="BG1259" s="66" t="str">
        <f t="shared" si="1803"/>
        <v>1..1</v>
      </c>
      <c r="BH1259" s="66" t="str">
        <f t="shared" si="1806"/>
        <v>CAR-2</v>
      </c>
      <c r="BI1259" s="248" t="str">
        <f t="shared" si="1807"/>
        <v/>
      </c>
      <c r="BJ1259" s="7"/>
      <c r="BK1259" s="353" t="str">
        <f t="shared" si="1762"/>
        <v>-</v>
      </c>
      <c r="BL1259" s="68" t="str">
        <f t="shared" si="1763"/>
        <v>X</v>
      </c>
      <c r="BM1259" s="68" t="str">
        <f t="shared" si="1764"/>
        <v>X</v>
      </c>
      <c r="BN1259" s="68" t="str">
        <f t="shared" si="1765"/>
        <v>X</v>
      </c>
      <c r="BO1259" s="68" t="str">
        <f t="shared" si="1766"/>
        <v>X</v>
      </c>
      <c r="BP1259" s="68" t="str">
        <f t="shared" si="1767"/>
        <v>X</v>
      </c>
      <c r="BQ1259" s="354" t="str">
        <f t="shared" si="1768"/>
        <v>X</v>
      </c>
      <c r="BR1259" s="7"/>
      <c r="BS1259" s="68" t="str">
        <f t="shared" si="1769"/>
        <v>BASIC WL</v>
      </c>
      <c r="BT1259" s="68" t="str">
        <f t="shared" si="1770"/>
        <v>BASIC WL</v>
      </c>
      <c r="BU1259" s="15"/>
      <c r="BV1259" s="57"/>
      <c r="BW1259" s="57"/>
      <c r="BX1259" s="57"/>
      <c r="BY1259" s="57"/>
      <c r="BZ1259" s="57"/>
      <c r="CA1259" s="57" t="s">
        <v>6542</v>
      </c>
      <c r="CC1259" s="417"/>
      <c r="CD1259" s="15"/>
      <c r="CE1259" s="15"/>
    </row>
    <row r="1260" spans="1:83" ht="85.5">
      <c r="A1260" s="45" t="str">
        <f t="shared" si="1722"/>
        <v>YES</v>
      </c>
      <c r="B1260" s="45"/>
      <c r="C1260" s="45"/>
      <c r="D1260" s="45"/>
      <c r="E1260" s="214" t="s">
        <v>3431</v>
      </c>
      <c r="F1260" s="61" t="s">
        <v>5877</v>
      </c>
      <c r="G1260" s="281"/>
      <c r="H1260" s="62">
        <f t="shared" si="1781"/>
        <v>4</v>
      </c>
      <c r="I1260" s="62" t="s">
        <v>42</v>
      </c>
      <c r="J1260" s="64" t="s">
        <v>6292</v>
      </c>
      <c r="K1260" s="64" t="s">
        <v>4810</v>
      </c>
      <c r="L1260" s="65"/>
      <c r="M1260" s="65"/>
      <c r="N1260" s="65"/>
      <c r="O1260" s="64" t="s">
        <v>128</v>
      </c>
      <c r="P1260" s="66" t="s">
        <v>42</v>
      </c>
      <c r="Q1260" s="66" t="str">
        <f t="shared" si="1705"/>
        <v>0..1</v>
      </c>
      <c r="R1260" s="6" t="s">
        <v>4811</v>
      </c>
      <c r="S1260" s="67" t="s">
        <v>4812</v>
      </c>
      <c r="T1260" s="66" t="s">
        <v>131</v>
      </c>
      <c r="U1260" s="68" t="str">
        <f t="shared" si="1789"/>
        <v>E</v>
      </c>
      <c r="V1260" s="62" t="s">
        <v>42</v>
      </c>
      <c r="W1260" s="66"/>
      <c r="X1260" s="248"/>
      <c r="Y1260" s="38"/>
      <c r="Z1260" s="351" t="str">
        <f t="shared" si="1720"/>
        <v>-</v>
      </c>
      <c r="AA1260" s="70" t="str">
        <f t="shared" ref="AA1260:AF1260" si="1817">IF(Z1260="X","X",IF($AI1260=AA$4,"X","-"))</f>
        <v>-</v>
      </c>
      <c r="AB1260" s="70" t="str">
        <f t="shared" si="1817"/>
        <v>-</v>
      </c>
      <c r="AC1260" s="70" t="str">
        <f t="shared" si="1817"/>
        <v>-</v>
      </c>
      <c r="AD1260" s="70" t="str">
        <f t="shared" si="1817"/>
        <v>-</v>
      </c>
      <c r="AE1260" s="70" t="str">
        <f t="shared" si="1817"/>
        <v>X</v>
      </c>
      <c r="AF1260" s="352" t="str">
        <f t="shared" si="1817"/>
        <v>X</v>
      </c>
      <c r="AG1260" s="38"/>
      <c r="AH1260" s="70" t="s">
        <v>47</v>
      </c>
      <c r="AI1260" s="70" t="s">
        <v>6532</v>
      </c>
      <c r="AJ1260" s="38"/>
      <c r="AK1260" s="13" t="str">
        <f t="shared" si="1739"/>
        <v>/rsm:CrossIndustryInvoice/rsm:SupplyChainTradeTransaction/ram:ApplicableHeaderTradeSettlement/ram:ReceivableSpecifiedTradeAccountingAccount</v>
      </c>
      <c r="AL1260" s="13" t="str">
        <f t="shared" si="1740"/>
        <v>/ram:TypeCode</v>
      </c>
      <c r="AM1260" s="14">
        <f>COUNTIFS(S$4:S1260,AK1260)</f>
        <v>1</v>
      </c>
      <c r="AN1260" s="59"/>
      <c r="AO1260" s="214" t="str">
        <f t="shared" si="1737"/>
        <v>SCT_HTS</v>
      </c>
      <c r="AP1260" s="61" t="str">
        <f t="shared" si="1741"/>
        <v>BT-X-290</v>
      </c>
      <c r="AQ1260" s="281" t="str">
        <f t="shared" si="1742"/>
        <v/>
      </c>
      <c r="AR1260" s="62">
        <f t="shared" si="1754"/>
        <v>4</v>
      </c>
      <c r="AS1260" s="62" t="str">
        <f t="shared" si="1743"/>
        <v>0..1</v>
      </c>
      <c r="AT1260" s="64" t="s">
        <v>1525</v>
      </c>
      <c r="AU1260" s="64"/>
      <c r="AV1260" s="65"/>
      <c r="AW1260" s="425" t="s">
        <v>7238</v>
      </c>
      <c r="AX1260" s="65"/>
      <c r="AY1260" s="65"/>
      <c r="AZ1260" s="64" t="s">
        <v>128</v>
      </c>
      <c r="BA1260" s="66" t="str">
        <f t="shared" si="1787"/>
        <v>0..1</v>
      </c>
      <c r="BB1260" s="66" t="str">
        <f t="shared" si="1788"/>
        <v>0..1</v>
      </c>
      <c r="BC1260" s="6" t="str">
        <f t="shared" si="1811"/>
        <v>/rsm:CrossIndustryInvoice
/rsm:SupplyChainTradeTransaction
/ram:ApplicableHeaderTradeSettlement
/ram:ReceivableSpecifiedTradeAccountingAccount
/ram:TypeCode</v>
      </c>
      <c r="BD1260" s="67" t="str">
        <f t="shared" si="1812"/>
        <v>/rsm:CrossIndustryInvoice/rsm:SupplyChainTradeTransaction/ram:ApplicableHeaderTradeSettlement/ram:ReceivableSpecifiedTradeAccountingAccount/ram:TypeCode</v>
      </c>
      <c r="BE1260" s="66" t="str">
        <f t="shared" si="1805"/>
        <v>C</v>
      </c>
      <c r="BF1260" s="68" t="str">
        <f t="shared" si="1802"/>
        <v>E</v>
      </c>
      <c r="BG1260" s="62" t="str">
        <f t="shared" si="1803"/>
        <v>0..1</v>
      </c>
      <c r="BH1260" s="66" t="str">
        <f t="shared" si="1806"/>
        <v/>
      </c>
      <c r="BI1260" s="248" t="str">
        <f t="shared" si="1807"/>
        <v/>
      </c>
      <c r="BJ1260" s="7"/>
      <c r="BK1260" s="351" t="str">
        <f t="shared" si="1762"/>
        <v>-</v>
      </c>
      <c r="BL1260" s="70" t="str">
        <f t="shared" si="1763"/>
        <v>-</v>
      </c>
      <c r="BM1260" s="70" t="str">
        <f t="shared" si="1764"/>
        <v>-</v>
      </c>
      <c r="BN1260" s="70" t="str">
        <f t="shared" si="1765"/>
        <v>-</v>
      </c>
      <c r="BO1260" s="70" t="str">
        <f t="shared" si="1766"/>
        <v>-</v>
      </c>
      <c r="BP1260" s="70" t="str">
        <f t="shared" si="1767"/>
        <v>X</v>
      </c>
      <c r="BQ1260" s="352" t="str">
        <f t="shared" si="1768"/>
        <v>X</v>
      </c>
      <c r="BR1260" s="7"/>
      <c r="BS1260" s="70" t="str">
        <f t="shared" si="1769"/>
        <v>EXTENDED</v>
      </c>
      <c r="BT1260" s="70" t="str">
        <f t="shared" si="1770"/>
        <v>EXTENDED-B2B-FR</v>
      </c>
      <c r="BU1260" s="15"/>
      <c r="BV1260" s="57"/>
      <c r="BW1260" s="57"/>
      <c r="BX1260" s="57"/>
      <c r="BY1260" s="57"/>
      <c r="BZ1260" s="57"/>
      <c r="CA1260" s="57" t="s">
        <v>6542</v>
      </c>
      <c r="CC1260" s="417"/>
      <c r="CD1260" s="15"/>
      <c r="CE1260" s="15"/>
    </row>
    <row r="1261" spans="1:83" ht="85.5">
      <c r="A1261" s="45" t="str">
        <f t="shared" si="1722"/>
        <v>NO</v>
      </c>
      <c r="B1261" s="45"/>
      <c r="C1261" s="45"/>
      <c r="D1261" s="45"/>
      <c r="E1261" s="215" t="s">
        <v>3431</v>
      </c>
      <c r="F1261" s="99" t="s">
        <v>5878</v>
      </c>
      <c r="G1261" s="288"/>
      <c r="H1261" s="100">
        <f t="shared" si="1781"/>
        <v>3</v>
      </c>
      <c r="I1261" s="100" t="s">
        <v>62</v>
      </c>
      <c r="J1261" s="125" t="s">
        <v>4813</v>
      </c>
      <c r="K1261" s="125"/>
      <c r="L1261" s="126"/>
      <c r="M1261" s="126"/>
      <c r="N1261" s="126"/>
      <c r="O1261" s="125"/>
      <c r="P1261" s="124" t="s">
        <v>62</v>
      </c>
      <c r="Q1261" s="124" t="str">
        <f t="shared" si="1705"/>
        <v>0..n</v>
      </c>
      <c r="R1261" s="102" t="s">
        <v>4814</v>
      </c>
      <c r="S1261" s="103" t="s">
        <v>4815</v>
      </c>
      <c r="T1261" s="124"/>
      <c r="U1261" s="129" t="str">
        <f t="shared" si="1789"/>
        <v>EG</v>
      </c>
      <c r="V1261" s="100" t="s">
        <v>62</v>
      </c>
      <c r="W1261" s="124"/>
      <c r="X1261" s="388"/>
      <c r="Y1261" s="38"/>
      <c r="Z1261" s="359" t="str">
        <f t="shared" si="1720"/>
        <v>-</v>
      </c>
      <c r="AA1261" s="104" t="str">
        <f t="shared" ref="AA1261:AF1261" si="1818">IF(Z1261="X","X",IF($AI1261=AA$4,"X","-"))</f>
        <v>-</v>
      </c>
      <c r="AB1261" s="104" t="str">
        <f t="shared" si="1818"/>
        <v>-</v>
      </c>
      <c r="AC1261" s="104" t="str">
        <f t="shared" si="1818"/>
        <v>-</v>
      </c>
      <c r="AD1261" s="104" t="str">
        <f t="shared" si="1818"/>
        <v>-</v>
      </c>
      <c r="AE1261" s="104" t="str">
        <f t="shared" si="1818"/>
        <v>X</v>
      </c>
      <c r="AF1261" s="360" t="str">
        <f t="shared" si="1818"/>
        <v>X</v>
      </c>
      <c r="AG1261" s="38"/>
      <c r="AH1261" s="104" t="s">
        <v>47</v>
      </c>
      <c r="AI1261" s="104" t="s">
        <v>6532</v>
      </c>
      <c r="AJ1261" s="38"/>
      <c r="AK1261" s="13" t="str">
        <f t="shared" si="1739"/>
        <v>/rsm:CrossIndustryInvoice/rsm:SupplyChainTradeTransaction/ram:ApplicableHeaderTradeSettlement</v>
      </c>
      <c r="AL1261" s="13" t="str">
        <f t="shared" si="1740"/>
        <v>/ram:SpecifiedAdvancePayment</v>
      </c>
      <c r="AM1261" s="14">
        <f>COUNTIFS(S$4:S1261,AK1261)</f>
        <v>1</v>
      </c>
      <c r="AN1261" s="59"/>
      <c r="AO1261" s="215" t="str">
        <f t="shared" si="1737"/>
        <v>SCT_HTS</v>
      </c>
      <c r="AP1261" s="99" t="str">
        <f t="shared" si="1741"/>
        <v>BG-X-45</v>
      </c>
      <c r="AQ1261" s="288" t="str">
        <f t="shared" si="1742"/>
        <v/>
      </c>
      <c r="AR1261" s="100">
        <f t="shared" si="1754"/>
        <v>3</v>
      </c>
      <c r="AS1261" s="100" t="str">
        <f t="shared" si="1743"/>
        <v>0..n</v>
      </c>
      <c r="AT1261" s="125" t="s">
        <v>4816</v>
      </c>
      <c r="AU1261" s="125"/>
      <c r="AV1261" s="126"/>
      <c r="AW1261" s="126"/>
      <c r="AX1261" s="126"/>
      <c r="AY1261" s="126"/>
      <c r="AZ1261" s="125"/>
      <c r="BA1261" s="124" t="str">
        <f t="shared" si="1787"/>
        <v>0..n</v>
      </c>
      <c r="BB1261" s="124" t="str">
        <f t="shared" si="1788"/>
        <v>0..n</v>
      </c>
      <c r="BC1261" s="102" t="str">
        <f t="shared" si="1811"/>
        <v>/rsm:CrossIndustryInvoice
/rsm:SupplyChainTradeTransaction
/ram:ApplicableHeaderTradeSettlement
/ram:SpecifiedAdvancePayment</v>
      </c>
      <c r="BD1261" s="103" t="str">
        <f t="shared" si="1812"/>
        <v>/rsm:CrossIndustryInvoice/rsm:SupplyChainTradeTransaction/ram:ApplicableHeaderTradeSettlement/ram:SpecifiedAdvancePayment</v>
      </c>
      <c r="BE1261" s="124" t="str">
        <f t="shared" si="1805"/>
        <v/>
      </c>
      <c r="BF1261" s="129" t="str">
        <f t="shared" si="1802"/>
        <v>EG</v>
      </c>
      <c r="BG1261" s="100" t="str">
        <f t="shared" si="1803"/>
        <v>0..n</v>
      </c>
      <c r="BH1261" s="124" t="str">
        <f t="shared" si="1806"/>
        <v/>
      </c>
      <c r="BI1261" s="388" t="str">
        <f t="shared" si="1807"/>
        <v/>
      </c>
      <c r="BJ1261" s="7"/>
      <c r="BK1261" s="359" t="str">
        <f t="shared" si="1762"/>
        <v>-</v>
      </c>
      <c r="BL1261" s="104" t="str">
        <f t="shared" si="1763"/>
        <v>-</v>
      </c>
      <c r="BM1261" s="104" t="str">
        <f t="shared" si="1764"/>
        <v>-</v>
      </c>
      <c r="BN1261" s="104" t="str">
        <f t="shared" si="1765"/>
        <v>-</v>
      </c>
      <c r="BO1261" s="104" t="str">
        <f t="shared" si="1766"/>
        <v>-</v>
      </c>
      <c r="BP1261" s="104" t="str">
        <f t="shared" si="1767"/>
        <v>X</v>
      </c>
      <c r="BQ1261" s="360" t="str">
        <f t="shared" si="1768"/>
        <v>X</v>
      </c>
      <c r="BR1261" s="7"/>
      <c r="BS1261" s="104" t="str">
        <f t="shared" si="1769"/>
        <v>EXTENDED</v>
      </c>
      <c r="BT1261" s="104" t="str">
        <f t="shared" si="1770"/>
        <v>EXTENDED-B2B-FR</v>
      </c>
      <c r="BU1261" s="15"/>
      <c r="BV1261" s="57"/>
      <c r="BW1261" s="57"/>
      <c r="BX1261" s="57"/>
      <c r="BY1261" s="57"/>
      <c r="BZ1261" s="57"/>
      <c r="CA1261" s="57" t="s">
        <v>6542</v>
      </c>
      <c r="CC1261" s="417"/>
      <c r="CD1261" s="15"/>
      <c r="CE1261" s="15"/>
    </row>
    <row r="1262" spans="1:83" ht="85.5">
      <c r="A1262" s="45" t="str">
        <f t="shared" si="1722"/>
        <v>YES</v>
      </c>
      <c r="B1262" s="45"/>
      <c r="C1262" s="45"/>
      <c r="D1262" s="45"/>
      <c r="E1262" s="214" t="s">
        <v>3431</v>
      </c>
      <c r="F1262" s="61" t="s">
        <v>5879</v>
      </c>
      <c r="G1262" s="281"/>
      <c r="H1262" s="62">
        <f t="shared" si="1781"/>
        <v>4</v>
      </c>
      <c r="I1262" s="62" t="s">
        <v>32</v>
      </c>
      <c r="J1262" s="64" t="s">
        <v>6293</v>
      </c>
      <c r="K1262" s="64"/>
      <c r="L1262" s="65"/>
      <c r="M1262" s="65"/>
      <c r="N1262" s="65"/>
      <c r="O1262" s="64" t="s">
        <v>1325</v>
      </c>
      <c r="P1262" s="66" t="s">
        <v>32</v>
      </c>
      <c r="Q1262" s="66" t="str">
        <f t="shared" si="1705"/>
        <v>1..1</v>
      </c>
      <c r="R1262" s="6" t="s">
        <v>4818</v>
      </c>
      <c r="S1262" s="67" t="s">
        <v>4819</v>
      </c>
      <c r="T1262" s="66" t="s">
        <v>163</v>
      </c>
      <c r="U1262" s="68" t="str">
        <f t="shared" si="1789"/>
        <v>E</v>
      </c>
      <c r="V1262" s="62" t="s">
        <v>32</v>
      </c>
      <c r="W1262" s="66"/>
      <c r="X1262" s="248"/>
      <c r="Y1262" s="38"/>
      <c r="Z1262" s="351" t="str">
        <f t="shared" si="1720"/>
        <v>-</v>
      </c>
      <c r="AA1262" s="70" t="str">
        <f t="shared" ref="AA1262:AF1262" si="1819">IF(Z1262="X","X",IF($AI1262=AA$4,"X","-"))</f>
        <v>-</v>
      </c>
      <c r="AB1262" s="70" t="str">
        <f t="shared" si="1819"/>
        <v>-</v>
      </c>
      <c r="AC1262" s="70" t="str">
        <f t="shared" si="1819"/>
        <v>-</v>
      </c>
      <c r="AD1262" s="70" t="str">
        <f t="shared" si="1819"/>
        <v>-</v>
      </c>
      <c r="AE1262" s="70" t="str">
        <f t="shared" si="1819"/>
        <v>X</v>
      </c>
      <c r="AF1262" s="352" t="str">
        <f t="shared" si="1819"/>
        <v>X</v>
      </c>
      <c r="AG1262" s="38"/>
      <c r="AH1262" s="70" t="s">
        <v>47</v>
      </c>
      <c r="AI1262" s="70" t="s">
        <v>6532</v>
      </c>
      <c r="AJ1262" s="38"/>
      <c r="AK1262" s="13" t="str">
        <f t="shared" si="1739"/>
        <v>/rsm:CrossIndustryInvoice/rsm:SupplyChainTradeTransaction/ram:ApplicableHeaderTradeSettlement/ram:SpecifiedAdvancePayment</v>
      </c>
      <c r="AL1262" s="13" t="str">
        <f t="shared" si="1740"/>
        <v>/ram:PaidAmount</v>
      </c>
      <c r="AM1262" s="14">
        <f>COUNTIFS(S$4:S1262,AK1262)</f>
        <v>1</v>
      </c>
      <c r="AN1262" s="59"/>
      <c r="AO1262" s="214" t="str">
        <f t="shared" si="1737"/>
        <v>SCT_HTS</v>
      </c>
      <c r="AP1262" s="61" t="str">
        <f t="shared" si="1741"/>
        <v>BT-X-291</v>
      </c>
      <c r="AQ1262" s="281" t="str">
        <f t="shared" si="1742"/>
        <v/>
      </c>
      <c r="AR1262" s="62">
        <f t="shared" si="1754"/>
        <v>4</v>
      </c>
      <c r="AS1262" s="62" t="str">
        <f t="shared" si="1743"/>
        <v>1..1</v>
      </c>
      <c r="AT1262" s="64" t="s">
        <v>4820</v>
      </c>
      <c r="AU1262" s="64"/>
      <c r="AV1262" s="65"/>
      <c r="AW1262" s="425" t="s">
        <v>7238</v>
      </c>
      <c r="AX1262" s="65"/>
      <c r="AY1262" s="65"/>
      <c r="AZ1262" s="64" t="s">
        <v>1330</v>
      </c>
      <c r="BA1262" s="66" t="str">
        <f t="shared" si="1787"/>
        <v>1..1</v>
      </c>
      <c r="BB1262" s="66" t="str">
        <f t="shared" si="1788"/>
        <v>1..1</v>
      </c>
      <c r="BC1262" s="6" t="str">
        <f t="shared" si="1811"/>
        <v>/rsm:CrossIndustryInvoice
/rsm:SupplyChainTradeTransaction
/ram:ApplicableHeaderTradeSettlement
/ram:SpecifiedAdvancePayment
/ram:PaidAmount</v>
      </c>
      <c r="BD1262" s="67" t="str">
        <f t="shared" si="1812"/>
        <v>/rsm:CrossIndustryInvoice/rsm:SupplyChainTradeTransaction/ram:ApplicableHeaderTradeSettlement/ram:SpecifiedAdvancePayment/ram:PaidAmount</v>
      </c>
      <c r="BE1262" s="66" t="str">
        <f t="shared" si="1805"/>
        <v>A</v>
      </c>
      <c r="BF1262" s="68" t="str">
        <f t="shared" si="1802"/>
        <v>E</v>
      </c>
      <c r="BG1262" s="62" t="str">
        <f t="shared" si="1803"/>
        <v>1..1</v>
      </c>
      <c r="BH1262" s="66" t="str">
        <f t="shared" si="1806"/>
        <v/>
      </c>
      <c r="BI1262" s="248" t="str">
        <f t="shared" si="1807"/>
        <v/>
      </c>
      <c r="BJ1262" s="7"/>
      <c r="BK1262" s="351" t="str">
        <f t="shared" si="1762"/>
        <v>-</v>
      </c>
      <c r="BL1262" s="70" t="str">
        <f t="shared" si="1763"/>
        <v>-</v>
      </c>
      <c r="BM1262" s="70" t="str">
        <f t="shared" si="1764"/>
        <v>-</v>
      </c>
      <c r="BN1262" s="70" t="str">
        <f t="shared" si="1765"/>
        <v>-</v>
      </c>
      <c r="BO1262" s="70" t="str">
        <f t="shared" si="1766"/>
        <v>-</v>
      </c>
      <c r="BP1262" s="70" t="str">
        <f t="shared" si="1767"/>
        <v>X</v>
      </c>
      <c r="BQ1262" s="352" t="str">
        <f t="shared" si="1768"/>
        <v>X</v>
      </c>
      <c r="BR1262" s="7"/>
      <c r="BS1262" s="70" t="str">
        <f t="shared" si="1769"/>
        <v>EXTENDED</v>
      </c>
      <c r="BT1262" s="70" t="str">
        <f t="shared" si="1770"/>
        <v>EXTENDED-B2B-FR</v>
      </c>
      <c r="BU1262" s="15"/>
      <c r="BV1262" s="57"/>
      <c r="BW1262" s="57"/>
      <c r="BX1262" s="57"/>
      <c r="BY1262" s="57"/>
      <c r="BZ1262" s="57"/>
      <c r="CA1262" s="57" t="s">
        <v>6542</v>
      </c>
      <c r="CC1262" s="417"/>
      <c r="CD1262" s="15"/>
      <c r="CE1262" s="15"/>
    </row>
    <row r="1263" spans="1:83" ht="85.5">
      <c r="A1263" s="45" t="str">
        <f t="shared" si="1722"/>
        <v>NO</v>
      </c>
      <c r="B1263" s="45"/>
      <c r="C1263" s="45"/>
      <c r="D1263" s="45"/>
      <c r="E1263" s="214" t="s">
        <v>3431</v>
      </c>
      <c r="F1263" s="139" t="s">
        <v>5880</v>
      </c>
      <c r="G1263" s="295"/>
      <c r="H1263" s="140">
        <f t="shared" si="1781"/>
        <v>4</v>
      </c>
      <c r="I1263" s="140" t="s">
        <v>42</v>
      </c>
      <c r="J1263" s="137" t="s">
        <v>6294</v>
      </c>
      <c r="K1263" s="125" t="s">
        <v>4821</v>
      </c>
      <c r="L1263" s="126"/>
      <c r="M1263" s="126"/>
      <c r="N1263" s="126"/>
      <c r="O1263" s="125" t="s">
        <v>148</v>
      </c>
      <c r="P1263" s="124" t="s">
        <v>42</v>
      </c>
      <c r="Q1263" s="124" t="str">
        <f t="shared" si="1705"/>
        <v>0..1</v>
      </c>
      <c r="R1263" s="141" t="s">
        <v>4822</v>
      </c>
      <c r="S1263" s="142" t="s">
        <v>4823</v>
      </c>
      <c r="T1263" s="88" t="s">
        <v>151</v>
      </c>
      <c r="U1263" s="129" t="str">
        <f t="shared" si="1789"/>
        <v/>
      </c>
      <c r="V1263" s="140" t="s">
        <v>42</v>
      </c>
      <c r="W1263" s="124"/>
      <c r="X1263" s="388"/>
      <c r="Y1263" s="38"/>
      <c r="Z1263" s="365" t="str">
        <f t="shared" si="1720"/>
        <v>-</v>
      </c>
      <c r="AA1263" s="143" t="str">
        <f t="shared" ref="AA1263:AF1263" si="1820">IF(Z1263="X","X",IF($AI1263=AA$4,"X","-"))</f>
        <v>-</v>
      </c>
      <c r="AB1263" s="143" t="str">
        <f t="shared" si="1820"/>
        <v>-</v>
      </c>
      <c r="AC1263" s="143" t="str">
        <f t="shared" si="1820"/>
        <v>-</v>
      </c>
      <c r="AD1263" s="143" t="str">
        <f t="shared" si="1820"/>
        <v>-</v>
      </c>
      <c r="AE1263" s="143" t="str">
        <f t="shared" si="1820"/>
        <v>X</v>
      </c>
      <c r="AF1263" s="366" t="str">
        <f t="shared" si="1820"/>
        <v>X</v>
      </c>
      <c r="AG1263" s="38"/>
      <c r="AH1263" s="143" t="s">
        <v>47</v>
      </c>
      <c r="AI1263" s="143" t="s">
        <v>6532</v>
      </c>
      <c r="AJ1263" s="38"/>
      <c r="AK1263" s="13" t="str">
        <f t="shared" si="1739"/>
        <v>/rsm:CrossIndustryInvoice/rsm:SupplyChainTradeTransaction/ram:ApplicableHeaderTradeSettlement/ram:SpecifiedAdvancePayment</v>
      </c>
      <c r="AL1263" s="13" t="str">
        <f t="shared" si="1740"/>
        <v>/ram:FormattedReceivedDateTime</v>
      </c>
      <c r="AM1263" s="14">
        <f>COUNTIFS(S$4:S1263,AK1263)</f>
        <v>1</v>
      </c>
      <c r="AN1263" s="59"/>
      <c r="AO1263" s="214" t="str">
        <f t="shared" si="1737"/>
        <v>SCT_HTS</v>
      </c>
      <c r="AP1263" s="139" t="str">
        <f t="shared" si="1741"/>
        <v>BT-X-292-00</v>
      </c>
      <c r="AQ1263" s="295" t="str">
        <f t="shared" si="1742"/>
        <v/>
      </c>
      <c r="AR1263" s="140">
        <f t="shared" si="1754"/>
        <v>4</v>
      </c>
      <c r="AS1263" s="140" t="str">
        <f t="shared" si="1743"/>
        <v>0..1</v>
      </c>
      <c r="AT1263" s="216" t="s">
        <v>4824</v>
      </c>
      <c r="AU1263" s="125"/>
      <c r="AV1263" s="126"/>
      <c r="AW1263" s="126"/>
      <c r="AX1263" s="126"/>
      <c r="AY1263" s="126"/>
      <c r="AZ1263" s="329" t="s">
        <v>148</v>
      </c>
      <c r="BA1263" s="124" t="str">
        <f t="shared" si="1787"/>
        <v>0..1</v>
      </c>
      <c r="BB1263" s="124" t="str">
        <f t="shared" si="1788"/>
        <v>0..1</v>
      </c>
      <c r="BC1263" s="141" t="str">
        <f t="shared" si="1811"/>
        <v>/rsm:CrossIndustryInvoice
/rsm:SupplyChainTradeTransaction
/ram:ApplicableHeaderTradeSettlement
/ram:SpecifiedAdvancePayment
/ram:FormattedReceivedDateTime</v>
      </c>
      <c r="BD1263" s="142" t="str">
        <f t="shared" si="1812"/>
        <v>/rsm:CrossIndustryInvoice/rsm:SupplyChainTradeTransaction/ram:ApplicableHeaderTradeSettlement/ram:SpecifiedAdvancePayment/ram:FormattedReceivedDateTime</v>
      </c>
      <c r="BE1263" s="124" t="str">
        <f t="shared" si="1805"/>
        <v>D</v>
      </c>
      <c r="BF1263" s="129" t="str">
        <f t="shared" si="1802"/>
        <v/>
      </c>
      <c r="BG1263" s="140" t="str">
        <f t="shared" si="1803"/>
        <v>0..1</v>
      </c>
      <c r="BH1263" s="124" t="str">
        <f t="shared" si="1806"/>
        <v/>
      </c>
      <c r="BI1263" s="388" t="str">
        <f t="shared" si="1807"/>
        <v/>
      </c>
      <c r="BJ1263" s="7"/>
      <c r="BK1263" s="365" t="str">
        <f t="shared" si="1762"/>
        <v>-</v>
      </c>
      <c r="BL1263" s="143" t="str">
        <f t="shared" si="1763"/>
        <v>-</v>
      </c>
      <c r="BM1263" s="143" t="str">
        <f t="shared" si="1764"/>
        <v>-</v>
      </c>
      <c r="BN1263" s="143" t="str">
        <f t="shared" si="1765"/>
        <v>-</v>
      </c>
      <c r="BO1263" s="143" t="str">
        <f t="shared" si="1766"/>
        <v>-</v>
      </c>
      <c r="BP1263" s="143" t="str">
        <f t="shared" si="1767"/>
        <v>X</v>
      </c>
      <c r="BQ1263" s="366" t="str">
        <f t="shared" si="1768"/>
        <v>X</v>
      </c>
      <c r="BR1263" s="7"/>
      <c r="BS1263" s="143" t="str">
        <f t="shared" si="1769"/>
        <v>EXTENDED</v>
      </c>
      <c r="BT1263" s="143" t="str">
        <f t="shared" si="1770"/>
        <v>EXTENDED-B2B-FR</v>
      </c>
      <c r="BU1263" s="15"/>
      <c r="BV1263" s="57"/>
      <c r="BW1263" s="57"/>
      <c r="BX1263" s="57"/>
      <c r="BY1263" s="57"/>
      <c r="BZ1263" s="57"/>
      <c r="CA1263" s="57" t="s">
        <v>6542</v>
      </c>
      <c r="CC1263" s="417"/>
      <c r="CD1263" s="15"/>
      <c r="CE1263" s="15"/>
    </row>
    <row r="1264" spans="1:83" s="59" customFormat="1" ht="99.75">
      <c r="A1264" s="45" t="str">
        <f t="shared" si="1722"/>
        <v>YES</v>
      </c>
      <c r="B1264" s="45"/>
      <c r="C1264" s="45"/>
      <c r="D1264" s="45"/>
      <c r="E1264" s="214" t="s">
        <v>3431</v>
      </c>
      <c r="F1264" s="61" t="s">
        <v>5881</v>
      </c>
      <c r="G1264" s="281"/>
      <c r="H1264" s="62">
        <f t="shared" si="1781"/>
        <v>5</v>
      </c>
      <c r="I1264" s="62" t="s">
        <v>32</v>
      </c>
      <c r="J1264" s="64" t="s">
        <v>6295</v>
      </c>
      <c r="K1264" s="64"/>
      <c r="L1264" s="65"/>
      <c r="M1264" s="65"/>
      <c r="N1264" s="65"/>
      <c r="O1264" s="64" t="s">
        <v>148</v>
      </c>
      <c r="P1264" s="66" t="s">
        <v>32</v>
      </c>
      <c r="Q1264" s="66" t="str">
        <f t="shared" si="1705"/>
        <v>1..1</v>
      </c>
      <c r="R1264" s="6" t="s">
        <v>4825</v>
      </c>
      <c r="S1264" s="67" t="s">
        <v>4826</v>
      </c>
      <c r="T1264" s="66" t="s">
        <v>151</v>
      </c>
      <c r="U1264" s="68" t="str">
        <f t="shared" si="1789"/>
        <v>E</v>
      </c>
      <c r="V1264" s="62" t="s">
        <v>32</v>
      </c>
      <c r="W1264" s="66"/>
      <c r="X1264" s="248"/>
      <c r="Y1264" s="38"/>
      <c r="Z1264" s="351" t="str">
        <f t="shared" si="1720"/>
        <v>-</v>
      </c>
      <c r="AA1264" s="70" t="str">
        <f t="shared" ref="AA1264:AF1264" si="1821">IF(Z1264="X","X",IF($AI1264=AA$4,"X","-"))</f>
        <v>-</v>
      </c>
      <c r="AB1264" s="70" t="str">
        <f t="shared" si="1821"/>
        <v>-</v>
      </c>
      <c r="AC1264" s="70" t="str">
        <f t="shared" si="1821"/>
        <v>-</v>
      </c>
      <c r="AD1264" s="70" t="str">
        <f t="shared" si="1821"/>
        <v>-</v>
      </c>
      <c r="AE1264" s="70" t="str">
        <f t="shared" si="1821"/>
        <v>X</v>
      </c>
      <c r="AF1264" s="352" t="str">
        <f t="shared" si="1821"/>
        <v>X</v>
      </c>
      <c r="AG1264" s="38"/>
      <c r="AH1264" s="70" t="s">
        <v>47</v>
      </c>
      <c r="AI1264" s="70" t="s">
        <v>6532</v>
      </c>
      <c r="AJ1264" s="38"/>
      <c r="AK1264" s="13" t="str">
        <f t="shared" si="1739"/>
        <v>/rsm:CrossIndustryInvoice/rsm:SupplyChainTradeTransaction/ram:ApplicableHeaderTradeSettlement/ram:SpecifiedAdvancePayment/ram:FormattedReceivedDateTime</v>
      </c>
      <c r="AL1264" s="13" t="str">
        <f t="shared" si="1740"/>
        <v>/qdt:DateTimeString</v>
      </c>
      <c r="AM1264" s="14">
        <f>COUNTIFS(S$4:S1264,AK1264)</f>
        <v>1</v>
      </c>
      <c r="AO1264" s="214" t="str">
        <f t="shared" si="1737"/>
        <v>SCT_HTS</v>
      </c>
      <c r="AP1264" s="61" t="str">
        <f t="shared" si="1741"/>
        <v>BT-X-292</v>
      </c>
      <c r="AQ1264" s="281" t="str">
        <f t="shared" si="1742"/>
        <v/>
      </c>
      <c r="AR1264" s="62">
        <f t="shared" si="1754"/>
        <v>5</v>
      </c>
      <c r="AS1264" s="62" t="str">
        <f t="shared" si="1743"/>
        <v>1..1</v>
      </c>
      <c r="AT1264" s="64" t="s">
        <v>4827</v>
      </c>
      <c r="AU1264" s="64"/>
      <c r="AV1264" s="65"/>
      <c r="AW1264" s="425" t="s">
        <v>7238</v>
      </c>
      <c r="AX1264" s="65"/>
      <c r="AY1264" s="65"/>
      <c r="AZ1264" s="64" t="s">
        <v>148</v>
      </c>
      <c r="BA1264" s="66" t="str">
        <f t="shared" si="1787"/>
        <v>1..1</v>
      </c>
      <c r="BB1264" s="66" t="str">
        <f t="shared" si="1788"/>
        <v>1..1</v>
      </c>
      <c r="BC1264" s="6" t="str">
        <f t="shared" si="1811"/>
        <v>/rsm:CrossIndustryInvoice
/rsm:SupplyChainTradeTransaction
/ram:ApplicableHeaderTradeSettlement
/ram:SpecifiedAdvancePayment
/ram:FormattedReceivedDateTime
/qdt:DateTimeString</v>
      </c>
      <c r="BD1264" s="67" t="str">
        <f t="shared" si="1812"/>
        <v>/rsm:CrossIndustryInvoice/rsm:SupplyChainTradeTransaction/ram:ApplicableHeaderTradeSettlement/ram:SpecifiedAdvancePayment/ram:FormattedReceivedDateTime/qdt:DateTimeString</v>
      </c>
      <c r="BE1264" s="66" t="str">
        <f t="shared" si="1805"/>
        <v>D</v>
      </c>
      <c r="BF1264" s="68" t="str">
        <f t="shared" si="1802"/>
        <v>E</v>
      </c>
      <c r="BG1264" s="62" t="str">
        <f t="shared" si="1803"/>
        <v>1..1</v>
      </c>
      <c r="BH1264" s="66" t="str">
        <f t="shared" si="1806"/>
        <v/>
      </c>
      <c r="BI1264" s="248" t="str">
        <f t="shared" si="1807"/>
        <v/>
      </c>
      <c r="BJ1264" s="7"/>
      <c r="BK1264" s="351" t="str">
        <f t="shared" si="1762"/>
        <v>-</v>
      </c>
      <c r="BL1264" s="70" t="str">
        <f t="shared" si="1763"/>
        <v>-</v>
      </c>
      <c r="BM1264" s="70" t="str">
        <f t="shared" si="1764"/>
        <v>-</v>
      </c>
      <c r="BN1264" s="70" t="str">
        <f t="shared" si="1765"/>
        <v>-</v>
      </c>
      <c r="BO1264" s="70" t="str">
        <f t="shared" si="1766"/>
        <v>-</v>
      </c>
      <c r="BP1264" s="70" t="str">
        <f t="shared" si="1767"/>
        <v>X</v>
      </c>
      <c r="BQ1264" s="352" t="str">
        <f t="shared" si="1768"/>
        <v>X</v>
      </c>
      <c r="BR1264" s="7"/>
      <c r="BS1264" s="70" t="str">
        <f t="shared" si="1769"/>
        <v>EXTENDED</v>
      </c>
      <c r="BT1264" s="70" t="str">
        <f t="shared" si="1770"/>
        <v>EXTENDED-B2B-FR</v>
      </c>
      <c r="BU1264" s="15"/>
      <c r="BV1264" s="57"/>
      <c r="BW1264" s="57"/>
      <c r="BX1264" s="57"/>
      <c r="BY1264" s="57"/>
      <c r="BZ1264" s="57"/>
      <c r="CA1264" s="57" t="s">
        <v>6542</v>
      </c>
      <c r="CC1264" s="417"/>
      <c r="CD1264" s="15"/>
      <c r="CE1264" s="15"/>
    </row>
    <row r="1265" spans="1:83" s="59" customFormat="1" ht="102">
      <c r="A1265" s="45" t="str">
        <f t="shared" si="1722"/>
        <v>YES</v>
      </c>
      <c r="B1265" s="45"/>
      <c r="C1265" s="45"/>
      <c r="D1265" s="45"/>
      <c r="E1265" s="214" t="s">
        <v>3431</v>
      </c>
      <c r="F1265" s="61" t="s">
        <v>5882</v>
      </c>
      <c r="G1265" s="281"/>
      <c r="H1265" s="62">
        <f t="shared" si="1781"/>
        <v>6</v>
      </c>
      <c r="I1265" s="62" t="s">
        <v>32</v>
      </c>
      <c r="J1265" s="64" t="s">
        <v>229</v>
      </c>
      <c r="K1265" s="64"/>
      <c r="L1265" s="65" t="s">
        <v>160</v>
      </c>
      <c r="M1265" s="65"/>
      <c r="N1265" s="2" t="s">
        <v>160</v>
      </c>
      <c r="O1265" s="64" t="s">
        <v>128</v>
      </c>
      <c r="P1265" s="66" t="s">
        <v>32</v>
      </c>
      <c r="Q1265" s="66" t="str">
        <f t="shared" si="1705"/>
        <v>1..1</v>
      </c>
      <c r="R1265" s="6" t="s">
        <v>4828</v>
      </c>
      <c r="S1265" s="67" t="s">
        <v>4829</v>
      </c>
      <c r="T1265" s="66" t="s">
        <v>131</v>
      </c>
      <c r="U1265" s="68" t="str">
        <f t="shared" si="1789"/>
        <v>A</v>
      </c>
      <c r="V1265" s="62" t="s">
        <v>42</v>
      </c>
      <c r="W1265" s="66"/>
      <c r="X1265" s="248"/>
      <c r="Y1265" s="38"/>
      <c r="Z1265" s="351" t="str">
        <f t="shared" ref="Z1265:Z1272" si="1822">IF(AI1265=Z$4,"X","-")</f>
        <v>-</v>
      </c>
      <c r="AA1265" s="70" t="str">
        <f t="shared" ref="AA1265:AF1265" si="1823">IF(Z1265="X","X",IF($AI1265=AA$4,"X","-"))</f>
        <v>-</v>
      </c>
      <c r="AB1265" s="70" t="str">
        <f t="shared" si="1823"/>
        <v>-</v>
      </c>
      <c r="AC1265" s="70" t="str">
        <f t="shared" si="1823"/>
        <v>-</v>
      </c>
      <c r="AD1265" s="70" t="str">
        <f t="shared" si="1823"/>
        <v>-</v>
      </c>
      <c r="AE1265" s="70" t="str">
        <f t="shared" si="1823"/>
        <v>X</v>
      </c>
      <c r="AF1265" s="352" t="str">
        <f t="shared" si="1823"/>
        <v>X</v>
      </c>
      <c r="AG1265" s="38"/>
      <c r="AH1265" s="70" t="s">
        <v>47</v>
      </c>
      <c r="AI1265" s="70" t="s">
        <v>6532</v>
      </c>
      <c r="AJ1265" s="38"/>
      <c r="AK1265" s="13" t="str">
        <f t="shared" si="1739"/>
        <v>/rsm:CrossIndustryInvoice/rsm:SupplyChainTradeTransaction/ram:ApplicableHeaderTradeSettlement/ram:SpecifiedAdvancePayment/ram:FormattedReceivedDateTime/qdt:DateTimeString</v>
      </c>
      <c r="AL1265" s="13" t="str">
        <f t="shared" si="1740"/>
        <v>/@format</v>
      </c>
      <c r="AM1265" s="14">
        <f>COUNTIFS(S$4:S1265,AK1265)</f>
        <v>1</v>
      </c>
      <c r="AO1265" s="214" t="str">
        <f t="shared" si="1737"/>
        <v>SCT_HTS</v>
      </c>
      <c r="AP1265" s="61" t="str">
        <f t="shared" si="1741"/>
        <v>BT-X-292-0</v>
      </c>
      <c r="AQ1265" s="281" t="str">
        <f t="shared" si="1742"/>
        <v/>
      </c>
      <c r="AR1265" s="62">
        <f t="shared" si="1754"/>
        <v>6</v>
      </c>
      <c r="AS1265" s="62" t="str">
        <f t="shared" si="1743"/>
        <v>1..1</v>
      </c>
      <c r="AT1265" s="64" t="s">
        <v>229</v>
      </c>
      <c r="AU1265" s="64"/>
      <c r="AV1265" s="65" t="s">
        <v>6345</v>
      </c>
      <c r="AW1265" s="425" t="s">
        <v>7238</v>
      </c>
      <c r="AX1265" s="65"/>
      <c r="AY1265" s="2"/>
      <c r="AZ1265" s="64" t="s">
        <v>128</v>
      </c>
      <c r="BA1265" s="66" t="str">
        <f t="shared" si="1787"/>
        <v>1..1</v>
      </c>
      <c r="BB1265" s="66" t="str">
        <f t="shared" si="1788"/>
        <v>1..1</v>
      </c>
      <c r="BC1265" s="6" t="str">
        <f t="shared" si="1811"/>
        <v>/rsm:CrossIndustryInvoice
/rsm:SupplyChainTradeTransaction
/ram:ApplicableHeaderTradeSettlement
/ram:SpecifiedAdvancePayment
/ram:FormattedReceivedDateTime
/qdt:DateTimeString
/@format</v>
      </c>
      <c r="BD1265" s="67" t="str">
        <f t="shared" si="1812"/>
        <v>/rsm:CrossIndustryInvoice/rsm:SupplyChainTradeTransaction/ram:ApplicableHeaderTradeSettlement/ram:SpecifiedAdvancePayment/ram:FormattedReceivedDateTime/qdt:DateTimeString/@format</v>
      </c>
      <c r="BE1265" s="66" t="str">
        <f t="shared" si="1805"/>
        <v>C</v>
      </c>
      <c r="BF1265" s="68" t="str">
        <f t="shared" si="1802"/>
        <v>A</v>
      </c>
      <c r="BG1265" s="62" t="str">
        <f t="shared" si="1803"/>
        <v>0..1</v>
      </c>
      <c r="BH1265" s="66" t="str">
        <f t="shared" si="1806"/>
        <v/>
      </c>
      <c r="BI1265" s="248" t="str">
        <f t="shared" si="1807"/>
        <v/>
      </c>
      <c r="BJ1265" s="7"/>
      <c r="BK1265" s="351" t="str">
        <f t="shared" si="1762"/>
        <v>-</v>
      </c>
      <c r="BL1265" s="70" t="str">
        <f t="shared" si="1763"/>
        <v>-</v>
      </c>
      <c r="BM1265" s="70" t="str">
        <f t="shared" si="1764"/>
        <v>-</v>
      </c>
      <c r="BN1265" s="70" t="str">
        <f t="shared" si="1765"/>
        <v>-</v>
      </c>
      <c r="BO1265" s="70" t="str">
        <f t="shared" si="1766"/>
        <v>-</v>
      </c>
      <c r="BP1265" s="70" t="str">
        <f t="shared" si="1767"/>
        <v>X</v>
      </c>
      <c r="BQ1265" s="352" t="str">
        <f t="shared" si="1768"/>
        <v>X</v>
      </c>
      <c r="BR1265" s="7"/>
      <c r="BS1265" s="70" t="str">
        <f t="shared" si="1769"/>
        <v>EXTENDED</v>
      </c>
      <c r="BT1265" s="70" t="str">
        <f t="shared" si="1770"/>
        <v>EXTENDED-B2B-FR</v>
      </c>
      <c r="BU1265" s="15"/>
      <c r="BV1265" s="57"/>
      <c r="BW1265" s="57"/>
      <c r="BX1265" s="57"/>
      <c r="BY1265" s="57"/>
      <c r="BZ1265" s="57"/>
      <c r="CA1265" s="57" t="s">
        <v>6542</v>
      </c>
      <c r="CC1265" s="417"/>
      <c r="CD1265" s="15"/>
      <c r="CE1265" s="15"/>
    </row>
    <row r="1266" spans="1:83" s="59" customFormat="1" ht="85.5">
      <c r="A1266" s="45" t="str">
        <f t="shared" ref="A1266:A1278" si="1824">IF(OR(U1266="E",U1266="A"),"YES","NO")</f>
        <v>NO</v>
      </c>
      <c r="B1266" s="45"/>
      <c r="C1266" s="45"/>
      <c r="D1266" s="45"/>
      <c r="E1266" s="214" t="s">
        <v>3431</v>
      </c>
      <c r="F1266" s="139" t="s">
        <v>5152</v>
      </c>
      <c r="G1266" s="295"/>
      <c r="H1266" s="140">
        <f t="shared" si="1781"/>
        <v>4</v>
      </c>
      <c r="I1266" s="140" t="s">
        <v>238</v>
      </c>
      <c r="J1266" s="216" t="s">
        <v>4830</v>
      </c>
      <c r="K1266" s="125" t="s">
        <v>6296</v>
      </c>
      <c r="L1266" s="126"/>
      <c r="M1266" s="126"/>
      <c r="N1266" s="126"/>
      <c r="O1266" s="125"/>
      <c r="P1266" s="124" t="s">
        <v>238</v>
      </c>
      <c r="Q1266" s="124" t="str">
        <f t="shared" si="1705"/>
        <v>1..n</v>
      </c>
      <c r="R1266" s="141" t="s">
        <v>4831</v>
      </c>
      <c r="S1266" s="142" t="s">
        <v>4832</v>
      </c>
      <c r="T1266" s="124"/>
      <c r="U1266" s="129" t="str">
        <f t="shared" si="1789"/>
        <v>EG</v>
      </c>
      <c r="V1266" s="140" t="s">
        <v>62</v>
      </c>
      <c r="W1266" s="124"/>
      <c r="X1266" s="388"/>
      <c r="Y1266" s="38"/>
      <c r="Z1266" s="365" t="str">
        <f t="shared" si="1822"/>
        <v>-</v>
      </c>
      <c r="AA1266" s="143" t="str">
        <f t="shared" ref="AA1266:AF1266" si="1825">IF(Z1266="X","X",IF($AI1266=AA$4,"X","-"))</f>
        <v>-</v>
      </c>
      <c r="AB1266" s="143" t="str">
        <f t="shared" si="1825"/>
        <v>-</v>
      </c>
      <c r="AC1266" s="143" t="str">
        <f t="shared" si="1825"/>
        <v>-</v>
      </c>
      <c r="AD1266" s="143" t="str">
        <f t="shared" si="1825"/>
        <v>-</v>
      </c>
      <c r="AE1266" s="143" t="str">
        <f t="shared" si="1825"/>
        <v>X</v>
      </c>
      <c r="AF1266" s="366" t="str">
        <f t="shared" si="1825"/>
        <v>X</v>
      </c>
      <c r="AG1266" s="38"/>
      <c r="AH1266" s="143" t="s">
        <v>47</v>
      </c>
      <c r="AI1266" s="143" t="s">
        <v>6532</v>
      </c>
      <c r="AJ1266" s="38"/>
      <c r="AK1266" s="13" t="str">
        <f t="shared" si="1739"/>
        <v>/rsm:CrossIndustryInvoice/rsm:SupplyChainTradeTransaction/ram:ApplicableHeaderTradeSettlement/ram:SpecifiedAdvancePayment</v>
      </c>
      <c r="AL1266" s="13" t="str">
        <f t="shared" si="1740"/>
        <v>/ram:IncludedTradeTax</v>
      </c>
      <c r="AM1266" s="14">
        <f>COUNTIFS(S$4:S1266,AK1266)</f>
        <v>1</v>
      </c>
      <c r="AO1266" s="214" t="str">
        <f t="shared" si="1737"/>
        <v>SCT_HTS</v>
      </c>
      <c r="AP1266" s="139" t="str">
        <f t="shared" si="1741"/>
        <v>BG-X-46</v>
      </c>
      <c r="AQ1266" s="295" t="str">
        <f t="shared" si="1742"/>
        <v/>
      </c>
      <c r="AR1266" s="140">
        <f t="shared" si="1754"/>
        <v>4</v>
      </c>
      <c r="AS1266" s="140" t="str">
        <f t="shared" si="1743"/>
        <v>1..n</v>
      </c>
      <c r="AT1266" s="216" t="s">
        <v>4833</v>
      </c>
      <c r="AU1266" s="125"/>
      <c r="AV1266" s="126"/>
      <c r="AW1266" s="126"/>
      <c r="AX1266" s="126"/>
      <c r="AY1266" s="126"/>
      <c r="AZ1266" s="125"/>
      <c r="BA1266" s="124" t="str">
        <f t="shared" si="1787"/>
        <v>1..n</v>
      </c>
      <c r="BB1266" s="124" t="str">
        <f t="shared" si="1788"/>
        <v>1..n</v>
      </c>
      <c r="BC1266" s="141" t="str">
        <f t="shared" si="1811"/>
        <v>/rsm:CrossIndustryInvoice
/rsm:SupplyChainTradeTransaction
/ram:ApplicableHeaderTradeSettlement
/ram:SpecifiedAdvancePayment
/ram:IncludedTradeTax</v>
      </c>
      <c r="BD1266" s="142" t="str">
        <f t="shared" si="1812"/>
        <v>/rsm:CrossIndustryInvoice/rsm:SupplyChainTradeTransaction/ram:ApplicableHeaderTradeSettlement/ram:SpecifiedAdvancePayment/ram:IncludedTradeTax</v>
      </c>
      <c r="BE1266" s="124" t="str">
        <f t="shared" si="1805"/>
        <v/>
      </c>
      <c r="BF1266" s="129" t="str">
        <f t="shared" si="1802"/>
        <v>EG</v>
      </c>
      <c r="BG1266" s="140" t="str">
        <f t="shared" si="1803"/>
        <v>0..n</v>
      </c>
      <c r="BH1266" s="124" t="str">
        <f t="shared" si="1806"/>
        <v/>
      </c>
      <c r="BI1266" s="388" t="str">
        <f t="shared" si="1807"/>
        <v/>
      </c>
      <c r="BJ1266" s="7"/>
      <c r="BK1266" s="365" t="str">
        <f t="shared" si="1762"/>
        <v>-</v>
      </c>
      <c r="BL1266" s="143" t="str">
        <f t="shared" si="1763"/>
        <v>-</v>
      </c>
      <c r="BM1266" s="143" t="str">
        <f t="shared" si="1764"/>
        <v>-</v>
      </c>
      <c r="BN1266" s="143" t="str">
        <f t="shared" si="1765"/>
        <v>-</v>
      </c>
      <c r="BO1266" s="143" t="str">
        <f t="shared" si="1766"/>
        <v>-</v>
      </c>
      <c r="BP1266" s="143" t="str">
        <f t="shared" si="1767"/>
        <v>X</v>
      </c>
      <c r="BQ1266" s="366" t="str">
        <f t="shared" si="1768"/>
        <v>X</v>
      </c>
      <c r="BR1266" s="7"/>
      <c r="BS1266" s="143" t="str">
        <f t="shared" si="1769"/>
        <v>EXTENDED</v>
      </c>
      <c r="BT1266" s="143" t="str">
        <f t="shared" si="1770"/>
        <v>EXTENDED-B2B-FR</v>
      </c>
      <c r="BU1266" s="15"/>
      <c r="BV1266" s="57"/>
      <c r="BW1266" s="57"/>
      <c r="BX1266" s="57"/>
      <c r="BY1266" s="57"/>
      <c r="BZ1266" s="57"/>
      <c r="CA1266" s="57" t="s">
        <v>6542</v>
      </c>
      <c r="CC1266" s="417"/>
      <c r="CD1266" s="15"/>
      <c r="CE1266" s="15"/>
    </row>
    <row r="1267" spans="1:83" s="59" customFormat="1" ht="89.25">
      <c r="A1267" s="45" t="str">
        <f t="shared" si="1824"/>
        <v>YES</v>
      </c>
      <c r="B1267" s="45"/>
      <c r="C1267" s="45"/>
      <c r="D1267" s="45"/>
      <c r="E1267" s="214" t="s">
        <v>3431</v>
      </c>
      <c r="F1267" s="61" t="s">
        <v>5883</v>
      </c>
      <c r="G1267" s="281"/>
      <c r="H1267" s="62">
        <f t="shared" si="1781"/>
        <v>5</v>
      </c>
      <c r="I1267" s="62" t="s">
        <v>32</v>
      </c>
      <c r="J1267" s="64" t="s">
        <v>6297</v>
      </c>
      <c r="K1267" s="64"/>
      <c r="L1267" s="65"/>
      <c r="M1267" s="65"/>
      <c r="N1267" s="65"/>
      <c r="O1267" s="64" t="s">
        <v>1325</v>
      </c>
      <c r="P1267" s="66" t="s">
        <v>32</v>
      </c>
      <c r="Q1267" s="66" t="str">
        <f t="shared" si="1705"/>
        <v>1..1</v>
      </c>
      <c r="R1267" s="6" t="s">
        <v>4834</v>
      </c>
      <c r="S1267" s="67" t="s">
        <v>4835</v>
      </c>
      <c r="T1267" s="66" t="s">
        <v>163</v>
      </c>
      <c r="U1267" s="68" t="str">
        <f t="shared" si="1789"/>
        <v>E</v>
      </c>
      <c r="V1267" s="62" t="s">
        <v>62</v>
      </c>
      <c r="W1267" s="66"/>
      <c r="X1267" s="248"/>
      <c r="Y1267" s="38"/>
      <c r="Z1267" s="351" t="str">
        <f t="shared" si="1822"/>
        <v>-</v>
      </c>
      <c r="AA1267" s="70" t="str">
        <f t="shared" ref="AA1267:AF1267" si="1826">IF(Z1267="X","X",IF($AI1267=AA$4,"X","-"))</f>
        <v>-</v>
      </c>
      <c r="AB1267" s="70" t="str">
        <f t="shared" si="1826"/>
        <v>-</v>
      </c>
      <c r="AC1267" s="70" t="str">
        <f t="shared" si="1826"/>
        <v>-</v>
      </c>
      <c r="AD1267" s="70" t="str">
        <f t="shared" si="1826"/>
        <v>-</v>
      </c>
      <c r="AE1267" s="70" t="str">
        <f t="shared" si="1826"/>
        <v>X</v>
      </c>
      <c r="AF1267" s="352" t="str">
        <f t="shared" si="1826"/>
        <v>X</v>
      </c>
      <c r="AG1267" s="38"/>
      <c r="AH1267" s="70" t="s">
        <v>47</v>
      </c>
      <c r="AI1267" s="70" t="s">
        <v>6532</v>
      </c>
      <c r="AJ1267" s="38"/>
      <c r="AK1267" s="13" t="str">
        <f t="shared" si="1739"/>
        <v>/rsm:CrossIndustryInvoice/rsm:SupplyChainTradeTransaction/ram:ApplicableHeaderTradeSettlement/ram:SpecifiedAdvancePayment/ram:IncludedTradeTax</v>
      </c>
      <c r="AL1267" s="13" t="str">
        <f t="shared" si="1740"/>
        <v>/ram:CalculatedAmount</v>
      </c>
      <c r="AM1267" s="14">
        <f>COUNTIFS(S$4:S1267,AK1267)</f>
        <v>1</v>
      </c>
      <c r="AO1267" s="214" t="str">
        <f t="shared" si="1737"/>
        <v>SCT_HTS</v>
      </c>
      <c r="AP1267" s="61" t="str">
        <f t="shared" si="1741"/>
        <v>BT-X-293</v>
      </c>
      <c r="AQ1267" s="281" t="str">
        <f t="shared" si="1742"/>
        <v/>
      </c>
      <c r="AR1267" s="62">
        <f t="shared" si="1754"/>
        <v>5</v>
      </c>
      <c r="AS1267" s="62" t="str">
        <f t="shared" si="1743"/>
        <v>1..1</v>
      </c>
      <c r="AT1267" s="64"/>
      <c r="AU1267" s="64"/>
      <c r="AV1267" s="65"/>
      <c r="AW1267" s="425" t="s">
        <v>7238</v>
      </c>
      <c r="AX1267" s="65"/>
      <c r="AY1267" s="65"/>
      <c r="AZ1267" s="64" t="s">
        <v>1330</v>
      </c>
      <c r="BA1267" s="66" t="str">
        <f t="shared" si="1787"/>
        <v>1..1</v>
      </c>
      <c r="BB1267" s="66" t="str">
        <f t="shared" si="1788"/>
        <v>1..1</v>
      </c>
      <c r="BC1267" s="6" t="str">
        <f t="shared" si="1811"/>
        <v>/rsm:CrossIndustryInvoice
/rsm:SupplyChainTradeTransaction
/ram:ApplicableHeaderTradeSettlement
/ram:SpecifiedAdvancePayment
/ram:IncludedTradeTax
/ram:CalculatedAmount</v>
      </c>
      <c r="BD1267" s="67" t="str">
        <f t="shared" si="1812"/>
        <v>/rsm:CrossIndustryInvoice/rsm:SupplyChainTradeTransaction/ram:ApplicableHeaderTradeSettlement/ram:SpecifiedAdvancePayment/ram:IncludedTradeTax/ram:CalculatedAmount</v>
      </c>
      <c r="BE1267" s="66" t="str">
        <f t="shared" si="1805"/>
        <v>A</v>
      </c>
      <c r="BF1267" s="68" t="str">
        <f t="shared" si="1802"/>
        <v>E</v>
      </c>
      <c r="BG1267" s="62" t="str">
        <f t="shared" si="1803"/>
        <v>0..n</v>
      </c>
      <c r="BH1267" s="66" t="str">
        <f t="shared" si="1806"/>
        <v/>
      </c>
      <c r="BI1267" s="248" t="str">
        <f t="shared" si="1807"/>
        <v/>
      </c>
      <c r="BJ1267" s="7"/>
      <c r="BK1267" s="351" t="str">
        <f t="shared" si="1762"/>
        <v>-</v>
      </c>
      <c r="BL1267" s="70" t="str">
        <f t="shared" si="1763"/>
        <v>-</v>
      </c>
      <c r="BM1267" s="70" t="str">
        <f t="shared" si="1764"/>
        <v>-</v>
      </c>
      <c r="BN1267" s="70" t="str">
        <f t="shared" si="1765"/>
        <v>-</v>
      </c>
      <c r="BO1267" s="70" t="str">
        <f t="shared" si="1766"/>
        <v>-</v>
      </c>
      <c r="BP1267" s="70" t="str">
        <f t="shared" si="1767"/>
        <v>X</v>
      </c>
      <c r="BQ1267" s="352" t="str">
        <f t="shared" si="1768"/>
        <v>X</v>
      </c>
      <c r="BR1267" s="7"/>
      <c r="BS1267" s="70" t="str">
        <f t="shared" si="1769"/>
        <v>EXTENDED</v>
      </c>
      <c r="BT1267" s="70" t="str">
        <f t="shared" si="1770"/>
        <v>EXTENDED-B2B-FR</v>
      </c>
      <c r="BU1267" s="15"/>
      <c r="BV1267" s="57"/>
      <c r="BW1267" s="57"/>
      <c r="BX1267" s="57"/>
      <c r="BY1267" s="57"/>
      <c r="BZ1267" s="57"/>
      <c r="CA1267" s="57" t="s">
        <v>6542</v>
      </c>
      <c r="CC1267" s="417"/>
      <c r="CD1267" s="15"/>
      <c r="CE1267" s="15"/>
    </row>
    <row r="1268" spans="1:83" s="59" customFormat="1" ht="89.25">
      <c r="A1268" s="45" t="str">
        <f t="shared" si="1824"/>
        <v>YES</v>
      </c>
      <c r="B1268" s="45"/>
      <c r="C1268" s="45"/>
      <c r="D1268" s="45"/>
      <c r="E1268" s="214" t="s">
        <v>3431</v>
      </c>
      <c r="F1268" s="61" t="s">
        <v>5884</v>
      </c>
      <c r="G1268" s="281"/>
      <c r="H1268" s="62">
        <f t="shared" si="1781"/>
        <v>5</v>
      </c>
      <c r="I1268" s="62" t="s">
        <v>32</v>
      </c>
      <c r="J1268" s="64" t="s">
        <v>6014</v>
      </c>
      <c r="K1268" s="64" t="s">
        <v>35</v>
      </c>
      <c r="L1268" s="65" t="s">
        <v>804</v>
      </c>
      <c r="M1268" s="65"/>
      <c r="N1268" s="65" t="s">
        <v>805</v>
      </c>
      <c r="O1268" s="64" t="s">
        <v>128</v>
      </c>
      <c r="P1268" s="66" t="s">
        <v>32</v>
      </c>
      <c r="Q1268" s="66" t="str">
        <f t="shared" si="1705"/>
        <v>1..1</v>
      </c>
      <c r="R1268" s="6" t="s">
        <v>4836</v>
      </c>
      <c r="S1268" s="67" t="s">
        <v>4837</v>
      </c>
      <c r="T1268" s="66" t="s">
        <v>131</v>
      </c>
      <c r="U1268" s="68" t="str">
        <f t="shared" si="1789"/>
        <v>E</v>
      </c>
      <c r="V1268" s="62" t="s">
        <v>42</v>
      </c>
      <c r="W1268" s="66"/>
      <c r="X1268" s="248"/>
      <c r="Y1268" s="38"/>
      <c r="Z1268" s="351" t="str">
        <f t="shared" si="1822"/>
        <v>-</v>
      </c>
      <c r="AA1268" s="70" t="str">
        <f t="shared" ref="AA1268:AF1268" si="1827">IF(Z1268="X","X",IF($AI1268=AA$4,"X","-"))</f>
        <v>-</v>
      </c>
      <c r="AB1268" s="70" t="str">
        <f t="shared" si="1827"/>
        <v>-</v>
      </c>
      <c r="AC1268" s="70" t="str">
        <f t="shared" si="1827"/>
        <v>-</v>
      </c>
      <c r="AD1268" s="70" t="str">
        <f t="shared" si="1827"/>
        <v>-</v>
      </c>
      <c r="AE1268" s="70" t="str">
        <f t="shared" si="1827"/>
        <v>X</v>
      </c>
      <c r="AF1268" s="352" t="str">
        <f t="shared" si="1827"/>
        <v>X</v>
      </c>
      <c r="AG1268" s="38"/>
      <c r="AH1268" s="70" t="s">
        <v>47</v>
      </c>
      <c r="AI1268" s="70" t="s">
        <v>6532</v>
      </c>
      <c r="AJ1268" s="38"/>
      <c r="AK1268" s="13" t="str">
        <f t="shared" si="1739"/>
        <v>/rsm:CrossIndustryInvoice/rsm:SupplyChainTradeTransaction/ram:ApplicableHeaderTradeSettlement/ram:SpecifiedAdvancePayment/ram:IncludedTradeTax</v>
      </c>
      <c r="AL1268" s="13" t="str">
        <f t="shared" si="1740"/>
        <v>/ram:TypeCode</v>
      </c>
      <c r="AM1268" s="14">
        <f>COUNTIFS(S$4:S1268,AK1268)</f>
        <v>1</v>
      </c>
      <c r="AO1268" s="214" t="str">
        <f t="shared" si="1737"/>
        <v>SCT_HTS</v>
      </c>
      <c r="AP1268" s="61" t="str">
        <f t="shared" si="1741"/>
        <v>BT-X-294</v>
      </c>
      <c r="AQ1268" s="281" t="str">
        <f t="shared" si="1742"/>
        <v/>
      </c>
      <c r="AR1268" s="62">
        <f t="shared" si="1754"/>
        <v>5</v>
      </c>
      <c r="AS1268" s="62" t="str">
        <f t="shared" si="1743"/>
        <v>1..1</v>
      </c>
      <c r="AT1268" s="64" t="s">
        <v>4134</v>
      </c>
      <c r="AU1268" s="64"/>
      <c r="AV1268" s="65" t="s">
        <v>6392</v>
      </c>
      <c r="AW1268" s="425" t="s">
        <v>7238</v>
      </c>
      <c r="AX1268" s="65"/>
      <c r="AY1268" s="65"/>
      <c r="AZ1268" s="64" t="s">
        <v>128</v>
      </c>
      <c r="BA1268" s="66" t="str">
        <f t="shared" si="1787"/>
        <v>1..1</v>
      </c>
      <c r="BB1268" s="66" t="str">
        <f t="shared" si="1788"/>
        <v>1..1</v>
      </c>
      <c r="BC1268" s="6" t="str">
        <f t="shared" si="1811"/>
        <v>/rsm:CrossIndustryInvoice
/rsm:SupplyChainTradeTransaction
/ram:ApplicableHeaderTradeSettlement
/ram:SpecifiedAdvancePayment
/ram:IncludedTradeTax
/ram:TypeCode</v>
      </c>
      <c r="BD1268" s="67" t="str">
        <f t="shared" si="1812"/>
        <v>/rsm:CrossIndustryInvoice/rsm:SupplyChainTradeTransaction/ram:ApplicableHeaderTradeSettlement/ram:SpecifiedAdvancePayment/ram:IncludedTradeTax/ram:TypeCode</v>
      </c>
      <c r="BE1268" s="66" t="str">
        <f t="shared" si="1805"/>
        <v>C</v>
      </c>
      <c r="BF1268" s="68" t="str">
        <f t="shared" si="1802"/>
        <v>E</v>
      </c>
      <c r="BG1268" s="62" t="str">
        <f t="shared" si="1803"/>
        <v>0..1</v>
      </c>
      <c r="BH1268" s="66" t="str">
        <f t="shared" si="1806"/>
        <v/>
      </c>
      <c r="BI1268" s="248" t="str">
        <f t="shared" si="1807"/>
        <v/>
      </c>
      <c r="BJ1268" s="7"/>
      <c r="BK1268" s="351" t="str">
        <f t="shared" si="1762"/>
        <v>-</v>
      </c>
      <c r="BL1268" s="70" t="str">
        <f t="shared" si="1763"/>
        <v>-</v>
      </c>
      <c r="BM1268" s="70" t="str">
        <f t="shared" si="1764"/>
        <v>-</v>
      </c>
      <c r="BN1268" s="70" t="str">
        <f t="shared" si="1765"/>
        <v>-</v>
      </c>
      <c r="BO1268" s="70" t="str">
        <f t="shared" si="1766"/>
        <v>-</v>
      </c>
      <c r="BP1268" s="70" t="str">
        <f t="shared" si="1767"/>
        <v>X</v>
      </c>
      <c r="BQ1268" s="352" t="str">
        <f t="shared" si="1768"/>
        <v>X</v>
      </c>
      <c r="BR1268" s="7"/>
      <c r="BS1268" s="70" t="str">
        <f t="shared" si="1769"/>
        <v>EXTENDED</v>
      </c>
      <c r="BT1268" s="70" t="str">
        <f t="shared" si="1770"/>
        <v>EXTENDED-B2B-FR</v>
      </c>
      <c r="BU1268" s="15"/>
      <c r="BV1268" s="57"/>
      <c r="BW1268" s="57"/>
      <c r="BX1268" s="57"/>
      <c r="BY1268" s="57"/>
      <c r="BZ1268" s="57"/>
      <c r="CA1268" s="57" t="s">
        <v>6542</v>
      </c>
      <c r="CC1268" s="417"/>
      <c r="CD1268" s="15"/>
      <c r="CE1268" s="15"/>
    </row>
    <row r="1269" spans="1:83" s="59" customFormat="1" ht="89.25">
      <c r="A1269" s="45" t="str">
        <f t="shared" si="1824"/>
        <v>YES</v>
      </c>
      <c r="B1269" s="45"/>
      <c r="C1269" s="45"/>
      <c r="D1269" s="45"/>
      <c r="E1269" s="214" t="s">
        <v>3431</v>
      </c>
      <c r="F1269" s="61" t="s">
        <v>5885</v>
      </c>
      <c r="G1269" s="281"/>
      <c r="H1269" s="62">
        <f t="shared" si="1781"/>
        <v>5</v>
      </c>
      <c r="I1269" s="62" t="s">
        <v>42</v>
      </c>
      <c r="J1269" s="64" t="s">
        <v>4136</v>
      </c>
      <c r="K1269" s="64" t="s">
        <v>4137</v>
      </c>
      <c r="L1269" s="65"/>
      <c r="M1269" s="65"/>
      <c r="N1269" s="65"/>
      <c r="O1269" s="64" t="s">
        <v>70</v>
      </c>
      <c r="P1269" s="66" t="s">
        <v>42</v>
      </c>
      <c r="Q1269" s="66" t="str">
        <f t="shared" si="1705"/>
        <v>0..1</v>
      </c>
      <c r="R1269" s="6" t="s">
        <v>4838</v>
      </c>
      <c r="S1269" s="67" t="s">
        <v>4839</v>
      </c>
      <c r="T1269" s="66" t="s">
        <v>73</v>
      </c>
      <c r="U1269" s="68" t="str">
        <f t="shared" si="1789"/>
        <v>E</v>
      </c>
      <c r="V1269" s="62" t="s">
        <v>42</v>
      </c>
      <c r="W1269" s="66"/>
      <c r="X1269" s="248"/>
      <c r="Y1269" s="38"/>
      <c r="Z1269" s="351" t="str">
        <f t="shared" si="1822"/>
        <v>-</v>
      </c>
      <c r="AA1269" s="70" t="str">
        <f t="shared" ref="AA1269:AF1269" si="1828">IF(Z1269="X","X",IF($AI1269=AA$4,"X","-"))</f>
        <v>-</v>
      </c>
      <c r="AB1269" s="70" t="str">
        <f t="shared" si="1828"/>
        <v>-</v>
      </c>
      <c r="AC1269" s="70" t="str">
        <f t="shared" si="1828"/>
        <v>-</v>
      </c>
      <c r="AD1269" s="70" t="str">
        <f t="shared" si="1828"/>
        <v>-</v>
      </c>
      <c r="AE1269" s="70" t="str">
        <f t="shared" si="1828"/>
        <v>X</v>
      </c>
      <c r="AF1269" s="352" t="str">
        <f t="shared" si="1828"/>
        <v>X</v>
      </c>
      <c r="AG1269" s="38"/>
      <c r="AH1269" s="70" t="s">
        <v>47</v>
      </c>
      <c r="AI1269" s="70" t="s">
        <v>6532</v>
      </c>
      <c r="AJ1269" s="38"/>
      <c r="AK1269" s="13" t="str">
        <f t="shared" si="1739"/>
        <v>/rsm:CrossIndustryInvoice/rsm:SupplyChainTradeTransaction/ram:ApplicableHeaderTradeSettlement/ram:SpecifiedAdvancePayment/ram:IncludedTradeTax</v>
      </c>
      <c r="AL1269" s="13" t="str">
        <f t="shared" si="1740"/>
        <v>/ram:ExemptionReason</v>
      </c>
      <c r="AM1269" s="14">
        <f>COUNTIFS(S$4:S1269,AK1269)</f>
        <v>1</v>
      </c>
      <c r="AO1269" s="214" t="str">
        <f t="shared" si="1737"/>
        <v>SCT_HTS</v>
      </c>
      <c r="AP1269" s="61" t="str">
        <f t="shared" si="1741"/>
        <v>BT-X-295</v>
      </c>
      <c r="AQ1269" s="281" t="str">
        <f t="shared" si="1742"/>
        <v/>
      </c>
      <c r="AR1269" s="62">
        <f t="shared" si="1754"/>
        <v>5</v>
      </c>
      <c r="AS1269" s="62" t="str">
        <f t="shared" si="1743"/>
        <v>0..1</v>
      </c>
      <c r="AT1269" s="64" t="s">
        <v>1213</v>
      </c>
      <c r="AU1269" s="64" t="s">
        <v>4142</v>
      </c>
      <c r="AV1269" s="65"/>
      <c r="AW1269" s="425" t="s">
        <v>7238</v>
      </c>
      <c r="AX1269" s="65"/>
      <c r="AY1269" s="65"/>
      <c r="AZ1269" s="64"/>
      <c r="BA1269" s="66" t="str">
        <f t="shared" si="1787"/>
        <v>0..1</v>
      </c>
      <c r="BB1269" s="66" t="str">
        <f t="shared" si="1788"/>
        <v>0..1</v>
      </c>
      <c r="BC1269" s="6" t="str">
        <f t="shared" si="1811"/>
        <v>/rsm:CrossIndustryInvoice
/rsm:SupplyChainTradeTransaction
/ram:ApplicableHeaderTradeSettlement
/ram:SpecifiedAdvancePayment
/ram:IncludedTradeTax
/ram:ExemptionReason</v>
      </c>
      <c r="BD1269" s="67" t="str">
        <f t="shared" si="1812"/>
        <v>/rsm:CrossIndustryInvoice/rsm:SupplyChainTradeTransaction/ram:ApplicableHeaderTradeSettlement/ram:SpecifiedAdvancePayment/ram:IncludedTradeTax/ram:ExemptionReason</v>
      </c>
      <c r="BE1269" s="66" t="str">
        <f t="shared" si="1805"/>
        <v>T</v>
      </c>
      <c r="BF1269" s="68" t="str">
        <f t="shared" si="1802"/>
        <v>E</v>
      </c>
      <c r="BG1269" s="62" t="str">
        <f t="shared" si="1803"/>
        <v>0..1</v>
      </c>
      <c r="BH1269" s="66" t="str">
        <f t="shared" si="1806"/>
        <v/>
      </c>
      <c r="BI1269" s="248" t="str">
        <f t="shared" si="1807"/>
        <v/>
      </c>
      <c r="BJ1269" s="7"/>
      <c r="BK1269" s="351" t="str">
        <f t="shared" si="1762"/>
        <v>-</v>
      </c>
      <c r="BL1269" s="70" t="str">
        <f t="shared" si="1763"/>
        <v>-</v>
      </c>
      <c r="BM1269" s="70" t="str">
        <f t="shared" si="1764"/>
        <v>-</v>
      </c>
      <c r="BN1269" s="70" t="str">
        <f t="shared" si="1765"/>
        <v>-</v>
      </c>
      <c r="BO1269" s="70" t="str">
        <f t="shared" si="1766"/>
        <v>-</v>
      </c>
      <c r="BP1269" s="70" t="str">
        <f t="shared" si="1767"/>
        <v>X</v>
      </c>
      <c r="BQ1269" s="352" t="str">
        <f t="shared" si="1768"/>
        <v>X</v>
      </c>
      <c r="BR1269" s="7"/>
      <c r="BS1269" s="70" t="str">
        <f t="shared" si="1769"/>
        <v>EXTENDED</v>
      </c>
      <c r="BT1269" s="70" t="str">
        <f t="shared" si="1770"/>
        <v>EXTENDED-B2B-FR</v>
      </c>
      <c r="BU1269" s="15"/>
      <c r="BV1269" s="57"/>
      <c r="BW1269" s="57"/>
      <c r="BX1269" s="57"/>
      <c r="BY1269" s="57"/>
      <c r="BZ1269" s="57"/>
      <c r="CA1269" s="57" t="s">
        <v>6542</v>
      </c>
      <c r="CC1269" s="417"/>
      <c r="CD1269" s="15"/>
      <c r="CE1269" s="15"/>
    </row>
    <row r="1270" spans="1:83" s="59" customFormat="1" ht="229.5">
      <c r="A1270" s="45" t="str">
        <f t="shared" si="1824"/>
        <v>YES</v>
      </c>
      <c r="B1270" s="45"/>
      <c r="C1270" s="45"/>
      <c r="D1270" s="45"/>
      <c r="E1270" s="214" t="s">
        <v>3431</v>
      </c>
      <c r="F1270" s="61" t="s">
        <v>5886</v>
      </c>
      <c r="G1270" s="281"/>
      <c r="H1270" s="62">
        <f t="shared" si="1781"/>
        <v>5</v>
      </c>
      <c r="I1270" s="62" t="s">
        <v>32</v>
      </c>
      <c r="J1270" s="64" t="s">
        <v>4167</v>
      </c>
      <c r="K1270" s="64" t="s">
        <v>4168</v>
      </c>
      <c r="L1270" s="65" t="s">
        <v>815</v>
      </c>
      <c r="M1270" s="65" t="s">
        <v>816</v>
      </c>
      <c r="N1270" s="65"/>
      <c r="O1270" s="64" t="s">
        <v>128</v>
      </c>
      <c r="P1270" s="66" t="s">
        <v>32</v>
      </c>
      <c r="Q1270" s="66" t="str">
        <f t="shared" si="1705"/>
        <v>1..1</v>
      </c>
      <c r="R1270" s="6" t="s">
        <v>4840</v>
      </c>
      <c r="S1270" s="67" t="s">
        <v>4841</v>
      </c>
      <c r="T1270" s="66" t="s">
        <v>131</v>
      </c>
      <c r="U1270" s="68" t="str">
        <f t="shared" si="1789"/>
        <v>E</v>
      </c>
      <c r="V1270" s="62" t="s">
        <v>42</v>
      </c>
      <c r="W1270" s="66"/>
      <c r="X1270" s="248"/>
      <c r="Y1270" s="38"/>
      <c r="Z1270" s="351" t="str">
        <f t="shared" si="1822"/>
        <v>-</v>
      </c>
      <c r="AA1270" s="70" t="str">
        <f t="shared" ref="AA1270:AF1270" si="1829">IF(Z1270="X","X",IF($AI1270=AA$4,"X","-"))</f>
        <v>-</v>
      </c>
      <c r="AB1270" s="70" t="str">
        <f t="shared" si="1829"/>
        <v>-</v>
      </c>
      <c r="AC1270" s="70" t="str">
        <f t="shared" si="1829"/>
        <v>-</v>
      </c>
      <c r="AD1270" s="70" t="str">
        <f t="shared" si="1829"/>
        <v>-</v>
      </c>
      <c r="AE1270" s="70" t="str">
        <f t="shared" si="1829"/>
        <v>X</v>
      </c>
      <c r="AF1270" s="352" t="str">
        <f t="shared" si="1829"/>
        <v>X</v>
      </c>
      <c r="AG1270" s="38"/>
      <c r="AH1270" s="70" t="s">
        <v>47</v>
      </c>
      <c r="AI1270" s="70" t="s">
        <v>6532</v>
      </c>
      <c r="AJ1270" s="38"/>
      <c r="AK1270" s="13" t="str">
        <f t="shared" si="1739"/>
        <v>/rsm:CrossIndustryInvoice/rsm:SupplyChainTradeTransaction/ram:ApplicableHeaderTradeSettlement/ram:SpecifiedAdvancePayment/ram:IncludedTradeTax</v>
      </c>
      <c r="AL1270" s="13" t="str">
        <f t="shared" si="1740"/>
        <v>/ram:CategoryCode</v>
      </c>
      <c r="AM1270" s="14">
        <f>COUNTIFS(S$4:S1270,AK1270)</f>
        <v>1</v>
      </c>
      <c r="AO1270" s="214" t="str">
        <f t="shared" si="1737"/>
        <v>SCT_HTS</v>
      </c>
      <c r="AP1270" s="61" t="str">
        <f t="shared" si="1741"/>
        <v>BT-X-296</v>
      </c>
      <c r="AQ1270" s="281" t="str">
        <f t="shared" si="1742"/>
        <v/>
      </c>
      <c r="AR1270" s="62">
        <f t="shared" si="1754"/>
        <v>5</v>
      </c>
      <c r="AS1270" s="62" t="str">
        <f t="shared" si="1743"/>
        <v>1..1</v>
      </c>
      <c r="AT1270" s="64" t="s">
        <v>4842</v>
      </c>
      <c r="AU1270" s="64" t="s">
        <v>4172</v>
      </c>
      <c r="AV1270" s="65" t="s">
        <v>1221</v>
      </c>
      <c r="AW1270" s="425" t="s">
        <v>7238</v>
      </c>
      <c r="AX1270" s="65"/>
      <c r="AY1270" s="65"/>
      <c r="AZ1270" s="64" t="s">
        <v>128</v>
      </c>
      <c r="BA1270" s="66" t="str">
        <f t="shared" si="1787"/>
        <v>1..1</v>
      </c>
      <c r="BB1270" s="66" t="str">
        <f t="shared" si="1788"/>
        <v>1..1</v>
      </c>
      <c r="BC1270" s="6" t="str">
        <f t="shared" si="1811"/>
        <v>/rsm:CrossIndustryInvoice
/rsm:SupplyChainTradeTransaction
/ram:ApplicableHeaderTradeSettlement
/ram:SpecifiedAdvancePayment
/ram:IncludedTradeTax
/ram:CategoryCode</v>
      </c>
      <c r="BD1270" s="67" t="str">
        <f t="shared" si="1812"/>
        <v>/rsm:CrossIndustryInvoice/rsm:SupplyChainTradeTransaction/ram:ApplicableHeaderTradeSettlement/ram:SpecifiedAdvancePayment/ram:IncludedTradeTax/ram:CategoryCode</v>
      </c>
      <c r="BE1270" s="66" t="str">
        <f t="shared" si="1805"/>
        <v>C</v>
      </c>
      <c r="BF1270" s="68" t="str">
        <f t="shared" si="1802"/>
        <v>E</v>
      </c>
      <c r="BG1270" s="62" t="str">
        <f t="shared" si="1803"/>
        <v>0..1</v>
      </c>
      <c r="BH1270" s="66" t="str">
        <f t="shared" si="1806"/>
        <v/>
      </c>
      <c r="BI1270" s="248" t="str">
        <f t="shared" si="1807"/>
        <v/>
      </c>
      <c r="BJ1270" s="7"/>
      <c r="BK1270" s="351" t="str">
        <f t="shared" si="1762"/>
        <v>-</v>
      </c>
      <c r="BL1270" s="70" t="str">
        <f t="shared" si="1763"/>
        <v>-</v>
      </c>
      <c r="BM1270" s="70" t="str">
        <f t="shared" si="1764"/>
        <v>-</v>
      </c>
      <c r="BN1270" s="70" t="str">
        <f t="shared" si="1765"/>
        <v>-</v>
      </c>
      <c r="BO1270" s="70" t="str">
        <f t="shared" si="1766"/>
        <v>-</v>
      </c>
      <c r="BP1270" s="70" t="str">
        <f t="shared" si="1767"/>
        <v>X</v>
      </c>
      <c r="BQ1270" s="352" t="str">
        <f t="shared" si="1768"/>
        <v>X</v>
      </c>
      <c r="BR1270" s="7"/>
      <c r="BS1270" s="70" t="str">
        <f t="shared" si="1769"/>
        <v>EXTENDED</v>
      </c>
      <c r="BT1270" s="70" t="str">
        <f t="shared" si="1770"/>
        <v>EXTENDED-B2B-FR</v>
      </c>
      <c r="BU1270" s="15"/>
      <c r="BV1270" s="57"/>
      <c r="BW1270" s="57"/>
      <c r="BX1270" s="57"/>
      <c r="BY1270" s="57"/>
      <c r="BZ1270" s="57"/>
      <c r="CA1270" s="57" t="s">
        <v>6542</v>
      </c>
      <c r="CC1270" s="417"/>
      <c r="CD1270" s="15"/>
      <c r="CE1270" s="15"/>
    </row>
    <row r="1271" spans="1:83" s="59" customFormat="1" ht="89.25">
      <c r="A1271" s="45" t="str">
        <f t="shared" si="1824"/>
        <v>YES</v>
      </c>
      <c r="B1271" s="45"/>
      <c r="C1271" s="45"/>
      <c r="D1271" s="45"/>
      <c r="E1271" s="214" t="s">
        <v>3431</v>
      </c>
      <c r="F1271" s="61" t="s">
        <v>5887</v>
      </c>
      <c r="G1271" s="281"/>
      <c r="H1271" s="62">
        <f t="shared" si="1781"/>
        <v>5</v>
      </c>
      <c r="I1271" s="62" t="s">
        <v>42</v>
      </c>
      <c r="J1271" s="64" t="s">
        <v>4175</v>
      </c>
      <c r="K1271" s="64" t="s">
        <v>4176</v>
      </c>
      <c r="L1271" s="65" t="s">
        <v>4177</v>
      </c>
      <c r="M1271" s="65"/>
      <c r="N1271" s="65"/>
      <c r="O1271" s="64" t="s">
        <v>128</v>
      </c>
      <c r="P1271" s="66" t="s">
        <v>42</v>
      </c>
      <c r="Q1271" s="66" t="str">
        <f t="shared" si="1705"/>
        <v>0..1</v>
      </c>
      <c r="R1271" s="6" t="s">
        <v>4843</v>
      </c>
      <c r="S1271" s="67" t="s">
        <v>4844</v>
      </c>
      <c r="T1271" s="66" t="s">
        <v>131</v>
      </c>
      <c r="U1271" s="68" t="str">
        <f t="shared" si="1789"/>
        <v>E</v>
      </c>
      <c r="V1271" s="62" t="s">
        <v>42</v>
      </c>
      <c r="W1271" s="66"/>
      <c r="X1271" s="248"/>
      <c r="Y1271" s="38"/>
      <c r="Z1271" s="351" t="str">
        <f t="shared" si="1822"/>
        <v>-</v>
      </c>
      <c r="AA1271" s="70" t="str">
        <f t="shared" ref="AA1271:AF1271" si="1830">IF(Z1271="X","X",IF($AI1271=AA$4,"X","-"))</f>
        <v>-</v>
      </c>
      <c r="AB1271" s="70" t="str">
        <f t="shared" si="1830"/>
        <v>-</v>
      </c>
      <c r="AC1271" s="70" t="str">
        <f t="shared" si="1830"/>
        <v>-</v>
      </c>
      <c r="AD1271" s="70" t="str">
        <f t="shared" si="1830"/>
        <v>-</v>
      </c>
      <c r="AE1271" s="70" t="str">
        <f t="shared" si="1830"/>
        <v>X</v>
      </c>
      <c r="AF1271" s="352" t="str">
        <f t="shared" si="1830"/>
        <v>X</v>
      </c>
      <c r="AG1271" s="38"/>
      <c r="AH1271" s="70" t="s">
        <v>47</v>
      </c>
      <c r="AI1271" s="70" t="s">
        <v>6532</v>
      </c>
      <c r="AJ1271" s="38"/>
      <c r="AK1271" s="13" t="str">
        <f t="shared" si="1739"/>
        <v>/rsm:CrossIndustryInvoice/rsm:SupplyChainTradeTransaction/ram:ApplicableHeaderTradeSettlement/ram:SpecifiedAdvancePayment/ram:IncludedTradeTax</v>
      </c>
      <c r="AL1271" s="13" t="str">
        <f t="shared" si="1740"/>
        <v>/ram:ExemptionReasonCode</v>
      </c>
      <c r="AM1271" s="14">
        <f>COUNTIFS(S$4:S1271,AK1271)</f>
        <v>1</v>
      </c>
      <c r="AO1271" s="214" t="str">
        <f t="shared" si="1737"/>
        <v>SCT_HTS</v>
      </c>
      <c r="AP1271" s="61" t="str">
        <f t="shared" si="1741"/>
        <v>BT-X-297</v>
      </c>
      <c r="AQ1271" s="281" t="str">
        <f t="shared" si="1742"/>
        <v/>
      </c>
      <c r="AR1271" s="62">
        <f t="shared" si="1754"/>
        <v>5</v>
      </c>
      <c r="AS1271" s="62" t="str">
        <f t="shared" si="1743"/>
        <v>0..1</v>
      </c>
      <c r="AT1271" s="64" t="s">
        <v>823</v>
      </c>
      <c r="AU1271" s="64" t="s">
        <v>4180</v>
      </c>
      <c r="AV1271" s="65" t="s">
        <v>4181</v>
      </c>
      <c r="AW1271" s="425" t="s">
        <v>7238</v>
      </c>
      <c r="AX1271" s="65"/>
      <c r="AY1271" s="65"/>
      <c r="AZ1271" s="64" t="s">
        <v>128</v>
      </c>
      <c r="BA1271" s="66" t="str">
        <f t="shared" si="1787"/>
        <v>0..1</v>
      </c>
      <c r="BB1271" s="66" t="str">
        <f t="shared" si="1788"/>
        <v>0..1</v>
      </c>
      <c r="BC1271" s="6" t="str">
        <f t="shared" si="1811"/>
        <v>/rsm:CrossIndustryInvoice
/rsm:SupplyChainTradeTransaction
/ram:ApplicableHeaderTradeSettlement
/ram:SpecifiedAdvancePayment
/ram:IncludedTradeTax
/ram:ExemptionReasonCode</v>
      </c>
      <c r="BD1271" s="67" t="str">
        <f t="shared" si="1812"/>
        <v>/rsm:CrossIndustryInvoice/rsm:SupplyChainTradeTransaction/ram:ApplicableHeaderTradeSettlement/ram:SpecifiedAdvancePayment/ram:IncludedTradeTax/ram:ExemptionReasonCode</v>
      </c>
      <c r="BE1271" s="66" t="str">
        <f t="shared" si="1805"/>
        <v>C</v>
      </c>
      <c r="BF1271" s="68" t="str">
        <f t="shared" si="1802"/>
        <v>E</v>
      </c>
      <c r="BG1271" s="62" t="str">
        <f t="shared" si="1803"/>
        <v>0..1</v>
      </c>
      <c r="BH1271" s="66" t="str">
        <f t="shared" si="1806"/>
        <v/>
      </c>
      <c r="BI1271" s="248" t="str">
        <f t="shared" si="1807"/>
        <v/>
      </c>
      <c r="BJ1271" s="7"/>
      <c r="BK1271" s="351" t="str">
        <f t="shared" si="1762"/>
        <v>-</v>
      </c>
      <c r="BL1271" s="70" t="str">
        <f t="shared" si="1763"/>
        <v>-</v>
      </c>
      <c r="BM1271" s="70" t="str">
        <f t="shared" si="1764"/>
        <v>-</v>
      </c>
      <c r="BN1271" s="70" t="str">
        <f t="shared" si="1765"/>
        <v>-</v>
      </c>
      <c r="BO1271" s="70" t="str">
        <f t="shared" si="1766"/>
        <v>-</v>
      </c>
      <c r="BP1271" s="70" t="str">
        <f t="shared" si="1767"/>
        <v>X</v>
      </c>
      <c r="BQ1271" s="352" t="str">
        <f t="shared" si="1768"/>
        <v>X</v>
      </c>
      <c r="BR1271" s="7"/>
      <c r="BS1271" s="70" t="str">
        <f t="shared" si="1769"/>
        <v>EXTENDED</v>
      </c>
      <c r="BT1271" s="70" t="str">
        <f t="shared" si="1770"/>
        <v>EXTENDED-B2B-FR</v>
      </c>
      <c r="BU1271" s="15"/>
      <c r="BV1271" s="57"/>
      <c r="BW1271" s="57"/>
      <c r="BX1271" s="57"/>
      <c r="BY1271" s="57"/>
      <c r="BZ1271" s="57"/>
      <c r="CA1271" s="57" t="s">
        <v>6542</v>
      </c>
      <c r="CC1271" s="417"/>
      <c r="CD1271" s="15"/>
      <c r="CE1271" s="15"/>
    </row>
    <row r="1272" spans="1:83" s="59" customFormat="1" ht="89.25">
      <c r="A1272" s="45" t="str">
        <f t="shared" si="1824"/>
        <v>YES</v>
      </c>
      <c r="B1272" s="45"/>
      <c r="C1272" s="45"/>
      <c r="D1272" s="45"/>
      <c r="E1272" s="214" t="s">
        <v>3431</v>
      </c>
      <c r="F1272" s="61" t="s">
        <v>5888</v>
      </c>
      <c r="G1272" s="281"/>
      <c r="H1272" s="62">
        <f t="shared" si="1781"/>
        <v>5</v>
      </c>
      <c r="I1272" s="62" t="s">
        <v>42</v>
      </c>
      <c r="J1272" s="64" t="s">
        <v>4216</v>
      </c>
      <c r="K1272" s="64" t="s">
        <v>4217</v>
      </c>
      <c r="L1272" s="65" t="s">
        <v>4218</v>
      </c>
      <c r="M1272" s="65"/>
      <c r="N1272" s="65"/>
      <c r="O1272" s="64" t="s">
        <v>1230</v>
      </c>
      <c r="P1272" s="66" t="s">
        <v>42</v>
      </c>
      <c r="Q1272" s="66" t="str">
        <f t="shared" si="1705"/>
        <v>0..1</v>
      </c>
      <c r="R1272" s="6" t="s">
        <v>4845</v>
      </c>
      <c r="S1272" s="67" t="s">
        <v>4846</v>
      </c>
      <c r="T1272" s="66" t="s">
        <v>722</v>
      </c>
      <c r="U1272" s="68" t="str">
        <f t="shared" si="1789"/>
        <v>E</v>
      </c>
      <c r="V1272" s="62" t="s">
        <v>42</v>
      </c>
      <c r="W1272" s="66"/>
      <c r="X1272" s="248"/>
      <c r="Y1272" s="38"/>
      <c r="Z1272" s="351" t="str">
        <f t="shared" si="1822"/>
        <v>-</v>
      </c>
      <c r="AA1272" s="70" t="str">
        <f t="shared" ref="AA1272:AF1272" si="1831">IF(Z1272="X","X",IF($AI1272=AA$4,"X","-"))</f>
        <v>-</v>
      </c>
      <c r="AB1272" s="70" t="str">
        <f t="shared" si="1831"/>
        <v>-</v>
      </c>
      <c r="AC1272" s="70" t="str">
        <f t="shared" si="1831"/>
        <v>-</v>
      </c>
      <c r="AD1272" s="70" t="str">
        <f t="shared" si="1831"/>
        <v>-</v>
      </c>
      <c r="AE1272" s="70" t="str">
        <f t="shared" si="1831"/>
        <v>X</v>
      </c>
      <c r="AF1272" s="352" t="str">
        <f t="shared" si="1831"/>
        <v>X</v>
      </c>
      <c r="AG1272" s="38"/>
      <c r="AH1272" s="70" t="s">
        <v>47</v>
      </c>
      <c r="AI1272" s="70" t="s">
        <v>6532</v>
      </c>
      <c r="AJ1272" s="38"/>
      <c r="AK1272" s="13" t="str">
        <f t="shared" si="1739"/>
        <v>/rsm:CrossIndustryInvoice/rsm:SupplyChainTradeTransaction/ram:ApplicableHeaderTradeSettlement/ram:SpecifiedAdvancePayment/ram:IncludedTradeTax</v>
      </c>
      <c r="AL1272" s="13" t="str">
        <f t="shared" si="1740"/>
        <v>/ram:RateApplicablePercent</v>
      </c>
      <c r="AM1272" s="14">
        <f>COUNTIFS(S$4:S1272,AK1272)</f>
        <v>1</v>
      </c>
      <c r="AO1272" s="214" t="str">
        <f t="shared" si="1737"/>
        <v>SCT_HTS</v>
      </c>
      <c r="AP1272" s="61" t="str">
        <f t="shared" si="1741"/>
        <v>BT-X-298</v>
      </c>
      <c r="AQ1272" s="281" t="str">
        <f t="shared" si="1742"/>
        <v/>
      </c>
      <c r="AR1272" s="62">
        <f t="shared" si="1754"/>
        <v>5</v>
      </c>
      <c r="AS1272" s="62" t="str">
        <f t="shared" si="1743"/>
        <v>0..1</v>
      </c>
      <c r="AT1272" s="64" t="s">
        <v>4847</v>
      </c>
      <c r="AU1272" s="64" t="s">
        <v>4223</v>
      </c>
      <c r="AV1272" s="65" t="s">
        <v>4224</v>
      </c>
      <c r="AW1272" s="425" t="s">
        <v>7238</v>
      </c>
      <c r="AX1272" s="65"/>
      <c r="AY1272" s="65"/>
      <c r="AZ1272" s="64"/>
      <c r="BA1272" s="66" t="str">
        <f t="shared" si="1787"/>
        <v>0..1</v>
      </c>
      <c r="BB1272" s="66" t="str">
        <f t="shared" si="1788"/>
        <v>0..1</v>
      </c>
      <c r="BC1272" s="6" t="str">
        <f t="shared" si="1811"/>
        <v>/rsm:CrossIndustryInvoice
/rsm:SupplyChainTradeTransaction
/ram:ApplicableHeaderTradeSettlement
/ram:SpecifiedAdvancePayment
/ram:IncludedTradeTax
/ram:RateApplicablePercent</v>
      </c>
      <c r="BD1272" s="67" t="str">
        <f t="shared" si="1812"/>
        <v>/rsm:CrossIndustryInvoice/rsm:SupplyChainTradeTransaction/ram:ApplicableHeaderTradeSettlement/ram:SpecifiedAdvancePayment/ram:IncludedTradeTax/ram:RateApplicablePercent</v>
      </c>
      <c r="BE1272" s="66" t="str">
        <f t="shared" si="1805"/>
        <v>P</v>
      </c>
      <c r="BF1272" s="68" t="str">
        <f t="shared" si="1802"/>
        <v>E</v>
      </c>
      <c r="BG1272" s="62" t="str">
        <f t="shared" si="1803"/>
        <v>0..1</v>
      </c>
      <c r="BH1272" s="66" t="str">
        <f t="shared" si="1806"/>
        <v/>
      </c>
      <c r="BI1272" s="248" t="str">
        <f t="shared" si="1807"/>
        <v/>
      </c>
      <c r="BJ1272" s="7"/>
      <c r="BK1272" s="351" t="str">
        <f t="shared" si="1762"/>
        <v>-</v>
      </c>
      <c r="BL1272" s="70" t="str">
        <f t="shared" si="1763"/>
        <v>-</v>
      </c>
      <c r="BM1272" s="70" t="str">
        <f t="shared" si="1764"/>
        <v>-</v>
      </c>
      <c r="BN1272" s="70" t="str">
        <f t="shared" si="1765"/>
        <v>-</v>
      </c>
      <c r="BO1272" s="70" t="str">
        <f t="shared" si="1766"/>
        <v>-</v>
      </c>
      <c r="BP1272" s="70" t="str">
        <f t="shared" si="1767"/>
        <v>X</v>
      </c>
      <c r="BQ1272" s="352" t="str">
        <f t="shared" si="1768"/>
        <v>X</v>
      </c>
      <c r="BR1272" s="7"/>
      <c r="BS1272" s="70" t="str">
        <f t="shared" si="1769"/>
        <v>EXTENDED</v>
      </c>
      <c r="BT1272" s="70" t="str">
        <f t="shared" si="1770"/>
        <v>EXTENDED-B2B-FR</v>
      </c>
      <c r="BU1272" s="15"/>
      <c r="BV1272" s="57"/>
      <c r="BW1272" s="57"/>
      <c r="BX1272" s="57"/>
      <c r="BY1272" s="57"/>
      <c r="BZ1272" s="57"/>
      <c r="CA1272" s="57" t="s">
        <v>6542</v>
      </c>
      <c r="CC1272" s="417"/>
      <c r="CD1272" s="15"/>
      <c r="CE1272" s="15"/>
    </row>
    <row r="1273" spans="1:83" s="59" customFormat="1" ht="99.75">
      <c r="A1273" s="45" t="str">
        <f t="shared" si="1824"/>
        <v>NO</v>
      </c>
      <c r="B1273" s="45"/>
      <c r="C1273" s="45"/>
      <c r="D1273" s="45"/>
      <c r="E1273" s="214" t="s">
        <v>3431</v>
      </c>
      <c r="F1273" s="61" t="s">
        <v>6571</v>
      </c>
      <c r="G1273" s="281"/>
      <c r="H1273" s="62">
        <f t="shared" ref="H1273:H1278" si="1832">LEN(S1273)-LEN(SUBSTITUTE(S1273,"/",""))-1</f>
        <v>4</v>
      </c>
      <c r="I1273" s="62" t="s">
        <v>42</v>
      </c>
      <c r="J1273" s="64" t="s">
        <v>6590</v>
      </c>
      <c r="K1273" s="64" t="s">
        <v>6591</v>
      </c>
      <c r="L1273" s="65" t="s">
        <v>6589</v>
      </c>
      <c r="M1273" s="65"/>
      <c r="N1273" s="65" t="s">
        <v>35</v>
      </c>
      <c r="O1273" s="64"/>
      <c r="P1273" s="66" t="s">
        <v>42</v>
      </c>
      <c r="Q1273" s="66" t="str">
        <f t="shared" ref="Q1273:Q1278" si="1833">P1273</f>
        <v>0..1</v>
      </c>
      <c r="R1273" s="6" t="s">
        <v>6583</v>
      </c>
      <c r="S1273" s="67" t="s">
        <v>6577</v>
      </c>
      <c r="T1273" s="66" t="s">
        <v>35</v>
      </c>
      <c r="U1273" s="68" t="str">
        <f t="shared" si="1789"/>
        <v>EG</v>
      </c>
      <c r="V1273" s="62" t="s">
        <v>62</v>
      </c>
      <c r="W1273" s="66" t="s">
        <v>35</v>
      </c>
      <c r="X1273" s="248" t="s">
        <v>35</v>
      </c>
      <c r="Y1273" s="38"/>
      <c r="Z1273" s="351" t="str">
        <f t="shared" ref="Z1273:Z1278" si="1834">IF(AI1273=Z$4,"X","-")</f>
        <v>-</v>
      </c>
      <c r="AA1273" s="70" t="str">
        <f t="shared" ref="AA1273:AA1278" si="1835">IF(Z1273="X","X",IF($AI1273=AA$4,"X","-"))</f>
        <v>-</v>
      </c>
      <c r="AB1273" s="70" t="str">
        <f t="shared" ref="AB1273:AB1278" si="1836">IF(AA1273="X","X",IF($AI1273=AB$4,"X","-"))</f>
        <v>-</v>
      </c>
      <c r="AC1273" s="70" t="str">
        <f t="shared" ref="AC1273:AC1278" si="1837">IF(AB1273="X","X",IF($AI1273=AC$4,"X","-"))</f>
        <v>-</v>
      </c>
      <c r="AD1273" s="70" t="str">
        <f t="shared" ref="AD1273:AD1278" si="1838">IF(AC1273="X","X",IF($AI1273=AD$4,"X","-"))</f>
        <v>-</v>
      </c>
      <c r="AE1273" s="70" t="str">
        <f t="shared" ref="AE1273:AE1278" si="1839">IF(AD1273="X","X",IF($AI1273=AE$4,"X","-"))</f>
        <v>-</v>
      </c>
      <c r="AF1273" s="352" t="str">
        <f t="shared" ref="AF1273:AF1278" si="1840">IF(AE1273="X","X",IF($AI1273=AF$4,"X","-"))</f>
        <v>X</v>
      </c>
      <c r="AG1273" s="38"/>
      <c r="AH1273" s="70" t="s">
        <v>47</v>
      </c>
      <c r="AI1273" s="70" t="s">
        <v>47</v>
      </c>
      <c r="AJ1273" s="38"/>
      <c r="AK1273" s="13" t="str">
        <f t="shared" si="1739"/>
        <v>/rsm:CrossIndustryInvoice/rsm:SupplyChainTradeTransaction/ram:ApplicableHeaderTradeSettlement/ram:SpecifiedAdvancePayment</v>
      </c>
      <c r="AL1273" s="13" t="str">
        <f t="shared" si="1740"/>
        <v>/ram:InvoiceSpecifiedReferencedDocument</v>
      </c>
      <c r="AM1273" s="14">
        <f>COUNTIFS(S$4:S1273,AK1273)</f>
        <v>1</v>
      </c>
      <c r="AO1273" s="214" t="str">
        <f t="shared" si="1737"/>
        <v>SCT_HTS</v>
      </c>
      <c r="AP1273" s="61" t="str">
        <f t="shared" si="1741"/>
        <v>BG-X-85</v>
      </c>
      <c r="AQ1273" s="281" t="str">
        <f t="shared" si="1742"/>
        <v/>
      </c>
      <c r="AR1273" s="62">
        <f t="shared" ref="AR1273:AR1278" si="1841">LEN(BD1273)-LEN(SUBSTITUTE(BD1273,"/",""))-1</f>
        <v>4</v>
      </c>
      <c r="AS1273" s="62" t="str">
        <f t="shared" ref="AS1273:AS1278" si="1842">I1273</f>
        <v>0..1</v>
      </c>
      <c r="AT1273" s="64" t="s">
        <v>6592</v>
      </c>
      <c r="AU1273" s="64" t="s">
        <v>6593</v>
      </c>
      <c r="AV1273" s="65" t="s">
        <v>6594</v>
      </c>
      <c r="AW1273" s="425" t="s">
        <v>7238</v>
      </c>
      <c r="AX1273" s="65"/>
      <c r="AY1273" s="65" t="s">
        <v>35</v>
      </c>
      <c r="AZ1273" s="64"/>
      <c r="BA1273" s="66" t="str">
        <f t="shared" ref="BA1273:BA1278" si="1843">P1273</f>
        <v>0..1</v>
      </c>
      <c r="BB1273" s="66" t="str">
        <f t="shared" ref="BB1273:BB1278" si="1844">Q1273</f>
        <v>0..1</v>
      </c>
      <c r="BC1273" s="6" t="str">
        <f t="shared" ref="BC1273:BC1278" si="1845">R1273</f>
        <v>/rsm:CrossIndustryInvoice
/rsm:SupplyChainTradeTransaction
/ram:ApplicableHeaderTradeSettlement
/ram:SpecifiedAdvancePayment
/ram:InvoiceSpecifiedReferencedDocument</v>
      </c>
      <c r="BD1273" s="67" t="str">
        <f t="shared" ref="BD1273:BD1278" si="1846">S1273</f>
        <v>/rsm:CrossIndustryInvoice/rsm:SupplyChainTradeTransaction/ram:ApplicableHeaderTradeSettlement/ram:SpecifiedAdvancePayment/ram:InvoiceSpecifiedReferencedDocument</v>
      </c>
      <c r="BE1273" s="66" t="str">
        <f t="shared" si="1805"/>
        <v/>
      </c>
      <c r="BF1273" s="68" t="str">
        <f t="shared" si="1802"/>
        <v>EG</v>
      </c>
      <c r="BG1273" s="62" t="str">
        <f t="shared" si="1803"/>
        <v>0..n</v>
      </c>
      <c r="BH1273" s="66" t="str">
        <f t="shared" si="1806"/>
        <v/>
      </c>
      <c r="BI1273" s="248" t="str">
        <f t="shared" si="1807"/>
        <v/>
      </c>
      <c r="BJ1273" s="7"/>
      <c r="BK1273" s="351" t="str">
        <f t="shared" si="1762"/>
        <v>-</v>
      </c>
      <c r="BL1273" s="70" t="str">
        <f t="shared" si="1763"/>
        <v>-</v>
      </c>
      <c r="BM1273" s="70" t="str">
        <f t="shared" si="1764"/>
        <v>-</v>
      </c>
      <c r="BN1273" s="70" t="str">
        <f t="shared" si="1765"/>
        <v>-</v>
      </c>
      <c r="BO1273" s="70" t="str">
        <f t="shared" si="1766"/>
        <v>-</v>
      </c>
      <c r="BP1273" s="70" t="str">
        <f t="shared" si="1767"/>
        <v>-</v>
      </c>
      <c r="BQ1273" s="352" t="str">
        <f t="shared" si="1768"/>
        <v>X</v>
      </c>
      <c r="BR1273" s="7"/>
      <c r="BS1273" s="70" t="str">
        <f t="shared" si="1769"/>
        <v>EXTENDED</v>
      </c>
      <c r="BT1273" s="70" t="str">
        <f t="shared" si="1770"/>
        <v>EXTENDED</v>
      </c>
      <c r="BU1273" s="15"/>
      <c r="BV1273" s="57"/>
      <c r="BW1273" s="57"/>
      <c r="BX1273" s="57"/>
      <c r="BY1273" s="57"/>
      <c r="BZ1273" s="57"/>
      <c r="CA1273" s="57" t="s">
        <v>6542</v>
      </c>
      <c r="CC1273" s="417"/>
      <c r="CD1273" s="15"/>
      <c r="CE1273" s="15"/>
    </row>
    <row r="1274" spans="1:83" s="59" customFormat="1" ht="99.75">
      <c r="A1274" s="45" t="str">
        <f t="shared" si="1824"/>
        <v>YES</v>
      </c>
      <c r="B1274" s="45"/>
      <c r="C1274" s="45"/>
      <c r="D1274" s="45"/>
      <c r="E1274" s="214" t="s">
        <v>3431</v>
      </c>
      <c r="F1274" s="61" t="s">
        <v>6572</v>
      </c>
      <c r="G1274" s="281"/>
      <c r="H1274" s="62">
        <f t="shared" si="1832"/>
        <v>5</v>
      </c>
      <c r="I1274" s="62" t="s">
        <v>32</v>
      </c>
      <c r="J1274" s="64" t="s">
        <v>1453</v>
      </c>
      <c r="K1274" s="64" t="s">
        <v>1454</v>
      </c>
      <c r="L1274" s="65"/>
      <c r="M1274" s="65"/>
      <c r="N1274" s="65"/>
      <c r="O1274" s="64" t="s">
        <v>548</v>
      </c>
      <c r="P1274" s="66" t="s">
        <v>32</v>
      </c>
      <c r="Q1274" s="66" t="str">
        <f t="shared" si="1833"/>
        <v>1..1</v>
      </c>
      <c r="R1274" s="6" t="s">
        <v>6584</v>
      </c>
      <c r="S1274" s="67" t="s">
        <v>6578</v>
      </c>
      <c r="T1274" s="66" t="s">
        <v>5945</v>
      </c>
      <c r="U1274" s="68" t="str">
        <f t="shared" si="1789"/>
        <v>E</v>
      </c>
      <c r="V1274" s="62" t="s">
        <v>42</v>
      </c>
      <c r="W1274" s="66"/>
      <c r="X1274" s="248" t="s">
        <v>35</v>
      </c>
      <c r="Y1274" s="38"/>
      <c r="Z1274" s="351" t="str">
        <f t="shared" si="1834"/>
        <v>-</v>
      </c>
      <c r="AA1274" s="70" t="str">
        <f t="shared" si="1835"/>
        <v>-</v>
      </c>
      <c r="AB1274" s="70" t="str">
        <f t="shared" si="1836"/>
        <v>-</v>
      </c>
      <c r="AC1274" s="70" t="str">
        <f t="shared" si="1837"/>
        <v>-</v>
      </c>
      <c r="AD1274" s="70" t="str">
        <f t="shared" si="1838"/>
        <v>-</v>
      </c>
      <c r="AE1274" s="70" t="str">
        <f t="shared" si="1839"/>
        <v>-</v>
      </c>
      <c r="AF1274" s="352" t="str">
        <f t="shared" si="1840"/>
        <v>X</v>
      </c>
      <c r="AG1274" s="38"/>
      <c r="AH1274" s="70" t="s">
        <v>47</v>
      </c>
      <c r="AI1274" s="70" t="s">
        <v>47</v>
      </c>
      <c r="AJ1274" s="38"/>
      <c r="AK1274" s="13" t="str">
        <f t="shared" si="1739"/>
        <v>/rsm:CrossIndustryInvoice/rsm:SupplyChainTradeTransaction/ram:ApplicableHeaderTradeSettlement/ram:SpecifiedAdvancePayment/ram:InvoiceSpecifiedReferencedDocument</v>
      </c>
      <c r="AL1274" s="13" t="str">
        <f t="shared" si="1740"/>
        <v>/ram:IssuerAssignedID</v>
      </c>
      <c r="AM1274" s="14">
        <f>COUNTIFS(S$4:S1274,AK1274)</f>
        <v>1</v>
      </c>
      <c r="AO1274" s="214" t="str">
        <f t="shared" si="1737"/>
        <v>SCT_HTS</v>
      </c>
      <c r="AP1274" s="61" t="str">
        <f t="shared" si="1741"/>
        <v>BT-X-558</v>
      </c>
      <c r="AQ1274" s="281" t="str">
        <f t="shared" si="1742"/>
        <v/>
      </c>
      <c r="AR1274" s="62">
        <f t="shared" si="1841"/>
        <v>5</v>
      </c>
      <c r="AS1274" s="62" t="str">
        <f t="shared" si="1842"/>
        <v>1..1</v>
      </c>
      <c r="AT1274" s="64" t="s">
        <v>1457</v>
      </c>
      <c r="AU1274" s="64" t="s">
        <v>6495</v>
      </c>
      <c r="AV1274" s="65"/>
      <c r="AW1274" s="425" t="s">
        <v>7238</v>
      </c>
      <c r="AX1274" s="65"/>
      <c r="AY1274" s="65"/>
      <c r="AZ1274" s="64" t="s">
        <v>555</v>
      </c>
      <c r="BA1274" s="66" t="str">
        <f t="shared" si="1843"/>
        <v>1..1</v>
      </c>
      <c r="BB1274" s="66" t="str">
        <f t="shared" si="1844"/>
        <v>1..1</v>
      </c>
      <c r="BC1274" s="6" t="str">
        <f t="shared" si="1845"/>
        <v>/rsm:CrossIndustryInvoice
/rsm:SupplyChainTradeTransaction
/ram:ApplicableHeaderTradeSettlement
/ram:SpecifiedAdvancePayment
/ram:InvoiceSpecifiedReferencedDocument
/ram:IssuerAssignedID</v>
      </c>
      <c r="BD1274" s="67" t="str">
        <f t="shared" si="1846"/>
        <v>/rsm:CrossIndustryInvoice/rsm:SupplyChainTradeTransaction/ram:ApplicableHeaderTradeSettlement/ram:SpecifiedAdvancePayment/ram:InvoiceSpecifiedReferencedDocument/ram:IssuerAssignedID</v>
      </c>
      <c r="BE1274" s="66" t="str">
        <f t="shared" si="1805"/>
        <v>R</v>
      </c>
      <c r="BF1274" s="68" t="str">
        <f t="shared" si="1802"/>
        <v>E</v>
      </c>
      <c r="BG1274" s="62" t="str">
        <f t="shared" si="1803"/>
        <v>0..1</v>
      </c>
      <c r="BH1274" s="66" t="str">
        <f t="shared" si="1806"/>
        <v/>
      </c>
      <c r="BI1274" s="248" t="str">
        <f t="shared" si="1807"/>
        <v/>
      </c>
      <c r="BJ1274" s="7"/>
      <c r="BK1274" s="351" t="str">
        <f t="shared" si="1762"/>
        <v>-</v>
      </c>
      <c r="BL1274" s="70" t="str">
        <f t="shared" si="1763"/>
        <v>-</v>
      </c>
      <c r="BM1274" s="70" t="str">
        <f t="shared" si="1764"/>
        <v>-</v>
      </c>
      <c r="BN1274" s="70" t="str">
        <f t="shared" si="1765"/>
        <v>-</v>
      </c>
      <c r="BO1274" s="70" t="str">
        <f t="shared" si="1766"/>
        <v>-</v>
      </c>
      <c r="BP1274" s="70" t="str">
        <f t="shared" si="1767"/>
        <v>-</v>
      </c>
      <c r="BQ1274" s="352" t="str">
        <f t="shared" si="1768"/>
        <v>X</v>
      </c>
      <c r="BR1274" s="7"/>
      <c r="BS1274" s="70" t="str">
        <f t="shared" si="1769"/>
        <v>EXTENDED</v>
      </c>
      <c r="BT1274" s="70" t="str">
        <f t="shared" si="1770"/>
        <v>EXTENDED</v>
      </c>
      <c r="BU1274" s="15"/>
      <c r="BV1274" s="57"/>
      <c r="BW1274" s="57"/>
      <c r="BX1274" s="57"/>
      <c r="BY1274" s="57"/>
      <c r="BZ1274" s="57"/>
      <c r="CA1274" s="57" t="s">
        <v>6542</v>
      </c>
      <c r="CC1274" s="417"/>
      <c r="CD1274" s="15"/>
      <c r="CE1274" s="15"/>
    </row>
    <row r="1275" spans="1:83" s="59" customFormat="1" ht="99.75">
      <c r="A1275" s="45" t="str">
        <f t="shared" si="1824"/>
        <v>YES</v>
      </c>
      <c r="B1275" s="45"/>
      <c r="C1275" s="45"/>
      <c r="D1275" s="45"/>
      <c r="E1275" s="214" t="s">
        <v>3431</v>
      </c>
      <c r="F1275" s="61" t="s">
        <v>6573</v>
      </c>
      <c r="G1275" s="281"/>
      <c r="H1275" s="62">
        <f t="shared" si="1832"/>
        <v>5</v>
      </c>
      <c r="I1275" s="62" t="s">
        <v>42</v>
      </c>
      <c r="J1275" s="64" t="s">
        <v>6570</v>
      </c>
      <c r="K1275" s="64" t="s">
        <v>1460</v>
      </c>
      <c r="L1275" s="65" t="s">
        <v>1461</v>
      </c>
      <c r="M1275" s="65"/>
      <c r="N1275" s="65"/>
      <c r="O1275" s="64" t="s">
        <v>128</v>
      </c>
      <c r="P1275" s="66" t="s">
        <v>42</v>
      </c>
      <c r="Q1275" s="66" t="str">
        <f t="shared" si="1833"/>
        <v>0..1</v>
      </c>
      <c r="R1275" s="6" t="s">
        <v>6585</v>
      </c>
      <c r="S1275" s="67" t="s">
        <v>6579</v>
      </c>
      <c r="T1275" s="66" t="s">
        <v>131</v>
      </c>
      <c r="U1275" s="68" t="str">
        <f t="shared" si="1789"/>
        <v>E</v>
      </c>
      <c r="V1275" s="62" t="s">
        <v>42</v>
      </c>
      <c r="W1275" s="66"/>
      <c r="X1275" s="248"/>
      <c r="Y1275" s="38"/>
      <c r="Z1275" s="351" t="str">
        <f t="shared" si="1834"/>
        <v>-</v>
      </c>
      <c r="AA1275" s="70" t="str">
        <f t="shared" si="1835"/>
        <v>-</v>
      </c>
      <c r="AB1275" s="70" t="str">
        <f t="shared" si="1836"/>
        <v>-</v>
      </c>
      <c r="AC1275" s="70" t="str">
        <f t="shared" si="1837"/>
        <v>-</v>
      </c>
      <c r="AD1275" s="70" t="str">
        <f t="shared" si="1838"/>
        <v>-</v>
      </c>
      <c r="AE1275" s="70" t="str">
        <f t="shared" si="1839"/>
        <v>-</v>
      </c>
      <c r="AF1275" s="352" t="str">
        <f t="shared" si="1840"/>
        <v>X</v>
      </c>
      <c r="AG1275" s="38"/>
      <c r="AH1275" s="70" t="s">
        <v>47</v>
      </c>
      <c r="AI1275" s="70" t="s">
        <v>47</v>
      </c>
      <c r="AJ1275" s="38"/>
      <c r="AK1275" s="13" t="str">
        <f t="shared" si="1739"/>
        <v>/rsm:CrossIndustryInvoice/rsm:SupplyChainTradeTransaction/ram:ApplicableHeaderTradeSettlement/ram:SpecifiedAdvancePayment/ram:InvoiceSpecifiedReferencedDocument</v>
      </c>
      <c r="AL1275" s="13" t="str">
        <f t="shared" si="1740"/>
        <v>/ram:TypeCode</v>
      </c>
      <c r="AM1275" s="14">
        <f>COUNTIFS(S$4:S1275,AK1275)</f>
        <v>1</v>
      </c>
      <c r="AO1275" s="214" t="str">
        <f t="shared" si="1737"/>
        <v>SCT_HTS</v>
      </c>
      <c r="AP1275" s="61" t="str">
        <f t="shared" si="1741"/>
        <v>BT-X-559</v>
      </c>
      <c r="AQ1275" s="281" t="str">
        <f t="shared" si="1742"/>
        <v/>
      </c>
      <c r="AR1275" s="62">
        <f t="shared" si="1841"/>
        <v>5</v>
      </c>
      <c r="AS1275" s="62" t="str">
        <f t="shared" si="1842"/>
        <v>0..1</v>
      </c>
      <c r="AT1275" s="64" t="s">
        <v>1464</v>
      </c>
      <c r="AU1275" s="64" t="s">
        <v>1465</v>
      </c>
      <c r="AV1275" s="65" t="s">
        <v>1466</v>
      </c>
      <c r="AW1275" s="425" t="s">
        <v>7238</v>
      </c>
      <c r="AX1275" s="65"/>
      <c r="AY1275" s="65"/>
      <c r="AZ1275" s="64" t="s">
        <v>128</v>
      </c>
      <c r="BA1275" s="66" t="str">
        <f t="shared" si="1843"/>
        <v>0..1</v>
      </c>
      <c r="BB1275" s="66" t="str">
        <f t="shared" si="1844"/>
        <v>0..1</v>
      </c>
      <c r="BC1275" s="6" t="str">
        <f t="shared" si="1845"/>
        <v>/rsm:CrossIndustryInvoice
/rsm:SupplyChainTradeTransaction
/ram:ApplicableHeaderTradeSettlement
/ram:SpecifiedAdvancePayment
/ram:InvoiceSpecifiedReferencedDocument
/ram:TypeCode</v>
      </c>
      <c r="BD1275" s="67" t="str">
        <f t="shared" si="1846"/>
        <v>/rsm:CrossIndustryInvoice/rsm:SupplyChainTradeTransaction/ram:ApplicableHeaderTradeSettlement/ram:SpecifiedAdvancePayment/ram:InvoiceSpecifiedReferencedDocument/ram:TypeCode</v>
      </c>
      <c r="BE1275" s="66" t="str">
        <f t="shared" si="1805"/>
        <v>C</v>
      </c>
      <c r="BF1275" s="68" t="str">
        <f t="shared" si="1802"/>
        <v>E</v>
      </c>
      <c r="BG1275" s="62" t="str">
        <f t="shared" si="1803"/>
        <v>0..1</v>
      </c>
      <c r="BH1275" s="66" t="str">
        <f t="shared" si="1806"/>
        <v/>
      </c>
      <c r="BI1275" s="248" t="str">
        <f t="shared" si="1807"/>
        <v/>
      </c>
      <c r="BJ1275" s="7"/>
      <c r="BK1275" s="351" t="str">
        <f t="shared" si="1762"/>
        <v>-</v>
      </c>
      <c r="BL1275" s="70" t="str">
        <f t="shared" si="1763"/>
        <v>-</v>
      </c>
      <c r="BM1275" s="70" t="str">
        <f t="shared" si="1764"/>
        <v>-</v>
      </c>
      <c r="BN1275" s="70" t="str">
        <f t="shared" si="1765"/>
        <v>-</v>
      </c>
      <c r="BO1275" s="70" t="str">
        <f t="shared" si="1766"/>
        <v>-</v>
      </c>
      <c r="BP1275" s="70" t="str">
        <f t="shared" si="1767"/>
        <v>-</v>
      </c>
      <c r="BQ1275" s="352" t="str">
        <f t="shared" si="1768"/>
        <v>X</v>
      </c>
      <c r="BR1275" s="7"/>
      <c r="BS1275" s="70" t="str">
        <f t="shared" si="1769"/>
        <v>EXTENDED</v>
      </c>
      <c r="BT1275" s="70" t="str">
        <f t="shared" si="1770"/>
        <v>EXTENDED</v>
      </c>
      <c r="BU1275" s="15"/>
      <c r="BV1275" s="57"/>
      <c r="BW1275" s="57"/>
      <c r="BX1275" s="57"/>
      <c r="BY1275" s="57"/>
      <c r="BZ1275" s="57"/>
      <c r="CA1275" s="57" t="s">
        <v>6542</v>
      </c>
      <c r="CC1275" s="417"/>
      <c r="CD1275" s="15"/>
      <c r="CE1275" s="15"/>
    </row>
    <row r="1276" spans="1:83" s="59" customFormat="1" ht="99.75">
      <c r="A1276" s="45" t="str">
        <f t="shared" si="1824"/>
        <v>NO</v>
      </c>
      <c r="B1276" s="45"/>
      <c r="C1276" s="45"/>
      <c r="D1276" s="45"/>
      <c r="E1276" s="214" t="s">
        <v>3431</v>
      </c>
      <c r="F1276" s="61" t="s">
        <v>6574</v>
      </c>
      <c r="G1276" s="281"/>
      <c r="H1276" s="62">
        <f t="shared" si="1832"/>
        <v>5</v>
      </c>
      <c r="I1276" s="62" t="s">
        <v>42</v>
      </c>
      <c r="J1276" s="64" t="s">
        <v>1467</v>
      </c>
      <c r="K1276" s="64"/>
      <c r="L1276" s="65"/>
      <c r="M1276" s="65"/>
      <c r="N1276" s="65"/>
      <c r="O1276" s="64"/>
      <c r="P1276" s="66" t="s">
        <v>42</v>
      </c>
      <c r="Q1276" s="66" t="str">
        <f t="shared" si="1833"/>
        <v>0..1</v>
      </c>
      <c r="R1276" s="6" t="s">
        <v>6586</v>
      </c>
      <c r="S1276" s="67" t="s">
        <v>6580</v>
      </c>
      <c r="T1276" s="66"/>
      <c r="U1276" s="68" t="str">
        <f t="shared" si="1789"/>
        <v/>
      </c>
      <c r="V1276" s="62" t="s">
        <v>42</v>
      </c>
      <c r="W1276" s="66"/>
      <c r="X1276" s="248"/>
      <c r="Y1276" s="38"/>
      <c r="Z1276" s="351" t="str">
        <f t="shared" si="1834"/>
        <v>-</v>
      </c>
      <c r="AA1276" s="70" t="str">
        <f t="shared" si="1835"/>
        <v>-</v>
      </c>
      <c r="AB1276" s="70" t="str">
        <f t="shared" si="1836"/>
        <v>-</v>
      </c>
      <c r="AC1276" s="70" t="str">
        <f t="shared" si="1837"/>
        <v>-</v>
      </c>
      <c r="AD1276" s="70" t="str">
        <f t="shared" si="1838"/>
        <v>-</v>
      </c>
      <c r="AE1276" s="70" t="str">
        <f t="shared" si="1839"/>
        <v>-</v>
      </c>
      <c r="AF1276" s="352" t="str">
        <f t="shared" si="1840"/>
        <v>X</v>
      </c>
      <c r="AG1276" s="38"/>
      <c r="AH1276" s="70" t="s">
        <v>47</v>
      </c>
      <c r="AI1276" s="70" t="s">
        <v>47</v>
      </c>
      <c r="AJ1276" s="38"/>
      <c r="AK1276" s="13" t="str">
        <f t="shared" si="1739"/>
        <v>/rsm:CrossIndustryInvoice/rsm:SupplyChainTradeTransaction/ram:ApplicableHeaderTradeSettlement/ram:SpecifiedAdvancePayment/ram:InvoiceSpecifiedReferencedDocument</v>
      </c>
      <c r="AL1276" s="13" t="str">
        <f t="shared" si="1740"/>
        <v>/ram:FormattedIssueDateTime</v>
      </c>
      <c r="AM1276" s="14">
        <f>COUNTIFS(S$4:S1276,AK1276)</f>
        <v>1</v>
      </c>
      <c r="AO1276" s="214" t="str">
        <f t="shared" si="1737"/>
        <v>SCT_HTS</v>
      </c>
      <c r="AP1276" s="61" t="str">
        <f t="shared" si="1741"/>
        <v>BT-X-560-00</v>
      </c>
      <c r="AQ1276" s="281" t="str">
        <f t="shared" si="1742"/>
        <v/>
      </c>
      <c r="AR1276" s="62">
        <f t="shared" si="1841"/>
        <v>5</v>
      </c>
      <c r="AS1276" s="62" t="str">
        <f t="shared" si="1842"/>
        <v>0..1</v>
      </c>
      <c r="AT1276" s="64" t="s">
        <v>1469</v>
      </c>
      <c r="AU1276" s="64"/>
      <c r="AV1276" s="65"/>
      <c r="AW1276" s="425" t="s">
        <v>7238</v>
      </c>
      <c r="AX1276" s="65"/>
      <c r="AY1276" s="65" t="s">
        <v>35</v>
      </c>
      <c r="AZ1276" s="64"/>
      <c r="BA1276" s="66" t="str">
        <f t="shared" si="1843"/>
        <v>0..1</v>
      </c>
      <c r="BB1276" s="66" t="str">
        <f t="shared" si="1844"/>
        <v>0..1</v>
      </c>
      <c r="BC1276" s="6" t="str">
        <f t="shared" si="1845"/>
        <v>/rsm:CrossIndustryInvoice
/rsm:SupplyChainTradeTransaction
/ram:ApplicableHeaderTradeSettlement
/ram:SpecifiedAdvancePayment
/ram:InvoiceSpecifiedReferencedDocument
/ram:FormattedIssueDateTime</v>
      </c>
      <c r="BD1276" s="67" t="str">
        <f t="shared" si="1846"/>
        <v>/rsm:CrossIndustryInvoice/rsm:SupplyChainTradeTransaction/ram:ApplicableHeaderTradeSettlement/ram:SpecifiedAdvancePayment/ram:InvoiceSpecifiedReferencedDocument/ram:FormattedIssueDateTime</v>
      </c>
      <c r="BE1276" s="66" t="str">
        <f t="shared" si="1805"/>
        <v/>
      </c>
      <c r="BF1276" s="68" t="str">
        <f t="shared" si="1802"/>
        <v/>
      </c>
      <c r="BG1276" s="62" t="str">
        <f t="shared" si="1803"/>
        <v>0..1</v>
      </c>
      <c r="BH1276" s="66" t="str">
        <f t="shared" si="1806"/>
        <v/>
      </c>
      <c r="BI1276" s="248" t="str">
        <f t="shared" si="1807"/>
        <v/>
      </c>
      <c r="BJ1276" s="7"/>
      <c r="BK1276" s="351" t="str">
        <f t="shared" si="1762"/>
        <v>-</v>
      </c>
      <c r="BL1276" s="70" t="str">
        <f t="shared" si="1763"/>
        <v>-</v>
      </c>
      <c r="BM1276" s="70" t="str">
        <f t="shared" si="1764"/>
        <v>-</v>
      </c>
      <c r="BN1276" s="70" t="str">
        <f t="shared" si="1765"/>
        <v>-</v>
      </c>
      <c r="BO1276" s="70" t="str">
        <f t="shared" si="1766"/>
        <v>-</v>
      </c>
      <c r="BP1276" s="70" t="str">
        <f t="shared" si="1767"/>
        <v>-</v>
      </c>
      <c r="BQ1276" s="352" t="str">
        <f t="shared" si="1768"/>
        <v>X</v>
      </c>
      <c r="BR1276" s="7"/>
      <c r="BS1276" s="70" t="str">
        <f t="shared" si="1769"/>
        <v>EXTENDED</v>
      </c>
      <c r="BT1276" s="70" t="str">
        <f t="shared" si="1770"/>
        <v>EXTENDED</v>
      </c>
      <c r="BU1276" s="15"/>
      <c r="BV1276" s="57"/>
      <c r="BW1276" s="57"/>
      <c r="BX1276" s="57"/>
      <c r="BY1276" s="57"/>
      <c r="BZ1276" s="57"/>
      <c r="CA1276" s="57" t="s">
        <v>6542</v>
      </c>
      <c r="CC1276" s="417"/>
      <c r="CD1276" s="15"/>
      <c r="CE1276" s="15"/>
    </row>
    <row r="1277" spans="1:83" s="59" customFormat="1" ht="114">
      <c r="A1277" s="45" t="str">
        <f t="shared" si="1824"/>
        <v>YES</v>
      </c>
      <c r="B1277" s="45"/>
      <c r="C1277" s="45"/>
      <c r="D1277" s="45"/>
      <c r="E1277" s="214" t="s">
        <v>3431</v>
      </c>
      <c r="F1277" s="61" t="s">
        <v>6575</v>
      </c>
      <c r="G1277" s="281"/>
      <c r="H1277" s="62">
        <f t="shared" si="1832"/>
        <v>6</v>
      </c>
      <c r="I1277" s="62" t="s">
        <v>42</v>
      </c>
      <c r="J1277" s="64" t="s">
        <v>1470</v>
      </c>
      <c r="K1277" s="64" t="s">
        <v>1471</v>
      </c>
      <c r="L1277" s="65" t="s">
        <v>1472</v>
      </c>
      <c r="M1277" s="65"/>
      <c r="N1277" s="65" t="s">
        <v>35</v>
      </c>
      <c r="O1277" s="64" t="s">
        <v>148</v>
      </c>
      <c r="P1277" s="66" t="s">
        <v>32</v>
      </c>
      <c r="Q1277" s="66" t="str">
        <f t="shared" si="1833"/>
        <v>1..1</v>
      </c>
      <c r="R1277" s="6" t="s">
        <v>6587</v>
      </c>
      <c r="S1277" s="67" t="s">
        <v>6581</v>
      </c>
      <c r="T1277" s="66" t="s">
        <v>151</v>
      </c>
      <c r="U1277" s="68" t="str">
        <f t="shared" si="1789"/>
        <v>E</v>
      </c>
      <c r="V1277" s="62" t="s">
        <v>32</v>
      </c>
      <c r="W1277" s="66" t="s">
        <v>35</v>
      </c>
      <c r="X1277" s="248" t="s">
        <v>35</v>
      </c>
      <c r="Y1277" s="38"/>
      <c r="Z1277" s="351" t="str">
        <f t="shared" si="1834"/>
        <v>-</v>
      </c>
      <c r="AA1277" s="70" t="str">
        <f t="shared" si="1835"/>
        <v>-</v>
      </c>
      <c r="AB1277" s="70" t="str">
        <f t="shared" si="1836"/>
        <v>-</v>
      </c>
      <c r="AC1277" s="70" t="str">
        <f t="shared" si="1837"/>
        <v>-</v>
      </c>
      <c r="AD1277" s="70" t="str">
        <f t="shared" si="1838"/>
        <v>-</v>
      </c>
      <c r="AE1277" s="70" t="str">
        <f t="shared" si="1839"/>
        <v>-</v>
      </c>
      <c r="AF1277" s="352" t="str">
        <f t="shared" si="1840"/>
        <v>X</v>
      </c>
      <c r="AG1277" s="38"/>
      <c r="AH1277" s="70" t="s">
        <v>47</v>
      </c>
      <c r="AI1277" s="70" t="s">
        <v>47</v>
      </c>
      <c r="AJ1277" s="38"/>
      <c r="AK1277" s="13" t="str">
        <f t="shared" si="1739"/>
        <v>/rsm:CrossIndustryInvoice/rsm:SupplyChainTradeTransaction/ram:ApplicableHeaderTradeSettlement/ram:SpecifiedAdvancePayment/ram:InvoiceSpecifiedReferencedDocument/ram:FormattedIssueDateTime</v>
      </c>
      <c r="AL1277" s="13" t="str">
        <f t="shared" si="1740"/>
        <v>/qdt:DateTimeString</v>
      </c>
      <c r="AM1277" s="14">
        <f>COUNTIFS(S$4:S1277,AK1277)</f>
        <v>1</v>
      </c>
      <c r="AO1277" s="214" t="str">
        <f t="shared" si="1737"/>
        <v>SCT_HTS</v>
      </c>
      <c r="AP1277" s="61" t="str">
        <f t="shared" si="1741"/>
        <v>BT-X-560</v>
      </c>
      <c r="AQ1277" s="281" t="str">
        <f t="shared" si="1742"/>
        <v/>
      </c>
      <c r="AR1277" s="62">
        <f t="shared" si="1841"/>
        <v>6</v>
      </c>
      <c r="AS1277" s="62" t="str">
        <f t="shared" si="1842"/>
        <v>0..1</v>
      </c>
      <c r="AT1277" s="64" t="s">
        <v>1475</v>
      </c>
      <c r="AU1277" s="64" t="s">
        <v>1476</v>
      </c>
      <c r="AV1277" s="65" t="s">
        <v>1477</v>
      </c>
      <c r="AW1277" s="425" t="s">
        <v>7238</v>
      </c>
      <c r="AX1277" s="65"/>
      <c r="AY1277" s="65" t="s">
        <v>35</v>
      </c>
      <c r="AZ1277" s="64" t="s">
        <v>148</v>
      </c>
      <c r="BA1277" s="66" t="str">
        <f t="shared" si="1843"/>
        <v>1..1</v>
      </c>
      <c r="BB1277" s="66" t="str">
        <f t="shared" si="1844"/>
        <v>1..1</v>
      </c>
      <c r="BC1277" s="6" t="str">
        <f t="shared" si="1845"/>
        <v>/rsm:CrossIndustryInvoice
/rsm:SupplyChainTradeTransaction
/ram:ApplicableHeaderTradeSettlement
/ram:SpecifiedAdvancePayment
/ram:InvoiceSpecifiedReferencedDocument
/ram:FormattedIssueDateTime
/qdt:DateTimeString</v>
      </c>
      <c r="BD1277" s="67" t="str">
        <f t="shared" si="1846"/>
        <v>/rsm:CrossIndustryInvoice/rsm:SupplyChainTradeTransaction/ram:ApplicableHeaderTradeSettlement/ram:SpecifiedAdvancePayment/ram:InvoiceSpecifiedReferencedDocument/ram:FormattedIssueDateTime/qdt:DateTimeString</v>
      </c>
      <c r="BE1277" s="66" t="str">
        <f t="shared" si="1805"/>
        <v>D</v>
      </c>
      <c r="BF1277" s="68" t="str">
        <f t="shared" si="1802"/>
        <v>E</v>
      </c>
      <c r="BG1277" s="62" t="str">
        <f t="shared" si="1803"/>
        <v>1..1</v>
      </c>
      <c r="BH1277" s="66" t="str">
        <f t="shared" si="1806"/>
        <v/>
      </c>
      <c r="BI1277" s="248" t="str">
        <f t="shared" si="1807"/>
        <v/>
      </c>
      <c r="BJ1277" s="7"/>
      <c r="BK1277" s="351" t="str">
        <f t="shared" si="1762"/>
        <v>-</v>
      </c>
      <c r="BL1277" s="70" t="str">
        <f t="shared" si="1763"/>
        <v>-</v>
      </c>
      <c r="BM1277" s="70" t="str">
        <f t="shared" si="1764"/>
        <v>-</v>
      </c>
      <c r="BN1277" s="70" t="str">
        <f t="shared" si="1765"/>
        <v>-</v>
      </c>
      <c r="BO1277" s="70" t="str">
        <f t="shared" si="1766"/>
        <v>-</v>
      </c>
      <c r="BP1277" s="70" t="str">
        <f t="shared" si="1767"/>
        <v>-</v>
      </c>
      <c r="BQ1277" s="352" t="str">
        <f t="shared" si="1768"/>
        <v>X</v>
      </c>
      <c r="BR1277" s="7"/>
      <c r="BS1277" s="70" t="str">
        <f t="shared" si="1769"/>
        <v>EXTENDED</v>
      </c>
      <c r="BT1277" s="70" t="str">
        <f t="shared" si="1770"/>
        <v>EXTENDED</v>
      </c>
      <c r="BU1277" s="15"/>
      <c r="BV1277" s="57"/>
      <c r="BW1277" s="57"/>
      <c r="BX1277" s="57"/>
      <c r="BY1277" s="57"/>
      <c r="BZ1277" s="57"/>
      <c r="CA1277" s="57" t="s">
        <v>6542</v>
      </c>
      <c r="CC1277" s="417"/>
      <c r="CD1277" s="15"/>
      <c r="CE1277" s="15"/>
    </row>
    <row r="1278" spans="1:83" s="59" customFormat="1" ht="128.25">
      <c r="A1278" s="45" t="str">
        <f t="shared" si="1824"/>
        <v>YES</v>
      </c>
      <c r="B1278" s="45"/>
      <c r="C1278" s="45"/>
      <c r="D1278" s="45"/>
      <c r="E1278" s="214" t="s">
        <v>3431</v>
      </c>
      <c r="F1278" s="61" t="s">
        <v>6576</v>
      </c>
      <c r="G1278" s="281"/>
      <c r="H1278" s="62">
        <f t="shared" si="1832"/>
        <v>7</v>
      </c>
      <c r="I1278" s="62" t="s">
        <v>32</v>
      </c>
      <c r="J1278" s="64" t="s">
        <v>229</v>
      </c>
      <c r="K1278" s="64" t="s">
        <v>35</v>
      </c>
      <c r="L1278" s="65" t="s">
        <v>160</v>
      </c>
      <c r="M1278" s="65"/>
      <c r="N1278" s="65" t="s">
        <v>160</v>
      </c>
      <c r="O1278" s="64" t="s">
        <v>128</v>
      </c>
      <c r="P1278" s="66" t="s">
        <v>32</v>
      </c>
      <c r="Q1278" s="66" t="str">
        <f t="shared" si="1833"/>
        <v>1..1</v>
      </c>
      <c r="R1278" s="6" t="s">
        <v>6588</v>
      </c>
      <c r="S1278" s="67" t="s">
        <v>6582</v>
      </c>
      <c r="T1278" s="66" t="s">
        <v>131</v>
      </c>
      <c r="U1278" s="68" t="str">
        <f t="shared" si="1789"/>
        <v>A</v>
      </c>
      <c r="V1278" s="62" t="s">
        <v>42</v>
      </c>
      <c r="W1278" s="66" t="s">
        <v>35</v>
      </c>
      <c r="X1278" s="248" t="s">
        <v>160</v>
      </c>
      <c r="Y1278" s="38"/>
      <c r="Z1278" s="351" t="str">
        <f t="shared" si="1834"/>
        <v>-</v>
      </c>
      <c r="AA1278" s="70" t="str">
        <f t="shared" si="1835"/>
        <v>-</v>
      </c>
      <c r="AB1278" s="70" t="str">
        <f t="shared" si="1836"/>
        <v>-</v>
      </c>
      <c r="AC1278" s="70" t="str">
        <f t="shared" si="1837"/>
        <v>-</v>
      </c>
      <c r="AD1278" s="70" t="str">
        <f t="shared" si="1838"/>
        <v>-</v>
      </c>
      <c r="AE1278" s="70" t="str">
        <f t="shared" si="1839"/>
        <v>-</v>
      </c>
      <c r="AF1278" s="352" t="str">
        <f t="shared" si="1840"/>
        <v>X</v>
      </c>
      <c r="AG1278" s="38"/>
      <c r="AH1278" s="70" t="s">
        <v>47</v>
      </c>
      <c r="AI1278" s="70" t="s">
        <v>47</v>
      </c>
      <c r="AJ1278" s="38"/>
      <c r="AK1278" s="13" t="str">
        <f t="shared" si="1739"/>
        <v>/rsm:CrossIndustryInvoice/rsm:SupplyChainTradeTransaction/ram:ApplicableHeaderTradeSettlement/ram:SpecifiedAdvancePayment/ram:InvoiceSpecifiedReferencedDocument/ram:FormattedIssueDateTime/qdt:DateTimeString</v>
      </c>
      <c r="AL1278" s="13" t="str">
        <f t="shared" si="1740"/>
        <v>/@format</v>
      </c>
      <c r="AM1278" s="14">
        <f>COUNTIFS(S$4:S1278,AK1278)</f>
        <v>1</v>
      </c>
      <c r="AO1278" s="214" t="str">
        <f t="shared" si="1737"/>
        <v>SCT_HTS</v>
      </c>
      <c r="AP1278" s="61" t="str">
        <f t="shared" si="1741"/>
        <v>BT-X-560-0</v>
      </c>
      <c r="AQ1278" s="281" t="str">
        <f t="shared" si="1742"/>
        <v/>
      </c>
      <c r="AR1278" s="62">
        <f t="shared" si="1841"/>
        <v>7</v>
      </c>
      <c r="AS1278" s="62" t="str">
        <f t="shared" si="1842"/>
        <v>1..1</v>
      </c>
      <c r="AT1278" s="64" t="s">
        <v>1270</v>
      </c>
      <c r="AU1278" s="64" t="s">
        <v>35</v>
      </c>
      <c r="AV1278" s="65" t="s">
        <v>6345</v>
      </c>
      <c r="AW1278" s="425" t="s">
        <v>7238</v>
      </c>
      <c r="AX1278" s="65"/>
      <c r="AY1278" s="65" t="s">
        <v>166</v>
      </c>
      <c r="AZ1278" s="64" t="s">
        <v>128</v>
      </c>
      <c r="BA1278" s="66" t="str">
        <f t="shared" si="1843"/>
        <v>1..1</v>
      </c>
      <c r="BB1278" s="66" t="str">
        <f t="shared" si="1844"/>
        <v>1..1</v>
      </c>
      <c r="BC1278" s="6" t="str">
        <f t="shared" si="1845"/>
        <v>/rsm:CrossIndustryInvoice
/rsm:SupplyChainTradeTransaction
/ram:ApplicableHeaderTradeSettlement
/ram:SpecifiedAdvancePayment
/ram:InvoiceSpecifiedReferencedDocument
/ram:FormattedIssueDateTime
/qdt:DateTimeString
/@format</v>
      </c>
      <c r="BD1278" s="67" t="str">
        <f t="shared" si="1846"/>
        <v>/rsm:CrossIndustryInvoice/rsm:SupplyChainTradeTransaction/ram:ApplicableHeaderTradeSettlement/ram:SpecifiedAdvancePayment/ram:InvoiceSpecifiedReferencedDocument/ram:FormattedIssueDateTime/qdt:DateTimeString/@format</v>
      </c>
      <c r="BE1278" s="66" t="str">
        <f t="shared" si="1805"/>
        <v>C</v>
      </c>
      <c r="BF1278" s="68" t="str">
        <f t="shared" si="1802"/>
        <v>A</v>
      </c>
      <c r="BG1278" s="62" t="str">
        <f t="shared" si="1803"/>
        <v>0..1</v>
      </c>
      <c r="BH1278" s="66" t="str">
        <f t="shared" si="1806"/>
        <v/>
      </c>
      <c r="BI1278" s="248" t="str">
        <f t="shared" si="1807"/>
        <v>Only value "102"</v>
      </c>
      <c r="BJ1278" s="7"/>
      <c r="BK1278" s="351" t="str">
        <f t="shared" si="1762"/>
        <v>-</v>
      </c>
      <c r="BL1278" s="70" t="str">
        <f t="shared" si="1763"/>
        <v>-</v>
      </c>
      <c r="BM1278" s="70" t="str">
        <f t="shared" si="1764"/>
        <v>-</v>
      </c>
      <c r="BN1278" s="70" t="str">
        <f t="shared" si="1765"/>
        <v>-</v>
      </c>
      <c r="BO1278" s="70" t="str">
        <f t="shared" si="1766"/>
        <v>-</v>
      </c>
      <c r="BP1278" s="70" t="str">
        <f t="shared" si="1767"/>
        <v>-</v>
      </c>
      <c r="BQ1278" s="352" t="str">
        <f t="shared" si="1768"/>
        <v>X</v>
      </c>
      <c r="BR1278" s="7"/>
      <c r="BS1278" s="70" t="str">
        <f t="shared" si="1769"/>
        <v>EXTENDED</v>
      </c>
      <c r="BT1278" s="70" t="str">
        <f t="shared" si="1770"/>
        <v>EXTENDED</v>
      </c>
      <c r="BU1278" s="15"/>
      <c r="BV1278" s="57"/>
      <c r="BW1278" s="57"/>
      <c r="BX1278" s="57"/>
      <c r="BY1278" s="57"/>
      <c r="BZ1278" s="57"/>
      <c r="CA1278" s="57" t="s">
        <v>6542</v>
      </c>
      <c r="CC1278" s="417"/>
      <c r="CD1278" s="15"/>
      <c r="CE1278" s="15"/>
    </row>
    <row r="1282" spans="74:74">
      <c r="BV1282" s="11"/>
    </row>
  </sheetData>
  <autoFilter ref="A4:CE1278" xr:uid="{2D5B7D63-704A-9442-81DD-1D7A25C60963}"/>
  <phoneticPr fontId="38" type="noConversion"/>
  <conditionalFormatting sqref="P5:P1278 BA5:BA1278">
    <cfRule type="expression" dxfId="10" priority="86" stopIfTrue="1">
      <formula>LEFT($AI5,3)="EXT"</formula>
    </cfRule>
  </conditionalFormatting>
  <conditionalFormatting sqref="BA5:BA449 P5:P1174 BA451:BA491 BA493:BA533 BA535:BA575 BA577:BA617 BA619:BA622 BA631:BA676 BA678:BA709 BA711:BA763 BA765:BA805 BA807:BA847 BA849:BA914 BA916:BA956 BA958:BA1174 P1176:P1249 BA1176:BA1249 P1252:P1253 BA1252:BA1253 P1255:P1278 BA1255:BA1278">
    <cfRule type="expression" dxfId="9" priority="117">
      <formula>LEFT($AH5,3)="EXT"</formula>
    </cfRule>
  </conditionalFormatting>
  <conditionalFormatting sqref="BB5:BB449 BB451:BB617 BB619:BB622 BB631:BB676 BB916:BB1174 BB1176:BB1278">
    <cfRule type="expression" dxfId="8" priority="141">
      <formula>BA5&lt;&gt;BB5</formula>
    </cfRule>
  </conditionalFormatting>
  <printOptions horizontalCentered="1"/>
  <pageMargins left="0.2" right="0.2" top="0.4" bottom="0.4" header="0.2" footer="0.2"/>
  <pageSetup paperSize="9" scale="31" fitToHeight="100" orientation="landscape" horizontalDpi="4294967292" verticalDpi="4294967292" r:id="rId1"/>
  <headerFooter>
    <oddFooter>&amp;C&amp;"Calibri,Normal"&amp;K000000&amp;A&amp;R&amp;"Calibri,Normal"&amp;K000000Page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A0E0F-480C-9B45-BF02-9E64925957C5}">
  <sheetPr codeName="Feuil3">
    <tabColor theme="6" tint="-0.249977111117893"/>
    <pageSetUpPr autoPageBreaks="0"/>
  </sheetPr>
  <dimension ref="A1:BZ1140"/>
  <sheetViews>
    <sheetView showGridLines="0" zoomScaleNormal="100" zoomScaleSheetLayoutView="70" zoomScalePageLayoutView="70" workbookViewId="0">
      <pane xSplit="9" ySplit="5" topLeftCell="M907" activePane="bottomRight" state="frozen"/>
      <selection pane="topRight" activeCell="G1" sqref="G1"/>
      <selection pane="bottomLeft" activeCell="A6" sqref="A6"/>
      <selection pane="bottomRight" activeCell="M5" sqref="M5"/>
    </sheetView>
  </sheetViews>
  <sheetFormatPr baseColWidth="10" defaultColWidth="10.85546875" defaultRowHeight="15" outlineLevelCol="2"/>
  <cols>
    <col min="1" max="1" width="6.7109375" style="1" customWidth="1"/>
    <col min="2" max="3" width="10" style="1" customWidth="1"/>
    <col min="4" max="4" width="11.7109375" style="276" customWidth="1"/>
    <col min="5" max="5" width="9.140625" style="3" customWidth="1" collapsed="1"/>
    <col min="6" max="6" width="14.28515625" style="3" customWidth="1"/>
    <col min="7" max="8" width="6.28515625" style="4" customWidth="1"/>
    <col min="9" max="9" width="25.85546875" style="1" customWidth="1"/>
    <col min="10" max="10" width="34.28515625" style="1" customWidth="1" outlineLevel="1"/>
    <col min="11" max="11" width="61.28515625" style="5" customWidth="1" outlineLevel="1"/>
    <col min="12" max="12" width="51.7109375" style="5" customWidth="1" outlineLevel="1"/>
    <col min="13" max="13" width="39.28515625" style="5" customWidth="1" outlineLevel="1"/>
    <col min="14" max="14" width="13.28515625" style="1" customWidth="1" outlineLevel="1"/>
    <col min="15" max="16" width="6.140625" style="4" customWidth="1" outlineLevel="1"/>
    <col min="17" max="17" width="47.140625" style="5" customWidth="1" outlineLevel="1"/>
    <col min="18" max="18" width="71.140625" style="1" customWidth="1" outlineLevel="1"/>
    <col min="19" max="19" width="6.28515625" style="7" customWidth="1" outlineLevel="1"/>
    <col min="20" max="20" width="5.140625" style="4" customWidth="1" outlineLevel="1"/>
    <col min="21" max="21" width="6.140625" style="4" customWidth="1" outlineLevel="1"/>
    <col min="22" max="22" width="10.28515625" style="4" customWidth="1" outlineLevel="1"/>
    <col min="23" max="23" width="33" style="3" customWidth="1" outlineLevel="1"/>
    <col min="24" max="24" width="6.42578125" style="4" customWidth="1" outlineLevel="1"/>
    <col min="25" max="25" width="13.28515625" style="4" hidden="1" customWidth="1" outlineLevel="2"/>
    <col min="26" max="26" width="13.28515625" style="4" customWidth="1" outlineLevel="1" collapsed="1"/>
    <col min="27" max="27" width="4.28515625" style="4" customWidth="1" outlineLevel="1"/>
    <col min="28" max="28" width="26.85546875" style="1" customWidth="1" outlineLevel="1"/>
    <col min="29" max="29" width="28.28515625" style="1" customWidth="1" outlineLevel="1"/>
    <col min="30" max="30" width="13.7109375" style="1" customWidth="1" outlineLevel="1"/>
    <col min="31" max="31" width="3.42578125" style="1" customWidth="1" outlineLevel="1"/>
    <col min="32" max="32" width="9.140625" style="3" customWidth="1"/>
    <col min="33" max="34" width="6.28515625" style="4" customWidth="1"/>
    <col min="35" max="35" width="33" style="1" customWidth="1"/>
    <col min="36" max="36" width="40.28515625" style="1" customWidth="1"/>
    <col min="37" max="37" width="55.28515625" style="8" customWidth="1"/>
    <col min="38" max="38" width="51.85546875" style="8" customWidth="1"/>
    <col min="39" max="39" width="35" style="8" customWidth="1"/>
    <col min="40" max="40" width="13.28515625" style="1" customWidth="1"/>
    <col min="41" max="42" width="6.140625" style="4" customWidth="1" outlineLevel="1"/>
    <col min="43" max="43" width="47.140625" style="5" customWidth="1" outlineLevel="1"/>
    <col min="44" max="44" width="71.140625" style="1" customWidth="1" outlineLevel="1"/>
    <col min="45" max="45" width="6.28515625" style="7" customWidth="1" outlineLevel="1"/>
    <col min="46" max="46" width="5.140625" style="4" customWidth="1" outlineLevel="1"/>
    <col min="47" max="47" width="6.140625" style="4" customWidth="1" outlineLevel="1"/>
    <col min="48" max="48" width="10.28515625" style="4" customWidth="1" outlineLevel="1"/>
    <col min="49" max="49" width="22" style="3" customWidth="1"/>
    <col min="50" max="50" width="5.7109375" style="1" customWidth="1"/>
    <col min="51" max="51" width="13.28515625" style="4" customWidth="1" outlineLevel="1"/>
    <col min="52" max="52" width="13.28515625" style="4" customWidth="1"/>
    <col min="53" max="53" width="10.85546875" style="1"/>
    <col min="54" max="56" width="10.85546875" style="59"/>
    <col min="58" max="60" width="10.85546875" style="1"/>
    <col min="61" max="61" width="47.28515625" style="1" customWidth="1"/>
    <col min="62" max="62" width="56.42578125" style="1" customWidth="1"/>
    <col min="63" max="63" width="52.140625" style="1" customWidth="1"/>
    <col min="64" max="64" width="57.28515625" style="1" customWidth="1"/>
    <col min="65" max="65" width="47.85546875" style="1" customWidth="1"/>
    <col min="66" max="67" width="10.85546875" style="1"/>
    <col min="68" max="70" width="38.7109375" style="1" customWidth="1"/>
    <col min="71" max="16384" width="10.85546875" style="1"/>
  </cols>
  <sheetData>
    <row r="1" spans="1:56" ht="18.95" customHeight="1">
      <c r="D1" s="2"/>
      <c r="Q1" s="6" t="str">
        <f>MID(SUBSTITUTE(SUBSTITUTE(R1,"/",_xlfn.CONCAT(CHAR(10),"/")),"/",_xlfn.CONCAT(CHAR(10),"/"),G1+1),2,500)</f>
        <v/>
      </c>
      <c r="W1" s="1"/>
      <c r="AW1" s="1"/>
      <c r="BB1" s="9">
        <f>COUNTIF(BD1:BD$4,BD1)</f>
        <v>4</v>
      </c>
      <c r="BC1" s="10">
        <f>O1</f>
        <v>0</v>
      </c>
      <c r="BD1" s="10" t="str">
        <f>MID(SUBSTITUTE(SUBSTITUTE(SUBSTITUTE(SUBSTITUTE(AR1,"ram:",""),"rsm:",""),"udt:",""),"qdt:",""),2,500)</f>
        <v/>
      </c>
    </row>
    <row r="2" spans="1:56" s="11" customFormat="1" collapsed="1" thickBot="1">
      <c r="D2" s="12"/>
      <c r="E2" s="3"/>
      <c r="F2" s="3"/>
      <c r="G2" s="4"/>
      <c r="H2" s="4"/>
      <c r="I2" s="1"/>
      <c r="J2" s="1"/>
      <c r="K2" s="5"/>
      <c r="L2" s="5"/>
      <c r="M2" s="5"/>
      <c r="N2" s="1"/>
      <c r="O2" s="4"/>
      <c r="P2" s="4"/>
      <c r="Q2" s="5"/>
      <c r="R2" s="1"/>
      <c r="S2" s="7"/>
      <c r="T2" s="4"/>
      <c r="U2" s="4"/>
      <c r="V2" s="4"/>
      <c r="W2" s="3"/>
      <c r="X2" s="4"/>
      <c r="Y2" s="4"/>
      <c r="Z2" s="4"/>
      <c r="AA2" s="4"/>
      <c r="AB2" s="13">
        <f>IF(ISERROR(FIND("/",R2)),R2,LEFT(R2,FIND(CHAR(1),SUBSTITUTE(R2,"/",CHAR(1),LEN(R2)-LEN(SUBSTITUTE(R2,"/",""))))-1))</f>
        <v>0</v>
      </c>
      <c r="AC2" s="13">
        <f>IF(ISERROR(FIND("/",R2)),R2,MID(R2, FIND(CHAR(1),SUBSTITUTE(R2,"/",CHAR(1), LEN(R2)-LEN(SUBSTITUTE(R2,"/","")))), LEN(R2)))</f>
        <v>0</v>
      </c>
      <c r="AD2" s="14">
        <f>COUNTIFS(R2:R$4,AB2)</f>
        <v>0</v>
      </c>
      <c r="AE2" s="1"/>
      <c r="AF2" s="3"/>
      <c r="AG2" s="4"/>
      <c r="AH2" s="4"/>
      <c r="AI2" s="1"/>
      <c r="AJ2" s="1"/>
      <c r="AK2" s="8"/>
      <c r="AL2" s="8"/>
      <c r="AM2" s="8"/>
      <c r="AN2" s="1"/>
      <c r="AO2" s="4"/>
      <c r="AP2" s="4"/>
      <c r="AQ2" s="5"/>
      <c r="AR2" s="1"/>
      <c r="AS2" s="7"/>
      <c r="AT2" s="4"/>
      <c r="AU2" s="4"/>
      <c r="AV2" s="4"/>
      <c r="AW2" s="3"/>
      <c r="AY2" s="4"/>
      <c r="AZ2" s="4"/>
      <c r="BB2" s="15"/>
      <c r="BC2" s="15"/>
      <c r="BD2" s="15"/>
    </row>
    <row r="3" spans="1:56" s="16" customFormat="1" ht="33" customHeight="1" thickBot="1">
      <c r="D3" s="17"/>
      <c r="E3" s="18" t="s">
        <v>0</v>
      </c>
      <c r="F3" s="19"/>
      <c r="G3" s="19"/>
      <c r="H3" s="19"/>
      <c r="I3" s="19"/>
      <c r="J3" s="19"/>
      <c r="K3" s="19"/>
      <c r="L3" s="19"/>
      <c r="M3" s="19"/>
      <c r="N3" s="19"/>
      <c r="O3" s="19"/>
      <c r="P3" s="20"/>
      <c r="Q3" s="21"/>
      <c r="R3" s="22"/>
      <c r="S3" s="23"/>
      <c r="T3" s="23"/>
      <c r="U3" s="23"/>
      <c r="V3" s="23"/>
      <c r="W3" s="24"/>
      <c r="X3" s="25"/>
      <c r="Y3" s="25"/>
      <c r="Z3" s="25"/>
      <c r="AA3" s="25"/>
      <c r="AF3" s="26" t="str">
        <f>E3</f>
        <v>UN/CEFACT XML D16B : Factur-X, EXTENDED</v>
      </c>
      <c r="AG3" s="27"/>
      <c r="AH3" s="27"/>
      <c r="AI3" s="27"/>
      <c r="AJ3" s="27"/>
      <c r="AK3" s="27"/>
      <c r="AL3" s="27"/>
      <c r="AM3" s="27"/>
      <c r="AN3" s="27"/>
      <c r="AO3" s="27"/>
      <c r="AP3" s="27"/>
      <c r="AQ3" s="27"/>
      <c r="AR3" s="22"/>
      <c r="AS3" s="23"/>
      <c r="AT3" s="23"/>
      <c r="AU3" s="23"/>
      <c r="AV3" s="23"/>
      <c r="AW3" s="28"/>
      <c r="AY3" s="25"/>
      <c r="AZ3" s="25"/>
      <c r="BB3" s="29"/>
      <c r="BC3" s="29"/>
      <c r="BD3" s="29"/>
    </row>
    <row r="4" spans="1:56" s="44" customFormat="1" ht="107.25">
      <c r="A4" s="30" t="s">
        <v>1</v>
      </c>
      <c r="B4" s="31" t="s">
        <v>4850</v>
      </c>
      <c r="C4" s="31" t="s">
        <v>4851</v>
      </c>
      <c r="D4" s="32" t="s">
        <v>2</v>
      </c>
      <c r="E4" s="33" t="s">
        <v>3</v>
      </c>
      <c r="F4" s="279"/>
      <c r="G4" s="34" t="s">
        <v>4</v>
      </c>
      <c r="H4" s="34" t="s">
        <v>5</v>
      </c>
      <c r="I4" s="35" t="s">
        <v>6</v>
      </c>
      <c r="J4" s="35" t="s">
        <v>7</v>
      </c>
      <c r="K4" s="35" t="s">
        <v>8</v>
      </c>
      <c r="L4" s="35" t="s">
        <v>9</v>
      </c>
      <c r="M4" s="35" t="s">
        <v>10</v>
      </c>
      <c r="N4" s="35" t="s">
        <v>11</v>
      </c>
      <c r="O4" s="36" t="s">
        <v>12</v>
      </c>
      <c r="P4" s="34" t="s">
        <v>13</v>
      </c>
      <c r="Q4" s="35" t="s">
        <v>14</v>
      </c>
      <c r="R4" s="35" t="s">
        <v>14</v>
      </c>
      <c r="S4" s="34" t="s">
        <v>15</v>
      </c>
      <c r="T4" s="36" t="s">
        <v>16</v>
      </c>
      <c r="U4" s="36" t="s">
        <v>17</v>
      </c>
      <c r="V4" s="35" t="s">
        <v>18</v>
      </c>
      <c r="W4" s="37" t="s">
        <v>19</v>
      </c>
      <c r="X4" s="38"/>
      <c r="Y4" s="39" t="s">
        <v>20</v>
      </c>
      <c r="Z4" s="39" t="s">
        <v>21</v>
      </c>
      <c r="AA4" s="38"/>
      <c r="AB4" s="40" t="s">
        <v>22</v>
      </c>
      <c r="AC4" s="40" t="s">
        <v>23</v>
      </c>
      <c r="AD4" s="40" t="s">
        <v>24</v>
      </c>
      <c r="AE4" s="41"/>
      <c r="AF4" s="33" t="s">
        <v>3</v>
      </c>
      <c r="AG4" s="34" t="s">
        <v>4</v>
      </c>
      <c r="AH4" s="34" t="s">
        <v>5</v>
      </c>
      <c r="AI4" s="42" t="s">
        <v>25</v>
      </c>
      <c r="AJ4" s="42" t="s">
        <v>26</v>
      </c>
      <c r="AK4" s="42" t="s">
        <v>27</v>
      </c>
      <c r="AL4" s="42" t="s">
        <v>28</v>
      </c>
      <c r="AM4" s="42" t="s">
        <v>29</v>
      </c>
      <c r="AN4" s="42" t="s">
        <v>11</v>
      </c>
      <c r="AO4" s="36" t="s">
        <v>12</v>
      </c>
      <c r="AP4" s="34" t="s">
        <v>13</v>
      </c>
      <c r="AQ4" s="35" t="s">
        <v>14</v>
      </c>
      <c r="AR4" s="35" t="s">
        <v>14</v>
      </c>
      <c r="AS4" s="34" t="s">
        <v>15</v>
      </c>
      <c r="AT4" s="36" t="s">
        <v>16</v>
      </c>
      <c r="AU4" s="36" t="s">
        <v>17</v>
      </c>
      <c r="AV4" s="35" t="s">
        <v>18</v>
      </c>
      <c r="AW4" s="43" t="s">
        <v>19</v>
      </c>
      <c r="AY4" s="39" t="s">
        <v>4848</v>
      </c>
      <c r="AZ4" s="39" t="s">
        <v>21</v>
      </c>
    </row>
    <row r="5" spans="1:56" s="11" customFormat="1" ht="75">
      <c r="A5" s="45" t="str">
        <f>IF(LEFT(E5,2)="BG","NO",IF(LEN(E5)-LEN(SUBSTITUTE(E5,"-",""))&gt;1,"NO",IF(E5="EXT","EXT","YES")))</f>
        <v>NO</v>
      </c>
      <c r="B5" s="45"/>
      <c r="C5" s="45"/>
      <c r="D5" s="46" t="s">
        <v>30</v>
      </c>
      <c r="E5" s="47" t="s">
        <v>31</v>
      </c>
      <c r="F5" s="280" t="s">
        <v>31</v>
      </c>
      <c r="G5" s="48">
        <f t="shared" ref="G5:G59" si="0">LEN(R5)-LEN(SUBSTITUTE(R5,"/",""))-1</f>
        <v>1</v>
      </c>
      <c r="H5" s="49" t="s">
        <v>32</v>
      </c>
      <c r="I5" s="50" t="s">
        <v>33</v>
      </c>
      <c r="J5" s="50" t="s">
        <v>34</v>
      </c>
      <c r="K5" s="51"/>
      <c r="L5" s="51"/>
      <c r="M5" s="51" t="s">
        <v>35</v>
      </c>
      <c r="N5" s="50"/>
      <c r="O5" s="52" t="s">
        <v>32</v>
      </c>
      <c r="P5" s="52" t="str">
        <f>O5</f>
        <v>1..1</v>
      </c>
      <c r="Q5" s="53" t="s">
        <v>36</v>
      </c>
      <c r="R5" s="54" t="s">
        <v>37</v>
      </c>
      <c r="S5" s="52" t="s">
        <v>35</v>
      </c>
      <c r="T5" s="55" t="s">
        <v>38</v>
      </c>
      <c r="U5" s="52" t="s">
        <v>32</v>
      </c>
      <c r="V5" s="52" t="s">
        <v>35</v>
      </c>
      <c r="W5" s="56" t="s">
        <v>35</v>
      </c>
      <c r="X5" s="38"/>
      <c r="Y5" s="58" t="s">
        <v>39</v>
      </c>
      <c r="Z5" s="58" t="s">
        <v>39</v>
      </c>
      <c r="AA5" s="57"/>
      <c r="AB5" s="13" t="str">
        <f t="shared" ref="AB5:AB75" si="1">IF(ISERROR(FIND("/",R5)),R5,LEFT(R5,FIND(CHAR(1),SUBSTITUTE(R5,"/",CHAR(1),LEN(R5)-LEN(SUBSTITUTE(R5,"/",""))))-1))</f>
        <v>/rsm:CrossIndustryInvoice</v>
      </c>
      <c r="AC5" s="13" t="str">
        <f t="shared" ref="AC5:AC75" si="2">IF(ISERROR(FIND("/",R5)),R5,MID(R5, FIND(CHAR(1),SUBSTITUTE(R5,"/",CHAR(1), LEN(R5)-LEN(SUBSTITUTE(R5,"/","")))), LEN(R5)))</f>
        <v>/rsm:ExchangedDocumentContext</v>
      </c>
      <c r="AD5" s="14">
        <f>COUNTIFS(R$4:R5,AB5)</f>
        <v>0</v>
      </c>
      <c r="AE5" s="57"/>
      <c r="AF5" s="47" t="str">
        <f>E5</f>
        <v>BG-2</v>
      </c>
      <c r="AG5" s="48">
        <f t="shared" ref="AG5:AG63" si="3">LEN(AR5)-LEN(SUBSTITUTE(AR5,"/",""))-1</f>
        <v>1</v>
      </c>
      <c r="AH5" s="49" t="str">
        <f>H5</f>
        <v>1..1</v>
      </c>
      <c r="AI5" s="50" t="s">
        <v>33</v>
      </c>
      <c r="AJ5" s="50" t="s">
        <v>40</v>
      </c>
      <c r="AK5" s="51"/>
      <c r="AL5" s="51"/>
      <c r="AM5" s="51" t="s">
        <v>35</v>
      </c>
      <c r="AN5" s="50"/>
      <c r="AO5" s="52" t="str">
        <f>O5</f>
        <v>1..1</v>
      </c>
      <c r="AP5" s="52" t="str">
        <f>P5</f>
        <v>1..1</v>
      </c>
      <c r="AQ5" s="53" t="str">
        <f t="shared" ref="AQ5:AR20" si="4">Q5</f>
        <v>/rsm:CrossIndustryInvoice
/rsm:ExchangedDocumentContext</v>
      </c>
      <c r="AR5" s="54" t="str">
        <f t="shared" si="4"/>
        <v>/rsm:CrossIndustryInvoice/rsm:ExchangedDocumentContext</v>
      </c>
      <c r="AS5" s="52" t="s">
        <v>35</v>
      </c>
      <c r="AT5" s="55" t="s">
        <v>38</v>
      </c>
      <c r="AU5" s="52" t="str">
        <f t="shared" ref="AU5:AU63" si="5">U5</f>
        <v>1..1</v>
      </c>
      <c r="AV5" s="52" t="s">
        <v>35</v>
      </c>
      <c r="AW5" s="56" t="s">
        <v>35</v>
      </c>
      <c r="AX5" s="7"/>
      <c r="AY5" s="58" t="str">
        <f>Y5</f>
        <v>MINIMUM</v>
      </c>
      <c r="AZ5" s="58" t="str">
        <f>Z5</f>
        <v>MINIMUM</v>
      </c>
      <c r="BB5" s="57"/>
      <c r="BC5" s="59"/>
      <c r="BD5" s="59"/>
    </row>
    <row r="6" spans="1:56" s="11" customFormat="1" ht="51">
      <c r="A6" s="45" t="str">
        <f>IF(LEFT(E6,2)="BG","NO",IF(LEN(E6)-LEN(SUBSTITUTE(E6,"-",""))&gt;1,"NO",IF(E6="EXT","EXT","YES")))</f>
        <v>EXT</v>
      </c>
      <c r="B6" s="45"/>
      <c r="C6" s="45"/>
      <c r="D6" s="60" t="s">
        <v>30</v>
      </c>
      <c r="E6" s="61" t="s">
        <v>41</v>
      </c>
      <c r="F6" s="281" t="e">
        <v>#N/A</v>
      </c>
      <c r="G6" s="62">
        <f t="shared" si="0"/>
        <v>2</v>
      </c>
      <c r="H6" s="62" t="s">
        <v>42</v>
      </c>
      <c r="I6" s="63" t="s">
        <v>43</v>
      </c>
      <c r="J6" s="64"/>
      <c r="K6" s="65"/>
      <c r="L6" s="65" t="s">
        <v>44</v>
      </c>
      <c r="M6" s="65"/>
      <c r="N6" s="64"/>
      <c r="O6" s="66" t="s">
        <v>42</v>
      </c>
      <c r="P6" s="66" t="str">
        <f t="shared" ref="P6:P76" si="6">O6</f>
        <v>0..1</v>
      </c>
      <c r="Q6" s="6" t="s">
        <v>45</v>
      </c>
      <c r="R6" s="67" t="s">
        <v>46</v>
      </c>
      <c r="S6" s="66"/>
      <c r="T6" s="68"/>
      <c r="U6" s="62" t="s">
        <v>42</v>
      </c>
      <c r="V6" s="66"/>
      <c r="W6" s="69"/>
      <c r="X6" s="38"/>
      <c r="Y6" s="70" t="s">
        <v>47</v>
      </c>
      <c r="Z6" s="70" t="s">
        <v>48</v>
      </c>
      <c r="AA6" s="57"/>
      <c r="AB6" s="13" t="str">
        <f t="shared" si="1"/>
        <v>/rsm:CrossIndustryInvoice/rsm:ExchangedDocumentContext</v>
      </c>
      <c r="AC6" s="13" t="str">
        <f t="shared" si="2"/>
        <v>/ram:TestIndicator</v>
      </c>
      <c r="AD6" s="14">
        <f>COUNTIFS(R$4:R6,AB6)</f>
        <v>1</v>
      </c>
      <c r="AE6" s="57"/>
      <c r="AF6" s="61" t="str">
        <f t="shared" ref="AF6:AF64" si="7">E6</f>
        <v>EXT</v>
      </c>
      <c r="AG6" s="62">
        <f t="shared" si="3"/>
        <v>2</v>
      </c>
      <c r="AH6" s="62" t="str">
        <f t="shared" ref="AH6:AH64" si="8">H6</f>
        <v>0..1</v>
      </c>
      <c r="AI6" s="63" t="s">
        <v>49</v>
      </c>
      <c r="AJ6" s="64"/>
      <c r="AK6" s="65"/>
      <c r="AL6" s="65"/>
      <c r="AM6" s="65"/>
      <c r="AN6" s="64"/>
      <c r="AO6" s="66" t="str">
        <f t="shared" ref="AO6:AR64" si="9">O6</f>
        <v>0..1</v>
      </c>
      <c r="AP6" s="66" t="str">
        <f t="shared" si="9"/>
        <v>0..1</v>
      </c>
      <c r="AQ6" s="6" t="str">
        <f t="shared" si="4"/>
        <v>/rsm:CrossIndustryInvoice
/rsm:ExchangedDocumentContext
/ram:TestIndicator</v>
      </c>
      <c r="AR6" s="67" t="str">
        <f t="shared" si="4"/>
        <v>/rsm:CrossIndustryInvoice/rsm:ExchangedDocumentContext/ram:TestIndicator</v>
      </c>
      <c r="AS6" s="66"/>
      <c r="AT6" s="68"/>
      <c r="AU6" s="62" t="str">
        <f t="shared" si="5"/>
        <v>0..1</v>
      </c>
      <c r="AV6" s="66"/>
      <c r="AW6" s="69"/>
      <c r="AX6" s="7"/>
      <c r="AY6" s="70" t="str">
        <f t="shared" ref="AY6:AZ64" si="10">Y6</f>
        <v>EXTENDED</v>
      </c>
      <c r="AZ6" s="70" t="str">
        <f t="shared" si="10"/>
        <v>EXTENDED FR B2B</v>
      </c>
      <c r="BB6" s="57"/>
      <c r="BC6" s="59"/>
      <c r="BD6" s="59"/>
    </row>
    <row r="7" spans="1:56" s="11" customFormat="1" ht="63.75">
      <c r="A7" s="45" t="str">
        <f t="shared" ref="A7:A77" si="11">IF(LEFT(E7,2)="BG","NO",IF(LEN(E7)-LEN(SUBSTITUTE(E7,"-",""))&gt;1,"NO",IF(E7="EXT","EXT","YES")))</f>
        <v>EXT</v>
      </c>
      <c r="B7" s="45"/>
      <c r="C7" s="45"/>
      <c r="D7" s="60" t="s">
        <v>30</v>
      </c>
      <c r="E7" s="61" t="s">
        <v>41</v>
      </c>
      <c r="F7" s="281" t="e">
        <v>#N/A</v>
      </c>
      <c r="G7" s="62">
        <f t="shared" si="0"/>
        <v>3</v>
      </c>
      <c r="H7" s="62" t="s">
        <v>32</v>
      </c>
      <c r="I7" s="63" t="s">
        <v>50</v>
      </c>
      <c r="J7" s="64" t="s">
        <v>51</v>
      </c>
      <c r="K7" s="65"/>
      <c r="L7" s="65" t="s">
        <v>52</v>
      </c>
      <c r="M7" s="65"/>
      <c r="N7" s="64"/>
      <c r="O7" s="66" t="s">
        <v>32</v>
      </c>
      <c r="P7" s="66" t="str">
        <f t="shared" si="6"/>
        <v>1..1</v>
      </c>
      <c r="Q7" s="6" t="s">
        <v>53</v>
      </c>
      <c r="R7" s="67" t="s">
        <v>54</v>
      </c>
      <c r="S7" s="66" t="s">
        <v>55</v>
      </c>
      <c r="T7" s="68" t="s">
        <v>56</v>
      </c>
      <c r="U7" s="62" t="s">
        <v>42</v>
      </c>
      <c r="V7" s="66"/>
      <c r="W7" s="69"/>
      <c r="X7" s="38"/>
      <c r="Y7" s="70" t="s">
        <v>47</v>
      </c>
      <c r="Z7" s="70" t="s">
        <v>48</v>
      </c>
      <c r="AA7" s="57"/>
      <c r="AB7" s="13" t="str">
        <f t="shared" si="1"/>
        <v>/rsm:CrossIndustryInvoice/rsm:ExchangedDocumentContext/ram:TestIndicator</v>
      </c>
      <c r="AC7" s="13" t="str">
        <f t="shared" si="2"/>
        <v>/udt:Indicator</v>
      </c>
      <c r="AD7" s="14">
        <f>COUNTIFS(R$4:R7,AB7)</f>
        <v>1</v>
      </c>
      <c r="AE7" s="57"/>
      <c r="AF7" s="61" t="str">
        <f t="shared" si="7"/>
        <v>EXT</v>
      </c>
      <c r="AG7" s="62">
        <f t="shared" si="3"/>
        <v>3</v>
      </c>
      <c r="AH7" s="62" t="str">
        <f t="shared" si="8"/>
        <v>1..1</v>
      </c>
      <c r="AI7" s="63" t="s">
        <v>57</v>
      </c>
      <c r="AJ7" s="64"/>
      <c r="AK7" s="65"/>
      <c r="AL7" s="65"/>
      <c r="AM7" s="65"/>
      <c r="AN7" s="64"/>
      <c r="AO7" s="66" t="str">
        <f t="shared" si="9"/>
        <v>1..1</v>
      </c>
      <c r="AP7" s="66" t="str">
        <f t="shared" si="9"/>
        <v>1..1</v>
      </c>
      <c r="AQ7" s="6" t="str">
        <f t="shared" si="4"/>
        <v>/rsm:CrossIndustryInvoice
/rsm:ExchangedDocumentContext
/ram:TestIndicator
/udt:Indicator</v>
      </c>
      <c r="AR7" s="67" t="str">
        <f t="shared" si="4"/>
        <v>/rsm:CrossIndustryInvoice/rsm:ExchangedDocumentContext/ram:TestIndicator/udt:Indicator</v>
      </c>
      <c r="AS7" s="66" t="s">
        <v>55</v>
      </c>
      <c r="AT7" s="68" t="s">
        <v>56</v>
      </c>
      <c r="AU7" s="62" t="str">
        <f t="shared" si="5"/>
        <v>0..1</v>
      </c>
      <c r="AV7" s="66"/>
      <c r="AW7" s="69"/>
      <c r="AX7" s="7"/>
      <c r="AY7" s="70" t="str">
        <f t="shared" si="10"/>
        <v>EXTENDED</v>
      </c>
      <c r="AZ7" s="70" t="str">
        <f t="shared" si="10"/>
        <v>EXTENDED FR B2B</v>
      </c>
      <c r="BB7" s="57"/>
      <c r="BC7" s="59"/>
      <c r="BD7" s="59"/>
    </row>
    <row r="8" spans="1:56" s="11" customFormat="1" ht="63.75">
      <c r="A8" s="45" t="str">
        <f t="shared" si="11"/>
        <v>NO</v>
      </c>
      <c r="B8" s="45"/>
      <c r="C8" s="45"/>
      <c r="D8" s="71" t="s">
        <v>30</v>
      </c>
      <c r="E8" s="72" t="s">
        <v>58</v>
      </c>
      <c r="F8" s="282" t="e">
        <v>#N/A</v>
      </c>
      <c r="G8" s="73">
        <f t="shared" si="0"/>
        <v>2</v>
      </c>
      <c r="H8" s="73" t="s">
        <v>42</v>
      </c>
      <c r="I8" s="74" t="s">
        <v>59</v>
      </c>
      <c r="J8" s="64"/>
      <c r="K8" s="65"/>
      <c r="L8" s="65"/>
      <c r="M8" s="65"/>
      <c r="N8" s="64"/>
      <c r="O8" s="66" t="s">
        <v>42</v>
      </c>
      <c r="P8" s="66" t="str">
        <f t="shared" si="6"/>
        <v>0..1</v>
      </c>
      <c r="Q8" s="2" t="s">
        <v>60</v>
      </c>
      <c r="R8" s="75" t="s">
        <v>61</v>
      </c>
      <c r="S8" s="66"/>
      <c r="T8" s="68"/>
      <c r="U8" s="66" t="s">
        <v>62</v>
      </c>
      <c r="V8" s="66"/>
      <c r="W8" s="69"/>
      <c r="X8" s="38"/>
      <c r="Y8" s="68" t="s">
        <v>39</v>
      </c>
      <c r="Z8" s="68" t="s">
        <v>39</v>
      </c>
      <c r="AA8" s="57"/>
      <c r="AB8" s="13" t="str">
        <f t="shared" si="1"/>
        <v>/rsm:CrossIndustryInvoice/rsm:ExchangedDocumentContext</v>
      </c>
      <c r="AC8" s="13" t="str">
        <f t="shared" si="2"/>
        <v>/ram:BusinessProcessSpecifiedDocumentContextParameter</v>
      </c>
      <c r="AD8" s="14">
        <f>COUNTIFS(R$4:R8,AB8)</f>
        <v>1</v>
      </c>
      <c r="AE8" s="57"/>
      <c r="AF8" s="72" t="str">
        <f t="shared" si="7"/>
        <v>BT-23-00</v>
      </c>
      <c r="AG8" s="73">
        <f t="shared" si="3"/>
        <v>2</v>
      </c>
      <c r="AH8" s="73" t="str">
        <f t="shared" si="8"/>
        <v>0..1</v>
      </c>
      <c r="AI8" s="74" t="s">
        <v>63</v>
      </c>
      <c r="AJ8" s="64"/>
      <c r="AK8" s="65"/>
      <c r="AL8" s="65"/>
      <c r="AM8" s="65" t="s">
        <v>35</v>
      </c>
      <c r="AN8" s="64"/>
      <c r="AO8" s="66" t="str">
        <f t="shared" si="9"/>
        <v>0..1</v>
      </c>
      <c r="AP8" s="66" t="str">
        <f t="shared" si="9"/>
        <v>0..1</v>
      </c>
      <c r="AQ8" s="2" t="str">
        <f t="shared" si="4"/>
        <v>/rsm:CrossIndustryInvoice
/rsm:ExchangedDocumentContext
/ram:BusinessProcessSpecifiedDocumentContextParameter</v>
      </c>
      <c r="AR8" s="75" t="str">
        <f t="shared" si="4"/>
        <v>/rsm:CrossIndustryInvoice/rsm:ExchangedDocumentContext/ram:BusinessProcessSpecifiedDocumentContextParameter</v>
      </c>
      <c r="AS8" s="66"/>
      <c r="AT8" s="68"/>
      <c r="AU8" s="66" t="str">
        <f t="shared" si="5"/>
        <v>0..n</v>
      </c>
      <c r="AV8" s="66"/>
      <c r="AW8" s="69"/>
      <c r="AX8" s="7"/>
      <c r="AY8" s="68" t="str">
        <f t="shared" si="10"/>
        <v>MINIMUM</v>
      </c>
      <c r="AZ8" s="68" t="str">
        <f t="shared" si="10"/>
        <v>MINIMUM</v>
      </c>
      <c r="BB8" s="57"/>
      <c r="BC8" s="59"/>
      <c r="BD8" s="59"/>
    </row>
    <row r="9" spans="1:56" s="11" customFormat="1" ht="89.25">
      <c r="A9" s="45" t="str">
        <f t="shared" si="11"/>
        <v>YES</v>
      </c>
      <c r="B9" s="76" t="s">
        <v>64</v>
      </c>
      <c r="C9" s="76"/>
      <c r="D9" s="71" t="s">
        <v>30</v>
      </c>
      <c r="E9" s="72" t="s">
        <v>65</v>
      </c>
      <c r="F9" s="282" t="s">
        <v>65</v>
      </c>
      <c r="G9" s="66">
        <f t="shared" si="0"/>
        <v>3</v>
      </c>
      <c r="H9" s="66" t="s">
        <v>42</v>
      </c>
      <c r="I9" s="64" t="s">
        <v>66</v>
      </c>
      <c r="J9" s="64" t="s">
        <v>67</v>
      </c>
      <c r="K9" s="65" t="s">
        <v>68</v>
      </c>
      <c r="L9" s="65" t="s">
        <v>69</v>
      </c>
      <c r="M9" s="65" t="s">
        <v>35</v>
      </c>
      <c r="N9" s="64" t="s">
        <v>70</v>
      </c>
      <c r="O9" s="66" t="s">
        <v>32</v>
      </c>
      <c r="P9" s="66" t="str">
        <f t="shared" si="6"/>
        <v>1..1</v>
      </c>
      <c r="Q9" s="2" t="s">
        <v>71</v>
      </c>
      <c r="R9" s="75" t="s">
        <v>72</v>
      </c>
      <c r="S9" s="66" t="s">
        <v>73</v>
      </c>
      <c r="T9" s="68" t="s">
        <v>56</v>
      </c>
      <c r="U9" s="66" t="s">
        <v>42</v>
      </c>
      <c r="V9" s="66" t="s">
        <v>35</v>
      </c>
      <c r="W9" s="69" t="s">
        <v>35</v>
      </c>
      <c r="X9" s="38"/>
      <c r="Y9" s="68" t="s">
        <v>39</v>
      </c>
      <c r="Z9" s="68" t="s">
        <v>39</v>
      </c>
      <c r="AA9" s="57"/>
      <c r="AB9" s="13" t="str">
        <f t="shared" si="1"/>
        <v>/rsm:CrossIndustryInvoice/rsm:ExchangedDocumentContext/ram:BusinessProcessSpecifiedDocumentContextParameter</v>
      </c>
      <c r="AC9" s="13" t="str">
        <f t="shared" si="2"/>
        <v>/ram:ID</v>
      </c>
      <c r="AD9" s="14">
        <f>COUNTIFS(R$4:R9,AB9)</f>
        <v>1</v>
      </c>
      <c r="AE9" s="57"/>
      <c r="AF9" s="72" t="str">
        <f t="shared" si="7"/>
        <v>BT-23</v>
      </c>
      <c r="AG9" s="66">
        <f t="shared" si="3"/>
        <v>3</v>
      </c>
      <c r="AH9" s="66" t="str">
        <f t="shared" si="8"/>
        <v>0..1</v>
      </c>
      <c r="AI9" s="64" t="s">
        <v>74</v>
      </c>
      <c r="AJ9" s="64" t="s">
        <v>75</v>
      </c>
      <c r="AK9" s="65" t="s">
        <v>76</v>
      </c>
      <c r="AL9" s="65" t="s">
        <v>77</v>
      </c>
      <c r="AM9" s="65" t="s">
        <v>35</v>
      </c>
      <c r="AN9" s="64" t="s">
        <v>78</v>
      </c>
      <c r="AO9" s="66" t="str">
        <f t="shared" si="9"/>
        <v>1..1</v>
      </c>
      <c r="AP9" s="66" t="str">
        <f t="shared" si="9"/>
        <v>1..1</v>
      </c>
      <c r="AQ9" s="2" t="str">
        <f t="shared" si="4"/>
        <v>/rsm:CrossIndustryInvoice
/rsm:ExchangedDocumentContext
/ram:BusinessProcessSpecifiedDocumentContextParameter
/ram:ID</v>
      </c>
      <c r="AR9" s="75" t="str">
        <f t="shared" si="4"/>
        <v>/rsm:CrossIndustryInvoice/rsm:ExchangedDocumentContext/ram:BusinessProcessSpecifiedDocumentContextParameter/ram:ID</v>
      </c>
      <c r="AS9" s="66" t="s">
        <v>73</v>
      </c>
      <c r="AT9" s="68" t="s">
        <v>56</v>
      </c>
      <c r="AU9" s="66" t="str">
        <f t="shared" si="5"/>
        <v>0..1</v>
      </c>
      <c r="AV9" s="66" t="s">
        <v>35</v>
      </c>
      <c r="AW9" s="69" t="s">
        <v>35</v>
      </c>
      <c r="AX9" s="7"/>
      <c r="AY9" s="68" t="str">
        <f t="shared" si="10"/>
        <v>MINIMUM</v>
      </c>
      <c r="AZ9" s="68" t="str">
        <f t="shared" si="10"/>
        <v>MINIMUM</v>
      </c>
      <c r="BB9" s="57"/>
      <c r="BC9" s="59"/>
      <c r="BD9" s="59"/>
    </row>
    <row r="10" spans="1:56" s="11" customFormat="1" ht="51">
      <c r="A10" s="45" t="str">
        <f t="shared" si="11"/>
        <v>NO</v>
      </c>
      <c r="B10" s="45"/>
      <c r="C10" s="45"/>
      <c r="D10" s="71" t="s">
        <v>30</v>
      </c>
      <c r="E10" s="77" t="s">
        <v>79</v>
      </c>
      <c r="F10" s="283" t="e">
        <v>#N/A</v>
      </c>
      <c r="G10" s="73">
        <f t="shared" si="0"/>
        <v>2</v>
      </c>
      <c r="H10" s="73" t="s">
        <v>32</v>
      </c>
      <c r="I10" s="74" t="s">
        <v>80</v>
      </c>
      <c r="J10" s="64"/>
      <c r="K10" s="65"/>
      <c r="L10" s="65"/>
      <c r="M10" s="65"/>
      <c r="N10" s="64"/>
      <c r="O10" s="66" t="s">
        <v>32</v>
      </c>
      <c r="P10" s="66" t="str">
        <f t="shared" si="6"/>
        <v>1..1</v>
      </c>
      <c r="Q10" s="2" t="s">
        <v>81</v>
      </c>
      <c r="R10" s="75" t="s">
        <v>82</v>
      </c>
      <c r="S10" s="66"/>
      <c r="T10" s="68"/>
      <c r="U10" s="66" t="s">
        <v>62</v>
      </c>
      <c r="V10" s="66"/>
      <c r="W10" s="69"/>
      <c r="X10" s="38"/>
      <c r="Y10" s="68" t="s">
        <v>39</v>
      </c>
      <c r="Z10" s="68" t="s">
        <v>39</v>
      </c>
      <c r="AA10" s="57"/>
      <c r="AB10" s="13" t="str">
        <f t="shared" si="1"/>
        <v>/rsm:CrossIndustryInvoice/rsm:ExchangedDocumentContext</v>
      </c>
      <c r="AC10" s="13" t="str">
        <f t="shared" si="2"/>
        <v>/ram:GuidelineSpecifiedDocumentContextParameter</v>
      </c>
      <c r="AD10" s="14">
        <f>COUNTIFS(R$4:R10,AB10)</f>
        <v>1</v>
      </c>
      <c r="AE10" s="57"/>
      <c r="AF10" s="77" t="str">
        <f t="shared" si="7"/>
        <v>BT-24-00</v>
      </c>
      <c r="AG10" s="73">
        <f t="shared" si="3"/>
        <v>2</v>
      </c>
      <c r="AH10" s="73" t="str">
        <f t="shared" si="8"/>
        <v>1..1</v>
      </c>
      <c r="AI10" s="74" t="s">
        <v>83</v>
      </c>
      <c r="AJ10" s="64"/>
      <c r="AK10" s="65"/>
      <c r="AL10" s="65"/>
      <c r="AM10" s="65" t="s">
        <v>35</v>
      </c>
      <c r="AN10" s="64"/>
      <c r="AO10" s="66" t="str">
        <f t="shared" si="9"/>
        <v>1..1</v>
      </c>
      <c r="AP10" s="66" t="str">
        <f t="shared" si="9"/>
        <v>1..1</v>
      </c>
      <c r="AQ10" s="2" t="str">
        <f t="shared" si="4"/>
        <v>/rsm:CrossIndustryInvoice
/rsm:ExchangedDocumentContext
/ram:GuidelineSpecifiedDocumentContextParameter</v>
      </c>
      <c r="AR10" s="75" t="str">
        <f t="shared" si="4"/>
        <v>/rsm:CrossIndustryInvoice/rsm:ExchangedDocumentContext/ram:GuidelineSpecifiedDocumentContextParameter</v>
      </c>
      <c r="AS10" s="66"/>
      <c r="AT10" s="68"/>
      <c r="AU10" s="66" t="str">
        <f t="shared" si="5"/>
        <v>0..n</v>
      </c>
      <c r="AV10" s="66"/>
      <c r="AW10" s="69"/>
      <c r="AX10" s="7"/>
      <c r="AY10" s="68" t="str">
        <f t="shared" si="10"/>
        <v>MINIMUM</v>
      </c>
      <c r="AZ10" s="68" t="str">
        <f t="shared" si="10"/>
        <v>MINIMUM</v>
      </c>
      <c r="BB10" s="57"/>
      <c r="BC10" s="59"/>
      <c r="BD10" s="59"/>
    </row>
    <row r="11" spans="1:56" s="11" customFormat="1" ht="127.5">
      <c r="A11" s="45" t="str">
        <f t="shared" si="11"/>
        <v>YES</v>
      </c>
      <c r="B11" s="45"/>
      <c r="C11" s="45"/>
      <c r="D11" s="71" t="s">
        <v>30</v>
      </c>
      <c r="E11" s="77" t="s">
        <v>84</v>
      </c>
      <c r="F11" s="283" t="s">
        <v>84</v>
      </c>
      <c r="G11" s="66">
        <f t="shared" si="0"/>
        <v>3</v>
      </c>
      <c r="H11" s="66" t="s">
        <v>32</v>
      </c>
      <c r="I11" s="64" t="s">
        <v>85</v>
      </c>
      <c r="J11" s="64" t="s">
        <v>86</v>
      </c>
      <c r="K11" s="65" t="s">
        <v>87</v>
      </c>
      <c r="L11" s="65" t="s">
        <v>88</v>
      </c>
      <c r="M11" s="65" t="s">
        <v>89</v>
      </c>
      <c r="N11" s="64" t="s">
        <v>90</v>
      </c>
      <c r="O11" s="66" t="s">
        <v>32</v>
      </c>
      <c r="P11" s="66" t="str">
        <f t="shared" si="6"/>
        <v>1..1</v>
      </c>
      <c r="Q11" s="2" t="s">
        <v>91</v>
      </c>
      <c r="R11" s="75" t="s">
        <v>92</v>
      </c>
      <c r="S11" s="66" t="s">
        <v>55</v>
      </c>
      <c r="T11" s="68" t="s">
        <v>56</v>
      </c>
      <c r="U11" s="66" t="s">
        <v>42</v>
      </c>
      <c r="V11" s="66" t="s">
        <v>93</v>
      </c>
      <c r="W11" s="69" t="s">
        <v>35</v>
      </c>
      <c r="X11" s="38"/>
      <c r="Y11" s="68" t="s">
        <v>39</v>
      </c>
      <c r="Z11" s="68" t="s">
        <v>39</v>
      </c>
      <c r="AA11" s="57"/>
      <c r="AB11" s="13" t="str">
        <f t="shared" si="1"/>
        <v>/rsm:CrossIndustryInvoice/rsm:ExchangedDocumentContext/ram:GuidelineSpecifiedDocumentContextParameter</v>
      </c>
      <c r="AC11" s="13" t="str">
        <f t="shared" si="2"/>
        <v>/ram:ID</v>
      </c>
      <c r="AD11" s="14">
        <f>COUNTIFS(R$4:R11,AB11)</f>
        <v>1</v>
      </c>
      <c r="AE11" s="57"/>
      <c r="AF11" s="77" t="str">
        <f t="shared" si="7"/>
        <v>BT-24</v>
      </c>
      <c r="AG11" s="66">
        <f t="shared" si="3"/>
        <v>3</v>
      </c>
      <c r="AH11" s="66" t="str">
        <f t="shared" si="8"/>
        <v>1..1</v>
      </c>
      <c r="AI11" s="64" t="s">
        <v>94</v>
      </c>
      <c r="AJ11" s="64" t="s">
        <v>95</v>
      </c>
      <c r="AK11" s="65" t="s">
        <v>96</v>
      </c>
      <c r="AL11" s="65" t="s">
        <v>97</v>
      </c>
      <c r="AM11" s="65" t="s">
        <v>98</v>
      </c>
      <c r="AN11" s="64" t="s">
        <v>99</v>
      </c>
      <c r="AO11" s="66" t="str">
        <f t="shared" si="9"/>
        <v>1..1</v>
      </c>
      <c r="AP11" s="66" t="str">
        <f t="shared" si="9"/>
        <v>1..1</v>
      </c>
      <c r="AQ11" s="2" t="str">
        <f t="shared" si="4"/>
        <v>/rsm:CrossIndustryInvoice
/rsm:ExchangedDocumentContext
/ram:GuidelineSpecifiedDocumentContextParameter
/ram:ID</v>
      </c>
      <c r="AR11" s="75" t="str">
        <f t="shared" si="4"/>
        <v>/rsm:CrossIndustryInvoice/rsm:ExchangedDocumentContext/ram:GuidelineSpecifiedDocumentContextParameter/ram:ID</v>
      </c>
      <c r="AS11" s="66" t="s">
        <v>55</v>
      </c>
      <c r="AT11" s="68" t="s">
        <v>56</v>
      </c>
      <c r="AU11" s="66" t="str">
        <f t="shared" si="5"/>
        <v>0..1</v>
      </c>
      <c r="AV11" s="66" t="s">
        <v>93</v>
      </c>
      <c r="AW11" s="69" t="s">
        <v>35</v>
      </c>
      <c r="AX11" s="7"/>
      <c r="AY11" s="68" t="str">
        <f t="shared" si="10"/>
        <v>MINIMUM</v>
      </c>
      <c r="AZ11" s="68" t="str">
        <f t="shared" si="10"/>
        <v>MINIMUM</v>
      </c>
      <c r="BB11" s="57"/>
      <c r="BC11" s="59"/>
      <c r="BD11" s="59"/>
    </row>
    <row r="12" spans="1:56" s="11" customFormat="1" ht="38.25">
      <c r="A12" s="45" t="str">
        <f t="shared" si="11"/>
        <v>NO</v>
      </c>
      <c r="B12" s="45"/>
      <c r="C12" s="45"/>
      <c r="D12" s="78" t="s">
        <v>30</v>
      </c>
      <c r="E12" s="79" t="s">
        <v>100</v>
      </c>
      <c r="F12" s="284" t="e">
        <v>#N/A</v>
      </c>
      <c r="G12" s="80">
        <f t="shared" si="0"/>
        <v>1</v>
      </c>
      <c r="H12" s="80" t="s">
        <v>32</v>
      </c>
      <c r="I12" s="50" t="s">
        <v>101</v>
      </c>
      <c r="J12" s="50"/>
      <c r="K12" s="51"/>
      <c r="L12" s="51"/>
      <c r="M12" s="51"/>
      <c r="N12" s="50"/>
      <c r="O12" s="80" t="s">
        <v>32</v>
      </c>
      <c r="P12" s="80" t="str">
        <f t="shared" si="6"/>
        <v>1..1</v>
      </c>
      <c r="Q12" s="81" t="s">
        <v>102</v>
      </c>
      <c r="R12" s="82" t="s">
        <v>103</v>
      </c>
      <c r="S12" s="80"/>
      <c r="T12" s="49"/>
      <c r="U12" s="80" t="s">
        <v>32</v>
      </c>
      <c r="V12" s="80"/>
      <c r="W12" s="83"/>
      <c r="X12" s="38"/>
      <c r="Y12" s="49" t="s">
        <v>39</v>
      </c>
      <c r="Z12" s="49" t="s">
        <v>39</v>
      </c>
      <c r="AA12" s="57"/>
      <c r="AB12" s="13" t="str">
        <f t="shared" si="1"/>
        <v>/rsm:CrossIndustryInvoice</v>
      </c>
      <c r="AC12" s="13" t="str">
        <f t="shared" si="2"/>
        <v>/rsm:ExchangedDocument</v>
      </c>
      <c r="AD12" s="14">
        <f>COUNTIFS(R$4:R12,AB12)</f>
        <v>0</v>
      </c>
      <c r="AE12" s="57"/>
      <c r="AF12" s="79" t="str">
        <f t="shared" si="7"/>
        <v>BT-1-00</v>
      </c>
      <c r="AG12" s="80">
        <f t="shared" si="3"/>
        <v>1</v>
      </c>
      <c r="AH12" s="80" t="str">
        <f t="shared" si="8"/>
        <v>1..1</v>
      </c>
      <c r="AI12" s="50" t="s">
        <v>101</v>
      </c>
      <c r="AJ12" s="50"/>
      <c r="AK12" s="51"/>
      <c r="AL12" s="51"/>
      <c r="AM12" s="51" t="s">
        <v>35</v>
      </c>
      <c r="AN12" s="50"/>
      <c r="AO12" s="80" t="str">
        <f t="shared" si="9"/>
        <v>1..1</v>
      </c>
      <c r="AP12" s="80" t="str">
        <f t="shared" si="9"/>
        <v>1..1</v>
      </c>
      <c r="AQ12" s="81" t="str">
        <f t="shared" si="4"/>
        <v>/rsm:CrossIndustryInvoice
/rsm:ExchangedDocument</v>
      </c>
      <c r="AR12" s="82" t="str">
        <f t="shared" si="4"/>
        <v>/rsm:CrossIndustryInvoice/rsm:ExchangedDocument</v>
      </c>
      <c r="AS12" s="80"/>
      <c r="AT12" s="49"/>
      <c r="AU12" s="80" t="str">
        <f t="shared" si="5"/>
        <v>1..1</v>
      </c>
      <c r="AV12" s="80"/>
      <c r="AW12" s="83"/>
      <c r="AX12" s="7"/>
      <c r="AY12" s="49" t="str">
        <f t="shared" si="10"/>
        <v>MINIMUM</v>
      </c>
      <c r="AZ12" s="49" t="str">
        <f t="shared" si="10"/>
        <v>MINIMUM</v>
      </c>
      <c r="BB12" s="57"/>
      <c r="BC12" s="59"/>
      <c r="BD12" s="59"/>
    </row>
    <row r="13" spans="1:56" s="11" customFormat="1" ht="63.75">
      <c r="A13" s="45" t="str">
        <f t="shared" si="11"/>
        <v>YES</v>
      </c>
      <c r="B13" s="45"/>
      <c r="C13" s="45"/>
      <c r="D13" s="84" t="s">
        <v>30</v>
      </c>
      <c r="E13" s="85" t="s">
        <v>104</v>
      </c>
      <c r="F13" s="285" t="s">
        <v>104</v>
      </c>
      <c r="G13" s="66">
        <f t="shared" si="0"/>
        <v>2</v>
      </c>
      <c r="H13" s="66" t="s">
        <v>32</v>
      </c>
      <c r="I13" s="64" t="s">
        <v>105</v>
      </c>
      <c r="J13" s="64" t="s">
        <v>106</v>
      </c>
      <c r="K13" s="65" t="s">
        <v>107</v>
      </c>
      <c r="L13" s="65" t="s">
        <v>108</v>
      </c>
      <c r="M13" s="65" t="s">
        <v>109</v>
      </c>
      <c r="N13" s="64" t="s">
        <v>90</v>
      </c>
      <c r="O13" s="66" t="s">
        <v>32</v>
      </c>
      <c r="P13" s="66" t="str">
        <f t="shared" si="6"/>
        <v>1..1</v>
      </c>
      <c r="Q13" s="2" t="s">
        <v>110</v>
      </c>
      <c r="R13" s="75" t="s">
        <v>111</v>
      </c>
      <c r="S13" s="66" t="s">
        <v>55</v>
      </c>
      <c r="T13" s="68" t="s">
        <v>56</v>
      </c>
      <c r="U13" s="66" t="s">
        <v>32</v>
      </c>
      <c r="V13" s="66" t="s">
        <v>35</v>
      </c>
      <c r="W13" s="69" t="s">
        <v>35</v>
      </c>
      <c r="X13" s="38"/>
      <c r="Y13" s="68" t="s">
        <v>39</v>
      </c>
      <c r="Z13" s="68" t="s">
        <v>39</v>
      </c>
      <c r="AA13" s="57"/>
      <c r="AB13" s="13" t="str">
        <f t="shared" si="1"/>
        <v>/rsm:CrossIndustryInvoice/rsm:ExchangedDocument</v>
      </c>
      <c r="AC13" s="13" t="str">
        <f t="shared" si="2"/>
        <v>/ram:ID</v>
      </c>
      <c r="AD13" s="14">
        <f>COUNTIFS(R$4:R13,AB13)</f>
        <v>1</v>
      </c>
      <c r="AE13" s="57"/>
      <c r="AF13" s="85" t="str">
        <f t="shared" si="7"/>
        <v>BT-1</v>
      </c>
      <c r="AG13" s="66">
        <f t="shared" si="3"/>
        <v>2</v>
      </c>
      <c r="AH13" s="66" t="str">
        <f t="shared" si="8"/>
        <v>1..1</v>
      </c>
      <c r="AI13" s="64" t="s">
        <v>112</v>
      </c>
      <c r="AJ13" s="64" t="s">
        <v>113</v>
      </c>
      <c r="AK13" s="65" t="s">
        <v>114</v>
      </c>
      <c r="AL13" s="65" t="s">
        <v>115</v>
      </c>
      <c r="AM13" s="65" t="s">
        <v>116</v>
      </c>
      <c r="AN13" s="64" t="s">
        <v>99</v>
      </c>
      <c r="AO13" s="66" t="str">
        <f t="shared" si="9"/>
        <v>1..1</v>
      </c>
      <c r="AP13" s="66" t="str">
        <f t="shared" si="9"/>
        <v>1..1</v>
      </c>
      <c r="AQ13" s="2" t="str">
        <f t="shared" si="4"/>
        <v>/rsm:CrossIndustryInvoice
/rsm:ExchangedDocument
/ram:ID</v>
      </c>
      <c r="AR13" s="75" t="str">
        <f t="shared" si="4"/>
        <v>/rsm:CrossIndustryInvoice/rsm:ExchangedDocument/ram:ID</v>
      </c>
      <c r="AS13" s="66" t="s">
        <v>55</v>
      </c>
      <c r="AT13" s="68" t="s">
        <v>56</v>
      </c>
      <c r="AU13" s="66" t="str">
        <f t="shared" si="5"/>
        <v>1..1</v>
      </c>
      <c r="AV13" s="66" t="s">
        <v>35</v>
      </c>
      <c r="AW13" s="69" t="s">
        <v>35</v>
      </c>
      <c r="AX13" s="7"/>
      <c r="AY13" s="68" t="str">
        <f t="shared" si="10"/>
        <v>MINIMUM</v>
      </c>
      <c r="AZ13" s="68" t="str">
        <f t="shared" si="10"/>
        <v>MINIMUM</v>
      </c>
      <c r="BB13" s="57"/>
      <c r="BC13" s="59"/>
      <c r="BD13" s="59"/>
    </row>
    <row r="14" spans="1:56" s="11" customFormat="1" ht="51">
      <c r="A14" s="45" t="str">
        <f t="shared" si="11"/>
        <v>EXT</v>
      </c>
      <c r="B14" s="45"/>
      <c r="C14" s="45"/>
      <c r="D14" s="86" t="s">
        <v>30</v>
      </c>
      <c r="E14" s="61" t="s">
        <v>41</v>
      </c>
      <c r="F14" s="281" t="e">
        <v>#N/A</v>
      </c>
      <c r="G14" s="62">
        <f t="shared" si="0"/>
        <v>2</v>
      </c>
      <c r="H14" s="62" t="s">
        <v>42</v>
      </c>
      <c r="I14" s="64" t="s">
        <v>117</v>
      </c>
      <c r="J14" s="64" t="s">
        <v>118</v>
      </c>
      <c r="K14" s="65"/>
      <c r="L14" s="65"/>
      <c r="M14" s="65"/>
      <c r="N14" s="64" t="s">
        <v>70</v>
      </c>
      <c r="O14" s="66" t="s">
        <v>42</v>
      </c>
      <c r="P14" s="66" t="str">
        <f t="shared" si="6"/>
        <v>0..1</v>
      </c>
      <c r="Q14" s="6" t="s">
        <v>119</v>
      </c>
      <c r="R14" s="67" t="s">
        <v>120</v>
      </c>
      <c r="S14" s="66"/>
      <c r="T14" s="68"/>
      <c r="U14" s="62" t="s">
        <v>62</v>
      </c>
      <c r="V14" s="66"/>
      <c r="W14" s="69"/>
      <c r="X14" s="38"/>
      <c r="Y14" s="70" t="s">
        <v>47</v>
      </c>
      <c r="Z14" s="70" t="s">
        <v>47</v>
      </c>
      <c r="AA14" s="57"/>
      <c r="AB14" s="13" t="str">
        <f t="shared" si="1"/>
        <v>/rsm:CrossIndustryInvoice/rsm:ExchangedDocument</v>
      </c>
      <c r="AC14" s="13" t="str">
        <f t="shared" si="2"/>
        <v>/ram:Name</v>
      </c>
      <c r="AD14" s="14">
        <f>COUNTIFS(R$4:R14,AB14)</f>
        <v>1</v>
      </c>
      <c r="AE14" s="57"/>
      <c r="AF14" s="61" t="str">
        <f t="shared" si="7"/>
        <v>EXT</v>
      </c>
      <c r="AG14" s="62">
        <f t="shared" si="3"/>
        <v>2</v>
      </c>
      <c r="AH14" s="62" t="str">
        <f t="shared" si="8"/>
        <v>0..1</v>
      </c>
      <c r="AI14" s="64" t="s">
        <v>121</v>
      </c>
      <c r="AJ14" s="64"/>
      <c r="AK14" s="65"/>
      <c r="AL14" s="65"/>
      <c r="AM14" s="65"/>
      <c r="AN14" s="64"/>
      <c r="AO14" s="66" t="str">
        <f t="shared" si="9"/>
        <v>0..1</v>
      </c>
      <c r="AP14" s="66" t="str">
        <f t="shared" si="9"/>
        <v>0..1</v>
      </c>
      <c r="AQ14" s="6" t="str">
        <f t="shared" si="4"/>
        <v>/rsm:CrossIndustryInvoice
/rsm:ExchangedDocument
/ram:Name</v>
      </c>
      <c r="AR14" s="67" t="str">
        <f t="shared" si="4"/>
        <v>/rsm:CrossIndustryInvoice/rsm:ExchangedDocument/ram:Name</v>
      </c>
      <c r="AS14" s="66"/>
      <c r="AT14" s="68"/>
      <c r="AU14" s="62" t="str">
        <f t="shared" si="5"/>
        <v>0..n</v>
      </c>
      <c r="AV14" s="66"/>
      <c r="AW14" s="69"/>
      <c r="AX14" s="7"/>
      <c r="AY14" s="70" t="str">
        <f t="shared" si="10"/>
        <v>EXTENDED</v>
      </c>
      <c r="AZ14" s="70" t="str">
        <f t="shared" si="10"/>
        <v>EXTENDED</v>
      </c>
      <c r="BB14" s="57"/>
      <c r="BC14" s="59"/>
      <c r="BD14" s="59"/>
    </row>
    <row r="15" spans="1:56" s="11" customFormat="1" ht="140.25">
      <c r="A15" s="45" t="str">
        <f t="shared" si="11"/>
        <v>YES</v>
      </c>
      <c r="B15" s="45"/>
      <c r="C15" s="45"/>
      <c r="D15" s="84" t="s">
        <v>30</v>
      </c>
      <c r="E15" s="85" t="s">
        <v>122</v>
      </c>
      <c r="F15" s="285" t="s">
        <v>122</v>
      </c>
      <c r="G15" s="66">
        <f t="shared" si="0"/>
        <v>2</v>
      </c>
      <c r="H15" s="66" t="s">
        <v>32</v>
      </c>
      <c r="I15" s="64" t="s">
        <v>123</v>
      </c>
      <c r="J15" s="64" t="s">
        <v>124</v>
      </c>
      <c r="K15" s="65" t="s">
        <v>125</v>
      </c>
      <c r="L15" s="65" t="s">
        <v>126</v>
      </c>
      <c r="M15" s="65" t="s">
        <v>127</v>
      </c>
      <c r="N15" s="64" t="s">
        <v>128</v>
      </c>
      <c r="O15" s="66" t="s">
        <v>32</v>
      </c>
      <c r="P15" s="66" t="str">
        <f t="shared" si="6"/>
        <v>1..1</v>
      </c>
      <c r="Q15" s="2" t="s">
        <v>129</v>
      </c>
      <c r="R15" s="75" t="s">
        <v>130</v>
      </c>
      <c r="S15" s="66" t="s">
        <v>131</v>
      </c>
      <c r="T15" s="68" t="s">
        <v>56</v>
      </c>
      <c r="U15" s="66" t="s">
        <v>42</v>
      </c>
      <c r="V15" s="66" t="s">
        <v>132</v>
      </c>
      <c r="W15" s="69" t="s">
        <v>35</v>
      </c>
      <c r="X15" s="38"/>
      <c r="Y15" s="68" t="s">
        <v>39</v>
      </c>
      <c r="Z15" s="68" t="s">
        <v>39</v>
      </c>
      <c r="AA15" s="57"/>
      <c r="AB15" s="13" t="str">
        <f t="shared" si="1"/>
        <v>/rsm:CrossIndustryInvoice/rsm:ExchangedDocument</v>
      </c>
      <c r="AC15" s="13" t="str">
        <f t="shared" si="2"/>
        <v>/ram:TypeCode</v>
      </c>
      <c r="AD15" s="14">
        <f>COUNTIFS(R$4:R15,AB15)</f>
        <v>1</v>
      </c>
      <c r="AE15" s="57"/>
      <c r="AF15" s="85" t="str">
        <f t="shared" si="7"/>
        <v>BT-3</v>
      </c>
      <c r="AG15" s="66">
        <f t="shared" si="3"/>
        <v>2</v>
      </c>
      <c r="AH15" s="66" t="str">
        <f t="shared" si="8"/>
        <v>1..1</v>
      </c>
      <c r="AI15" s="64" t="s">
        <v>133</v>
      </c>
      <c r="AJ15" s="64" t="s">
        <v>134</v>
      </c>
      <c r="AK15" s="65" t="s">
        <v>135</v>
      </c>
      <c r="AL15" s="65" t="s">
        <v>136</v>
      </c>
      <c r="AM15" s="65" t="s">
        <v>137</v>
      </c>
      <c r="AN15" s="64" t="s">
        <v>128</v>
      </c>
      <c r="AO15" s="66" t="str">
        <f t="shared" si="9"/>
        <v>1..1</v>
      </c>
      <c r="AP15" s="66" t="str">
        <f t="shared" si="9"/>
        <v>1..1</v>
      </c>
      <c r="AQ15" s="2" t="str">
        <f t="shared" si="4"/>
        <v>/rsm:CrossIndustryInvoice
/rsm:ExchangedDocument
/ram:TypeCode</v>
      </c>
      <c r="AR15" s="75" t="str">
        <f t="shared" si="4"/>
        <v>/rsm:CrossIndustryInvoice/rsm:ExchangedDocument/ram:TypeCode</v>
      </c>
      <c r="AS15" s="66" t="s">
        <v>131</v>
      </c>
      <c r="AT15" s="68" t="s">
        <v>56</v>
      </c>
      <c r="AU15" s="66" t="str">
        <f t="shared" si="5"/>
        <v>0..1</v>
      </c>
      <c r="AV15" s="66" t="s">
        <v>132</v>
      </c>
      <c r="AW15" s="69" t="s">
        <v>35</v>
      </c>
      <c r="AX15" s="7"/>
      <c r="AY15" s="68" t="str">
        <f t="shared" si="10"/>
        <v>MINIMUM</v>
      </c>
      <c r="AZ15" s="68" t="str">
        <f t="shared" si="10"/>
        <v>MINIMUM</v>
      </c>
      <c r="BB15" s="57"/>
      <c r="BC15" s="59"/>
      <c r="BD15" s="59"/>
    </row>
    <row r="16" spans="1:56" s="11" customFormat="1" ht="51">
      <c r="A16" s="45" t="str">
        <f t="shared" si="11"/>
        <v>NO</v>
      </c>
      <c r="B16" s="45"/>
      <c r="C16" s="45"/>
      <c r="D16" s="78" t="s">
        <v>30</v>
      </c>
      <c r="E16" s="87" t="s">
        <v>138</v>
      </c>
      <c r="F16" s="286" t="e">
        <v>#N/A</v>
      </c>
      <c r="G16" s="88">
        <f t="shared" si="0"/>
        <v>2</v>
      </c>
      <c r="H16" s="88" t="s">
        <v>32</v>
      </c>
      <c r="I16" s="89" t="s">
        <v>139</v>
      </c>
      <c r="J16" s="90"/>
      <c r="K16" s="91"/>
      <c r="L16" s="91"/>
      <c r="M16" s="91"/>
      <c r="N16" s="90"/>
      <c r="O16" s="88" t="s">
        <v>32</v>
      </c>
      <c r="P16" s="88" t="str">
        <f t="shared" si="6"/>
        <v>1..1</v>
      </c>
      <c r="Q16" s="92" t="s">
        <v>140</v>
      </c>
      <c r="R16" s="93" t="s">
        <v>141</v>
      </c>
      <c r="S16" s="88"/>
      <c r="T16" s="94"/>
      <c r="U16" s="88" t="s">
        <v>32</v>
      </c>
      <c r="V16" s="88"/>
      <c r="W16" s="95"/>
      <c r="X16" s="38"/>
      <c r="Y16" s="94" t="s">
        <v>39</v>
      </c>
      <c r="Z16" s="94" t="s">
        <v>39</v>
      </c>
      <c r="AA16" s="57"/>
      <c r="AB16" s="13" t="str">
        <f t="shared" si="1"/>
        <v>/rsm:CrossIndustryInvoice/rsm:ExchangedDocument</v>
      </c>
      <c r="AC16" s="13" t="str">
        <f t="shared" si="2"/>
        <v>/ram:IssueDateTime</v>
      </c>
      <c r="AD16" s="14">
        <f>COUNTIFS(R$4:R16,AB16)</f>
        <v>1</v>
      </c>
      <c r="AE16" s="57"/>
      <c r="AF16" s="87" t="str">
        <f t="shared" si="7"/>
        <v>BT-2-00</v>
      </c>
      <c r="AG16" s="88">
        <f t="shared" si="3"/>
        <v>2</v>
      </c>
      <c r="AH16" s="88" t="str">
        <f t="shared" si="8"/>
        <v>1..1</v>
      </c>
      <c r="AI16" s="89" t="s">
        <v>142</v>
      </c>
      <c r="AJ16" s="90"/>
      <c r="AK16" s="91"/>
      <c r="AL16" s="91"/>
      <c r="AM16" s="91" t="s">
        <v>35</v>
      </c>
      <c r="AN16" s="90"/>
      <c r="AO16" s="88" t="str">
        <f t="shared" si="9"/>
        <v>1..1</v>
      </c>
      <c r="AP16" s="88" t="str">
        <f t="shared" si="9"/>
        <v>1..1</v>
      </c>
      <c r="AQ16" s="92" t="str">
        <f t="shared" si="4"/>
        <v>/rsm:CrossIndustryInvoice
/rsm:ExchangedDocument
/ram:IssueDateTime</v>
      </c>
      <c r="AR16" s="93" t="str">
        <f t="shared" si="4"/>
        <v>/rsm:CrossIndustryInvoice/rsm:ExchangedDocument/ram:IssueDateTime</v>
      </c>
      <c r="AS16" s="88"/>
      <c r="AT16" s="94"/>
      <c r="AU16" s="88" t="str">
        <f t="shared" si="5"/>
        <v>1..1</v>
      </c>
      <c r="AV16" s="88"/>
      <c r="AW16" s="95"/>
      <c r="AX16" s="7"/>
      <c r="AY16" s="94" t="str">
        <f t="shared" si="10"/>
        <v>MINIMUM</v>
      </c>
      <c r="AZ16" s="94" t="str">
        <f t="shared" si="10"/>
        <v>MINIMUM</v>
      </c>
      <c r="BB16" s="57"/>
      <c r="BC16" s="59"/>
      <c r="BD16" s="59"/>
    </row>
    <row r="17" spans="1:56" s="11" customFormat="1" ht="63.75">
      <c r="A17" s="45" t="str">
        <f t="shared" si="11"/>
        <v>YES</v>
      </c>
      <c r="B17" s="45"/>
      <c r="C17" s="45"/>
      <c r="D17" s="84" t="s">
        <v>30</v>
      </c>
      <c r="E17" s="96" t="s">
        <v>143</v>
      </c>
      <c r="F17" s="287" t="s">
        <v>143</v>
      </c>
      <c r="G17" s="66">
        <f t="shared" si="0"/>
        <v>3</v>
      </c>
      <c r="H17" s="66" t="s">
        <v>32</v>
      </c>
      <c r="I17" s="64" t="s">
        <v>144</v>
      </c>
      <c r="J17" s="64" t="s">
        <v>145</v>
      </c>
      <c r="K17" s="65"/>
      <c r="L17" s="65" t="s">
        <v>146</v>
      </c>
      <c r="M17" s="65" t="s">
        <v>147</v>
      </c>
      <c r="N17" s="64" t="s">
        <v>148</v>
      </c>
      <c r="O17" s="66" t="s">
        <v>32</v>
      </c>
      <c r="P17" s="66" t="str">
        <f t="shared" si="6"/>
        <v>1..1</v>
      </c>
      <c r="Q17" s="2" t="s">
        <v>149</v>
      </c>
      <c r="R17" s="75" t="s">
        <v>150</v>
      </c>
      <c r="S17" s="66" t="s">
        <v>151</v>
      </c>
      <c r="T17" s="68" t="s">
        <v>56</v>
      </c>
      <c r="U17" s="66" t="s">
        <v>32</v>
      </c>
      <c r="V17" s="66" t="s">
        <v>35</v>
      </c>
      <c r="W17" s="69" t="s">
        <v>152</v>
      </c>
      <c r="X17" s="38"/>
      <c r="Y17" s="68" t="s">
        <v>39</v>
      </c>
      <c r="Z17" s="68" t="s">
        <v>39</v>
      </c>
      <c r="AA17" s="57"/>
      <c r="AB17" s="13" t="str">
        <f t="shared" si="1"/>
        <v>/rsm:CrossIndustryInvoice/rsm:ExchangedDocument/ram:IssueDateTime</v>
      </c>
      <c r="AC17" s="13" t="str">
        <f t="shared" si="2"/>
        <v>/udt:DateTimeString</v>
      </c>
      <c r="AD17" s="14">
        <f>COUNTIFS(R$4:R17,AB17)</f>
        <v>1</v>
      </c>
      <c r="AE17" s="57"/>
      <c r="AF17" s="96" t="str">
        <f t="shared" si="7"/>
        <v>BT-2</v>
      </c>
      <c r="AG17" s="66">
        <f t="shared" si="3"/>
        <v>3</v>
      </c>
      <c r="AH17" s="66" t="str">
        <f t="shared" si="8"/>
        <v>1..1</v>
      </c>
      <c r="AI17" s="64" t="s">
        <v>153</v>
      </c>
      <c r="AJ17" s="64" t="s">
        <v>154</v>
      </c>
      <c r="AK17" s="65"/>
      <c r="AL17" s="65" t="s">
        <v>155</v>
      </c>
      <c r="AM17" s="65" t="s">
        <v>156</v>
      </c>
      <c r="AN17" s="64" t="s">
        <v>148</v>
      </c>
      <c r="AO17" s="66" t="str">
        <f t="shared" si="9"/>
        <v>1..1</v>
      </c>
      <c r="AP17" s="66" t="str">
        <f t="shared" si="9"/>
        <v>1..1</v>
      </c>
      <c r="AQ17" s="2" t="str">
        <f t="shared" si="4"/>
        <v>/rsm:CrossIndustryInvoice
/rsm:ExchangedDocument
/ram:IssueDateTime
/udt:DateTimeString</v>
      </c>
      <c r="AR17" s="75" t="str">
        <f t="shared" si="4"/>
        <v>/rsm:CrossIndustryInvoice/rsm:ExchangedDocument/ram:IssueDateTime/udt:DateTimeString</v>
      </c>
      <c r="AS17" s="66" t="s">
        <v>151</v>
      </c>
      <c r="AT17" s="68" t="s">
        <v>56</v>
      </c>
      <c r="AU17" s="66" t="str">
        <f t="shared" si="5"/>
        <v>1..1</v>
      </c>
      <c r="AV17" s="66" t="s">
        <v>35</v>
      </c>
      <c r="AW17" s="69" t="s">
        <v>152</v>
      </c>
      <c r="AX17" s="7"/>
      <c r="AY17" s="68" t="str">
        <f t="shared" si="10"/>
        <v>MINIMUM</v>
      </c>
      <c r="AZ17" s="68" t="str">
        <f t="shared" si="10"/>
        <v>MINIMUM</v>
      </c>
      <c r="BB17" s="57"/>
      <c r="BC17" s="59"/>
      <c r="BD17" s="59"/>
    </row>
    <row r="18" spans="1:56" ht="76.5">
      <c r="A18" s="45" t="str">
        <f t="shared" si="11"/>
        <v>NO</v>
      </c>
      <c r="B18" s="45"/>
      <c r="C18" s="45"/>
      <c r="D18" s="84" t="s">
        <v>30</v>
      </c>
      <c r="E18" s="96" t="s">
        <v>157</v>
      </c>
      <c r="F18" s="287" t="e">
        <v>#N/A</v>
      </c>
      <c r="G18" s="66">
        <f t="shared" si="0"/>
        <v>4</v>
      </c>
      <c r="H18" s="66" t="s">
        <v>32</v>
      </c>
      <c r="I18" s="97" t="s">
        <v>158</v>
      </c>
      <c r="J18" s="64" t="s">
        <v>35</v>
      </c>
      <c r="K18" s="65" t="s">
        <v>159</v>
      </c>
      <c r="L18" s="65"/>
      <c r="M18" s="65" t="s">
        <v>160</v>
      </c>
      <c r="N18" s="64"/>
      <c r="O18" s="66" t="s">
        <v>32</v>
      </c>
      <c r="P18" s="66" t="str">
        <f t="shared" si="6"/>
        <v>1..1</v>
      </c>
      <c r="Q18" s="2" t="s">
        <v>161</v>
      </c>
      <c r="R18" s="75" t="s">
        <v>162</v>
      </c>
      <c r="S18" s="66" t="s">
        <v>35</v>
      </c>
      <c r="T18" s="68" t="s">
        <v>163</v>
      </c>
      <c r="U18" s="66" t="s">
        <v>42</v>
      </c>
      <c r="V18" s="66" t="s">
        <v>35</v>
      </c>
      <c r="W18" s="69" t="s">
        <v>160</v>
      </c>
      <c r="X18" s="38"/>
      <c r="Y18" s="68" t="s">
        <v>39</v>
      </c>
      <c r="Z18" s="68" t="s">
        <v>39</v>
      </c>
      <c r="AA18" s="57"/>
      <c r="AB18" s="13" t="str">
        <f t="shared" si="1"/>
        <v>/rsm:CrossIndustryInvoice/rsm:ExchangedDocument/ram:IssueDateTime/udt:DateTimeString</v>
      </c>
      <c r="AC18" s="13" t="str">
        <f t="shared" si="2"/>
        <v>/@format</v>
      </c>
      <c r="AD18" s="14">
        <f>COUNTIFS(R$4:R18,AB18)</f>
        <v>1</v>
      </c>
      <c r="AE18" s="57"/>
      <c r="AF18" s="96" t="str">
        <f t="shared" si="7"/>
        <v>BT-2-0</v>
      </c>
      <c r="AG18" s="66">
        <f t="shared" si="3"/>
        <v>4</v>
      </c>
      <c r="AH18" s="66" t="str">
        <f t="shared" si="8"/>
        <v>1..1</v>
      </c>
      <c r="AI18" s="97" t="s">
        <v>164</v>
      </c>
      <c r="AJ18" s="64" t="s">
        <v>35</v>
      </c>
      <c r="AK18" s="65" t="s">
        <v>165</v>
      </c>
      <c r="AL18" s="65"/>
      <c r="AM18" s="65" t="s">
        <v>166</v>
      </c>
      <c r="AN18" s="64"/>
      <c r="AO18" s="66" t="str">
        <f t="shared" si="9"/>
        <v>1..1</v>
      </c>
      <c r="AP18" s="66" t="str">
        <f t="shared" si="9"/>
        <v>1..1</v>
      </c>
      <c r="AQ18" s="2" t="str">
        <f t="shared" si="4"/>
        <v>/rsm:CrossIndustryInvoice
/rsm:ExchangedDocument
/ram:IssueDateTime
/udt:DateTimeString
/@format</v>
      </c>
      <c r="AR18" s="75" t="str">
        <f t="shared" si="4"/>
        <v>/rsm:CrossIndustryInvoice/rsm:ExchangedDocument/ram:IssueDateTime/udt:DateTimeString/@format</v>
      </c>
      <c r="AS18" s="66" t="s">
        <v>35</v>
      </c>
      <c r="AT18" s="68" t="s">
        <v>163</v>
      </c>
      <c r="AU18" s="66" t="str">
        <f t="shared" si="5"/>
        <v>0..1</v>
      </c>
      <c r="AV18" s="66" t="s">
        <v>35</v>
      </c>
      <c r="AW18" s="69" t="s">
        <v>160</v>
      </c>
      <c r="AX18" s="7"/>
      <c r="AY18" s="68" t="str">
        <f t="shared" si="10"/>
        <v>MINIMUM</v>
      </c>
      <c r="AZ18" s="68" t="str">
        <f t="shared" si="10"/>
        <v>MINIMUM</v>
      </c>
      <c r="BB18" s="57"/>
    </row>
    <row r="19" spans="1:56" ht="51">
      <c r="A19" s="45" t="str">
        <f t="shared" si="11"/>
        <v>EXT</v>
      </c>
      <c r="B19" s="45"/>
      <c r="C19" s="45"/>
      <c r="D19" s="98" t="s">
        <v>30</v>
      </c>
      <c r="E19" s="99" t="s">
        <v>41</v>
      </c>
      <c r="F19" s="288" t="e">
        <v>#N/A</v>
      </c>
      <c r="G19" s="100">
        <f t="shared" si="0"/>
        <v>2</v>
      </c>
      <c r="H19" s="100" t="s">
        <v>42</v>
      </c>
      <c r="I19" s="101" t="s">
        <v>167</v>
      </c>
      <c r="J19" s="90"/>
      <c r="K19" s="91"/>
      <c r="L19" s="91"/>
      <c r="M19" s="91"/>
      <c r="N19" s="90"/>
      <c r="O19" s="88" t="s">
        <v>42</v>
      </c>
      <c r="P19" s="88" t="str">
        <f t="shared" si="6"/>
        <v>0..1</v>
      </c>
      <c r="Q19" s="102" t="s">
        <v>168</v>
      </c>
      <c r="R19" s="103" t="s">
        <v>169</v>
      </c>
      <c r="S19" s="88"/>
      <c r="T19" s="94"/>
      <c r="U19" s="100" t="s">
        <v>42</v>
      </c>
      <c r="V19" s="88"/>
      <c r="W19" s="95"/>
      <c r="X19" s="38"/>
      <c r="Y19" s="104" t="s">
        <v>47</v>
      </c>
      <c r="Z19" s="104" t="s">
        <v>47</v>
      </c>
      <c r="AA19" s="57"/>
      <c r="AB19" s="13" t="str">
        <f t="shared" si="1"/>
        <v>/rsm:CrossIndustryInvoice/rsm:ExchangedDocument</v>
      </c>
      <c r="AC19" s="13" t="str">
        <f t="shared" si="2"/>
        <v>/ram:CopyIndicator</v>
      </c>
      <c r="AD19" s="14">
        <f>COUNTIFS(R$4:R19,AB19)</f>
        <v>1</v>
      </c>
      <c r="AE19" s="57"/>
      <c r="AF19" s="99" t="str">
        <f t="shared" si="7"/>
        <v>EXT</v>
      </c>
      <c r="AG19" s="100">
        <f t="shared" si="3"/>
        <v>2</v>
      </c>
      <c r="AH19" s="100" t="str">
        <f t="shared" si="8"/>
        <v>0..1</v>
      </c>
      <c r="AI19" s="101">
        <v>0</v>
      </c>
      <c r="AJ19" s="90"/>
      <c r="AK19" s="91"/>
      <c r="AL19" s="91"/>
      <c r="AM19" s="91"/>
      <c r="AN19" s="90"/>
      <c r="AO19" s="88" t="str">
        <f t="shared" si="9"/>
        <v>0..1</v>
      </c>
      <c r="AP19" s="88" t="str">
        <f t="shared" si="9"/>
        <v>0..1</v>
      </c>
      <c r="AQ19" s="102" t="str">
        <f t="shared" si="4"/>
        <v>/rsm:CrossIndustryInvoice
/rsm:ExchangedDocument
/ram:CopyIndicator</v>
      </c>
      <c r="AR19" s="103" t="str">
        <f t="shared" si="4"/>
        <v>/rsm:CrossIndustryInvoice/rsm:ExchangedDocument/ram:CopyIndicator</v>
      </c>
      <c r="AS19" s="88"/>
      <c r="AT19" s="94"/>
      <c r="AU19" s="100" t="str">
        <f t="shared" si="5"/>
        <v>0..1</v>
      </c>
      <c r="AV19" s="88"/>
      <c r="AW19" s="95"/>
      <c r="AX19" s="7"/>
      <c r="AY19" s="104" t="str">
        <f t="shared" si="10"/>
        <v>EXTENDED</v>
      </c>
      <c r="AZ19" s="104" t="str">
        <f t="shared" si="10"/>
        <v>EXTENDED</v>
      </c>
      <c r="BB19" s="57"/>
    </row>
    <row r="20" spans="1:56" ht="63.75">
      <c r="A20" s="45" t="str">
        <f t="shared" si="11"/>
        <v>EXT</v>
      </c>
      <c r="B20" s="45"/>
      <c r="C20" s="45"/>
      <c r="D20" s="86" t="s">
        <v>30</v>
      </c>
      <c r="E20" s="61" t="s">
        <v>41</v>
      </c>
      <c r="F20" s="281" t="e">
        <v>#N/A</v>
      </c>
      <c r="G20" s="62">
        <f t="shared" si="0"/>
        <v>3</v>
      </c>
      <c r="H20" s="62" t="s">
        <v>32</v>
      </c>
      <c r="I20" s="64" t="s">
        <v>170</v>
      </c>
      <c r="J20" s="64" t="s">
        <v>171</v>
      </c>
      <c r="K20" s="65"/>
      <c r="L20" s="65" t="s">
        <v>172</v>
      </c>
      <c r="M20" s="65"/>
      <c r="N20" s="64"/>
      <c r="O20" s="66" t="s">
        <v>32</v>
      </c>
      <c r="P20" s="66" t="str">
        <f t="shared" si="6"/>
        <v>1..1</v>
      </c>
      <c r="Q20" s="6" t="s">
        <v>173</v>
      </c>
      <c r="R20" s="67" t="s">
        <v>174</v>
      </c>
      <c r="S20" s="66" t="s">
        <v>131</v>
      </c>
      <c r="T20" s="68" t="s">
        <v>56</v>
      </c>
      <c r="U20" s="62" t="s">
        <v>42</v>
      </c>
      <c r="V20" s="66"/>
      <c r="W20" s="69"/>
      <c r="X20" s="38"/>
      <c r="Y20" s="70" t="s">
        <v>47</v>
      </c>
      <c r="Z20" s="70" t="s">
        <v>47</v>
      </c>
      <c r="AA20" s="57"/>
      <c r="AB20" s="13" t="str">
        <f t="shared" si="1"/>
        <v>/rsm:CrossIndustryInvoice/rsm:ExchangedDocument/ram:CopyIndicator</v>
      </c>
      <c r="AC20" s="13" t="str">
        <f t="shared" si="2"/>
        <v>/udt:Indicator</v>
      </c>
      <c r="AD20" s="14">
        <f>COUNTIFS(R$4:R20,AB20)</f>
        <v>1</v>
      </c>
      <c r="AE20" s="57"/>
      <c r="AF20" s="61" t="str">
        <f t="shared" si="7"/>
        <v>EXT</v>
      </c>
      <c r="AG20" s="62">
        <f t="shared" si="3"/>
        <v>3</v>
      </c>
      <c r="AH20" s="62" t="str">
        <f t="shared" si="8"/>
        <v>1..1</v>
      </c>
      <c r="AI20" s="64">
        <v>0</v>
      </c>
      <c r="AJ20" s="64"/>
      <c r="AK20" s="65"/>
      <c r="AL20" s="65"/>
      <c r="AM20" s="65"/>
      <c r="AN20" s="64"/>
      <c r="AO20" s="66" t="str">
        <f t="shared" si="9"/>
        <v>1..1</v>
      </c>
      <c r="AP20" s="66" t="str">
        <f t="shared" si="9"/>
        <v>1..1</v>
      </c>
      <c r="AQ20" s="6" t="str">
        <f t="shared" si="4"/>
        <v>/rsm:CrossIndustryInvoice
/rsm:ExchangedDocument
/ram:CopyIndicator
/udt:Indicator</v>
      </c>
      <c r="AR20" s="67" t="str">
        <f t="shared" si="4"/>
        <v>/rsm:CrossIndustryInvoice/rsm:ExchangedDocument/ram:CopyIndicator/udt:Indicator</v>
      </c>
      <c r="AS20" s="66" t="s">
        <v>131</v>
      </c>
      <c r="AT20" s="68" t="s">
        <v>56</v>
      </c>
      <c r="AU20" s="62" t="str">
        <f t="shared" si="5"/>
        <v>0..1</v>
      </c>
      <c r="AV20" s="66"/>
      <c r="AW20" s="69"/>
      <c r="AX20" s="7"/>
      <c r="AY20" s="70" t="str">
        <f t="shared" si="10"/>
        <v>EXTENDED</v>
      </c>
      <c r="AZ20" s="70" t="str">
        <f t="shared" si="10"/>
        <v>EXTENDED</v>
      </c>
      <c r="BB20" s="57"/>
    </row>
    <row r="21" spans="1:56" ht="51">
      <c r="A21" s="45" t="str">
        <f t="shared" si="11"/>
        <v>EXT</v>
      </c>
      <c r="B21" s="45"/>
      <c r="C21" s="45"/>
      <c r="D21" s="86" t="s">
        <v>30</v>
      </c>
      <c r="E21" s="61" t="s">
        <v>41</v>
      </c>
      <c r="F21" s="281" t="e">
        <v>#N/A</v>
      </c>
      <c r="G21" s="62">
        <f t="shared" si="0"/>
        <v>2</v>
      </c>
      <c r="H21" s="62" t="s">
        <v>62</v>
      </c>
      <c r="I21" s="64" t="s">
        <v>175</v>
      </c>
      <c r="J21" s="64" t="s">
        <v>176</v>
      </c>
      <c r="K21" s="65"/>
      <c r="L21" s="65"/>
      <c r="M21" s="65"/>
      <c r="N21" s="64"/>
      <c r="O21" s="66" t="s">
        <v>62</v>
      </c>
      <c r="P21" s="66" t="str">
        <f t="shared" si="6"/>
        <v>0..n</v>
      </c>
      <c r="Q21" s="6" t="s">
        <v>177</v>
      </c>
      <c r="R21" s="67" t="s">
        <v>178</v>
      </c>
      <c r="S21" s="66" t="s">
        <v>55</v>
      </c>
      <c r="T21" s="68" t="s">
        <v>56</v>
      </c>
      <c r="U21" s="62" t="s">
        <v>62</v>
      </c>
      <c r="V21" s="66"/>
      <c r="W21" s="69"/>
      <c r="X21" s="38"/>
      <c r="Y21" s="70" t="s">
        <v>47</v>
      </c>
      <c r="Z21" s="70" t="s">
        <v>47</v>
      </c>
      <c r="AA21" s="57"/>
      <c r="AB21" s="13" t="str">
        <f t="shared" si="1"/>
        <v>/rsm:CrossIndustryInvoice/rsm:ExchangedDocument</v>
      </c>
      <c r="AC21" s="13" t="str">
        <f t="shared" si="2"/>
        <v>/ram:LanguageID</v>
      </c>
      <c r="AD21" s="14">
        <f>COUNTIFS(R$4:R21,AB21)</f>
        <v>1</v>
      </c>
      <c r="AE21" s="57"/>
      <c r="AF21" s="61" t="str">
        <f t="shared" si="7"/>
        <v>EXT</v>
      </c>
      <c r="AG21" s="62">
        <f t="shared" si="3"/>
        <v>2</v>
      </c>
      <c r="AH21" s="62" t="str">
        <f t="shared" si="8"/>
        <v>0..n</v>
      </c>
      <c r="AI21" s="64" t="s">
        <v>179</v>
      </c>
      <c r="AJ21" s="64"/>
      <c r="AK21" s="65"/>
      <c r="AL21" s="65"/>
      <c r="AM21" s="65"/>
      <c r="AN21" s="64"/>
      <c r="AO21" s="66" t="str">
        <f t="shared" si="9"/>
        <v>0..n</v>
      </c>
      <c r="AP21" s="66" t="str">
        <f t="shared" si="9"/>
        <v>0..n</v>
      </c>
      <c r="AQ21" s="6" t="str">
        <f t="shared" si="9"/>
        <v>/rsm:CrossIndustryInvoice
/rsm:ExchangedDocument
/ram:LanguageID</v>
      </c>
      <c r="AR21" s="67" t="str">
        <f t="shared" si="9"/>
        <v>/rsm:CrossIndustryInvoice/rsm:ExchangedDocument/ram:LanguageID</v>
      </c>
      <c r="AS21" s="66" t="s">
        <v>55</v>
      </c>
      <c r="AT21" s="68" t="s">
        <v>56</v>
      </c>
      <c r="AU21" s="62" t="str">
        <f t="shared" si="5"/>
        <v>0..n</v>
      </c>
      <c r="AV21" s="66"/>
      <c r="AW21" s="69"/>
      <c r="AX21" s="7"/>
      <c r="AY21" s="70" t="str">
        <f t="shared" si="10"/>
        <v>EXTENDED</v>
      </c>
      <c r="AZ21" s="70" t="str">
        <f t="shared" si="10"/>
        <v>EXTENDED</v>
      </c>
      <c r="BB21" s="57"/>
    </row>
    <row r="22" spans="1:56" ht="75">
      <c r="A22" s="45" t="str">
        <f t="shared" si="11"/>
        <v>NO</v>
      </c>
      <c r="B22" s="45"/>
      <c r="C22" s="45"/>
      <c r="D22" s="78" t="s">
        <v>30</v>
      </c>
      <c r="E22" s="105" t="s">
        <v>180</v>
      </c>
      <c r="F22" s="289" t="s">
        <v>180</v>
      </c>
      <c r="G22" s="88">
        <f t="shared" si="0"/>
        <v>2</v>
      </c>
      <c r="H22" s="88" t="s">
        <v>62</v>
      </c>
      <c r="I22" s="89" t="s">
        <v>181</v>
      </c>
      <c r="J22" s="90" t="s">
        <v>182</v>
      </c>
      <c r="K22" s="91"/>
      <c r="L22" s="91"/>
      <c r="M22" s="91" t="s">
        <v>35</v>
      </c>
      <c r="N22" s="90"/>
      <c r="O22" s="88" t="s">
        <v>62</v>
      </c>
      <c r="P22" s="88" t="str">
        <f t="shared" si="6"/>
        <v>0..n</v>
      </c>
      <c r="Q22" s="92" t="s">
        <v>183</v>
      </c>
      <c r="R22" s="93" t="s">
        <v>184</v>
      </c>
      <c r="S22" s="88" t="s">
        <v>35</v>
      </c>
      <c r="T22" s="94" t="s">
        <v>38</v>
      </c>
      <c r="U22" s="88" t="s">
        <v>62</v>
      </c>
      <c r="V22" s="88" t="s">
        <v>35</v>
      </c>
      <c r="W22" s="95" t="s">
        <v>35</v>
      </c>
      <c r="X22" s="38"/>
      <c r="Y22" s="94" t="s">
        <v>185</v>
      </c>
      <c r="Z22" s="94" t="s">
        <v>185</v>
      </c>
      <c r="AA22" s="57"/>
      <c r="AB22" s="13" t="str">
        <f t="shared" si="1"/>
        <v>/rsm:CrossIndustryInvoice/rsm:ExchangedDocument</v>
      </c>
      <c r="AC22" s="13" t="str">
        <f t="shared" si="2"/>
        <v>/ram:IncludedNote</v>
      </c>
      <c r="AD22" s="14">
        <f>COUNTIFS(R$4:R22,AB22)</f>
        <v>1</v>
      </c>
      <c r="AE22" s="57"/>
      <c r="AF22" s="105" t="str">
        <f t="shared" si="7"/>
        <v>BG-1</v>
      </c>
      <c r="AG22" s="88">
        <f t="shared" si="3"/>
        <v>2</v>
      </c>
      <c r="AH22" s="88" t="str">
        <f t="shared" si="8"/>
        <v>0..n</v>
      </c>
      <c r="AI22" s="89" t="s">
        <v>186</v>
      </c>
      <c r="AJ22" s="90" t="s">
        <v>187</v>
      </c>
      <c r="AK22" s="91" t="s">
        <v>35</v>
      </c>
      <c r="AL22" s="91"/>
      <c r="AM22" s="91" t="s">
        <v>35</v>
      </c>
      <c r="AN22" s="90"/>
      <c r="AO22" s="88" t="str">
        <f t="shared" si="9"/>
        <v>0..n</v>
      </c>
      <c r="AP22" s="88" t="str">
        <f t="shared" si="9"/>
        <v>0..n</v>
      </c>
      <c r="AQ22" s="92" t="str">
        <f t="shared" si="9"/>
        <v>/rsm:CrossIndustryInvoice
/rsm:ExchangedDocument
/ram:IncludedNote</v>
      </c>
      <c r="AR22" s="93" t="str">
        <f t="shared" si="9"/>
        <v>/rsm:CrossIndustryInvoice/rsm:ExchangedDocument/ram:IncludedNote</v>
      </c>
      <c r="AS22" s="88" t="s">
        <v>35</v>
      </c>
      <c r="AT22" s="94" t="s">
        <v>38</v>
      </c>
      <c r="AU22" s="88" t="str">
        <f t="shared" si="5"/>
        <v>0..n</v>
      </c>
      <c r="AV22" s="88" t="s">
        <v>35</v>
      </c>
      <c r="AW22" s="95" t="s">
        <v>35</v>
      </c>
      <c r="AX22" s="7"/>
      <c r="AY22" s="94" t="str">
        <f t="shared" si="10"/>
        <v>BASIC WL</v>
      </c>
      <c r="AZ22" s="94" t="str">
        <f t="shared" si="10"/>
        <v>BASIC WL</v>
      </c>
      <c r="BB22" s="57"/>
    </row>
    <row r="23" spans="1:56" ht="63.75">
      <c r="A23" s="45" t="str">
        <f t="shared" si="11"/>
        <v>EXT</v>
      </c>
      <c r="B23" s="45"/>
      <c r="C23" s="45"/>
      <c r="D23" s="86" t="s">
        <v>30</v>
      </c>
      <c r="E23" s="61" t="s">
        <v>41</v>
      </c>
      <c r="F23" s="281" t="e">
        <v>#N/A</v>
      </c>
      <c r="G23" s="62">
        <f t="shared" si="0"/>
        <v>3</v>
      </c>
      <c r="H23" s="62" t="s">
        <v>42</v>
      </c>
      <c r="I23" s="64" t="s">
        <v>188</v>
      </c>
      <c r="J23" s="64" t="s">
        <v>189</v>
      </c>
      <c r="K23" s="65" t="s">
        <v>190</v>
      </c>
      <c r="L23" s="65"/>
      <c r="M23" s="65"/>
      <c r="N23" s="64"/>
      <c r="O23" s="66" t="s">
        <v>42</v>
      </c>
      <c r="P23" s="66" t="str">
        <f t="shared" si="6"/>
        <v>0..1</v>
      </c>
      <c r="Q23" s="6" t="s">
        <v>191</v>
      </c>
      <c r="R23" s="67" t="s">
        <v>192</v>
      </c>
      <c r="S23" s="66" t="s">
        <v>131</v>
      </c>
      <c r="T23" s="68" t="s">
        <v>56</v>
      </c>
      <c r="U23" s="62" t="s">
        <v>42</v>
      </c>
      <c r="V23" s="66"/>
      <c r="W23" s="69"/>
      <c r="X23" s="38"/>
      <c r="Y23" s="70" t="s">
        <v>47</v>
      </c>
      <c r="Z23" s="70" t="s">
        <v>47</v>
      </c>
      <c r="AA23" s="57"/>
      <c r="AB23" s="13" t="str">
        <f t="shared" si="1"/>
        <v>/rsm:CrossIndustryInvoice/rsm:ExchangedDocument/ram:IncludedNote</v>
      </c>
      <c r="AC23" s="13" t="str">
        <f t="shared" si="2"/>
        <v>/ram:ContentCode</v>
      </c>
      <c r="AD23" s="14">
        <f>COUNTIFS(R$4:R23,AB23)</f>
        <v>1</v>
      </c>
      <c r="AE23" s="57"/>
      <c r="AF23" s="61" t="str">
        <f t="shared" si="7"/>
        <v>EXT</v>
      </c>
      <c r="AG23" s="62">
        <f t="shared" si="3"/>
        <v>3</v>
      </c>
      <c r="AH23" s="62" t="str">
        <f t="shared" si="8"/>
        <v>0..1</v>
      </c>
      <c r="AI23" s="64" t="s">
        <v>193</v>
      </c>
      <c r="AJ23" s="64"/>
      <c r="AK23" s="65"/>
      <c r="AL23" s="65"/>
      <c r="AM23" s="65"/>
      <c r="AN23" s="64"/>
      <c r="AO23" s="66" t="str">
        <f t="shared" si="9"/>
        <v>0..1</v>
      </c>
      <c r="AP23" s="66" t="str">
        <f t="shared" si="9"/>
        <v>0..1</v>
      </c>
      <c r="AQ23" s="6" t="str">
        <f t="shared" si="9"/>
        <v>/rsm:CrossIndustryInvoice
/rsm:ExchangedDocument
/ram:IncludedNote
/ram:ContentCode</v>
      </c>
      <c r="AR23" s="67" t="str">
        <f t="shared" si="9"/>
        <v>/rsm:CrossIndustryInvoice/rsm:ExchangedDocument/ram:IncludedNote/ram:ContentCode</v>
      </c>
      <c r="AS23" s="66" t="s">
        <v>131</v>
      </c>
      <c r="AT23" s="68" t="s">
        <v>56</v>
      </c>
      <c r="AU23" s="62" t="str">
        <f t="shared" si="5"/>
        <v>0..1</v>
      </c>
      <c r="AV23" s="66"/>
      <c r="AW23" s="69"/>
      <c r="AX23" s="7"/>
      <c r="AY23" s="70" t="str">
        <f t="shared" si="10"/>
        <v>EXTENDED</v>
      </c>
      <c r="AZ23" s="70" t="str">
        <f t="shared" si="10"/>
        <v>EXTENDED</v>
      </c>
      <c r="BB23" s="57"/>
    </row>
    <row r="24" spans="1:56" ht="63.75">
      <c r="A24" s="45" t="str">
        <f t="shared" si="11"/>
        <v>YES</v>
      </c>
      <c r="B24" s="45"/>
      <c r="C24" s="45"/>
      <c r="D24" s="84" t="s">
        <v>30</v>
      </c>
      <c r="E24" s="85" t="s">
        <v>194</v>
      </c>
      <c r="F24" s="285" t="s">
        <v>194</v>
      </c>
      <c r="G24" s="66">
        <f t="shared" si="0"/>
        <v>3</v>
      </c>
      <c r="H24" s="66" t="s">
        <v>32</v>
      </c>
      <c r="I24" s="64" t="s">
        <v>195</v>
      </c>
      <c r="J24" s="64" t="s">
        <v>196</v>
      </c>
      <c r="K24" s="65" t="s">
        <v>197</v>
      </c>
      <c r="L24" s="65"/>
      <c r="M24" s="65" t="s">
        <v>35</v>
      </c>
      <c r="N24" s="64" t="s">
        <v>70</v>
      </c>
      <c r="O24" s="66" t="s">
        <v>32</v>
      </c>
      <c r="P24" s="66" t="str">
        <f t="shared" si="6"/>
        <v>1..1</v>
      </c>
      <c r="Q24" s="2" t="s">
        <v>198</v>
      </c>
      <c r="R24" s="75" t="s">
        <v>199</v>
      </c>
      <c r="S24" s="66" t="s">
        <v>73</v>
      </c>
      <c r="T24" s="68" t="s">
        <v>56</v>
      </c>
      <c r="U24" s="66" t="s">
        <v>62</v>
      </c>
      <c r="V24" s="66" t="s">
        <v>200</v>
      </c>
      <c r="W24" s="69" t="s">
        <v>35</v>
      </c>
      <c r="X24" s="38"/>
      <c r="Y24" s="68" t="s">
        <v>185</v>
      </c>
      <c r="Z24" s="68" t="s">
        <v>185</v>
      </c>
      <c r="AA24" s="57"/>
      <c r="AB24" s="13" t="str">
        <f t="shared" si="1"/>
        <v>/rsm:CrossIndustryInvoice/rsm:ExchangedDocument/ram:IncludedNote</v>
      </c>
      <c r="AC24" s="13" t="str">
        <f t="shared" si="2"/>
        <v>/ram:Content</v>
      </c>
      <c r="AD24" s="14">
        <f>COUNTIFS(R$4:R24,AB24)</f>
        <v>1</v>
      </c>
      <c r="AE24" s="57"/>
      <c r="AF24" s="85" t="str">
        <f t="shared" si="7"/>
        <v>BT-22</v>
      </c>
      <c r="AG24" s="66">
        <f t="shared" si="3"/>
        <v>3</v>
      </c>
      <c r="AH24" s="66" t="str">
        <f t="shared" si="8"/>
        <v>1..1</v>
      </c>
      <c r="AI24" s="64" t="s">
        <v>201</v>
      </c>
      <c r="AJ24" s="64" t="s">
        <v>202</v>
      </c>
      <c r="AK24" s="65" t="s">
        <v>203</v>
      </c>
      <c r="AL24" s="65"/>
      <c r="AM24" s="65" t="s">
        <v>35</v>
      </c>
      <c r="AN24" s="64" t="s">
        <v>78</v>
      </c>
      <c r="AO24" s="66" t="str">
        <f t="shared" si="9"/>
        <v>1..1</v>
      </c>
      <c r="AP24" s="66" t="str">
        <f t="shared" si="9"/>
        <v>1..1</v>
      </c>
      <c r="AQ24" s="2" t="str">
        <f t="shared" si="9"/>
        <v>/rsm:CrossIndustryInvoice
/rsm:ExchangedDocument
/ram:IncludedNote
/ram:Content</v>
      </c>
      <c r="AR24" s="75" t="str">
        <f t="shared" si="9"/>
        <v>/rsm:CrossIndustryInvoice/rsm:ExchangedDocument/ram:IncludedNote/ram:Content</v>
      </c>
      <c r="AS24" s="66" t="s">
        <v>73</v>
      </c>
      <c r="AT24" s="68" t="s">
        <v>56</v>
      </c>
      <c r="AU24" s="66" t="str">
        <f t="shared" si="5"/>
        <v>0..n</v>
      </c>
      <c r="AV24" s="66" t="s">
        <v>200</v>
      </c>
      <c r="AW24" s="69" t="s">
        <v>35</v>
      </c>
      <c r="AX24" s="7"/>
      <c r="AY24" s="68" t="str">
        <f t="shared" si="10"/>
        <v>BASIC WL</v>
      </c>
      <c r="AZ24" s="68" t="str">
        <f t="shared" si="10"/>
        <v>BASIC WL</v>
      </c>
      <c r="BB24" s="57"/>
    </row>
    <row r="25" spans="1:56" ht="102">
      <c r="A25" s="45" t="str">
        <f t="shared" si="11"/>
        <v>YES</v>
      </c>
      <c r="B25" s="45"/>
      <c r="C25" s="45"/>
      <c r="D25" s="84" t="s">
        <v>30</v>
      </c>
      <c r="E25" s="85" t="s">
        <v>204</v>
      </c>
      <c r="F25" s="285" t="s">
        <v>204</v>
      </c>
      <c r="G25" s="66">
        <f t="shared" si="0"/>
        <v>3</v>
      </c>
      <c r="H25" s="66" t="s">
        <v>42</v>
      </c>
      <c r="I25" s="64" t="s">
        <v>205</v>
      </c>
      <c r="J25" s="64" t="s">
        <v>206</v>
      </c>
      <c r="K25" s="65" t="s">
        <v>207</v>
      </c>
      <c r="L25" s="65" t="s">
        <v>208</v>
      </c>
      <c r="M25" s="65" t="s">
        <v>35</v>
      </c>
      <c r="N25" s="64" t="s">
        <v>70</v>
      </c>
      <c r="O25" s="66" t="s">
        <v>42</v>
      </c>
      <c r="P25" s="66" t="str">
        <f t="shared" si="6"/>
        <v>0..1</v>
      </c>
      <c r="Q25" s="2" t="s">
        <v>209</v>
      </c>
      <c r="R25" s="75" t="s">
        <v>210</v>
      </c>
      <c r="S25" s="66" t="s">
        <v>131</v>
      </c>
      <c r="T25" s="68" t="s">
        <v>56</v>
      </c>
      <c r="U25" s="66" t="s">
        <v>42</v>
      </c>
      <c r="V25" s="66" t="s">
        <v>35</v>
      </c>
      <c r="W25" s="69" t="s">
        <v>35</v>
      </c>
      <c r="X25" s="38"/>
      <c r="Y25" s="68" t="s">
        <v>185</v>
      </c>
      <c r="Z25" s="68" t="s">
        <v>185</v>
      </c>
      <c r="AA25" s="57"/>
      <c r="AB25" s="13" t="str">
        <f t="shared" si="1"/>
        <v>/rsm:CrossIndustryInvoice/rsm:ExchangedDocument/ram:IncludedNote</v>
      </c>
      <c r="AC25" s="13" t="str">
        <f t="shared" si="2"/>
        <v>/ram:SubjectCode</v>
      </c>
      <c r="AD25" s="14">
        <f>COUNTIFS(R$4:R25,AB25)</f>
        <v>1</v>
      </c>
      <c r="AE25" s="57"/>
      <c r="AF25" s="85" t="str">
        <f t="shared" si="7"/>
        <v>BT-21</v>
      </c>
      <c r="AG25" s="66">
        <f t="shared" si="3"/>
        <v>3</v>
      </c>
      <c r="AH25" s="66" t="str">
        <f t="shared" si="8"/>
        <v>0..1</v>
      </c>
      <c r="AI25" s="64" t="s">
        <v>211</v>
      </c>
      <c r="AJ25" s="64" t="s">
        <v>212</v>
      </c>
      <c r="AK25" s="65" t="s">
        <v>213</v>
      </c>
      <c r="AL25" s="65" t="s">
        <v>214</v>
      </c>
      <c r="AM25" s="65" t="s">
        <v>35</v>
      </c>
      <c r="AN25" s="64" t="s">
        <v>78</v>
      </c>
      <c r="AO25" s="66" t="str">
        <f t="shared" si="9"/>
        <v>0..1</v>
      </c>
      <c r="AP25" s="66" t="str">
        <f t="shared" si="9"/>
        <v>0..1</v>
      </c>
      <c r="AQ25" s="2" t="str">
        <f t="shared" si="9"/>
        <v>/rsm:CrossIndustryInvoice
/rsm:ExchangedDocument
/ram:IncludedNote
/ram:SubjectCode</v>
      </c>
      <c r="AR25" s="75" t="str">
        <f t="shared" si="9"/>
        <v>/rsm:CrossIndustryInvoice/rsm:ExchangedDocument/ram:IncludedNote/ram:SubjectCode</v>
      </c>
      <c r="AS25" s="66" t="s">
        <v>131</v>
      </c>
      <c r="AT25" s="68" t="s">
        <v>56</v>
      </c>
      <c r="AU25" s="66" t="str">
        <f t="shared" si="5"/>
        <v>0..1</v>
      </c>
      <c r="AV25" s="66" t="s">
        <v>35</v>
      </c>
      <c r="AW25" s="69" t="s">
        <v>35</v>
      </c>
      <c r="AX25" s="7"/>
      <c r="AY25" s="68" t="str">
        <f t="shared" si="10"/>
        <v>BASIC WL</v>
      </c>
      <c r="AZ25" s="68" t="str">
        <f t="shared" si="10"/>
        <v>BASIC WL</v>
      </c>
      <c r="BB25" s="57"/>
    </row>
    <row r="26" spans="1:56" ht="51">
      <c r="A26" s="45" t="str">
        <f t="shared" si="11"/>
        <v>EXT</v>
      </c>
      <c r="B26" s="45"/>
      <c r="C26" s="45"/>
      <c r="D26" s="98" t="s">
        <v>30</v>
      </c>
      <c r="E26" s="99" t="s">
        <v>41</v>
      </c>
      <c r="F26" s="288" t="e">
        <v>#N/A</v>
      </c>
      <c r="G26" s="100">
        <f t="shared" si="0"/>
        <v>2</v>
      </c>
      <c r="H26" s="100" t="s">
        <v>42</v>
      </c>
      <c r="I26" s="101" t="s">
        <v>215</v>
      </c>
      <c r="J26" s="90"/>
      <c r="K26" s="91"/>
      <c r="L26" s="91"/>
      <c r="M26" s="91"/>
      <c r="N26" s="90"/>
      <c r="O26" s="88" t="s">
        <v>42</v>
      </c>
      <c r="P26" s="88" t="str">
        <f t="shared" si="6"/>
        <v>0..1</v>
      </c>
      <c r="Q26" s="102" t="s">
        <v>216</v>
      </c>
      <c r="R26" s="103" t="s">
        <v>217</v>
      </c>
      <c r="S26" s="88"/>
      <c r="T26" s="94"/>
      <c r="U26" s="100" t="s">
        <v>42</v>
      </c>
      <c r="V26" s="88"/>
      <c r="W26" s="95"/>
      <c r="X26" s="38"/>
      <c r="Y26" s="104" t="s">
        <v>47</v>
      </c>
      <c r="Z26" s="104" t="s">
        <v>47</v>
      </c>
      <c r="AA26" s="57"/>
      <c r="AB26" s="13" t="str">
        <f t="shared" si="1"/>
        <v>/rsm:CrossIndustryInvoice/rsm:ExchangedDocument</v>
      </c>
      <c r="AC26" s="13" t="str">
        <f t="shared" si="2"/>
        <v>/ram:EffectiveSpecifiedPeriod</v>
      </c>
      <c r="AD26" s="14">
        <f>COUNTIFS(R$4:R26,AB26)</f>
        <v>1</v>
      </c>
      <c r="AE26" s="57"/>
      <c r="AF26" s="99" t="str">
        <f t="shared" si="7"/>
        <v>EXT</v>
      </c>
      <c r="AG26" s="100">
        <f t="shared" si="3"/>
        <v>2</v>
      </c>
      <c r="AH26" s="100" t="str">
        <f t="shared" si="8"/>
        <v>0..1</v>
      </c>
      <c r="AI26" s="101" t="s">
        <v>218</v>
      </c>
      <c r="AJ26" s="90"/>
      <c r="AK26" s="91"/>
      <c r="AL26" s="91"/>
      <c r="AM26" s="91"/>
      <c r="AN26" s="90"/>
      <c r="AO26" s="88" t="str">
        <f t="shared" si="9"/>
        <v>0..1</v>
      </c>
      <c r="AP26" s="88" t="str">
        <f t="shared" si="9"/>
        <v>0..1</v>
      </c>
      <c r="AQ26" s="102" t="str">
        <f t="shared" si="9"/>
        <v>/rsm:CrossIndustryInvoice
/rsm:ExchangedDocument
/ram:EffectiveSpecifiedPeriod</v>
      </c>
      <c r="AR26" s="103" t="str">
        <f t="shared" si="9"/>
        <v>/rsm:CrossIndustryInvoice/rsm:ExchangedDocument/ram:EffectiveSpecifiedPeriod</v>
      </c>
      <c r="AS26" s="88"/>
      <c r="AT26" s="94"/>
      <c r="AU26" s="100" t="str">
        <f t="shared" si="5"/>
        <v>0..1</v>
      </c>
      <c r="AV26" s="88"/>
      <c r="AW26" s="95"/>
      <c r="AX26" s="7"/>
      <c r="AY26" s="104" t="str">
        <f t="shared" si="10"/>
        <v>EXTENDED</v>
      </c>
      <c r="AZ26" s="104" t="str">
        <f t="shared" si="10"/>
        <v>EXTENDED</v>
      </c>
      <c r="BB26" s="57"/>
    </row>
    <row r="27" spans="1:56" ht="63.75">
      <c r="A27" s="45" t="str">
        <f t="shared" si="11"/>
        <v>EXT</v>
      </c>
      <c r="B27" s="45"/>
      <c r="C27" s="45"/>
      <c r="D27" s="86" t="s">
        <v>30</v>
      </c>
      <c r="E27" s="61" t="s">
        <v>41</v>
      </c>
      <c r="F27" s="281" t="e">
        <v>#N/A</v>
      </c>
      <c r="G27" s="62">
        <f t="shared" si="0"/>
        <v>3</v>
      </c>
      <c r="H27" s="62" t="s">
        <v>32</v>
      </c>
      <c r="I27" s="74" t="s">
        <v>219</v>
      </c>
      <c r="J27" s="64"/>
      <c r="K27" s="65"/>
      <c r="L27" s="65"/>
      <c r="M27" s="65"/>
      <c r="N27" s="64"/>
      <c r="O27" s="66" t="s">
        <v>32</v>
      </c>
      <c r="P27" s="66" t="str">
        <f t="shared" si="6"/>
        <v>1..1</v>
      </c>
      <c r="Q27" s="6" t="s">
        <v>220</v>
      </c>
      <c r="R27" s="67" t="s">
        <v>221</v>
      </c>
      <c r="S27" s="66"/>
      <c r="T27" s="68"/>
      <c r="U27" s="62" t="s">
        <v>42</v>
      </c>
      <c r="V27" s="66"/>
      <c r="W27" s="69"/>
      <c r="X27" s="38"/>
      <c r="Y27" s="70" t="s">
        <v>47</v>
      </c>
      <c r="Z27" s="70" t="s">
        <v>47</v>
      </c>
      <c r="AA27" s="57"/>
      <c r="AB27" s="13" t="str">
        <f t="shared" si="1"/>
        <v>/rsm:CrossIndustryInvoice/rsm:ExchangedDocument/ram:EffectiveSpecifiedPeriod</v>
      </c>
      <c r="AC27" s="13" t="str">
        <f t="shared" si="2"/>
        <v>/ram:CompleteDateTime</v>
      </c>
      <c r="AD27" s="14">
        <f>COUNTIFS(R$4:R27,AB27)</f>
        <v>1</v>
      </c>
      <c r="AE27" s="57"/>
      <c r="AF27" s="61" t="str">
        <f t="shared" si="7"/>
        <v>EXT</v>
      </c>
      <c r="AG27" s="62">
        <f t="shared" si="3"/>
        <v>3</v>
      </c>
      <c r="AH27" s="62" t="str">
        <f t="shared" si="8"/>
        <v>1..1</v>
      </c>
      <c r="AI27" s="74" t="s">
        <v>218</v>
      </c>
      <c r="AJ27" s="64"/>
      <c r="AK27" s="65"/>
      <c r="AL27" s="65"/>
      <c r="AM27" s="65"/>
      <c r="AN27" s="64"/>
      <c r="AO27" s="66" t="str">
        <f t="shared" si="9"/>
        <v>1..1</v>
      </c>
      <c r="AP27" s="66" t="str">
        <f t="shared" si="9"/>
        <v>1..1</v>
      </c>
      <c r="AQ27" s="6" t="str">
        <f t="shared" si="9"/>
        <v>/rsm:CrossIndustryInvoice
/rsm:ExchangedDocument
/ram:EffectiveSpecifiedPeriod
/ram:CompleteDateTime</v>
      </c>
      <c r="AR27" s="67" t="str">
        <f t="shared" si="9"/>
        <v>/rsm:CrossIndustryInvoice/rsm:ExchangedDocument/ram:EffectiveSpecifiedPeriod/ram:CompleteDateTime</v>
      </c>
      <c r="AS27" s="66"/>
      <c r="AT27" s="68"/>
      <c r="AU27" s="62" t="str">
        <f t="shared" si="5"/>
        <v>0..1</v>
      </c>
      <c r="AV27" s="66"/>
      <c r="AW27" s="69"/>
      <c r="AX27" s="7"/>
      <c r="AY27" s="70" t="str">
        <f t="shared" si="10"/>
        <v>EXTENDED</v>
      </c>
      <c r="AZ27" s="70" t="str">
        <f t="shared" si="10"/>
        <v>EXTENDED</v>
      </c>
      <c r="BB27" s="57"/>
    </row>
    <row r="28" spans="1:56" ht="76.5">
      <c r="A28" s="45" t="str">
        <f t="shared" si="11"/>
        <v>EXT</v>
      </c>
      <c r="B28" s="45"/>
      <c r="C28" s="45"/>
      <c r="D28" s="86" t="s">
        <v>30</v>
      </c>
      <c r="E28" s="61" t="s">
        <v>41</v>
      </c>
      <c r="F28" s="281" t="e">
        <v>#N/A</v>
      </c>
      <c r="G28" s="62">
        <f t="shared" si="0"/>
        <v>4</v>
      </c>
      <c r="H28" s="62" t="s">
        <v>32</v>
      </c>
      <c r="I28" s="64" t="s">
        <v>222</v>
      </c>
      <c r="J28" s="64"/>
      <c r="K28" s="65"/>
      <c r="L28" s="65"/>
      <c r="M28" s="65"/>
      <c r="N28" s="64"/>
      <c r="O28" s="66" t="s">
        <v>32</v>
      </c>
      <c r="P28" s="66" t="str">
        <f t="shared" si="6"/>
        <v>1..1</v>
      </c>
      <c r="Q28" s="6" t="s">
        <v>223</v>
      </c>
      <c r="R28" s="67" t="s">
        <v>224</v>
      </c>
      <c r="S28" s="66" t="s">
        <v>151</v>
      </c>
      <c r="T28" s="68" t="s">
        <v>56</v>
      </c>
      <c r="U28" s="62" t="s">
        <v>42</v>
      </c>
      <c r="V28" s="66"/>
      <c r="W28" s="69"/>
      <c r="X28" s="38"/>
      <c r="Y28" s="70" t="s">
        <v>47</v>
      </c>
      <c r="Z28" s="70" t="s">
        <v>47</v>
      </c>
      <c r="AA28" s="57"/>
      <c r="AB28" s="13" t="str">
        <f t="shared" si="1"/>
        <v>/rsm:CrossIndustryInvoice/rsm:ExchangedDocument/ram:EffectiveSpecifiedPeriod/ram:CompleteDateTime</v>
      </c>
      <c r="AC28" s="13" t="str">
        <f t="shared" si="2"/>
        <v>/udt:DateTimeString</v>
      </c>
      <c r="AD28" s="14">
        <f>COUNTIFS(R$4:R28,AB28)</f>
        <v>1</v>
      </c>
      <c r="AE28" s="57"/>
      <c r="AF28" s="61" t="str">
        <f t="shared" si="7"/>
        <v>EXT</v>
      </c>
      <c r="AG28" s="62">
        <f t="shared" si="3"/>
        <v>4</v>
      </c>
      <c r="AH28" s="62" t="str">
        <f t="shared" si="8"/>
        <v>1..1</v>
      </c>
      <c r="AI28" s="64" t="s">
        <v>225</v>
      </c>
      <c r="AJ28" s="64"/>
      <c r="AK28" s="65"/>
      <c r="AL28" s="65"/>
      <c r="AM28" s="65"/>
      <c r="AN28" s="64"/>
      <c r="AO28" s="66" t="str">
        <f t="shared" si="9"/>
        <v>1..1</v>
      </c>
      <c r="AP28" s="66" t="str">
        <f t="shared" si="9"/>
        <v>1..1</v>
      </c>
      <c r="AQ28" s="6" t="str">
        <f t="shared" si="9"/>
        <v>/rsm:CrossIndustryInvoice
/rsm:ExchangedDocument
/ram:EffectiveSpecifiedPeriod
/ram:CompleteDateTime
/udt:DateTimeString</v>
      </c>
      <c r="AR28" s="67" t="str">
        <f t="shared" si="9"/>
        <v>/rsm:CrossIndustryInvoice/rsm:ExchangedDocument/ram:EffectiveSpecifiedPeriod/ram:CompleteDateTime/udt:DateTimeString</v>
      </c>
      <c r="AS28" s="66" t="s">
        <v>151</v>
      </c>
      <c r="AT28" s="68" t="s">
        <v>56</v>
      </c>
      <c r="AU28" s="62" t="str">
        <f t="shared" si="5"/>
        <v>0..1</v>
      </c>
      <c r="AV28" s="66"/>
      <c r="AW28" s="69"/>
      <c r="AX28" s="7"/>
      <c r="AY28" s="70" t="str">
        <f t="shared" si="10"/>
        <v>EXTENDED</v>
      </c>
      <c r="AZ28" s="70" t="str">
        <f t="shared" si="10"/>
        <v>EXTENDED</v>
      </c>
      <c r="BB28" s="57"/>
    </row>
    <row r="29" spans="1:56" ht="89.25">
      <c r="A29" s="45" t="str">
        <f t="shared" si="11"/>
        <v>EXT</v>
      </c>
      <c r="B29" s="45"/>
      <c r="C29" s="45"/>
      <c r="D29" s="86" t="s">
        <v>30</v>
      </c>
      <c r="E29" s="61" t="s">
        <v>41</v>
      </c>
      <c r="F29" s="281" t="e">
        <v>#N/A</v>
      </c>
      <c r="G29" s="62">
        <f t="shared" si="0"/>
        <v>5</v>
      </c>
      <c r="H29" s="62" t="s">
        <v>32</v>
      </c>
      <c r="I29" s="64" t="s">
        <v>226</v>
      </c>
      <c r="J29" s="64"/>
      <c r="K29" s="65"/>
      <c r="L29" s="65"/>
      <c r="M29" s="65" t="s">
        <v>160</v>
      </c>
      <c r="N29" s="64"/>
      <c r="O29" s="66" t="s">
        <v>32</v>
      </c>
      <c r="P29" s="66" t="str">
        <f t="shared" si="6"/>
        <v>1..1</v>
      </c>
      <c r="Q29" s="6" t="s">
        <v>227</v>
      </c>
      <c r="R29" s="67" t="s">
        <v>228</v>
      </c>
      <c r="S29" s="66"/>
      <c r="T29" s="68" t="s">
        <v>163</v>
      </c>
      <c r="U29" s="62" t="s">
        <v>42</v>
      </c>
      <c r="V29" s="66"/>
      <c r="W29" s="69"/>
      <c r="X29" s="38"/>
      <c r="Y29" s="70" t="s">
        <v>47</v>
      </c>
      <c r="Z29" s="70" t="s">
        <v>47</v>
      </c>
      <c r="AA29" s="57"/>
      <c r="AB29" s="13" t="str">
        <f t="shared" si="1"/>
        <v>/rsm:CrossIndustryInvoice/rsm:ExchangedDocument/ram:EffectiveSpecifiedPeriod/ram:CompleteDateTime/udt:DateTimeString</v>
      </c>
      <c r="AC29" s="13" t="str">
        <f t="shared" si="2"/>
        <v>/@format</v>
      </c>
      <c r="AD29" s="14">
        <f>COUNTIFS(R$4:R29,AB29)</f>
        <v>1</v>
      </c>
      <c r="AE29" s="57"/>
      <c r="AF29" s="61" t="str">
        <f t="shared" si="7"/>
        <v>EXT</v>
      </c>
      <c r="AG29" s="62">
        <f t="shared" si="3"/>
        <v>5</v>
      </c>
      <c r="AH29" s="62" t="str">
        <f t="shared" si="8"/>
        <v>1..1</v>
      </c>
      <c r="AI29" s="64" t="s">
        <v>229</v>
      </c>
      <c r="AJ29" s="64"/>
      <c r="AK29" s="65"/>
      <c r="AL29" s="65"/>
      <c r="AM29" s="65"/>
      <c r="AN29" s="64"/>
      <c r="AO29" s="66" t="str">
        <f t="shared" si="9"/>
        <v>1..1</v>
      </c>
      <c r="AP29" s="66" t="str">
        <f t="shared" si="9"/>
        <v>1..1</v>
      </c>
      <c r="AQ29" s="6" t="str">
        <f t="shared" si="9"/>
        <v>/rsm:CrossIndustryInvoice
/rsm:ExchangedDocument
/ram:EffectiveSpecifiedPeriod
/ram:CompleteDateTime
/udt:DateTimeString
/@format</v>
      </c>
      <c r="AR29" s="67" t="str">
        <f t="shared" si="9"/>
        <v>/rsm:CrossIndustryInvoice/rsm:ExchangedDocument/ram:EffectiveSpecifiedPeriod/ram:CompleteDateTime/udt:DateTimeString/@format</v>
      </c>
      <c r="AS29" s="66"/>
      <c r="AT29" s="68" t="s">
        <v>163</v>
      </c>
      <c r="AU29" s="62" t="str">
        <f t="shared" si="5"/>
        <v>0..1</v>
      </c>
      <c r="AV29" s="66"/>
      <c r="AW29" s="69"/>
      <c r="AX29" s="7"/>
      <c r="AY29" s="70" t="str">
        <f t="shared" si="10"/>
        <v>EXTENDED</v>
      </c>
      <c r="AZ29" s="70" t="str">
        <f t="shared" si="10"/>
        <v>EXTENDED</v>
      </c>
      <c r="BB29" s="57"/>
    </row>
    <row r="30" spans="1:56" ht="38.25">
      <c r="A30" s="45" t="str">
        <f t="shared" si="11"/>
        <v>NO</v>
      </c>
      <c r="B30" s="45"/>
      <c r="C30" s="45"/>
      <c r="D30" s="106" t="s">
        <v>230</v>
      </c>
      <c r="E30" s="79" t="s">
        <v>231</v>
      </c>
      <c r="F30" s="284" t="e">
        <v>#N/A</v>
      </c>
      <c r="G30" s="48">
        <f t="shared" si="0"/>
        <v>1</v>
      </c>
      <c r="H30" s="80" t="s">
        <v>32</v>
      </c>
      <c r="I30" s="50" t="s">
        <v>232</v>
      </c>
      <c r="J30" s="50"/>
      <c r="K30" s="51"/>
      <c r="L30" s="51"/>
      <c r="M30" s="51"/>
      <c r="N30" s="50"/>
      <c r="O30" s="80" t="s">
        <v>32</v>
      </c>
      <c r="P30" s="80" t="str">
        <f t="shared" si="6"/>
        <v>1..1</v>
      </c>
      <c r="Q30" s="81" t="s">
        <v>233</v>
      </c>
      <c r="R30" s="82" t="s">
        <v>234</v>
      </c>
      <c r="S30" s="80"/>
      <c r="T30" s="49" t="s">
        <v>38</v>
      </c>
      <c r="U30" s="80" t="s">
        <v>32</v>
      </c>
      <c r="V30" s="80"/>
      <c r="W30" s="83"/>
      <c r="X30" s="38"/>
      <c r="Y30" s="49" t="s">
        <v>39</v>
      </c>
      <c r="Z30" s="49" t="s">
        <v>39</v>
      </c>
      <c r="AA30" s="57"/>
      <c r="AB30" s="13" t="str">
        <f t="shared" si="1"/>
        <v>/rsm:CrossIndustryInvoice</v>
      </c>
      <c r="AC30" s="13" t="str">
        <f t="shared" si="2"/>
        <v>/rsm:SupplyChainTradeTransaction</v>
      </c>
      <c r="AD30" s="14">
        <f>COUNTIFS(R$4:R30,AB30)</f>
        <v>0</v>
      </c>
      <c r="AE30" s="57"/>
      <c r="AF30" s="79" t="str">
        <f t="shared" si="7"/>
        <v>BG-25-00</v>
      </c>
      <c r="AG30" s="48">
        <f t="shared" si="3"/>
        <v>1</v>
      </c>
      <c r="AH30" s="80" t="str">
        <f t="shared" si="8"/>
        <v>1..1</v>
      </c>
      <c r="AI30" s="50" t="s">
        <v>235</v>
      </c>
      <c r="AJ30" s="50"/>
      <c r="AK30" s="51"/>
      <c r="AL30" s="51"/>
      <c r="AM30" s="51" t="s">
        <v>35</v>
      </c>
      <c r="AN30" s="50"/>
      <c r="AO30" s="80" t="str">
        <f t="shared" si="9"/>
        <v>1..1</v>
      </c>
      <c r="AP30" s="80" t="str">
        <f t="shared" si="9"/>
        <v>1..1</v>
      </c>
      <c r="AQ30" s="81" t="str">
        <f t="shared" si="9"/>
        <v>/rsm:CrossIndustryInvoice
/rsm:SupplyChainTradeTransaction</v>
      </c>
      <c r="AR30" s="82" t="str">
        <f t="shared" si="9"/>
        <v>/rsm:CrossIndustryInvoice/rsm:SupplyChainTradeTransaction</v>
      </c>
      <c r="AS30" s="80"/>
      <c r="AT30" s="49" t="s">
        <v>38</v>
      </c>
      <c r="AU30" s="80" t="str">
        <f t="shared" si="5"/>
        <v>1..1</v>
      </c>
      <c r="AV30" s="80"/>
      <c r="AW30" s="83"/>
      <c r="AX30" s="7"/>
      <c r="AY30" s="49" t="str">
        <f t="shared" si="10"/>
        <v>MINIMUM</v>
      </c>
      <c r="AZ30" s="49" t="str">
        <f t="shared" si="10"/>
        <v>MINIMUM</v>
      </c>
      <c r="BB30" s="57"/>
    </row>
    <row r="31" spans="1:56" ht="51">
      <c r="A31" s="45" t="str">
        <f t="shared" si="11"/>
        <v>NO</v>
      </c>
      <c r="B31" s="45"/>
      <c r="C31" s="45"/>
      <c r="D31" s="107" t="s">
        <v>236</v>
      </c>
      <c r="E31" s="108" t="s">
        <v>237</v>
      </c>
      <c r="F31" s="290" t="s">
        <v>237</v>
      </c>
      <c r="G31" s="88">
        <f t="shared" si="0"/>
        <v>2</v>
      </c>
      <c r="H31" s="88" t="s">
        <v>238</v>
      </c>
      <c r="I31" s="90" t="s">
        <v>239</v>
      </c>
      <c r="J31" s="90" t="s">
        <v>240</v>
      </c>
      <c r="K31" s="91"/>
      <c r="L31" s="91"/>
      <c r="M31" s="91" t="s">
        <v>241</v>
      </c>
      <c r="N31" s="90"/>
      <c r="O31" s="88" t="s">
        <v>238</v>
      </c>
      <c r="P31" s="88" t="str">
        <f t="shared" si="6"/>
        <v>1..n</v>
      </c>
      <c r="Q31" s="92" t="s">
        <v>242</v>
      </c>
      <c r="R31" s="93" t="s">
        <v>243</v>
      </c>
      <c r="S31" s="88" t="s">
        <v>35</v>
      </c>
      <c r="T31" s="94" t="s">
        <v>38</v>
      </c>
      <c r="U31" s="88" t="s">
        <v>62</v>
      </c>
      <c r="V31" s="88" t="s">
        <v>132</v>
      </c>
      <c r="W31" s="95" t="s">
        <v>35</v>
      </c>
      <c r="X31" s="38"/>
      <c r="Y31" s="94" t="s">
        <v>244</v>
      </c>
      <c r="Z31" s="94" t="s">
        <v>244</v>
      </c>
      <c r="AA31" s="57"/>
      <c r="AB31" s="13" t="str">
        <f t="shared" si="1"/>
        <v>/rsm:CrossIndustryInvoice/rsm:SupplyChainTradeTransaction</v>
      </c>
      <c r="AC31" s="13" t="str">
        <f t="shared" si="2"/>
        <v>/ram:IncludedSupplyChainTradeLineItem</v>
      </c>
      <c r="AD31" s="14">
        <f>COUNTIFS(R$4:R31,AB31)</f>
        <v>1</v>
      </c>
      <c r="AE31" s="57"/>
      <c r="AF31" s="108" t="str">
        <f t="shared" si="7"/>
        <v>BG-25</v>
      </c>
      <c r="AG31" s="88">
        <f t="shared" si="3"/>
        <v>2</v>
      </c>
      <c r="AH31" s="88" t="str">
        <f t="shared" si="8"/>
        <v>1..n</v>
      </c>
      <c r="AI31" s="90" t="s">
        <v>245</v>
      </c>
      <c r="AJ31" s="90" t="s">
        <v>246</v>
      </c>
      <c r="AK31" s="91"/>
      <c r="AL31" s="91"/>
      <c r="AM31" s="91" t="s">
        <v>247</v>
      </c>
      <c r="AN31" s="90"/>
      <c r="AO31" s="88" t="str">
        <f t="shared" si="9"/>
        <v>1..n</v>
      </c>
      <c r="AP31" s="88" t="str">
        <f t="shared" si="9"/>
        <v>1..n</v>
      </c>
      <c r="AQ31" s="92" t="str">
        <f t="shared" si="9"/>
        <v>/rsm:CrossIndustryInvoice
/rsm:SupplyChainTradeTransaction
/ram:IncludedSupplyChainTradeLineItem</v>
      </c>
      <c r="AR31" s="93" t="str">
        <f t="shared" si="9"/>
        <v>/rsm:CrossIndustryInvoice/rsm:SupplyChainTradeTransaction/ram:IncludedSupplyChainTradeLineItem</v>
      </c>
      <c r="AS31" s="88" t="s">
        <v>35</v>
      </c>
      <c r="AT31" s="94" t="s">
        <v>38</v>
      </c>
      <c r="AU31" s="88" t="str">
        <f t="shared" si="5"/>
        <v>0..n</v>
      </c>
      <c r="AV31" s="88" t="s">
        <v>132</v>
      </c>
      <c r="AW31" s="95" t="s">
        <v>35</v>
      </c>
      <c r="AX31" s="7"/>
      <c r="AY31" s="94" t="str">
        <f t="shared" si="10"/>
        <v>BASIC</v>
      </c>
      <c r="AZ31" s="94" t="str">
        <f t="shared" si="10"/>
        <v>BASIC</v>
      </c>
      <c r="BB31" s="57"/>
    </row>
    <row r="32" spans="1:56" ht="63.75">
      <c r="A32" s="45" t="str">
        <f t="shared" si="11"/>
        <v>NO</v>
      </c>
      <c r="B32" s="45"/>
      <c r="C32" s="45"/>
      <c r="D32" s="107" t="s">
        <v>236</v>
      </c>
      <c r="E32" s="109" t="s">
        <v>248</v>
      </c>
      <c r="F32" s="291" t="e">
        <v>#N/A</v>
      </c>
      <c r="G32" s="110">
        <f t="shared" si="0"/>
        <v>3</v>
      </c>
      <c r="H32" s="110" t="s">
        <v>32</v>
      </c>
      <c r="I32" s="111" t="s">
        <v>249</v>
      </c>
      <c r="J32" s="112"/>
      <c r="K32" s="113"/>
      <c r="L32" s="113"/>
      <c r="M32" s="113"/>
      <c r="N32" s="112"/>
      <c r="O32" s="110" t="s">
        <v>32</v>
      </c>
      <c r="P32" s="110" t="str">
        <f t="shared" si="6"/>
        <v>1..1</v>
      </c>
      <c r="Q32" s="114" t="s">
        <v>250</v>
      </c>
      <c r="R32" s="115" t="s">
        <v>251</v>
      </c>
      <c r="S32" s="110"/>
      <c r="T32" s="116" t="s">
        <v>38</v>
      </c>
      <c r="U32" s="110" t="s">
        <v>32</v>
      </c>
      <c r="V32" s="110"/>
      <c r="W32" s="117"/>
      <c r="X32" s="38"/>
      <c r="Y32" s="116" t="s">
        <v>244</v>
      </c>
      <c r="Z32" s="116" t="s">
        <v>244</v>
      </c>
      <c r="AA32" s="57"/>
      <c r="AB32" s="13" t="str">
        <f t="shared" si="1"/>
        <v>/rsm:CrossIndustryInvoice/rsm:SupplyChainTradeTransaction/ram:IncludedSupplyChainTradeLineItem</v>
      </c>
      <c r="AC32" s="13" t="str">
        <f t="shared" si="2"/>
        <v>/ram:AssociatedDocumentLineDocument</v>
      </c>
      <c r="AD32" s="14">
        <f>COUNTIFS(R$4:R32,AB32)</f>
        <v>1</v>
      </c>
      <c r="AE32" s="57"/>
      <c r="AF32" s="109" t="str">
        <f t="shared" si="7"/>
        <v>BT-126-00</v>
      </c>
      <c r="AG32" s="110">
        <f t="shared" si="3"/>
        <v>3</v>
      </c>
      <c r="AH32" s="110" t="str">
        <f t="shared" si="8"/>
        <v>1..1</v>
      </c>
      <c r="AI32" s="111" t="s">
        <v>252</v>
      </c>
      <c r="AJ32" s="112"/>
      <c r="AK32" s="113"/>
      <c r="AL32" s="113"/>
      <c r="AM32" s="113" t="s">
        <v>35</v>
      </c>
      <c r="AN32" s="112"/>
      <c r="AO32" s="110" t="str">
        <f t="shared" si="9"/>
        <v>1..1</v>
      </c>
      <c r="AP32" s="110" t="str">
        <f t="shared" si="9"/>
        <v>1..1</v>
      </c>
      <c r="AQ32" s="114" t="str">
        <f t="shared" si="9"/>
        <v>/rsm:CrossIndustryInvoice
/rsm:SupplyChainTradeTransaction
/ram:IncludedSupplyChainTradeLineItem
/ram:AssociatedDocumentLineDocument</v>
      </c>
      <c r="AR32" s="115" t="str">
        <f t="shared" si="9"/>
        <v>/rsm:CrossIndustryInvoice/rsm:SupplyChainTradeTransaction/ram:IncludedSupplyChainTradeLineItem/ram:AssociatedDocumentLineDocument</v>
      </c>
      <c r="AS32" s="110"/>
      <c r="AT32" s="116" t="s">
        <v>38</v>
      </c>
      <c r="AU32" s="110" t="str">
        <f t="shared" si="5"/>
        <v>1..1</v>
      </c>
      <c r="AV32" s="110"/>
      <c r="AW32" s="117"/>
      <c r="AX32" s="7"/>
      <c r="AY32" s="116" t="str">
        <f t="shared" si="10"/>
        <v>BASIC</v>
      </c>
      <c r="AZ32" s="116" t="str">
        <f t="shared" si="10"/>
        <v>BASIC</v>
      </c>
      <c r="BB32" s="57"/>
    </row>
    <row r="33" spans="1:78" ht="85.5">
      <c r="A33" s="45" t="str">
        <f t="shared" si="11"/>
        <v>YES</v>
      </c>
      <c r="B33" s="45"/>
      <c r="C33" s="45"/>
      <c r="D33" s="118" t="s">
        <v>236</v>
      </c>
      <c r="E33" s="119" t="s">
        <v>253</v>
      </c>
      <c r="F33" s="292" t="s">
        <v>253</v>
      </c>
      <c r="G33" s="66">
        <f t="shared" si="0"/>
        <v>4</v>
      </c>
      <c r="H33" s="66" t="s">
        <v>32</v>
      </c>
      <c r="I33" s="64" t="s">
        <v>254</v>
      </c>
      <c r="J33" s="64" t="s">
        <v>255</v>
      </c>
      <c r="K33" s="65"/>
      <c r="L33" s="65"/>
      <c r="M33" s="65" t="s">
        <v>256</v>
      </c>
      <c r="N33" s="64" t="s">
        <v>90</v>
      </c>
      <c r="O33" s="66" t="s">
        <v>32</v>
      </c>
      <c r="P33" s="66" t="str">
        <f t="shared" si="6"/>
        <v>1..1</v>
      </c>
      <c r="Q33" s="2" t="s">
        <v>257</v>
      </c>
      <c r="R33" s="75" t="s">
        <v>258</v>
      </c>
      <c r="S33" s="66" t="s">
        <v>55</v>
      </c>
      <c r="T33" s="68" t="s">
        <v>56</v>
      </c>
      <c r="U33" s="66" t="s">
        <v>42</v>
      </c>
      <c r="V33" s="66" t="s">
        <v>132</v>
      </c>
      <c r="W33" s="69" t="s">
        <v>35</v>
      </c>
      <c r="X33" s="38"/>
      <c r="Y33" s="68" t="s">
        <v>244</v>
      </c>
      <c r="Z33" s="68" t="s">
        <v>244</v>
      </c>
      <c r="AA33" s="57"/>
      <c r="AB33" s="13" t="str">
        <f t="shared" si="1"/>
        <v>/rsm:CrossIndustryInvoice/rsm:SupplyChainTradeTransaction/ram:IncludedSupplyChainTradeLineItem/ram:AssociatedDocumentLineDocument</v>
      </c>
      <c r="AC33" s="13" t="str">
        <f t="shared" si="2"/>
        <v>/ram:LineID</v>
      </c>
      <c r="AD33" s="14">
        <f>COUNTIFS(R$4:R33,AB33)</f>
        <v>1</v>
      </c>
      <c r="AE33" s="57"/>
      <c r="AF33" s="119" t="str">
        <f t="shared" si="7"/>
        <v>BT-126</v>
      </c>
      <c r="AG33" s="66">
        <f t="shared" si="3"/>
        <v>4</v>
      </c>
      <c r="AH33" s="66" t="str">
        <f t="shared" si="8"/>
        <v>1..1</v>
      </c>
      <c r="AI33" s="64" t="s">
        <v>259</v>
      </c>
      <c r="AJ33" s="64" t="s">
        <v>260</v>
      </c>
      <c r="AK33" s="65"/>
      <c r="AL33" s="65"/>
      <c r="AM33" s="65" t="s">
        <v>261</v>
      </c>
      <c r="AN33" s="64" t="s">
        <v>99</v>
      </c>
      <c r="AO33" s="66" t="str">
        <f t="shared" si="9"/>
        <v>1..1</v>
      </c>
      <c r="AP33" s="66" t="str">
        <f t="shared" si="9"/>
        <v>1..1</v>
      </c>
      <c r="AQ33" s="2" t="str">
        <f t="shared" si="9"/>
        <v>/rsm:CrossIndustryInvoice
/rsm:SupplyChainTradeTransaction
/ram:IncludedSupplyChainTradeLineItem
/ram:AssociatedDocumentLineDocument
/ram:LineID</v>
      </c>
      <c r="AR33" s="75" t="str">
        <f t="shared" si="9"/>
        <v>/rsm:CrossIndustryInvoice/rsm:SupplyChainTradeTransaction/ram:IncludedSupplyChainTradeLineItem/ram:AssociatedDocumentLineDocument/ram:LineID</v>
      </c>
      <c r="AS33" s="66" t="s">
        <v>55</v>
      </c>
      <c r="AT33" s="68" t="s">
        <v>56</v>
      </c>
      <c r="AU33" s="66" t="str">
        <f t="shared" si="5"/>
        <v>0..1</v>
      </c>
      <c r="AV33" s="66" t="s">
        <v>132</v>
      </c>
      <c r="AW33" s="69" t="s">
        <v>35</v>
      </c>
      <c r="AX33" s="7"/>
      <c r="AY33" s="68" t="str">
        <f t="shared" si="10"/>
        <v>BASIC</v>
      </c>
      <c r="AZ33" s="68" t="str">
        <f t="shared" si="10"/>
        <v>BASIC</v>
      </c>
      <c r="BB33" s="57"/>
    </row>
    <row r="34" spans="1:78" ht="85.5">
      <c r="A34" s="45" t="str">
        <f t="shared" si="11"/>
        <v>EXT</v>
      </c>
      <c r="B34" s="120" t="s">
        <v>262</v>
      </c>
      <c r="C34" s="120"/>
      <c r="D34" s="121" t="s">
        <v>236</v>
      </c>
      <c r="E34" s="61" t="s">
        <v>41</v>
      </c>
      <c r="F34" s="281" t="e">
        <v>#N/A</v>
      </c>
      <c r="G34" s="62">
        <f t="shared" si="0"/>
        <v>4</v>
      </c>
      <c r="H34" s="62" t="s">
        <v>42</v>
      </c>
      <c r="I34" s="64" t="s">
        <v>263</v>
      </c>
      <c r="J34" s="64" t="s">
        <v>264</v>
      </c>
      <c r="K34" s="65"/>
      <c r="L34" s="65"/>
      <c r="M34" s="65"/>
      <c r="N34" s="64"/>
      <c r="O34" s="66" t="s">
        <v>42</v>
      </c>
      <c r="P34" s="66" t="str">
        <f t="shared" si="6"/>
        <v>0..1</v>
      </c>
      <c r="Q34" s="6" t="s">
        <v>265</v>
      </c>
      <c r="R34" s="67" t="s">
        <v>266</v>
      </c>
      <c r="S34" s="66" t="s">
        <v>55</v>
      </c>
      <c r="T34" s="68" t="s">
        <v>56</v>
      </c>
      <c r="U34" s="62" t="s">
        <v>42</v>
      </c>
      <c r="V34" s="66"/>
      <c r="W34" s="69"/>
      <c r="X34" s="38"/>
      <c r="Y34" s="70" t="s">
        <v>47</v>
      </c>
      <c r="Z34" s="122" t="s">
        <v>47</v>
      </c>
      <c r="AA34" s="57"/>
      <c r="AB34" s="13" t="str">
        <f t="shared" si="1"/>
        <v>/rsm:CrossIndustryInvoice/rsm:SupplyChainTradeTransaction/ram:IncludedSupplyChainTradeLineItem/ram:AssociatedDocumentLineDocument</v>
      </c>
      <c r="AC34" s="13" t="str">
        <f t="shared" si="2"/>
        <v>/ram:ParentLineID</v>
      </c>
      <c r="AD34" s="14">
        <f>COUNTIFS(R$4:R34,AB34)</f>
        <v>1</v>
      </c>
      <c r="AE34" s="57"/>
      <c r="AF34" s="61" t="str">
        <f t="shared" si="7"/>
        <v>EXT</v>
      </c>
      <c r="AG34" s="62">
        <f t="shared" si="3"/>
        <v>4</v>
      </c>
      <c r="AH34" s="62" t="str">
        <f t="shared" si="8"/>
        <v>0..1</v>
      </c>
      <c r="AI34" s="64" t="s">
        <v>267</v>
      </c>
      <c r="AJ34" s="64"/>
      <c r="AK34" s="65"/>
      <c r="AL34" s="65"/>
      <c r="AM34" s="65"/>
      <c r="AN34" s="64"/>
      <c r="AO34" s="66" t="str">
        <f t="shared" si="9"/>
        <v>0..1</v>
      </c>
      <c r="AP34" s="66" t="str">
        <f t="shared" si="9"/>
        <v>0..1</v>
      </c>
      <c r="AQ34" s="6" t="str">
        <f t="shared" si="9"/>
        <v>/rsm:CrossIndustryInvoice
/rsm:SupplyChainTradeTransaction
/ram:IncludedSupplyChainTradeLineItem
/ram:AssociatedDocumentLineDocument
/ram:ParentLineID</v>
      </c>
      <c r="AR34" s="67" t="str">
        <f t="shared" si="9"/>
        <v>/rsm:CrossIndustryInvoice/rsm:SupplyChainTradeTransaction/ram:IncludedSupplyChainTradeLineItem/ram:AssociatedDocumentLineDocument/ram:ParentLineID</v>
      </c>
      <c r="AS34" s="66" t="s">
        <v>55</v>
      </c>
      <c r="AT34" s="68" t="s">
        <v>56</v>
      </c>
      <c r="AU34" s="62" t="str">
        <f t="shared" si="5"/>
        <v>0..1</v>
      </c>
      <c r="AV34" s="66"/>
      <c r="AW34" s="69"/>
      <c r="AX34" s="7"/>
      <c r="AY34" s="70" t="s">
        <v>4849</v>
      </c>
      <c r="AZ34" s="122" t="str">
        <f t="shared" si="10"/>
        <v>EXTENDED</v>
      </c>
      <c r="BB34" s="57"/>
    </row>
    <row r="35" spans="1:78" ht="85.5">
      <c r="A35" s="45" t="str">
        <f t="shared" si="11"/>
        <v>EXT</v>
      </c>
      <c r="B35" s="45"/>
      <c r="C35" s="45"/>
      <c r="D35" s="121" t="s">
        <v>236</v>
      </c>
      <c r="E35" s="61" t="s">
        <v>41</v>
      </c>
      <c r="F35" s="281" t="e">
        <v>#N/A</v>
      </c>
      <c r="G35" s="62">
        <f t="shared" si="0"/>
        <v>4</v>
      </c>
      <c r="H35" s="62" t="s">
        <v>42</v>
      </c>
      <c r="I35" s="64" t="s">
        <v>268</v>
      </c>
      <c r="J35" s="64" t="s">
        <v>264</v>
      </c>
      <c r="K35" s="65" t="s">
        <v>269</v>
      </c>
      <c r="L35" s="65"/>
      <c r="M35" s="65"/>
      <c r="N35" s="64"/>
      <c r="O35" s="66" t="s">
        <v>42</v>
      </c>
      <c r="P35" s="66" t="str">
        <f t="shared" si="6"/>
        <v>0..1</v>
      </c>
      <c r="Q35" s="6" t="s">
        <v>270</v>
      </c>
      <c r="R35" s="67" t="s">
        <v>271</v>
      </c>
      <c r="S35" s="66" t="s">
        <v>131</v>
      </c>
      <c r="T35" s="68" t="s">
        <v>56</v>
      </c>
      <c r="U35" s="62" t="s">
        <v>42</v>
      </c>
      <c r="V35" s="66"/>
      <c r="W35" s="69"/>
      <c r="X35" s="38"/>
      <c r="Y35" s="70" t="s">
        <v>47</v>
      </c>
      <c r="Z35" s="122" t="s">
        <v>47</v>
      </c>
      <c r="AA35" s="57"/>
      <c r="AB35" s="13" t="str">
        <f t="shared" si="1"/>
        <v>/rsm:CrossIndustryInvoice/rsm:SupplyChainTradeTransaction/ram:IncludedSupplyChainTradeLineItem/ram:AssociatedDocumentLineDocument</v>
      </c>
      <c r="AC35" s="13" t="str">
        <f t="shared" si="2"/>
        <v>/ram:LineStatusCode</v>
      </c>
      <c r="AD35" s="14">
        <f>COUNTIFS(R$4:R35,AB35)</f>
        <v>1</v>
      </c>
      <c r="AE35" s="57"/>
      <c r="AF35" s="61" t="str">
        <f t="shared" si="7"/>
        <v>EXT</v>
      </c>
      <c r="AG35" s="62">
        <f t="shared" si="3"/>
        <v>4</v>
      </c>
      <c r="AH35" s="62" t="str">
        <f t="shared" si="8"/>
        <v>0..1</v>
      </c>
      <c r="AI35" s="64" t="s">
        <v>272</v>
      </c>
      <c r="AJ35" s="64"/>
      <c r="AK35" s="65"/>
      <c r="AL35" s="65"/>
      <c r="AM35" s="65"/>
      <c r="AN35" s="64"/>
      <c r="AO35" s="66" t="str">
        <f t="shared" si="9"/>
        <v>0..1</v>
      </c>
      <c r="AP35" s="66" t="str">
        <f t="shared" si="9"/>
        <v>0..1</v>
      </c>
      <c r="AQ35" s="6" t="str">
        <f t="shared" si="9"/>
        <v>/rsm:CrossIndustryInvoice
/rsm:SupplyChainTradeTransaction
/ram:IncludedSupplyChainTradeLineItem
/ram:AssociatedDocumentLineDocument
/ram:LineStatusCode</v>
      </c>
      <c r="AR35" s="67" t="str">
        <f t="shared" si="9"/>
        <v>/rsm:CrossIndustryInvoice/rsm:SupplyChainTradeTransaction/ram:IncludedSupplyChainTradeLineItem/ram:AssociatedDocumentLineDocument/ram:LineStatusCode</v>
      </c>
      <c r="AS35" s="66" t="s">
        <v>131</v>
      </c>
      <c r="AT35" s="68" t="s">
        <v>56</v>
      </c>
      <c r="AU35" s="62" t="str">
        <f t="shared" si="5"/>
        <v>0..1</v>
      </c>
      <c r="AV35" s="66"/>
      <c r="AW35" s="69"/>
      <c r="AX35" s="7"/>
      <c r="AY35" s="70" t="str">
        <f t="shared" si="10"/>
        <v>EXTENDED</v>
      </c>
      <c r="AZ35" s="122" t="str">
        <f t="shared" si="10"/>
        <v>EXTENDED</v>
      </c>
      <c r="BB35" s="57"/>
    </row>
    <row r="36" spans="1:78" ht="85.5">
      <c r="A36" s="45" t="str">
        <f t="shared" si="11"/>
        <v>EXT</v>
      </c>
      <c r="B36" s="45"/>
      <c r="C36" s="45"/>
      <c r="D36" s="121" t="s">
        <v>236</v>
      </c>
      <c r="E36" s="61" t="s">
        <v>41</v>
      </c>
      <c r="F36" s="281" t="e">
        <v>#N/A</v>
      </c>
      <c r="G36" s="62">
        <f t="shared" si="0"/>
        <v>4</v>
      </c>
      <c r="H36" s="62" t="s">
        <v>42</v>
      </c>
      <c r="I36" s="64" t="s">
        <v>273</v>
      </c>
      <c r="J36" s="64" t="s">
        <v>274</v>
      </c>
      <c r="K36" s="65"/>
      <c r="L36" s="65"/>
      <c r="M36" s="65"/>
      <c r="N36" s="64"/>
      <c r="O36" s="66" t="s">
        <v>42</v>
      </c>
      <c r="P36" s="66" t="str">
        <f t="shared" si="6"/>
        <v>0..1</v>
      </c>
      <c r="Q36" s="6" t="s">
        <v>275</v>
      </c>
      <c r="R36" s="67" t="s">
        <v>276</v>
      </c>
      <c r="S36" s="66" t="s">
        <v>131</v>
      </c>
      <c r="T36" s="68" t="s">
        <v>56</v>
      </c>
      <c r="U36" s="62" t="s">
        <v>42</v>
      </c>
      <c r="V36" s="66"/>
      <c r="W36" s="69"/>
      <c r="X36" s="38"/>
      <c r="Y36" s="70" t="s">
        <v>47</v>
      </c>
      <c r="Z36" s="122" t="s">
        <v>47</v>
      </c>
      <c r="AA36" s="57"/>
      <c r="AB36" s="13" t="str">
        <f t="shared" si="1"/>
        <v>/rsm:CrossIndustryInvoice/rsm:SupplyChainTradeTransaction/ram:IncludedSupplyChainTradeLineItem/ram:AssociatedDocumentLineDocument</v>
      </c>
      <c r="AC36" s="13" t="str">
        <f t="shared" si="2"/>
        <v>/ram:LineStatusReasonCode</v>
      </c>
      <c r="AD36" s="14">
        <f>COUNTIFS(R$4:R36,AB36)</f>
        <v>1</v>
      </c>
      <c r="AE36" s="57"/>
      <c r="AF36" s="61" t="str">
        <f t="shared" si="7"/>
        <v>EXT</v>
      </c>
      <c r="AG36" s="62">
        <f t="shared" si="3"/>
        <v>4</v>
      </c>
      <c r="AH36" s="62" t="str">
        <f t="shared" si="8"/>
        <v>0..1</v>
      </c>
      <c r="AI36" s="64" t="s">
        <v>277</v>
      </c>
      <c r="AJ36" s="64"/>
      <c r="AK36" s="65"/>
      <c r="AL36" s="65"/>
      <c r="AM36" s="65"/>
      <c r="AN36" s="64"/>
      <c r="AO36" s="66" t="str">
        <f t="shared" si="9"/>
        <v>0..1</v>
      </c>
      <c r="AP36" s="66" t="str">
        <f t="shared" si="9"/>
        <v>0..1</v>
      </c>
      <c r="AQ36" s="6" t="str">
        <f t="shared" si="9"/>
        <v>/rsm:CrossIndustryInvoice
/rsm:SupplyChainTradeTransaction
/ram:IncludedSupplyChainTradeLineItem
/ram:AssociatedDocumentLineDocument
/ram:LineStatusReasonCode</v>
      </c>
      <c r="AR36" s="67" t="str">
        <f t="shared" si="9"/>
        <v>/rsm:CrossIndustryInvoice/rsm:SupplyChainTradeTransaction/ram:IncludedSupplyChainTradeLineItem/ram:AssociatedDocumentLineDocument/ram:LineStatusReasonCode</v>
      </c>
      <c r="AS36" s="66" t="s">
        <v>131</v>
      </c>
      <c r="AT36" s="68" t="s">
        <v>56</v>
      </c>
      <c r="AU36" s="62" t="str">
        <f t="shared" si="5"/>
        <v>0..1</v>
      </c>
      <c r="AV36" s="66"/>
      <c r="AW36" s="69"/>
      <c r="AX36" s="7"/>
      <c r="AY36" s="70" t="str">
        <f t="shared" si="10"/>
        <v>EXTENDED</v>
      </c>
      <c r="AZ36" s="122" t="str">
        <f t="shared" si="10"/>
        <v>EXTENDED</v>
      </c>
      <c r="BB36" s="57"/>
    </row>
    <row r="37" spans="1:78" ht="85.5">
      <c r="A37" s="45" t="str">
        <f t="shared" si="11"/>
        <v>NO</v>
      </c>
      <c r="B37" s="45"/>
      <c r="C37" s="45"/>
      <c r="D37" s="118" t="s">
        <v>236</v>
      </c>
      <c r="E37" s="123" t="s">
        <v>278</v>
      </c>
      <c r="F37" s="293" t="s">
        <v>278</v>
      </c>
      <c r="G37" s="124">
        <f t="shared" si="0"/>
        <v>4</v>
      </c>
      <c r="H37" s="124" t="s">
        <v>42</v>
      </c>
      <c r="I37" s="125" t="s">
        <v>279</v>
      </c>
      <c r="J37" s="125"/>
      <c r="K37" s="126"/>
      <c r="L37" s="126"/>
      <c r="M37" s="126"/>
      <c r="N37" s="125"/>
      <c r="O37" s="124" t="s">
        <v>42</v>
      </c>
      <c r="P37" s="124" t="s">
        <v>62</v>
      </c>
      <c r="Q37" s="127" t="s">
        <v>280</v>
      </c>
      <c r="R37" s="128" t="s">
        <v>281</v>
      </c>
      <c r="S37" s="124"/>
      <c r="T37" s="129"/>
      <c r="U37" s="124" t="s">
        <v>62</v>
      </c>
      <c r="V37" s="124"/>
      <c r="W37" s="130"/>
      <c r="X37" s="38"/>
      <c r="Y37" s="129" t="s">
        <v>282</v>
      </c>
      <c r="Z37" s="129" t="s">
        <v>244</v>
      </c>
      <c r="AA37" s="57"/>
      <c r="AB37" s="13" t="str">
        <f t="shared" si="1"/>
        <v>/rsm:CrossIndustryInvoice/rsm:SupplyChainTradeTransaction/ram:IncludedSupplyChainTradeLineItem/ram:AssociatedDocumentLineDocument</v>
      </c>
      <c r="AC37" s="13" t="str">
        <f t="shared" si="2"/>
        <v>/ram:IncludedNote</v>
      </c>
      <c r="AD37" s="14">
        <f>COUNTIFS(R$4:R37,AB37)</f>
        <v>1</v>
      </c>
      <c r="AE37" s="57"/>
      <c r="AF37" s="123" t="str">
        <f t="shared" si="7"/>
        <v>BT-127-00</v>
      </c>
      <c r="AG37" s="124">
        <f t="shared" si="3"/>
        <v>4</v>
      </c>
      <c r="AH37" s="124" t="str">
        <f t="shared" si="8"/>
        <v>0..1</v>
      </c>
      <c r="AI37" s="125" t="s">
        <v>279</v>
      </c>
      <c r="AJ37" s="125"/>
      <c r="AK37" s="126"/>
      <c r="AL37" s="126"/>
      <c r="AM37" s="126" t="s">
        <v>35</v>
      </c>
      <c r="AN37" s="125"/>
      <c r="AO37" s="124" t="str">
        <f t="shared" si="9"/>
        <v>0..1</v>
      </c>
      <c r="AP37" s="124" t="str">
        <f t="shared" si="9"/>
        <v>0..n</v>
      </c>
      <c r="AQ37" s="127" t="str">
        <f t="shared" si="9"/>
        <v>/rsm:CrossIndustryInvoice
/rsm:SupplyChainTradeTransaction
/ram:IncludedSupplyChainTradeLineItem
/ram:AssociatedDocumentLineDocument
/ram:IncludedNote</v>
      </c>
      <c r="AR37" s="128" t="str">
        <f t="shared" si="9"/>
        <v>/rsm:CrossIndustryInvoice/rsm:SupplyChainTradeTransaction/ram:IncludedSupplyChainTradeLineItem/ram:AssociatedDocumentLineDocument/ram:IncludedNote</v>
      </c>
      <c r="AS37" s="124"/>
      <c r="AT37" s="129"/>
      <c r="AU37" s="124" t="str">
        <f t="shared" si="5"/>
        <v>0..n</v>
      </c>
      <c r="AV37" s="124"/>
      <c r="AW37" s="130"/>
      <c r="AX37" s="7"/>
      <c r="AY37" s="129" t="str">
        <f t="shared" si="10"/>
        <v>EN 16931</v>
      </c>
      <c r="AZ37" s="129" t="str">
        <f t="shared" si="10"/>
        <v>BASIC</v>
      </c>
      <c r="BB37" s="57"/>
    </row>
    <row r="38" spans="1:78" ht="89.25">
      <c r="A38" s="45" t="str">
        <f t="shared" si="11"/>
        <v>EXT</v>
      </c>
      <c r="B38" s="45"/>
      <c r="C38" s="45"/>
      <c r="D38" s="121" t="s">
        <v>236</v>
      </c>
      <c r="E38" s="61" t="s">
        <v>41</v>
      </c>
      <c r="F38" s="281" t="e">
        <v>#N/A</v>
      </c>
      <c r="G38" s="62">
        <f t="shared" si="0"/>
        <v>5</v>
      </c>
      <c r="H38" s="62" t="s">
        <v>42</v>
      </c>
      <c r="I38" s="64" t="s">
        <v>188</v>
      </c>
      <c r="J38" s="64"/>
      <c r="K38" s="65"/>
      <c r="L38" s="65"/>
      <c r="M38" s="65"/>
      <c r="N38" s="64"/>
      <c r="O38" s="66" t="s">
        <v>42</v>
      </c>
      <c r="P38" s="66" t="str">
        <f t="shared" si="6"/>
        <v>0..1</v>
      </c>
      <c r="Q38" s="6" t="s">
        <v>283</v>
      </c>
      <c r="R38" s="67" t="s">
        <v>284</v>
      </c>
      <c r="S38" s="66" t="s">
        <v>131</v>
      </c>
      <c r="T38" s="68" t="s">
        <v>56</v>
      </c>
      <c r="U38" s="62" t="s">
        <v>42</v>
      </c>
      <c r="V38" s="66"/>
      <c r="W38" s="69"/>
      <c r="X38" s="38"/>
      <c r="Y38" s="70" t="s">
        <v>47</v>
      </c>
      <c r="Z38" s="70" t="s">
        <v>47</v>
      </c>
      <c r="AA38" s="57"/>
      <c r="AB38" s="13" t="str">
        <f t="shared" si="1"/>
        <v>/rsm:CrossIndustryInvoice/rsm:SupplyChainTradeTransaction/ram:IncludedSupplyChainTradeLineItem/ram:AssociatedDocumentLineDocument/ram:IncludedNote</v>
      </c>
      <c r="AC38" s="13" t="str">
        <f t="shared" si="2"/>
        <v>/ram:ContentCode</v>
      </c>
      <c r="AD38" s="14">
        <f>COUNTIFS(R$4:R38,AB38)</f>
        <v>1</v>
      </c>
      <c r="AE38" s="57"/>
      <c r="AF38" s="61" t="str">
        <f t="shared" si="7"/>
        <v>EXT</v>
      </c>
      <c r="AG38" s="62">
        <f t="shared" si="3"/>
        <v>5</v>
      </c>
      <c r="AH38" s="62" t="str">
        <f t="shared" si="8"/>
        <v>0..1</v>
      </c>
      <c r="AI38" s="64" t="s">
        <v>285</v>
      </c>
      <c r="AJ38" s="64"/>
      <c r="AK38" s="65"/>
      <c r="AL38" s="65"/>
      <c r="AM38" s="65"/>
      <c r="AN38" s="64"/>
      <c r="AO38" s="66" t="str">
        <f t="shared" si="9"/>
        <v>0..1</v>
      </c>
      <c r="AP38" s="66" t="str">
        <f t="shared" si="9"/>
        <v>0..1</v>
      </c>
      <c r="AQ38" s="6" t="str">
        <f t="shared" si="9"/>
        <v>/rsm:CrossIndustryInvoice
/rsm:SupplyChainTradeTransaction
/ram:IncludedSupplyChainTradeLineItem
/ram:AssociatedDocumentLineDocument
/ram:IncludedNote
/ram:ContentCode</v>
      </c>
      <c r="AR38" s="67" t="str">
        <f t="shared" si="9"/>
        <v>/rsm:CrossIndustryInvoice/rsm:SupplyChainTradeTransaction/ram:IncludedSupplyChainTradeLineItem/ram:AssociatedDocumentLineDocument/ram:IncludedNote/ram:ContentCode</v>
      </c>
      <c r="AS38" s="66" t="s">
        <v>131</v>
      </c>
      <c r="AT38" s="68" t="s">
        <v>56</v>
      </c>
      <c r="AU38" s="62" t="str">
        <f t="shared" si="5"/>
        <v>0..1</v>
      </c>
      <c r="AV38" s="66"/>
      <c r="AW38" s="69"/>
      <c r="AX38" s="7"/>
      <c r="AY38" s="70" t="str">
        <f t="shared" si="10"/>
        <v>EXTENDED</v>
      </c>
      <c r="AZ38" s="70" t="str">
        <f t="shared" si="10"/>
        <v>EXTENDED</v>
      </c>
      <c r="BB38" s="57"/>
    </row>
    <row r="39" spans="1:78" ht="89.25">
      <c r="A39" s="45" t="str">
        <f t="shared" si="11"/>
        <v>YES</v>
      </c>
      <c r="B39" s="45"/>
      <c r="C39" s="45"/>
      <c r="D39" s="118" t="s">
        <v>236</v>
      </c>
      <c r="E39" s="119" t="s">
        <v>286</v>
      </c>
      <c r="F39" s="292" t="s">
        <v>286</v>
      </c>
      <c r="G39" s="66">
        <f t="shared" si="0"/>
        <v>5</v>
      </c>
      <c r="H39" s="66" t="s">
        <v>42</v>
      </c>
      <c r="I39" s="64" t="s">
        <v>287</v>
      </c>
      <c r="J39" s="64" t="s">
        <v>288</v>
      </c>
      <c r="K39" s="65"/>
      <c r="L39" s="65"/>
      <c r="M39" s="65" t="s">
        <v>35</v>
      </c>
      <c r="N39" s="64" t="s">
        <v>70</v>
      </c>
      <c r="O39" s="66" t="s">
        <v>32</v>
      </c>
      <c r="P39" s="66" t="str">
        <f t="shared" si="6"/>
        <v>1..1</v>
      </c>
      <c r="Q39" s="2" t="s">
        <v>289</v>
      </c>
      <c r="R39" s="75" t="s">
        <v>290</v>
      </c>
      <c r="S39" s="66" t="s">
        <v>73</v>
      </c>
      <c r="T39" s="68" t="s">
        <v>56</v>
      </c>
      <c r="U39" s="66" t="s">
        <v>62</v>
      </c>
      <c r="V39" s="66" t="s">
        <v>200</v>
      </c>
      <c r="W39" s="69" t="s">
        <v>35</v>
      </c>
      <c r="X39" s="38"/>
      <c r="Y39" s="68" t="s">
        <v>282</v>
      </c>
      <c r="Z39" s="68" t="s">
        <v>244</v>
      </c>
      <c r="AA39" s="57"/>
      <c r="AB39" s="13" t="str">
        <f t="shared" si="1"/>
        <v>/rsm:CrossIndustryInvoice/rsm:SupplyChainTradeTransaction/ram:IncludedSupplyChainTradeLineItem/ram:AssociatedDocumentLineDocument/ram:IncludedNote</v>
      </c>
      <c r="AC39" s="13" t="str">
        <f t="shared" si="2"/>
        <v>/ram:Content</v>
      </c>
      <c r="AD39" s="14">
        <f>COUNTIFS(R$4:R39,AB39)</f>
        <v>1</v>
      </c>
      <c r="AE39" s="57"/>
      <c r="AF39" s="119" t="str">
        <f t="shared" si="7"/>
        <v>BT-127</v>
      </c>
      <c r="AG39" s="66">
        <f t="shared" si="3"/>
        <v>5</v>
      </c>
      <c r="AH39" s="66" t="str">
        <f t="shared" si="8"/>
        <v>0..1</v>
      </c>
      <c r="AI39" s="64" t="s">
        <v>291</v>
      </c>
      <c r="AJ39" s="64" t="s">
        <v>292</v>
      </c>
      <c r="AK39" s="65"/>
      <c r="AL39" s="65"/>
      <c r="AM39" s="65" t="s">
        <v>35</v>
      </c>
      <c r="AN39" s="64" t="s">
        <v>78</v>
      </c>
      <c r="AO39" s="66" t="str">
        <f t="shared" si="9"/>
        <v>1..1</v>
      </c>
      <c r="AP39" s="66" t="str">
        <f t="shared" si="9"/>
        <v>1..1</v>
      </c>
      <c r="AQ39" s="2" t="str">
        <f t="shared" si="9"/>
        <v>/rsm:CrossIndustryInvoice
/rsm:SupplyChainTradeTransaction
/ram:IncludedSupplyChainTradeLineItem
/ram:AssociatedDocumentLineDocument
/ram:IncludedNote
/ram:Content</v>
      </c>
      <c r="AR39" s="75" t="str">
        <f t="shared" si="9"/>
        <v>/rsm:CrossIndustryInvoice/rsm:SupplyChainTradeTransaction/ram:IncludedSupplyChainTradeLineItem/ram:AssociatedDocumentLineDocument/ram:IncludedNote/ram:Content</v>
      </c>
      <c r="AS39" s="66" t="s">
        <v>73</v>
      </c>
      <c r="AT39" s="68" t="s">
        <v>56</v>
      </c>
      <c r="AU39" s="66" t="str">
        <f t="shared" si="5"/>
        <v>0..n</v>
      </c>
      <c r="AV39" s="66" t="s">
        <v>200</v>
      </c>
      <c r="AW39" s="69" t="s">
        <v>35</v>
      </c>
      <c r="AX39" s="7"/>
      <c r="AY39" s="68" t="str">
        <f t="shared" si="10"/>
        <v>EN 16931</v>
      </c>
      <c r="AZ39" s="68" t="str">
        <f t="shared" si="10"/>
        <v>BASIC</v>
      </c>
      <c r="BB39" s="57"/>
    </row>
    <row r="40" spans="1:78" ht="89.25">
      <c r="A40" s="45" t="str">
        <f t="shared" si="11"/>
        <v>EXT</v>
      </c>
      <c r="B40" s="45"/>
      <c r="C40" s="45"/>
      <c r="D40" s="121" t="s">
        <v>236</v>
      </c>
      <c r="E40" s="61" t="s">
        <v>41</v>
      </c>
      <c r="F40" s="281" t="s">
        <v>4906</v>
      </c>
      <c r="G40" s="62">
        <f t="shared" si="0"/>
        <v>5</v>
      </c>
      <c r="H40" s="62" t="s">
        <v>42</v>
      </c>
      <c r="I40" s="64" t="s">
        <v>293</v>
      </c>
      <c r="J40" s="64"/>
      <c r="K40" s="65"/>
      <c r="L40" s="65"/>
      <c r="M40" s="65"/>
      <c r="N40" s="64"/>
      <c r="O40" s="66" t="s">
        <v>42</v>
      </c>
      <c r="P40" s="66" t="str">
        <f t="shared" si="6"/>
        <v>0..1</v>
      </c>
      <c r="Q40" s="6" t="s">
        <v>294</v>
      </c>
      <c r="R40" s="67" t="s">
        <v>295</v>
      </c>
      <c r="S40" s="66" t="s">
        <v>131</v>
      </c>
      <c r="T40" s="68" t="s">
        <v>56</v>
      </c>
      <c r="U40" s="62" t="s">
        <v>42</v>
      </c>
      <c r="V40" s="66"/>
      <c r="W40" s="69"/>
      <c r="X40" s="38"/>
      <c r="Y40" s="70" t="s">
        <v>47</v>
      </c>
      <c r="Z40" s="122" t="s">
        <v>48</v>
      </c>
      <c r="AA40" s="57"/>
      <c r="AB40" s="13" t="str">
        <f t="shared" si="1"/>
        <v>/rsm:CrossIndustryInvoice/rsm:SupplyChainTradeTransaction/ram:IncludedSupplyChainTradeLineItem/ram:AssociatedDocumentLineDocument/ram:IncludedNote</v>
      </c>
      <c r="AC40" s="13" t="str">
        <f t="shared" si="2"/>
        <v>/ram:SubjectCode</v>
      </c>
      <c r="AD40" s="14">
        <f>COUNTIFS(R$4:R40,AB40)</f>
        <v>1</v>
      </c>
      <c r="AE40" s="57"/>
      <c r="AF40" s="61" t="str">
        <f t="shared" si="7"/>
        <v>EXT</v>
      </c>
      <c r="AG40" s="62">
        <f t="shared" si="3"/>
        <v>5</v>
      </c>
      <c r="AH40" s="62" t="str">
        <f t="shared" si="8"/>
        <v>0..1</v>
      </c>
      <c r="AI40" s="64" t="s">
        <v>296</v>
      </c>
      <c r="AJ40" s="64"/>
      <c r="AK40" s="65"/>
      <c r="AL40" s="65"/>
      <c r="AM40" s="65"/>
      <c r="AN40" s="64"/>
      <c r="AO40" s="66" t="str">
        <f t="shared" si="9"/>
        <v>0..1</v>
      </c>
      <c r="AP40" s="66" t="str">
        <f t="shared" si="9"/>
        <v>0..1</v>
      </c>
      <c r="AQ40" s="6" t="str">
        <f t="shared" si="9"/>
        <v>/rsm:CrossIndustryInvoice
/rsm:SupplyChainTradeTransaction
/ram:IncludedSupplyChainTradeLineItem
/ram:AssociatedDocumentLineDocument
/ram:IncludedNote
/ram:SubjectCode</v>
      </c>
      <c r="AR40" s="67" t="str">
        <f t="shared" si="9"/>
        <v>/rsm:CrossIndustryInvoice/rsm:SupplyChainTradeTransaction/ram:IncludedSupplyChainTradeLineItem/ram:AssociatedDocumentLineDocument/ram:IncludedNote/ram:SubjectCode</v>
      </c>
      <c r="AS40" s="66" t="s">
        <v>131</v>
      </c>
      <c r="AT40" s="68" t="s">
        <v>56</v>
      </c>
      <c r="AU40" s="62" t="str">
        <f t="shared" si="5"/>
        <v>0..1</v>
      </c>
      <c r="AV40" s="66"/>
      <c r="AW40" s="69"/>
      <c r="AX40" s="7"/>
      <c r="AY40" s="70" t="str">
        <f t="shared" si="10"/>
        <v>EXTENDED</v>
      </c>
      <c r="AZ40" s="122" t="str">
        <f t="shared" si="10"/>
        <v>EXTENDED FR B2B</v>
      </c>
      <c r="BB40" s="57"/>
    </row>
    <row r="41" spans="1:78" ht="63.75">
      <c r="A41" s="45" t="str">
        <f t="shared" si="11"/>
        <v>NO</v>
      </c>
      <c r="B41" s="45"/>
      <c r="C41" s="45"/>
      <c r="D41" s="107" t="s">
        <v>236</v>
      </c>
      <c r="E41" s="109" t="s">
        <v>297</v>
      </c>
      <c r="F41" s="291" t="s">
        <v>297</v>
      </c>
      <c r="G41" s="110">
        <f t="shared" si="0"/>
        <v>3</v>
      </c>
      <c r="H41" s="110" t="s">
        <v>32</v>
      </c>
      <c r="I41" s="111" t="s">
        <v>298</v>
      </c>
      <c r="J41" s="112" t="s">
        <v>299</v>
      </c>
      <c r="K41" s="113"/>
      <c r="L41" s="113"/>
      <c r="M41" s="113" t="s">
        <v>35</v>
      </c>
      <c r="N41" s="112"/>
      <c r="O41" s="110" t="s">
        <v>32</v>
      </c>
      <c r="P41" s="110" t="str">
        <f t="shared" si="6"/>
        <v>1..1</v>
      </c>
      <c r="Q41" s="114" t="s">
        <v>300</v>
      </c>
      <c r="R41" s="115" t="s">
        <v>301</v>
      </c>
      <c r="S41" s="110" t="s">
        <v>35</v>
      </c>
      <c r="T41" s="116" t="s">
        <v>38</v>
      </c>
      <c r="U41" s="110" t="s">
        <v>42</v>
      </c>
      <c r="V41" s="110" t="s">
        <v>132</v>
      </c>
      <c r="W41" s="117" t="s">
        <v>35</v>
      </c>
      <c r="X41" s="38"/>
      <c r="Y41" s="116" t="s">
        <v>244</v>
      </c>
      <c r="Z41" s="116" t="s">
        <v>244</v>
      </c>
      <c r="AA41" s="57"/>
      <c r="AB41" s="13" t="str">
        <f t="shared" si="1"/>
        <v>/rsm:CrossIndustryInvoice/rsm:SupplyChainTradeTransaction/ram:IncludedSupplyChainTradeLineItem</v>
      </c>
      <c r="AC41" s="13" t="str">
        <f t="shared" si="2"/>
        <v>/ram:SpecifiedTradeProduct</v>
      </c>
      <c r="AD41" s="14">
        <f>COUNTIFS(R$4:R41,AB41)</f>
        <v>1</v>
      </c>
      <c r="AE41" s="57"/>
      <c r="AF41" s="109" t="str">
        <f t="shared" si="7"/>
        <v>BG-31</v>
      </c>
      <c r="AG41" s="110">
        <f t="shared" si="3"/>
        <v>3</v>
      </c>
      <c r="AH41" s="110" t="str">
        <f t="shared" si="8"/>
        <v>1..1</v>
      </c>
      <c r="AI41" s="111" t="s">
        <v>302</v>
      </c>
      <c r="AJ41" s="112" t="s">
        <v>303</v>
      </c>
      <c r="AK41" s="113"/>
      <c r="AL41" s="113"/>
      <c r="AM41" s="113" t="s">
        <v>35</v>
      </c>
      <c r="AN41" s="112"/>
      <c r="AO41" s="110" t="str">
        <f t="shared" si="9"/>
        <v>1..1</v>
      </c>
      <c r="AP41" s="110" t="str">
        <f t="shared" si="9"/>
        <v>1..1</v>
      </c>
      <c r="AQ41" s="114" t="str">
        <f t="shared" si="9"/>
        <v>/rsm:CrossIndustryInvoice
/rsm:SupplyChainTradeTransaction
/ram:IncludedSupplyChainTradeLineItem
/ram:SpecifiedTradeProduct</v>
      </c>
      <c r="AR41" s="115" t="str">
        <f t="shared" si="9"/>
        <v>/rsm:CrossIndustryInvoice/rsm:SupplyChainTradeTransaction/ram:IncludedSupplyChainTradeLineItem/ram:SpecifiedTradeProduct</v>
      </c>
      <c r="AS41" s="110" t="s">
        <v>35</v>
      </c>
      <c r="AT41" s="116" t="s">
        <v>38</v>
      </c>
      <c r="AU41" s="110" t="str">
        <f t="shared" si="5"/>
        <v>0..1</v>
      </c>
      <c r="AV41" s="110" t="s">
        <v>132</v>
      </c>
      <c r="AW41" s="117" t="s">
        <v>35</v>
      </c>
      <c r="AX41" s="7"/>
      <c r="AY41" s="116" t="str">
        <f t="shared" si="10"/>
        <v>BASIC</v>
      </c>
      <c r="AZ41" s="116" t="str">
        <f t="shared" si="10"/>
        <v>BASIC</v>
      </c>
      <c r="BB41" s="57"/>
    </row>
    <row r="42" spans="1:78" ht="76.5">
      <c r="A42" s="45" t="str">
        <f t="shared" si="11"/>
        <v>EXT</v>
      </c>
      <c r="B42" s="131" t="s">
        <v>304</v>
      </c>
      <c r="C42" s="131"/>
      <c r="D42" s="121" t="s">
        <v>236</v>
      </c>
      <c r="E42" s="61" t="s">
        <v>41</v>
      </c>
      <c r="F42" s="281" t="e">
        <v>#N/A</v>
      </c>
      <c r="G42" s="62">
        <f t="shared" si="0"/>
        <v>4</v>
      </c>
      <c r="H42" s="62" t="s">
        <v>42</v>
      </c>
      <c r="I42" s="64" t="s">
        <v>305</v>
      </c>
      <c r="J42" s="64" t="s">
        <v>306</v>
      </c>
      <c r="K42" s="65"/>
      <c r="L42" s="65"/>
      <c r="M42" s="65"/>
      <c r="N42" s="64" t="s">
        <v>90</v>
      </c>
      <c r="O42" s="66" t="s">
        <v>42</v>
      </c>
      <c r="P42" s="66" t="str">
        <f t="shared" si="6"/>
        <v>0..1</v>
      </c>
      <c r="Q42" s="6" t="s">
        <v>307</v>
      </c>
      <c r="R42" s="67" t="s">
        <v>308</v>
      </c>
      <c r="S42" s="66" t="s">
        <v>55</v>
      </c>
      <c r="T42" s="68" t="s">
        <v>56</v>
      </c>
      <c r="U42" s="62" t="s">
        <v>62</v>
      </c>
      <c r="V42" s="66" t="s">
        <v>35</v>
      </c>
      <c r="W42" s="69" t="s">
        <v>35</v>
      </c>
      <c r="X42" s="38"/>
      <c r="Y42" s="70" t="s">
        <v>47</v>
      </c>
      <c r="Z42" s="122" t="s">
        <v>48</v>
      </c>
      <c r="AA42" s="57"/>
      <c r="AB42" s="13" t="str">
        <f t="shared" si="1"/>
        <v>/rsm:CrossIndustryInvoice/rsm:SupplyChainTradeTransaction/ram:IncludedSupplyChainTradeLineItem/ram:SpecifiedTradeProduct</v>
      </c>
      <c r="AC42" s="13" t="str">
        <f t="shared" si="2"/>
        <v>/ram:ID</v>
      </c>
      <c r="AD42" s="14">
        <f>COUNTIFS(R$4:R42,AB42)</f>
        <v>1</v>
      </c>
      <c r="AE42" s="57"/>
      <c r="AF42" s="61" t="str">
        <f t="shared" si="7"/>
        <v>EXT</v>
      </c>
      <c r="AG42" s="62">
        <f t="shared" si="3"/>
        <v>4</v>
      </c>
      <c r="AH42" s="62" t="str">
        <f t="shared" si="8"/>
        <v>0..1</v>
      </c>
      <c r="AI42" s="64" t="s">
        <v>309</v>
      </c>
      <c r="AJ42" s="64" t="s">
        <v>310</v>
      </c>
      <c r="AK42" s="65"/>
      <c r="AL42" s="65"/>
      <c r="AM42" s="65"/>
      <c r="AN42" s="64" t="s">
        <v>99</v>
      </c>
      <c r="AO42" s="66" t="str">
        <f t="shared" si="9"/>
        <v>0..1</v>
      </c>
      <c r="AP42" s="66" t="str">
        <f t="shared" si="9"/>
        <v>0..1</v>
      </c>
      <c r="AQ42" s="6" t="str">
        <f t="shared" si="9"/>
        <v>/rsm:CrossIndustryInvoice
/rsm:SupplyChainTradeTransaction
/ram:IncludedSupplyChainTradeLineItem
/ram:SpecifiedTradeProduct
/ram:ID</v>
      </c>
      <c r="AR42" s="67" t="str">
        <f t="shared" si="9"/>
        <v>/rsm:CrossIndustryInvoice/rsm:SupplyChainTradeTransaction/ram:IncludedSupplyChainTradeLineItem/ram:SpecifiedTradeProduct/ram:ID</v>
      </c>
      <c r="AS42" s="66" t="s">
        <v>55</v>
      </c>
      <c r="AT42" s="68" t="s">
        <v>56</v>
      </c>
      <c r="AU42" s="62" t="str">
        <f t="shared" si="5"/>
        <v>0..n</v>
      </c>
      <c r="AV42" s="66" t="s">
        <v>35</v>
      </c>
      <c r="AW42" s="69" t="s">
        <v>35</v>
      </c>
      <c r="AX42" s="7"/>
      <c r="AY42" s="70" t="str">
        <f t="shared" si="10"/>
        <v>EXTENDED</v>
      </c>
      <c r="AZ42" s="122" t="str">
        <f t="shared" si="10"/>
        <v>EXTENDED FR B2B</v>
      </c>
      <c r="BB42" s="57"/>
    </row>
    <row r="43" spans="1:78" ht="76.5">
      <c r="A43" s="45" t="str">
        <f t="shared" si="11"/>
        <v>YES</v>
      </c>
      <c r="B43" s="45"/>
      <c r="C43" s="45"/>
      <c r="D43" s="118" t="s">
        <v>236</v>
      </c>
      <c r="E43" s="119" t="s">
        <v>311</v>
      </c>
      <c r="F43" s="292" t="s">
        <v>311</v>
      </c>
      <c r="G43" s="66">
        <f t="shared" si="0"/>
        <v>4</v>
      </c>
      <c r="H43" s="66" t="s">
        <v>42</v>
      </c>
      <c r="I43" s="64" t="s">
        <v>312</v>
      </c>
      <c r="J43" s="64" t="s">
        <v>313</v>
      </c>
      <c r="K43" s="65" t="s">
        <v>314</v>
      </c>
      <c r="L43" s="65" t="s">
        <v>315</v>
      </c>
      <c r="M43" s="65" t="s">
        <v>316</v>
      </c>
      <c r="N43" s="64" t="s">
        <v>90</v>
      </c>
      <c r="O43" s="66" t="s">
        <v>42</v>
      </c>
      <c r="P43" s="66" t="str">
        <f t="shared" si="6"/>
        <v>0..1</v>
      </c>
      <c r="Q43" s="2" t="s">
        <v>317</v>
      </c>
      <c r="R43" s="75" t="s">
        <v>318</v>
      </c>
      <c r="S43" s="66" t="s">
        <v>55</v>
      </c>
      <c r="T43" s="68" t="s">
        <v>56</v>
      </c>
      <c r="U43" s="66" t="s">
        <v>62</v>
      </c>
      <c r="V43" s="66" t="s">
        <v>35</v>
      </c>
      <c r="W43" s="69" t="s">
        <v>35</v>
      </c>
      <c r="X43" s="38"/>
      <c r="Y43" s="68" t="s">
        <v>244</v>
      </c>
      <c r="Z43" s="68" t="s">
        <v>244</v>
      </c>
      <c r="AA43" s="57"/>
      <c r="AB43" s="13" t="str">
        <f t="shared" si="1"/>
        <v>/rsm:CrossIndustryInvoice/rsm:SupplyChainTradeTransaction/ram:IncludedSupplyChainTradeLineItem/ram:SpecifiedTradeProduct</v>
      </c>
      <c r="AC43" s="13" t="str">
        <f t="shared" si="2"/>
        <v>/ram:GlobalID</v>
      </c>
      <c r="AD43" s="14">
        <f>COUNTIFS(R$4:R43,AB43)</f>
        <v>1</v>
      </c>
      <c r="AE43" s="57"/>
      <c r="AF43" s="119" t="str">
        <f t="shared" si="7"/>
        <v>BT-157</v>
      </c>
      <c r="AG43" s="66">
        <f t="shared" si="3"/>
        <v>4</v>
      </c>
      <c r="AH43" s="66" t="str">
        <f t="shared" si="8"/>
        <v>0..1</v>
      </c>
      <c r="AI43" s="64" t="s">
        <v>319</v>
      </c>
      <c r="AJ43" s="64" t="s">
        <v>320</v>
      </c>
      <c r="AK43" s="65"/>
      <c r="AL43" s="65" t="s">
        <v>321</v>
      </c>
      <c r="AM43" s="65" t="s">
        <v>322</v>
      </c>
      <c r="AN43" s="64" t="s">
        <v>99</v>
      </c>
      <c r="AO43" s="66" t="str">
        <f t="shared" si="9"/>
        <v>0..1</v>
      </c>
      <c r="AP43" s="66" t="str">
        <f t="shared" si="9"/>
        <v>0..1</v>
      </c>
      <c r="AQ43" s="2" t="str">
        <f t="shared" si="9"/>
        <v>/rsm:CrossIndustryInvoice
/rsm:SupplyChainTradeTransaction
/ram:IncludedSupplyChainTradeLineItem
/ram:SpecifiedTradeProduct
/ram:GlobalID</v>
      </c>
      <c r="AR43" s="75" t="str">
        <f t="shared" si="9"/>
        <v>/rsm:CrossIndustryInvoice/rsm:SupplyChainTradeTransaction/ram:IncludedSupplyChainTradeLineItem/ram:SpecifiedTradeProduct/ram:GlobalID</v>
      </c>
      <c r="AS43" s="66" t="s">
        <v>55</v>
      </c>
      <c r="AT43" s="68" t="s">
        <v>56</v>
      </c>
      <c r="AU43" s="66" t="str">
        <f t="shared" si="5"/>
        <v>0..n</v>
      </c>
      <c r="AV43" s="66" t="s">
        <v>35</v>
      </c>
      <c r="AW43" s="69" t="s">
        <v>35</v>
      </c>
      <c r="AX43" s="7"/>
      <c r="AY43" s="68" t="str">
        <f t="shared" si="10"/>
        <v>BASIC</v>
      </c>
      <c r="AZ43" s="68" t="str">
        <f t="shared" si="10"/>
        <v>BASIC</v>
      </c>
      <c r="BB43" s="57"/>
    </row>
    <row r="44" spans="1:78" ht="89.25">
      <c r="A44" s="45" t="str">
        <f t="shared" si="11"/>
        <v>NO</v>
      </c>
      <c r="B44" s="45"/>
      <c r="C44" s="45"/>
      <c r="D44" s="118" t="s">
        <v>236</v>
      </c>
      <c r="E44" s="119" t="s">
        <v>323</v>
      </c>
      <c r="F44" s="292" t="s">
        <v>323</v>
      </c>
      <c r="G44" s="66">
        <f t="shared" si="0"/>
        <v>5</v>
      </c>
      <c r="H44" s="66" t="s">
        <v>32</v>
      </c>
      <c r="I44" s="97" t="s">
        <v>324</v>
      </c>
      <c r="J44" s="64" t="s">
        <v>325</v>
      </c>
      <c r="K44" s="65" t="s">
        <v>326</v>
      </c>
      <c r="L44" s="65"/>
      <c r="M44" s="65" t="s">
        <v>35</v>
      </c>
      <c r="N44" s="64"/>
      <c r="O44" s="66" t="s">
        <v>32</v>
      </c>
      <c r="P44" s="66" t="str">
        <f t="shared" si="6"/>
        <v>1..1</v>
      </c>
      <c r="Q44" s="2" t="s">
        <v>327</v>
      </c>
      <c r="R44" s="75" t="s">
        <v>328</v>
      </c>
      <c r="S44" s="66" t="s">
        <v>329</v>
      </c>
      <c r="T44" s="68" t="s">
        <v>163</v>
      </c>
      <c r="U44" s="66" t="s">
        <v>42</v>
      </c>
      <c r="V44" s="66" t="s">
        <v>35</v>
      </c>
      <c r="W44" s="69" t="s">
        <v>35</v>
      </c>
      <c r="X44" s="38"/>
      <c r="Y44" s="68" t="s">
        <v>244</v>
      </c>
      <c r="Z44" s="68" t="s">
        <v>244</v>
      </c>
      <c r="AA44" s="57"/>
      <c r="AB44" s="13" t="str">
        <f t="shared" si="1"/>
        <v>/rsm:CrossIndustryInvoice/rsm:SupplyChainTradeTransaction/ram:IncludedSupplyChainTradeLineItem/ram:SpecifiedTradeProduct/ram:GlobalID</v>
      </c>
      <c r="AC44" s="13" t="str">
        <f t="shared" si="2"/>
        <v>/@schemeID</v>
      </c>
      <c r="AD44" s="14">
        <f>COUNTIFS(R$4:R44,AB44)</f>
        <v>1</v>
      </c>
      <c r="AE44" s="57"/>
      <c r="AF44" s="119" t="str">
        <f t="shared" si="7"/>
        <v>BT-157-1</v>
      </c>
      <c r="AG44" s="66">
        <f t="shared" si="3"/>
        <v>5</v>
      </c>
      <c r="AH44" s="66" t="str">
        <f t="shared" si="8"/>
        <v>1..1</v>
      </c>
      <c r="AI44" s="97" t="s">
        <v>330</v>
      </c>
      <c r="AJ44" s="64" t="s">
        <v>325</v>
      </c>
      <c r="AK44" s="65" t="s">
        <v>331</v>
      </c>
      <c r="AL44" s="65"/>
      <c r="AM44" s="65" t="s">
        <v>35</v>
      </c>
      <c r="AN44" s="64"/>
      <c r="AO44" s="66" t="str">
        <f t="shared" si="9"/>
        <v>1..1</v>
      </c>
      <c r="AP44" s="66" t="str">
        <f t="shared" si="9"/>
        <v>1..1</v>
      </c>
      <c r="AQ44" s="2" t="str">
        <f t="shared" si="9"/>
        <v>/rsm:CrossIndustryInvoice
/rsm:SupplyChainTradeTransaction
/ram:IncludedSupplyChainTradeLineItem
/ram:SpecifiedTradeProduct
/ram:GlobalID
/@schemeID</v>
      </c>
      <c r="AR44" s="75" t="str">
        <f t="shared" si="9"/>
        <v>/rsm:CrossIndustryInvoice/rsm:SupplyChainTradeTransaction/ram:IncludedSupplyChainTradeLineItem/ram:SpecifiedTradeProduct/ram:GlobalID/@schemeID</v>
      </c>
      <c r="AS44" s="66" t="s">
        <v>329</v>
      </c>
      <c r="AT44" s="68" t="s">
        <v>163</v>
      </c>
      <c r="AU44" s="66" t="str">
        <f t="shared" si="5"/>
        <v>0..1</v>
      </c>
      <c r="AV44" s="66" t="s">
        <v>35</v>
      </c>
      <c r="AW44" s="69" t="s">
        <v>35</v>
      </c>
      <c r="AX44" s="7"/>
      <c r="AY44" s="68" t="str">
        <f t="shared" si="10"/>
        <v>BASIC</v>
      </c>
      <c r="AZ44" s="68" t="str">
        <f t="shared" si="10"/>
        <v>BASIC</v>
      </c>
      <c r="BB44" s="57"/>
    </row>
    <row r="45" spans="1:78" ht="76.5">
      <c r="A45" s="45" t="str">
        <f t="shared" si="11"/>
        <v>YES</v>
      </c>
      <c r="B45" s="45"/>
      <c r="C45" s="45"/>
      <c r="D45" s="118" t="s">
        <v>236</v>
      </c>
      <c r="E45" s="119" t="s">
        <v>332</v>
      </c>
      <c r="F45" s="292" t="s">
        <v>332</v>
      </c>
      <c r="G45" s="66">
        <f t="shared" si="0"/>
        <v>4</v>
      </c>
      <c r="H45" s="66" t="s">
        <v>42</v>
      </c>
      <c r="I45" s="64" t="s">
        <v>333</v>
      </c>
      <c r="J45" s="64" t="s">
        <v>334</v>
      </c>
      <c r="K45" s="65"/>
      <c r="L45" s="65"/>
      <c r="M45" s="65" t="s">
        <v>35</v>
      </c>
      <c r="N45" s="64" t="s">
        <v>90</v>
      </c>
      <c r="O45" s="66" t="s">
        <v>42</v>
      </c>
      <c r="P45" s="66" t="str">
        <f t="shared" si="6"/>
        <v>0..1</v>
      </c>
      <c r="Q45" s="2" t="s">
        <v>335</v>
      </c>
      <c r="R45" s="75" t="s">
        <v>336</v>
      </c>
      <c r="S45" s="66" t="s">
        <v>55</v>
      </c>
      <c r="T45" s="68" t="s">
        <v>56</v>
      </c>
      <c r="U45" s="66" t="s">
        <v>42</v>
      </c>
      <c r="V45" s="66" t="s">
        <v>35</v>
      </c>
      <c r="W45" s="69" t="s">
        <v>35</v>
      </c>
      <c r="X45" s="38"/>
      <c r="Y45" s="68" t="s">
        <v>282</v>
      </c>
      <c r="Z45" s="68" t="s">
        <v>282</v>
      </c>
      <c r="AA45" s="57"/>
      <c r="AB45" s="13" t="str">
        <f t="shared" si="1"/>
        <v>/rsm:CrossIndustryInvoice/rsm:SupplyChainTradeTransaction/ram:IncludedSupplyChainTradeLineItem/ram:SpecifiedTradeProduct</v>
      </c>
      <c r="AC45" s="13" t="str">
        <f t="shared" si="2"/>
        <v>/ram:SellerAssignedID</v>
      </c>
      <c r="AD45" s="14">
        <f>COUNTIFS(R$4:R45,AB45)</f>
        <v>1</v>
      </c>
      <c r="AE45" s="57"/>
      <c r="AF45" s="119" t="str">
        <f t="shared" si="7"/>
        <v>BT-155</v>
      </c>
      <c r="AG45" s="66">
        <f t="shared" si="3"/>
        <v>4</v>
      </c>
      <c r="AH45" s="66" t="str">
        <f t="shared" si="8"/>
        <v>0..1</v>
      </c>
      <c r="AI45" s="64" t="s">
        <v>337</v>
      </c>
      <c r="AJ45" s="64" t="s">
        <v>338</v>
      </c>
      <c r="AK45" s="65"/>
      <c r="AL45" s="65"/>
      <c r="AM45" s="65" t="s">
        <v>35</v>
      </c>
      <c r="AN45" s="64" t="s">
        <v>99</v>
      </c>
      <c r="AO45" s="66" t="str">
        <f t="shared" si="9"/>
        <v>0..1</v>
      </c>
      <c r="AP45" s="66" t="str">
        <f t="shared" si="9"/>
        <v>0..1</v>
      </c>
      <c r="AQ45" s="2" t="str">
        <f t="shared" si="9"/>
        <v>/rsm:CrossIndustryInvoice
/rsm:SupplyChainTradeTransaction
/ram:IncludedSupplyChainTradeLineItem
/ram:SpecifiedTradeProduct
/ram:SellerAssignedID</v>
      </c>
      <c r="AR45" s="75" t="str">
        <f t="shared" si="9"/>
        <v>/rsm:CrossIndustryInvoice/rsm:SupplyChainTradeTransaction/ram:IncludedSupplyChainTradeLineItem/ram:SpecifiedTradeProduct/ram:SellerAssignedID</v>
      </c>
      <c r="AS45" s="66" t="s">
        <v>55</v>
      </c>
      <c r="AT45" s="68" t="s">
        <v>56</v>
      </c>
      <c r="AU45" s="66" t="str">
        <f t="shared" si="5"/>
        <v>0..1</v>
      </c>
      <c r="AV45" s="66" t="s">
        <v>35</v>
      </c>
      <c r="AW45" s="69" t="s">
        <v>35</v>
      </c>
      <c r="AX45" s="7"/>
      <c r="AY45" s="68" t="str">
        <f t="shared" si="10"/>
        <v>EN 16931</v>
      </c>
      <c r="AZ45" s="68" t="str">
        <f t="shared" si="10"/>
        <v>EN 16931</v>
      </c>
      <c r="BB45" s="57"/>
    </row>
    <row r="46" spans="1:78" ht="76.5">
      <c r="A46" s="45" t="str">
        <f t="shared" si="11"/>
        <v>YES</v>
      </c>
      <c r="B46" s="45"/>
      <c r="C46" s="45"/>
      <c r="D46" s="118" t="s">
        <v>236</v>
      </c>
      <c r="E46" s="119" t="s">
        <v>339</v>
      </c>
      <c r="F46" s="292" t="s">
        <v>339</v>
      </c>
      <c r="G46" s="66">
        <f t="shared" si="0"/>
        <v>4</v>
      </c>
      <c r="H46" s="66" t="s">
        <v>42</v>
      </c>
      <c r="I46" s="64" t="s">
        <v>340</v>
      </c>
      <c r="J46" s="64" t="s">
        <v>341</v>
      </c>
      <c r="K46" s="65"/>
      <c r="L46" s="65"/>
      <c r="M46" s="65" t="s">
        <v>35</v>
      </c>
      <c r="N46" s="64" t="s">
        <v>90</v>
      </c>
      <c r="O46" s="66" t="s">
        <v>42</v>
      </c>
      <c r="P46" s="66" t="str">
        <f t="shared" si="6"/>
        <v>0..1</v>
      </c>
      <c r="Q46" s="2" t="s">
        <v>342</v>
      </c>
      <c r="R46" s="75" t="s">
        <v>343</v>
      </c>
      <c r="S46" s="66" t="s">
        <v>55</v>
      </c>
      <c r="T46" s="68" t="s">
        <v>56</v>
      </c>
      <c r="U46" s="66" t="s">
        <v>42</v>
      </c>
      <c r="V46" s="66" t="s">
        <v>35</v>
      </c>
      <c r="W46" s="69" t="s">
        <v>35</v>
      </c>
      <c r="X46" s="38"/>
      <c r="Y46" s="68" t="s">
        <v>282</v>
      </c>
      <c r="Z46" s="68" t="s">
        <v>282</v>
      </c>
      <c r="AA46" s="57"/>
      <c r="AB46" s="13" t="str">
        <f t="shared" si="1"/>
        <v>/rsm:CrossIndustryInvoice/rsm:SupplyChainTradeTransaction/ram:IncludedSupplyChainTradeLineItem/ram:SpecifiedTradeProduct</v>
      </c>
      <c r="AC46" s="13" t="str">
        <f t="shared" si="2"/>
        <v>/ram:BuyerAssignedID</v>
      </c>
      <c r="AD46" s="14">
        <f>COUNTIFS(R$4:R46,AB46)</f>
        <v>1</v>
      </c>
      <c r="AE46" s="57"/>
      <c r="AF46" s="119" t="str">
        <f t="shared" si="7"/>
        <v>BT-156</v>
      </c>
      <c r="AG46" s="66">
        <f t="shared" si="3"/>
        <v>4</v>
      </c>
      <c r="AH46" s="66" t="str">
        <f t="shared" si="8"/>
        <v>0..1</v>
      </c>
      <c r="AI46" s="64" t="s">
        <v>344</v>
      </c>
      <c r="AJ46" s="64" t="s">
        <v>345</v>
      </c>
      <c r="AK46" s="65" t="s">
        <v>35</v>
      </c>
      <c r="AL46" s="65"/>
      <c r="AM46" s="65" t="s">
        <v>35</v>
      </c>
      <c r="AN46" s="64" t="s">
        <v>99</v>
      </c>
      <c r="AO46" s="66" t="str">
        <f t="shared" si="9"/>
        <v>0..1</v>
      </c>
      <c r="AP46" s="66" t="str">
        <f t="shared" si="9"/>
        <v>0..1</v>
      </c>
      <c r="AQ46" s="2" t="str">
        <f t="shared" si="9"/>
        <v>/rsm:CrossIndustryInvoice
/rsm:SupplyChainTradeTransaction
/ram:IncludedSupplyChainTradeLineItem
/ram:SpecifiedTradeProduct
/ram:BuyerAssignedID</v>
      </c>
      <c r="AR46" s="75" t="str">
        <f t="shared" si="9"/>
        <v>/rsm:CrossIndustryInvoice/rsm:SupplyChainTradeTransaction/ram:IncludedSupplyChainTradeLineItem/ram:SpecifiedTradeProduct/ram:BuyerAssignedID</v>
      </c>
      <c r="AS46" s="66" t="s">
        <v>55</v>
      </c>
      <c r="AT46" s="68" t="s">
        <v>56</v>
      </c>
      <c r="AU46" s="66" t="str">
        <f t="shared" si="5"/>
        <v>0..1</v>
      </c>
      <c r="AV46" s="66" t="s">
        <v>35</v>
      </c>
      <c r="AW46" s="69" t="s">
        <v>35</v>
      </c>
      <c r="AX46" s="7"/>
      <c r="AY46" s="68" t="str">
        <f t="shared" si="10"/>
        <v>EN 16931</v>
      </c>
      <c r="AZ46" s="68" t="str">
        <f t="shared" si="10"/>
        <v>EN 16931</v>
      </c>
      <c r="BB46" s="57"/>
    </row>
    <row r="47" spans="1:78" s="59" customFormat="1" ht="76.5">
      <c r="A47" s="45" t="str">
        <f t="shared" si="11"/>
        <v>YES</v>
      </c>
      <c r="B47" s="45"/>
      <c r="C47" s="45"/>
      <c r="D47" s="118" t="s">
        <v>236</v>
      </c>
      <c r="E47" s="119" t="s">
        <v>355</v>
      </c>
      <c r="F47" s="292" t="s">
        <v>355</v>
      </c>
      <c r="G47" s="66">
        <f t="shared" si="0"/>
        <v>4</v>
      </c>
      <c r="H47" s="66" t="s">
        <v>32</v>
      </c>
      <c r="I47" s="64" t="s">
        <v>356</v>
      </c>
      <c r="J47" s="64" t="s">
        <v>357</v>
      </c>
      <c r="K47" s="65"/>
      <c r="L47" s="65"/>
      <c r="M47" s="65" t="s">
        <v>358</v>
      </c>
      <c r="N47" s="64" t="s">
        <v>70</v>
      </c>
      <c r="O47" s="66" t="s">
        <v>32</v>
      </c>
      <c r="P47" s="66" t="str">
        <f t="shared" si="6"/>
        <v>1..1</v>
      </c>
      <c r="Q47" s="2" t="s">
        <v>359</v>
      </c>
      <c r="R47" s="75" t="s">
        <v>360</v>
      </c>
      <c r="S47" s="66" t="s">
        <v>73</v>
      </c>
      <c r="T47" s="68" t="s">
        <v>56</v>
      </c>
      <c r="U47" s="66" t="s">
        <v>62</v>
      </c>
      <c r="V47" s="66" t="s">
        <v>93</v>
      </c>
      <c r="W47" s="69" t="s">
        <v>35</v>
      </c>
      <c r="X47" s="38"/>
      <c r="Y47" s="68" t="s">
        <v>244</v>
      </c>
      <c r="Z47" s="68" t="s">
        <v>244</v>
      </c>
      <c r="AA47" s="57"/>
      <c r="AB47" s="13" t="str">
        <f t="shared" si="1"/>
        <v>/rsm:CrossIndustryInvoice/rsm:SupplyChainTradeTransaction/ram:IncludedSupplyChainTradeLineItem/ram:SpecifiedTradeProduct</v>
      </c>
      <c r="AC47" s="13" t="str">
        <f t="shared" si="2"/>
        <v>/ram:Name</v>
      </c>
      <c r="AD47" s="14">
        <f>COUNTIFS(R$4:R47,AB47)</f>
        <v>1</v>
      </c>
      <c r="AE47" s="57"/>
      <c r="AF47" s="119" t="str">
        <f t="shared" si="7"/>
        <v>BT-153</v>
      </c>
      <c r="AG47" s="66">
        <f t="shared" si="3"/>
        <v>4</v>
      </c>
      <c r="AH47" s="66" t="str">
        <f t="shared" si="8"/>
        <v>1..1</v>
      </c>
      <c r="AI47" s="64" t="s">
        <v>361</v>
      </c>
      <c r="AJ47" s="64" t="s">
        <v>362</v>
      </c>
      <c r="AK47" s="65"/>
      <c r="AL47" s="65"/>
      <c r="AM47" s="65" t="s">
        <v>363</v>
      </c>
      <c r="AN47" s="64" t="s">
        <v>78</v>
      </c>
      <c r="AO47" s="66" t="str">
        <f t="shared" si="9"/>
        <v>1..1</v>
      </c>
      <c r="AP47" s="66" t="str">
        <f t="shared" si="9"/>
        <v>1..1</v>
      </c>
      <c r="AQ47" s="2" t="str">
        <f t="shared" si="9"/>
        <v>/rsm:CrossIndustryInvoice
/rsm:SupplyChainTradeTransaction
/ram:IncludedSupplyChainTradeLineItem
/ram:SpecifiedTradeProduct
/ram:Name</v>
      </c>
      <c r="AR47" s="75" t="str">
        <f t="shared" si="9"/>
        <v>/rsm:CrossIndustryInvoice/rsm:SupplyChainTradeTransaction/ram:IncludedSupplyChainTradeLineItem/ram:SpecifiedTradeProduct/ram:Name</v>
      </c>
      <c r="AS47" s="66" t="s">
        <v>73</v>
      </c>
      <c r="AT47" s="68" t="s">
        <v>56</v>
      </c>
      <c r="AU47" s="66" t="str">
        <f t="shared" si="5"/>
        <v>0..n</v>
      </c>
      <c r="AV47" s="66" t="s">
        <v>93</v>
      </c>
      <c r="AW47" s="69" t="s">
        <v>35</v>
      </c>
      <c r="AX47" s="7"/>
      <c r="AY47" s="68" t="str">
        <f t="shared" si="10"/>
        <v>BASIC</v>
      </c>
      <c r="AZ47" s="68" t="str">
        <f t="shared" si="10"/>
        <v>BASIC</v>
      </c>
      <c r="BA47" s="1"/>
      <c r="BB47" s="57"/>
      <c r="BE47"/>
      <c r="BF47" s="1"/>
      <c r="BG47" s="1"/>
      <c r="BH47" s="1"/>
      <c r="BI47" s="1"/>
      <c r="BJ47" s="1"/>
      <c r="BK47" s="1"/>
      <c r="BL47" s="1"/>
      <c r="BM47" s="1"/>
      <c r="BN47" s="1"/>
      <c r="BO47" s="1"/>
      <c r="BP47" s="1"/>
      <c r="BQ47" s="1"/>
      <c r="BR47" s="1"/>
      <c r="BS47" s="1"/>
      <c r="BT47" s="1"/>
      <c r="BU47" s="1"/>
      <c r="BV47" s="1"/>
      <c r="BW47" s="1"/>
      <c r="BX47" s="1"/>
      <c r="BY47" s="1"/>
      <c r="BZ47" s="1"/>
    </row>
    <row r="48" spans="1:78" s="59" customFormat="1" ht="76.5">
      <c r="A48" s="45" t="str">
        <f t="shared" si="11"/>
        <v>YES</v>
      </c>
      <c r="B48" s="45"/>
      <c r="C48" s="45"/>
      <c r="D48" s="118" t="s">
        <v>236</v>
      </c>
      <c r="E48" s="119" t="s">
        <v>364</v>
      </c>
      <c r="F48" s="292" t="s">
        <v>364</v>
      </c>
      <c r="G48" s="66">
        <f t="shared" si="0"/>
        <v>4</v>
      </c>
      <c r="H48" s="66" t="s">
        <v>42</v>
      </c>
      <c r="I48" s="64" t="s">
        <v>365</v>
      </c>
      <c r="J48" s="64" t="s">
        <v>366</v>
      </c>
      <c r="K48" s="65" t="s">
        <v>367</v>
      </c>
      <c r="L48" s="65"/>
      <c r="M48" s="65" t="s">
        <v>35</v>
      </c>
      <c r="N48" s="64" t="s">
        <v>70</v>
      </c>
      <c r="O48" s="66" t="s">
        <v>42</v>
      </c>
      <c r="P48" s="66" t="str">
        <f t="shared" si="6"/>
        <v>0..1</v>
      </c>
      <c r="Q48" s="2" t="s">
        <v>368</v>
      </c>
      <c r="R48" s="75" t="s">
        <v>369</v>
      </c>
      <c r="S48" s="66" t="s">
        <v>73</v>
      </c>
      <c r="T48" s="68" t="s">
        <v>56</v>
      </c>
      <c r="U48" s="66" t="s">
        <v>42</v>
      </c>
      <c r="V48" s="66" t="s">
        <v>200</v>
      </c>
      <c r="W48" s="69" t="s">
        <v>35</v>
      </c>
      <c r="X48" s="38"/>
      <c r="Y48" s="68" t="s">
        <v>282</v>
      </c>
      <c r="Z48" s="68" t="s">
        <v>282</v>
      </c>
      <c r="AA48" s="57"/>
      <c r="AB48" s="13" t="str">
        <f t="shared" si="1"/>
        <v>/rsm:CrossIndustryInvoice/rsm:SupplyChainTradeTransaction/ram:IncludedSupplyChainTradeLineItem/ram:SpecifiedTradeProduct</v>
      </c>
      <c r="AC48" s="13" t="str">
        <f t="shared" si="2"/>
        <v>/ram:Description</v>
      </c>
      <c r="AD48" s="14">
        <f>COUNTIFS(R$4:R48,AB48)</f>
        <v>1</v>
      </c>
      <c r="AE48" s="57"/>
      <c r="AF48" s="119" t="str">
        <f t="shared" si="7"/>
        <v>BT-154</v>
      </c>
      <c r="AG48" s="66">
        <f t="shared" si="3"/>
        <v>4</v>
      </c>
      <c r="AH48" s="66" t="str">
        <f t="shared" si="8"/>
        <v>0..1</v>
      </c>
      <c r="AI48" s="64" t="s">
        <v>370</v>
      </c>
      <c r="AJ48" s="64" t="s">
        <v>371</v>
      </c>
      <c r="AK48" s="65" t="s">
        <v>372</v>
      </c>
      <c r="AL48" s="65"/>
      <c r="AM48" s="65" t="s">
        <v>35</v>
      </c>
      <c r="AN48" s="64" t="s">
        <v>78</v>
      </c>
      <c r="AO48" s="66" t="str">
        <f t="shared" si="9"/>
        <v>0..1</v>
      </c>
      <c r="AP48" s="66" t="str">
        <f t="shared" si="9"/>
        <v>0..1</v>
      </c>
      <c r="AQ48" s="2" t="str">
        <f t="shared" si="9"/>
        <v>/rsm:CrossIndustryInvoice
/rsm:SupplyChainTradeTransaction
/ram:IncludedSupplyChainTradeLineItem
/ram:SpecifiedTradeProduct
/ram:Description</v>
      </c>
      <c r="AR48" s="75" t="str">
        <f t="shared" si="9"/>
        <v>/rsm:CrossIndustryInvoice/rsm:SupplyChainTradeTransaction/ram:IncludedSupplyChainTradeLineItem/ram:SpecifiedTradeProduct/ram:Description</v>
      </c>
      <c r="AS48" s="66" t="s">
        <v>73</v>
      </c>
      <c r="AT48" s="68" t="s">
        <v>56</v>
      </c>
      <c r="AU48" s="66" t="str">
        <f t="shared" si="5"/>
        <v>0..1</v>
      </c>
      <c r="AV48" s="66" t="s">
        <v>200</v>
      </c>
      <c r="AW48" s="69" t="s">
        <v>35</v>
      </c>
      <c r="AX48" s="7"/>
      <c r="AY48" s="68" t="str">
        <f t="shared" si="10"/>
        <v>EN 16931</v>
      </c>
      <c r="AZ48" s="68" t="str">
        <f t="shared" si="10"/>
        <v>EN 16931</v>
      </c>
      <c r="BA48" s="1"/>
      <c r="BB48" s="57"/>
      <c r="BE48"/>
      <c r="BF48" s="1"/>
      <c r="BG48" s="1"/>
      <c r="BH48" s="1"/>
      <c r="BI48" s="1"/>
      <c r="BJ48" s="1"/>
      <c r="BK48" s="1"/>
      <c r="BL48" s="1"/>
      <c r="BM48" s="1"/>
      <c r="BN48" s="1"/>
      <c r="BO48" s="1"/>
      <c r="BP48" s="1"/>
      <c r="BQ48" s="1"/>
      <c r="BR48" s="1"/>
      <c r="BS48" s="1"/>
      <c r="BT48" s="1"/>
      <c r="BU48" s="1"/>
      <c r="BV48" s="1"/>
      <c r="BW48" s="1"/>
      <c r="BX48" s="1"/>
      <c r="BY48" s="1"/>
      <c r="BZ48" s="1"/>
    </row>
    <row r="49" spans="1:78" s="59" customFormat="1" ht="76.5">
      <c r="A49" s="45" t="str">
        <f t="shared" si="11"/>
        <v>NO</v>
      </c>
      <c r="B49" s="45"/>
      <c r="C49" s="45"/>
      <c r="D49" s="118" t="s">
        <v>236</v>
      </c>
      <c r="E49" s="123" t="s">
        <v>386</v>
      </c>
      <c r="F49" s="293" t="s">
        <v>386</v>
      </c>
      <c r="G49" s="124">
        <f t="shared" si="0"/>
        <v>4</v>
      </c>
      <c r="H49" s="124" t="s">
        <v>62</v>
      </c>
      <c r="I49" s="125" t="s">
        <v>387</v>
      </c>
      <c r="J49" s="125" t="s">
        <v>388</v>
      </c>
      <c r="K49" s="126"/>
      <c r="L49" s="126"/>
      <c r="M49" s="126" t="s">
        <v>35</v>
      </c>
      <c r="N49" s="125"/>
      <c r="O49" s="124" t="s">
        <v>62</v>
      </c>
      <c r="P49" s="124" t="str">
        <f t="shared" si="6"/>
        <v>0..n</v>
      </c>
      <c r="Q49" s="127" t="s">
        <v>389</v>
      </c>
      <c r="R49" s="128" t="s">
        <v>390</v>
      </c>
      <c r="S49" s="124" t="s">
        <v>35</v>
      </c>
      <c r="T49" s="129" t="s">
        <v>38</v>
      </c>
      <c r="U49" s="124" t="s">
        <v>62</v>
      </c>
      <c r="V49" s="124" t="s">
        <v>35</v>
      </c>
      <c r="W49" s="130" t="s">
        <v>35</v>
      </c>
      <c r="X49" s="38"/>
      <c r="Y49" s="129" t="s">
        <v>282</v>
      </c>
      <c r="Z49" s="129" t="s">
        <v>282</v>
      </c>
      <c r="AA49" s="57"/>
      <c r="AB49" s="13" t="str">
        <f t="shared" si="1"/>
        <v>/rsm:CrossIndustryInvoice/rsm:SupplyChainTradeTransaction/ram:IncludedSupplyChainTradeLineItem/ram:SpecifiedTradeProduct</v>
      </c>
      <c r="AC49" s="13" t="str">
        <f t="shared" si="2"/>
        <v>/ram:ApplicableProductCharacteristic</v>
      </c>
      <c r="AD49" s="14">
        <f>COUNTIFS(R$4:R49,AB49)</f>
        <v>1</v>
      </c>
      <c r="AE49" s="57"/>
      <c r="AF49" s="123" t="str">
        <f t="shared" si="7"/>
        <v>BG-32</v>
      </c>
      <c r="AG49" s="124">
        <f t="shared" si="3"/>
        <v>4</v>
      </c>
      <c r="AH49" s="124" t="str">
        <f t="shared" si="8"/>
        <v>0..n</v>
      </c>
      <c r="AI49" s="125" t="s">
        <v>391</v>
      </c>
      <c r="AJ49" s="125" t="s">
        <v>392</v>
      </c>
      <c r="AK49" s="126"/>
      <c r="AL49" s="126"/>
      <c r="AM49" s="126" t="s">
        <v>35</v>
      </c>
      <c r="AN49" s="125"/>
      <c r="AO49" s="124" t="str">
        <f t="shared" si="9"/>
        <v>0..n</v>
      </c>
      <c r="AP49" s="124" t="str">
        <f t="shared" si="9"/>
        <v>0..n</v>
      </c>
      <c r="AQ49" s="127" t="str">
        <f t="shared" si="9"/>
        <v>/rsm:CrossIndustryInvoice
/rsm:SupplyChainTradeTransaction
/ram:IncludedSupplyChainTradeLineItem
/ram:SpecifiedTradeProduct
/ram:ApplicableProductCharacteristic</v>
      </c>
      <c r="AR49" s="128" t="str">
        <f t="shared" si="9"/>
        <v>/rsm:CrossIndustryInvoice/rsm:SupplyChainTradeTransaction/ram:IncludedSupplyChainTradeLineItem/ram:SpecifiedTradeProduct/ram:ApplicableProductCharacteristic</v>
      </c>
      <c r="AS49" s="124" t="s">
        <v>35</v>
      </c>
      <c r="AT49" s="129" t="s">
        <v>38</v>
      </c>
      <c r="AU49" s="124" t="str">
        <f t="shared" si="5"/>
        <v>0..n</v>
      </c>
      <c r="AV49" s="124" t="s">
        <v>35</v>
      </c>
      <c r="AW49" s="130" t="s">
        <v>35</v>
      </c>
      <c r="AX49" s="7"/>
      <c r="AY49" s="129" t="str">
        <f t="shared" si="10"/>
        <v>EN 16931</v>
      </c>
      <c r="AZ49" s="129" t="str">
        <f t="shared" si="10"/>
        <v>EN 16931</v>
      </c>
      <c r="BA49" s="1"/>
      <c r="BB49" s="57"/>
      <c r="BE49"/>
      <c r="BF49" s="1"/>
      <c r="BG49" s="1"/>
      <c r="BH49" s="1"/>
      <c r="BI49" s="1"/>
      <c r="BJ49" s="1"/>
      <c r="BK49" s="1"/>
      <c r="BL49" s="1"/>
      <c r="BM49" s="1"/>
      <c r="BN49" s="1"/>
      <c r="BO49" s="1"/>
      <c r="BP49" s="1"/>
      <c r="BQ49" s="1"/>
      <c r="BR49" s="1"/>
      <c r="BS49" s="1"/>
      <c r="BT49" s="1"/>
      <c r="BU49" s="1"/>
      <c r="BV49" s="1"/>
      <c r="BW49" s="1"/>
      <c r="BX49" s="1"/>
      <c r="BY49" s="1"/>
      <c r="BZ49" s="1"/>
    </row>
    <row r="50" spans="1:78" s="59" customFormat="1" ht="99.75">
      <c r="A50" s="45" t="str">
        <f t="shared" si="11"/>
        <v>EXT</v>
      </c>
      <c r="B50" s="45"/>
      <c r="C50" s="45"/>
      <c r="D50" s="121" t="s">
        <v>236</v>
      </c>
      <c r="E50" s="61" t="s">
        <v>41</v>
      </c>
      <c r="F50" s="281" t="e">
        <v>#N/A</v>
      </c>
      <c r="G50" s="62">
        <f t="shared" si="0"/>
        <v>5</v>
      </c>
      <c r="H50" s="62" t="s">
        <v>42</v>
      </c>
      <c r="I50" s="64" t="s">
        <v>393</v>
      </c>
      <c r="J50" s="64"/>
      <c r="K50" s="65"/>
      <c r="L50" s="65"/>
      <c r="M50" s="65"/>
      <c r="N50" s="64"/>
      <c r="O50" s="66" t="s">
        <v>42</v>
      </c>
      <c r="P50" s="66" t="str">
        <f t="shared" si="6"/>
        <v>0..1</v>
      </c>
      <c r="Q50" s="6" t="s">
        <v>394</v>
      </c>
      <c r="R50" s="67" t="s">
        <v>395</v>
      </c>
      <c r="S50" s="66" t="s">
        <v>131</v>
      </c>
      <c r="T50" s="68" t="s">
        <v>56</v>
      </c>
      <c r="U50" s="62" t="s">
        <v>42</v>
      </c>
      <c r="V50" s="66"/>
      <c r="W50" s="69"/>
      <c r="X50" s="38"/>
      <c r="Y50" s="70" t="s">
        <v>47</v>
      </c>
      <c r="Z50" s="70" t="s">
        <v>47</v>
      </c>
      <c r="AA50" s="57"/>
      <c r="AB50" s="13" t="str">
        <f t="shared" si="1"/>
        <v>/rsm:CrossIndustryInvoice/rsm:SupplyChainTradeTransaction/ram:IncludedSupplyChainTradeLineItem/ram:SpecifiedTradeProduct/ram:ApplicableProductCharacteristic</v>
      </c>
      <c r="AC50" s="13" t="str">
        <f t="shared" si="2"/>
        <v>/ram:TypeCode</v>
      </c>
      <c r="AD50" s="14">
        <f>COUNTIFS(R$4:R50,AB50)</f>
        <v>1</v>
      </c>
      <c r="AE50" s="57"/>
      <c r="AF50" s="61" t="str">
        <f t="shared" si="7"/>
        <v>EXT</v>
      </c>
      <c r="AG50" s="62">
        <f t="shared" si="3"/>
        <v>5</v>
      </c>
      <c r="AH50" s="62" t="str">
        <f t="shared" si="8"/>
        <v>0..1</v>
      </c>
      <c r="AI50" s="64" t="s">
        <v>396</v>
      </c>
      <c r="AJ50" s="64"/>
      <c r="AK50" s="65"/>
      <c r="AL50" s="65"/>
      <c r="AM50" s="65"/>
      <c r="AN50" s="64"/>
      <c r="AO50" s="66" t="str">
        <f t="shared" si="9"/>
        <v>0..1</v>
      </c>
      <c r="AP50" s="66" t="str">
        <f t="shared" si="9"/>
        <v>0..1</v>
      </c>
      <c r="AQ50" s="6" t="str">
        <f t="shared" si="9"/>
        <v>/rsm:CrossIndustryInvoice
/rsm:SupplyChainTradeTransaction
/ram:IncludedSupplyChainTradeLineItem
/ram:SpecifiedTradeProduct
/ram:ApplicableProductCharacteristic
/ram:TypeCode</v>
      </c>
      <c r="AR50" s="67" t="str">
        <f t="shared" si="9"/>
        <v>/rsm:CrossIndustryInvoice/rsm:SupplyChainTradeTransaction/ram:IncludedSupplyChainTradeLineItem/ram:SpecifiedTradeProduct/ram:ApplicableProductCharacteristic/ram:TypeCode</v>
      </c>
      <c r="AS50" s="66" t="s">
        <v>131</v>
      </c>
      <c r="AT50" s="68" t="s">
        <v>56</v>
      </c>
      <c r="AU50" s="62" t="str">
        <f t="shared" si="5"/>
        <v>0..1</v>
      </c>
      <c r="AV50" s="66"/>
      <c r="AW50" s="69"/>
      <c r="AX50" s="7"/>
      <c r="AY50" s="70" t="str">
        <f t="shared" si="10"/>
        <v>EXTENDED</v>
      </c>
      <c r="AZ50" s="70" t="str">
        <f t="shared" si="10"/>
        <v>EXTENDED</v>
      </c>
      <c r="BA50" s="1"/>
      <c r="BB50" s="57"/>
      <c r="BE50"/>
      <c r="BF50" s="1"/>
      <c r="BG50" s="1"/>
      <c r="BH50" s="1"/>
      <c r="BI50" s="1"/>
      <c r="BJ50" s="1"/>
      <c r="BK50" s="1"/>
      <c r="BL50" s="1"/>
      <c r="BM50" s="1"/>
      <c r="BN50" s="1"/>
      <c r="BO50" s="1"/>
      <c r="BP50" s="1"/>
      <c r="BQ50" s="1"/>
      <c r="BR50" s="1"/>
      <c r="BS50" s="1"/>
      <c r="BT50" s="1"/>
      <c r="BU50" s="1"/>
      <c r="BV50" s="1"/>
      <c r="BW50" s="1"/>
      <c r="BX50" s="1"/>
      <c r="BY50" s="1"/>
      <c r="BZ50" s="1"/>
    </row>
    <row r="51" spans="1:78" s="59" customFormat="1" ht="99.75">
      <c r="A51" s="45" t="str">
        <f t="shared" si="11"/>
        <v>YES</v>
      </c>
      <c r="B51" s="45"/>
      <c r="C51" s="45"/>
      <c r="D51" s="118" t="s">
        <v>236</v>
      </c>
      <c r="E51" s="119" t="s">
        <v>397</v>
      </c>
      <c r="F51" s="292" t="s">
        <v>397</v>
      </c>
      <c r="G51" s="66">
        <f t="shared" si="0"/>
        <v>5</v>
      </c>
      <c r="H51" s="66" t="s">
        <v>32</v>
      </c>
      <c r="I51" s="64" t="s">
        <v>398</v>
      </c>
      <c r="J51" s="64" t="s">
        <v>399</v>
      </c>
      <c r="K51" s="65" t="s">
        <v>400</v>
      </c>
      <c r="L51" s="65"/>
      <c r="M51" s="65" t="s">
        <v>401</v>
      </c>
      <c r="N51" s="64" t="s">
        <v>70</v>
      </c>
      <c r="O51" s="66" t="s">
        <v>32</v>
      </c>
      <c r="P51" s="66" t="str">
        <f t="shared" si="6"/>
        <v>1..1</v>
      </c>
      <c r="Q51" s="2" t="s">
        <v>402</v>
      </c>
      <c r="R51" s="75" t="s">
        <v>403</v>
      </c>
      <c r="S51" s="66" t="s">
        <v>73</v>
      </c>
      <c r="T51" s="68" t="s">
        <v>56</v>
      </c>
      <c r="U51" s="66" t="s">
        <v>62</v>
      </c>
      <c r="V51" s="66" t="s">
        <v>93</v>
      </c>
      <c r="W51" s="69" t="s">
        <v>35</v>
      </c>
      <c r="X51" s="38"/>
      <c r="Y51" s="68" t="s">
        <v>282</v>
      </c>
      <c r="Z51" s="68" t="s">
        <v>282</v>
      </c>
      <c r="AA51" s="57"/>
      <c r="AB51" s="13" t="str">
        <f t="shared" si="1"/>
        <v>/rsm:CrossIndustryInvoice/rsm:SupplyChainTradeTransaction/ram:IncludedSupplyChainTradeLineItem/ram:SpecifiedTradeProduct/ram:ApplicableProductCharacteristic</v>
      </c>
      <c r="AC51" s="13" t="str">
        <f t="shared" si="2"/>
        <v>/ram:Description</v>
      </c>
      <c r="AD51" s="14">
        <f>COUNTIFS(R$4:R51,AB51)</f>
        <v>1</v>
      </c>
      <c r="AE51" s="57"/>
      <c r="AF51" s="119" t="str">
        <f t="shared" si="7"/>
        <v>BT-160</v>
      </c>
      <c r="AG51" s="66">
        <f t="shared" si="3"/>
        <v>5</v>
      </c>
      <c r="AH51" s="66" t="str">
        <f t="shared" si="8"/>
        <v>1..1</v>
      </c>
      <c r="AI51" s="64" t="s">
        <v>404</v>
      </c>
      <c r="AJ51" s="64" t="s">
        <v>405</v>
      </c>
      <c r="AK51" s="65" t="s">
        <v>406</v>
      </c>
      <c r="AL51" s="65"/>
      <c r="AM51" s="65" t="s">
        <v>407</v>
      </c>
      <c r="AN51" s="64" t="s">
        <v>78</v>
      </c>
      <c r="AO51" s="66" t="str">
        <f t="shared" si="9"/>
        <v>1..1</v>
      </c>
      <c r="AP51" s="66" t="str">
        <f t="shared" si="9"/>
        <v>1..1</v>
      </c>
      <c r="AQ51" s="2" t="str">
        <f t="shared" si="9"/>
        <v>/rsm:CrossIndustryInvoice
/rsm:SupplyChainTradeTransaction
/ram:IncludedSupplyChainTradeLineItem
/ram:SpecifiedTradeProduct
/ram:ApplicableProductCharacteristic
/ram:Description</v>
      </c>
      <c r="AR51" s="75" t="str">
        <f t="shared" si="9"/>
        <v>/rsm:CrossIndustryInvoice/rsm:SupplyChainTradeTransaction/ram:IncludedSupplyChainTradeLineItem/ram:SpecifiedTradeProduct/ram:ApplicableProductCharacteristic/ram:Description</v>
      </c>
      <c r="AS51" s="66" t="s">
        <v>73</v>
      </c>
      <c r="AT51" s="68" t="s">
        <v>56</v>
      </c>
      <c r="AU51" s="66" t="str">
        <f t="shared" si="5"/>
        <v>0..n</v>
      </c>
      <c r="AV51" s="66" t="s">
        <v>93</v>
      </c>
      <c r="AW51" s="69" t="s">
        <v>35</v>
      </c>
      <c r="AX51" s="7"/>
      <c r="AY51" s="68" t="str">
        <f t="shared" si="10"/>
        <v>EN 16931</v>
      </c>
      <c r="AZ51" s="68" t="str">
        <f t="shared" si="10"/>
        <v>EN 16931</v>
      </c>
      <c r="BA51" s="1"/>
      <c r="BB51" s="57"/>
      <c r="BE51"/>
      <c r="BF51" s="1"/>
      <c r="BG51" s="1"/>
      <c r="BH51" s="1"/>
      <c r="BI51" s="1"/>
      <c r="BJ51" s="1"/>
      <c r="BK51" s="1"/>
      <c r="BL51" s="1"/>
      <c r="BM51" s="1"/>
      <c r="BN51" s="1"/>
      <c r="BO51" s="1"/>
      <c r="BP51" s="1"/>
      <c r="BQ51" s="1"/>
      <c r="BR51" s="1"/>
      <c r="BS51" s="1"/>
      <c r="BT51" s="1"/>
      <c r="BU51" s="1"/>
      <c r="BV51" s="1"/>
      <c r="BW51" s="1"/>
      <c r="BX51" s="1"/>
      <c r="BY51" s="1"/>
      <c r="BZ51" s="1"/>
    </row>
    <row r="52" spans="1:78" s="59" customFormat="1" ht="99.75">
      <c r="A52" s="45" t="str">
        <f t="shared" si="11"/>
        <v>EXT</v>
      </c>
      <c r="B52" s="45"/>
      <c r="C52" s="45"/>
      <c r="D52" s="121" t="s">
        <v>236</v>
      </c>
      <c r="E52" s="61" t="s">
        <v>41</v>
      </c>
      <c r="F52" s="281" t="e">
        <v>#N/A</v>
      </c>
      <c r="G52" s="62">
        <f t="shared" si="0"/>
        <v>5</v>
      </c>
      <c r="H52" s="62" t="s">
        <v>42</v>
      </c>
      <c r="I52" s="64" t="s">
        <v>408</v>
      </c>
      <c r="J52" s="64" t="s">
        <v>409</v>
      </c>
      <c r="K52" s="65"/>
      <c r="L52" s="65"/>
      <c r="M52" s="65"/>
      <c r="N52" s="64"/>
      <c r="O52" s="66" t="s">
        <v>42</v>
      </c>
      <c r="P52" s="66" t="str">
        <f t="shared" si="6"/>
        <v>0..1</v>
      </c>
      <c r="Q52" s="6" t="s">
        <v>410</v>
      </c>
      <c r="R52" s="67" t="s">
        <v>411</v>
      </c>
      <c r="S52" s="66" t="s">
        <v>151</v>
      </c>
      <c r="T52" s="68" t="s">
        <v>56</v>
      </c>
      <c r="U52" s="62" t="s">
        <v>42</v>
      </c>
      <c r="V52" s="66"/>
      <c r="W52" s="69"/>
      <c r="X52" s="38"/>
      <c r="Y52" s="70" t="s">
        <v>47</v>
      </c>
      <c r="Z52" s="70" t="s">
        <v>47</v>
      </c>
      <c r="AA52" s="57"/>
      <c r="AB52" s="13" t="str">
        <f t="shared" si="1"/>
        <v>/rsm:CrossIndustryInvoice/rsm:SupplyChainTradeTransaction/ram:IncludedSupplyChainTradeLineItem/ram:SpecifiedTradeProduct/ram:ApplicableProductCharacteristic</v>
      </c>
      <c r="AC52" s="13" t="str">
        <f t="shared" si="2"/>
        <v>/ram:ValueMeasure</v>
      </c>
      <c r="AD52" s="14">
        <f>COUNTIFS(R$4:R52,AB52)</f>
        <v>1</v>
      </c>
      <c r="AE52" s="57"/>
      <c r="AF52" s="61" t="str">
        <f t="shared" si="7"/>
        <v>EXT</v>
      </c>
      <c r="AG52" s="62">
        <f t="shared" si="3"/>
        <v>5</v>
      </c>
      <c r="AH52" s="62" t="str">
        <f t="shared" si="8"/>
        <v>0..1</v>
      </c>
      <c r="AI52" s="64" t="s">
        <v>377</v>
      </c>
      <c r="AJ52" s="64"/>
      <c r="AK52" s="65"/>
      <c r="AL52" s="65"/>
      <c r="AM52" s="65"/>
      <c r="AN52" s="64"/>
      <c r="AO52" s="66" t="str">
        <f t="shared" si="9"/>
        <v>0..1</v>
      </c>
      <c r="AP52" s="66" t="str">
        <f t="shared" si="9"/>
        <v>0..1</v>
      </c>
      <c r="AQ52" s="6" t="str">
        <f t="shared" si="9"/>
        <v>/rsm:CrossIndustryInvoice
/rsm:SupplyChainTradeTransaction
/ram:IncludedSupplyChainTradeLineItem
/ram:SpecifiedTradeProduct
/ram:ApplicableProductCharacteristic
/ram:ValueMeasure</v>
      </c>
      <c r="AR52" s="67" t="str">
        <f t="shared" si="9"/>
        <v>/rsm:CrossIndustryInvoice/rsm:SupplyChainTradeTransaction/ram:IncludedSupplyChainTradeLineItem/ram:SpecifiedTradeProduct/ram:ApplicableProductCharacteristic/ram:ValueMeasure</v>
      </c>
      <c r="AS52" s="66" t="s">
        <v>151</v>
      </c>
      <c r="AT52" s="68" t="s">
        <v>56</v>
      </c>
      <c r="AU52" s="62" t="str">
        <f t="shared" si="5"/>
        <v>0..1</v>
      </c>
      <c r="AV52" s="66"/>
      <c r="AW52" s="69"/>
      <c r="AX52" s="7"/>
      <c r="AY52" s="70" t="str">
        <f t="shared" si="10"/>
        <v>EXTENDED</v>
      </c>
      <c r="AZ52" s="70" t="str">
        <f t="shared" si="10"/>
        <v>EXTENDED</v>
      </c>
      <c r="BA52" s="1"/>
      <c r="BB52" s="57"/>
      <c r="BE52"/>
      <c r="BF52" s="1"/>
      <c r="BG52" s="1"/>
      <c r="BH52" s="1"/>
      <c r="BI52" s="1"/>
      <c r="BJ52" s="1"/>
      <c r="BK52" s="1"/>
      <c r="BL52" s="1"/>
      <c r="BM52" s="1"/>
      <c r="BN52" s="1"/>
      <c r="BO52" s="1"/>
      <c r="BP52" s="1"/>
      <c r="BQ52" s="1"/>
      <c r="BR52" s="1"/>
      <c r="BS52" s="1"/>
      <c r="BT52" s="1"/>
      <c r="BU52" s="1"/>
      <c r="BV52" s="1"/>
      <c r="BW52" s="1"/>
      <c r="BX52" s="1"/>
      <c r="BY52" s="1"/>
      <c r="BZ52" s="1"/>
    </row>
    <row r="53" spans="1:78" s="59" customFormat="1" ht="102">
      <c r="A53" s="45" t="str">
        <f t="shared" si="11"/>
        <v>EXT</v>
      </c>
      <c r="B53" s="45"/>
      <c r="C53" s="45"/>
      <c r="D53" s="121" t="s">
        <v>236</v>
      </c>
      <c r="E53" s="61" t="s">
        <v>41</v>
      </c>
      <c r="F53" s="281" t="e">
        <v>#N/A</v>
      </c>
      <c r="G53" s="62">
        <f t="shared" si="0"/>
        <v>6</v>
      </c>
      <c r="H53" s="62" t="s">
        <v>32</v>
      </c>
      <c r="I53" s="64" t="s">
        <v>412</v>
      </c>
      <c r="J53" s="64"/>
      <c r="K53" s="65"/>
      <c r="L53" s="65"/>
      <c r="M53" s="65"/>
      <c r="N53" s="64"/>
      <c r="O53" s="66" t="s">
        <v>42</v>
      </c>
      <c r="P53" s="66" t="str">
        <f t="shared" si="6"/>
        <v>0..1</v>
      </c>
      <c r="Q53" s="6" t="s">
        <v>413</v>
      </c>
      <c r="R53" s="67" t="s">
        <v>414</v>
      </c>
      <c r="S53" s="66"/>
      <c r="T53" s="68" t="s">
        <v>163</v>
      </c>
      <c r="U53" s="62" t="s">
        <v>42</v>
      </c>
      <c r="V53" s="66"/>
      <c r="W53" s="69"/>
      <c r="X53" s="38"/>
      <c r="Y53" s="70" t="s">
        <v>47</v>
      </c>
      <c r="Z53" s="70" t="s">
        <v>47</v>
      </c>
      <c r="AA53" s="57"/>
      <c r="AB53" s="13" t="str">
        <f t="shared" si="1"/>
        <v>/rsm:CrossIndustryInvoice/rsm:SupplyChainTradeTransaction/ram:IncludedSupplyChainTradeLineItem/ram:SpecifiedTradeProduct/ram:ApplicableProductCharacteristic/ram:ValueMeasure</v>
      </c>
      <c r="AC53" s="13" t="str">
        <f t="shared" si="2"/>
        <v>/@unitCode</v>
      </c>
      <c r="AD53" s="14">
        <f>COUNTIFS(R$4:R53,AB53)</f>
        <v>1</v>
      </c>
      <c r="AE53" s="57"/>
      <c r="AF53" s="61" t="str">
        <f t="shared" si="7"/>
        <v>EXT</v>
      </c>
      <c r="AG53" s="62">
        <f t="shared" si="3"/>
        <v>6</v>
      </c>
      <c r="AH53" s="62" t="str">
        <f t="shared" si="8"/>
        <v>1..1</v>
      </c>
      <c r="AI53" s="64" t="s">
        <v>415</v>
      </c>
      <c r="AJ53" s="64"/>
      <c r="AK53" s="65"/>
      <c r="AL53" s="65"/>
      <c r="AM53" s="65"/>
      <c r="AN53" s="64"/>
      <c r="AO53" s="66" t="str">
        <f t="shared" si="9"/>
        <v>0..1</v>
      </c>
      <c r="AP53" s="66" t="str">
        <f t="shared" si="9"/>
        <v>0..1</v>
      </c>
      <c r="AQ53" s="6" t="str">
        <f t="shared" si="9"/>
        <v>/rsm:CrossIndustryInvoice
/rsm:SupplyChainTradeTransaction
/ram:IncludedSupplyChainTradeLineItem
/ram:SpecifiedTradeProduct
/ram:ApplicableProductCharacteristic
/ram:ValueMeasure
/@unitCode</v>
      </c>
      <c r="AR53" s="67" t="str">
        <f t="shared" si="9"/>
        <v>/rsm:CrossIndustryInvoice/rsm:SupplyChainTradeTransaction/ram:IncludedSupplyChainTradeLineItem/ram:SpecifiedTradeProduct/ram:ApplicableProductCharacteristic/ram:ValueMeasure/@unitCode</v>
      </c>
      <c r="AS53" s="66"/>
      <c r="AT53" s="68" t="s">
        <v>163</v>
      </c>
      <c r="AU53" s="62" t="str">
        <f t="shared" si="5"/>
        <v>0..1</v>
      </c>
      <c r="AV53" s="66"/>
      <c r="AW53" s="69"/>
      <c r="AX53" s="7"/>
      <c r="AY53" s="70" t="str">
        <f t="shared" si="10"/>
        <v>EXTENDED</v>
      </c>
      <c r="AZ53" s="70" t="str">
        <f t="shared" si="10"/>
        <v>EXTENDED</v>
      </c>
      <c r="BA53" s="1"/>
      <c r="BB53" s="57"/>
      <c r="BE53"/>
      <c r="BF53" s="1"/>
      <c r="BG53" s="1"/>
      <c r="BH53" s="1"/>
      <c r="BI53" s="1"/>
      <c r="BJ53" s="1"/>
      <c r="BK53" s="1"/>
      <c r="BL53" s="1"/>
      <c r="BM53" s="1"/>
      <c r="BN53" s="1"/>
      <c r="BO53" s="1"/>
      <c r="BP53" s="1"/>
      <c r="BQ53" s="1"/>
      <c r="BR53" s="1"/>
      <c r="BS53" s="1"/>
      <c r="BT53" s="1"/>
      <c r="BU53" s="1"/>
      <c r="BV53" s="1"/>
      <c r="BW53" s="1"/>
      <c r="BX53" s="1"/>
      <c r="BY53" s="1"/>
      <c r="BZ53" s="1"/>
    </row>
    <row r="54" spans="1:78" s="59" customFormat="1" ht="99.75">
      <c r="A54" s="45" t="str">
        <f t="shared" si="11"/>
        <v>YES</v>
      </c>
      <c r="B54" s="45"/>
      <c r="C54" s="45"/>
      <c r="D54" s="118" t="s">
        <v>236</v>
      </c>
      <c r="E54" s="119" t="s">
        <v>416</v>
      </c>
      <c r="F54" s="292" t="s">
        <v>416</v>
      </c>
      <c r="G54" s="66">
        <f t="shared" si="0"/>
        <v>5</v>
      </c>
      <c r="H54" s="66" t="s">
        <v>32</v>
      </c>
      <c r="I54" s="64" t="s">
        <v>417</v>
      </c>
      <c r="J54" s="64" t="s">
        <v>418</v>
      </c>
      <c r="K54" s="65" t="s">
        <v>419</v>
      </c>
      <c r="L54" s="65"/>
      <c r="M54" s="65" t="s">
        <v>420</v>
      </c>
      <c r="N54" s="64" t="s">
        <v>70</v>
      </c>
      <c r="O54" s="66" t="s">
        <v>32</v>
      </c>
      <c r="P54" s="66" t="str">
        <f t="shared" si="6"/>
        <v>1..1</v>
      </c>
      <c r="Q54" s="2" t="s">
        <v>421</v>
      </c>
      <c r="R54" s="75" t="s">
        <v>422</v>
      </c>
      <c r="S54" s="66" t="s">
        <v>73</v>
      </c>
      <c r="T54" s="68" t="s">
        <v>56</v>
      </c>
      <c r="U54" s="66" t="s">
        <v>62</v>
      </c>
      <c r="V54" s="66" t="s">
        <v>423</v>
      </c>
      <c r="W54" s="69" t="s">
        <v>35</v>
      </c>
      <c r="X54" s="38"/>
      <c r="Y54" s="68" t="s">
        <v>282</v>
      </c>
      <c r="Z54" s="68" t="s">
        <v>282</v>
      </c>
      <c r="AA54" s="57"/>
      <c r="AB54" s="13" t="str">
        <f t="shared" si="1"/>
        <v>/rsm:CrossIndustryInvoice/rsm:SupplyChainTradeTransaction/ram:IncludedSupplyChainTradeLineItem/ram:SpecifiedTradeProduct/ram:ApplicableProductCharacteristic</v>
      </c>
      <c r="AC54" s="13" t="str">
        <f t="shared" si="2"/>
        <v>/ram:Value</v>
      </c>
      <c r="AD54" s="14">
        <f>COUNTIFS(R$4:R54,AB54)</f>
        <v>1</v>
      </c>
      <c r="AE54" s="57"/>
      <c r="AF54" s="119" t="str">
        <f t="shared" si="7"/>
        <v>BT-161</v>
      </c>
      <c r="AG54" s="66">
        <f t="shared" si="3"/>
        <v>5</v>
      </c>
      <c r="AH54" s="66" t="str">
        <f t="shared" si="8"/>
        <v>1..1</v>
      </c>
      <c r="AI54" s="64" t="s">
        <v>424</v>
      </c>
      <c r="AJ54" s="64" t="s">
        <v>425</v>
      </c>
      <c r="AK54" s="65" t="s">
        <v>426</v>
      </c>
      <c r="AL54" s="65"/>
      <c r="AM54" s="65" t="s">
        <v>407</v>
      </c>
      <c r="AN54" s="64" t="s">
        <v>78</v>
      </c>
      <c r="AO54" s="66" t="str">
        <f t="shared" si="9"/>
        <v>1..1</v>
      </c>
      <c r="AP54" s="66" t="str">
        <f t="shared" si="9"/>
        <v>1..1</v>
      </c>
      <c r="AQ54" s="2" t="str">
        <f t="shared" si="9"/>
        <v>/rsm:CrossIndustryInvoice
/rsm:SupplyChainTradeTransaction
/ram:IncludedSupplyChainTradeLineItem
/ram:SpecifiedTradeProduct
/ram:ApplicableProductCharacteristic
/ram:Value</v>
      </c>
      <c r="AR54" s="75" t="str">
        <f t="shared" si="9"/>
        <v>/rsm:CrossIndustryInvoice/rsm:SupplyChainTradeTransaction/ram:IncludedSupplyChainTradeLineItem/ram:SpecifiedTradeProduct/ram:ApplicableProductCharacteristic/ram:Value</v>
      </c>
      <c r="AS54" s="66" t="s">
        <v>73</v>
      </c>
      <c r="AT54" s="68" t="s">
        <v>56</v>
      </c>
      <c r="AU54" s="66" t="str">
        <f t="shared" si="5"/>
        <v>0..n</v>
      </c>
      <c r="AV54" s="66" t="s">
        <v>423</v>
      </c>
      <c r="AW54" s="69" t="s">
        <v>35</v>
      </c>
      <c r="AX54" s="7"/>
      <c r="AY54" s="68" t="str">
        <f t="shared" si="10"/>
        <v>EN 16931</v>
      </c>
      <c r="AZ54" s="68" t="str">
        <f t="shared" si="10"/>
        <v>EN 16931</v>
      </c>
      <c r="BA54" s="1"/>
      <c r="BB54" s="57"/>
      <c r="BE54"/>
      <c r="BF54" s="1"/>
      <c r="BG54" s="1"/>
      <c r="BH54" s="1"/>
      <c r="BI54" s="1"/>
      <c r="BJ54" s="1"/>
      <c r="BK54" s="1"/>
      <c r="BL54" s="1"/>
      <c r="BM54" s="1"/>
      <c r="BN54" s="1"/>
      <c r="BO54" s="1"/>
      <c r="BP54" s="1"/>
      <c r="BQ54" s="1"/>
      <c r="BR54" s="1"/>
      <c r="BS54" s="1"/>
      <c r="BT54" s="1"/>
      <c r="BU54" s="1"/>
      <c r="BV54" s="1"/>
      <c r="BW54" s="1"/>
      <c r="BX54" s="1"/>
      <c r="BY54" s="1"/>
      <c r="BZ54" s="1"/>
    </row>
    <row r="55" spans="1:78" s="59" customFormat="1" ht="76.5">
      <c r="A55" s="45" t="str">
        <f t="shared" si="11"/>
        <v>NO</v>
      </c>
      <c r="B55" s="45"/>
      <c r="C55" s="45"/>
      <c r="D55" s="118" t="s">
        <v>236</v>
      </c>
      <c r="E55" s="123" t="s">
        <v>427</v>
      </c>
      <c r="F55" s="293" t="e">
        <v>#N/A</v>
      </c>
      <c r="G55" s="124">
        <f t="shared" si="0"/>
        <v>4</v>
      </c>
      <c r="H55" s="124" t="s">
        <v>62</v>
      </c>
      <c r="I55" s="137" t="s">
        <v>428</v>
      </c>
      <c r="J55" s="125"/>
      <c r="K55" s="126"/>
      <c r="L55" s="126"/>
      <c r="M55" s="126"/>
      <c r="N55" s="125"/>
      <c r="O55" s="124" t="s">
        <v>62</v>
      </c>
      <c r="P55" s="124" t="str">
        <f t="shared" si="6"/>
        <v>0..n</v>
      </c>
      <c r="Q55" s="127" t="s">
        <v>429</v>
      </c>
      <c r="R55" s="128" t="s">
        <v>430</v>
      </c>
      <c r="S55" s="124"/>
      <c r="T55" s="129" t="s">
        <v>38</v>
      </c>
      <c r="U55" s="124" t="s">
        <v>62</v>
      </c>
      <c r="V55" s="124"/>
      <c r="W55" s="130"/>
      <c r="X55" s="38"/>
      <c r="Y55" s="129" t="s">
        <v>282</v>
      </c>
      <c r="Z55" s="129" t="s">
        <v>282</v>
      </c>
      <c r="AA55" s="57"/>
      <c r="AB55" s="13" t="str">
        <f t="shared" si="1"/>
        <v>/rsm:CrossIndustryInvoice/rsm:SupplyChainTradeTransaction/ram:IncludedSupplyChainTradeLineItem/ram:SpecifiedTradeProduct</v>
      </c>
      <c r="AC55" s="13" t="str">
        <f t="shared" si="2"/>
        <v>/ram:DesignatedProductClassification</v>
      </c>
      <c r="AD55" s="14">
        <f>COUNTIFS(R$4:R55,AB55)</f>
        <v>1</v>
      </c>
      <c r="AE55" s="57"/>
      <c r="AF55" s="123" t="str">
        <f t="shared" si="7"/>
        <v>BT-158-00</v>
      </c>
      <c r="AG55" s="124">
        <f t="shared" si="3"/>
        <v>4</v>
      </c>
      <c r="AH55" s="124" t="str">
        <f t="shared" si="8"/>
        <v>0..n</v>
      </c>
      <c r="AI55" s="137" t="s">
        <v>428</v>
      </c>
      <c r="AJ55" s="125"/>
      <c r="AK55" s="126"/>
      <c r="AL55" s="126"/>
      <c r="AM55" s="126" t="s">
        <v>35</v>
      </c>
      <c r="AN55" s="125"/>
      <c r="AO55" s="124" t="str">
        <f t="shared" si="9"/>
        <v>0..n</v>
      </c>
      <c r="AP55" s="124" t="str">
        <f t="shared" si="9"/>
        <v>0..n</v>
      </c>
      <c r="AQ55" s="127" t="str">
        <f t="shared" si="9"/>
        <v>/rsm:CrossIndustryInvoice
/rsm:SupplyChainTradeTransaction
/ram:IncludedSupplyChainTradeLineItem
/ram:SpecifiedTradeProduct
/ram:DesignatedProductClassification</v>
      </c>
      <c r="AR55" s="128" t="str">
        <f t="shared" si="9"/>
        <v>/rsm:CrossIndustryInvoice/rsm:SupplyChainTradeTransaction/ram:IncludedSupplyChainTradeLineItem/ram:SpecifiedTradeProduct/ram:DesignatedProductClassification</v>
      </c>
      <c r="AS55" s="124"/>
      <c r="AT55" s="129" t="s">
        <v>38</v>
      </c>
      <c r="AU55" s="124" t="str">
        <f t="shared" si="5"/>
        <v>0..n</v>
      </c>
      <c r="AV55" s="124"/>
      <c r="AW55" s="130"/>
      <c r="AX55" s="7"/>
      <c r="AY55" s="129" t="str">
        <f t="shared" si="10"/>
        <v>EN 16931</v>
      </c>
      <c r="AZ55" s="129" t="str">
        <f t="shared" si="10"/>
        <v>EN 16931</v>
      </c>
      <c r="BA55" s="1"/>
      <c r="BB55" s="57"/>
      <c r="BE55"/>
      <c r="BF55" s="1"/>
      <c r="BG55" s="1"/>
      <c r="BH55" s="1"/>
      <c r="BI55" s="1"/>
      <c r="BJ55" s="1"/>
      <c r="BK55" s="1"/>
      <c r="BL55" s="1"/>
      <c r="BM55" s="1"/>
      <c r="BN55" s="1"/>
      <c r="BO55" s="1"/>
      <c r="BP55" s="1"/>
      <c r="BQ55" s="1"/>
      <c r="BR55" s="1"/>
      <c r="BS55" s="1"/>
      <c r="BT55" s="1"/>
      <c r="BU55" s="1"/>
      <c r="BV55" s="1"/>
      <c r="BW55" s="1"/>
      <c r="BX55" s="1"/>
      <c r="BY55" s="1"/>
      <c r="BZ55" s="1"/>
    </row>
    <row r="56" spans="1:78" s="59" customFormat="1" ht="99.75">
      <c r="A56" s="45" t="str">
        <f t="shared" si="11"/>
        <v>YES</v>
      </c>
      <c r="B56" s="45"/>
      <c r="C56" s="45"/>
      <c r="D56" s="118" t="s">
        <v>236</v>
      </c>
      <c r="E56" s="119" t="s">
        <v>431</v>
      </c>
      <c r="F56" s="292" t="s">
        <v>431</v>
      </c>
      <c r="G56" s="66">
        <f t="shared" si="0"/>
        <v>5</v>
      </c>
      <c r="H56" s="66" t="s">
        <v>62</v>
      </c>
      <c r="I56" s="64" t="s">
        <v>432</v>
      </c>
      <c r="J56" s="64" t="s">
        <v>433</v>
      </c>
      <c r="K56" s="65" t="s">
        <v>434</v>
      </c>
      <c r="L56" s="65"/>
      <c r="M56" s="65" t="s">
        <v>435</v>
      </c>
      <c r="N56" s="64" t="s">
        <v>90</v>
      </c>
      <c r="O56" s="66" t="s">
        <v>42</v>
      </c>
      <c r="P56" s="66" t="str">
        <f t="shared" si="6"/>
        <v>0..1</v>
      </c>
      <c r="Q56" s="2" t="s">
        <v>436</v>
      </c>
      <c r="R56" s="75" t="s">
        <v>437</v>
      </c>
      <c r="S56" s="66" t="s">
        <v>55</v>
      </c>
      <c r="T56" s="68" t="s">
        <v>56</v>
      </c>
      <c r="U56" s="66" t="s">
        <v>42</v>
      </c>
      <c r="V56" s="66" t="s">
        <v>35</v>
      </c>
      <c r="W56" s="69" t="s">
        <v>35</v>
      </c>
      <c r="X56" s="38"/>
      <c r="Y56" s="68" t="s">
        <v>282</v>
      </c>
      <c r="Z56" s="68" t="s">
        <v>282</v>
      </c>
      <c r="AA56" s="57"/>
      <c r="AB56" s="13" t="str">
        <f t="shared" si="1"/>
        <v>/rsm:CrossIndustryInvoice/rsm:SupplyChainTradeTransaction/ram:IncludedSupplyChainTradeLineItem/ram:SpecifiedTradeProduct/ram:DesignatedProductClassification</v>
      </c>
      <c r="AC56" s="13" t="str">
        <f t="shared" si="2"/>
        <v>/ram:ClassCode</v>
      </c>
      <c r="AD56" s="14">
        <f>COUNTIFS(R$4:R56,AB56)</f>
        <v>1</v>
      </c>
      <c r="AE56" s="57"/>
      <c r="AF56" s="119" t="str">
        <f t="shared" si="7"/>
        <v>BT-158</v>
      </c>
      <c r="AG56" s="66">
        <f t="shared" si="3"/>
        <v>5</v>
      </c>
      <c r="AH56" s="66" t="str">
        <f t="shared" si="8"/>
        <v>0..n</v>
      </c>
      <c r="AI56" s="64" t="s">
        <v>438</v>
      </c>
      <c r="AJ56" s="64" t="s">
        <v>439</v>
      </c>
      <c r="AK56" s="65" t="s">
        <v>440</v>
      </c>
      <c r="AL56" s="65"/>
      <c r="AM56" s="65" t="s">
        <v>441</v>
      </c>
      <c r="AN56" s="64" t="s">
        <v>99</v>
      </c>
      <c r="AO56" s="66" t="str">
        <f t="shared" si="9"/>
        <v>0..1</v>
      </c>
      <c r="AP56" s="66" t="str">
        <f t="shared" si="9"/>
        <v>0..1</v>
      </c>
      <c r="AQ56" s="2" t="str">
        <f t="shared" si="9"/>
        <v>/rsm:CrossIndustryInvoice
/rsm:SupplyChainTradeTransaction
/ram:IncludedSupplyChainTradeLineItem
/ram:SpecifiedTradeProduct
/ram:DesignatedProductClassification
/ram:ClassCode</v>
      </c>
      <c r="AR56" s="75" t="str">
        <f t="shared" si="9"/>
        <v>/rsm:CrossIndustryInvoice/rsm:SupplyChainTradeTransaction/ram:IncludedSupplyChainTradeLineItem/ram:SpecifiedTradeProduct/ram:DesignatedProductClassification/ram:ClassCode</v>
      </c>
      <c r="AS56" s="66" t="s">
        <v>55</v>
      </c>
      <c r="AT56" s="68" t="s">
        <v>56</v>
      </c>
      <c r="AU56" s="66" t="str">
        <f t="shared" si="5"/>
        <v>0..1</v>
      </c>
      <c r="AV56" s="66" t="s">
        <v>35</v>
      </c>
      <c r="AW56" s="69" t="s">
        <v>35</v>
      </c>
      <c r="AX56" s="7"/>
      <c r="AY56" s="68" t="str">
        <f t="shared" si="10"/>
        <v>EN 16931</v>
      </c>
      <c r="AZ56" s="68" t="str">
        <f t="shared" si="10"/>
        <v>EN 16931</v>
      </c>
      <c r="BA56" s="1"/>
      <c r="BB56" s="57"/>
      <c r="BE56"/>
      <c r="BF56" s="1"/>
      <c r="BG56" s="1"/>
      <c r="BH56" s="1"/>
      <c r="BI56" s="1"/>
      <c r="BJ56" s="1"/>
      <c r="BK56" s="1"/>
      <c r="BL56" s="1"/>
      <c r="BM56" s="1"/>
      <c r="BN56" s="1"/>
      <c r="BO56" s="1"/>
      <c r="BP56" s="1"/>
      <c r="BQ56" s="1"/>
      <c r="BR56" s="1"/>
      <c r="BS56" s="1"/>
      <c r="BT56" s="1"/>
      <c r="BU56" s="1"/>
      <c r="BV56" s="1"/>
      <c r="BW56" s="1"/>
      <c r="BX56" s="1"/>
      <c r="BY56" s="1"/>
      <c r="BZ56" s="1"/>
    </row>
    <row r="57" spans="1:78" s="59" customFormat="1" ht="102">
      <c r="A57" s="45" t="str">
        <f t="shared" si="11"/>
        <v>NO</v>
      </c>
      <c r="B57" s="45"/>
      <c r="C57" s="45"/>
      <c r="D57" s="118" t="s">
        <v>236</v>
      </c>
      <c r="E57" s="119" t="s">
        <v>442</v>
      </c>
      <c r="F57" s="292" t="s">
        <v>442</v>
      </c>
      <c r="G57" s="66">
        <f t="shared" si="0"/>
        <v>6</v>
      </c>
      <c r="H57" s="66" t="s">
        <v>32</v>
      </c>
      <c r="I57" s="97" t="s">
        <v>443</v>
      </c>
      <c r="J57" s="64" t="s">
        <v>444</v>
      </c>
      <c r="K57" s="65" t="s">
        <v>445</v>
      </c>
      <c r="L57" s="65"/>
      <c r="M57" s="65" t="s">
        <v>35</v>
      </c>
      <c r="N57" s="64"/>
      <c r="O57" s="66" t="s">
        <v>32</v>
      </c>
      <c r="P57" s="66" t="str">
        <f t="shared" si="6"/>
        <v>1..1</v>
      </c>
      <c r="Q57" s="2" t="s">
        <v>446</v>
      </c>
      <c r="R57" s="75" t="s">
        <v>447</v>
      </c>
      <c r="S57" s="66" t="s">
        <v>329</v>
      </c>
      <c r="T57" s="68" t="s">
        <v>163</v>
      </c>
      <c r="U57" s="66" t="s">
        <v>42</v>
      </c>
      <c r="V57" s="66" t="s">
        <v>132</v>
      </c>
      <c r="W57" s="69" t="s">
        <v>35</v>
      </c>
      <c r="X57" s="38"/>
      <c r="Y57" s="68" t="s">
        <v>282</v>
      </c>
      <c r="Z57" s="68" t="s">
        <v>282</v>
      </c>
      <c r="AA57" s="57"/>
      <c r="AB57" s="13" t="str">
        <f t="shared" si="1"/>
        <v>/rsm:CrossIndustryInvoice/rsm:SupplyChainTradeTransaction/ram:IncludedSupplyChainTradeLineItem/ram:SpecifiedTradeProduct/ram:DesignatedProductClassification/ram:ClassCode</v>
      </c>
      <c r="AC57" s="13" t="str">
        <f t="shared" si="2"/>
        <v>/@listID</v>
      </c>
      <c r="AD57" s="14">
        <f>COUNTIFS(R$4:R57,AB57)</f>
        <v>1</v>
      </c>
      <c r="AE57" s="57"/>
      <c r="AF57" s="119" t="str">
        <f t="shared" si="7"/>
        <v>BT-158-1</v>
      </c>
      <c r="AG57" s="66">
        <f t="shared" si="3"/>
        <v>6</v>
      </c>
      <c r="AH57" s="66" t="str">
        <f t="shared" si="8"/>
        <v>1..1</v>
      </c>
      <c r="AI57" s="97" t="s">
        <v>330</v>
      </c>
      <c r="AJ57" s="64" t="s">
        <v>448</v>
      </c>
      <c r="AK57" s="65" t="s">
        <v>449</v>
      </c>
      <c r="AL57" s="65"/>
      <c r="AM57" s="65" t="s">
        <v>35</v>
      </c>
      <c r="AN57" s="64"/>
      <c r="AO57" s="66" t="str">
        <f t="shared" si="9"/>
        <v>1..1</v>
      </c>
      <c r="AP57" s="66" t="str">
        <f t="shared" si="9"/>
        <v>1..1</v>
      </c>
      <c r="AQ57" s="2" t="str">
        <f t="shared" si="9"/>
        <v>/rsm:CrossIndustryInvoice
/rsm:SupplyChainTradeTransaction
/ram:IncludedSupplyChainTradeLineItem
/ram:SpecifiedTradeProduct
/ram:DesignatedProductClassification
/ram:ClassCode
/@listID</v>
      </c>
      <c r="AR57" s="75" t="str">
        <f t="shared" si="9"/>
        <v>/rsm:CrossIndustryInvoice/rsm:SupplyChainTradeTransaction/ram:IncludedSupplyChainTradeLineItem/ram:SpecifiedTradeProduct/ram:DesignatedProductClassification/ram:ClassCode/@listID</v>
      </c>
      <c r="AS57" s="66" t="s">
        <v>329</v>
      </c>
      <c r="AT57" s="68" t="s">
        <v>163</v>
      </c>
      <c r="AU57" s="66" t="str">
        <f t="shared" si="5"/>
        <v>0..1</v>
      </c>
      <c r="AV57" s="66" t="s">
        <v>132</v>
      </c>
      <c r="AW57" s="69" t="s">
        <v>35</v>
      </c>
      <c r="AX57" s="7"/>
      <c r="AY57" s="68" t="str">
        <f t="shared" si="10"/>
        <v>EN 16931</v>
      </c>
      <c r="AZ57" s="68" t="str">
        <f t="shared" si="10"/>
        <v>EN 16931</v>
      </c>
      <c r="BA57" s="1"/>
      <c r="BB57" s="57"/>
      <c r="BE57"/>
      <c r="BF57" s="1"/>
      <c r="BG57" s="1"/>
      <c r="BH57" s="1"/>
      <c r="BI57" s="1"/>
      <c r="BJ57" s="1"/>
      <c r="BK57" s="1"/>
      <c r="BL57" s="1"/>
      <c r="BM57" s="1"/>
      <c r="BN57" s="1"/>
      <c r="BO57" s="1"/>
      <c r="BP57" s="1"/>
      <c r="BQ57" s="1"/>
      <c r="BR57" s="1"/>
      <c r="BS57" s="1"/>
      <c r="BT57" s="1"/>
      <c r="BU57" s="1"/>
      <c r="BV57" s="1"/>
      <c r="BW57" s="1"/>
      <c r="BX57" s="1"/>
      <c r="BY57" s="1"/>
      <c r="BZ57" s="1"/>
    </row>
    <row r="58" spans="1:78" s="59" customFormat="1" ht="102">
      <c r="A58" s="45" t="str">
        <f t="shared" si="11"/>
        <v>NO</v>
      </c>
      <c r="B58" s="45"/>
      <c r="C58" s="45"/>
      <c r="D58" s="118" t="s">
        <v>236</v>
      </c>
      <c r="E58" s="119" t="s">
        <v>450</v>
      </c>
      <c r="F58" s="292" t="s">
        <v>450</v>
      </c>
      <c r="G58" s="66">
        <f t="shared" si="0"/>
        <v>6</v>
      </c>
      <c r="H58" s="66" t="s">
        <v>42</v>
      </c>
      <c r="I58" s="97" t="s">
        <v>451</v>
      </c>
      <c r="J58" s="64" t="s">
        <v>451</v>
      </c>
      <c r="K58" s="65" t="s">
        <v>35</v>
      </c>
      <c r="L58" s="65"/>
      <c r="M58" s="65" t="s">
        <v>35</v>
      </c>
      <c r="N58" s="64"/>
      <c r="O58" s="66" t="s">
        <v>42</v>
      </c>
      <c r="P58" s="66" t="str">
        <f t="shared" si="6"/>
        <v>0..1</v>
      </c>
      <c r="Q58" s="2" t="s">
        <v>452</v>
      </c>
      <c r="R58" s="75" t="s">
        <v>453</v>
      </c>
      <c r="S58" s="66" t="s">
        <v>329</v>
      </c>
      <c r="T58" s="68" t="s">
        <v>163</v>
      </c>
      <c r="U58" s="66" t="s">
        <v>42</v>
      </c>
      <c r="V58" s="66" t="s">
        <v>35</v>
      </c>
      <c r="W58" s="69" t="s">
        <v>35</v>
      </c>
      <c r="X58" s="38"/>
      <c r="Y58" s="68" t="s">
        <v>282</v>
      </c>
      <c r="Z58" s="68" t="s">
        <v>282</v>
      </c>
      <c r="AA58" s="57"/>
      <c r="AB58" s="13" t="str">
        <f t="shared" si="1"/>
        <v>/rsm:CrossIndustryInvoice/rsm:SupplyChainTradeTransaction/ram:IncludedSupplyChainTradeLineItem/ram:SpecifiedTradeProduct/ram:DesignatedProductClassification/ram:ClassCode</v>
      </c>
      <c r="AC58" s="13" t="str">
        <f t="shared" si="2"/>
        <v>/@listVersionID</v>
      </c>
      <c r="AD58" s="14">
        <f>COUNTIFS(R$4:R58,AB58)</f>
        <v>1</v>
      </c>
      <c r="AE58" s="57"/>
      <c r="AF58" s="119" t="str">
        <f t="shared" si="7"/>
        <v>BT-158-2</v>
      </c>
      <c r="AG58" s="66">
        <f t="shared" si="3"/>
        <v>6</v>
      </c>
      <c r="AH58" s="66" t="str">
        <f t="shared" si="8"/>
        <v>0..1</v>
      </c>
      <c r="AI58" s="97" t="s">
        <v>454</v>
      </c>
      <c r="AJ58" s="64" t="s">
        <v>455</v>
      </c>
      <c r="AK58" s="65" t="s">
        <v>35</v>
      </c>
      <c r="AL58" s="65"/>
      <c r="AM58" s="65" t="s">
        <v>35</v>
      </c>
      <c r="AN58" s="64"/>
      <c r="AO58" s="66" t="str">
        <f t="shared" si="9"/>
        <v>0..1</v>
      </c>
      <c r="AP58" s="66" t="str">
        <f t="shared" si="9"/>
        <v>0..1</v>
      </c>
      <c r="AQ58" s="2" t="str">
        <f t="shared" si="9"/>
        <v>/rsm:CrossIndustryInvoice
/rsm:SupplyChainTradeTransaction
/ram:IncludedSupplyChainTradeLineItem
/ram:SpecifiedTradeProduct
/ram:DesignatedProductClassification
/ram:ClassCode
/@listVersionID</v>
      </c>
      <c r="AR58" s="75" t="str">
        <f t="shared" si="9"/>
        <v>/rsm:CrossIndustryInvoice/rsm:SupplyChainTradeTransaction/ram:IncludedSupplyChainTradeLineItem/ram:SpecifiedTradeProduct/ram:DesignatedProductClassification/ram:ClassCode/@listVersionID</v>
      </c>
      <c r="AS58" s="66" t="s">
        <v>329</v>
      </c>
      <c r="AT58" s="68" t="s">
        <v>163</v>
      </c>
      <c r="AU58" s="66" t="str">
        <f t="shared" si="5"/>
        <v>0..1</v>
      </c>
      <c r="AV58" s="66" t="s">
        <v>35</v>
      </c>
      <c r="AW58" s="69" t="s">
        <v>35</v>
      </c>
      <c r="AX58" s="7"/>
      <c r="AY58" s="68" t="str">
        <f t="shared" si="10"/>
        <v>EN 16931</v>
      </c>
      <c r="AZ58" s="68" t="str">
        <f t="shared" si="10"/>
        <v>EN 16931</v>
      </c>
      <c r="BA58" s="1"/>
      <c r="BB58" s="57"/>
      <c r="BE58"/>
      <c r="BF58" s="1"/>
      <c r="BG58" s="1"/>
      <c r="BH58" s="1"/>
      <c r="BI58" s="1"/>
      <c r="BJ58" s="1"/>
      <c r="BK58" s="1"/>
      <c r="BL58" s="1"/>
      <c r="BM58" s="1"/>
      <c r="BN58" s="1"/>
      <c r="BO58" s="1"/>
      <c r="BP58" s="1"/>
      <c r="BQ58" s="1"/>
      <c r="BR58" s="1"/>
      <c r="BS58" s="1"/>
      <c r="BT58" s="1"/>
      <c r="BU58" s="1"/>
      <c r="BV58" s="1"/>
      <c r="BW58" s="1"/>
      <c r="BX58" s="1"/>
      <c r="BY58" s="1"/>
      <c r="BZ58" s="1"/>
    </row>
    <row r="59" spans="1:78" s="59" customFormat="1" ht="99.75">
      <c r="A59" s="45" t="str">
        <f t="shared" si="11"/>
        <v>EXT</v>
      </c>
      <c r="B59" s="45"/>
      <c r="C59" s="45"/>
      <c r="D59" s="121" t="s">
        <v>236</v>
      </c>
      <c r="E59" s="61" t="s">
        <v>41</v>
      </c>
      <c r="F59" s="281" t="e">
        <v>#N/A</v>
      </c>
      <c r="G59" s="62">
        <f t="shared" si="0"/>
        <v>5</v>
      </c>
      <c r="H59" s="62" t="s">
        <v>42</v>
      </c>
      <c r="I59" s="64" t="s">
        <v>456</v>
      </c>
      <c r="J59" s="64"/>
      <c r="K59" s="65"/>
      <c r="L59" s="65"/>
      <c r="M59" s="65"/>
      <c r="N59" s="64"/>
      <c r="O59" s="66" t="s">
        <v>42</v>
      </c>
      <c r="P59" s="66" t="str">
        <f t="shared" si="6"/>
        <v>0..1</v>
      </c>
      <c r="Q59" s="6" t="s">
        <v>457</v>
      </c>
      <c r="R59" s="67" t="s">
        <v>458</v>
      </c>
      <c r="S59" s="66" t="s">
        <v>73</v>
      </c>
      <c r="T59" s="68" t="s">
        <v>56</v>
      </c>
      <c r="U59" s="62" t="s">
        <v>62</v>
      </c>
      <c r="V59" s="66"/>
      <c r="W59" s="69"/>
      <c r="X59" s="38"/>
      <c r="Y59" s="70" t="s">
        <v>47</v>
      </c>
      <c r="Z59" s="70" t="s">
        <v>47</v>
      </c>
      <c r="AA59" s="57"/>
      <c r="AB59" s="13" t="str">
        <f t="shared" si="1"/>
        <v>/rsm:CrossIndustryInvoice/rsm:SupplyChainTradeTransaction/ram:IncludedSupplyChainTradeLineItem/ram:SpecifiedTradeProduct/ram:DesignatedProductClassification</v>
      </c>
      <c r="AC59" s="13" t="str">
        <f t="shared" si="2"/>
        <v>/ram:ClassName</v>
      </c>
      <c r="AD59" s="14">
        <f>COUNTIFS(R$4:R59,AB59)</f>
        <v>1</v>
      </c>
      <c r="AE59" s="57"/>
      <c r="AF59" s="61" t="str">
        <f t="shared" si="7"/>
        <v>EXT</v>
      </c>
      <c r="AG59" s="62">
        <f t="shared" si="3"/>
        <v>5</v>
      </c>
      <c r="AH59" s="62" t="str">
        <f t="shared" si="8"/>
        <v>0..1</v>
      </c>
      <c r="AI59" s="64" t="s">
        <v>459</v>
      </c>
      <c r="AJ59" s="64"/>
      <c r="AK59" s="65"/>
      <c r="AL59" s="65"/>
      <c r="AM59" s="65"/>
      <c r="AN59" s="64"/>
      <c r="AO59" s="66" t="str">
        <f t="shared" si="9"/>
        <v>0..1</v>
      </c>
      <c r="AP59" s="66" t="str">
        <f t="shared" si="9"/>
        <v>0..1</v>
      </c>
      <c r="AQ59" s="6" t="str">
        <f t="shared" si="9"/>
        <v>/rsm:CrossIndustryInvoice
/rsm:SupplyChainTradeTransaction
/ram:IncludedSupplyChainTradeLineItem
/ram:SpecifiedTradeProduct
/ram:DesignatedProductClassification
/ram:ClassName</v>
      </c>
      <c r="AR59" s="67" t="str">
        <f t="shared" si="9"/>
        <v>/rsm:CrossIndustryInvoice/rsm:SupplyChainTradeTransaction/ram:IncludedSupplyChainTradeLineItem/ram:SpecifiedTradeProduct/ram:DesignatedProductClassification/ram:ClassName</v>
      </c>
      <c r="AS59" s="66" t="s">
        <v>73</v>
      </c>
      <c r="AT59" s="68" t="s">
        <v>56</v>
      </c>
      <c r="AU59" s="62" t="str">
        <f t="shared" si="5"/>
        <v>0..n</v>
      </c>
      <c r="AV59" s="66"/>
      <c r="AW59" s="69"/>
      <c r="AX59" s="7"/>
      <c r="AY59" s="70" t="str">
        <f t="shared" si="10"/>
        <v>EXTENDED</v>
      </c>
      <c r="AZ59" s="70" t="str">
        <f t="shared" si="10"/>
        <v>EXTENDED</v>
      </c>
      <c r="BA59" s="1"/>
      <c r="BB59" s="57"/>
      <c r="BE59"/>
      <c r="BF59" s="1"/>
      <c r="BG59" s="1"/>
      <c r="BH59" s="1"/>
      <c r="BI59" s="1"/>
      <c r="BJ59" s="1"/>
      <c r="BK59" s="1"/>
      <c r="BL59" s="1"/>
      <c r="BM59" s="1"/>
      <c r="BN59" s="1"/>
      <c r="BO59" s="1"/>
      <c r="BP59" s="1"/>
      <c r="BQ59" s="1"/>
      <c r="BR59" s="1"/>
      <c r="BS59" s="1"/>
      <c r="BT59" s="1"/>
      <c r="BU59" s="1"/>
      <c r="BV59" s="1"/>
      <c r="BW59" s="1"/>
      <c r="BX59" s="1"/>
      <c r="BY59" s="1"/>
      <c r="BZ59" s="1"/>
    </row>
    <row r="60" spans="1:78" s="11" customFormat="1" ht="76.5">
      <c r="A60" s="45" t="str">
        <f t="shared" si="11"/>
        <v>EXT</v>
      </c>
      <c r="B60" s="131" t="s">
        <v>304</v>
      </c>
      <c r="C60" s="131"/>
      <c r="D60" s="138" t="s">
        <v>236</v>
      </c>
      <c r="E60" s="139" t="s">
        <v>41</v>
      </c>
      <c r="F60" s="295" t="e">
        <v>#N/A</v>
      </c>
      <c r="G60" s="140">
        <f>LEN(R60)-LEN(SUBSTITUTE(R60,"/",""))-1</f>
        <v>4</v>
      </c>
      <c r="H60" s="140" t="s">
        <v>62</v>
      </c>
      <c r="I60" s="125" t="s">
        <v>460</v>
      </c>
      <c r="J60" s="125"/>
      <c r="K60" s="126"/>
      <c r="L60" s="126"/>
      <c r="M60" s="126"/>
      <c r="N60" s="125"/>
      <c r="O60" s="124" t="s">
        <v>42</v>
      </c>
      <c r="P60" s="124" t="s">
        <v>62</v>
      </c>
      <c r="Q60" s="141" t="s">
        <v>461</v>
      </c>
      <c r="R60" s="142" t="s">
        <v>462</v>
      </c>
      <c r="S60" s="124"/>
      <c r="T60" s="129"/>
      <c r="U60" s="140" t="s">
        <v>62</v>
      </c>
      <c r="V60" s="124"/>
      <c r="W60" s="130"/>
      <c r="X60" s="38"/>
      <c r="Y60" s="143" t="s">
        <v>47</v>
      </c>
      <c r="Z60" s="143" t="s">
        <v>47</v>
      </c>
      <c r="AA60" s="57"/>
      <c r="AB60" s="13" t="str">
        <f t="shared" si="1"/>
        <v>/rsm:CrossIndustryInvoice/rsm:SupplyChainTradeTransaction/ram:IncludedSupplyChainTradeLineItem/ram:SpecifiedTradeProduct</v>
      </c>
      <c r="AC60" s="13" t="str">
        <f t="shared" si="2"/>
        <v>/ram:IndividualTradeProductInstance</v>
      </c>
      <c r="AD60" s="14">
        <f>COUNTIFS(R$4:R60,AB60)</f>
        <v>1</v>
      </c>
      <c r="AE60" s="57"/>
      <c r="AF60" s="139" t="str">
        <f t="shared" si="7"/>
        <v>EXT</v>
      </c>
      <c r="AG60" s="140">
        <f t="shared" si="3"/>
        <v>4</v>
      </c>
      <c r="AH60" s="140" t="str">
        <f t="shared" si="8"/>
        <v>0..n</v>
      </c>
      <c r="AI60" s="125" t="s">
        <v>460</v>
      </c>
      <c r="AJ60" s="125"/>
      <c r="AK60" s="126"/>
      <c r="AL60" s="126"/>
      <c r="AM60" s="126"/>
      <c r="AN60" s="125"/>
      <c r="AO60" s="124" t="str">
        <f t="shared" si="9"/>
        <v>0..1</v>
      </c>
      <c r="AP60" s="124" t="str">
        <f t="shared" si="9"/>
        <v>0..n</v>
      </c>
      <c r="AQ60" s="141" t="str">
        <f t="shared" si="9"/>
        <v>/rsm:CrossIndustryInvoice
/rsm:SupplyChainTradeTransaction
/ram:IncludedSupplyChainTradeLineItem
/ram:SpecifiedTradeProduct
/ram:IndividualTradeProductInstance</v>
      </c>
      <c r="AR60" s="142" t="str">
        <f t="shared" si="9"/>
        <v>/rsm:CrossIndustryInvoice/rsm:SupplyChainTradeTransaction/ram:IncludedSupplyChainTradeLineItem/ram:SpecifiedTradeProduct/ram:IndividualTradeProductInstance</v>
      </c>
      <c r="AS60" s="124"/>
      <c r="AT60" s="129"/>
      <c r="AU60" s="140" t="str">
        <f t="shared" si="5"/>
        <v>0..n</v>
      </c>
      <c r="AV60" s="124"/>
      <c r="AW60" s="130"/>
      <c r="AX60" s="7"/>
      <c r="AY60" s="143" t="str">
        <f t="shared" si="10"/>
        <v>EXTENDED</v>
      </c>
      <c r="AZ60" s="143" t="str">
        <f t="shared" si="10"/>
        <v>EXTENDED</v>
      </c>
      <c r="BB60" s="57"/>
      <c r="BC60" s="59"/>
      <c r="BD60" s="59"/>
    </row>
    <row r="61" spans="1:78" customFormat="1" ht="99.75">
      <c r="A61" s="45" t="str">
        <f t="shared" si="11"/>
        <v>EXT</v>
      </c>
      <c r="B61" s="131" t="s">
        <v>304</v>
      </c>
      <c r="C61" s="131"/>
      <c r="D61" s="121" t="s">
        <v>236</v>
      </c>
      <c r="E61" s="61" t="s">
        <v>41</v>
      </c>
      <c r="F61" s="281" t="e">
        <v>#N/A</v>
      </c>
      <c r="G61" s="62">
        <f t="shared" ref="G61:G124" si="12">LEN(R61)-LEN(SUBSTITUTE(R61,"/",""))-1</f>
        <v>5</v>
      </c>
      <c r="H61" s="62" t="s">
        <v>42</v>
      </c>
      <c r="I61" s="64" t="s">
        <v>463</v>
      </c>
      <c r="J61" s="64" t="s">
        <v>464</v>
      </c>
      <c r="K61" s="65"/>
      <c r="L61" s="65"/>
      <c r="M61" s="65"/>
      <c r="N61" s="64"/>
      <c r="O61" s="66" t="s">
        <v>42</v>
      </c>
      <c r="P61" s="66" t="str">
        <f t="shared" si="6"/>
        <v>0..1</v>
      </c>
      <c r="Q61" s="6" t="s">
        <v>465</v>
      </c>
      <c r="R61" s="67" t="s">
        <v>466</v>
      </c>
      <c r="S61" s="66" t="s">
        <v>55</v>
      </c>
      <c r="T61" s="68" t="s">
        <v>56</v>
      </c>
      <c r="U61" s="62" t="s">
        <v>42</v>
      </c>
      <c r="V61" s="66"/>
      <c r="W61" s="69"/>
      <c r="X61" s="38"/>
      <c r="Y61" s="70" t="s">
        <v>47</v>
      </c>
      <c r="Z61" s="70" t="s">
        <v>47</v>
      </c>
      <c r="AA61" s="57"/>
      <c r="AB61" s="13" t="str">
        <f t="shared" si="1"/>
        <v>/rsm:CrossIndustryInvoice/rsm:SupplyChainTradeTransaction/ram:IncludedSupplyChainTradeLineItem/ram:SpecifiedTradeProduct/ram:IndividualTradeProductInstance</v>
      </c>
      <c r="AC61" s="13" t="str">
        <f t="shared" si="2"/>
        <v>/ram:BatchID</v>
      </c>
      <c r="AD61" s="14">
        <f>COUNTIFS(R$4:R61,AB61)</f>
        <v>1</v>
      </c>
      <c r="AE61" s="57"/>
      <c r="AF61" s="61" t="str">
        <f t="shared" si="7"/>
        <v>EXT</v>
      </c>
      <c r="AG61" s="62">
        <f t="shared" si="3"/>
        <v>5</v>
      </c>
      <c r="AH61" s="62" t="str">
        <f t="shared" si="8"/>
        <v>0..1</v>
      </c>
      <c r="AI61" s="64" t="s">
        <v>463</v>
      </c>
      <c r="AJ61" s="64"/>
      <c r="AK61" s="65"/>
      <c r="AL61" s="65"/>
      <c r="AM61" s="65"/>
      <c r="AN61" s="64"/>
      <c r="AO61" s="66" t="str">
        <f t="shared" si="9"/>
        <v>0..1</v>
      </c>
      <c r="AP61" s="66" t="str">
        <f t="shared" si="9"/>
        <v>0..1</v>
      </c>
      <c r="AQ61" s="6" t="str">
        <f t="shared" si="9"/>
        <v>/rsm:CrossIndustryInvoice
/rsm:SupplyChainTradeTransaction
/ram:IncludedSupplyChainTradeLineItem
/ram:SpecifiedTradeProduct
/ram:IndividualTradeProductInstance
/ram:BatchID</v>
      </c>
      <c r="AR61" s="67" t="str">
        <f t="shared" si="9"/>
        <v>/rsm:CrossIndustryInvoice/rsm:SupplyChainTradeTransaction/ram:IncludedSupplyChainTradeLineItem/ram:SpecifiedTradeProduct/ram:IndividualTradeProductInstance/ram:BatchID</v>
      </c>
      <c r="AS61" s="66" t="s">
        <v>55</v>
      </c>
      <c r="AT61" s="68" t="s">
        <v>56</v>
      </c>
      <c r="AU61" s="62" t="str">
        <f t="shared" si="5"/>
        <v>0..1</v>
      </c>
      <c r="AV61" s="66"/>
      <c r="AW61" s="69"/>
      <c r="AX61" s="7"/>
      <c r="AY61" s="70" t="str">
        <f t="shared" si="10"/>
        <v>EXTENDED</v>
      </c>
      <c r="AZ61" s="70" t="str">
        <f t="shared" si="10"/>
        <v>EXTENDED</v>
      </c>
      <c r="BA61" s="1"/>
      <c r="BB61" s="57"/>
      <c r="BC61" s="59"/>
      <c r="BD61" s="59"/>
      <c r="BF61" s="1"/>
      <c r="BG61" s="1"/>
      <c r="BH61" s="1"/>
      <c r="BI61" s="1"/>
      <c r="BJ61" s="1"/>
      <c r="BK61" s="1"/>
      <c r="BL61" s="1"/>
      <c r="BM61" s="1"/>
      <c r="BN61" s="1"/>
      <c r="BO61" s="1"/>
      <c r="BP61" s="1"/>
      <c r="BQ61" s="1"/>
      <c r="BR61" s="1"/>
      <c r="BS61" s="1"/>
      <c r="BT61" s="1"/>
      <c r="BU61" s="1"/>
      <c r="BV61" s="1"/>
      <c r="BW61" s="1"/>
      <c r="BX61" s="1"/>
      <c r="BY61" s="1"/>
      <c r="BZ61" s="1"/>
    </row>
    <row r="62" spans="1:78" customFormat="1" ht="99.75">
      <c r="A62" s="45" t="str">
        <f t="shared" si="11"/>
        <v>EXT</v>
      </c>
      <c r="B62" s="131" t="s">
        <v>304</v>
      </c>
      <c r="C62" s="131"/>
      <c r="D62" s="121" t="s">
        <v>236</v>
      </c>
      <c r="E62" s="144" t="s">
        <v>41</v>
      </c>
      <c r="F62" s="296" t="e">
        <v>#N/A</v>
      </c>
      <c r="G62" s="145">
        <f t="shared" si="12"/>
        <v>5</v>
      </c>
      <c r="H62" s="145" t="s">
        <v>42</v>
      </c>
      <c r="I62" s="64" t="s">
        <v>467</v>
      </c>
      <c r="J62" s="64" t="s">
        <v>468</v>
      </c>
      <c r="K62" s="65"/>
      <c r="L62" s="65"/>
      <c r="M62" s="65"/>
      <c r="N62" s="64"/>
      <c r="O62" s="66" t="s">
        <v>42</v>
      </c>
      <c r="P62" s="66" t="str">
        <f t="shared" si="6"/>
        <v>0..1</v>
      </c>
      <c r="Q62" s="6" t="s">
        <v>469</v>
      </c>
      <c r="R62" s="67" t="s">
        <v>470</v>
      </c>
      <c r="S62" s="66" t="s">
        <v>55</v>
      </c>
      <c r="T62" s="68" t="s">
        <v>56</v>
      </c>
      <c r="U62" s="62" t="s">
        <v>42</v>
      </c>
      <c r="V62" s="66"/>
      <c r="W62" s="69"/>
      <c r="X62" s="38"/>
      <c r="Y62" s="70" t="s">
        <v>47</v>
      </c>
      <c r="Z62" s="70" t="s">
        <v>47</v>
      </c>
      <c r="AA62" s="57"/>
      <c r="AB62" s="13" t="str">
        <f t="shared" si="1"/>
        <v>/rsm:CrossIndustryInvoice/rsm:SupplyChainTradeTransaction/ram:IncludedSupplyChainTradeLineItem/ram:SpecifiedTradeProduct/ram:IndividualTradeProductInstance</v>
      </c>
      <c r="AC62" s="13" t="str">
        <f t="shared" si="2"/>
        <v>/ram:SupplierAssignedSerialID</v>
      </c>
      <c r="AD62" s="14">
        <f>COUNTIFS(R$4:R62,AB62)</f>
        <v>1</v>
      </c>
      <c r="AE62" s="57"/>
      <c r="AF62" s="144" t="str">
        <f t="shared" si="7"/>
        <v>EXT</v>
      </c>
      <c r="AG62" s="145">
        <f t="shared" si="3"/>
        <v>5</v>
      </c>
      <c r="AH62" s="145" t="str">
        <f t="shared" si="8"/>
        <v>0..1</v>
      </c>
      <c r="AI62" s="64" t="s">
        <v>467</v>
      </c>
      <c r="AJ62" s="64"/>
      <c r="AK62" s="65"/>
      <c r="AL62" s="65"/>
      <c r="AM62" s="65"/>
      <c r="AN62" s="64"/>
      <c r="AO62" s="66" t="str">
        <f t="shared" si="9"/>
        <v>0..1</v>
      </c>
      <c r="AP62" s="66" t="str">
        <f t="shared" si="9"/>
        <v>0..1</v>
      </c>
      <c r="AQ62" s="6" t="str">
        <f t="shared" si="9"/>
        <v>/rsm:CrossIndustryInvoice
/rsm:SupplyChainTradeTransaction
/ram:IncludedSupplyChainTradeLineItem
/ram:SpecifiedTradeProduct
/ram:IndividualTradeProductInstance
/ram:SupplierAssignedSerialID</v>
      </c>
      <c r="AR62" s="67" t="str">
        <f t="shared" si="9"/>
        <v>/rsm:CrossIndustryInvoice/rsm:SupplyChainTradeTransaction/ram:IncludedSupplyChainTradeLineItem/ram:SpecifiedTradeProduct/ram:IndividualTradeProductInstance/ram:SupplierAssignedSerialID</v>
      </c>
      <c r="AS62" s="66" t="s">
        <v>55</v>
      </c>
      <c r="AT62" s="68" t="s">
        <v>56</v>
      </c>
      <c r="AU62" s="62" t="str">
        <f t="shared" si="5"/>
        <v>0..1</v>
      </c>
      <c r="AV62" s="66"/>
      <c r="AW62" s="69"/>
      <c r="AX62" s="7"/>
      <c r="AY62" s="70" t="str">
        <f t="shared" si="10"/>
        <v>EXTENDED</v>
      </c>
      <c r="AZ62" s="70" t="str">
        <f t="shared" si="10"/>
        <v>EXTENDED</v>
      </c>
      <c r="BA62" s="1"/>
      <c r="BB62" s="57"/>
      <c r="BC62" s="59"/>
      <c r="BD62" s="59"/>
      <c r="BF62" s="1"/>
      <c r="BG62" s="1"/>
      <c r="BH62" s="1"/>
      <c r="BI62" s="1"/>
      <c r="BJ62" s="1"/>
      <c r="BK62" s="1"/>
      <c r="BL62" s="1"/>
      <c r="BM62" s="1"/>
      <c r="BN62" s="1"/>
      <c r="BO62" s="1"/>
      <c r="BP62" s="1"/>
      <c r="BQ62" s="1"/>
      <c r="BR62" s="1"/>
      <c r="BS62" s="1"/>
      <c r="BT62" s="1"/>
      <c r="BU62" s="1"/>
      <c r="BV62" s="1"/>
      <c r="BW62" s="1"/>
      <c r="BX62" s="1"/>
      <c r="BY62" s="1"/>
      <c r="BZ62" s="1"/>
    </row>
    <row r="63" spans="1:78" customFormat="1" ht="76.5">
      <c r="A63" s="45" t="str">
        <f t="shared" si="11"/>
        <v>NO</v>
      </c>
      <c r="B63" s="45"/>
      <c r="C63" s="45"/>
      <c r="D63" s="118" t="s">
        <v>236</v>
      </c>
      <c r="E63" s="123" t="s">
        <v>471</v>
      </c>
      <c r="F63" s="293" t="e">
        <v>#N/A</v>
      </c>
      <c r="G63" s="124">
        <f t="shared" si="12"/>
        <v>4</v>
      </c>
      <c r="H63" s="124" t="s">
        <v>42</v>
      </c>
      <c r="I63" s="125" t="s">
        <v>472</v>
      </c>
      <c r="J63" s="125"/>
      <c r="K63" s="126"/>
      <c r="L63" s="126"/>
      <c r="M63" s="126"/>
      <c r="N63" s="125"/>
      <c r="O63" s="124" t="s">
        <v>42</v>
      </c>
      <c r="P63" s="124" t="str">
        <f t="shared" si="6"/>
        <v>0..1</v>
      </c>
      <c r="Q63" s="127" t="s">
        <v>473</v>
      </c>
      <c r="R63" s="128" t="s">
        <v>474</v>
      </c>
      <c r="S63" s="124"/>
      <c r="T63" s="129"/>
      <c r="U63" s="124" t="s">
        <v>42</v>
      </c>
      <c r="V63" s="124"/>
      <c r="W63" s="130"/>
      <c r="X63" s="38"/>
      <c r="Y63" s="129" t="s">
        <v>282</v>
      </c>
      <c r="Z63" s="129" t="s">
        <v>282</v>
      </c>
      <c r="AA63" s="57"/>
      <c r="AB63" s="13" t="str">
        <f t="shared" si="1"/>
        <v>/rsm:CrossIndustryInvoice/rsm:SupplyChainTradeTransaction/ram:IncludedSupplyChainTradeLineItem/ram:SpecifiedTradeProduct</v>
      </c>
      <c r="AC63" s="13" t="str">
        <f t="shared" si="2"/>
        <v>/ram:OriginTradeCountry</v>
      </c>
      <c r="AD63" s="14">
        <f>COUNTIFS(R$4:R63,AB63)</f>
        <v>1</v>
      </c>
      <c r="AE63" s="57"/>
      <c r="AF63" s="123" t="str">
        <f t="shared" si="7"/>
        <v>BT-159-00</v>
      </c>
      <c r="AG63" s="124">
        <f t="shared" si="3"/>
        <v>4</v>
      </c>
      <c r="AH63" s="124" t="str">
        <f t="shared" si="8"/>
        <v>0..1</v>
      </c>
      <c r="AI63" s="125" t="s">
        <v>475</v>
      </c>
      <c r="AJ63" s="125"/>
      <c r="AK63" s="126"/>
      <c r="AL63" s="126"/>
      <c r="AM63" s="126" t="s">
        <v>35</v>
      </c>
      <c r="AN63" s="125"/>
      <c r="AO63" s="124" t="str">
        <f t="shared" si="9"/>
        <v>0..1</v>
      </c>
      <c r="AP63" s="124" t="str">
        <f t="shared" si="9"/>
        <v>0..1</v>
      </c>
      <c r="AQ63" s="127" t="str">
        <f t="shared" si="9"/>
        <v>/rsm:CrossIndustryInvoice
/rsm:SupplyChainTradeTransaction
/ram:IncludedSupplyChainTradeLineItem
/ram:SpecifiedTradeProduct
/ram:OriginTradeCountry</v>
      </c>
      <c r="AR63" s="128" t="str">
        <f t="shared" si="9"/>
        <v>/rsm:CrossIndustryInvoice/rsm:SupplyChainTradeTransaction/ram:IncludedSupplyChainTradeLineItem/ram:SpecifiedTradeProduct/ram:OriginTradeCountry</v>
      </c>
      <c r="AS63" s="124"/>
      <c r="AT63" s="129"/>
      <c r="AU63" s="124" t="str">
        <f t="shared" si="5"/>
        <v>0..1</v>
      </c>
      <c r="AV63" s="124"/>
      <c r="AW63" s="130"/>
      <c r="AX63" s="7"/>
      <c r="AY63" s="129" t="str">
        <f t="shared" si="10"/>
        <v>EN 16931</v>
      </c>
      <c r="AZ63" s="129" t="str">
        <f t="shared" si="10"/>
        <v>EN 16931</v>
      </c>
      <c r="BA63" s="1"/>
      <c r="BB63" s="57"/>
      <c r="BC63" s="59"/>
      <c r="BD63" s="59"/>
      <c r="BF63" s="1"/>
      <c r="BG63" s="1"/>
      <c r="BH63" s="1"/>
      <c r="BI63" s="1"/>
      <c r="BJ63" s="1"/>
      <c r="BK63" s="1"/>
      <c r="BL63" s="1"/>
      <c r="BM63" s="1"/>
      <c r="BN63" s="1"/>
      <c r="BO63" s="1"/>
      <c r="BP63" s="1"/>
      <c r="BQ63" s="1"/>
      <c r="BR63" s="1"/>
      <c r="BS63" s="1"/>
      <c r="BT63" s="1"/>
      <c r="BU63" s="1"/>
      <c r="BV63" s="1"/>
      <c r="BW63" s="1"/>
      <c r="BX63" s="1"/>
      <c r="BY63" s="1"/>
      <c r="BZ63" s="1"/>
    </row>
    <row r="64" spans="1:78" customFormat="1" ht="89.25">
      <c r="A64" s="45" t="str">
        <f t="shared" si="11"/>
        <v>YES</v>
      </c>
      <c r="B64" s="120" t="s">
        <v>476</v>
      </c>
      <c r="C64" s="120"/>
      <c r="D64" s="118" t="s">
        <v>236</v>
      </c>
      <c r="E64" s="119" t="s">
        <v>477</v>
      </c>
      <c r="F64" s="292" t="s">
        <v>477</v>
      </c>
      <c r="G64" s="66">
        <f t="shared" si="12"/>
        <v>5</v>
      </c>
      <c r="H64" s="66" t="s">
        <v>42</v>
      </c>
      <c r="I64" s="64" t="s">
        <v>478</v>
      </c>
      <c r="J64" s="64" t="s">
        <v>479</v>
      </c>
      <c r="K64" s="65" t="s">
        <v>480</v>
      </c>
      <c r="L64" s="65"/>
      <c r="M64" s="65" t="s">
        <v>35</v>
      </c>
      <c r="N64" s="64" t="s">
        <v>128</v>
      </c>
      <c r="O64" s="66" t="s">
        <v>42</v>
      </c>
      <c r="P64" s="66" t="str">
        <f t="shared" si="6"/>
        <v>0..1</v>
      </c>
      <c r="Q64" s="2" t="s">
        <v>481</v>
      </c>
      <c r="R64" s="75" t="s">
        <v>482</v>
      </c>
      <c r="S64" s="66" t="s">
        <v>131</v>
      </c>
      <c r="T64" s="68" t="s">
        <v>56</v>
      </c>
      <c r="U64" s="66" t="s">
        <v>42</v>
      </c>
      <c r="V64" s="66" t="s">
        <v>35</v>
      </c>
      <c r="W64" s="69" t="s">
        <v>35</v>
      </c>
      <c r="X64" s="38"/>
      <c r="Y64" s="68" t="s">
        <v>282</v>
      </c>
      <c r="Z64" s="68" t="s">
        <v>282</v>
      </c>
      <c r="AA64" s="57"/>
      <c r="AB64" s="13" t="str">
        <f t="shared" si="1"/>
        <v>/rsm:CrossIndustryInvoice/rsm:SupplyChainTradeTransaction/ram:IncludedSupplyChainTradeLineItem/ram:SpecifiedTradeProduct/ram:OriginTradeCountry</v>
      </c>
      <c r="AC64" s="13" t="str">
        <f t="shared" si="2"/>
        <v>/ram:ID</v>
      </c>
      <c r="AD64" s="14">
        <f>COUNTIFS(R$4:R64,AB64)</f>
        <v>1</v>
      </c>
      <c r="AE64" s="57"/>
      <c r="AF64" s="119" t="str">
        <f t="shared" si="7"/>
        <v>BT-159</v>
      </c>
      <c r="AG64" s="66">
        <f t="shared" ref="AG64:AG127" si="13">LEN(AR64)-LEN(SUBSTITUTE(AR64,"/",""))-1</f>
        <v>5</v>
      </c>
      <c r="AH64" s="66" t="str">
        <f t="shared" si="8"/>
        <v>0..1</v>
      </c>
      <c r="AI64" s="64" t="s">
        <v>483</v>
      </c>
      <c r="AJ64" s="64" t="s">
        <v>484</v>
      </c>
      <c r="AK64" s="65" t="s">
        <v>485</v>
      </c>
      <c r="AL64" s="65"/>
      <c r="AM64" s="65" t="s">
        <v>35</v>
      </c>
      <c r="AN64" s="64" t="s">
        <v>128</v>
      </c>
      <c r="AO64" s="66" t="str">
        <f t="shared" si="9"/>
        <v>0..1</v>
      </c>
      <c r="AP64" s="66" t="str">
        <f t="shared" si="9"/>
        <v>0..1</v>
      </c>
      <c r="AQ64" s="2" t="str">
        <f t="shared" si="9"/>
        <v>/rsm:CrossIndustryInvoice
/rsm:SupplyChainTradeTransaction
/ram:IncludedSupplyChainTradeLineItem
/ram:SpecifiedTradeProduct
/ram:OriginTradeCountry
/ram:ID</v>
      </c>
      <c r="AR64" s="75" t="str">
        <f t="shared" si="9"/>
        <v>/rsm:CrossIndustryInvoice/rsm:SupplyChainTradeTransaction/ram:IncludedSupplyChainTradeLineItem/ram:SpecifiedTradeProduct/ram:OriginTradeCountry/ram:ID</v>
      </c>
      <c r="AS64" s="66" t="s">
        <v>131</v>
      </c>
      <c r="AT64" s="68" t="s">
        <v>56</v>
      </c>
      <c r="AU64" s="66" t="str">
        <f t="shared" ref="AU64:AU127" si="14">U64</f>
        <v>0..1</v>
      </c>
      <c r="AV64" s="66" t="s">
        <v>35</v>
      </c>
      <c r="AW64" s="69" t="s">
        <v>35</v>
      </c>
      <c r="AX64" s="7"/>
      <c r="AY64" s="68" t="str">
        <f t="shared" si="10"/>
        <v>EN 16931</v>
      </c>
      <c r="AZ64" s="68" t="str">
        <f t="shared" si="10"/>
        <v>EN 16931</v>
      </c>
      <c r="BA64" s="1"/>
      <c r="BB64" s="57"/>
      <c r="BC64" s="59"/>
      <c r="BD64" s="59"/>
      <c r="BF64" s="1"/>
      <c r="BG64" s="1"/>
      <c r="BH64" s="1"/>
      <c r="BI64" s="1"/>
      <c r="BJ64" s="1"/>
      <c r="BK64" s="1"/>
      <c r="BL64" s="1"/>
      <c r="BM64" s="1"/>
      <c r="BN64" s="1"/>
      <c r="BO64" s="1"/>
      <c r="BP64" s="1"/>
      <c r="BQ64" s="1"/>
      <c r="BR64" s="1"/>
      <c r="BS64" s="1"/>
      <c r="BT64" s="1"/>
      <c r="BU64" s="1"/>
      <c r="BV64" s="1"/>
      <c r="BW64" s="1"/>
      <c r="BX64" s="1"/>
      <c r="BY64" s="1"/>
      <c r="BZ64" s="1"/>
    </row>
    <row r="65" spans="1:78" customFormat="1" ht="76.5">
      <c r="A65" s="45" t="str">
        <f t="shared" si="11"/>
        <v>EXT</v>
      </c>
      <c r="B65" s="45"/>
      <c r="C65" s="45"/>
      <c r="D65" s="121" t="s">
        <v>236</v>
      </c>
      <c r="E65" s="139" t="s">
        <v>41</v>
      </c>
      <c r="F65" s="295" t="e">
        <v>#N/A</v>
      </c>
      <c r="G65" s="140">
        <f t="shared" si="12"/>
        <v>4</v>
      </c>
      <c r="H65" s="140" t="s">
        <v>62</v>
      </c>
      <c r="I65" s="125" t="s">
        <v>486</v>
      </c>
      <c r="J65" s="125" t="s">
        <v>487</v>
      </c>
      <c r="K65" s="126"/>
      <c r="L65" s="126"/>
      <c r="M65" s="126"/>
      <c r="N65" s="125"/>
      <c r="O65" s="124" t="s">
        <v>62</v>
      </c>
      <c r="P65" s="124" t="str">
        <f t="shared" si="6"/>
        <v>0..n</v>
      </c>
      <c r="Q65" s="141" t="s">
        <v>488</v>
      </c>
      <c r="R65" s="142" t="s">
        <v>489</v>
      </c>
      <c r="S65" s="124"/>
      <c r="T65" s="129"/>
      <c r="U65" s="140" t="s">
        <v>62</v>
      </c>
      <c r="V65" s="124"/>
      <c r="W65" s="130"/>
      <c r="X65" s="38"/>
      <c r="Y65" s="143" t="s">
        <v>47</v>
      </c>
      <c r="Z65" s="143" t="s">
        <v>47</v>
      </c>
      <c r="AA65" s="57"/>
      <c r="AB65" s="13" t="str">
        <f t="shared" si="1"/>
        <v>/rsm:CrossIndustryInvoice/rsm:SupplyChainTradeTransaction/ram:IncludedSupplyChainTradeLineItem/ram:SpecifiedTradeProduct</v>
      </c>
      <c r="AC65" s="13" t="str">
        <f t="shared" si="2"/>
        <v>/ram:IncludedReferencedProduct</v>
      </c>
      <c r="AD65" s="14">
        <f>COUNTIFS(R$4:R65,AB65)</f>
        <v>1</v>
      </c>
      <c r="AE65" s="57"/>
      <c r="AF65" s="139" t="str">
        <f t="shared" ref="AF65:AF128" si="15">E65</f>
        <v>EXT</v>
      </c>
      <c r="AG65" s="140">
        <f t="shared" si="13"/>
        <v>4</v>
      </c>
      <c r="AH65" s="140" t="str">
        <f t="shared" ref="AH65:AH128" si="16">H65</f>
        <v>0..n</v>
      </c>
      <c r="AI65" s="125" t="s">
        <v>490</v>
      </c>
      <c r="AJ65" s="125"/>
      <c r="AK65" s="126"/>
      <c r="AL65" s="126"/>
      <c r="AM65" s="126"/>
      <c r="AN65" s="125"/>
      <c r="AO65" s="124" t="str">
        <f t="shared" ref="AO65:AR125" si="17">O65</f>
        <v>0..n</v>
      </c>
      <c r="AP65" s="124" t="str">
        <f t="shared" si="17"/>
        <v>0..n</v>
      </c>
      <c r="AQ65" s="141" t="str">
        <f t="shared" si="17"/>
        <v>/rsm:CrossIndustryInvoice
/rsm:SupplyChainTradeTransaction
/ram:IncludedSupplyChainTradeLineItem
/ram:SpecifiedTradeProduct
/ram:IncludedReferencedProduct</v>
      </c>
      <c r="AR65" s="142" t="str">
        <f t="shared" si="17"/>
        <v>/rsm:CrossIndustryInvoice/rsm:SupplyChainTradeTransaction/ram:IncludedSupplyChainTradeLineItem/ram:SpecifiedTradeProduct/ram:IncludedReferencedProduct</v>
      </c>
      <c r="AS65" s="124"/>
      <c r="AT65" s="129"/>
      <c r="AU65" s="140" t="str">
        <f t="shared" si="14"/>
        <v>0..n</v>
      </c>
      <c r="AV65" s="124"/>
      <c r="AW65" s="130"/>
      <c r="AX65" s="7"/>
      <c r="AY65" s="143" t="str">
        <f t="shared" ref="AY65:AZ128" si="18">Y65</f>
        <v>EXTENDED</v>
      </c>
      <c r="AZ65" s="143" t="str">
        <f t="shared" si="18"/>
        <v>EXTENDED</v>
      </c>
      <c r="BA65" s="1"/>
      <c r="BB65" s="57"/>
      <c r="BC65" s="59"/>
      <c r="BD65" s="59"/>
      <c r="BF65" s="1"/>
      <c r="BG65" s="1"/>
      <c r="BH65" s="1"/>
      <c r="BI65" s="1"/>
      <c r="BJ65" s="1"/>
      <c r="BK65" s="1"/>
      <c r="BL65" s="1"/>
      <c r="BM65" s="1"/>
      <c r="BN65" s="1"/>
      <c r="BO65" s="1"/>
      <c r="BP65" s="1"/>
      <c r="BQ65" s="1"/>
      <c r="BR65" s="1"/>
      <c r="BS65" s="1"/>
      <c r="BT65" s="1"/>
      <c r="BU65" s="1"/>
      <c r="BV65" s="1"/>
      <c r="BW65" s="1"/>
      <c r="BX65" s="1"/>
      <c r="BY65" s="1"/>
      <c r="BZ65" s="1"/>
    </row>
    <row r="66" spans="1:78" customFormat="1" ht="99.75">
      <c r="A66" s="45" t="str">
        <f t="shared" si="11"/>
        <v>EXT</v>
      </c>
      <c r="B66" s="131" t="s">
        <v>304</v>
      </c>
      <c r="C66" s="131"/>
      <c r="D66" s="121" t="s">
        <v>236</v>
      </c>
      <c r="E66" s="61" t="s">
        <v>41</v>
      </c>
      <c r="F66" s="281" t="e">
        <v>#N/A</v>
      </c>
      <c r="G66" s="62">
        <f t="shared" si="12"/>
        <v>5</v>
      </c>
      <c r="H66" s="62" t="s">
        <v>42</v>
      </c>
      <c r="I66" s="64" t="s">
        <v>491</v>
      </c>
      <c r="J66" s="64"/>
      <c r="K66" s="65"/>
      <c r="L66" s="65"/>
      <c r="M66" s="65"/>
      <c r="N66" s="64"/>
      <c r="O66" s="66" t="s">
        <v>42</v>
      </c>
      <c r="P66" s="66" t="str">
        <f t="shared" si="6"/>
        <v>0..1</v>
      </c>
      <c r="Q66" s="6" t="s">
        <v>492</v>
      </c>
      <c r="R66" s="67" t="s">
        <v>493</v>
      </c>
      <c r="S66" s="66" t="s">
        <v>55</v>
      </c>
      <c r="T66" s="68" t="s">
        <v>56</v>
      </c>
      <c r="U66" s="62" t="s">
        <v>62</v>
      </c>
      <c r="V66" s="66"/>
      <c r="W66" s="69"/>
      <c r="X66" s="38"/>
      <c r="Y66" s="70" t="s">
        <v>47</v>
      </c>
      <c r="Z66" s="70" t="s">
        <v>47</v>
      </c>
      <c r="AA66" s="57"/>
      <c r="AB66" s="13" t="str">
        <f t="shared" si="1"/>
        <v>/rsm:CrossIndustryInvoice/rsm:SupplyChainTradeTransaction/ram:IncludedSupplyChainTradeLineItem/ram:SpecifiedTradeProduct/ram:IncludedReferencedProduct</v>
      </c>
      <c r="AC66" s="13" t="str">
        <f t="shared" si="2"/>
        <v>/ram:ID</v>
      </c>
      <c r="AD66" s="14">
        <f>COUNTIFS(R$4:R66,AB66)</f>
        <v>1</v>
      </c>
      <c r="AE66" s="57"/>
      <c r="AF66" s="61" t="str">
        <f t="shared" si="15"/>
        <v>EXT</v>
      </c>
      <c r="AG66" s="62">
        <f t="shared" si="13"/>
        <v>5</v>
      </c>
      <c r="AH66" s="62" t="str">
        <f t="shared" si="16"/>
        <v>0..1</v>
      </c>
      <c r="AI66" s="64" t="s">
        <v>494</v>
      </c>
      <c r="AJ66" s="64"/>
      <c r="AK66" s="65"/>
      <c r="AL66" s="65"/>
      <c r="AM66" s="65"/>
      <c r="AN66" s="64"/>
      <c r="AO66" s="66" t="str">
        <f t="shared" si="17"/>
        <v>0..1</v>
      </c>
      <c r="AP66" s="66" t="str">
        <f t="shared" si="17"/>
        <v>0..1</v>
      </c>
      <c r="AQ66" s="6" t="str">
        <f t="shared" si="17"/>
        <v>/rsm:CrossIndustryInvoice
/rsm:SupplyChainTradeTransaction
/ram:IncludedSupplyChainTradeLineItem
/ram:SpecifiedTradeProduct
/ram:IncludedReferencedProduct
/ram:ID</v>
      </c>
      <c r="AR66" s="67" t="str">
        <f t="shared" si="17"/>
        <v>/rsm:CrossIndustryInvoice/rsm:SupplyChainTradeTransaction/ram:IncludedSupplyChainTradeLineItem/ram:SpecifiedTradeProduct/ram:IncludedReferencedProduct/ram:ID</v>
      </c>
      <c r="AS66" s="66" t="s">
        <v>55</v>
      </c>
      <c r="AT66" s="68" t="s">
        <v>56</v>
      </c>
      <c r="AU66" s="62" t="str">
        <f t="shared" si="14"/>
        <v>0..n</v>
      </c>
      <c r="AV66" s="66"/>
      <c r="AW66" s="69"/>
      <c r="AX66" s="7"/>
      <c r="AY66" s="70" t="str">
        <f t="shared" si="18"/>
        <v>EXTENDED</v>
      </c>
      <c r="AZ66" s="70" t="str">
        <f t="shared" si="18"/>
        <v>EXTENDED</v>
      </c>
      <c r="BA66" s="1"/>
      <c r="BB66" s="57"/>
      <c r="BC66" s="59"/>
      <c r="BD66" s="59"/>
      <c r="BF66" s="1"/>
      <c r="BG66" s="1"/>
      <c r="BH66" s="1"/>
      <c r="BI66" s="1"/>
      <c r="BJ66" s="1"/>
      <c r="BK66" s="1"/>
      <c r="BL66" s="1"/>
      <c r="BM66" s="1"/>
      <c r="BN66" s="1"/>
      <c r="BO66" s="1"/>
      <c r="BP66" s="1"/>
      <c r="BQ66" s="1"/>
      <c r="BR66" s="1"/>
      <c r="BS66" s="1"/>
      <c r="BT66" s="1"/>
      <c r="BU66" s="1"/>
      <c r="BV66" s="1"/>
      <c r="BW66" s="1"/>
      <c r="BX66" s="1"/>
      <c r="BY66" s="1"/>
      <c r="BZ66" s="1"/>
    </row>
    <row r="67" spans="1:78" customFormat="1" ht="99.75">
      <c r="A67" s="45" t="str">
        <f t="shared" si="11"/>
        <v>EXT</v>
      </c>
      <c r="B67" s="45"/>
      <c r="C67" s="45"/>
      <c r="D67" s="121" t="s">
        <v>236</v>
      </c>
      <c r="E67" s="61" t="s">
        <v>41</v>
      </c>
      <c r="F67" s="281" t="e">
        <v>#N/A</v>
      </c>
      <c r="G67" s="62">
        <f t="shared" si="12"/>
        <v>5</v>
      </c>
      <c r="H67" s="62" t="s">
        <v>62</v>
      </c>
      <c r="I67" s="64" t="s">
        <v>495</v>
      </c>
      <c r="J67" s="64"/>
      <c r="K67" s="65"/>
      <c r="L67" s="65"/>
      <c r="M67" s="65"/>
      <c r="N67" s="64"/>
      <c r="O67" s="66" t="s">
        <v>62</v>
      </c>
      <c r="P67" s="66" t="str">
        <f t="shared" si="6"/>
        <v>0..n</v>
      </c>
      <c r="Q67" s="6" t="s">
        <v>496</v>
      </c>
      <c r="R67" s="67" t="s">
        <v>497</v>
      </c>
      <c r="S67" s="66" t="s">
        <v>55</v>
      </c>
      <c r="T67" s="68" t="s">
        <v>56</v>
      </c>
      <c r="U67" s="62" t="s">
        <v>62</v>
      </c>
      <c r="V67" s="66"/>
      <c r="W67" s="69"/>
      <c r="X67" s="38"/>
      <c r="Y67" s="70" t="s">
        <v>47</v>
      </c>
      <c r="Z67" s="70" t="s">
        <v>47</v>
      </c>
      <c r="AA67" s="57"/>
      <c r="AB67" s="13" t="str">
        <f t="shared" si="1"/>
        <v>/rsm:CrossIndustryInvoice/rsm:SupplyChainTradeTransaction/ram:IncludedSupplyChainTradeLineItem/ram:SpecifiedTradeProduct/ram:IncludedReferencedProduct</v>
      </c>
      <c r="AC67" s="13" t="str">
        <f t="shared" si="2"/>
        <v>/ram:GlobalID</v>
      </c>
      <c r="AD67" s="14">
        <f>COUNTIFS(R$4:R67,AB67)</f>
        <v>1</v>
      </c>
      <c r="AE67" s="57"/>
      <c r="AF67" s="61" t="str">
        <f t="shared" si="15"/>
        <v>EXT</v>
      </c>
      <c r="AG67" s="62">
        <f t="shared" si="13"/>
        <v>5</v>
      </c>
      <c r="AH67" s="62" t="str">
        <f t="shared" si="16"/>
        <v>0..n</v>
      </c>
      <c r="AI67" s="64" t="s">
        <v>319</v>
      </c>
      <c r="AJ67" s="64"/>
      <c r="AK67" s="65"/>
      <c r="AL67" s="65"/>
      <c r="AM67" s="65"/>
      <c r="AN67" s="64"/>
      <c r="AO67" s="66" t="str">
        <f t="shared" si="17"/>
        <v>0..n</v>
      </c>
      <c r="AP67" s="66" t="str">
        <f t="shared" si="17"/>
        <v>0..n</v>
      </c>
      <c r="AQ67" s="6" t="str">
        <f t="shared" si="17"/>
        <v>/rsm:CrossIndustryInvoice
/rsm:SupplyChainTradeTransaction
/ram:IncludedSupplyChainTradeLineItem
/ram:SpecifiedTradeProduct
/ram:IncludedReferencedProduct
/ram:GlobalID</v>
      </c>
      <c r="AR67" s="67" t="str">
        <f t="shared" si="17"/>
        <v>/rsm:CrossIndustryInvoice/rsm:SupplyChainTradeTransaction/ram:IncludedSupplyChainTradeLineItem/ram:SpecifiedTradeProduct/ram:IncludedReferencedProduct/ram:GlobalID</v>
      </c>
      <c r="AS67" s="66" t="s">
        <v>55</v>
      </c>
      <c r="AT67" s="68" t="s">
        <v>56</v>
      </c>
      <c r="AU67" s="62" t="str">
        <f t="shared" si="14"/>
        <v>0..n</v>
      </c>
      <c r="AV67" s="66"/>
      <c r="AW67" s="69"/>
      <c r="AX67" s="7"/>
      <c r="AY67" s="70" t="str">
        <f t="shared" si="18"/>
        <v>EXTENDED</v>
      </c>
      <c r="AZ67" s="70" t="str">
        <f t="shared" si="18"/>
        <v>EXTENDED</v>
      </c>
      <c r="BA67" s="1"/>
      <c r="BB67" s="57"/>
      <c r="BC67" s="59"/>
      <c r="BD67" s="59"/>
      <c r="BF67" s="1"/>
      <c r="BG67" s="1"/>
      <c r="BH67" s="1"/>
      <c r="BI67" s="1"/>
      <c r="BJ67" s="1"/>
      <c r="BK67" s="1"/>
      <c r="BL67" s="1"/>
      <c r="BM67" s="1"/>
      <c r="BN67" s="1"/>
      <c r="BO67" s="1"/>
      <c r="BP67" s="1"/>
      <c r="BQ67" s="1"/>
      <c r="BR67" s="1"/>
      <c r="BS67" s="1"/>
      <c r="BT67" s="1"/>
      <c r="BU67" s="1"/>
      <c r="BV67" s="1"/>
      <c r="BW67" s="1"/>
      <c r="BX67" s="1"/>
      <c r="BY67" s="1"/>
      <c r="BZ67" s="1"/>
    </row>
    <row r="68" spans="1:78" customFormat="1" ht="102">
      <c r="A68" s="45" t="str">
        <f t="shared" si="11"/>
        <v>EXT</v>
      </c>
      <c r="B68" s="45"/>
      <c r="C68" s="45"/>
      <c r="D68" s="121" t="s">
        <v>236</v>
      </c>
      <c r="E68" s="61" t="s">
        <v>41</v>
      </c>
      <c r="F68" s="281" t="e">
        <v>#N/A</v>
      </c>
      <c r="G68" s="62">
        <f t="shared" si="12"/>
        <v>6</v>
      </c>
      <c r="H68" s="62" t="s">
        <v>32</v>
      </c>
      <c r="I68" s="64" t="s">
        <v>498</v>
      </c>
      <c r="J68" s="64"/>
      <c r="K68" s="65"/>
      <c r="L68" s="65"/>
      <c r="M68" s="65"/>
      <c r="N68" s="64"/>
      <c r="O68" s="66" t="s">
        <v>32</v>
      </c>
      <c r="P68" s="66" t="str">
        <f t="shared" si="6"/>
        <v>1..1</v>
      </c>
      <c r="Q68" s="6" t="s">
        <v>499</v>
      </c>
      <c r="R68" s="67" t="s">
        <v>500</v>
      </c>
      <c r="S68" s="66" t="s">
        <v>329</v>
      </c>
      <c r="T68" s="68" t="s">
        <v>163</v>
      </c>
      <c r="U68" s="62" t="s">
        <v>42</v>
      </c>
      <c r="V68" s="66"/>
      <c r="W68" s="69"/>
      <c r="X68" s="38"/>
      <c r="Y68" s="70" t="s">
        <v>47</v>
      </c>
      <c r="Z68" s="70" t="s">
        <v>47</v>
      </c>
      <c r="AA68" s="57"/>
      <c r="AB68" s="13" t="str">
        <f t="shared" si="1"/>
        <v>/rsm:CrossIndustryInvoice/rsm:SupplyChainTradeTransaction/ram:IncludedSupplyChainTradeLineItem/ram:SpecifiedTradeProduct/ram:IncludedReferencedProduct/ram:GlobalID</v>
      </c>
      <c r="AC68" s="13" t="str">
        <f t="shared" si="2"/>
        <v>/@schemeID</v>
      </c>
      <c r="AD68" s="14">
        <f>COUNTIFS(R$4:R68,AB68)</f>
        <v>1</v>
      </c>
      <c r="AE68" s="57"/>
      <c r="AF68" s="61" t="str">
        <f t="shared" si="15"/>
        <v>EXT</v>
      </c>
      <c r="AG68" s="62">
        <f t="shared" si="13"/>
        <v>6</v>
      </c>
      <c r="AH68" s="62" t="str">
        <f t="shared" si="16"/>
        <v>1..1</v>
      </c>
      <c r="AI68" s="64" t="s">
        <v>330</v>
      </c>
      <c r="AJ68" s="64"/>
      <c r="AK68" s="65"/>
      <c r="AL68" s="65"/>
      <c r="AM68" s="65"/>
      <c r="AN68" s="64"/>
      <c r="AO68" s="66" t="str">
        <f t="shared" si="17"/>
        <v>1..1</v>
      </c>
      <c r="AP68" s="66" t="str">
        <f t="shared" si="17"/>
        <v>1..1</v>
      </c>
      <c r="AQ68" s="6" t="str">
        <f t="shared" si="17"/>
        <v>/rsm:CrossIndustryInvoice
/rsm:SupplyChainTradeTransaction
/ram:IncludedSupplyChainTradeLineItem
/ram:SpecifiedTradeProduct
/ram:IncludedReferencedProduct
/ram:GlobalID
/@schemeID</v>
      </c>
      <c r="AR68" s="67" t="str">
        <f t="shared" si="17"/>
        <v>/rsm:CrossIndustryInvoice/rsm:SupplyChainTradeTransaction/ram:IncludedSupplyChainTradeLineItem/ram:SpecifiedTradeProduct/ram:IncludedReferencedProduct/ram:GlobalID/@schemeID</v>
      </c>
      <c r="AS68" s="66" t="s">
        <v>329</v>
      </c>
      <c r="AT68" s="68" t="s">
        <v>163</v>
      </c>
      <c r="AU68" s="62" t="str">
        <f t="shared" si="14"/>
        <v>0..1</v>
      </c>
      <c r="AV68" s="66"/>
      <c r="AW68" s="69"/>
      <c r="AX68" s="7"/>
      <c r="AY68" s="70" t="str">
        <f t="shared" si="18"/>
        <v>EXTENDED</v>
      </c>
      <c r="AZ68" s="70" t="str">
        <f t="shared" si="18"/>
        <v>EXTENDED</v>
      </c>
      <c r="BA68" s="1"/>
      <c r="BB68" s="57"/>
      <c r="BC68" s="59"/>
      <c r="BD68" s="59"/>
      <c r="BF68" s="1"/>
      <c r="BG68" s="1"/>
      <c r="BH68" s="1"/>
      <c r="BI68" s="1"/>
      <c r="BJ68" s="1"/>
      <c r="BK68" s="1"/>
      <c r="BL68" s="1"/>
      <c r="BM68" s="1"/>
      <c r="BN68" s="1"/>
      <c r="BO68" s="1"/>
      <c r="BP68" s="1"/>
      <c r="BQ68" s="1"/>
      <c r="BR68" s="1"/>
      <c r="BS68" s="1"/>
      <c r="BT68" s="1"/>
      <c r="BU68" s="1"/>
      <c r="BV68" s="1"/>
      <c r="BW68" s="1"/>
      <c r="BX68" s="1"/>
      <c r="BY68" s="1"/>
      <c r="BZ68" s="1"/>
    </row>
    <row r="69" spans="1:78" customFormat="1" ht="99.75">
      <c r="A69" s="45" t="str">
        <f t="shared" si="11"/>
        <v>EXT</v>
      </c>
      <c r="B69" s="45"/>
      <c r="C69" s="45"/>
      <c r="D69" s="121" t="s">
        <v>236</v>
      </c>
      <c r="E69" s="61" t="s">
        <v>41</v>
      </c>
      <c r="F69" s="281" t="e">
        <v>#N/A</v>
      </c>
      <c r="G69" s="62">
        <f t="shared" si="12"/>
        <v>5</v>
      </c>
      <c r="H69" s="62" t="s">
        <v>42</v>
      </c>
      <c r="I69" s="64" t="s">
        <v>501</v>
      </c>
      <c r="J69" s="64"/>
      <c r="K69" s="65"/>
      <c r="L69" s="65"/>
      <c r="M69" s="65"/>
      <c r="N69" s="64"/>
      <c r="O69" s="66" t="s">
        <v>42</v>
      </c>
      <c r="P69" s="66" t="str">
        <f t="shared" si="6"/>
        <v>0..1</v>
      </c>
      <c r="Q69" s="6" t="s">
        <v>502</v>
      </c>
      <c r="R69" s="67" t="s">
        <v>503</v>
      </c>
      <c r="S69" s="146" t="s">
        <v>55</v>
      </c>
      <c r="T69" s="147" t="s">
        <v>56</v>
      </c>
      <c r="U69" s="62" t="s">
        <v>42</v>
      </c>
      <c r="V69" s="66"/>
      <c r="W69" s="69"/>
      <c r="X69" s="38"/>
      <c r="Y69" s="70" t="s">
        <v>47</v>
      </c>
      <c r="Z69" s="70" t="s">
        <v>47</v>
      </c>
      <c r="AA69" s="57"/>
      <c r="AB69" s="13" t="str">
        <f t="shared" si="1"/>
        <v>/rsm:CrossIndustryInvoice/rsm:SupplyChainTradeTransaction/ram:IncludedSupplyChainTradeLineItem/ram:SpecifiedTradeProduct/ram:IncludedReferencedProduct</v>
      </c>
      <c r="AC69" s="13" t="str">
        <f t="shared" si="2"/>
        <v>/ram:SellerAssignedID</v>
      </c>
      <c r="AD69" s="14">
        <f>COUNTIFS(R$4:R69,AB69)</f>
        <v>1</v>
      </c>
      <c r="AE69" s="57"/>
      <c r="AF69" s="61" t="str">
        <f t="shared" si="15"/>
        <v>EXT</v>
      </c>
      <c r="AG69" s="62">
        <f t="shared" si="13"/>
        <v>5</v>
      </c>
      <c r="AH69" s="62" t="str">
        <f t="shared" si="16"/>
        <v>0..1</v>
      </c>
      <c r="AI69" s="64" t="s">
        <v>337</v>
      </c>
      <c r="AJ69" s="64"/>
      <c r="AK69" s="65"/>
      <c r="AL69" s="65"/>
      <c r="AM69" s="65"/>
      <c r="AN69" s="64"/>
      <c r="AO69" s="66" t="str">
        <f t="shared" si="17"/>
        <v>0..1</v>
      </c>
      <c r="AP69" s="66" t="str">
        <f t="shared" si="17"/>
        <v>0..1</v>
      </c>
      <c r="AQ69" s="6" t="str">
        <f t="shared" si="17"/>
        <v>/rsm:CrossIndustryInvoice
/rsm:SupplyChainTradeTransaction
/ram:IncludedSupplyChainTradeLineItem
/ram:SpecifiedTradeProduct
/ram:IncludedReferencedProduct
/ram:SellerAssignedID</v>
      </c>
      <c r="AR69" s="67" t="str">
        <f t="shared" si="17"/>
        <v>/rsm:CrossIndustryInvoice/rsm:SupplyChainTradeTransaction/ram:IncludedSupplyChainTradeLineItem/ram:SpecifiedTradeProduct/ram:IncludedReferencedProduct/ram:SellerAssignedID</v>
      </c>
      <c r="AS69" s="146" t="s">
        <v>55</v>
      </c>
      <c r="AT69" s="147" t="s">
        <v>56</v>
      </c>
      <c r="AU69" s="62" t="str">
        <f t="shared" si="14"/>
        <v>0..1</v>
      </c>
      <c r="AV69" s="66"/>
      <c r="AW69" s="69"/>
      <c r="AX69" s="7"/>
      <c r="AY69" s="70" t="str">
        <f t="shared" si="18"/>
        <v>EXTENDED</v>
      </c>
      <c r="AZ69" s="70" t="str">
        <f t="shared" si="18"/>
        <v>EXTENDED</v>
      </c>
      <c r="BA69" s="1"/>
      <c r="BB69" s="57"/>
      <c r="BC69" s="59"/>
      <c r="BD69" s="59"/>
      <c r="BF69" s="1"/>
      <c r="BG69" s="1"/>
      <c r="BH69" s="1"/>
      <c r="BI69" s="1"/>
      <c r="BJ69" s="1"/>
      <c r="BK69" s="1"/>
      <c r="BL69" s="1"/>
      <c r="BM69" s="1"/>
      <c r="BN69" s="1"/>
      <c r="BO69" s="1"/>
      <c r="BP69" s="1"/>
      <c r="BQ69" s="1"/>
      <c r="BR69" s="1"/>
      <c r="BS69" s="1"/>
      <c r="BT69" s="1"/>
      <c r="BU69" s="1"/>
      <c r="BV69" s="1"/>
      <c r="BW69" s="1"/>
      <c r="BX69" s="1"/>
      <c r="BY69" s="1"/>
      <c r="BZ69" s="1"/>
    </row>
    <row r="70" spans="1:78" customFormat="1" ht="99.75">
      <c r="A70" s="45" t="str">
        <f t="shared" si="11"/>
        <v>EXT</v>
      </c>
      <c r="B70" s="45"/>
      <c r="C70" s="45"/>
      <c r="D70" s="121" t="s">
        <v>236</v>
      </c>
      <c r="E70" s="61" t="s">
        <v>41</v>
      </c>
      <c r="F70" s="281" t="e">
        <v>#N/A</v>
      </c>
      <c r="G70" s="62">
        <f t="shared" si="12"/>
        <v>5</v>
      </c>
      <c r="H70" s="62" t="s">
        <v>42</v>
      </c>
      <c r="I70" s="64" t="s">
        <v>504</v>
      </c>
      <c r="J70" s="64"/>
      <c r="K70" s="65"/>
      <c r="L70" s="65"/>
      <c r="M70" s="65"/>
      <c r="N70" s="64"/>
      <c r="O70" s="66" t="s">
        <v>42</v>
      </c>
      <c r="P70" s="66" t="str">
        <f t="shared" si="6"/>
        <v>0..1</v>
      </c>
      <c r="Q70" s="6" t="s">
        <v>505</v>
      </c>
      <c r="R70" s="67" t="s">
        <v>506</v>
      </c>
      <c r="S70" s="146" t="s">
        <v>55</v>
      </c>
      <c r="T70" s="147" t="s">
        <v>56</v>
      </c>
      <c r="U70" s="62" t="s">
        <v>42</v>
      </c>
      <c r="V70" s="66"/>
      <c r="W70" s="69"/>
      <c r="X70" s="38"/>
      <c r="Y70" s="70" t="s">
        <v>47</v>
      </c>
      <c r="Z70" s="70" t="s">
        <v>47</v>
      </c>
      <c r="AA70" s="57"/>
      <c r="AB70" s="13" t="str">
        <f t="shared" si="1"/>
        <v>/rsm:CrossIndustryInvoice/rsm:SupplyChainTradeTransaction/ram:IncludedSupplyChainTradeLineItem/ram:SpecifiedTradeProduct/ram:IncludedReferencedProduct</v>
      </c>
      <c r="AC70" s="13" t="str">
        <f t="shared" si="2"/>
        <v>/ram:BuyerAssignedID</v>
      </c>
      <c r="AD70" s="14">
        <f>COUNTIFS(R$4:R70,AB70)</f>
        <v>1</v>
      </c>
      <c r="AE70" s="57"/>
      <c r="AF70" s="61" t="str">
        <f t="shared" si="15"/>
        <v>EXT</v>
      </c>
      <c r="AG70" s="62">
        <f t="shared" si="13"/>
        <v>5</v>
      </c>
      <c r="AH70" s="62" t="str">
        <f t="shared" si="16"/>
        <v>0..1</v>
      </c>
      <c r="AI70" s="64" t="s">
        <v>344</v>
      </c>
      <c r="AJ70" s="64"/>
      <c r="AK70" s="65"/>
      <c r="AL70" s="65"/>
      <c r="AM70" s="65"/>
      <c r="AN70" s="64"/>
      <c r="AO70" s="66" t="str">
        <f t="shared" si="17"/>
        <v>0..1</v>
      </c>
      <c r="AP70" s="66" t="str">
        <f t="shared" si="17"/>
        <v>0..1</v>
      </c>
      <c r="AQ70" s="6" t="str">
        <f t="shared" si="17"/>
        <v>/rsm:CrossIndustryInvoice
/rsm:SupplyChainTradeTransaction
/ram:IncludedSupplyChainTradeLineItem
/ram:SpecifiedTradeProduct
/ram:IncludedReferencedProduct
/ram:BuyerAssignedID</v>
      </c>
      <c r="AR70" s="67" t="str">
        <f t="shared" si="17"/>
        <v>/rsm:CrossIndustryInvoice/rsm:SupplyChainTradeTransaction/ram:IncludedSupplyChainTradeLineItem/ram:SpecifiedTradeProduct/ram:IncludedReferencedProduct/ram:BuyerAssignedID</v>
      </c>
      <c r="AS70" s="146" t="s">
        <v>55</v>
      </c>
      <c r="AT70" s="147" t="s">
        <v>56</v>
      </c>
      <c r="AU70" s="62" t="str">
        <f t="shared" si="14"/>
        <v>0..1</v>
      </c>
      <c r="AV70" s="66"/>
      <c r="AW70" s="69"/>
      <c r="AX70" s="7"/>
      <c r="AY70" s="70" t="str">
        <f t="shared" si="18"/>
        <v>EXTENDED</v>
      </c>
      <c r="AZ70" s="70" t="str">
        <f t="shared" si="18"/>
        <v>EXTENDED</v>
      </c>
      <c r="BA70" s="1"/>
      <c r="BB70" s="57"/>
      <c r="BC70" s="59"/>
      <c r="BD70" s="59"/>
      <c r="BF70" s="1"/>
      <c r="BG70" s="1"/>
      <c r="BH70" s="1"/>
      <c r="BI70" s="1"/>
      <c r="BJ70" s="1"/>
      <c r="BK70" s="1"/>
      <c r="BL70" s="1"/>
      <c r="BM70" s="1"/>
      <c r="BN70" s="1"/>
      <c r="BO70" s="1"/>
      <c r="BP70" s="1"/>
      <c r="BQ70" s="1"/>
      <c r="BR70" s="1"/>
      <c r="BS70" s="1"/>
      <c r="BT70" s="1"/>
      <c r="BU70" s="1"/>
      <c r="BV70" s="1"/>
      <c r="BW70" s="1"/>
      <c r="BX70" s="1"/>
      <c r="BY70" s="1"/>
      <c r="BZ70" s="1"/>
    </row>
    <row r="71" spans="1:78" customFormat="1" ht="99.75">
      <c r="A71" s="45" t="str">
        <f t="shared" si="11"/>
        <v>EXT</v>
      </c>
      <c r="B71" s="131" t="s">
        <v>304</v>
      </c>
      <c r="C71" s="131"/>
      <c r="D71" s="121" t="s">
        <v>236</v>
      </c>
      <c r="E71" s="61" t="s">
        <v>41</v>
      </c>
      <c r="F71" s="281" t="e">
        <v>#N/A</v>
      </c>
      <c r="G71" s="62">
        <f t="shared" si="12"/>
        <v>5</v>
      </c>
      <c r="H71" s="62" t="s">
        <v>42</v>
      </c>
      <c r="I71" s="64" t="s">
        <v>507</v>
      </c>
      <c r="J71" s="64"/>
      <c r="K71" s="65"/>
      <c r="L71" s="65"/>
      <c r="M71" s="65"/>
      <c r="N71" s="64"/>
      <c r="O71" s="66" t="s">
        <v>42</v>
      </c>
      <c r="P71" s="66" t="str">
        <f t="shared" si="6"/>
        <v>0..1</v>
      </c>
      <c r="Q71" s="6" t="s">
        <v>508</v>
      </c>
      <c r="R71" s="67" t="s">
        <v>509</v>
      </c>
      <c r="S71" s="146" t="s">
        <v>55</v>
      </c>
      <c r="T71" s="147" t="s">
        <v>56</v>
      </c>
      <c r="U71" s="62" t="s">
        <v>62</v>
      </c>
      <c r="V71" s="66"/>
      <c r="W71" s="69"/>
      <c r="X71" s="38"/>
      <c r="Y71" s="70" t="s">
        <v>47</v>
      </c>
      <c r="Z71" s="70" t="s">
        <v>47</v>
      </c>
      <c r="AA71" s="57"/>
      <c r="AB71" s="13" t="str">
        <f t="shared" si="1"/>
        <v>/rsm:CrossIndustryInvoice/rsm:SupplyChainTradeTransaction/ram:IncludedSupplyChainTradeLineItem/ram:SpecifiedTradeProduct/ram:IncludedReferencedProduct</v>
      </c>
      <c r="AC71" s="13" t="str">
        <f t="shared" si="2"/>
        <v>/ram:IndustryAssignedID</v>
      </c>
      <c r="AD71" s="14">
        <f>COUNTIFS(R$4:R71,AB71)</f>
        <v>1</v>
      </c>
      <c r="AE71" s="57"/>
      <c r="AF71" s="61" t="str">
        <f t="shared" si="15"/>
        <v>EXT</v>
      </c>
      <c r="AG71" s="62">
        <f t="shared" si="13"/>
        <v>5</v>
      </c>
      <c r="AH71" s="62" t="str">
        <f t="shared" si="16"/>
        <v>0..1</v>
      </c>
      <c r="AI71" s="64" t="s">
        <v>510</v>
      </c>
      <c r="AJ71" s="64"/>
      <c r="AK71" s="65"/>
      <c r="AL71" s="65"/>
      <c r="AM71" s="65"/>
      <c r="AN71" s="64"/>
      <c r="AO71" s="66" t="str">
        <f t="shared" si="17"/>
        <v>0..1</v>
      </c>
      <c r="AP71" s="66" t="str">
        <f t="shared" si="17"/>
        <v>0..1</v>
      </c>
      <c r="AQ71" s="6" t="str">
        <f t="shared" si="17"/>
        <v>/rsm:CrossIndustryInvoice
/rsm:SupplyChainTradeTransaction
/ram:IncludedSupplyChainTradeLineItem
/ram:SpecifiedTradeProduct
/ram:IncludedReferencedProduct
/ram:IndustryAssignedID</v>
      </c>
      <c r="AR71" s="67" t="str">
        <f t="shared" si="17"/>
        <v>/rsm:CrossIndustryInvoice/rsm:SupplyChainTradeTransaction/ram:IncludedSupplyChainTradeLineItem/ram:SpecifiedTradeProduct/ram:IncludedReferencedProduct/ram:IndustryAssignedID</v>
      </c>
      <c r="AS71" s="146" t="s">
        <v>55</v>
      </c>
      <c r="AT71" s="147" t="s">
        <v>56</v>
      </c>
      <c r="AU71" s="62" t="str">
        <f t="shared" si="14"/>
        <v>0..n</v>
      </c>
      <c r="AV71" s="66"/>
      <c r="AW71" s="69"/>
      <c r="AX71" s="7"/>
      <c r="AY71" s="70" t="str">
        <f t="shared" si="18"/>
        <v>EXTENDED</v>
      </c>
      <c r="AZ71" s="70" t="str">
        <f t="shared" si="18"/>
        <v>EXTENDED</v>
      </c>
      <c r="BA71" s="1"/>
      <c r="BB71" s="57"/>
      <c r="BC71" s="59"/>
      <c r="BD71" s="59"/>
      <c r="BF71" s="1"/>
      <c r="BG71" s="1"/>
      <c r="BH71" s="1"/>
      <c r="BI71" s="1"/>
      <c r="BJ71" s="1"/>
      <c r="BK71" s="1"/>
      <c r="BL71" s="1"/>
      <c r="BM71" s="1"/>
      <c r="BN71" s="1"/>
      <c r="BO71" s="1"/>
      <c r="BP71" s="1"/>
      <c r="BQ71" s="1"/>
      <c r="BR71" s="1"/>
      <c r="BS71" s="1"/>
      <c r="BT71" s="1"/>
      <c r="BU71" s="1"/>
      <c r="BV71" s="1"/>
      <c r="BW71" s="1"/>
      <c r="BX71" s="1"/>
      <c r="BY71" s="1"/>
      <c r="BZ71" s="1"/>
    </row>
    <row r="72" spans="1:78" customFormat="1" ht="99.75">
      <c r="A72" s="45" t="str">
        <f t="shared" si="11"/>
        <v>EXT</v>
      </c>
      <c r="B72" s="45"/>
      <c r="C72" s="45"/>
      <c r="D72" s="121" t="s">
        <v>236</v>
      </c>
      <c r="E72" s="61" t="s">
        <v>41</v>
      </c>
      <c r="F72" s="281" t="e">
        <v>#N/A</v>
      </c>
      <c r="G72" s="62">
        <f t="shared" si="12"/>
        <v>5</v>
      </c>
      <c r="H72" s="62" t="s">
        <v>32</v>
      </c>
      <c r="I72" s="64" t="s">
        <v>511</v>
      </c>
      <c r="J72" s="64"/>
      <c r="K72" s="65"/>
      <c r="L72" s="65"/>
      <c r="M72" s="65"/>
      <c r="N72" s="64"/>
      <c r="O72" s="66" t="s">
        <v>32</v>
      </c>
      <c r="P72" s="66" t="str">
        <f t="shared" si="6"/>
        <v>1..1</v>
      </c>
      <c r="Q72" s="6" t="s">
        <v>512</v>
      </c>
      <c r="R72" s="67" t="s">
        <v>513</v>
      </c>
      <c r="S72" s="146" t="s">
        <v>73</v>
      </c>
      <c r="T72" s="147" t="s">
        <v>56</v>
      </c>
      <c r="U72" s="62" t="s">
        <v>62</v>
      </c>
      <c r="V72" s="66"/>
      <c r="W72" s="69"/>
      <c r="X72" s="38"/>
      <c r="Y72" s="70" t="s">
        <v>47</v>
      </c>
      <c r="Z72" s="70" t="s">
        <v>47</v>
      </c>
      <c r="AA72" s="57"/>
      <c r="AB72" s="13" t="str">
        <f t="shared" si="1"/>
        <v>/rsm:CrossIndustryInvoice/rsm:SupplyChainTradeTransaction/ram:IncludedSupplyChainTradeLineItem/ram:SpecifiedTradeProduct/ram:IncludedReferencedProduct</v>
      </c>
      <c r="AC72" s="13" t="str">
        <f t="shared" si="2"/>
        <v>/ram:Name</v>
      </c>
      <c r="AD72" s="14">
        <f>COUNTIFS(R$4:R72,AB72)</f>
        <v>1</v>
      </c>
      <c r="AE72" s="57"/>
      <c r="AF72" s="61" t="str">
        <f t="shared" si="15"/>
        <v>EXT</v>
      </c>
      <c r="AG72" s="62">
        <f t="shared" si="13"/>
        <v>5</v>
      </c>
      <c r="AH72" s="62" t="str">
        <f t="shared" si="16"/>
        <v>1..1</v>
      </c>
      <c r="AI72" s="64" t="s">
        <v>361</v>
      </c>
      <c r="AJ72" s="64"/>
      <c r="AK72" s="65"/>
      <c r="AL72" s="65"/>
      <c r="AM72" s="65"/>
      <c r="AN72" s="64"/>
      <c r="AO72" s="66" t="str">
        <f t="shared" si="17"/>
        <v>1..1</v>
      </c>
      <c r="AP72" s="66" t="str">
        <f t="shared" si="17"/>
        <v>1..1</v>
      </c>
      <c r="AQ72" s="6" t="str">
        <f t="shared" si="17"/>
        <v>/rsm:CrossIndustryInvoice
/rsm:SupplyChainTradeTransaction
/ram:IncludedSupplyChainTradeLineItem
/ram:SpecifiedTradeProduct
/ram:IncludedReferencedProduct
/ram:Name</v>
      </c>
      <c r="AR72" s="67" t="str">
        <f t="shared" si="17"/>
        <v>/rsm:CrossIndustryInvoice/rsm:SupplyChainTradeTransaction/ram:IncludedSupplyChainTradeLineItem/ram:SpecifiedTradeProduct/ram:IncludedReferencedProduct/ram:Name</v>
      </c>
      <c r="AS72" s="146" t="s">
        <v>73</v>
      </c>
      <c r="AT72" s="147" t="s">
        <v>56</v>
      </c>
      <c r="AU72" s="62" t="str">
        <f t="shared" si="14"/>
        <v>0..n</v>
      </c>
      <c r="AV72" s="66"/>
      <c r="AW72" s="69"/>
      <c r="AX72" s="7"/>
      <c r="AY72" s="70" t="str">
        <f t="shared" si="18"/>
        <v>EXTENDED</v>
      </c>
      <c r="AZ72" s="70" t="str">
        <f t="shared" si="18"/>
        <v>EXTENDED</v>
      </c>
      <c r="BA72" s="1"/>
      <c r="BB72" s="57"/>
      <c r="BC72" s="59"/>
      <c r="BD72" s="59"/>
      <c r="BF72" s="1"/>
      <c r="BG72" s="1"/>
      <c r="BH72" s="1"/>
      <c r="BI72" s="1"/>
      <c r="BJ72" s="1"/>
      <c r="BK72" s="1"/>
      <c r="BL72" s="1"/>
      <c r="BM72" s="1"/>
      <c r="BN72" s="1"/>
      <c r="BO72" s="1"/>
      <c r="BP72" s="1"/>
      <c r="BQ72" s="1"/>
      <c r="BR72" s="1"/>
      <c r="BS72" s="1"/>
      <c r="BT72" s="1"/>
      <c r="BU72" s="1"/>
      <c r="BV72" s="1"/>
      <c r="BW72" s="1"/>
      <c r="BX72" s="1"/>
      <c r="BY72" s="1"/>
      <c r="BZ72" s="1"/>
    </row>
    <row r="73" spans="1:78" customFormat="1" ht="99.75">
      <c r="A73" s="45" t="str">
        <f t="shared" si="11"/>
        <v>EXT</v>
      </c>
      <c r="B73" s="45"/>
      <c r="C73" s="45"/>
      <c r="D73" s="121" t="s">
        <v>236</v>
      </c>
      <c r="E73" s="61" t="s">
        <v>41</v>
      </c>
      <c r="F73" s="281" t="e">
        <v>#N/A</v>
      </c>
      <c r="G73" s="62">
        <f t="shared" si="12"/>
        <v>5</v>
      </c>
      <c r="H73" s="62" t="s">
        <v>42</v>
      </c>
      <c r="I73" s="64" t="s">
        <v>514</v>
      </c>
      <c r="J73" s="64"/>
      <c r="K73" s="65"/>
      <c r="L73" s="65"/>
      <c r="M73" s="65"/>
      <c r="N73" s="64"/>
      <c r="O73" s="66" t="s">
        <v>42</v>
      </c>
      <c r="P73" s="66" t="str">
        <f t="shared" si="6"/>
        <v>0..1</v>
      </c>
      <c r="Q73" s="6" t="s">
        <v>515</v>
      </c>
      <c r="R73" s="67" t="s">
        <v>516</v>
      </c>
      <c r="S73" s="146" t="s">
        <v>73</v>
      </c>
      <c r="T73" s="147" t="s">
        <v>56</v>
      </c>
      <c r="U73" s="62" t="s">
        <v>62</v>
      </c>
      <c r="V73" s="66"/>
      <c r="W73" s="69"/>
      <c r="X73" s="38"/>
      <c r="Y73" s="70" t="s">
        <v>47</v>
      </c>
      <c r="Z73" s="70" t="s">
        <v>47</v>
      </c>
      <c r="AA73" s="57"/>
      <c r="AB73" s="13" t="str">
        <f t="shared" si="1"/>
        <v>/rsm:CrossIndustryInvoice/rsm:SupplyChainTradeTransaction/ram:IncludedSupplyChainTradeLineItem/ram:SpecifiedTradeProduct/ram:IncludedReferencedProduct</v>
      </c>
      <c r="AC73" s="13" t="str">
        <f t="shared" si="2"/>
        <v>/ram:Description</v>
      </c>
      <c r="AD73" s="14">
        <f>COUNTIFS(R$4:R73,AB73)</f>
        <v>1</v>
      </c>
      <c r="AE73" s="57"/>
      <c r="AF73" s="61" t="str">
        <f t="shared" si="15"/>
        <v>EXT</v>
      </c>
      <c r="AG73" s="62">
        <f t="shared" si="13"/>
        <v>5</v>
      </c>
      <c r="AH73" s="62" t="str">
        <f t="shared" si="16"/>
        <v>0..1</v>
      </c>
      <c r="AI73" s="64" t="s">
        <v>370</v>
      </c>
      <c r="AJ73" s="64"/>
      <c r="AK73" s="65"/>
      <c r="AL73" s="65"/>
      <c r="AM73" s="65"/>
      <c r="AN73" s="64"/>
      <c r="AO73" s="66" t="str">
        <f t="shared" si="17"/>
        <v>0..1</v>
      </c>
      <c r="AP73" s="66" t="str">
        <f t="shared" si="17"/>
        <v>0..1</v>
      </c>
      <c r="AQ73" s="6" t="str">
        <f t="shared" si="17"/>
        <v>/rsm:CrossIndustryInvoice
/rsm:SupplyChainTradeTransaction
/ram:IncludedSupplyChainTradeLineItem
/ram:SpecifiedTradeProduct
/ram:IncludedReferencedProduct
/ram:Description</v>
      </c>
      <c r="AR73" s="67" t="str">
        <f t="shared" si="17"/>
        <v>/rsm:CrossIndustryInvoice/rsm:SupplyChainTradeTransaction/ram:IncludedSupplyChainTradeLineItem/ram:SpecifiedTradeProduct/ram:IncludedReferencedProduct/ram:Description</v>
      </c>
      <c r="AS73" s="146" t="s">
        <v>73</v>
      </c>
      <c r="AT73" s="147" t="s">
        <v>56</v>
      </c>
      <c r="AU73" s="62" t="str">
        <f t="shared" si="14"/>
        <v>0..n</v>
      </c>
      <c r="AV73" s="66"/>
      <c r="AW73" s="69"/>
      <c r="AX73" s="7"/>
      <c r="AY73" s="70" t="str">
        <f t="shared" si="18"/>
        <v>EXTENDED</v>
      </c>
      <c r="AZ73" s="70" t="str">
        <f t="shared" si="18"/>
        <v>EXTENDED</v>
      </c>
      <c r="BA73" s="1"/>
      <c r="BB73" s="57"/>
      <c r="BC73" s="59"/>
      <c r="BD73" s="59"/>
      <c r="BF73" s="1"/>
      <c r="BG73" s="1"/>
      <c r="BH73" s="1"/>
      <c r="BI73" s="1"/>
      <c r="BJ73" s="1"/>
      <c r="BK73" s="1"/>
      <c r="BL73" s="1"/>
      <c r="BM73" s="1"/>
      <c r="BN73" s="1"/>
      <c r="BO73" s="1"/>
      <c r="BP73" s="1"/>
      <c r="BQ73" s="1"/>
      <c r="BR73" s="1"/>
      <c r="BS73" s="1"/>
      <c r="BT73" s="1"/>
      <c r="BU73" s="1"/>
      <c r="BV73" s="1"/>
      <c r="BW73" s="1"/>
      <c r="BX73" s="1"/>
      <c r="BY73" s="1"/>
      <c r="BZ73" s="1"/>
    </row>
    <row r="74" spans="1:78" customFormat="1" ht="99.75">
      <c r="A74" s="45" t="str">
        <f t="shared" si="11"/>
        <v>EXT</v>
      </c>
      <c r="B74" s="45"/>
      <c r="C74" s="45"/>
      <c r="D74" s="121" t="s">
        <v>236</v>
      </c>
      <c r="E74" s="61" t="s">
        <v>41</v>
      </c>
      <c r="F74" s="281" t="e">
        <v>#N/A</v>
      </c>
      <c r="G74" s="62">
        <f t="shared" si="12"/>
        <v>5</v>
      </c>
      <c r="H74" s="62" t="s">
        <v>42</v>
      </c>
      <c r="I74" s="64" t="s">
        <v>517</v>
      </c>
      <c r="J74" s="64"/>
      <c r="K74" s="65"/>
      <c r="L74" s="65"/>
      <c r="M74" s="65"/>
      <c r="N74" s="64"/>
      <c r="O74" s="66" t="s">
        <v>42</v>
      </c>
      <c r="P74" s="66" t="str">
        <f t="shared" si="6"/>
        <v>0..1</v>
      </c>
      <c r="Q74" s="6" t="s">
        <v>518</v>
      </c>
      <c r="R74" s="67" t="s">
        <v>519</v>
      </c>
      <c r="S74" s="66" t="s">
        <v>520</v>
      </c>
      <c r="T74" s="68" t="s">
        <v>56</v>
      </c>
      <c r="U74" s="62" t="s">
        <v>62</v>
      </c>
      <c r="V74" s="66"/>
      <c r="W74" s="69"/>
      <c r="X74" s="38"/>
      <c r="Y74" s="70" t="s">
        <v>47</v>
      </c>
      <c r="Z74" s="70" t="s">
        <v>47</v>
      </c>
      <c r="AA74" s="57"/>
      <c r="AB74" s="13" t="str">
        <f t="shared" si="1"/>
        <v>/rsm:CrossIndustryInvoice/rsm:SupplyChainTradeTransaction/ram:IncludedSupplyChainTradeLineItem/ram:SpecifiedTradeProduct/ram:IncludedReferencedProduct</v>
      </c>
      <c r="AC74" s="13" t="str">
        <f t="shared" si="2"/>
        <v>/ram:UnitQuantity</v>
      </c>
      <c r="AD74" s="14">
        <f>COUNTIFS(R$4:R74,AB74)</f>
        <v>1</v>
      </c>
      <c r="AE74" s="57"/>
      <c r="AF74" s="61" t="str">
        <f t="shared" si="15"/>
        <v>EXT</v>
      </c>
      <c r="AG74" s="62">
        <f t="shared" si="13"/>
        <v>5</v>
      </c>
      <c r="AH74" s="62" t="str">
        <f t="shared" si="16"/>
        <v>0..1</v>
      </c>
      <c r="AI74" s="64" t="s">
        <v>521</v>
      </c>
      <c r="AJ74" s="64"/>
      <c r="AK74" s="65"/>
      <c r="AL74" s="65"/>
      <c r="AM74" s="65"/>
      <c r="AN74" s="64"/>
      <c r="AO74" s="66" t="str">
        <f t="shared" si="17"/>
        <v>0..1</v>
      </c>
      <c r="AP74" s="66" t="str">
        <f t="shared" si="17"/>
        <v>0..1</v>
      </c>
      <c r="AQ74" s="6" t="str">
        <f t="shared" si="17"/>
        <v>/rsm:CrossIndustryInvoice
/rsm:SupplyChainTradeTransaction
/ram:IncludedSupplyChainTradeLineItem
/ram:SpecifiedTradeProduct
/ram:IncludedReferencedProduct
/ram:UnitQuantity</v>
      </c>
      <c r="AR74" s="67" t="str">
        <f t="shared" si="17"/>
        <v>/rsm:CrossIndustryInvoice/rsm:SupplyChainTradeTransaction/ram:IncludedSupplyChainTradeLineItem/ram:SpecifiedTradeProduct/ram:IncludedReferencedProduct/ram:UnitQuantity</v>
      </c>
      <c r="AS74" s="66" t="s">
        <v>520</v>
      </c>
      <c r="AT74" s="68" t="s">
        <v>56</v>
      </c>
      <c r="AU74" s="62" t="str">
        <f t="shared" si="14"/>
        <v>0..n</v>
      </c>
      <c r="AV74" s="66"/>
      <c r="AW74" s="69"/>
      <c r="AX74" s="7"/>
      <c r="AY74" s="70" t="str">
        <f t="shared" si="18"/>
        <v>EXTENDED</v>
      </c>
      <c r="AZ74" s="70" t="str">
        <f t="shared" si="18"/>
        <v>EXTENDED</v>
      </c>
      <c r="BA74" s="1"/>
      <c r="BB74" s="57"/>
      <c r="BC74" s="59"/>
      <c r="BD74" s="59"/>
      <c r="BF74" s="1"/>
      <c r="BG74" s="1"/>
      <c r="BH74" s="1"/>
      <c r="BI74" s="1"/>
      <c r="BJ74" s="1"/>
      <c r="BK74" s="1"/>
      <c r="BL74" s="1"/>
      <c r="BM74" s="1"/>
      <c r="BN74" s="1"/>
      <c r="BO74" s="1"/>
      <c r="BP74" s="1"/>
      <c r="BQ74" s="1"/>
      <c r="BR74" s="1"/>
      <c r="BS74" s="1"/>
      <c r="BT74" s="1"/>
      <c r="BU74" s="1"/>
      <c r="BV74" s="1"/>
      <c r="BW74" s="1"/>
      <c r="BX74" s="1"/>
      <c r="BY74" s="1"/>
      <c r="BZ74" s="1"/>
    </row>
    <row r="75" spans="1:78" customFormat="1" ht="102">
      <c r="A75" s="45" t="str">
        <f t="shared" si="11"/>
        <v>EXT</v>
      </c>
      <c r="B75" s="45"/>
      <c r="C75" s="45"/>
      <c r="D75" s="121" t="s">
        <v>236</v>
      </c>
      <c r="E75" s="61" t="s">
        <v>41</v>
      </c>
      <c r="F75" s="281" t="e">
        <v>#N/A</v>
      </c>
      <c r="G75" s="62">
        <f t="shared" si="12"/>
        <v>6</v>
      </c>
      <c r="H75" s="62" t="s">
        <v>32</v>
      </c>
      <c r="I75" s="64" t="s">
        <v>522</v>
      </c>
      <c r="J75" s="64"/>
      <c r="K75" s="65"/>
      <c r="L75" s="65"/>
      <c r="M75" s="65"/>
      <c r="N75" s="64"/>
      <c r="O75" s="66" t="s">
        <v>32</v>
      </c>
      <c r="P75" s="66" t="str">
        <f t="shared" si="6"/>
        <v>1..1</v>
      </c>
      <c r="Q75" s="6" t="s">
        <v>523</v>
      </c>
      <c r="R75" s="67" t="s">
        <v>524</v>
      </c>
      <c r="S75" s="66"/>
      <c r="T75" s="68" t="s">
        <v>163</v>
      </c>
      <c r="U75" s="62" t="s">
        <v>42</v>
      </c>
      <c r="V75" s="66"/>
      <c r="W75" s="69"/>
      <c r="X75" s="38"/>
      <c r="Y75" s="70" t="s">
        <v>47</v>
      </c>
      <c r="Z75" s="70" t="s">
        <v>47</v>
      </c>
      <c r="AA75" s="57"/>
      <c r="AB75" s="13" t="str">
        <f t="shared" si="1"/>
        <v>/rsm:CrossIndustryInvoice/rsm:SupplyChainTradeTransaction/ram:IncludedSupplyChainTradeLineItem/ram:SpecifiedTradeProduct/ram:IncludedReferencedProduct/ram:UnitQuantity</v>
      </c>
      <c r="AC75" s="13" t="str">
        <f t="shared" si="2"/>
        <v>/@unitCode</v>
      </c>
      <c r="AD75" s="14">
        <f>COUNTIFS(R$4:R75,AB75)</f>
        <v>1</v>
      </c>
      <c r="AE75" s="57"/>
      <c r="AF75" s="61" t="str">
        <f t="shared" si="15"/>
        <v>EXT</v>
      </c>
      <c r="AG75" s="62">
        <f t="shared" si="13"/>
        <v>6</v>
      </c>
      <c r="AH75" s="62" t="str">
        <f t="shared" si="16"/>
        <v>1..1</v>
      </c>
      <c r="AI75" s="64" t="s">
        <v>415</v>
      </c>
      <c r="AJ75" s="64"/>
      <c r="AK75" s="65"/>
      <c r="AL75" s="65"/>
      <c r="AM75" s="65"/>
      <c r="AN75" s="64"/>
      <c r="AO75" s="66" t="str">
        <f t="shared" si="17"/>
        <v>1..1</v>
      </c>
      <c r="AP75" s="66" t="str">
        <f t="shared" si="17"/>
        <v>1..1</v>
      </c>
      <c r="AQ75" s="6" t="str">
        <f t="shared" si="17"/>
        <v>/rsm:CrossIndustryInvoice
/rsm:SupplyChainTradeTransaction
/ram:IncludedSupplyChainTradeLineItem
/ram:SpecifiedTradeProduct
/ram:IncludedReferencedProduct
/ram:UnitQuantity
/@unitCode</v>
      </c>
      <c r="AR75" s="67" t="str">
        <f t="shared" si="17"/>
        <v>/rsm:CrossIndustryInvoice/rsm:SupplyChainTradeTransaction/ram:IncludedSupplyChainTradeLineItem/ram:SpecifiedTradeProduct/ram:IncludedReferencedProduct/ram:UnitQuantity/@unitCode</v>
      </c>
      <c r="AS75" s="66"/>
      <c r="AT75" s="68" t="s">
        <v>163</v>
      </c>
      <c r="AU75" s="62" t="str">
        <f t="shared" si="14"/>
        <v>0..1</v>
      </c>
      <c r="AV75" s="66"/>
      <c r="AW75" s="69"/>
      <c r="AX75" s="7"/>
      <c r="AY75" s="70" t="str">
        <f t="shared" si="18"/>
        <v>EXTENDED</v>
      </c>
      <c r="AZ75" s="70" t="str">
        <f t="shared" si="18"/>
        <v>EXTENDED</v>
      </c>
      <c r="BA75" s="1"/>
      <c r="BB75" s="57"/>
      <c r="BC75" s="59"/>
      <c r="BD75" s="59"/>
      <c r="BF75" s="1"/>
      <c r="BG75" s="1"/>
      <c r="BH75" s="1"/>
      <c r="BI75" s="1"/>
      <c r="BJ75" s="1"/>
      <c r="BK75" s="1"/>
      <c r="BL75" s="1"/>
      <c r="BM75" s="1"/>
      <c r="BN75" s="1"/>
      <c r="BO75" s="1"/>
      <c r="BP75" s="1"/>
      <c r="BQ75" s="1"/>
      <c r="BR75" s="1"/>
      <c r="BS75" s="1"/>
      <c r="BT75" s="1"/>
      <c r="BU75" s="1"/>
      <c r="BV75" s="1"/>
      <c r="BW75" s="1"/>
      <c r="BX75" s="1"/>
      <c r="BY75" s="1"/>
      <c r="BZ75" s="1"/>
    </row>
    <row r="76" spans="1:78" customFormat="1" ht="75">
      <c r="A76" s="45" t="str">
        <f t="shared" si="11"/>
        <v>NO</v>
      </c>
      <c r="B76" s="45"/>
      <c r="C76" s="45"/>
      <c r="D76" s="148" t="s">
        <v>525</v>
      </c>
      <c r="E76" s="109" t="s">
        <v>526</v>
      </c>
      <c r="F76" s="291" t="s">
        <v>526</v>
      </c>
      <c r="G76" s="110">
        <f t="shared" si="12"/>
        <v>3</v>
      </c>
      <c r="H76" s="110" t="s">
        <v>32</v>
      </c>
      <c r="I76" s="111" t="s">
        <v>527</v>
      </c>
      <c r="J76" s="112" t="s">
        <v>528</v>
      </c>
      <c r="K76" s="113"/>
      <c r="L76" s="113"/>
      <c r="M76" s="113" t="s">
        <v>35</v>
      </c>
      <c r="N76" s="112"/>
      <c r="O76" s="110" t="s">
        <v>32</v>
      </c>
      <c r="P76" s="110" t="str">
        <f t="shared" si="6"/>
        <v>1..1</v>
      </c>
      <c r="Q76" s="114" t="s">
        <v>529</v>
      </c>
      <c r="R76" s="115" t="s">
        <v>530</v>
      </c>
      <c r="S76" s="110" t="s">
        <v>35</v>
      </c>
      <c r="T76" s="116" t="s">
        <v>38</v>
      </c>
      <c r="U76" s="110" t="s">
        <v>42</v>
      </c>
      <c r="V76" s="110" t="s">
        <v>531</v>
      </c>
      <c r="W76" s="117" t="s">
        <v>35</v>
      </c>
      <c r="X76" s="38"/>
      <c r="Y76" s="116" t="s">
        <v>244</v>
      </c>
      <c r="Z76" s="116" t="s">
        <v>244</v>
      </c>
      <c r="AA76" s="57"/>
      <c r="AB76" s="13" t="str">
        <f t="shared" ref="AB76:AB154" si="19">IF(ISERROR(FIND("/",R76)),R76,LEFT(R76,FIND(CHAR(1),SUBSTITUTE(R76,"/",CHAR(1),LEN(R76)-LEN(SUBSTITUTE(R76,"/",""))))-1))</f>
        <v>/rsm:CrossIndustryInvoice/rsm:SupplyChainTradeTransaction/ram:IncludedSupplyChainTradeLineItem</v>
      </c>
      <c r="AC76" s="13" t="str">
        <f t="shared" ref="AC76:AC154" si="20">IF(ISERROR(FIND("/",R76)),R76,MID(R76, FIND(CHAR(1),SUBSTITUTE(R76,"/",CHAR(1), LEN(R76)-LEN(SUBSTITUTE(R76,"/","")))), LEN(R76)))</f>
        <v>/ram:SpecifiedLineTradeAgreement</v>
      </c>
      <c r="AD76" s="14">
        <f>COUNTIFS(R$4:R76,AB76)</f>
        <v>1</v>
      </c>
      <c r="AE76" s="57"/>
      <c r="AF76" s="109" t="str">
        <f t="shared" si="15"/>
        <v>BG-29</v>
      </c>
      <c r="AG76" s="110">
        <f t="shared" si="13"/>
        <v>3</v>
      </c>
      <c r="AH76" s="110" t="str">
        <f t="shared" si="16"/>
        <v>1..1</v>
      </c>
      <c r="AI76" s="111" t="s">
        <v>527</v>
      </c>
      <c r="AJ76" s="112" t="s">
        <v>532</v>
      </c>
      <c r="AK76" s="113"/>
      <c r="AL76" s="113"/>
      <c r="AM76" s="113" t="s">
        <v>35</v>
      </c>
      <c r="AN76" s="112"/>
      <c r="AO76" s="110" t="str">
        <f t="shared" si="17"/>
        <v>1..1</v>
      </c>
      <c r="AP76" s="110" t="str">
        <f t="shared" si="17"/>
        <v>1..1</v>
      </c>
      <c r="AQ76" s="114" t="str">
        <f t="shared" si="17"/>
        <v>/rsm:CrossIndustryInvoice
/rsm:SupplyChainTradeTransaction
/ram:IncludedSupplyChainTradeLineItem
/ram:SpecifiedLineTradeAgreement</v>
      </c>
      <c r="AR76" s="115" t="str">
        <f t="shared" si="17"/>
        <v>/rsm:CrossIndustryInvoice/rsm:SupplyChainTradeTransaction/ram:IncludedSupplyChainTradeLineItem/ram:SpecifiedLineTradeAgreement</v>
      </c>
      <c r="AS76" s="110" t="s">
        <v>35</v>
      </c>
      <c r="AT76" s="116" t="s">
        <v>38</v>
      </c>
      <c r="AU76" s="110" t="str">
        <f t="shared" si="14"/>
        <v>0..1</v>
      </c>
      <c r="AV76" s="110" t="s">
        <v>531</v>
      </c>
      <c r="AW76" s="117" t="s">
        <v>35</v>
      </c>
      <c r="AX76" s="7"/>
      <c r="AY76" s="116" t="str">
        <f t="shared" si="18"/>
        <v>BASIC</v>
      </c>
      <c r="AZ76" s="116" t="str">
        <f t="shared" si="18"/>
        <v>BASIC</v>
      </c>
      <c r="BA76" s="1"/>
      <c r="BB76" s="57"/>
      <c r="BC76" s="59"/>
      <c r="BD76" s="59"/>
      <c r="BF76" s="1"/>
      <c r="BG76" s="1"/>
      <c r="BH76" s="1"/>
      <c r="BI76" s="1"/>
      <c r="BJ76" s="1"/>
      <c r="BK76" s="1"/>
      <c r="BL76" s="1"/>
      <c r="BM76" s="1"/>
      <c r="BN76" s="1"/>
      <c r="BO76" s="1"/>
      <c r="BP76" s="1"/>
      <c r="BQ76" s="1"/>
      <c r="BR76" s="1"/>
      <c r="BS76" s="1"/>
      <c r="BT76" s="1"/>
      <c r="BU76" s="1"/>
      <c r="BV76" s="1"/>
      <c r="BW76" s="1"/>
      <c r="BX76" s="1"/>
      <c r="BY76" s="1"/>
      <c r="BZ76" s="1"/>
    </row>
    <row r="77" spans="1:78" customFormat="1" ht="85.5">
      <c r="A77" s="45" t="str">
        <f t="shared" si="11"/>
        <v>NO</v>
      </c>
      <c r="B77" s="45"/>
      <c r="C77" s="45"/>
      <c r="D77" s="148" t="s">
        <v>525</v>
      </c>
      <c r="E77" s="123" t="s">
        <v>533</v>
      </c>
      <c r="F77" s="293" t="e">
        <v>#N/A</v>
      </c>
      <c r="G77" s="124">
        <f t="shared" si="12"/>
        <v>4</v>
      </c>
      <c r="H77" s="124" t="s">
        <v>42</v>
      </c>
      <c r="I77" s="125" t="s">
        <v>534</v>
      </c>
      <c r="J77" s="125"/>
      <c r="K77" s="126"/>
      <c r="L77" s="126"/>
      <c r="M77" s="126"/>
      <c r="N77" s="125"/>
      <c r="O77" s="124" t="s">
        <v>42</v>
      </c>
      <c r="P77" s="124" t="str">
        <f t="shared" ref="P77:P137" si="21">O77</f>
        <v>0..1</v>
      </c>
      <c r="Q77" s="127" t="s">
        <v>535</v>
      </c>
      <c r="R77" s="128" t="s">
        <v>536</v>
      </c>
      <c r="S77" s="124"/>
      <c r="T77" s="129"/>
      <c r="U77" s="124" t="s">
        <v>42</v>
      </c>
      <c r="V77" s="124"/>
      <c r="W77" s="130"/>
      <c r="X77" s="38"/>
      <c r="Y77" s="129" t="s">
        <v>282</v>
      </c>
      <c r="Z77" s="129" t="s">
        <v>282</v>
      </c>
      <c r="AA77" s="57"/>
      <c r="AB77" s="13" t="str">
        <f t="shared" si="19"/>
        <v>/rsm:CrossIndustryInvoice/rsm:SupplyChainTradeTransaction/ram:IncludedSupplyChainTradeLineItem/ram:SpecifiedLineTradeAgreement</v>
      </c>
      <c r="AC77" s="13" t="str">
        <f t="shared" si="20"/>
        <v>/ram:BuyerOrderReferencedDocument</v>
      </c>
      <c r="AD77" s="14">
        <f>COUNTIFS(R$4:R77,AB77)</f>
        <v>1</v>
      </c>
      <c r="AE77" s="57"/>
      <c r="AF77" s="123" t="str">
        <f t="shared" si="15"/>
        <v>BT-132-00</v>
      </c>
      <c r="AG77" s="124">
        <f t="shared" si="13"/>
        <v>4</v>
      </c>
      <c r="AH77" s="124" t="str">
        <f t="shared" si="16"/>
        <v>0..1</v>
      </c>
      <c r="AI77" s="125" t="s">
        <v>537</v>
      </c>
      <c r="AJ77" s="125"/>
      <c r="AK77" s="126"/>
      <c r="AL77" s="126"/>
      <c r="AM77" s="126" t="s">
        <v>35</v>
      </c>
      <c r="AN77" s="125"/>
      <c r="AO77" s="124" t="str">
        <f t="shared" si="17"/>
        <v>0..1</v>
      </c>
      <c r="AP77" s="124" t="str">
        <f t="shared" si="17"/>
        <v>0..1</v>
      </c>
      <c r="AQ77" s="127" t="str">
        <f t="shared" si="17"/>
        <v>/rsm:CrossIndustryInvoice
/rsm:SupplyChainTradeTransaction
/ram:IncludedSupplyChainTradeLineItem
/ram:SpecifiedLineTradeAgreement
/ram:BuyerOrderReferencedDocument</v>
      </c>
      <c r="AR77" s="128" t="str">
        <f t="shared" si="17"/>
        <v>/rsm:CrossIndustryInvoice/rsm:SupplyChainTradeTransaction/ram:IncludedSupplyChainTradeLineItem/ram:SpecifiedLineTradeAgreement/ram:BuyerOrderReferencedDocument</v>
      </c>
      <c r="AS77" s="124"/>
      <c r="AT77" s="129"/>
      <c r="AU77" s="124" t="str">
        <f t="shared" si="14"/>
        <v>0..1</v>
      </c>
      <c r="AV77" s="124"/>
      <c r="AW77" s="130"/>
      <c r="AX77" s="7"/>
      <c r="AY77" s="129" t="str">
        <f t="shared" si="18"/>
        <v>EN 16931</v>
      </c>
      <c r="AZ77" s="129" t="str">
        <f t="shared" si="18"/>
        <v>EN 16931</v>
      </c>
      <c r="BA77" s="1"/>
      <c r="BB77" s="57"/>
      <c r="BC77" s="59"/>
      <c r="BD77" s="59"/>
      <c r="BF77" s="1"/>
      <c r="BG77" s="1"/>
      <c r="BH77" s="1"/>
      <c r="BI77" s="1"/>
      <c r="BJ77" s="1"/>
      <c r="BK77" s="1"/>
      <c r="BL77" s="1"/>
      <c r="BM77" s="1"/>
      <c r="BN77" s="1"/>
      <c r="BO77" s="1"/>
      <c r="BP77" s="1"/>
      <c r="BQ77" s="1"/>
      <c r="BR77" s="1"/>
      <c r="BS77" s="1"/>
      <c r="BT77" s="1"/>
      <c r="BU77" s="1"/>
      <c r="BV77" s="1"/>
      <c r="BW77" s="1"/>
      <c r="BX77" s="1"/>
      <c r="BY77" s="1"/>
      <c r="BZ77" s="1"/>
    </row>
    <row r="78" spans="1:78" customFormat="1" ht="99.75">
      <c r="A78" s="45" t="str">
        <f t="shared" ref="A78:A156" si="22">IF(LEFT(E78,2)="BG","NO",IF(LEN(E78)-LEN(SUBSTITUTE(E78,"-",""))&gt;1,"NO",IF(E78="EXT","EXT","YES")))</f>
        <v>EXT</v>
      </c>
      <c r="B78" s="45"/>
      <c r="C78" s="45"/>
      <c r="D78" s="138" t="s">
        <v>525</v>
      </c>
      <c r="E78" s="61" t="s">
        <v>41</v>
      </c>
      <c r="F78" s="281" t="s">
        <v>4910</v>
      </c>
      <c r="G78" s="62">
        <f t="shared" si="12"/>
        <v>5</v>
      </c>
      <c r="H78" s="62" t="s">
        <v>42</v>
      </c>
      <c r="I78" s="64" t="s">
        <v>538</v>
      </c>
      <c r="J78" s="64" t="s">
        <v>539</v>
      </c>
      <c r="K78" s="65" t="s">
        <v>540</v>
      </c>
      <c r="L78" s="65"/>
      <c r="M78" s="65"/>
      <c r="N78" s="64"/>
      <c r="O78" s="66" t="s">
        <v>42</v>
      </c>
      <c r="P78" s="66" t="str">
        <f t="shared" si="21"/>
        <v>0..1</v>
      </c>
      <c r="Q78" s="6" t="s">
        <v>541</v>
      </c>
      <c r="R78" s="67" t="s">
        <v>542</v>
      </c>
      <c r="S78" s="66" t="s">
        <v>55</v>
      </c>
      <c r="T78" s="68" t="s">
        <v>56</v>
      </c>
      <c r="U78" s="62" t="s">
        <v>42</v>
      </c>
      <c r="V78" s="66"/>
      <c r="W78" s="69"/>
      <c r="X78" s="38"/>
      <c r="Y78" s="70" t="s">
        <v>47</v>
      </c>
      <c r="Z78" s="70" t="s">
        <v>48</v>
      </c>
      <c r="AA78" s="57"/>
      <c r="AB78" s="13" t="str">
        <f t="shared" si="19"/>
        <v>/rsm:CrossIndustryInvoice/rsm:SupplyChainTradeTransaction/ram:IncludedSupplyChainTradeLineItem/ram:SpecifiedLineTradeAgreement/ram:BuyerOrderReferencedDocument</v>
      </c>
      <c r="AC78" s="13" t="str">
        <f t="shared" si="20"/>
        <v>/ram:IssuerAssignedID</v>
      </c>
      <c r="AD78" s="14">
        <f>COUNTIFS(R$4:R78,AB78)</f>
        <v>1</v>
      </c>
      <c r="AE78" s="57"/>
      <c r="AF78" s="61" t="str">
        <f t="shared" si="15"/>
        <v>EXT</v>
      </c>
      <c r="AG78" s="62">
        <f t="shared" si="13"/>
        <v>5</v>
      </c>
      <c r="AH78" s="62" t="str">
        <f t="shared" si="16"/>
        <v>0..1</v>
      </c>
      <c r="AI78" s="64" t="s">
        <v>543</v>
      </c>
      <c r="AJ78" s="64"/>
      <c r="AK78" s="65"/>
      <c r="AL78" s="65"/>
      <c r="AM78" s="65"/>
      <c r="AN78" s="64"/>
      <c r="AO78" s="66" t="str">
        <f t="shared" si="17"/>
        <v>0..1</v>
      </c>
      <c r="AP78" s="66" t="str">
        <f t="shared" si="17"/>
        <v>0..1</v>
      </c>
      <c r="AQ78" s="6" t="str">
        <f t="shared" si="17"/>
        <v>/rsm:CrossIndustryInvoice
/rsm:SupplyChainTradeTransaction
/ram:IncludedSupplyChainTradeLineItem
/ram:SpecifiedLineTradeAgreement
/ram:BuyerOrderReferencedDocument
/ram:IssuerAssignedID</v>
      </c>
      <c r="AR78" s="67" t="str">
        <f t="shared" si="17"/>
        <v>/rsm:CrossIndustryInvoice/rsm:SupplyChainTradeTransaction/ram:IncludedSupplyChainTradeLineItem/ram:SpecifiedLineTradeAgreement/ram:BuyerOrderReferencedDocument/ram:IssuerAssignedID</v>
      </c>
      <c r="AS78" s="66" t="s">
        <v>55</v>
      </c>
      <c r="AT78" s="68" t="s">
        <v>56</v>
      </c>
      <c r="AU78" s="62" t="str">
        <f t="shared" si="14"/>
        <v>0..1</v>
      </c>
      <c r="AV78" s="66"/>
      <c r="AW78" s="69"/>
      <c r="AX78" s="7"/>
      <c r="AY78" s="70" t="str">
        <f t="shared" si="18"/>
        <v>EXTENDED</v>
      </c>
      <c r="AZ78" s="70" t="str">
        <f t="shared" si="18"/>
        <v>EXTENDED FR B2B</v>
      </c>
      <c r="BA78" s="1"/>
      <c r="BB78" s="57"/>
      <c r="BC78" s="59"/>
      <c r="BD78" s="59"/>
      <c r="BF78" s="1"/>
      <c r="BG78" s="1"/>
      <c r="BH78" s="1"/>
      <c r="BI78" s="1"/>
      <c r="BJ78" s="1"/>
      <c r="BK78" s="1"/>
      <c r="BL78" s="1"/>
      <c r="BM78" s="1"/>
      <c r="BN78" s="1"/>
      <c r="BO78" s="1"/>
      <c r="BP78" s="1"/>
      <c r="BQ78" s="1"/>
      <c r="BR78" s="1"/>
      <c r="BS78" s="1"/>
      <c r="BT78" s="1"/>
      <c r="BU78" s="1"/>
      <c r="BV78" s="1"/>
      <c r="BW78" s="1"/>
      <c r="BX78" s="1"/>
      <c r="BY78" s="1"/>
      <c r="BZ78" s="1"/>
    </row>
    <row r="79" spans="1:78" customFormat="1" ht="99.75">
      <c r="A79" s="45" t="str">
        <f t="shared" si="22"/>
        <v>YES</v>
      </c>
      <c r="B79" s="45"/>
      <c r="C79" s="45"/>
      <c r="D79" s="148" t="s">
        <v>525</v>
      </c>
      <c r="E79" s="119" t="s">
        <v>544</v>
      </c>
      <c r="F79" s="292" t="s">
        <v>544</v>
      </c>
      <c r="G79" s="66">
        <f t="shared" si="12"/>
        <v>5</v>
      </c>
      <c r="H79" s="66" t="s">
        <v>42</v>
      </c>
      <c r="I79" s="64" t="s">
        <v>545</v>
      </c>
      <c r="J79" s="64" t="s">
        <v>546</v>
      </c>
      <c r="K79" s="65" t="s">
        <v>547</v>
      </c>
      <c r="L79" s="65"/>
      <c r="M79" s="65" t="s">
        <v>35</v>
      </c>
      <c r="N79" s="149" t="s">
        <v>548</v>
      </c>
      <c r="O79" s="66" t="s">
        <v>42</v>
      </c>
      <c r="P79" s="66" t="str">
        <f t="shared" si="21"/>
        <v>0..1</v>
      </c>
      <c r="Q79" s="2" t="s">
        <v>549</v>
      </c>
      <c r="R79" s="75" t="s">
        <v>550</v>
      </c>
      <c r="S79" s="66" t="s">
        <v>551</v>
      </c>
      <c r="T79" s="68" t="s">
        <v>56</v>
      </c>
      <c r="U79" s="66" t="s">
        <v>42</v>
      </c>
      <c r="V79" s="66" t="s">
        <v>35</v>
      </c>
      <c r="W79" s="69" t="s">
        <v>35</v>
      </c>
      <c r="X79" s="38"/>
      <c r="Y79" s="68" t="s">
        <v>282</v>
      </c>
      <c r="Z79" s="68" t="s">
        <v>282</v>
      </c>
      <c r="AA79" s="57"/>
      <c r="AB79" s="13" t="str">
        <f t="shared" si="19"/>
        <v>/rsm:CrossIndustryInvoice/rsm:SupplyChainTradeTransaction/ram:IncludedSupplyChainTradeLineItem/ram:SpecifiedLineTradeAgreement/ram:BuyerOrderReferencedDocument</v>
      </c>
      <c r="AC79" s="13" t="str">
        <f t="shared" si="20"/>
        <v>/ram:LineID</v>
      </c>
      <c r="AD79" s="14">
        <f>COUNTIFS(R$4:R79,AB79)</f>
        <v>1</v>
      </c>
      <c r="AE79" s="57"/>
      <c r="AF79" s="119" t="str">
        <f t="shared" si="15"/>
        <v>BT-132</v>
      </c>
      <c r="AG79" s="66">
        <f t="shared" si="13"/>
        <v>5</v>
      </c>
      <c r="AH79" s="66" t="str">
        <f t="shared" si="16"/>
        <v>0..1</v>
      </c>
      <c r="AI79" s="64" t="s">
        <v>552</v>
      </c>
      <c r="AJ79" s="64" t="s">
        <v>553</v>
      </c>
      <c r="AK79" s="65" t="s">
        <v>554</v>
      </c>
      <c r="AL79" s="65"/>
      <c r="AM79" s="65" t="s">
        <v>35</v>
      </c>
      <c r="AN79" s="149" t="s">
        <v>555</v>
      </c>
      <c r="AO79" s="66" t="str">
        <f t="shared" si="17"/>
        <v>0..1</v>
      </c>
      <c r="AP79" s="66" t="str">
        <f t="shared" si="17"/>
        <v>0..1</v>
      </c>
      <c r="AQ79" s="2" t="str">
        <f t="shared" si="17"/>
        <v>/rsm:CrossIndustryInvoice
/rsm:SupplyChainTradeTransaction
/ram:IncludedSupplyChainTradeLineItem
/ram:SpecifiedLineTradeAgreement
/ram:BuyerOrderReferencedDocument
/ram:LineID</v>
      </c>
      <c r="AR79" s="75" t="str">
        <f t="shared" si="17"/>
        <v>/rsm:CrossIndustryInvoice/rsm:SupplyChainTradeTransaction/ram:IncludedSupplyChainTradeLineItem/ram:SpecifiedLineTradeAgreement/ram:BuyerOrderReferencedDocument/ram:LineID</v>
      </c>
      <c r="AS79" s="66" t="s">
        <v>551</v>
      </c>
      <c r="AT79" s="68" t="s">
        <v>56</v>
      </c>
      <c r="AU79" s="66" t="str">
        <f t="shared" si="14"/>
        <v>0..1</v>
      </c>
      <c r="AV79" s="66" t="s">
        <v>35</v>
      </c>
      <c r="AW79" s="69" t="s">
        <v>35</v>
      </c>
      <c r="AX79" s="7"/>
      <c r="AY79" s="68" t="str">
        <f t="shared" si="18"/>
        <v>EN 16931</v>
      </c>
      <c r="AZ79" s="68" t="str">
        <f t="shared" si="18"/>
        <v>EN 16931</v>
      </c>
      <c r="BA79" s="1"/>
      <c r="BB79" s="57"/>
      <c r="BC79" s="59"/>
      <c r="BD79" s="59"/>
      <c r="BF79" s="1"/>
      <c r="BG79" s="1"/>
      <c r="BH79" s="1"/>
      <c r="BI79" s="1"/>
      <c r="BJ79" s="1"/>
      <c r="BK79" s="1"/>
      <c r="BL79" s="1"/>
      <c r="BM79" s="1"/>
      <c r="BN79" s="1"/>
      <c r="BO79" s="1"/>
      <c r="BP79" s="1"/>
      <c r="BQ79" s="1"/>
      <c r="BR79" s="1"/>
      <c r="BS79" s="1"/>
      <c r="BT79" s="1"/>
      <c r="BU79" s="1"/>
      <c r="BV79" s="1"/>
      <c r="BW79" s="1"/>
      <c r="BX79" s="1"/>
      <c r="BY79" s="1"/>
      <c r="BZ79" s="1"/>
    </row>
    <row r="80" spans="1:78" s="11" customFormat="1" ht="99.75">
      <c r="A80" s="45" t="str">
        <f t="shared" si="22"/>
        <v>EXT</v>
      </c>
      <c r="B80" s="45"/>
      <c r="C80" s="45"/>
      <c r="D80" s="138" t="s">
        <v>525</v>
      </c>
      <c r="E80" s="61" t="s">
        <v>41</v>
      </c>
      <c r="F80" s="281" t="e">
        <v>#N/A</v>
      </c>
      <c r="G80" s="62">
        <f t="shared" si="12"/>
        <v>5</v>
      </c>
      <c r="H80" s="62" t="s">
        <v>42</v>
      </c>
      <c r="I80" s="64" t="s">
        <v>556</v>
      </c>
      <c r="J80" s="64" t="s">
        <v>557</v>
      </c>
      <c r="K80" s="65" t="s">
        <v>540</v>
      </c>
      <c r="L80" s="65"/>
      <c r="M80" s="65"/>
      <c r="N80" s="64"/>
      <c r="O80" s="66" t="s">
        <v>42</v>
      </c>
      <c r="P80" s="66" t="str">
        <f t="shared" si="21"/>
        <v>0..1</v>
      </c>
      <c r="Q80" s="6" t="s">
        <v>558</v>
      </c>
      <c r="R80" s="67" t="s">
        <v>559</v>
      </c>
      <c r="S80" s="66"/>
      <c r="T80" s="68"/>
      <c r="U80" s="62" t="s">
        <v>42</v>
      </c>
      <c r="V80" s="66"/>
      <c r="W80" s="69"/>
      <c r="X80" s="38"/>
      <c r="Y80" s="70" t="s">
        <v>47</v>
      </c>
      <c r="Z80" s="70" t="s">
        <v>47</v>
      </c>
      <c r="AA80" s="57"/>
      <c r="AB80" s="13" t="str">
        <f t="shared" si="19"/>
        <v>/rsm:CrossIndustryInvoice/rsm:SupplyChainTradeTransaction/ram:IncludedSupplyChainTradeLineItem/ram:SpecifiedLineTradeAgreement/ram:BuyerOrderReferencedDocument</v>
      </c>
      <c r="AC80" s="13" t="str">
        <f t="shared" si="20"/>
        <v>/ram:FormattedIssueDateTime</v>
      </c>
      <c r="AD80" s="14">
        <f>COUNTIFS(R$4:R80,AB80)</f>
        <v>1</v>
      </c>
      <c r="AE80" s="57"/>
      <c r="AF80" s="61" t="str">
        <f t="shared" si="15"/>
        <v>EXT</v>
      </c>
      <c r="AG80" s="62">
        <f t="shared" si="13"/>
        <v>5</v>
      </c>
      <c r="AH80" s="62" t="str">
        <f t="shared" si="16"/>
        <v>0..1</v>
      </c>
      <c r="AI80" s="64" t="s">
        <v>560</v>
      </c>
      <c r="AJ80" s="64"/>
      <c r="AK80" s="65"/>
      <c r="AL80" s="65"/>
      <c r="AM80" s="65"/>
      <c r="AN80" s="64"/>
      <c r="AO80" s="66" t="str">
        <f t="shared" si="17"/>
        <v>0..1</v>
      </c>
      <c r="AP80" s="66" t="str">
        <f t="shared" si="17"/>
        <v>0..1</v>
      </c>
      <c r="AQ80" s="6" t="str">
        <f t="shared" si="17"/>
        <v>/rsm:CrossIndustryInvoice
/rsm:SupplyChainTradeTransaction
/ram:IncludedSupplyChainTradeLineItem
/ram:SpecifiedLineTradeAgreement
/ram:BuyerOrderReferencedDocument
/ram:FormattedIssueDateTime</v>
      </c>
      <c r="AR80" s="67" t="str">
        <f t="shared" si="17"/>
        <v>/rsm:CrossIndustryInvoice/rsm:SupplyChainTradeTransaction/ram:IncludedSupplyChainTradeLineItem/ram:SpecifiedLineTradeAgreement/ram:BuyerOrderReferencedDocument/ram:FormattedIssueDateTime</v>
      </c>
      <c r="AS80" s="66"/>
      <c r="AT80" s="68"/>
      <c r="AU80" s="62" t="str">
        <f t="shared" si="14"/>
        <v>0..1</v>
      </c>
      <c r="AV80" s="66"/>
      <c r="AW80" s="69"/>
      <c r="AX80" s="7"/>
      <c r="AY80" s="70" t="str">
        <f t="shared" si="18"/>
        <v>EXTENDED</v>
      </c>
      <c r="AZ80" s="70" t="str">
        <f t="shared" si="18"/>
        <v>EXTENDED</v>
      </c>
      <c r="BB80" s="57"/>
      <c r="BC80" s="59"/>
      <c r="BD80" s="59"/>
    </row>
    <row r="81" spans="1:56" s="11" customFormat="1" ht="114">
      <c r="A81" s="45" t="str">
        <f t="shared" si="22"/>
        <v>EXT</v>
      </c>
      <c r="B81" s="45"/>
      <c r="C81" s="45"/>
      <c r="D81" s="138" t="s">
        <v>525</v>
      </c>
      <c r="E81" s="61" t="s">
        <v>41</v>
      </c>
      <c r="F81" s="281" t="e">
        <v>#N/A</v>
      </c>
      <c r="G81" s="62">
        <f t="shared" si="12"/>
        <v>6</v>
      </c>
      <c r="H81" s="62" t="s">
        <v>32</v>
      </c>
      <c r="I81" s="64" t="s">
        <v>222</v>
      </c>
      <c r="J81" s="64"/>
      <c r="K81" s="65"/>
      <c r="L81" s="65"/>
      <c r="M81" s="65"/>
      <c r="N81" s="64" t="s">
        <v>148</v>
      </c>
      <c r="O81" s="66" t="s">
        <v>32</v>
      </c>
      <c r="P81" s="66" t="str">
        <f t="shared" si="21"/>
        <v>1..1</v>
      </c>
      <c r="Q81" s="6" t="s">
        <v>561</v>
      </c>
      <c r="R81" s="67" t="s">
        <v>562</v>
      </c>
      <c r="S81" s="66" t="s">
        <v>151</v>
      </c>
      <c r="T81" s="68" t="s">
        <v>56</v>
      </c>
      <c r="U81" s="62" t="s">
        <v>42</v>
      </c>
      <c r="V81" s="66"/>
      <c r="W81" s="69"/>
      <c r="X81" s="38"/>
      <c r="Y81" s="70" t="s">
        <v>47</v>
      </c>
      <c r="Z81" s="70" t="s">
        <v>47</v>
      </c>
      <c r="AA81" s="57"/>
      <c r="AB81" s="13" t="str">
        <f t="shared" si="19"/>
        <v>/rsm:CrossIndustryInvoice/rsm:SupplyChainTradeTransaction/ram:IncludedSupplyChainTradeLineItem/ram:SpecifiedLineTradeAgreement/ram:BuyerOrderReferencedDocument/ram:FormattedIssueDateTime</v>
      </c>
      <c r="AC81" s="13" t="str">
        <f t="shared" si="20"/>
        <v>/qdt:DateTimeString</v>
      </c>
      <c r="AD81" s="14">
        <f>COUNTIFS(R$4:R81,AB81)</f>
        <v>1</v>
      </c>
      <c r="AE81" s="57"/>
      <c r="AF81" s="61" t="str">
        <f t="shared" si="15"/>
        <v>EXT</v>
      </c>
      <c r="AG81" s="62">
        <f t="shared" si="13"/>
        <v>6</v>
      </c>
      <c r="AH81" s="62" t="str">
        <f t="shared" si="16"/>
        <v>1..1</v>
      </c>
      <c r="AI81" s="64" t="s">
        <v>563</v>
      </c>
      <c r="AJ81" s="64"/>
      <c r="AK81" s="65"/>
      <c r="AL81" s="65"/>
      <c r="AM81" s="65"/>
      <c r="AN81" s="64"/>
      <c r="AO81" s="66" t="str">
        <f t="shared" si="17"/>
        <v>1..1</v>
      </c>
      <c r="AP81" s="66" t="str">
        <f t="shared" si="17"/>
        <v>1..1</v>
      </c>
      <c r="AQ81" s="6" t="str">
        <f t="shared" si="17"/>
        <v>/rsm:CrossIndustryInvoice
/rsm:SupplyChainTradeTransaction
/ram:IncludedSupplyChainTradeLineItem
/ram:SpecifiedLineTradeAgreement
/ram:BuyerOrderReferencedDocument
/ram:FormattedIssueDateTime
/qdt:DateTimeString</v>
      </c>
      <c r="AR81" s="67" t="str">
        <f t="shared" si="17"/>
        <v>/rsm:CrossIndustryInvoice/rsm:SupplyChainTradeTransaction/ram:IncludedSupplyChainTradeLineItem/ram:SpecifiedLineTradeAgreement/ram:BuyerOrderReferencedDocument/ram:FormattedIssueDateTime/qdt:DateTimeString</v>
      </c>
      <c r="AS81" s="66" t="s">
        <v>151</v>
      </c>
      <c r="AT81" s="68" t="s">
        <v>56</v>
      </c>
      <c r="AU81" s="62" t="str">
        <f t="shared" si="14"/>
        <v>0..1</v>
      </c>
      <c r="AV81" s="66"/>
      <c r="AW81" s="69"/>
      <c r="AX81" s="7"/>
      <c r="AY81" s="70" t="str">
        <f t="shared" si="18"/>
        <v>EXTENDED</v>
      </c>
      <c r="AZ81" s="70" t="str">
        <f t="shared" si="18"/>
        <v>EXTENDED</v>
      </c>
      <c r="BB81" s="57"/>
      <c r="BC81" s="59"/>
      <c r="BD81" s="59"/>
    </row>
    <row r="82" spans="1:56" s="11" customFormat="1" ht="128.25">
      <c r="A82" s="45" t="str">
        <f t="shared" si="22"/>
        <v>EXT</v>
      </c>
      <c r="B82" s="45"/>
      <c r="C82" s="45"/>
      <c r="D82" s="138" t="s">
        <v>525</v>
      </c>
      <c r="E82" s="61" t="s">
        <v>41</v>
      </c>
      <c r="F82" s="281" t="e">
        <v>#N/A</v>
      </c>
      <c r="G82" s="62">
        <f t="shared" si="12"/>
        <v>7</v>
      </c>
      <c r="H82" s="62" t="s">
        <v>32</v>
      </c>
      <c r="I82" s="64" t="s">
        <v>226</v>
      </c>
      <c r="J82" s="64"/>
      <c r="K82" s="65"/>
      <c r="L82" s="65"/>
      <c r="M82" s="65" t="s">
        <v>160</v>
      </c>
      <c r="N82" s="64"/>
      <c r="O82" s="66" t="s">
        <v>32</v>
      </c>
      <c r="P82" s="66" t="str">
        <f t="shared" si="21"/>
        <v>1..1</v>
      </c>
      <c r="Q82" s="6" t="s">
        <v>564</v>
      </c>
      <c r="R82" s="67" t="s">
        <v>565</v>
      </c>
      <c r="S82" s="66"/>
      <c r="T82" s="68" t="s">
        <v>163</v>
      </c>
      <c r="U82" s="62" t="s">
        <v>42</v>
      </c>
      <c r="V82" s="66"/>
      <c r="W82" s="69"/>
      <c r="X82" s="38"/>
      <c r="Y82" s="70" t="s">
        <v>47</v>
      </c>
      <c r="Z82" s="70" t="s">
        <v>47</v>
      </c>
      <c r="AA82" s="57"/>
      <c r="AB82" s="13" t="str">
        <f t="shared" si="19"/>
        <v>/rsm:CrossIndustryInvoice/rsm:SupplyChainTradeTransaction/ram:IncludedSupplyChainTradeLineItem/ram:SpecifiedLineTradeAgreement/ram:BuyerOrderReferencedDocument/ram:FormattedIssueDateTime/qdt:DateTimeString</v>
      </c>
      <c r="AC82" s="13" t="str">
        <f t="shared" si="20"/>
        <v>/@format</v>
      </c>
      <c r="AD82" s="14">
        <f>COUNTIFS(R$4:R82,AB82)</f>
        <v>1</v>
      </c>
      <c r="AE82" s="57"/>
      <c r="AF82" s="61" t="str">
        <f t="shared" si="15"/>
        <v>EXT</v>
      </c>
      <c r="AG82" s="62">
        <f t="shared" si="13"/>
        <v>7</v>
      </c>
      <c r="AH82" s="62" t="str">
        <f t="shared" si="16"/>
        <v>1..1</v>
      </c>
      <c r="AI82" s="64" t="s">
        <v>229</v>
      </c>
      <c r="AJ82" s="64"/>
      <c r="AK82" s="65"/>
      <c r="AL82" s="65"/>
      <c r="AM82" s="65"/>
      <c r="AN82" s="64"/>
      <c r="AO82" s="66" t="str">
        <f t="shared" si="17"/>
        <v>1..1</v>
      </c>
      <c r="AP82" s="66" t="str">
        <f t="shared" si="17"/>
        <v>1..1</v>
      </c>
      <c r="AQ82" s="6" t="str">
        <f t="shared" si="17"/>
        <v>/rsm:CrossIndustryInvoice
/rsm:SupplyChainTradeTransaction
/ram:IncludedSupplyChainTradeLineItem
/ram:SpecifiedLineTradeAgreement
/ram:BuyerOrderReferencedDocument
/ram:FormattedIssueDateTime
/qdt:DateTimeString
/@format</v>
      </c>
      <c r="AR82" s="67" t="str">
        <f t="shared" si="17"/>
        <v>/rsm:CrossIndustryInvoice/rsm:SupplyChainTradeTransaction/ram:IncludedSupplyChainTradeLineItem/ram:SpecifiedLineTradeAgreement/ram:BuyerOrderReferencedDocument/ram:FormattedIssueDateTime/qdt:DateTimeString/@format</v>
      </c>
      <c r="AS82" s="66"/>
      <c r="AT82" s="68" t="s">
        <v>163</v>
      </c>
      <c r="AU82" s="62" t="str">
        <f t="shared" si="14"/>
        <v>0..1</v>
      </c>
      <c r="AV82" s="66"/>
      <c r="AW82" s="69"/>
      <c r="AX82" s="7"/>
      <c r="AY82" s="70" t="str">
        <f t="shared" si="18"/>
        <v>EXTENDED</v>
      </c>
      <c r="AZ82" s="70" t="str">
        <f t="shared" si="18"/>
        <v>EXTENDED</v>
      </c>
      <c r="BB82" s="57"/>
      <c r="BC82" s="59"/>
      <c r="BD82" s="59"/>
    </row>
    <row r="83" spans="1:56" s="11" customFormat="1" ht="85.5">
      <c r="A83" s="45" t="str">
        <f t="shared" si="22"/>
        <v>EXT</v>
      </c>
      <c r="B83" s="131" t="s">
        <v>304</v>
      </c>
      <c r="C83" s="131"/>
      <c r="D83" s="138" t="s">
        <v>525</v>
      </c>
      <c r="E83" s="139" t="s">
        <v>41</v>
      </c>
      <c r="F83" s="295" t="e">
        <v>#N/A</v>
      </c>
      <c r="G83" s="140">
        <f t="shared" si="12"/>
        <v>4</v>
      </c>
      <c r="H83" s="140" t="s">
        <v>42</v>
      </c>
      <c r="I83" s="125" t="s">
        <v>566</v>
      </c>
      <c r="J83" s="125" t="s">
        <v>567</v>
      </c>
      <c r="K83" s="126" t="s">
        <v>568</v>
      </c>
      <c r="L83" s="126"/>
      <c r="M83" s="126"/>
      <c r="N83" s="125"/>
      <c r="O83" s="124" t="s">
        <v>42</v>
      </c>
      <c r="P83" s="124" t="str">
        <f t="shared" si="21"/>
        <v>0..1</v>
      </c>
      <c r="Q83" s="141" t="s">
        <v>569</v>
      </c>
      <c r="R83" s="142" t="s">
        <v>570</v>
      </c>
      <c r="S83" s="124"/>
      <c r="T83" s="129"/>
      <c r="U83" s="140" t="s">
        <v>42</v>
      </c>
      <c r="V83" s="124"/>
      <c r="W83" s="130"/>
      <c r="X83" s="38"/>
      <c r="Y83" s="143" t="s">
        <v>47</v>
      </c>
      <c r="Z83" s="143" t="s">
        <v>47</v>
      </c>
      <c r="AA83" s="57"/>
      <c r="AB83" s="13" t="str">
        <f t="shared" si="19"/>
        <v>/rsm:CrossIndustryInvoice/rsm:SupplyChainTradeTransaction/ram:IncludedSupplyChainTradeLineItem/ram:SpecifiedLineTradeAgreement</v>
      </c>
      <c r="AC83" s="13" t="str">
        <f t="shared" si="20"/>
        <v>/ram:QuotationReferencedDocument</v>
      </c>
      <c r="AD83" s="14">
        <f>COUNTIFS(R$4:R83,AB83)</f>
        <v>1</v>
      </c>
      <c r="AE83" s="57"/>
      <c r="AF83" s="139" t="str">
        <f t="shared" si="15"/>
        <v>EXT</v>
      </c>
      <c r="AG83" s="140">
        <f t="shared" si="13"/>
        <v>4</v>
      </c>
      <c r="AH83" s="140" t="str">
        <f t="shared" si="16"/>
        <v>0..1</v>
      </c>
      <c r="AI83" s="125" t="s">
        <v>571</v>
      </c>
      <c r="AJ83" s="125"/>
      <c r="AK83" s="126"/>
      <c r="AL83" s="126"/>
      <c r="AM83" s="126"/>
      <c r="AN83" s="125"/>
      <c r="AO83" s="124" t="str">
        <f t="shared" si="17"/>
        <v>0..1</v>
      </c>
      <c r="AP83" s="124" t="str">
        <f t="shared" si="17"/>
        <v>0..1</v>
      </c>
      <c r="AQ83" s="141" t="str">
        <f t="shared" si="17"/>
        <v>/rsm:CrossIndustryInvoice
/rsm:SupplyChainTradeTransaction
/ram:IncludedSupplyChainTradeLineItem
/ram:SpecifiedLineTradeAgreement
/ram:QuotationReferencedDocument</v>
      </c>
      <c r="AR83" s="142" t="str">
        <f t="shared" si="17"/>
        <v>/rsm:CrossIndustryInvoice/rsm:SupplyChainTradeTransaction/ram:IncludedSupplyChainTradeLineItem/ram:SpecifiedLineTradeAgreement/ram:QuotationReferencedDocument</v>
      </c>
      <c r="AS83" s="124"/>
      <c r="AT83" s="129"/>
      <c r="AU83" s="140" t="str">
        <f t="shared" si="14"/>
        <v>0..1</v>
      </c>
      <c r="AV83" s="124"/>
      <c r="AW83" s="130"/>
      <c r="AX83" s="7"/>
      <c r="AY83" s="143" t="str">
        <f t="shared" si="18"/>
        <v>EXTENDED</v>
      </c>
      <c r="AZ83" s="143" t="str">
        <f t="shared" si="18"/>
        <v>EXTENDED</v>
      </c>
      <c r="BB83" s="57"/>
      <c r="BC83" s="59"/>
      <c r="BD83" s="59"/>
    </row>
    <row r="84" spans="1:56" s="11" customFormat="1" ht="99.75">
      <c r="A84" s="45" t="str">
        <f t="shared" si="22"/>
        <v>EXT</v>
      </c>
      <c r="B84" s="131" t="s">
        <v>304</v>
      </c>
      <c r="C84" s="131"/>
      <c r="D84" s="138" t="s">
        <v>525</v>
      </c>
      <c r="E84" s="61" t="s">
        <v>41</v>
      </c>
      <c r="F84" s="281" t="e">
        <v>#N/A</v>
      </c>
      <c r="G84" s="62">
        <f t="shared" si="12"/>
        <v>5</v>
      </c>
      <c r="H84" s="62" t="s">
        <v>42</v>
      </c>
      <c r="I84" s="64" t="s">
        <v>572</v>
      </c>
      <c r="J84" s="64" t="s">
        <v>573</v>
      </c>
      <c r="K84" s="65"/>
      <c r="L84" s="65"/>
      <c r="M84" s="65"/>
      <c r="N84" s="64"/>
      <c r="O84" s="66" t="s">
        <v>42</v>
      </c>
      <c r="P84" s="66" t="str">
        <f t="shared" si="21"/>
        <v>0..1</v>
      </c>
      <c r="Q84" s="6" t="s">
        <v>574</v>
      </c>
      <c r="R84" s="67" t="s">
        <v>575</v>
      </c>
      <c r="S84" s="66" t="s">
        <v>55</v>
      </c>
      <c r="T84" s="68" t="s">
        <v>56</v>
      </c>
      <c r="U84" s="62" t="s">
        <v>42</v>
      </c>
      <c r="V84" s="66"/>
      <c r="W84" s="69"/>
      <c r="X84" s="38"/>
      <c r="Y84" s="70" t="s">
        <v>47</v>
      </c>
      <c r="Z84" s="70" t="s">
        <v>47</v>
      </c>
      <c r="AA84" s="57"/>
      <c r="AB84" s="13" t="str">
        <f t="shared" si="19"/>
        <v>/rsm:CrossIndustryInvoice/rsm:SupplyChainTradeTransaction/ram:IncludedSupplyChainTradeLineItem/ram:SpecifiedLineTradeAgreement/ram:QuotationReferencedDocument</v>
      </c>
      <c r="AC84" s="13" t="str">
        <f t="shared" si="20"/>
        <v>/ram:IssuerAssignedID</v>
      </c>
      <c r="AD84" s="14">
        <f>COUNTIFS(R$4:R84,AB84)</f>
        <v>1</v>
      </c>
      <c r="AE84" s="57"/>
      <c r="AF84" s="61" t="str">
        <f t="shared" si="15"/>
        <v>EXT</v>
      </c>
      <c r="AG84" s="62">
        <f t="shared" si="13"/>
        <v>5</v>
      </c>
      <c r="AH84" s="62" t="str">
        <f t="shared" si="16"/>
        <v>0..1</v>
      </c>
      <c r="AI84" s="64" t="s">
        <v>576</v>
      </c>
      <c r="AJ84" s="64"/>
      <c r="AK84" s="65"/>
      <c r="AL84" s="65"/>
      <c r="AM84" s="65"/>
      <c r="AN84" s="64"/>
      <c r="AO84" s="66" t="str">
        <f t="shared" si="17"/>
        <v>0..1</v>
      </c>
      <c r="AP84" s="66" t="str">
        <f t="shared" si="17"/>
        <v>0..1</v>
      </c>
      <c r="AQ84" s="6" t="str">
        <f t="shared" si="17"/>
        <v>/rsm:CrossIndustryInvoice
/rsm:SupplyChainTradeTransaction
/ram:IncludedSupplyChainTradeLineItem
/ram:SpecifiedLineTradeAgreement
/ram:QuotationReferencedDocument
/ram:IssuerAssignedID</v>
      </c>
      <c r="AR84" s="67" t="str">
        <f t="shared" si="17"/>
        <v>/rsm:CrossIndustryInvoice/rsm:SupplyChainTradeTransaction/ram:IncludedSupplyChainTradeLineItem/ram:SpecifiedLineTradeAgreement/ram:QuotationReferencedDocument/ram:IssuerAssignedID</v>
      </c>
      <c r="AS84" s="66" t="s">
        <v>55</v>
      </c>
      <c r="AT84" s="68" t="s">
        <v>56</v>
      </c>
      <c r="AU84" s="62" t="str">
        <f t="shared" si="14"/>
        <v>0..1</v>
      </c>
      <c r="AV84" s="66"/>
      <c r="AW84" s="69"/>
      <c r="AX84" s="7"/>
      <c r="AY84" s="70" t="str">
        <f t="shared" si="18"/>
        <v>EXTENDED</v>
      </c>
      <c r="AZ84" s="70" t="str">
        <f t="shared" si="18"/>
        <v>EXTENDED</v>
      </c>
      <c r="BB84" s="57"/>
      <c r="BC84" s="59"/>
      <c r="BD84" s="59"/>
    </row>
    <row r="85" spans="1:56" s="11" customFormat="1" ht="99.75">
      <c r="A85" s="45" t="str">
        <f t="shared" si="22"/>
        <v>EXT</v>
      </c>
      <c r="B85" s="131" t="s">
        <v>304</v>
      </c>
      <c r="C85" s="131"/>
      <c r="D85" s="138" t="s">
        <v>525</v>
      </c>
      <c r="E85" s="61" t="s">
        <v>41</v>
      </c>
      <c r="F85" s="281" t="e">
        <v>#N/A</v>
      </c>
      <c r="G85" s="62">
        <f t="shared" si="12"/>
        <v>5</v>
      </c>
      <c r="H85" s="62" t="s">
        <v>42</v>
      </c>
      <c r="I85" s="64" t="s">
        <v>577</v>
      </c>
      <c r="J85" s="64" t="s">
        <v>578</v>
      </c>
      <c r="K85" s="65"/>
      <c r="L85" s="65"/>
      <c r="M85" s="65"/>
      <c r="N85" s="64"/>
      <c r="O85" s="66" t="s">
        <v>42</v>
      </c>
      <c r="P85" s="66" t="str">
        <f t="shared" si="21"/>
        <v>0..1</v>
      </c>
      <c r="Q85" s="6" t="s">
        <v>579</v>
      </c>
      <c r="R85" s="67" t="s">
        <v>580</v>
      </c>
      <c r="S85" s="66" t="s">
        <v>55</v>
      </c>
      <c r="T85" s="68" t="s">
        <v>56</v>
      </c>
      <c r="U85" s="62" t="s">
        <v>42</v>
      </c>
      <c r="V85" s="66"/>
      <c r="W85" s="69"/>
      <c r="X85" s="38"/>
      <c r="Y85" s="70" t="s">
        <v>47</v>
      </c>
      <c r="Z85" s="70" t="s">
        <v>47</v>
      </c>
      <c r="AA85" s="57"/>
      <c r="AB85" s="13" t="str">
        <f t="shared" si="19"/>
        <v>/rsm:CrossIndustryInvoice/rsm:SupplyChainTradeTransaction/ram:IncludedSupplyChainTradeLineItem/ram:SpecifiedLineTradeAgreement/ram:QuotationReferencedDocument</v>
      </c>
      <c r="AC85" s="13" t="str">
        <f t="shared" si="20"/>
        <v>/ram:LineID</v>
      </c>
      <c r="AD85" s="14">
        <f>COUNTIFS(R$4:R85,AB85)</f>
        <v>1</v>
      </c>
      <c r="AE85" s="57"/>
      <c r="AF85" s="61" t="str">
        <f t="shared" si="15"/>
        <v>EXT</v>
      </c>
      <c r="AG85" s="62">
        <f t="shared" si="13"/>
        <v>5</v>
      </c>
      <c r="AH85" s="62" t="str">
        <f t="shared" si="16"/>
        <v>0..1</v>
      </c>
      <c r="AI85" s="64" t="s">
        <v>581</v>
      </c>
      <c r="AJ85" s="64"/>
      <c r="AK85" s="65"/>
      <c r="AL85" s="65"/>
      <c r="AM85" s="65"/>
      <c r="AN85" s="64"/>
      <c r="AO85" s="66" t="str">
        <f t="shared" si="17"/>
        <v>0..1</v>
      </c>
      <c r="AP85" s="66" t="str">
        <f t="shared" si="17"/>
        <v>0..1</v>
      </c>
      <c r="AQ85" s="6" t="str">
        <f t="shared" si="17"/>
        <v>/rsm:CrossIndustryInvoice
/rsm:SupplyChainTradeTransaction
/ram:IncludedSupplyChainTradeLineItem
/ram:SpecifiedLineTradeAgreement
/ram:QuotationReferencedDocument
/ram:LineID</v>
      </c>
      <c r="AR85" s="67" t="str">
        <f t="shared" si="17"/>
        <v>/rsm:CrossIndustryInvoice/rsm:SupplyChainTradeTransaction/ram:IncludedSupplyChainTradeLineItem/ram:SpecifiedLineTradeAgreement/ram:QuotationReferencedDocument/ram:LineID</v>
      </c>
      <c r="AS85" s="66" t="s">
        <v>55</v>
      </c>
      <c r="AT85" s="68" t="s">
        <v>56</v>
      </c>
      <c r="AU85" s="62" t="str">
        <f t="shared" si="14"/>
        <v>0..1</v>
      </c>
      <c r="AV85" s="66"/>
      <c r="AW85" s="69"/>
      <c r="AX85" s="7"/>
      <c r="AY85" s="70" t="str">
        <f t="shared" si="18"/>
        <v>EXTENDED</v>
      </c>
      <c r="AZ85" s="70" t="str">
        <f t="shared" si="18"/>
        <v>EXTENDED</v>
      </c>
      <c r="BB85" s="57"/>
      <c r="BC85" s="59"/>
      <c r="BD85" s="59"/>
    </row>
    <row r="86" spans="1:56" s="151" customFormat="1" ht="99.75">
      <c r="A86" s="45" t="str">
        <f t="shared" si="22"/>
        <v>EXT</v>
      </c>
      <c r="B86" s="131" t="s">
        <v>304</v>
      </c>
      <c r="C86" s="131"/>
      <c r="D86" s="138" t="s">
        <v>525</v>
      </c>
      <c r="E86" s="61" t="s">
        <v>41</v>
      </c>
      <c r="F86" s="281" t="e">
        <v>#N/A</v>
      </c>
      <c r="G86" s="62">
        <f t="shared" si="12"/>
        <v>5</v>
      </c>
      <c r="H86" s="62" t="s">
        <v>42</v>
      </c>
      <c r="I86" s="150" t="s">
        <v>582</v>
      </c>
      <c r="J86" s="64"/>
      <c r="K86" s="65"/>
      <c r="L86" s="65"/>
      <c r="M86" s="65"/>
      <c r="N86" s="64"/>
      <c r="O86" s="66" t="s">
        <v>42</v>
      </c>
      <c r="P86" s="66" t="str">
        <f t="shared" si="21"/>
        <v>0..1</v>
      </c>
      <c r="Q86" s="6" t="s">
        <v>583</v>
      </c>
      <c r="R86" s="67" t="s">
        <v>584</v>
      </c>
      <c r="S86" s="66"/>
      <c r="T86" s="68"/>
      <c r="U86" s="62" t="s">
        <v>42</v>
      </c>
      <c r="V86" s="66"/>
      <c r="W86" s="69"/>
      <c r="X86" s="38"/>
      <c r="Y86" s="70" t="s">
        <v>47</v>
      </c>
      <c r="Z86" s="70" t="s">
        <v>47</v>
      </c>
      <c r="AA86" s="57"/>
      <c r="AB86" s="13" t="str">
        <f t="shared" si="19"/>
        <v>/rsm:CrossIndustryInvoice/rsm:SupplyChainTradeTransaction/ram:IncludedSupplyChainTradeLineItem/ram:SpecifiedLineTradeAgreement/ram:QuotationReferencedDocument</v>
      </c>
      <c r="AC86" s="13" t="str">
        <f t="shared" si="20"/>
        <v>/ram:FormattedIssueDateTime</v>
      </c>
      <c r="AD86" s="14">
        <f>COUNTIFS(R$4:R86,AB86)</f>
        <v>1</v>
      </c>
      <c r="AE86" s="57"/>
      <c r="AF86" s="61" t="str">
        <f t="shared" si="15"/>
        <v>EXT</v>
      </c>
      <c r="AG86" s="62">
        <f t="shared" si="13"/>
        <v>5</v>
      </c>
      <c r="AH86" s="62" t="str">
        <f t="shared" si="16"/>
        <v>0..1</v>
      </c>
      <c r="AI86" s="64" t="s">
        <v>585</v>
      </c>
      <c r="AJ86" s="64"/>
      <c r="AK86" s="65"/>
      <c r="AL86" s="65"/>
      <c r="AM86" s="65"/>
      <c r="AN86" s="64"/>
      <c r="AO86" s="66" t="str">
        <f t="shared" si="17"/>
        <v>0..1</v>
      </c>
      <c r="AP86" s="66" t="str">
        <f t="shared" si="17"/>
        <v>0..1</v>
      </c>
      <c r="AQ86" s="6" t="str">
        <f t="shared" si="17"/>
        <v>/rsm:CrossIndustryInvoice
/rsm:SupplyChainTradeTransaction
/ram:IncludedSupplyChainTradeLineItem
/ram:SpecifiedLineTradeAgreement
/ram:QuotationReferencedDocument
/ram:FormattedIssueDateTime</v>
      </c>
      <c r="AR86" s="67" t="str">
        <f t="shared" si="17"/>
        <v>/rsm:CrossIndustryInvoice/rsm:SupplyChainTradeTransaction/ram:IncludedSupplyChainTradeLineItem/ram:SpecifiedLineTradeAgreement/ram:QuotationReferencedDocument/ram:FormattedIssueDateTime</v>
      </c>
      <c r="AS86" s="66"/>
      <c r="AT86" s="68"/>
      <c r="AU86" s="62" t="str">
        <f t="shared" si="14"/>
        <v>0..1</v>
      </c>
      <c r="AV86" s="66"/>
      <c r="AW86" s="69"/>
      <c r="AX86" s="7"/>
      <c r="AY86" s="70" t="str">
        <f t="shared" si="18"/>
        <v>EXTENDED</v>
      </c>
      <c r="AZ86" s="70" t="str">
        <f t="shared" si="18"/>
        <v>EXTENDED</v>
      </c>
      <c r="BB86" s="57"/>
      <c r="BC86" s="59"/>
      <c r="BD86" s="59"/>
    </row>
    <row r="87" spans="1:56" s="11" customFormat="1" ht="114">
      <c r="A87" s="45" t="str">
        <f t="shared" si="22"/>
        <v>EXT</v>
      </c>
      <c r="B87" s="131" t="s">
        <v>304</v>
      </c>
      <c r="C87" s="131"/>
      <c r="D87" s="138" t="s">
        <v>525</v>
      </c>
      <c r="E87" s="61" t="s">
        <v>41</v>
      </c>
      <c r="F87" s="281" t="e">
        <v>#N/A</v>
      </c>
      <c r="G87" s="62">
        <f t="shared" si="12"/>
        <v>6</v>
      </c>
      <c r="H87" s="62" t="s">
        <v>32</v>
      </c>
      <c r="I87" s="64" t="s">
        <v>586</v>
      </c>
      <c r="J87" s="64" t="s">
        <v>587</v>
      </c>
      <c r="K87" s="65"/>
      <c r="L87" s="65"/>
      <c r="M87" s="65"/>
      <c r="N87" s="64" t="s">
        <v>148</v>
      </c>
      <c r="O87" s="66" t="s">
        <v>32</v>
      </c>
      <c r="P87" s="66" t="str">
        <f t="shared" si="21"/>
        <v>1..1</v>
      </c>
      <c r="Q87" s="6" t="s">
        <v>588</v>
      </c>
      <c r="R87" s="67" t="s">
        <v>589</v>
      </c>
      <c r="S87" s="66" t="s">
        <v>151</v>
      </c>
      <c r="T87" s="68" t="s">
        <v>56</v>
      </c>
      <c r="U87" s="62" t="s">
        <v>42</v>
      </c>
      <c r="V87" s="66"/>
      <c r="W87" s="69"/>
      <c r="X87" s="38"/>
      <c r="Y87" s="70" t="s">
        <v>47</v>
      </c>
      <c r="Z87" s="70" t="s">
        <v>47</v>
      </c>
      <c r="AA87" s="57"/>
      <c r="AB87" s="13" t="str">
        <f t="shared" si="19"/>
        <v>/rsm:CrossIndustryInvoice/rsm:SupplyChainTradeTransaction/ram:IncludedSupplyChainTradeLineItem/ram:SpecifiedLineTradeAgreement/ram:QuotationReferencedDocument/ram:FormattedIssueDateTime</v>
      </c>
      <c r="AC87" s="13" t="str">
        <f t="shared" si="20"/>
        <v>/qdt:DateTimeString</v>
      </c>
      <c r="AD87" s="14">
        <f>COUNTIFS(R$4:R87,AB87)</f>
        <v>1</v>
      </c>
      <c r="AE87" s="57"/>
      <c r="AF87" s="61" t="str">
        <f t="shared" si="15"/>
        <v>EXT</v>
      </c>
      <c r="AG87" s="62">
        <f t="shared" si="13"/>
        <v>6</v>
      </c>
      <c r="AH87" s="62" t="str">
        <f t="shared" si="16"/>
        <v>1..1</v>
      </c>
      <c r="AI87" s="64" t="s">
        <v>590</v>
      </c>
      <c r="AJ87" s="64"/>
      <c r="AK87" s="65"/>
      <c r="AL87" s="65"/>
      <c r="AM87" s="65"/>
      <c r="AN87" s="64"/>
      <c r="AO87" s="66" t="str">
        <f t="shared" si="17"/>
        <v>1..1</v>
      </c>
      <c r="AP87" s="66" t="str">
        <f t="shared" si="17"/>
        <v>1..1</v>
      </c>
      <c r="AQ87" s="6" t="str">
        <f t="shared" si="17"/>
        <v>/rsm:CrossIndustryInvoice
/rsm:SupplyChainTradeTransaction
/ram:IncludedSupplyChainTradeLineItem
/ram:SpecifiedLineTradeAgreement
/ram:QuotationReferencedDocument
/ram:FormattedIssueDateTime
/qdt:DateTimeString</v>
      </c>
      <c r="AR87" s="67" t="str">
        <f t="shared" si="17"/>
        <v>/rsm:CrossIndustryInvoice/rsm:SupplyChainTradeTransaction/ram:IncludedSupplyChainTradeLineItem/ram:SpecifiedLineTradeAgreement/ram:QuotationReferencedDocument/ram:FormattedIssueDateTime/qdt:DateTimeString</v>
      </c>
      <c r="AS87" s="66" t="s">
        <v>151</v>
      </c>
      <c r="AT87" s="68" t="s">
        <v>56</v>
      </c>
      <c r="AU87" s="62" t="str">
        <f t="shared" si="14"/>
        <v>0..1</v>
      </c>
      <c r="AV87" s="66"/>
      <c r="AW87" s="69"/>
      <c r="AX87" s="7"/>
      <c r="AY87" s="70" t="str">
        <f t="shared" si="18"/>
        <v>EXTENDED</v>
      </c>
      <c r="AZ87" s="70" t="str">
        <f t="shared" si="18"/>
        <v>EXTENDED</v>
      </c>
      <c r="BB87" s="57"/>
      <c r="BC87" s="59"/>
      <c r="BD87" s="59"/>
    </row>
    <row r="88" spans="1:56" s="11" customFormat="1" ht="128.25">
      <c r="A88" s="45" t="str">
        <f t="shared" si="22"/>
        <v>EXT</v>
      </c>
      <c r="B88" s="131" t="s">
        <v>304</v>
      </c>
      <c r="C88" s="131"/>
      <c r="D88" s="138" t="s">
        <v>525</v>
      </c>
      <c r="E88" s="61" t="s">
        <v>41</v>
      </c>
      <c r="F88" s="281" t="e">
        <v>#N/A</v>
      </c>
      <c r="G88" s="62">
        <f t="shared" si="12"/>
        <v>7</v>
      </c>
      <c r="H88" s="62" t="s">
        <v>32</v>
      </c>
      <c r="I88" s="64" t="s">
        <v>226</v>
      </c>
      <c r="J88" s="64"/>
      <c r="K88" s="65"/>
      <c r="L88" s="65"/>
      <c r="M88" s="152" t="s">
        <v>591</v>
      </c>
      <c r="N88" s="64"/>
      <c r="O88" s="66" t="s">
        <v>32</v>
      </c>
      <c r="P88" s="66" t="str">
        <f t="shared" si="21"/>
        <v>1..1</v>
      </c>
      <c r="Q88" s="6" t="s">
        <v>592</v>
      </c>
      <c r="R88" s="67" t="s">
        <v>593</v>
      </c>
      <c r="S88" s="66"/>
      <c r="T88" s="68" t="s">
        <v>163</v>
      </c>
      <c r="U88" s="62" t="s">
        <v>42</v>
      </c>
      <c r="V88" s="66"/>
      <c r="W88" s="69"/>
      <c r="X88" s="38"/>
      <c r="Y88" s="70" t="s">
        <v>47</v>
      </c>
      <c r="Z88" s="70" t="s">
        <v>47</v>
      </c>
      <c r="AA88" s="57"/>
      <c r="AB88" s="13" t="str">
        <f t="shared" si="19"/>
        <v>/rsm:CrossIndustryInvoice/rsm:SupplyChainTradeTransaction/ram:IncludedSupplyChainTradeLineItem/ram:SpecifiedLineTradeAgreement/ram:QuotationReferencedDocument/ram:FormattedIssueDateTime/qdt:DateTimeString</v>
      </c>
      <c r="AC88" s="13" t="str">
        <f t="shared" si="20"/>
        <v>/@format</v>
      </c>
      <c r="AD88" s="14">
        <f>COUNTIFS(R$4:R88,AB88)</f>
        <v>1</v>
      </c>
      <c r="AE88" s="57"/>
      <c r="AF88" s="61" t="str">
        <f t="shared" si="15"/>
        <v>EXT</v>
      </c>
      <c r="AG88" s="62">
        <f t="shared" si="13"/>
        <v>7</v>
      </c>
      <c r="AH88" s="62" t="str">
        <f t="shared" si="16"/>
        <v>1..1</v>
      </c>
      <c r="AI88" s="64" t="s">
        <v>229</v>
      </c>
      <c r="AJ88" s="64"/>
      <c r="AK88" s="65"/>
      <c r="AL88" s="65"/>
      <c r="AM88" s="65"/>
      <c r="AN88" s="64"/>
      <c r="AO88" s="66" t="str">
        <f t="shared" si="17"/>
        <v>1..1</v>
      </c>
      <c r="AP88" s="66" t="str">
        <f t="shared" si="17"/>
        <v>1..1</v>
      </c>
      <c r="AQ88" s="6" t="str">
        <f t="shared" si="17"/>
        <v>/rsm:CrossIndustryInvoice
/rsm:SupplyChainTradeTransaction
/ram:IncludedSupplyChainTradeLineItem
/ram:SpecifiedLineTradeAgreement
/ram:QuotationReferencedDocument
/ram:FormattedIssueDateTime
/qdt:DateTimeString
/@format</v>
      </c>
      <c r="AR88" s="67" t="str">
        <f t="shared" si="17"/>
        <v>/rsm:CrossIndustryInvoice/rsm:SupplyChainTradeTransaction/ram:IncludedSupplyChainTradeLineItem/ram:SpecifiedLineTradeAgreement/ram:QuotationReferencedDocument/ram:FormattedIssueDateTime/qdt:DateTimeString/@format</v>
      </c>
      <c r="AS88" s="66"/>
      <c r="AT88" s="68" t="s">
        <v>163</v>
      </c>
      <c r="AU88" s="62" t="str">
        <f t="shared" si="14"/>
        <v>0..1</v>
      </c>
      <c r="AV88" s="66"/>
      <c r="AW88" s="69"/>
      <c r="AX88" s="7"/>
      <c r="AY88" s="70" t="str">
        <f t="shared" si="18"/>
        <v>EXTENDED</v>
      </c>
      <c r="AZ88" s="70" t="str">
        <f t="shared" si="18"/>
        <v>EXTENDED</v>
      </c>
      <c r="BB88" s="57"/>
      <c r="BC88" s="59"/>
      <c r="BD88" s="59"/>
    </row>
    <row r="89" spans="1:56" s="11" customFormat="1" ht="85.5">
      <c r="A89" s="45" t="str">
        <f t="shared" si="22"/>
        <v>EXT</v>
      </c>
      <c r="B89" s="45"/>
      <c r="C89" s="45"/>
      <c r="D89" s="138" t="s">
        <v>525</v>
      </c>
      <c r="E89" s="139" t="s">
        <v>41</v>
      </c>
      <c r="F89" s="295" t="e">
        <v>#N/A</v>
      </c>
      <c r="G89" s="140">
        <f t="shared" si="12"/>
        <v>4</v>
      </c>
      <c r="H89" s="140" t="s">
        <v>42</v>
      </c>
      <c r="I89" s="125" t="s">
        <v>594</v>
      </c>
      <c r="J89" s="125" t="s">
        <v>567</v>
      </c>
      <c r="K89" s="126" t="s">
        <v>568</v>
      </c>
      <c r="L89" s="126"/>
      <c r="M89" s="126"/>
      <c r="N89" s="125"/>
      <c r="O89" s="124" t="s">
        <v>42</v>
      </c>
      <c r="P89" s="124" t="str">
        <f t="shared" si="21"/>
        <v>0..1</v>
      </c>
      <c r="Q89" s="141" t="s">
        <v>595</v>
      </c>
      <c r="R89" s="142" t="s">
        <v>596</v>
      </c>
      <c r="S89" s="124"/>
      <c r="T89" s="129"/>
      <c r="U89" s="140" t="s">
        <v>42</v>
      </c>
      <c r="V89" s="124"/>
      <c r="W89" s="130"/>
      <c r="X89" s="38"/>
      <c r="Y89" s="143" t="s">
        <v>47</v>
      </c>
      <c r="Z89" s="143" t="s">
        <v>47</v>
      </c>
      <c r="AA89" s="57"/>
      <c r="AB89" s="13" t="str">
        <f t="shared" si="19"/>
        <v>/rsm:CrossIndustryInvoice/rsm:SupplyChainTradeTransaction/ram:IncludedSupplyChainTradeLineItem/ram:SpecifiedLineTradeAgreement</v>
      </c>
      <c r="AC89" s="13" t="str">
        <f t="shared" si="20"/>
        <v>/ram:ContractReferencedDocument</v>
      </c>
      <c r="AD89" s="14">
        <f>COUNTIFS(R$4:R89,AB89)</f>
        <v>1</v>
      </c>
      <c r="AE89" s="57"/>
      <c r="AF89" s="139" t="str">
        <f t="shared" si="15"/>
        <v>EXT</v>
      </c>
      <c r="AG89" s="140">
        <f t="shared" si="13"/>
        <v>4</v>
      </c>
      <c r="AH89" s="140" t="str">
        <f t="shared" si="16"/>
        <v>0..1</v>
      </c>
      <c r="AI89" s="125" t="s">
        <v>597</v>
      </c>
      <c r="AJ89" s="125"/>
      <c r="AK89" s="126"/>
      <c r="AL89" s="126"/>
      <c r="AM89" s="126"/>
      <c r="AN89" s="125"/>
      <c r="AO89" s="124" t="str">
        <f t="shared" si="17"/>
        <v>0..1</v>
      </c>
      <c r="AP89" s="124" t="str">
        <f t="shared" si="17"/>
        <v>0..1</v>
      </c>
      <c r="AQ89" s="141" t="str">
        <f t="shared" si="17"/>
        <v>/rsm:CrossIndustryInvoice
/rsm:SupplyChainTradeTransaction
/ram:IncludedSupplyChainTradeLineItem
/ram:SpecifiedLineTradeAgreement
/ram:ContractReferencedDocument</v>
      </c>
      <c r="AR89" s="142" t="str">
        <f t="shared" si="17"/>
        <v>/rsm:CrossIndustryInvoice/rsm:SupplyChainTradeTransaction/ram:IncludedSupplyChainTradeLineItem/ram:SpecifiedLineTradeAgreement/ram:ContractReferencedDocument</v>
      </c>
      <c r="AS89" s="124"/>
      <c r="AT89" s="129"/>
      <c r="AU89" s="140" t="str">
        <f t="shared" si="14"/>
        <v>0..1</v>
      </c>
      <c r="AV89" s="124"/>
      <c r="AW89" s="130"/>
      <c r="AX89" s="7"/>
      <c r="AY89" s="143" t="str">
        <f t="shared" si="18"/>
        <v>EXTENDED</v>
      </c>
      <c r="AZ89" s="143" t="str">
        <f t="shared" si="18"/>
        <v>EXTENDED</v>
      </c>
      <c r="BB89" s="57"/>
      <c r="BC89" s="59"/>
      <c r="BD89" s="59"/>
    </row>
    <row r="90" spans="1:56" s="11" customFormat="1" ht="99.75">
      <c r="A90" s="45" t="str">
        <f t="shared" si="22"/>
        <v>EXT</v>
      </c>
      <c r="B90" s="45"/>
      <c r="C90" s="45"/>
      <c r="D90" s="138" t="s">
        <v>525</v>
      </c>
      <c r="E90" s="61" t="s">
        <v>41</v>
      </c>
      <c r="F90" s="281" t="e">
        <v>#N/A</v>
      </c>
      <c r="G90" s="62">
        <f t="shared" si="12"/>
        <v>5</v>
      </c>
      <c r="H90" s="62" t="s">
        <v>42</v>
      </c>
      <c r="I90" s="64" t="s">
        <v>572</v>
      </c>
      <c r="J90" s="64" t="s">
        <v>598</v>
      </c>
      <c r="K90" s="65"/>
      <c r="L90" s="65"/>
      <c r="M90" s="65"/>
      <c r="N90" s="64"/>
      <c r="O90" s="66" t="s">
        <v>42</v>
      </c>
      <c r="P90" s="66" t="str">
        <f t="shared" si="21"/>
        <v>0..1</v>
      </c>
      <c r="Q90" s="6" t="s">
        <v>599</v>
      </c>
      <c r="R90" s="67" t="s">
        <v>600</v>
      </c>
      <c r="S90" s="66" t="s">
        <v>551</v>
      </c>
      <c r="T90" s="68" t="s">
        <v>56</v>
      </c>
      <c r="U90" s="62" t="s">
        <v>42</v>
      </c>
      <c r="V90" s="66"/>
      <c r="W90" s="69"/>
      <c r="X90" s="38"/>
      <c r="Y90" s="70" t="s">
        <v>47</v>
      </c>
      <c r="Z90" s="70" t="s">
        <v>47</v>
      </c>
      <c r="AA90" s="57"/>
      <c r="AB90" s="13" t="str">
        <f t="shared" si="19"/>
        <v>/rsm:CrossIndustryInvoice/rsm:SupplyChainTradeTransaction/ram:IncludedSupplyChainTradeLineItem/ram:SpecifiedLineTradeAgreement/ram:ContractReferencedDocument</v>
      </c>
      <c r="AC90" s="13" t="str">
        <f t="shared" si="20"/>
        <v>/ram:IssuerAssignedID</v>
      </c>
      <c r="AD90" s="14">
        <f>COUNTIFS(R$4:R90,AB90)</f>
        <v>1</v>
      </c>
      <c r="AE90" s="57"/>
      <c r="AF90" s="61" t="str">
        <f t="shared" si="15"/>
        <v>EXT</v>
      </c>
      <c r="AG90" s="62">
        <f t="shared" si="13"/>
        <v>5</v>
      </c>
      <c r="AH90" s="62" t="str">
        <f t="shared" si="16"/>
        <v>0..1</v>
      </c>
      <c r="AI90" s="64" t="s">
        <v>601</v>
      </c>
      <c r="AJ90" s="64"/>
      <c r="AK90" s="65"/>
      <c r="AL90" s="65"/>
      <c r="AM90" s="65"/>
      <c r="AN90" s="64"/>
      <c r="AO90" s="66" t="str">
        <f t="shared" si="17"/>
        <v>0..1</v>
      </c>
      <c r="AP90" s="66" t="str">
        <f t="shared" si="17"/>
        <v>0..1</v>
      </c>
      <c r="AQ90" s="6" t="str">
        <f t="shared" si="17"/>
        <v>/rsm:CrossIndustryInvoice
/rsm:SupplyChainTradeTransaction
/ram:IncludedSupplyChainTradeLineItem
/ram:SpecifiedLineTradeAgreement
/ram:ContractReferencedDocument
/ram:IssuerAssignedID</v>
      </c>
      <c r="AR90" s="67" t="str">
        <f t="shared" si="17"/>
        <v>/rsm:CrossIndustryInvoice/rsm:SupplyChainTradeTransaction/ram:IncludedSupplyChainTradeLineItem/ram:SpecifiedLineTradeAgreement/ram:ContractReferencedDocument/ram:IssuerAssignedID</v>
      </c>
      <c r="AS90" s="66" t="s">
        <v>551</v>
      </c>
      <c r="AT90" s="68" t="s">
        <v>56</v>
      </c>
      <c r="AU90" s="62" t="str">
        <f t="shared" si="14"/>
        <v>0..1</v>
      </c>
      <c r="AV90" s="66"/>
      <c r="AW90" s="69"/>
      <c r="AX90" s="7"/>
      <c r="AY90" s="70" t="str">
        <f t="shared" si="18"/>
        <v>EXTENDED</v>
      </c>
      <c r="AZ90" s="70" t="str">
        <f t="shared" si="18"/>
        <v>EXTENDED</v>
      </c>
      <c r="BB90" s="57"/>
      <c r="BC90" s="59"/>
      <c r="BD90" s="59"/>
    </row>
    <row r="91" spans="1:56" s="11" customFormat="1" ht="99.75">
      <c r="A91" s="45" t="str">
        <f t="shared" si="22"/>
        <v>EXT</v>
      </c>
      <c r="B91" s="45"/>
      <c r="C91" s="45"/>
      <c r="D91" s="138" t="s">
        <v>525</v>
      </c>
      <c r="E91" s="61" t="s">
        <v>41</v>
      </c>
      <c r="F91" s="281" t="e">
        <v>#N/A</v>
      </c>
      <c r="G91" s="62">
        <f t="shared" si="12"/>
        <v>5</v>
      </c>
      <c r="H91" s="62" t="s">
        <v>42</v>
      </c>
      <c r="I91" s="64" t="s">
        <v>577</v>
      </c>
      <c r="J91" s="64" t="s">
        <v>602</v>
      </c>
      <c r="K91" s="65"/>
      <c r="L91" s="65"/>
      <c r="M91" s="65"/>
      <c r="N91" s="64"/>
      <c r="O91" s="66" t="s">
        <v>42</v>
      </c>
      <c r="P91" s="66" t="str">
        <f t="shared" si="21"/>
        <v>0..1</v>
      </c>
      <c r="Q91" s="6" t="s">
        <v>603</v>
      </c>
      <c r="R91" s="67" t="s">
        <v>604</v>
      </c>
      <c r="S91" s="66" t="s">
        <v>55</v>
      </c>
      <c r="T91" s="68" t="s">
        <v>56</v>
      </c>
      <c r="U91" s="62" t="s">
        <v>42</v>
      </c>
      <c r="V91" s="66"/>
      <c r="W91" s="69"/>
      <c r="X91" s="38"/>
      <c r="Y91" s="70" t="s">
        <v>47</v>
      </c>
      <c r="Z91" s="70" t="s">
        <v>47</v>
      </c>
      <c r="AA91" s="57"/>
      <c r="AB91" s="13" t="str">
        <f t="shared" si="19"/>
        <v>/rsm:CrossIndustryInvoice/rsm:SupplyChainTradeTransaction/ram:IncludedSupplyChainTradeLineItem/ram:SpecifiedLineTradeAgreement/ram:ContractReferencedDocument</v>
      </c>
      <c r="AC91" s="13" t="str">
        <f t="shared" si="20"/>
        <v>/ram:LineID</v>
      </c>
      <c r="AD91" s="14">
        <f>COUNTIFS(R$4:R91,AB91)</f>
        <v>1</v>
      </c>
      <c r="AE91" s="57"/>
      <c r="AF91" s="61" t="str">
        <f t="shared" si="15"/>
        <v>EXT</v>
      </c>
      <c r="AG91" s="62">
        <f t="shared" si="13"/>
        <v>5</v>
      </c>
      <c r="AH91" s="62" t="str">
        <f t="shared" si="16"/>
        <v>0..1</v>
      </c>
      <c r="AI91" s="64" t="s">
        <v>605</v>
      </c>
      <c r="AJ91" s="64"/>
      <c r="AK91" s="65"/>
      <c r="AL91" s="65"/>
      <c r="AM91" s="65"/>
      <c r="AN91" s="64"/>
      <c r="AO91" s="66" t="str">
        <f t="shared" si="17"/>
        <v>0..1</v>
      </c>
      <c r="AP91" s="66" t="str">
        <f t="shared" si="17"/>
        <v>0..1</v>
      </c>
      <c r="AQ91" s="6" t="str">
        <f t="shared" si="17"/>
        <v>/rsm:CrossIndustryInvoice
/rsm:SupplyChainTradeTransaction
/ram:IncludedSupplyChainTradeLineItem
/ram:SpecifiedLineTradeAgreement
/ram:ContractReferencedDocument
/ram:LineID</v>
      </c>
      <c r="AR91" s="67" t="str">
        <f t="shared" si="17"/>
        <v>/rsm:CrossIndustryInvoice/rsm:SupplyChainTradeTransaction/ram:IncludedSupplyChainTradeLineItem/ram:SpecifiedLineTradeAgreement/ram:ContractReferencedDocument/ram:LineID</v>
      </c>
      <c r="AS91" s="66" t="s">
        <v>55</v>
      </c>
      <c r="AT91" s="68" t="s">
        <v>56</v>
      </c>
      <c r="AU91" s="62" t="str">
        <f t="shared" si="14"/>
        <v>0..1</v>
      </c>
      <c r="AV91" s="66"/>
      <c r="AW91" s="69"/>
      <c r="AX91" s="7"/>
      <c r="AY91" s="70" t="str">
        <f t="shared" si="18"/>
        <v>EXTENDED</v>
      </c>
      <c r="AZ91" s="70" t="str">
        <f t="shared" si="18"/>
        <v>EXTENDED</v>
      </c>
      <c r="BB91" s="57"/>
      <c r="BC91" s="59"/>
      <c r="BD91" s="59"/>
    </row>
    <row r="92" spans="1:56" s="151" customFormat="1" ht="99.75">
      <c r="A92" s="45" t="str">
        <f t="shared" si="22"/>
        <v>EXT</v>
      </c>
      <c r="B92" s="45"/>
      <c r="C92" s="45"/>
      <c r="D92" s="138" t="s">
        <v>525</v>
      </c>
      <c r="E92" s="61" t="s">
        <v>41</v>
      </c>
      <c r="F92" s="281" t="e">
        <v>#N/A</v>
      </c>
      <c r="G92" s="62">
        <f t="shared" si="12"/>
        <v>5</v>
      </c>
      <c r="H92" s="62" t="s">
        <v>42</v>
      </c>
      <c r="I92" s="150" t="s">
        <v>582</v>
      </c>
      <c r="J92" s="64" t="s">
        <v>606</v>
      </c>
      <c r="K92" s="65"/>
      <c r="L92" s="65"/>
      <c r="M92" s="65"/>
      <c r="N92" s="64"/>
      <c r="O92" s="66" t="s">
        <v>42</v>
      </c>
      <c r="P92" s="66" t="str">
        <f t="shared" si="21"/>
        <v>0..1</v>
      </c>
      <c r="Q92" s="6" t="s">
        <v>607</v>
      </c>
      <c r="R92" s="67" t="s">
        <v>608</v>
      </c>
      <c r="S92" s="66"/>
      <c r="T92" s="68"/>
      <c r="U92" s="62" t="s">
        <v>42</v>
      </c>
      <c r="V92" s="66"/>
      <c r="W92" s="69"/>
      <c r="X92" s="38"/>
      <c r="Y92" s="70" t="s">
        <v>47</v>
      </c>
      <c r="Z92" s="70" t="s">
        <v>47</v>
      </c>
      <c r="AA92" s="57"/>
      <c r="AB92" s="13" t="str">
        <f t="shared" si="19"/>
        <v>/rsm:CrossIndustryInvoice/rsm:SupplyChainTradeTransaction/ram:IncludedSupplyChainTradeLineItem/ram:SpecifiedLineTradeAgreement/ram:ContractReferencedDocument</v>
      </c>
      <c r="AC92" s="13" t="str">
        <f t="shared" si="20"/>
        <v>/ram:FormattedIssueDateTime</v>
      </c>
      <c r="AD92" s="14">
        <f>COUNTIFS(R$4:R92,AB92)</f>
        <v>1</v>
      </c>
      <c r="AE92" s="57"/>
      <c r="AF92" s="61" t="str">
        <f t="shared" si="15"/>
        <v>EXT</v>
      </c>
      <c r="AG92" s="62">
        <f t="shared" si="13"/>
        <v>5</v>
      </c>
      <c r="AH92" s="62" t="str">
        <f t="shared" si="16"/>
        <v>0..1</v>
      </c>
      <c r="AI92" s="64" t="s">
        <v>609</v>
      </c>
      <c r="AJ92" s="64"/>
      <c r="AK92" s="65"/>
      <c r="AL92" s="65"/>
      <c r="AM92" s="65"/>
      <c r="AN92" s="64"/>
      <c r="AO92" s="66" t="str">
        <f t="shared" si="17"/>
        <v>0..1</v>
      </c>
      <c r="AP92" s="66" t="str">
        <f t="shared" si="17"/>
        <v>0..1</v>
      </c>
      <c r="AQ92" s="6" t="str">
        <f t="shared" si="17"/>
        <v>/rsm:CrossIndustryInvoice
/rsm:SupplyChainTradeTransaction
/ram:IncludedSupplyChainTradeLineItem
/ram:SpecifiedLineTradeAgreement
/ram:ContractReferencedDocument
/ram:FormattedIssueDateTime</v>
      </c>
      <c r="AR92" s="67" t="str">
        <f t="shared" si="17"/>
        <v>/rsm:CrossIndustryInvoice/rsm:SupplyChainTradeTransaction/ram:IncludedSupplyChainTradeLineItem/ram:SpecifiedLineTradeAgreement/ram:ContractReferencedDocument/ram:FormattedIssueDateTime</v>
      </c>
      <c r="AS92" s="66"/>
      <c r="AT92" s="68"/>
      <c r="AU92" s="62" t="str">
        <f t="shared" si="14"/>
        <v>0..1</v>
      </c>
      <c r="AV92" s="66"/>
      <c r="AW92" s="69"/>
      <c r="AX92" s="7"/>
      <c r="AY92" s="70" t="str">
        <f t="shared" si="18"/>
        <v>EXTENDED</v>
      </c>
      <c r="AZ92" s="70" t="str">
        <f t="shared" si="18"/>
        <v>EXTENDED</v>
      </c>
      <c r="BB92" s="57"/>
      <c r="BC92" s="59"/>
      <c r="BD92" s="59"/>
    </row>
    <row r="93" spans="1:56" s="11" customFormat="1" ht="114">
      <c r="A93" s="45" t="str">
        <f t="shared" si="22"/>
        <v>EXT</v>
      </c>
      <c r="B93" s="45"/>
      <c r="C93" s="45"/>
      <c r="D93" s="138" t="s">
        <v>525</v>
      </c>
      <c r="E93" s="61" t="s">
        <v>41</v>
      </c>
      <c r="F93" s="281" t="e">
        <v>#N/A</v>
      </c>
      <c r="G93" s="62">
        <f t="shared" si="12"/>
        <v>6</v>
      </c>
      <c r="H93" s="62" t="s">
        <v>32</v>
      </c>
      <c r="I93" s="64" t="s">
        <v>586</v>
      </c>
      <c r="J93" s="64"/>
      <c r="K93" s="65"/>
      <c r="L93" s="65"/>
      <c r="M93" s="65"/>
      <c r="N93" s="64" t="s">
        <v>148</v>
      </c>
      <c r="O93" s="66" t="s">
        <v>32</v>
      </c>
      <c r="P93" s="66" t="str">
        <f t="shared" si="21"/>
        <v>1..1</v>
      </c>
      <c r="Q93" s="6" t="s">
        <v>610</v>
      </c>
      <c r="R93" s="67" t="s">
        <v>611</v>
      </c>
      <c r="S93" s="66" t="s">
        <v>151</v>
      </c>
      <c r="T93" s="68" t="s">
        <v>56</v>
      </c>
      <c r="U93" s="62" t="s">
        <v>42</v>
      </c>
      <c r="V93" s="66"/>
      <c r="W93" s="69"/>
      <c r="X93" s="38"/>
      <c r="Y93" s="70" t="s">
        <v>47</v>
      </c>
      <c r="Z93" s="70" t="s">
        <v>47</v>
      </c>
      <c r="AA93" s="57"/>
      <c r="AB93" s="13" t="str">
        <f t="shared" si="19"/>
        <v>/rsm:CrossIndustryInvoice/rsm:SupplyChainTradeTransaction/ram:IncludedSupplyChainTradeLineItem/ram:SpecifiedLineTradeAgreement/ram:ContractReferencedDocument/ram:FormattedIssueDateTime</v>
      </c>
      <c r="AC93" s="13" t="str">
        <f t="shared" si="20"/>
        <v>/qdt:DateTimeString</v>
      </c>
      <c r="AD93" s="14">
        <f>COUNTIFS(R$4:R93,AB93)</f>
        <v>1</v>
      </c>
      <c r="AE93" s="57"/>
      <c r="AF93" s="61" t="str">
        <f t="shared" si="15"/>
        <v>EXT</v>
      </c>
      <c r="AG93" s="62">
        <f t="shared" si="13"/>
        <v>6</v>
      </c>
      <c r="AH93" s="62" t="str">
        <f t="shared" si="16"/>
        <v>1..1</v>
      </c>
      <c r="AI93" s="64" t="s">
        <v>612</v>
      </c>
      <c r="AJ93" s="64"/>
      <c r="AK93" s="65"/>
      <c r="AL93" s="65"/>
      <c r="AM93" s="65"/>
      <c r="AN93" s="64"/>
      <c r="AO93" s="66" t="str">
        <f t="shared" si="17"/>
        <v>1..1</v>
      </c>
      <c r="AP93" s="66" t="str">
        <f t="shared" si="17"/>
        <v>1..1</v>
      </c>
      <c r="AQ93" s="6" t="str">
        <f t="shared" si="17"/>
        <v>/rsm:CrossIndustryInvoice
/rsm:SupplyChainTradeTransaction
/ram:IncludedSupplyChainTradeLineItem
/ram:SpecifiedLineTradeAgreement
/ram:ContractReferencedDocument
/ram:FormattedIssueDateTime
/qdt:DateTimeString</v>
      </c>
      <c r="AR93" s="67" t="str">
        <f t="shared" si="17"/>
        <v>/rsm:CrossIndustryInvoice/rsm:SupplyChainTradeTransaction/ram:IncludedSupplyChainTradeLineItem/ram:SpecifiedLineTradeAgreement/ram:ContractReferencedDocument/ram:FormattedIssueDateTime/qdt:DateTimeString</v>
      </c>
      <c r="AS93" s="66" t="s">
        <v>151</v>
      </c>
      <c r="AT93" s="68" t="s">
        <v>56</v>
      </c>
      <c r="AU93" s="62" t="str">
        <f t="shared" si="14"/>
        <v>0..1</v>
      </c>
      <c r="AV93" s="66"/>
      <c r="AW93" s="69"/>
      <c r="AX93" s="7"/>
      <c r="AY93" s="70" t="str">
        <f t="shared" si="18"/>
        <v>EXTENDED</v>
      </c>
      <c r="AZ93" s="70" t="str">
        <f t="shared" si="18"/>
        <v>EXTENDED</v>
      </c>
      <c r="BB93" s="57"/>
      <c r="BC93" s="59"/>
      <c r="BD93" s="59"/>
    </row>
    <row r="94" spans="1:56" s="11" customFormat="1" ht="128.25">
      <c r="A94" s="45" t="str">
        <f t="shared" si="22"/>
        <v>EXT</v>
      </c>
      <c r="B94" s="45"/>
      <c r="C94" s="45"/>
      <c r="D94" s="138" t="s">
        <v>525</v>
      </c>
      <c r="E94" s="61" t="s">
        <v>41</v>
      </c>
      <c r="F94" s="281" t="e">
        <v>#N/A</v>
      </c>
      <c r="G94" s="62">
        <f t="shared" si="12"/>
        <v>7</v>
      </c>
      <c r="H94" s="62" t="s">
        <v>32</v>
      </c>
      <c r="I94" s="64" t="s">
        <v>226</v>
      </c>
      <c r="J94" s="64"/>
      <c r="K94" s="65"/>
      <c r="L94" s="65"/>
      <c r="M94" s="65" t="s">
        <v>160</v>
      </c>
      <c r="N94" s="64"/>
      <c r="O94" s="66" t="s">
        <v>32</v>
      </c>
      <c r="P94" s="66" t="str">
        <f t="shared" si="21"/>
        <v>1..1</v>
      </c>
      <c r="Q94" s="6" t="s">
        <v>613</v>
      </c>
      <c r="R94" s="67" t="s">
        <v>614</v>
      </c>
      <c r="S94" s="66"/>
      <c r="T94" s="68" t="s">
        <v>163</v>
      </c>
      <c r="U94" s="62" t="s">
        <v>42</v>
      </c>
      <c r="V94" s="66"/>
      <c r="W94" s="69"/>
      <c r="X94" s="38"/>
      <c r="Y94" s="70" t="s">
        <v>47</v>
      </c>
      <c r="Z94" s="70" t="s">
        <v>47</v>
      </c>
      <c r="AA94" s="57"/>
      <c r="AB94" s="13" t="str">
        <f t="shared" si="19"/>
        <v>/rsm:CrossIndustryInvoice/rsm:SupplyChainTradeTransaction/ram:IncludedSupplyChainTradeLineItem/ram:SpecifiedLineTradeAgreement/ram:ContractReferencedDocument/ram:FormattedIssueDateTime/qdt:DateTimeString</v>
      </c>
      <c r="AC94" s="13" t="str">
        <f t="shared" si="20"/>
        <v>/@format</v>
      </c>
      <c r="AD94" s="14">
        <f>COUNTIFS(R$4:R94,AB94)</f>
        <v>1</v>
      </c>
      <c r="AE94" s="57"/>
      <c r="AF94" s="61" t="str">
        <f t="shared" si="15"/>
        <v>EXT</v>
      </c>
      <c r="AG94" s="62">
        <f t="shared" si="13"/>
        <v>7</v>
      </c>
      <c r="AH94" s="62" t="str">
        <f t="shared" si="16"/>
        <v>1..1</v>
      </c>
      <c r="AI94" s="64" t="s">
        <v>229</v>
      </c>
      <c r="AJ94" s="64"/>
      <c r="AK94" s="65"/>
      <c r="AL94" s="65"/>
      <c r="AM94" s="65"/>
      <c r="AN94" s="64"/>
      <c r="AO94" s="66" t="str">
        <f t="shared" si="17"/>
        <v>1..1</v>
      </c>
      <c r="AP94" s="66" t="str">
        <f t="shared" si="17"/>
        <v>1..1</v>
      </c>
      <c r="AQ94" s="6" t="str">
        <f t="shared" si="17"/>
        <v>/rsm:CrossIndustryInvoice
/rsm:SupplyChainTradeTransaction
/ram:IncludedSupplyChainTradeLineItem
/ram:SpecifiedLineTradeAgreement
/ram:ContractReferencedDocument
/ram:FormattedIssueDateTime
/qdt:DateTimeString
/@format</v>
      </c>
      <c r="AR94" s="67" t="str">
        <f t="shared" si="17"/>
        <v>/rsm:CrossIndustryInvoice/rsm:SupplyChainTradeTransaction/ram:IncludedSupplyChainTradeLineItem/ram:SpecifiedLineTradeAgreement/ram:ContractReferencedDocument/ram:FormattedIssueDateTime/qdt:DateTimeString/@format</v>
      </c>
      <c r="AS94" s="66"/>
      <c r="AT94" s="68" t="s">
        <v>163</v>
      </c>
      <c r="AU94" s="62" t="str">
        <f t="shared" si="14"/>
        <v>0..1</v>
      </c>
      <c r="AV94" s="66"/>
      <c r="AW94" s="69"/>
      <c r="AX94" s="7"/>
      <c r="AY94" s="70" t="str">
        <f t="shared" si="18"/>
        <v>EXTENDED</v>
      </c>
      <c r="AZ94" s="70" t="str">
        <f t="shared" si="18"/>
        <v>EXTENDED</v>
      </c>
      <c r="BB94" s="57"/>
      <c r="BC94" s="59"/>
      <c r="BD94" s="59"/>
    </row>
    <row r="95" spans="1:56" s="11" customFormat="1" ht="85.5">
      <c r="A95" s="45" t="str">
        <f t="shared" si="22"/>
        <v>EXT</v>
      </c>
      <c r="B95" s="45"/>
      <c r="C95" s="45"/>
      <c r="D95" s="138" t="s">
        <v>525</v>
      </c>
      <c r="E95" s="139" t="s">
        <v>41</v>
      </c>
      <c r="F95" s="295" t="e">
        <v>#N/A</v>
      </c>
      <c r="G95" s="140">
        <f t="shared" si="12"/>
        <v>4</v>
      </c>
      <c r="H95" s="140" t="s">
        <v>62</v>
      </c>
      <c r="I95" s="125" t="s">
        <v>615</v>
      </c>
      <c r="J95" s="125" t="s">
        <v>616</v>
      </c>
      <c r="K95" s="126"/>
      <c r="L95" s="126"/>
      <c r="M95" s="126"/>
      <c r="N95" s="125"/>
      <c r="O95" s="124" t="s">
        <v>62</v>
      </c>
      <c r="P95" s="124" t="str">
        <f t="shared" si="21"/>
        <v>0..n</v>
      </c>
      <c r="Q95" s="141" t="s">
        <v>617</v>
      </c>
      <c r="R95" s="142" t="s">
        <v>618</v>
      </c>
      <c r="S95" s="124"/>
      <c r="T95" s="129"/>
      <c r="U95" s="140" t="s">
        <v>62</v>
      </c>
      <c r="V95" s="124"/>
      <c r="W95" s="130"/>
      <c r="X95" s="38"/>
      <c r="Y95" s="143" t="s">
        <v>47</v>
      </c>
      <c r="Z95" s="143" t="s">
        <v>47</v>
      </c>
      <c r="AA95" s="57"/>
      <c r="AB95" s="13" t="str">
        <f t="shared" si="19"/>
        <v>/rsm:CrossIndustryInvoice/rsm:SupplyChainTradeTransaction/ram:IncludedSupplyChainTradeLineItem/ram:SpecifiedLineTradeAgreement</v>
      </c>
      <c r="AC95" s="13" t="str">
        <f t="shared" si="20"/>
        <v>/ram:AdditionalReferencedDocument</v>
      </c>
      <c r="AD95" s="14">
        <f>COUNTIFS(R$4:R95,AB95)</f>
        <v>1</v>
      </c>
      <c r="AE95" s="57"/>
      <c r="AF95" s="139" t="str">
        <f t="shared" si="15"/>
        <v>EXT</v>
      </c>
      <c r="AG95" s="140">
        <f t="shared" si="13"/>
        <v>4</v>
      </c>
      <c r="AH95" s="140" t="str">
        <f t="shared" si="16"/>
        <v>0..n</v>
      </c>
      <c r="AI95" s="125" t="s">
        <v>619</v>
      </c>
      <c r="AJ95" s="125"/>
      <c r="AK95" s="126"/>
      <c r="AL95" s="126"/>
      <c r="AM95" s="126"/>
      <c r="AN95" s="125"/>
      <c r="AO95" s="124" t="str">
        <f t="shared" si="17"/>
        <v>0..n</v>
      </c>
      <c r="AP95" s="124" t="str">
        <f t="shared" si="17"/>
        <v>0..n</v>
      </c>
      <c r="AQ95" s="141" t="str">
        <f t="shared" si="17"/>
        <v>/rsm:CrossIndustryInvoice
/rsm:SupplyChainTradeTransaction
/ram:IncludedSupplyChainTradeLineItem
/ram:SpecifiedLineTradeAgreement
/ram:AdditionalReferencedDocument</v>
      </c>
      <c r="AR95" s="142" t="str">
        <f t="shared" si="17"/>
        <v>/rsm:CrossIndustryInvoice/rsm:SupplyChainTradeTransaction/ram:IncludedSupplyChainTradeLineItem/ram:SpecifiedLineTradeAgreement/ram:AdditionalReferencedDocument</v>
      </c>
      <c r="AS95" s="124"/>
      <c r="AT95" s="129"/>
      <c r="AU95" s="140" t="str">
        <f t="shared" si="14"/>
        <v>0..n</v>
      </c>
      <c r="AV95" s="124"/>
      <c r="AW95" s="130"/>
      <c r="AX95" s="7"/>
      <c r="AY95" s="143" t="str">
        <f t="shared" si="18"/>
        <v>EXTENDED</v>
      </c>
      <c r="AZ95" s="143" t="str">
        <f t="shared" si="18"/>
        <v>EXTENDED</v>
      </c>
      <c r="BB95" s="57"/>
      <c r="BC95" s="59"/>
      <c r="BD95" s="59"/>
    </row>
    <row r="96" spans="1:56" s="11" customFormat="1" ht="99.75">
      <c r="A96" s="45" t="str">
        <f t="shared" si="22"/>
        <v>EXT</v>
      </c>
      <c r="B96" s="45"/>
      <c r="C96" s="45"/>
      <c r="D96" s="138" t="s">
        <v>525</v>
      </c>
      <c r="E96" s="61" t="s">
        <v>41</v>
      </c>
      <c r="F96" s="281" t="e">
        <v>#N/A</v>
      </c>
      <c r="G96" s="62">
        <f t="shared" si="12"/>
        <v>5</v>
      </c>
      <c r="H96" s="62" t="s">
        <v>32</v>
      </c>
      <c r="I96" s="64" t="s">
        <v>572</v>
      </c>
      <c r="J96" s="64"/>
      <c r="K96" s="65"/>
      <c r="L96" s="65"/>
      <c r="M96" s="65"/>
      <c r="N96" s="64"/>
      <c r="O96" s="66" t="s">
        <v>32</v>
      </c>
      <c r="P96" s="66" t="str">
        <f t="shared" si="21"/>
        <v>1..1</v>
      </c>
      <c r="Q96" s="6" t="s">
        <v>620</v>
      </c>
      <c r="R96" s="67" t="s">
        <v>621</v>
      </c>
      <c r="S96" s="66" t="s">
        <v>551</v>
      </c>
      <c r="T96" s="68" t="s">
        <v>56</v>
      </c>
      <c r="U96" s="62" t="s">
        <v>42</v>
      </c>
      <c r="V96" s="66"/>
      <c r="W96" s="69"/>
      <c r="X96" s="38"/>
      <c r="Y96" s="70" t="s">
        <v>47</v>
      </c>
      <c r="Z96" s="70" t="s">
        <v>47</v>
      </c>
      <c r="AA96" s="57"/>
      <c r="AB96" s="13" t="str">
        <f t="shared" si="19"/>
        <v>/rsm:CrossIndustryInvoice/rsm:SupplyChainTradeTransaction/ram:IncludedSupplyChainTradeLineItem/ram:SpecifiedLineTradeAgreement/ram:AdditionalReferencedDocument</v>
      </c>
      <c r="AC96" s="13" t="str">
        <f t="shared" si="20"/>
        <v>/ram:IssuerAssignedID</v>
      </c>
      <c r="AD96" s="14">
        <f>COUNTIFS(R$4:R96,AB96)</f>
        <v>1</v>
      </c>
      <c r="AE96" s="57"/>
      <c r="AF96" s="61" t="str">
        <f t="shared" si="15"/>
        <v>EXT</v>
      </c>
      <c r="AG96" s="62">
        <f t="shared" si="13"/>
        <v>5</v>
      </c>
      <c r="AH96" s="62" t="str">
        <f t="shared" si="16"/>
        <v>1..1</v>
      </c>
      <c r="AI96" s="64" t="s">
        <v>622</v>
      </c>
      <c r="AJ96" s="64"/>
      <c r="AK96" s="65"/>
      <c r="AL96" s="65"/>
      <c r="AM96" s="65"/>
      <c r="AN96" s="64"/>
      <c r="AO96" s="66" t="str">
        <f t="shared" si="17"/>
        <v>1..1</v>
      </c>
      <c r="AP96" s="66" t="str">
        <f t="shared" si="17"/>
        <v>1..1</v>
      </c>
      <c r="AQ96" s="6" t="str">
        <f t="shared" si="17"/>
        <v>/rsm:CrossIndustryInvoice
/rsm:SupplyChainTradeTransaction
/ram:IncludedSupplyChainTradeLineItem
/ram:SpecifiedLineTradeAgreement
/ram:AdditionalReferencedDocument
/ram:IssuerAssignedID</v>
      </c>
      <c r="AR96" s="67" t="str">
        <f t="shared" si="17"/>
        <v>/rsm:CrossIndustryInvoice/rsm:SupplyChainTradeTransaction/ram:IncludedSupplyChainTradeLineItem/ram:SpecifiedLineTradeAgreement/ram:AdditionalReferencedDocument/ram:IssuerAssignedID</v>
      </c>
      <c r="AS96" s="66" t="s">
        <v>551</v>
      </c>
      <c r="AT96" s="68" t="s">
        <v>56</v>
      </c>
      <c r="AU96" s="62" t="str">
        <f t="shared" si="14"/>
        <v>0..1</v>
      </c>
      <c r="AV96" s="66"/>
      <c r="AW96" s="69"/>
      <c r="AX96" s="7"/>
      <c r="AY96" s="70" t="str">
        <f t="shared" si="18"/>
        <v>EXTENDED</v>
      </c>
      <c r="AZ96" s="70" t="str">
        <f t="shared" si="18"/>
        <v>EXTENDED</v>
      </c>
      <c r="BB96" s="57"/>
      <c r="BC96" s="59"/>
      <c r="BD96" s="59"/>
    </row>
    <row r="97" spans="1:56" s="11" customFormat="1" ht="99.75">
      <c r="A97" s="45" t="str">
        <f t="shared" si="22"/>
        <v>EXT</v>
      </c>
      <c r="B97" s="45"/>
      <c r="C97" s="45"/>
      <c r="D97" s="138" t="s">
        <v>525</v>
      </c>
      <c r="E97" s="61" t="s">
        <v>41</v>
      </c>
      <c r="F97" s="281" t="e">
        <v>#N/A</v>
      </c>
      <c r="G97" s="62">
        <f t="shared" si="12"/>
        <v>5</v>
      </c>
      <c r="H97" s="62" t="s">
        <v>42</v>
      </c>
      <c r="I97" s="64" t="s">
        <v>623</v>
      </c>
      <c r="J97" s="64"/>
      <c r="K97" s="65"/>
      <c r="L97" s="65"/>
      <c r="M97" s="65"/>
      <c r="N97" s="64"/>
      <c r="O97" s="66" t="s">
        <v>42</v>
      </c>
      <c r="P97" s="66" t="str">
        <f t="shared" si="21"/>
        <v>0..1</v>
      </c>
      <c r="Q97" s="6" t="s">
        <v>624</v>
      </c>
      <c r="R97" s="67" t="s">
        <v>625</v>
      </c>
      <c r="S97" s="66"/>
      <c r="T97" s="68" t="s">
        <v>56</v>
      </c>
      <c r="U97" s="62" t="s">
        <v>42</v>
      </c>
      <c r="V97" s="66"/>
      <c r="W97" s="69"/>
      <c r="X97" s="38"/>
      <c r="Y97" s="70" t="s">
        <v>47</v>
      </c>
      <c r="Z97" s="70" t="s">
        <v>47</v>
      </c>
      <c r="AA97" s="57"/>
      <c r="AB97" s="13" t="str">
        <f t="shared" si="19"/>
        <v>/rsm:CrossIndustryInvoice/rsm:SupplyChainTradeTransaction/ram:IncludedSupplyChainTradeLineItem/ram:SpecifiedLineTradeAgreement/ram:AdditionalReferencedDocument</v>
      </c>
      <c r="AC97" s="13" t="str">
        <f t="shared" si="20"/>
        <v>/ram:URIID</v>
      </c>
      <c r="AD97" s="14">
        <f>COUNTIFS(R$4:R97,AB97)</f>
        <v>1</v>
      </c>
      <c r="AE97" s="57"/>
      <c r="AF97" s="61" t="str">
        <f t="shared" si="15"/>
        <v>EXT</v>
      </c>
      <c r="AG97" s="62">
        <f t="shared" si="13"/>
        <v>5</v>
      </c>
      <c r="AH97" s="62" t="str">
        <f t="shared" si="16"/>
        <v>0..1</v>
      </c>
      <c r="AI97" s="64">
        <v>0</v>
      </c>
      <c r="AJ97" s="64"/>
      <c r="AK97" s="65"/>
      <c r="AL97" s="65"/>
      <c r="AM97" s="65"/>
      <c r="AN97" s="64"/>
      <c r="AO97" s="66" t="str">
        <f t="shared" si="17"/>
        <v>0..1</v>
      </c>
      <c r="AP97" s="66" t="str">
        <f t="shared" si="17"/>
        <v>0..1</v>
      </c>
      <c r="AQ97" s="6" t="str">
        <f t="shared" si="17"/>
        <v>/rsm:CrossIndustryInvoice
/rsm:SupplyChainTradeTransaction
/ram:IncludedSupplyChainTradeLineItem
/ram:SpecifiedLineTradeAgreement
/ram:AdditionalReferencedDocument
/ram:URIID</v>
      </c>
      <c r="AR97" s="67" t="str">
        <f t="shared" si="17"/>
        <v>/rsm:CrossIndustryInvoice/rsm:SupplyChainTradeTransaction/ram:IncludedSupplyChainTradeLineItem/ram:SpecifiedLineTradeAgreement/ram:AdditionalReferencedDocument/ram:URIID</v>
      </c>
      <c r="AS97" s="66"/>
      <c r="AT97" s="68" t="s">
        <v>56</v>
      </c>
      <c r="AU97" s="62" t="str">
        <f t="shared" si="14"/>
        <v>0..1</v>
      </c>
      <c r="AV97" s="66"/>
      <c r="AW97" s="69"/>
      <c r="AX97" s="7"/>
      <c r="AY97" s="70" t="str">
        <f t="shared" si="18"/>
        <v>EXTENDED</v>
      </c>
      <c r="AZ97" s="70" t="str">
        <f t="shared" si="18"/>
        <v>EXTENDED</v>
      </c>
      <c r="BB97" s="57"/>
      <c r="BC97" s="59"/>
      <c r="BD97" s="59"/>
    </row>
    <row r="98" spans="1:56" s="11" customFormat="1" ht="99.75">
      <c r="A98" s="45" t="str">
        <f t="shared" si="22"/>
        <v>EXT</v>
      </c>
      <c r="B98" s="45"/>
      <c r="C98" s="45"/>
      <c r="D98" s="138" t="s">
        <v>525</v>
      </c>
      <c r="E98" s="61" t="s">
        <v>41</v>
      </c>
      <c r="F98" s="281" t="e">
        <v>#N/A</v>
      </c>
      <c r="G98" s="62">
        <f t="shared" si="12"/>
        <v>5</v>
      </c>
      <c r="H98" s="62" t="s">
        <v>42</v>
      </c>
      <c r="I98" s="64" t="s">
        <v>577</v>
      </c>
      <c r="J98" s="64"/>
      <c r="K98" s="65"/>
      <c r="L98" s="65"/>
      <c r="M98" s="65"/>
      <c r="N98" s="64"/>
      <c r="O98" s="66" t="s">
        <v>42</v>
      </c>
      <c r="P98" s="66" t="str">
        <f t="shared" si="21"/>
        <v>0..1</v>
      </c>
      <c r="Q98" s="6" t="s">
        <v>626</v>
      </c>
      <c r="R98" s="67" t="s">
        <v>627</v>
      </c>
      <c r="S98" s="66" t="s">
        <v>55</v>
      </c>
      <c r="T98" s="68" t="s">
        <v>56</v>
      </c>
      <c r="U98" s="62" t="s">
        <v>42</v>
      </c>
      <c r="V98" s="66"/>
      <c r="W98" s="69"/>
      <c r="X98" s="38"/>
      <c r="Y98" s="70" t="s">
        <v>47</v>
      </c>
      <c r="Z98" s="70" t="s">
        <v>47</v>
      </c>
      <c r="AA98" s="57"/>
      <c r="AB98" s="13" t="str">
        <f t="shared" si="19"/>
        <v>/rsm:CrossIndustryInvoice/rsm:SupplyChainTradeTransaction/ram:IncludedSupplyChainTradeLineItem/ram:SpecifiedLineTradeAgreement/ram:AdditionalReferencedDocument</v>
      </c>
      <c r="AC98" s="13" t="str">
        <f t="shared" si="20"/>
        <v>/ram:LineID</v>
      </c>
      <c r="AD98" s="14">
        <f>COUNTIFS(R$4:R98,AB98)</f>
        <v>1</v>
      </c>
      <c r="AE98" s="57"/>
      <c r="AF98" s="61" t="str">
        <f t="shared" si="15"/>
        <v>EXT</v>
      </c>
      <c r="AG98" s="62">
        <f t="shared" si="13"/>
        <v>5</v>
      </c>
      <c r="AH98" s="62" t="str">
        <f t="shared" si="16"/>
        <v>0..1</v>
      </c>
      <c r="AI98" s="64" t="s">
        <v>628</v>
      </c>
      <c r="AJ98" s="64"/>
      <c r="AK98" s="65"/>
      <c r="AL98" s="65"/>
      <c r="AM98" s="65"/>
      <c r="AN98" s="64"/>
      <c r="AO98" s="66" t="str">
        <f t="shared" si="17"/>
        <v>0..1</v>
      </c>
      <c r="AP98" s="66" t="str">
        <f t="shared" si="17"/>
        <v>0..1</v>
      </c>
      <c r="AQ98" s="6" t="str">
        <f t="shared" si="17"/>
        <v>/rsm:CrossIndustryInvoice
/rsm:SupplyChainTradeTransaction
/ram:IncludedSupplyChainTradeLineItem
/ram:SpecifiedLineTradeAgreement
/ram:AdditionalReferencedDocument
/ram:LineID</v>
      </c>
      <c r="AR98" s="67" t="str">
        <f t="shared" si="17"/>
        <v>/rsm:CrossIndustryInvoice/rsm:SupplyChainTradeTransaction/ram:IncludedSupplyChainTradeLineItem/ram:SpecifiedLineTradeAgreement/ram:AdditionalReferencedDocument/ram:LineID</v>
      </c>
      <c r="AS98" s="66" t="s">
        <v>55</v>
      </c>
      <c r="AT98" s="68" t="s">
        <v>56</v>
      </c>
      <c r="AU98" s="62" t="str">
        <f t="shared" si="14"/>
        <v>0..1</v>
      </c>
      <c r="AV98" s="66"/>
      <c r="AW98" s="69"/>
      <c r="AX98" s="7"/>
      <c r="AY98" s="70" t="str">
        <f t="shared" si="18"/>
        <v>EXTENDED</v>
      </c>
      <c r="AZ98" s="70" t="str">
        <f t="shared" si="18"/>
        <v>EXTENDED</v>
      </c>
      <c r="BB98" s="57"/>
      <c r="BC98" s="59"/>
      <c r="BD98" s="59"/>
    </row>
    <row r="99" spans="1:56" s="151" customFormat="1" ht="99.75">
      <c r="A99" s="45" t="str">
        <f t="shared" si="22"/>
        <v>EXT</v>
      </c>
      <c r="B99" s="45"/>
      <c r="C99" s="45"/>
      <c r="D99" s="138" t="s">
        <v>525</v>
      </c>
      <c r="E99" s="61" t="s">
        <v>41</v>
      </c>
      <c r="F99" s="281" t="e">
        <v>#N/A</v>
      </c>
      <c r="G99" s="62">
        <f t="shared" si="12"/>
        <v>5</v>
      </c>
      <c r="H99" s="62" t="s">
        <v>32</v>
      </c>
      <c r="I99" s="64" t="s">
        <v>393</v>
      </c>
      <c r="J99" s="64"/>
      <c r="K99" s="65"/>
      <c r="L99" s="65"/>
      <c r="M99" s="65"/>
      <c r="N99" s="64"/>
      <c r="O99" s="66" t="s">
        <v>32</v>
      </c>
      <c r="P99" s="66" t="str">
        <f t="shared" si="21"/>
        <v>1..1</v>
      </c>
      <c r="Q99" s="6" t="s">
        <v>629</v>
      </c>
      <c r="R99" s="67" t="s">
        <v>630</v>
      </c>
      <c r="S99" s="66" t="s">
        <v>131</v>
      </c>
      <c r="T99" s="68" t="s">
        <v>56</v>
      </c>
      <c r="U99" s="62" t="s">
        <v>42</v>
      </c>
      <c r="V99" s="66"/>
      <c r="W99" s="69"/>
      <c r="X99" s="38"/>
      <c r="Y99" s="70" t="s">
        <v>47</v>
      </c>
      <c r="Z99" s="70" t="s">
        <v>47</v>
      </c>
      <c r="AA99" s="57"/>
      <c r="AB99" s="13" t="str">
        <f t="shared" si="19"/>
        <v>/rsm:CrossIndustryInvoice/rsm:SupplyChainTradeTransaction/ram:IncludedSupplyChainTradeLineItem/ram:SpecifiedLineTradeAgreement/ram:AdditionalReferencedDocument</v>
      </c>
      <c r="AC99" s="13" t="str">
        <f t="shared" si="20"/>
        <v>/ram:TypeCode</v>
      </c>
      <c r="AD99" s="14">
        <f>COUNTIFS(R$4:R99,AB99)</f>
        <v>1</v>
      </c>
      <c r="AE99" s="57"/>
      <c r="AF99" s="61" t="str">
        <f t="shared" si="15"/>
        <v>EXT</v>
      </c>
      <c r="AG99" s="62">
        <f t="shared" si="13"/>
        <v>5</v>
      </c>
      <c r="AH99" s="62" t="str">
        <f t="shared" si="16"/>
        <v>1..1</v>
      </c>
      <c r="AI99" s="64">
        <v>0</v>
      </c>
      <c r="AJ99" s="64"/>
      <c r="AK99" s="65"/>
      <c r="AL99" s="65"/>
      <c r="AM99" s="65"/>
      <c r="AN99" s="64"/>
      <c r="AO99" s="66" t="str">
        <f t="shared" si="17"/>
        <v>1..1</v>
      </c>
      <c r="AP99" s="66" t="str">
        <f t="shared" si="17"/>
        <v>1..1</v>
      </c>
      <c r="AQ99" s="6" t="str">
        <f t="shared" si="17"/>
        <v>/rsm:CrossIndustryInvoice
/rsm:SupplyChainTradeTransaction
/ram:IncludedSupplyChainTradeLineItem
/ram:SpecifiedLineTradeAgreement
/ram:AdditionalReferencedDocument
/ram:TypeCode</v>
      </c>
      <c r="AR99" s="67" t="str">
        <f t="shared" si="17"/>
        <v>/rsm:CrossIndustryInvoice/rsm:SupplyChainTradeTransaction/ram:IncludedSupplyChainTradeLineItem/ram:SpecifiedLineTradeAgreement/ram:AdditionalReferencedDocument/ram:TypeCode</v>
      </c>
      <c r="AS99" s="66" t="s">
        <v>131</v>
      </c>
      <c r="AT99" s="68" t="s">
        <v>56</v>
      </c>
      <c r="AU99" s="62" t="str">
        <f t="shared" si="14"/>
        <v>0..1</v>
      </c>
      <c r="AV99" s="66"/>
      <c r="AW99" s="69"/>
      <c r="AX99" s="7"/>
      <c r="AY99" s="70" t="str">
        <f t="shared" si="18"/>
        <v>EXTENDED</v>
      </c>
      <c r="AZ99" s="70" t="str">
        <f t="shared" si="18"/>
        <v>EXTENDED</v>
      </c>
      <c r="BB99" s="57"/>
      <c r="BC99" s="59"/>
      <c r="BD99" s="59"/>
    </row>
    <row r="100" spans="1:56" s="11" customFormat="1" ht="99.75">
      <c r="A100" s="45" t="str">
        <f t="shared" si="22"/>
        <v>EXT</v>
      </c>
      <c r="B100" s="45"/>
      <c r="C100" s="45"/>
      <c r="D100" s="138" t="s">
        <v>525</v>
      </c>
      <c r="E100" s="61" t="s">
        <v>41</v>
      </c>
      <c r="F100" s="281" t="e">
        <v>#N/A</v>
      </c>
      <c r="G100" s="62">
        <f t="shared" si="12"/>
        <v>5</v>
      </c>
      <c r="H100" s="62" t="s">
        <v>62</v>
      </c>
      <c r="I100" s="64" t="s">
        <v>117</v>
      </c>
      <c r="J100" s="64"/>
      <c r="K100" s="65"/>
      <c r="L100" s="65"/>
      <c r="M100" s="65"/>
      <c r="N100" s="64"/>
      <c r="O100" s="66" t="s">
        <v>62</v>
      </c>
      <c r="P100" s="66" t="str">
        <f t="shared" si="21"/>
        <v>0..n</v>
      </c>
      <c r="Q100" s="6" t="s">
        <v>631</v>
      </c>
      <c r="R100" s="67" t="s">
        <v>632</v>
      </c>
      <c r="S100" s="66" t="s">
        <v>73</v>
      </c>
      <c r="T100" s="68" t="s">
        <v>56</v>
      </c>
      <c r="U100" s="62" t="s">
        <v>62</v>
      </c>
      <c r="V100" s="66"/>
      <c r="W100" s="69"/>
      <c r="X100" s="38"/>
      <c r="Y100" s="70" t="s">
        <v>47</v>
      </c>
      <c r="Z100" s="70" t="s">
        <v>47</v>
      </c>
      <c r="AA100" s="57"/>
      <c r="AB100" s="13" t="str">
        <f t="shared" si="19"/>
        <v>/rsm:CrossIndustryInvoice/rsm:SupplyChainTradeTransaction/ram:IncludedSupplyChainTradeLineItem/ram:SpecifiedLineTradeAgreement/ram:AdditionalReferencedDocument</v>
      </c>
      <c r="AC100" s="13" t="str">
        <f t="shared" si="20"/>
        <v>/ram:Name</v>
      </c>
      <c r="AD100" s="14">
        <f>COUNTIFS(R$4:R100,AB100)</f>
        <v>1</v>
      </c>
      <c r="AE100" s="57"/>
      <c r="AF100" s="61" t="str">
        <f t="shared" si="15"/>
        <v>EXT</v>
      </c>
      <c r="AG100" s="62">
        <f t="shared" si="13"/>
        <v>5</v>
      </c>
      <c r="AH100" s="62" t="str">
        <f t="shared" si="16"/>
        <v>0..n</v>
      </c>
      <c r="AI100" s="64">
        <v>0</v>
      </c>
      <c r="AJ100" s="64"/>
      <c r="AK100" s="65"/>
      <c r="AL100" s="65"/>
      <c r="AM100" s="65"/>
      <c r="AN100" s="64"/>
      <c r="AO100" s="66" t="str">
        <f t="shared" si="17"/>
        <v>0..n</v>
      </c>
      <c r="AP100" s="66" t="str">
        <f t="shared" si="17"/>
        <v>0..n</v>
      </c>
      <c r="AQ100" s="6" t="str">
        <f t="shared" si="17"/>
        <v>/rsm:CrossIndustryInvoice
/rsm:SupplyChainTradeTransaction
/ram:IncludedSupplyChainTradeLineItem
/ram:SpecifiedLineTradeAgreement
/ram:AdditionalReferencedDocument
/ram:Name</v>
      </c>
      <c r="AR100" s="67" t="str">
        <f t="shared" si="17"/>
        <v>/rsm:CrossIndustryInvoice/rsm:SupplyChainTradeTransaction/ram:IncludedSupplyChainTradeLineItem/ram:SpecifiedLineTradeAgreement/ram:AdditionalReferencedDocument/ram:Name</v>
      </c>
      <c r="AS100" s="66" t="s">
        <v>73</v>
      </c>
      <c r="AT100" s="68" t="s">
        <v>56</v>
      </c>
      <c r="AU100" s="62" t="str">
        <f t="shared" si="14"/>
        <v>0..n</v>
      </c>
      <c r="AV100" s="66"/>
      <c r="AW100" s="69"/>
      <c r="AX100" s="7"/>
      <c r="AY100" s="70" t="str">
        <f t="shared" si="18"/>
        <v>EXTENDED</v>
      </c>
      <c r="AZ100" s="70" t="str">
        <f t="shared" si="18"/>
        <v>EXTENDED</v>
      </c>
      <c r="BB100" s="57"/>
      <c r="BC100" s="59"/>
      <c r="BD100" s="59"/>
    </row>
    <row r="101" spans="1:56" s="11" customFormat="1" ht="99.75">
      <c r="A101" s="45" t="str">
        <f t="shared" si="22"/>
        <v>EXT</v>
      </c>
      <c r="B101" s="45"/>
      <c r="C101" s="45"/>
      <c r="D101" s="138" t="s">
        <v>525</v>
      </c>
      <c r="E101" s="61" t="s">
        <v>41</v>
      </c>
      <c r="F101" s="281" t="e">
        <v>#N/A</v>
      </c>
      <c r="G101" s="62">
        <f t="shared" si="12"/>
        <v>5</v>
      </c>
      <c r="H101" s="62" t="s">
        <v>42</v>
      </c>
      <c r="I101" s="64" t="s">
        <v>633</v>
      </c>
      <c r="J101" s="64"/>
      <c r="K101" s="65"/>
      <c r="L101" s="65"/>
      <c r="M101" s="65"/>
      <c r="N101" s="64"/>
      <c r="O101" s="66" t="s">
        <v>42</v>
      </c>
      <c r="P101" s="66" t="str">
        <f t="shared" si="21"/>
        <v>0..1</v>
      </c>
      <c r="Q101" s="6" t="s">
        <v>634</v>
      </c>
      <c r="R101" s="67" t="s">
        <v>635</v>
      </c>
      <c r="S101" s="66" t="s">
        <v>636</v>
      </c>
      <c r="T101" s="68" t="s">
        <v>56</v>
      </c>
      <c r="U101" s="62" t="s">
        <v>62</v>
      </c>
      <c r="V101" s="66"/>
      <c r="W101" s="69"/>
      <c r="X101" s="38"/>
      <c r="Y101" s="70" t="s">
        <v>47</v>
      </c>
      <c r="Z101" s="70" t="s">
        <v>47</v>
      </c>
      <c r="AA101" s="57"/>
      <c r="AB101" s="13" t="str">
        <f t="shared" si="19"/>
        <v>/rsm:CrossIndustryInvoice/rsm:SupplyChainTradeTransaction/ram:IncludedSupplyChainTradeLineItem/ram:SpecifiedLineTradeAgreement/ram:AdditionalReferencedDocument</v>
      </c>
      <c r="AC101" s="13" t="str">
        <f t="shared" si="20"/>
        <v>/ram:AttachmentBinaryObject</v>
      </c>
      <c r="AD101" s="14">
        <f>COUNTIFS(R$4:R101,AB101)</f>
        <v>1</v>
      </c>
      <c r="AE101" s="57"/>
      <c r="AF101" s="61" t="str">
        <f t="shared" si="15"/>
        <v>EXT</v>
      </c>
      <c r="AG101" s="62">
        <f t="shared" si="13"/>
        <v>5</v>
      </c>
      <c r="AH101" s="62" t="str">
        <f t="shared" si="16"/>
        <v>0..1</v>
      </c>
      <c r="AI101" s="64">
        <v>0</v>
      </c>
      <c r="AJ101" s="64"/>
      <c r="AK101" s="65"/>
      <c r="AL101" s="65"/>
      <c r="AM101" s="65"/>
      <c r="AN101" s="64"/>
      <c r="AO101" s="66" t="str">
        <f t="shared" si="17"/>
        <v>0..1</v>
      </c>
      <c r="AP101" s="66" t="str">
        <f t="shared" si="17"/>
        <v>0..1</v>
      </c>
      <c r="AQ101" s="6" t="str">
        <f t="shared" si="17"/>
        <v>/rsm:CrossIndustryInvoice
/rsm:SupplyChainTradeTransaction
/ram:IncludedSupplyChainTradeLineItem
/ram:SpecifiedLineTradeAgreement
/ram:AdditionalReferencedDocument
/ram:AttachmentBinaryObject</v>
      </c>
      <c r="AR101" s="67" t="str">
        <f t="shared" si="17"/>
        <v>/rsm:CrossIndustryInvoice/rsm:SupplyChainTradeTransaction/ram:IncludedSupplyChainTradeLineItem/ram:SpecifiedLineTradeAgreement/ram:AdditionalReferencedDocument/ram:AttachmentBinaryObject</v>
      </c>
      <c r="AS101" s="66" t="s">
        <v>636</v>
      </c>
      <c r="AT101" s="68" t="s">
        <v>56</v>
      </c>
      <c r="AU101" s="62" t="str">
        <f t="shared" si="14"/>
        <v>0..n</v>
      </c>
      <c r="AV101" s="66"/>
      <c r="AW101" s="69"/>
      <c r="AX101" s="7"/>
      <c r="AY101" s="70" t="str">
        <f t="shared" si="18"/>
        <v>EXTENDED</v>
      </c>
      <c r="AZ101" s="70" t="str">
        <f t="shared" si="18"/>
        <v>EXTENDED</v>
      </c>
      <c r="BB101" s="57"/>
      <c r="BC101" s="59"/>
      <c r="BD101" s="59"/>
    </row>
    <row r="102" spans="1:56" s="11" customFormat="1" ht="114">
      <c r="A102" s="45" t="str">
        <f t="shared" si="22"/>
        <v>EXT</v>
      </c>
      <c r="B102" s="45"/>
      <c r="C102" s="45"/>
      <c r="D102" s="138" t="s">
        <v>525</v>
      </c>
      <c r="E102" s="61" t="s">
        <v>41</v>
      </c>
      <c r="F102" s="281" t="e">
        <v>#N/A</v>
      </c>
      <c r="G102" s="62">
        <f t="shared" si="12"/>
        <v>6</v>
      </c>
      <c r="H102" s="62" t="s">
        <v>42</v>
      </c>
      <c r="I102" s="64" t="s">
        <v>637</v>
      </c>
      <c r="J102" s="64"/>
      <c r="K102" s="65"/>
      <c r="L102" s="65"/>
      <c r="M102" s="65"/>
      <c r="N102" s="64"/>
      <c r="O102" s="66" t="s">
        <v>32</v>
      </c>
      <c r="P102" s="66" t="str">
        <f t="shared" si="21"/>
        <v>1..1</v>
      </c>
      <c r="Q102" s="6" t="s">
        <v>638</v>
      </c>
      <c r="R102" s="67" t="s">
        <v>639</v>
      </c>
      <c r="S102" s="66"/>
      <c r="T102" s="68" t="s">
        <v>163</v>
      </c>
      <c r="U102" s="62" t="s">
        <v>42</v>
      </c>
      <c r="V102" s="66"/>
      <c r="W102" s="69"/>
      <c r="X102" s="38"/>
      <c r="Y102" s="70" t="s">
        <v>47</v>
      </c>
      <c r="Z102" s="70" t="s">
        <v>47</v>
      </c>
      <c r="AA102" s="57"/>
      <c r="AB102" s="13" t="str">
        <f t="shared" si="19"/>
        <v>/rsm:CrossIndustryInvoice/rsm:SupplyChainTradeTransaction/ram:IncludedSupplyChainTradeLineItem/ram:SpecifiedLineTradeAgreement/ram:AdditionalReferencedDocument/ram:AttachmentBinaryObject</v>
      </c>
      <c r="AC102" s="13" t="str">
        <f t="shared" si="20"/>
        <v>/@mimeCode</v>
      </c>
      <c r="AD102" s="14">
        <f>COUNTIFS(R$4:R102,AB102)</f>
        <v>1</v>
      </c>
      <c r="AE102" s="57"/>
      <c r="AF102" s="61" t="str">
        <f t="shared" si="15"/>
        <v>EXT</v>
      </c>
      <c r="AG102" s="62">
        <f t="shared" si="13"/>
        <v>6</v>
      </c>
      <c r="AH102" s="62" t="str">
        <f t="shared" si="16"/>
        <v>0..1</v>
      </c>
      <c r="AI102" s="64" t="s">
        <v>640</v>
      </c>
      <c r="AJ102" s="64"/>
      <c r="AK102" s="65"/>
      <c r="AL102" s="65"/>
      <c r="AM102" s="65"/>
      <c r="AN102" s="64"/>
      <c r="AO102" s="66" t="str">
        <f t="shared" si="17"/>
        <v>1..1</v>
      </c>
      <c r="AP102" s="66" t="str">
        <f t="shared" si="17"/>
        <v>1..1</v>
      </c>
      <c r="AQ102" s="6" t="str">
        <f t="shared" si="17"/>
        <v>/rsm:CrossIndustryInvoice
/rsm:SupplyChainTradeTransaction
/ram:IncludedSupplyChainTradeLineItem
/ram:SpecifiedLineTradeAgreement
/ram:AdditionalReferencedDocument
/ram:AttachmentBinaryObject
/@mimeCode</v>
      </c>
      <c r="AR102" s="67" t="str">
        <f t="shared" si="17"/>
        <v>/rsm:CrossIndustryInvoice/rsm:SupplyChainTradeTransaction/ram:IncludedSupplyChainTradeLineItem/ram:SpecifiedLineTradeAgreement/ram:AdditionalReferencedDocument/ram:AttachmentBinaryObject/@mimeCode</v>
      </c>
      <c r="AS102" s="66"/>
      <c r="AT102" s="68" t="s">
        <v>163</v>
      </c>
      <c r="AU102" s="62" t="str">
        <f t="shared" si="14"/>
        <v>0..1</v>
      </c>
      <c r="AV102" s="66"/>
      <c r="AW102" s="69"/>
      <c r="AX102" s="7"/>
      <c r="AY102" s="70" t="str">
        <f t="shared" si="18"/>
        <v>EXTENDED</v>
      </c>
      <c r="AZ102" s="70" t="str">
        <f t="shared" si="18"/>
        <v>EXTENDED</v>
      </c>
      <c r="BB102" s="57"/>
      <c r="BC102" s="59"/>
      <c r="BD102" s="59"/>
    </row>
    <row r="103" spans="1:56" s="153" customFormat="1" ht="114">
      <c r="A103" s="45" t="str">
        <f t="shared" si="22"/>
        <v>EXT</v>
      </c>
      <c r="B103" s="45"/>
      <c r="C103" s="45"/>
      <c r="D103" s="138" t="s">
        <v>525</v>
      </c>
      <c r="E103" s="61" t="s">
        <v>41</v>
      </c>
      <c r="F103" s="281" t="e">
        <v>#N/A</v>
      </c>
      <c r="G103" s="62">
        <f t="shared" si="12"/>
        <v>6</v>
      </c>
      <c r="H103" s="62" t="s">
        <v>42</v>
      </c>
      <c r="I103" s="64" t="s">
        <v>641</v>
      </c>
      <c r="J103" s="64"/>
      <c r="K103" s="65"/>
      <c r="L103" s="65"/>
      <c r="M103" s="65"/>
      <c r="N103" s="64"/>
      <c r="O103" s="66" t="s">
        <v>32</v>
      </c>
      <c r="P103" s="66" t="str">
        <f t="shared" si="21"/>
        <v>1..1</v>
      </c>
      <c r="Q103" s="6" t="s">
        <v>642</v>
      </c>
      <c r="R103" s="67" t="s">
        <v>643</v>
      </c>
      <c r="S103" s="66"/>
      <c r="T103" s="68" t="s">
        <v>163</v>
      </c>
      <c r="U103" s="62" t="s">
        <v>42</v>
      </c>
      <c r="V103" s="66"/>
      <c r="W103" s="69"/>
      <c r="X103" s="38"/>
      <c r="Y103" s="70" t="s">
        <v>47</v>
      </c>
      <c r="Z103" s="70" t="s">
        <v>47</v>
      </c>
      <c r="AA103" s="57"/>
      <c r="AB103" s="13" t="str">
        <f t="shared" si="19"/>
        <v>/rsm:CrossIndustryInvoice/rsm:SupplyChainTradeTransaction/ram:IncludedSupplyChainTradeLineItem/ram:SpecifiedLineTradeAgreement/ram:AdditionalReferencedDocument/ram:AttachmentBinaryObject</v>
      </c>
      <c r="AC103" s="13" t="str">
        <f t="shared" si="20"/>
        <v>/@filename</v>
      </c>
      <c r="AD103" s="14">
        <f>COUNTIFS(R$4:R103,AB103)</f>
        <v>1</v>
      </c>
      <c r="AE103" s="57"/>
      <c r="AF103" s="61" t="str">
        <f t="shared" si="15"/>
        <v>EXT</v>
      </c>
      <c r="AG103" s="62">
        <f t="shared" si="13"/>
        <v>6</v>
      </c>
      <c r="AH103" s="62" t="str">
        <f t="shared" si="16"/>
        <v>0..1</v>
      </c>
      <c r="AI103" s="64">
        <v>0</v>
      </c>
      <c r="AJ103" s="64"/>
      <c r="AK103" s="65"/>
      <c r="AL103" s="65"/>
      <c r="AM103" s="65"/>
      <c r="AN103" s="64"/>
      <c r="AO103" s="66" t="str">
        <f t="shared" si="17"/>
        <v>1..1</v>
      </c>
      <c r="AP103" s="66" t="str">
        <f t="shared" si="17"/>
        <v>1..1</v>
      </c>
      <c r="AQ103" s="6" t="str">
        <f t="shared" si="17"/>
        <v>/rsm:CrossIndustryInvoice
/rsm:SupplyChainTradeTransaction
/ram:IncludedSupplyChainTradeLineItem
/ram:SpecifiedLineTradeAgreement
/ram:AdditionalReferencedDocument
/ram:AttachmentBinaryObject
/@filename</v>
      </c>
      <c r="AR103" s="67" t="str">
        <f t="shared" si="17"/>
        <v>/rsm:CrossIndustryInvoice/rsm:SupplyChainTradeTransaction/ram:IncludedSupplyChainTradeLineItem/ram:SpecifiedLineTradeAgreement/ram:AdditionalReferencedDocument/ram:AttachmentBinaryObject/@filename</v>
      </c>
      <c r="AS103" s="66"/>
      <c r="AT103" s="68" t="s">
        <v>163</v>
      </c>
      <c r="AU103" s="62" t="str">
        <f t="shared" si="14"/>
        <v>0..1</v>
      </c>
      <c r="AV103" s="66"/>
      <c r="AW103" s="69"/>
      <c r="AX103" s="7"/>
      <c r="AY103" s="70" t="str">
        <f t="shared" si="18"/>
        <v>EXTENDED</v>
      </c>
      <c r="AZ103" s="70" t="str">
        <f t="shared" si="18"/>
        <v>EXTENDED</v>
      </c>
      <c r="BB103" s="57"/>
      <c r="BC103" s="59"/>
      <c r="BD103" s="59"/>
    </row>
    <row r="104" spans="1:56" s="11" customFormat="1" ht="99.75">
      <c r="A104" s="45" t="str">
        <f t="shared" si="22"/>
        <v>EXT</v>
      </c>
      <c r="B104" s="45"/>
      <c r="C104" s="45"/>
      <c r="D104" s="138" t="s">
        <v>525</v>
      </c>
      <c r="E104" s="61" t="s">
        <v>41</v>
      </c>
      <c r="F104" s="281" t="e">
        <v>#N/A</v>
      </c>
      <c r="G104" s="62">
        <f t="shared" si="12"/>
        <v>5</v>
      </c>
      <c r="H104" s="62" t="s">
        <v>42</v>
      </c>
      <c r="I104" s="64" t="s">
        <v>644</v>
      </c>
      <c r="J104" s="64"/>
      <c r="K104" s="65"/>
      <c r="L104" s="65"/>
      <c r="M104" s="65"/>
      <c r="N104" s="64"/>
      <c r="O104" s="66" t="s">
        <v>42</v>
      </c>
      <c r="P104" s="66" t="str">
        <f t="shared" si="21"/>
        <v>0..1</v>
      </c>
      <c r="Q104" s="6" t="s">
        <v>645</v>
      </c>
      <c r="R104" s="67" t="s">
        <v>646</v>
      </c>
      <c r="S104" s="66" t="s">
        <v>551</v>
      </c>
      <c r="T104" s="68" t="s">
        <v>56</v>
      </c>
      <c r="U104" s="62" t="s">
        <v>42</v>
      </c>
      <c r="V104" s="66"/>
      <c r="W104" s="69"/>
      <c r="X104" s="38"/>
      <c r="Y104" s="70" t="s">
        <v>47</v>
      </c>
      <c r="Z104" s="70" t="s">
        <v>47</v>
      </c>
      <c r="AA104" s="57"/>
      <c r="AB104" s="13" t="str">
        <f t="shared" si="19"/>
        <v>/rsm:CrossIndustryInvoice/rsm:SupplyChainTradeTransaction/ram:IncludedSupplyChainTradeLineItem/ram:SpecifiedLineTradeAgreement/ram:AdditionalReferencedDocument</v>
      </c>
      <c r="AC104" s="13" t="str">
        <f t="shared" si="20"/>
        <v>/ram:ReferenceTypeCode</v>
      </c>
      <c r="AD104" s="14">
        <f>COUNTIFS(R$4:R104,AB104)</f>
        <v>1</v>
      </c>
      <c r="AE104" s="57"/>
      <c r="AF104" s="61" t="str">
        <f t="shared" si="15"/>
        <v>EXT</v>
      </c>
      <c r="AG104" s="62">
        <f t="shared" si="13"/>
        <v>5</v>
      </c>
      <c r="AH104" s="62" t="str">
        <f t="shared" si="16"/>
        <v>0..1</v>
      </c>
      <c r="AI104" s="64" t="s">
        <v>647</v>
      </c>
      <c r="AJ104" s="64"/>
      <c r="AK104" s="65"/>
      <c r="AL104" s="65"/>
      <c r="AM104" s="65"/>
      <c r="AN104" s="64"/>
      <c r="AO104" s="66" t="str">
        <f t="shared" si="17"/>
        <v>0..1</v>
      </c>
      <c r="AP104" s="66" t="str">
        <f t="shared" si="17"/>
        <v>0..1</v>
      </c>
      <c r="AQ104" s="6" t="str">
        <f t="shared" si="17"/>
        <v>/rsm:CrossIndustryInvoice
/rsm:SupplyChainTradeTransaction
/ram:IncludedSupplyChainTradeLineItem
/ram:SpecifiedLineTradeAgreement
/ram:AdditionalReferencedDocument
/ram:ReferenceTypeCode</v>
      </c>
      <c r="AR104" s="67" t="str">
        <f t="shared" si="17"/>
        <v>/rsm:CrossIndustryInvoice/rsm:SupplyChainTradeTransaction/ram:IncludedSupplyChainTradeLineItem/ram:SpecifiedLineTradeAgreement/ram:AdditionalReferencedDocument/ram:ReferenceTypeCode</v>
      </c>
      <c r="AS104" s="66" t="s">
        <v>551</v>
      </c>
      <c r="AT104" s="68" t="s">
        <v>56</v>
      </c>
      <c r="AU104" s="62" t="str">
        <f t="shared" si="14"/>
        <v>0..1</v>
      </c>
      <c r="AV104" s="66"/>
      <c r="AW104" s="69"/>
      <c r="AX104" s="7"/>
      <c r="AY104" s="70" t="str">
        <f t="shared" si="18"/>
        <v>EXTENDED</v>
      </c>
      <c r="AZ104" s="70" t="str">
        <f t="shared" si="18"/>
        <v>EXTENDED</v>
      </c>
      <c r="BB104" s="57"/>
      <c r="BC104" s="59"/>
      <c r="BD104" s="59"/>
    </row>
    <row r="105" spans="1:56" s="151" customFormat="1" ht="99.75">
      <c r="A105" s="45" t="str">
        <f t="shared" si="22"/>
        <v>EXT</v>
      </c>
      <c r="B105" s="45"/>
      <c r="C105" s="45"/>
      <c r="D105" s="138" t="s">
        <v>525</v>
      </c>
      <c r="E105" s="61" t="s">
        <v>41</v>
      </c>
      <c r="F105" s="281" t="e">
        <v>#N/A</v>
      </c>
      <c r="G105" s="62">
        <f t="shared" si="12"/>
        <v>5</v>
      </c>
      <c r="H105" s="62" t="s">
        <v>42</v>
      </c>
      <c r="I105" s="64" t="s">
        <v>648</v>
      </c>
      <c r="J105" s="64"/>
      <c r="K105" s="65"/>
      <c r="L105" s="65"/>
      <c r="M105" s="65"/>
      <c r="N105" s="64"/>
      <c r="O105" s="66" t="s">
        <v>42</v>
      </c>
      <c r="P105" s="66" t="str">
        <f t="shared" si="21"/>
        <v>0..1</v>
      </c>
      <c r="Q105" s="6" t="s">
        <v>649</v>
      </c>
      <c r="R105" s="67" t="s">
        <v>650</v>
      </c>
      <c r="S105" s="66"/>
      <c r="T105" s="68"/>
      <c r="U105" s="62" t="s">
        <v>42</v>
      </c>
      <c r="V105" s="66"/>
      <c r="W105" s="69"/>
      <c r="X105" s="38"/>
      <c r="Y105" s="70" t="s">
        <v>47</v>
      </c>
      <c r="Z105" s="70" t="s">
        <v>47</v>
      </c>
      <c r="AA105" s="57"/>
      <c r="AB105" s="13" t="str">
        <f t="shared" si="19"/>
        <v>/rsm:CrossIndustryInvoice/rsm:SupplyChainTradeTransaction/ram:IncludedSupplyChainTradeLineItem/ram:SpecifiedLineTradeAgreement/ram:AdditionalReferencedDocument</v>
      </c>
      <c r="AC105" s="13" t="str">
        <f t="shared" si="20"/>
        <v>/ram:FormattedIssueDateTime</v>
      </c>
      <c r="AD105" s="14">
        <f>COUNTIFS(R$4:R105,AB105)</f>
        <v>1</v>
      </c>
      <c r="AE105" s="57"/>
      <c r="AF105" s="61" t="str">
        <f t="shared" si="15"/>
        <v>EXT</v>
      </c>
      <c r="AG105" s="62">
        <f t="shared" si="13"/>
        <v>5</v>
      </c>
      <c r="AH105" s="62" t="str">
        <f t="shared" si="16"/>
        <v>0..1</v>
      </c>
      <c r="AI105" s="64" t="s">
        <v>651</v>
      </c>
      <c r="AJ105" s="64"/>
      <c r="AK105" s="65"/>
      <c r="AL105" s="65"/>
      <c r="AM105" s="65"/>
      <c r="AN105" s="64"/>
      <c r="AO105" s="66" t="str">
        <f t="shared" si="17"/>
        <v>0..1</v>
      </c>
      <c r="AP105" s="66" t="str">
        <f t="shared" si="17"/>
        <v>0..1</v>
      </c>
      <c r="AQ105" s="6" t="str">
        <f t="shared" si="17"/>
        <v>/rsm:CrossIndustryInvoice
/rsm:SupplyChainTradeTransaction
/ram:IncludedSupplyChainTradeLineItem
/ram:SpecifiedLineTradeAgreement
/ram:AdditionalReferencedDocument
/ram:FormattedIssueDateTime</v>
      </c>
      <c r="AR105" s="67" t="str">
        <f t="shared" si="17"/>
        <v>/rsm:CrossIndustryInvoice/rsm:SupplyChainTradeTransaction/ram:IncludedSupplyChainTradeLineItem/ram:SpecifiedLineTradeAgreement/ram:AdditionalReferencedDocument/ram:FormattedIssueDateTime</v>
      </c>
      <c r="AS105" s="66"/>
      <c r="AT105" s="68"/>
      <c r="AU105" s="62" t="str">
        <f t="shared" si="14"/>
        <v>0..1</v>
      </c>
      <c r="AV105" s="66"/>
      <c r="AW105" s="69"/>
      <c r="AX105" s="7"/>
      <c r="AY105" s="70" t="str">
        <f t="shared" si="18"/>
        <v>EXTENDED</v>
      </c>
      <c r="AZ105" s="70" t="str">
        <f t="shared" si="18"/>
        <v>EXTENDED</v>
      </c>
      <c r="BB105" s="57"/>
      <c r="BC105" s="59"/>
      <c r="BD105" s="59"/>
    </row>
    <row r="106" spans="1:56" s="11" customFormat="1" ht="114">
      <c r="A106" s="45" t="str">
        <f t="shared" si="22"/>
        <v>EXT</v>
      </c>
      <c r="B106" s="45"/>
      <c r="C106" s="45"/>
      <c r="D106" s="138" t="s">
        <v>525</v>
      </c>
      <c r="E106" s="61" t="s">
        <v>41</v>
      </c>
      <c r="F106" s="281" t="e">
        <v>#N/A</v>
      </c>
      <c r="G106" s="62">
        <f t="shared" si="12"/>
        <v>6</v>
      </c>
      <c r="H106" s="62" t="s">
        <v>32</v>
      </c>
      <c r="I106" s="64" t="s">
        <v>222</v>
      </c>
      <c r="J106" s="64"/>
      <c r="K106" s="65"/>
      <c r="L106" s="65"/>
      <c r="M106" s="65"/>
      <c r="N106" s="64" t="s">
        <v>148</v>
      </c>
      <c r="O106" s="66" t="s">
        <v>32</v>
      </c>
      <c r="P106" s="66" t="str">
        <f t="shared" si="21"/>
        <v>1..1</v>
      </c>
      <c r="Q106" s="6" t="s">
        <v>652</v>
      </c>
      <c r="R106" s="67" t="s">
        <v>653</v>
      </c>
      <c r="S106" s="66" t="s">
        <v>151</v>
      </c>
      <c r="T106" s="68" t="s">
        <v>56</v>
      </c>
      <c r="U106" s="62" t="s">
        <v>42</v>
      </c>
      <c r="V106" s="66"/>
      <c r="W106" s="69"/>
      <c r="X106" s="38"/>
      <c r="Y106" s="70" t="s">
        <v>47</v>
      </c>
      <c r="Z106" s="70" t="s">
        <v>47</v>
      </c>
      <c r="AA106" s="57"/>
      <c r="AB106" s="13" t="str">
        <f t="shared" si="19"/>
        <v>/rsm:CrossIndustryInvoice/rsm:SupplyChainTradeTransaction/ram:IncludedSupplyChainTradeLineItem/ram:SpecifiedLineTradeAgreement/ram:AdditionalReferencedDocument/ram:FormattedIssueDateTime</v>
      </c>
      <c r="AC106" s="13" t="str">
        <f t="shared" si="20"/>
        <v>/qdt:DateTimeString</v>
      </c>
      <c r="AD106" s="14">
        <f>COUNTIFS(R$4:R106,AB106)</f>
        <v>1</v>
      </c>
      <c r="AE106" s="57"/>
      <c r="AF106" s="61" t="str">
        <f t="shared" si="15"/>
        <v>EXT</v>
      </c>
      <c r="AG106" s="62">
        <f t="shared" si="13"/>
        <v>6</v>
      </c>
      <c r="AH106" s="62" t="str">
        <f t="shared" si="16"/>
        <v>1..1</v>
      </c>
      <c r="AI106" s="64" t="s">
        <v>654</v>
      </c>
      <c r="AJ106" s="64"/>
      <c r="AK106" s="65"/>
      <c r="AL106" s="65"/>
      <c r="AM106" s="65"/>
      <c r="AN106" s="64"/>
      <c r="AO106" s="66" t="str">
        <f t="shared" si="17"/>
        <v>1..1</v>
      </c>
      <c r="AP106" s="66" t="str">
        <f t="shared" si="17"/>
        <v>1..1</v>
      </c>
      <c r="AQ106" s="6" t="str">
        <f t="shared" si="17"/>
        <v>/rsm:CrossIndustryInvoice
/rsm:SupplyChainTradeTransaction
/ram:IncludedSupplyChainTradeLineItem
/ram:SpecifiedLineTradeAgreement
/ram:AdditionalReferencedDocument
/ram:FormattedIssueDateTime
/qdt:DateTimeString</v>
      </c>
      <c r="AR106" s="67" t="str">
        <f t="shared" si="17"/>
        <v>/rsm:CrossIndustryInvoice/rsm:SupplyChainTradeTransaction/ram:IncludedSupplyChainTradeLineItem/ram:SpecifiedLineTradeAgreement/ram:AdditionalReferencedDocument/ram:FormattedIssueDateTime/qdt:DateTimeString</v>
      </c>
      <c r="AS106" s="66" t="s">
        <v>151</v>
      </c>
      <c r="AT106" s="68" t="s">
        <v>56</v>
      </c>
      <c r="AU106" s="62" t="str">
        <f t="shared" si="14"/>
        <v>0..1</v>
      </c>
      <c r="AV106" s="66"/>
      <c r="AW106" s="69"/>
      <c r="AX106" s="7"/>
      <c r="AY106" s="70" t="str">
        <f t="shared" si="18"/>
        <v>EXTENDED</v>
      </c>
      <c r="AZ106" s="70" t="str">
        <f t="shared" si="18"/>
        <v>EXTENDED</v>
      </c>
      <c r="BB106" s="57"/>
      <c r="BC106" s="59"/>
      <c r="BD106" s="59"/>
    </row>
    <row r="107" spans="1:56" s="11" customFormat="1" ht="128.25">
      <c r="A107" s="45" t="str">
        <f t="shared" si="22"/>
        <v>EXT</v>
      </c>
      <c r="B107" s="45"/>
      <c r="C107" s="45"/>
      <c r="D107" s="138" t="s">
        <v>525</v>
      </c>
      <c r="E107" s="61" t="s">
        <v>41</v>
      </c>
      <c r="F107" s="281" t="e">
        <v>#N/A</v>
      </c>
      <c r="G107" s="62">
        <f t="shared" si="12"/>
        <v>7</v>
      </c>
      <c r="H107" s="62" t="s">
        <v>32</v>
      </c>
      <c r="I107" s="64" t="s">
        <v>226</v>
      </c>
      <c r="J107" s="64"/>
      <c r="K107" s="65"/>
      <c r="L107" s="65"/>
      <c r="M107" s="65" t="s">
        <v>160</v>
      </c>
      <c r="N107" s="64"/>
      <c r="O107" s="66" t="s">
        <v>32</v>
      </c>
      <c r="P107" s="66" t="str">
        <f t="shared" si="21"/>
        <v>1..1</v>
      </c>
      <c r="Q107" s="6" t="s">
        <v>655</v>
      </c>
      <c r="R107" s="67" t="s">
        <v>656</v>
      </c>
      <c r="S107" s="66"/>
      <c r="T107" s="68" t="s">
        <v>163</v>
      </c>
      <c r="U107" s="62" t="s">
        <v>42</v>
      </c>
      <c r="V107" s="66"/>
      <c r="W107" s="69"/>
      <c r="X107" s="38"/>
      <c r="Y107" s="70" t="s">
        <v>47</v>
      </c>
      <c r="Z107" s="70" t="s">
        <v>47</v>
      </c>
      <c r="AA107" s="57"/>
      <c r="AB107" s="13" t="str">
        <f t="shared" si="19"/>
        <v>/rsm:CrossIndustryInvoice/rsm:SupplyChainTradeTransaction/ram:IncludedSupplyChainTradeLineItem/ram:SpecifiedLineTradeAgreement/ram:AdditionalReferencedDocument/ram:FormattedIssueDateTime/qdt:DateTimeString</v>
      </c>
      <c r="AC107" s="13" t="str">
        <f t="shared" si="20"/>
        <v>/@format</v>
      </c>
      <c r="AD107" s="14">
        <f>COUNTIFS(R$4:R107,AB107)</f>
        <v>1</v>
      </c>
      <c r="AE107" s="57"/>
      <c r="AF107" s="61" t="str">
        <f t="shared" si="15"/>
        <v>EXT</v>
      </c>
      <c r="AG107" s="62">
        <f t="shared" si="13"/>
        <v>7</v>
      </c>
      <c r="AH107" s="62" t="str">
        <f t="shared" si="16"/>
        <v>1..1</v>
      </c>
      <c r="AI107" s="64" t="s">
        <v>229</v>
      </c>
      <c r="AJ107" s="64"/>
      <c r="AK107" s="65"/>
      <c r="AL107" s="65"/>
      <c r="AM107" s="65"/>
      <c r="AN107" s="64"/>
      <c r="AO107" s="66" t="str">
        <f t="shared" si="17"/>
        <v>1..1</v>
      </c>
      <c r="AP107" s="66" t="str">
        <f t="shared" si="17"/>
        <v>1..1</v>
      </c>
      <c r="AQ107" s="6" t="str">
        <f t="shared" si="17"/>
        <v>/rsm:CrossIndustryInvoice
/rsm:SupplyChainTradeTransaction
/ram:IncludedSupplyChainTradeLineItem
/ram:SpecifiedLineTradeAgreement
/ram:AdditionalReferencedDocument
/ram:FormattedIssueDateTime
/qdt:DateTimeString
/@format</v>
      </c>
      <c r="AR107" s="67" t="str">
        <f t="shared" si="17"/>
        <v>/rsm:CrossIndustryInvoice/rsm:SupplyChainTradeTransaction/ram:IncludedSupplyChainTradeLineItem/ram:SpecifiedLineTradeAgreement/ram:AdditionalReferencedDocument/ram:FormattedIssueDateTime/qdt:DateTimeString/@format</v>
      </c>
      <c r="AS107" s="66"/>
      <c r="AT107" s="68" t="s">
        <v>163</v>
      </c>
      <c r="AU107" s="62" t="str">
        <f t="shared" si="14"/>
        <v>0..1</v>
      </c>
      <c r="AV107" s="66"/>
      <c r="AW107" s="69"/>
      <c r="AX107" s="7"/>
      <c r="AY107" s="70" t="str">
        <f t="shared" si="18"/>
        <v>EXTENDED</v>
      </c>
      <c r="AZ107" s="70" t="str">
        <f t="shared" si="18"/>
        <v>EXTENDED</v>
      </c>
      <c r="BB107" s="57"/>
      <c r="BC107" s="59"/>
      <c r="BD107" s="59"/>
    </row>
    <row r="108" spans="1:56" s="11" customFormat="1" ht="85.5">
      <c r="A108" s="45" t="str">
        <f t="shared" si="22"/>
        <v>NO</v>
      </c>
      <c r="B108" s="45"/>
      <c r="C108" s="45"/>
      <c r="D108" s="148" t="s">
        <v>525</v>
      </c>
      <c r="E108" s="123" t="s">
        <v>657</v>
      </c>
      <c r="F108" s="293" t="e">
        <v>#N/A</v>
      </c>
      <c r="G108" s="124">
        <f t="shared" si="12"/>
        <v>4</v>
      </c>
      <c r="H108" s="124" t="s">
        <v>42</v>
      </c>
      <c r="I108" s="125" t="s">
        <v>658</v>
      </c>
      <c r="J108" s="125"/>
      <c r="K108" s="126"/>
      <c r="L108" s="126"/>
      <c r="M108" s="126"/>
      <c r="N108" s="125"/>
      <c r="O108" s="124" t="s">
        <v>42</v>
      </c>
      <c r="P108" s="124" t="str">
        <f t="shared" si="21"/>
        <v>0..1</v>
      </c>
      <c r="Q108" s="127" t="s">
        <v>659</v>
      </c>
      <c r="R108" s="128" t="s">
        <v>660</v>
      </c>
      <c r="S108" s="124"/>
      <c r="T108" s="129"/>
      <c r="U108" s="124" t="s">
        <v>42</v>
      </c>
      <c r="V108" s="124"/>
      <c r="W108" s="130"/>
      <c r="X108" s="38"/>
      <c r="Y108" s="129" t="s">
        <v>282</v>
      </c>
      <c r="Z108" s="129" t="s">
        <v>244</v>
      </c>
      <c r="AA108" s="57"/>
      <c r="AB108" s="13" t="str">
        <f t="shared" si="19"/>
        <v>/rsm:CrossIndustryInvoice/rsm:SupplyChainTradeTransaction/ram:IncludedSupplyChainTradeLineItem/ram:SpecifiedLineTradeAgreement</v>
      </c>
      <c r="AC108" s="13" t="str">
        <f t="shared" si="20"/>
        <v>/ram:GrossPriceProductTradePrice</v>
      </c>
      <c r="AD108" s="14">
        <f>COUNTIFS(R$4:R108,AB108)</f>
        <v>1</v>
      </c>
      <c r="AE108" s="57"/>
      <c r="AF108" s="123" t="str">
        <f t="shared" si="15"/>
        <v>BT-148-00</v>
      </c>
      <c r="AG108" s="124">
        <f t="shared" si="13"/>
        <v>4</v>
      </c>
      <c r="AH108" s="124" t="str">
        <f t="shared" si="16"/>
        <v>0..1</v>
      </c>
      <c r="AI108" s="125" t="s">
        <v>661</v>
      </c>
      <c r="AJ108" s="125"/>
      <c r="AK108" s="126"/>
      <c r="AL108" s="126"/>
      <c r="AM108" s="126" t="s">
        <v>35</v>
      </c>
      <c r="AN108" s="125"/>
      <c r="AO108" s="124" t="str">
        <f t="shared" si="17"/>
        <v>0..1</v>
      </c>
      <c r="AP108" s="124" t="str">
        <f t="shared" si="17"/>
        <v>0..1</v>
      </c>
      <c r="AQ108" s="127" t="str">
        <f t="shared" si="17"/>
        <v>/rsm:CrossIndustryInvoice
/rsm:SupplyChainTradeTransaction
/ram:IncludedSupplyChainTradeLineItem
/ram:SpecifiedLineTradeAgreement
/ram:GrossPriceProductTradePrice</v>
      </c>
      <c r="AR108" s="128" t="str">
        <f t="shared" si="17"/>
        <v>/rsm:CrossIndustryInvoice/rsm:SupplyChainTradeTransaction/ram:IncludedSupplyChainTradeLineItem/ram:SpecifiedLineTradeAgreement/ram:GrossPriceProductTradePrice</v>
      </c>
      <c r="AS108" s="124"/>
      <c r="AT108" s="129"/>
      <c r="AU108" s="124" t="str">
        <f t="shared" si="14"/>
        <v>0..1</v>
      </c>
      <c r="AV108" s="124"/>
      <c r="AW108" s="130"/>
      <c r="AX108" s="7"/>
      <c r="AY108" s="129" t="str">
        <f t="shared" si="18"/>
        <v>EN 16931</v>
      </c>
      <c r="AZ108" s="129" t="str">
        <f t="shared" si="18"/>
        <v>BASIC</v>
      </c>
      <c r="BB108" s="57"/>
      <c r="BC108" s="59"/>
      <c r="BD108" s="59"/>
    </row>
    <row r="109" spans="1:56" s="11" customFormat="1" ht="99.75">
      <c r="A109" s="45" t="str">
        <f t="shared" si="22"/>
        <v>YES</v>
      </c>
      <c r="B109" s="45"/>
      <c r="C109" s="45"/>
      <c r="D109" s="148" t="s">
        <v>525</v>
      </c>
      <c r="E109" s="119" t="s">
        <v>662</v>
      </c>
      <c r="F109" s="292" t="s">
        <v>662</v>
      </c>
      <c r="G109" s="66">
        <f t="shared" si="12"/>
        <v>5</v>
      </c>
      <c r="H109" s="66" t="s">
        <v>42</v>
      </c>
      <c r="I109" s="64" t="s">
        <v>663</v>
      </c>
      <c r="J109" s="64" t="s">
        <v>664</v>
      </c>
      <c r="K109" s="65"/>
      <c r="L109" s="65" t="s">
        <v>665</v>
      </c>
      <c r="M109" s="65" t="s">
        <v>666</v>
      </c>
      <c r="N109" s="64" t="s">
        <v>667</v>
      </c>
      <c r="O109" s="66" t="s">
        <v>32</v>
      </c>
      <c r="P109" s="66" t="str">
        <f t="shared" si="21"/>
        <v>1..1</v>
      </c>
      <c r="Q109" s="2" t="s">
        <v>668</v>
      </c>
      <c r="R109" s="75" t="s">
        <v>669</v>
      </c>
      <c r="S109" s="66" t="s">
        <v>670</v>
      </c>
      <c r="T109" s="68" t="s">
        <v>56</v>
      </c>
      <c r="U109" s="66" t="s">
        <v>238</v>
      </c>
      <c r="V109" s="66" t="s">
        <v>200</v>
      </c>
      <c r="W109" s="69" t="s">
        <v>35</v>
      </c>
      <c r="X109" s="38"/>
      <c r="Y109" s="68" t="s">
        <v>282</v>
      </c>
      <c r="Z109" s="68" t="s">
        <v>244</v>
      </c>
      <c r="AA109" s="57"/>
      <c r="AB109" s="13" t="str">
        <f t="shared" si="19"/>
        <v>/rsm:CrossIndustryInvoice/rsm:SupplyChainTradeTransaction/ram:IncludedSupplyChainTradeLineItem/ram:SpecifiedLineTradeAgreement/ram:GrossPriceProductTradePrice</v>
      </c>
      <c r="AC109" s="13" t="str">
        <f t="shared" si="20"/>
        <v>/ram:ChargeAmount</v>
      </c>
      <c r="AD109" s="14">
        <f>COUNTIFS(R$4:R109,AB109)</f>
        <v>1</v>
      </c>
      <c r="AE109" s="57"/>
      <c r="AF109" s="119" t="str">
        <f t="shared" si="15"/>
        <v>BT-148</v>
      </c>
      <c r="AG109" s="66">
        <f t="shared" si="13"/>
        <v>5</v>
      </c>
      <c r="AH109" s="66" t="str">
        <f t="shared" si="16"/>
        <v>0..1</v>
      </c>
      <c r="AI109" s="64" t="s">
        <v>671</v>
      </c>
      <c r="AJ109" s="64" t="s">
        <v>672</v>
      </c>
      <c r="AK109" s="65"/>
      <c r="AL109" s="65" t="s">
        <v>673</v>
      </c>
      <c r="AM109" s="65" t="s">
        <v>674</v>
      </c>
      <c r="AN109" s="64" t="s">
        <v>675</v>
      </c>
      <c r="AO109" s="66" t="str">
        <f t="shared" si="17"/>
        <v>1..1</v>
      </c>
      <c r="AP109" s="66" t="str">
        <f t="shared" si="17"/>
        <v>1..1</v>
      </c>
      <c r="AQ109" s="2" t="str">
        <f t="shared" si="17"/>
        <v>/rsm:CrossIndustryInvoice
/rsm:SupplyChainTradeTransaction
/ram:IncludedSupplyChainTradeLineItem
/ram:SpecifiedLineTradeAgreement
/ram:GrossPriceProductTradePrice
/ram:ChargeAmount</v>
      </c>
      <c r="AR109" s="75" t="str">
        <f t="shared" si="17"/>
        <v>/rsm:CrossIndustryInvoice/rsm:SupplyChainTradeTransaction/ram:IncludedSupplyChainTradeLineItem/ram:SpecifiedLineTradeAgreement/ram:GrossPriceProductTradePrice/ram:ChargeAmount</v>
      </c>
      <c r="AS109" s="66" t="s">
        <v>670</v>
      </c>
      <c r="AT109" s="68" t="s">
        <v>56</v>
      </c>
      <c r="AU109" s="66" t="str">
        <f t="shared" si="14"/>
        <v>1..n</v>
      </c>
      <c r="AV109" s="66" t="s">
        <v>200</v>
      </c>
      <c r="AW109" s="69" t="s">
        <v>35</v>
      </c>
      <c r="AX109" s="7"/>
      <c r="AY109" s="68" t="str">
        <f t="shared" si="18"/>
        <v>EN 16931</v>
      </c>
      <c r="AZ109" s="68" t="str">
        <f t="shared" si="18"/>
        <v>BASIC</v>
      </c>
      <c r="BB109" s="57"/>
      <c r="BC109" s="59"/>
      <c r="BD109" s="59"/>
    </row>
    <row r="110" spans="1:56" s="11" customFormat="1" ht="99.75">
      <c r="A110" s="45" t="str">
        <f t="shared" si="22"/>
        <v>NO</v>
      </c>
      <c r="B110" s="45"/>
      <c r="C110" s="45"/>
      <c r="D110" s="148" t="s">
        <v>525</v>
      </c>
      <c r="E110" s="119" t="s">
        <v>676</v>
      </c>
      <c r="F110" s="292" t="e">
        <v>#N/A</v>
      </c>
      <c r="G110" s="66">
        <f t="shared" si="12"/>
        <v>5</v>
      </c>
      <c r="H110" s="66" t="s">
        <v>42</v>
      </c>
      <c r="I110" s="64" t="s">
        <v>677</v>
      </c>
      <c r="J110" s="64" t="s">
        <v>678</v>
      </c>
      <c r="K110" s="65"/>
      <c r="L110" s="65" t="s">
        <v>679</v>
      </c>
      <c r="M110" s="65" t="s">
        <v>35</v>
      </c>
      <c r="N110" s="64" t="s">
        <v>680</v>
      </c>
      <c r="O110" s="66" t="s">
        <v>42</v>
      </c>
      <c r="P110" s="66" t="str">
        <f t="shared" si="21"/>
        <v>0..1</v>
      </c>
      <c r="Q110" s="2" t="s">
        <v>681</v>
      </c>
      <c r="R110" s="75" t="s">
        <v>682</v>
      </c>
      <c r="S110" s="66" t="s">
        <v>520</v>
      </c>
      <c r="T110" s="68"/>
      <c r="U110" s="66" t="s">
        <v>42</v>
      </c>
      <c r="V110" s="66" t="s">
        <v>531</v>
      </c>
      <c r="W110" s="69" t="s">
        <v>35</v>
      </c>
      <c r="X110" s="38"/>
      <c r="Y110" s="68" t="s">
        <v>282</v>
      </c>
      <c r="Z110" s="68" t="s">
        <v>244</v>
      </c>
      <c r="AA110" s="57"/>
      <c r="AB110" s="13" t="str">
        <f t="shared" si="19"/>
        <v>/rsm:CrossIndustryInvoice/rsm:SupplyChainTradeTransaction/ram:IncludedSupplyChainTradeLineItem/ram:SpecifiedLineTradeAgreement/ram:GrossPriceProductTradePrice</v>
      </c>
      <c r="AC110" s="13" t="str">
        <f t="shared" si="20"/>
        <v>/ram:BasisQuantity</v>
      </c>
      <c r="AD110" s="14">
        <f>COUNTIFS(R$4:R110,AB110)</f>
        <v>1</v>
      </c>
      <c r="AE110" s="57"/>
      <c r="AF110" s="119" t="str">
        <f t="shared" si="15"/>
        <v>BT-149-1</v>
      </c>
      <c r="AG110" s="66">
        <f t="shared" si="13"/>
        <v>5</v>
      </c>
      <c r="AH110" s="66" t="str">
        <f t="shared" si="16"/>
        <v>0..1</v>
      </c>
      <c r="AI110" s="64" t="s">
        <v>683</v>
      </c>
      <c r="AJ110" s="64" t="s">
        <v>684</v>
      </c>
      <c r="AK110" s="65"/>
      <c r="AL110" s="65" t="s">
        <v>685</v>
      </c>
      <c r="AM110" s="65" t="s">
        <v>35</v>
      </c>
      <c r="AN110" s="64" t="s">
        <v>686</v>
      </c>
      <c r="AO110" s="66" t="str">
        <f t="shared" si="17"/>
        <v>0..1</v>
      </c>
      <c r="AP110" s="66" t="str">
        <f t="shared" si="17"/>
        <v>0..1</v>
      </c>
      <c r="AQ110" s="2" t="str">
        <f t="shared" si="17"/>
        <v>/rsm:CrossIndustryInvoice
/rsm:SupplyChainTradeTransaction
/ram:IncludedSupplyChainTradeLineItem
/ram:SpecifiedLineTradeAgreement
/ram:GrossPriceProductTradePrice
/ram:BasisQuantity</v>
      </c>
      <c r="AR110" s="75" t="str">
        <f t="shared" si="17"/>
        <v>/rsm:CrossIndustryInvoice/rsm:SupplyChainTradeTransaction/ram:IncludedSupplyChainTradeLineItem/ram:SpecifiedLineTradeAgreement/ram:GrossPriceProductTradePrice/ram:BasisQuantity</v>
      </c>
      <c r="AS110" s="66" t="s">
        <v>520</v>
      </c>
      <c r="AT110" s="68"/>
      <c r="AU110" s="66" t="str">
        <f t="shared" si="14"/>
        <v>0..1</v>
      </c>
      <c r="AV110" s="66" t="s">
        <v>531</v>
      </c>
      <c r="AW110" s="69" t="s">
        <v>35</v>
      </c>
      <c r="AX110" s="7"/>
      <c r="AY110" s="68" t="str">
        <f t="shared" si="18"/>
        <v>EN 16931</v>
      </c>
      <c r="AZ110" s="68" t="str">
        <f t="shared" si="18"/>
        <v>BASIC</v>
      </c>
      <c r="BB110" s="57"/>
      <c r="BC110" s="59"/>
      <c r="BD110" s="59"/>
    </row>
    <row r="111" spans="1:56" s="11" customFormat="1" ht="114">
      <c r="A111" s="45" t="str">
        <f t="shared" si="22"/>
        <v>NO</v>
      </c>
      <c r="B111" s="45"/>
      <c r="C111" s="45"/>
      <c r="D111" s="148" t="s">
        <v>525</v>
      </c>
      <c r="E111" s="119" t="s">
        <v>687</v>
      </c>
      <c r="F111" s="292" t="e">
        <v>#N/A</v>
      </c>
      <c r="G111" s="66">
        <f t="shared" si="12"/>
        <v>6</v>
      </c>
      <c r="H111" s="66" t="s">
        <v>42</v>
      </c>
      <c r="I111" s="154" t="s">
        <v>688</v>
      </c>
      <c r="J111" s="64" t="s">
        <v>689</v>
      </c>
      <c r="K111" s="65" t="s">
        <v>690</v>
      </c>
      <c r="L111" s="65" t="s">
        <v>691</v>
      </c>
      <c r="M111" s="65" t="s">
        <v>692</v>
      </c>
      <c r="N111" s="64" t="s">
        <v>128</v>
      </c>
      <c r="O111" s="66" t="s">
        <v>42</v>
      </c>
      <c r="P111" s="66" t="str">
        <f t="shared" si="21"/>
        <v>0..1</v>
      </c>
      <c r="Q111" s="2" t="s">
        <v>693</v>
      </c>
      <c r="R111" s="75" t="s">
        <v>694</v>
      </c>
      <c r="S111" s="66" t="s">
        <v>131</v>
      </c>
      <c r="T111" s="68" t="s">
        <v>163</v>
      </c>
      <c r="U111" s="66" t="s">
        <v>42</v>
      </c>
      <c r="V111" s="66" t="s">
        <v>35</v>
      </c>
      <c r="W111" s="69" t="s">
        <v>35</v>
      </c>
      <c r="X111" s="38"/>
      <c r="Y111" s="68" t="s">
        <v>282</v>
      </c>
      <c r="Z111" s="68" t="s">
        <v>244</v>
      </c>
      <c r="AA111" s="57"/>
      <c r="AB111" s="13" t="str">
        <f t="shared" si="19"/>
        <v>/rsm:CrossIndustryInvoice/rsm:SupplyChainTradeTransaction/ram:IncludedSupplyChainTradeLineItem/ram:SpecifiedLineTradeAgreement/ram:GrossPriceProductTradePrice/ram:BasisQuantity</v>
      </c>
      <c r="AC111" s="13" t="str">
        <f t="shared" si="20"/>
        <v>/@unitCode</v>
      </c>
      <c r="AD111" s="14">
        <f>COUNTIFS(R$4:R111,AB111)</f>
        <v>1</v>
      </c>
      <c r="AE111" s="57"/>
      <c r="AF111" s="119" t="str">
        <f t="shared" si="15"/>
        <v>BT-150-1</v>
      </c>
      <c r="AG111" s="66">
        <f t="shared" si="13"/>
        <v>6</v>
      </c>
      <c r="AH111" s="66" t="str">
        <f t="shared" si="16"/>
        <v>0..1</v>
      </c>
      <c r="AI111" s="154" t="s">
        <v>695</v>
      </c>
      <c r="AJ111" s="64" t="s">
        <v>696</v>
      </c>
      <c r="AK111" s="65" t="s">
        <v>697</v>
      </c>
      <c r="AL111" s="65" t="s">
        <v>698</v>
      </c>
      <c r="AM111" s="65" t="s">
        <v>699</v>
      </c>
      <c r="AN111" s="64" t="s">
        <v>128</v>
      </c>
      <c r="AO111" s="66" t="str">
        <f t="shared" si="17"/>
        <v>0..1</v>
      </c>
      <c r="AP111" s="66" t="str">
        <f t="shared" si="17"/>
        <v>0..1</v>
      </c>
      <c r="AQ111" s="2" t="str">
        <f t="shared" si="17"/>
        <v>/rsm:CrossIndustryInvoice
/rsm:SupplyChainTradeTransaction
/ram:IncludedSupplyChainTradeLineItem
/ram:SpecifiedLineTradeAgreement
/ram:GrossPriceProductTradePrice
/ram:BasisQuantity
/@unitCode</v>
      </c>
      <c r="AR111" s="75" t="str">
        <f t="shared" si="17"/>
        <v>/rsm:CrossIndustryInvoice/rsm:SupplyChainTradeTransaction/ram:IncludedSupplyChainTradeLineItem/ram:SpecifiedLineTradeAgreement/ram:GrossPriceProductTradePrice/ram:BasisQuantity/@unitCode</v>
      </c>
      <c r="AS111" s="66" t="s">
        <v>131</v>
      </c>
      <c r="AT111" s="68" t="s">
        <v>163</v>
      </c>
      <c r="AU111" s="66" t="str">
        <f t="shared" si="14"/>
        <v>0..1</v>
      </c>
      <c r="AV111" s="66" t="s">
        <v>35</v>
      </c>
      <c r="AW111" s="69" t="s">
        <v>35</v>
      </c>
      <c r="AX111" s="7"/>
      <c r="AY111" s="68" t="str">
        <f t="shared" si="18"/>
        <v>EN 16931</v>
      </c>
      <c r="AZ111" s="68" t="str">
        <f t="shared" si="18"/>
        <v>BASIC</v>
      </c>
      <c r="BB111" s="57"/>
      <c r="BC111" s="59"/>
      <c r="BD111" s="59"/>
    </row>
    <row r="112" spans="1:56" s="11" customFormat="1" ht="99.75">
      <c r="A112" s="45" t="str">
        <f t="shared" si="22"/>
        <v>NO</v>
      </c>
      <c r="B112" s="31" t="s">
        <v>700</v>
      </c>
      <c r="C112" s="31"/>
      <c r="D112" s="148" t="s">
        <v>525</v>
      </c>
      <c r="E112" s="119" t="s">
        <v>701</v>
      </c>
      <c r="F112" s="292" t="e">
        <v>#N/A</v>
      </c>
      <c r="G112" s="73">
        <f t="shared" si="12"/>
        <v>5</v>
      </c>
      <c r="H112" s="73" t="s">
        <v>42</v>
      </c>
      <c r="I112" s="74" t="s">
        <v>702</v>
      </c>
      <c r="J112" s="64"/>
      <c r="K112" s="65"/>
      <c r="L112" s="65"/>
      <c r="M112" s="65"/>
      <c r="N112" s="64"/>
      <c r="O112" s="66" t="s">
        <v>42</v>
      </c>
      <c r="P112" s="66" t="s">
        <v>62</v>
      </c>
      <c r="Q112" s="2" t="s">
        <v>703</v>
      </c>
      <c r="R112" s="75" t="s">
        <v>704</v>
      </c>
      <c r="S112" s="66"/>
      <c r="T112" s="68"/>
      <c r="U112" s="66" t="s">
        <v>62</v>
      </c>
      <c r="V112" s="66"/>
      <c r="W112" s="69"/>
      <c r="X112" s="38"/>
      <c r="Y112" s="68" t="s">
        <v>282</v>
      </c>
      <c r="Z112" s="68" t="s">
        <v>244</v>
      </c>
      <c r="AA112" s="57"/>
      <c r="AB112" s="13" t="str">
        <f t="shared" si="19"/>
        <v>/rsm:CrossIndustryInvoice/rsm:SupplyChainTradeTransaction/ram:IncludedSupplyChainTradeLineItem/ram:SpecifiedLineTradeAgreement/ram:GrossPriceProductTradePrice</v>
      </c>
      <c r="AC112" s="13" t="str">
        <f t="shared" si="20"/>
        <v>/ram:AppliedTradeAllowanceCharge</v>
      </c>
      <c r="AD112" s="14">
        <f>COUNTIFS(R$4:R112,AB112)</f>
        <v>1</v>
      </c>
      <c r="AE112" s="57"/>
      <c r="AF112" s="119" t="str">
        <f t="shared" si="15"/>
        <v>BT-147-00</v>
      </c>
      <c r="AG112" s="73">
        <f t="shared" si="13"/>
        <v>5</v>
      </c>
      <c r="AH112" s="73" t="str">
        <f t="shared" si="16"/>
        <v>0..1</v>
      </c>
      <c r="AI112" s="74" t="s">
        <v>705</v>
      </c>
      <c r="AJ112" s="64"/>
      <c r="AK112" s="65"/>
      <c r="AL112" s="65"/>
      <c r="AM112" s="65" t="s">
        <v>35</v>
      </c>
      <c r="AN112" s="64"/>
      <c r="AO112" s="66" t="str">
        <f t="shared" si="17"/>
        <v>0..1</v>
      </c>
      <c r="AP112" s="66" t="str">
        <f t="shared" si="17"/>
        <v>0..n</v>
      </c>
      <c r="AQ112" s="2" t="str">
        <f t="shared" si="17"/>
        <v>/rsm:CrossIndustryInvoice
/rsm:SupplyChainTradeTransaction
/ram:IncludedSupplyChainTradeLineItem
/ram:SpecifiedLineTradeAgreement
/ram:GrossPriceProductTradePrice
/ram:AppliedTradeAllowanceCharge</v>
      </c>
      <c r="AR112" s="75" t="str">
        <f t="shared" si="17"/>
        <v>/rsm:CrossIndustryInvoice/rsm:SupplyChainTradeTransaction/ram:IncludedSupplyChainTradeLineItem/ram:SpecifiedLineTradeAgreement/ram:GrossPriceProductTradePrice/ram:AppliedTradeAllowanceCharge</v>
      </c>
      <c r="AS112" s="66"/>
      <c r="AT112" s="68"/>
      <c r="AU112" s="66" t="str">
        <f t="shared" si="14"/>
        <v>0..n</v>
      </c>
      <c r="AV112" s="66"/>
      <c r="AW112" s="69"/>
      <c r="AX112" s="7"/>
      <c r="AY112" s="68" t="str">
        <f t="shared" si="18"/>
        <v>EN 16931</v>
      </c>
      <c r="AZ112" s="68" t="str">
        <f t="shared" si="18"/>
        <v>BASIC</v>
      </c>
      <c r="BB112" s="57"/>
      <c r="BC112" s="59"/>
      <c r="BD112" s="59"/>
    </row>
    <row r="113" spans="1:56" s="11" customFormat="1" ht="114">
      <c r="A113" s="45" t="str">
        <f t="shared" si="22"/>
        <v>NO</v>
      </c>
      <c r="B113" s="45"/>
      <c r="C113" s="45"/>
      <c r="D113" s="148" t="s">
        <v>525</v>
      </c>
      <c r="E113" s="119" t="s">
        <v>706</v>
      </c>
      <c r="F113" s="292" t="e">
        <v>#N/A</v>
      </c>
      <c r="G113" s="155">
        <f t="shared" si="12"/>
        <v>6</v>
      </c>
      <c r="H113" s="73" t="s">
        <v>32</v>
      </c>
      <c r="I113" s="74" t="s">
        <v>707</v>
      </c>
      <c r="J113" s="64"/>
      <c r="K113" s="65"/>
      <c r="L113" s="65"/>
      <c r="M113" s="65"/>
      <c r="N113" s="64"/>
      <c r="O113" s="66" t="s">
        <v>32</v>
      </c>
      <c r="P113" s="66" t="str">
        <f t="shared" si="21"/>
        <v>1..1</v>
      </c>
      <c r="Q113" s="2" t="s">
        <v>708</v>
      </c>
      <c r="R113" s="75" t="s">
        <v>709</v>
      </c>
      <c r="S113" s="66"/>
      <c r="T113" s="68"/>
      <c r="U113" s="66" t="s">
        <v>42</v>
      </c>
      <c r="V113" s="66"/>
      <c r="W113" s="69"/>
      <c r="X113" s="38"/>
      <c r="Y113" s="68" t="s">
        <v>282</v>
      </c>
      <c r="Z113" s="68" t="s">
        <v>244</v>
      </c>
      <c r="AA113" s="57"/>
      <c r="AB113" s="13" t="str">
        <f t="shared" si="19"/>
        <v>/rsm:CrossIndustryInvoice/rsm:SupplyChainTradeTransaction/ram:IncludedSupplyChainTradeLineItem/ram:SpecifiedLineTradeAgreement/ram:GrossPriceProductTradePrice/ram:AppliedTradeAllowanceCharge</v>
      </c>
      <c r="AC113" s="13" t="str">
        <f t="shared" si="20"/>
        <v>/ram:ChargeIndicator</v>
      </c>
      <c r="AD113" s="14">
        <f>COUNTIFS(R$4:R113,AB113)</f>
        <v>1</v>
      </c>
      <c r="AE113" s="57"/>
      <c r="AF113" s="119" t="str">
        <f t="shared" si="15"/>
        <v>BT-147-01</v>
      </c>
      <c r="AG113" s="155">
        <f t="shared" si="13"/>
        <v>6</v>
      </c>
      <c r="AH113" s="73" t="str">
        <f t="shared" si="16"/>
        <v>1..1</v>
      </c>
      <c r="AI113" s="74" t="s">
        <v>710</v>
      </c>
      <c r="AJ113" s="64"/>
      <c r="AK113" s="65"/>
      <c r="AL113" s="65"/>
      <c r="AM113" s="65" t="s">
        <v>35</v>
      </c>
      <c r="AN113" s="64"/>
      <c r="AO113" s="66" t="str">
        <f t="shared" si="17"/>
        <v>1..1</v>
      </c>
      <c r="AP113" s="66" t="str">
        <f t="shared" si="17"/>
        <v>1..1</v>
      </c>
      <c r="AQ113" s="2" t="str">
        <f t="shared" si="17"/>
        <v>/rsm:CrossIndustryInvoice
/rsm:SupplyChainTradeTransaction
/ram:IncludedSupplyChainTradeLineItem
/ram:SpecifiedLineTradeAgreement
/ram:GrossPriceProductTradePrice
/ram:AppliedTradeAllowanceCharge
/ram:ChargeIndicator</v>
      </c>
      <c r="AR113" s="75" t="str">
        <f t="shared" si="17"/>
        <v>/rsm:CrossIndustryInvoice/rsm:SupplyChainTradeTransaction/ram:IncludedSupplyChainTradeLineItem/ram:SpecifiedLineTradeAgreement/ram:GrossPriceProductTradePrice/ram:AppliedTradeAllowanceCharge/ram:ChargeIndicator</v>
      </c>
      <c r="AS113" s="66"/>
      <c r="AT113" s="68"/>
      <c r="AU113" s="66" t="str">
        <f t="shared" si="14"/>
        <v>0..1</v>
      </c>
      <c r="AV113" s="66"/>
      <c r="AW113" s="69"/>
      <c r="AX113" s="7"/>
      <c r="AY113" s="68" t="str">
        <f t="shared" si="18"/>
        <v>EN 16931</v>
      </c>
      <c r="AZ113" s="68" t="str">
        <f t="shared" si="18"/>
        <v>BASIC</v>
      </c>
      <c r="BB113" s="57"/>
      <c r="BC113" s="59"/>
      <c r="BD113" s="59"/>
    </row>
    <row r="114" spans="1:56" s="11" customFormat="1" ht="128.25">
      <c r="A114" s="45" t="str">
        <f t="shared" si="22"/>
        <v>NO</v>
      </c>
      <c r="B114" s="45"/>
      <c r="C114" s="45"/>
      <c r="D114" s="148" t="s">
        <v>525</v>
      </c>
      <c r="E114" s="119" t="s">
        <v>711</v>
      </c>
      <c r="F114" s="292" t="e">
        <v>#N/A</v>
      </c>
      <c r="G114" s="155">
        <f t="shared" si="12"/>
        <v>7</v>
      </c>
      <c r="H114" s="73" t="s">
        <v>32</v>
      </c>
      <c r="I114" s="74" t="s">
        <v>712</v>
      </c>
      <c r="J114" s="64"/>
      <c r="K114" s="65"/>
      <c r="L114" s="65"/>
      <c r="M114" s="65" t="s">
        <v>713</v>
      </c>
      <c r="N114" s="64"/>
      <c r="O114" s="66" t="s">
        <v>32</v>
      </c>
      <c r="P114" s="66" t="str">
        <f t="shared" si="21"/>
        <v>1..1</v>
      </c>
      <c r="Q114" s="2" t="s">
        <v>714</v>
      </c>
      <c r="R114" s="75" t="s">
        <v>715</v>
      </c>
      <c r="S114" s="66"/>
      <c r="T114" s="68"/>
      <c r="U114" s="66" t="s">
        <v>32</v>
      </c>
      <c r="V114" s="66"/>
      <c r="W114" s="69"/>
      <c r="X114" s="38"/>
      <c r="Y114" s="68" t="s">
        <v>282</v>
      </c>
      <c r="Z114" s="68" t="s">
        <v>244</v>
      </c>
      <c r="AA114" s="57"/>
      <c r="AB114" s="13" t="str">
        <f t="shared" si="19"/>
        <v>/rsm:CrossIndustryInvoice/rsm:SupplyChainTradeTransaction/ram:IncludedSupplyChainTradeLineItem/ram:SpecifiedLineTradeAgreement/ram:GrossPriceProductTradePrice/ram:AppliedTradeAllowanceCharge/ram:ChargeIndicator</v>
      </c>
      <c r="AC114" s="13" t="str">
        <f t="shared" si="20"/>
        <v>/udt:Indicator</v>
      </c>
      <c r="AD114" s="14">
        <f>COUNTIFS(R$4:R114,AB114)</f>
        <v>1</v>
      </c>
      <c r="AE114" s="57"/>
      <c r="AF114" s="119" t="str">
        <f t="shared" si="15"/>
        <v>BT-147-02</v>
      </c>
      <c r="AG114" s="155">
        <f t="shared" si="13"/>
        <v>7</v>
      </c>
      <c r="AH114" s="73" t="str">
        <f t="shared" si="16"/>
        <v>1..1</v>
      </c>
      <c r="AI114" s="74" t="s">
        <v>716</v>
      </c>
      <c r="AJ114" s="64"/>
      <c r="AK114" s="65"/>
      <c r="AL114" s="65"/>
      <c r="AM114" s="65" t="s">
        <v>717</v>
      </c>
      <c r="AN114" s="64"/>
      <c r="AO114" s="66" t="str">
        <f t="shared" si="17"/>
        <v>1..1</v>
      </c>
      <c r="AP114" s="66" t="str">
        <f t="shared" si="17"/>
        <v>1..1</v>
      </c>
      <c r="AQ114" s="2" t="str">
        <f t="shared" si="17"/>
        <v>/rsm:CrossIndustryInvoice
/rsm:SupplyChainTradeTransaction
/ram:IncludedSupplyChainTradeLineItem
/ram:SpecifiedLineTradeAgreement
/ram:GrossPriceProductTradePrice
/ram:AppliedTradeAllowanceCharge
/ram:ChargeIndicator
/udt:Indicator</v>
      </c>
      <c r="AR114" s="75" t="str">
        <f t="shared" si="17"/>
        <v>/rsm:CrossIndustryInvoice/rsm:SupplyChainTradeTransaction/ram:IncludedSupplyChainTradeLineItem/ram:SpecifiedLineTradeAgreement/ram:GrossPriceProductTradePrice/ram:AppliedTradeAllowanceCharge/ram:ChargeIndicator/udt:Indicator</v>
      </c>
      <c r="AS114" s="66"/>
      <c r="AT114" s="68"/>
      <c r="AU114" s="66" t="str">
        <f t="shared" si="14"/>
        <v>1..1</v>
      </c>
      <c r="AV114" s="66"/>
      <c r="AW114" s="69"/>
      <c r="AX114" s="7"/>
      <c r="AY114" s="68" t="str">
        <f t="shared" si="18"/>
        <v>EN 16931</v>
      </c>
      <c r="AZ114" s="68" t="str">
        <f t="shared" si="18"/>
        <v>BASIC</v>
      </c>
      <c r="BB114" s="57"/>
      <c r="BC114" s="59"/>
      <c r="BD114" s="59"/>
    </row>
    <row r="115" spans="1:56" s="11" customFormat="1" ht="114">
      <c r="A115" s="45" t="str">
        <f t="shared" si="22"/>
        <v>EXT</v>
      </c>
      <c r="B115" s="45"/>
      <c r="C115" s="45"/>
      <c r="D115" s="138" t="s">
        <v>525</v>
      </c>
      <c r="E115" s="61" t="s">
        <v>41</v>
      </c>
      <c r="F115" s="281" t="e">
        <v>#N/A</v>
      </c>
      <c r="G115" s="62">
        <f t="shared" si="12"/>
        <v>6</v>
      </c>
      <c r="H115" s="62" t="s">
        <v>42</v>
      </c>
      <c r="I115" s="64" t="s">
        <v>718</v>
      </c>
      <c r="J115" s="64" t="s">
        <v>719</v>
      </c>
      <c r="K115" s="65"/>
      <c r="L115" s="65"/>
      <c r="M115" s="65"/>
      <c r="N115" s="64"/>
      <c r="O115" s="66" t="s">
        <v>42</v>
      </c>
      <c r="P115" s="66" t="str">
        <f t="shared" si="21"/>
        <v>0..1</v>
      </c>
      <c r="Q115" s="6" t="s">
        <v>720</v>
      </c>
      <c r="R115" s="67" t="s">
        <v>721</v>
      </c>
      <c r="S115" s="66" t="s">
        <v>722</v>
      </c>
      <c r="T115" s="68" t="s">
        <v>56</v>
      </c>
      <c r="U115" s="62" t="s">
        <v>42</v>
      </c>
      <c r="V115" s="66"/>
      <c r="W115" s="69"/>
      <c r="X115" s="38"/>
      <c r="Y115" s="70" t="s">
        <v>47</v>
      </c>
      <c r="Z115" s="70" t="s">
        <v>47</v>
      </c>
      <c r="AA115" s="57"/>
      <c r="AB115" s="13" t="str">
        <f t="shared" si="19"/>
        <v>/rsm:CrossIndustryInvoice/rsm:SupplyChainTradeTransaction/ram:IncludedSupplyChainTradeLineItem/ram:SpecifiedLineTradeAgreement/ram:GrossPriceProductTradePrice/ram:AppliedTradeAllowanceCharge</v>
      </c>
      <c r="AC115" s="13" t="str">
        <f t="shared" si="20"/>
        <v>/ram:CalculationPercent</v>
      </c>
      <c r="AD115" s="14">
        <f>COUNTIFS(R$4:R115,AB115)</f>
        <v>1</v>
      </c>
      <c r="AE115" s="57"/>
      <c r="AF115" s="61" t="str">
        <f t="shared" si="15"/>
        <v>EXT</v>
      </c>
      <c r="AG115" s="62">
        <f t="shared" si="13"/>
        <v>6</v>
      </c>
      <c r="AH115" s="62" t="str">
        <f t="shared" si="16"/>
        <v>0..1</v>
      </c>
      <c r="AI115" s="64">
        <v>0</v>
      </c>
      <c r="AJ115" s="64"/>
      <c r="AK115" s="65"/>
      <c r="AL115" s="65"/>
      <c r="AM115" s="65"/>
      <c r="AN115" s="64"/>
      <c r="AO115" s="66" t="str">
        <f t="shared" si="17"/>
        <v>0..1</v>
      </c>
      <c r="AP115" s="66" t="str">
        <f t="shared" si="17"/>
        <v>0..1</v>
      </c>
      <c r="AQ115" s="6" t="str">
        <f t="shared" si="17"/>
        <v>/rsm:CrossIndustryInvoice
/rsm:SupplyChainTradeTransaction
/ram:IncludedSupplyChainTradeLineItem
/ram:SpecifiedLineTradeAgreement
/ram:GrossPriceProductTradePrice
/ram:AppliedTradeAllowanceCharge
/ram:CalculationPercent</v>
      </c>
      <c r="AR115" s="67" t="str">
        <f t="shared" si="17"/>
        <v>/rsm:CrossIndustryInvoice/rsm:SupplyChainTradeTransaction/ram:IncludedSupplyChainTradeLineItem/ram:SpecifiedLineTradeAgreement/ram:GrossPriceProductTradePrice/ram:AppliedTradeAllowanceCharge/ram:CalculationPercent</v>
      </c>
      <c r="AS115" s="66" t="s">
        <v>722</v>
      </c>
      <c r="AT115" s="68" t="s">
        <v>56</v>
      </c>
      <c r="AU115" s="62" t="str">
        <f t="shared" si="14"/>
        <v>0..1</v>
      </c>
      <c r="AV115" s="66"/>
      <c r="AW115" s="69"/>
      <c r="AX115" s="7"/>
      <c r="AY115" s="70" t="str">
        <f t="shared" si="18"/>
        <v>EXTENDED</v>
      </c>
      <c r="AZ115" s="70" t="str">
        <f t="shared" si="18"/>
        <v>EXTENDED</v>
      </c>
      <c r="BB115" s="57"/>
      <c r="BC115" s="59"/>
      <c r="BD115" s="59"/>
    </row>
    <row r="116" spans="1:56" s="11" customFormat="1" ht="114">
      <c r="A116" s="45" t="str">
        <f t="shared" si="22"/>
        <v>EXT</v>
      </c>
      <c r="B116" s="45"/>
      <c r="C116" s="45"/>
      <c r="D116" s="138" t="s">
        <v>525</v>
      </c>
      <c r="E116" s="61" t="s">
        <v>41</v>
      </c>
      <c r="F116" s="281" t="e">
        <v>#N/A</v>
      </c>
      <c r="G116" s="62">
        <f t="shared" si="12"/>
        <v>6</v>
      </c>
      <c r="H116" s="62" t="s">
        <v>42</v>
      </c>
      <c r="I116" s="64" t="s">
        <v>723</v>
      </c>
      <c r="J116" s="64" t="s">
        <v>724</v>
      </c>
      <c r="K116" s="65"/>
      <c r="L116" s="65"/>
      <c r="M116" s="65"/>
      <c r="N116" s="64"/>
      <c r="O116" s="66" t="s">
        <v>42</v>
      </c>
      <c r="P116" s="66" t="str">
        <f t="shared" si="21"/>
        <v>0..1</v>
      </c>
      <c r="Q116" s="6" t="s">
        <v>725</v>
      </c>
      <c r="R116" s="67" t="s">
        <v>726</v>
      </c>
      <c r="S116" s="66" t="s">
        <v>163</v>
      </c>
      <c r="T116" s="68" t="s">
        <v>56</v>
      </c>
      <c r="U116" s="62" t="s">
        <v>42</v>
      </c>
      <c r="V116" s="66"/>
      <c r="W116" s="69"/>
      <c r="X116" s="38"/>
      <c r="Y116" s="70" t="s">
        <v>47</v>
      </c>
      <c r="Z116" s="70" t="s">
        <v>47</v>
      </c>
      <c r="AA116" s="57"/>
      <c r="AB116" s="13" t="str">
        <f t="shared" si="19"/>
        <v>/rsm:CrossIndustryInvoice/rsm:SupplyChainTradeTransaction/ram:IncludedSupplyChainTradeLineItem/ram:SpecifiedLineTradeAgreement/ram:GrossPriceProductTradePrice/ram:AppliedTradeAllowanceCharge</v>
      </c>
      <c r="AC116" s="13" t="str">
        <f t="shared" si="20"/>
        <v>/ram:BasisAmount</v>
      </c>
      <c r="AD116" s="14">
        <f>COUNTIFS(R$4:R116,AB116)</f>
        <v>1</v>
      </c>
      <c r="AE116" s="57"/>
      <c r="AF116" s="61" t="str">
        <f t="shared" si="15"/>
        <v>EXT</v>
      </c>
      <c r="AG116" s="62">
        <f t="shared" si="13"/>
        <v>6</v>
      </c>
      <c r="AH116" s="62" t="str">
        <f t="shared" si="16"/>
        <v>0..1</v>
      </c>
      <c r="AI116" s="64">
        <v>0</v>
      </c>
      <c r="AJ116" s="64"/>
      <c r="AK116" s="65"/>
      <c r="AL116" s="65"/>
      <c r="AM116" s="65"/>
      <c r="AN116" s="64"/>
      <c r="AO116" s="66" t="str">
        <f t="shared" si="17"/>
        <v>0..1</v>
      </c>
      <c r="AP116" s="66" t="str">
        <f t="shared" si="17"/>
        <v>0..1</v>
      </c>
      <c r="AQ116" s="6" t="str">
        <f t="shared" si="17"/>
        <v>/rsm:CrossIndustryInvoice
/rsm:SupplyChainTradeTransaction
/ram:IncludedSupplyChainTradeLineItem
/ram:SpecifiedLineTradeAgreement
/ram:GrossPriceProductTradePrice
/ram:AppliedTradeAllowanceCharge
/ram:BasisAmount</v>
      </c>
      <c r="AR116" s="67" t="str">
        <f t="shared" si="17"/>
        <v>/rsm:CrossIndustryInvoice/rsm:SupplyChainTradeTransaction/ram:IncludedSupplyChainTradeLineItem/ram:SpecifiedLineTradeAgreement/ram:GrossPriceProductTradePrice/ram:AppliedTradeAllowanceCharge/ram:BasisAmount</v>
      </c>
      <c r="AS116" s="66" t="s">
        <v>163</v>
      </c>
      <c r="AT116" s="68" t="s">
        <v>56</v>
      </c>
      <c r="AU116" s="62" t="str">
        <f t="shared" si="14"/>
        <v>0..1</v>
      </c>
      <c r="AV116" s="66"/>
      <c r="AW116" s="69"/>
      <c r="AX116" s="7"/>
      <c r="AY116" s="70" t="str">
        <f t="shared" si="18"/>
        <v>EXTENDED</v>
      </c>
      <c r="AZ116" s="70" t="str">
        <f t="shared" si="18"/>
        <v>EXTENDED</v>
      </c>
      <c r="BB116" s="57"/>
      <c r="BC116" s="59"/>
      <c r="BD116" s="59"/>
    </row>
    <row r="117" spans="1:56" s="11" customFormat="1" ht="114">
      <c r="A117" s="45" t="str">
        <f t="shared" si="22"/>
        <v>YES</v>
      </c>
      <c r="B117" s="45"/>
      <c r="C117" s="45"/>
      <c r="D117" s="148" t="s">
        <v>525</v>
      </c>
      <c r="E117" s="119" t="s">
        <v>727</v>
      </c>
      <c r="F117" s="292" t="s">
        <v>727</v>
      </c>
      <c r="G117" s="66">
        <f t="shared" si="12"/>
        <v>6</v>
      </c>
      <c r="H117" s="66" t="s">
        <v>42</v>
      </c>
      <c r="I117" s="64" t="s">
        <v>728</v>
      </c>
      <c r="J117" s="64" t="s">
        <v>729</v>
      </c>
      <c r="K117" s="65" t="s">
        <v>730</v>
      </c>
      <c r="L117" s="65"/>
      <c r="M117" s="65" t="s">
        <v>35</v>
      </c>
      <c r="N117" s="64" t="s">
        <v>667</v>
      </c>
      <c r="O117" s="66" t="s">
        <v>32</v>
      </c>
      <c r="P117" s="66" t="str">
        <f t="shared" si="21"/>
        <v>1..1</v>
      </c>
      <c r="Q117" s="2" t="s">
        <v>731</v>
      </c>
      <c r="R117" s="75" t="s">
        <v>732</v>
      </c>
      <c r="S117" s="66" t="s">
        <v>670</v>
      </c>
      <c r="T117" s="68" t="s">
        <v>56</v>
      </c>
      <c r="U117" s="66" t="s">
        <v>62</v>
      </c>
      <c r="V117" s="66" t="s">
        <v>200</v>
      </c>
      <c r="W117" s="69" t="s">
        <v>35</v>
      </c>
      <c r="X117" s="38"/>
      <c r="Y117" s="68" t="s">
        <v>282</v>
      </c>
      <c r="Z117" s="68" t="s">
        <v>244</v>
      </c>
      <c r="AA117" s="57"/>
      <c r="AB117" s="13" t="str">
        <f t="shared" si="19"/>
        <v>/rsm:CrossIndustryInvoice/rsm:SupplyChainTradeTransaction/ram:IncludedSupplyChainTradeLineItem/ram:SpecifiedLineTradeAgreement/ram:GrossPriceProductTradePrice/ram:AppliedTradeAllowanceCharge</v>
      </c>
      <c r="AC117" s="13" t="str">
        <f t="shared" si="20"/>
        <v>/ram:ActualAmount</v>
      </c>
      <c r="AD117" s="14">
        <f>COUNTIFS(R$4:R117,AB117)</f>
        <v>1</v>
      </c>
      <c r="AE117" s="57"/>
      <c r="AF117" s="119" t="str">
        <f t="shared" si="15"/>
        <v>BT-147</v>
      </c>
      <c r="AG117" s="66">
        <f t="shared" si="13"/>
        <v>6</v>
      </c>
      <c r="AH117" s="66" t="str">
        <f t="shared" si="16"/>
        <v>0..1</v>
      </c>
      <c r="AI117" s="64" t="s">
        <v>733</v>
      </c>
      <c r="AJ117" s="64" t="s">
        <v>734</v>
      </c>
      <c r="AK117" s="65" t="s">
        <v>735</v>
      </c>
      <c r="AL117" s="65"/>
      <c r="AM117" s="65" t="s">
        <v>35</v>
      </c>
      <c r="AN117" s="64" t="s">
        <v>675</v>
      </c>
      <c r="AO117" s="66" t="str">
        <f t="shared" si="17"/>
        <v>1..1</v>
      </c>
      <c r="AP117" s="66" t="str">
        <f t="shared" si="17"/>
        <v>1..1</v>
      </c>
      <c r="AQ117" s="2" t="str">
        <f t="shared" si="17"/>
        <v>/rsm:CrossIndustryInvoice
/rsm:SupplyChainTradeTransaction
/ram:IncludedSupplyChainTradeLineItem
/ram:SpecifiedLineTradeAgreement
/ram:GrossPriceProductTradePrice
/ram:AppliedTradeAllowanceCharge
/ram:ActualAmount</v>
      </c>
      <c r="AR117" s="75" t="str">
        <f t="shared" si="17"/>
        <v>/rsm:CrossIndustryInvoice/rsm:SupplyChainTradeTransaction/ram:IncludedSupplyChainTradeLineItem/ram:SpecifiedLineTradeAgreement/ram:GrossPriceProductTradePrice/ram:AppliedTradeAllowanceCharge/ram:ActualAmount</v>
      </c>
      <c r="AS117" s="66" t="s">
        <v>670</v>
      </c>
      <c r="AT117" s="68" t="s">
        <v>56</v>
      </c>
      <c r="AU117" s="66" t="str">
        <f t="shared" si="14"/>
        <v>0..n</v>
      </c>
      <c r="AV117" s="66" t="s">
        <v>200</v>
      </c>
      <c r="AW117" s="69" t="s">
        <v>35</v>
      </c>
      <c r="AX117" s="7"/>
      <c r="AY117" s="68" t="str">
        <f t="shared" si="18"/>
        <v>EN 16931</v>
      </c>
      <c r="AZ117" s="68" t="str">
        <f t="shared" si="18"/>
        <v>BASIC</v>
      </c>
      <c r="BB117" s="57"/>
      <c r="BC117" s="59"/>
      <c r="BD117" s="59"/>
    </row>
    <row r="118" spans="1:56" s="11" customFormat="1" ht="114">
      <c r="A118" s="45" t="str">
        <f t="shared" si="22"/>
        <v>EXT</v>
      </c>
      <c r="B118" s="131" t="s">
        <v>304</v>
      </c>
      <c r="C118" s="131"/>
      <c r="D118" s="138" t="s">
        <v>525</v>
      </c>
      <c r="E118" s="61" t="s">
        <v>41</v>
      </c>
      <c r="F118" s="281" t="e">
        <v>#N/A</v>
      </c>
      <c r="G118" s="62">
        <f t="shared" si="12"/>
        <v>6</v>
      </c>
      <c r="H118" s="62" t="s">
        <v>42</v>
      </c>
      <c r="I118" s="64" t="s">
        <v>736</v>
      </c>
      <c r="J118" s="64" t="s">
        <v>737</v>
      </c>
      <c r="K118" s="65"/>
      <c r="L118" s="65"/>
      <c r="M118" s="65"/>
      <c r="N118" s="64"/>
      <c r="O118" s="66" t="s">
        <v>42</v>
      </c>
      <c r="P118" s="66" t="str">
        <f t="shared" si="21"/>
        <v>0..1</v>
      </c>
      <c r="Q118" s="6" t="s">
        <v>738</v>
      </c>
      <c r="R118" s="67" t="s">
        <v>739</v>
      </c>
      <c r="S118" s="66" t="s">
        <v>131</v>
      </c>
      <c r="T118" s="68" t="s">
        <v>56</v>
      </c>
      <c r="U118" s="145" t="s">
        <v>42</v>
      </c>
      <c r="V118" s="66"/>
      <c r="W118" s="69"/>
      <c r="X118" s="38"/>
      <c r="Y118" s="70" t="s">
        <v>47</v>
      </c>
      <c r="Z118" s="122" t="s">
        <v>48</v>
      </c>
      <c r="AA118" s="57"/>
      <c r="AB118" s="13" t="str">
        <f t="shared" si="19"/>
        <v>/rsm:CrossIndustryInvoice/rsm:SupplyChainTradeTransaction/ram:IncludedSupplyChainTradeLineItem/ram:SpecifiedLineTradeAgreement/ram:GrossPriceProductTradePrice/ram:AppliedTradeAllowanceCharge</v>
      </c>
      <c r="AC118" s="13" t="str">
        <f t="shared" si="20"/>
        <v>/ram:ReasonCode</v>
      </c>
      <c r="AD118" s="14">
        <f>COUNTIFS(R$4:R118,AB118)</f>
        <v>1</v>
      </c>
      <c r="AE118" s="57"/>
      <c r="AF118" s="61" t="str">
        <f t="shared" si="15"/>
        <v>EXT</v>
      </c>
      <c r="AG118" s="62">
        <f t="shared" si="13"/>
        <v>6</v>
      </c>
      <c r="AH118" s="62" t="str">
        <f t="shared" si="16"/>
        <v>0..1</v>
      </c>
      <c r="AI118" s="64" t="s">
        <v>740</v>
      </c>
      <c r="AJ118" s="64"/>
      <c r="AK118" s="65"/>
      <c r="AL118" s="65"/>
      <c r="AM118" s="65"/>
      <c r="AN118" s="64"/>
      <c r="AO118" s="66" t="str">
        <f t="shared" si="17"/>
        <v>0..1</v>
      </c>
      <c r="AP118" s="66" t="str">
        <f t="shared" si="17"/>
        <v>0..1</v>
      </c>
      <c r="AQ118" s="6" t="str">
        <f t="shared" si="17"/>
        <v>/rsm:CrossIndustryInvoice
/rsm:SupplyChainTradeTransaction
/ram:IncludedSupplyChainTradeLineItem
/ram:SpecifiedLineTradeAgreement
/ram:GrossPriceProductTradePrice
/ram:AppliedTradeAllowanceCharge
/ram:ReasonCode</v>
      </c>
      <c r="AR118" s="67" t="str">
        <f t="shared" si="17"/>
        <v>/rsm:CrossIndustryInvoice/rsm:SupplyChainTradeTransaction/ram:IncludedSupplyChainTradeLineItem/ram:SpecifiedLineTradeAgreement/ram:GrossPriceProductTradePrice/ram:AppliedTradeAllowanceCharge/ram:ReasonCode</v>
      </c>
      <c r="AS118" s="66" t="s">
        <v>131</v>
      </c>
      <c r="AT118" s="68" t="s">
        <v>56</v>
      </c>
      <c r="AU118" s="145" t="str">
        <f t="shared" si="14"/>
        <v>0..1</v>
      </c>
      <c r="AV118" s="66"/>
      <c r="AW118" s="69"/>
      <c r="AX118" s="7"/>
      <c r="AY118" s="70" t="str">
        <f t="shared" si="18"/>
        <v>EXTENDED</v>
      </c>
      <c r="AZ118" s="122" t="str">
        <f t="shared" si="18"/>
        <v>EXTENDED FR B2B</v>
      </c>
      <c r="BB118" s="57"/>
      <c r="BC118" s="59"/>
      <c r="BD118" s="59"/>
    </row>
    <row r="119" spans="1:56" s="11" customFormat="1" ht="114">
      <c r="A119" s="45" t="str">
        <f t="shared" si="22"/>
        <v>EXT</v>
      </c>
      <c r="B119" s="45"/>
      <c r="C119" s="45"/>
      <c r="D119" s="138" t="s">
        <v>525</v>
      </c>
      <c r="E119" s="61" t="s">
        <v>41</v>
      </c>
      <c r="F119" s="281" t="e">
        <v>#N/A</v>
      </c>
      <c r="G119" s="62">
        <f t="shared" si="12"/>
        <v>6</v>
      </c>
      <c r="H119" s="62" t="s">
        <v>42</v>
      </c>
      <c r="I119" s="64" t="s">
        <v>741</v>
      </c>
      <c r="J119" s="64" t="s">
        <v>737</v>
      </c>
      <c r="K119" s="65"/>
      <c r="L119" s="65"/>
      <c r="M119" s="65"/>
      <c r="N119" s="64"/>
      <c r="O119" s="66" t="s">
        <v>42</v>
      </c>
      <c r="P119" s="66" t="str">
        <f t="shared" si="21"/>
        <v>0..1</v>
      </c>
      <c r="Q119" s="6" t="s">
        <v>742</v>
      </c>
      <c r="R119" s="67" t="s">
        <v>743</v>
      </c>
      <c r="S119" s="66" t="s">
        <v>73</v>
      </c>
      <c r="T119" s="68" t="s">
        <v>56</v>
      </c>
      <c r="U119" s="62" t="s">
        <v>42</v>
      </c>
      <c r="V119" s="66"/>
      <c r="W119" s="69"/>
      <c r="X119" s="38"/>
      <c r="Y119" s="70" t="s">
        <v>47</v>
      </c>
      <c r="Z119" s="122" t="s">
        <v>48</v>
      </c>
      <c r="AA119" s="57"/>
      <c r="AB119" s="13" t="str">
        <f t="shared" si="19"/>
        <v>/rsm:CrossIndustryInvoice/rsm:SupplyChainTradeTransaction/ram:IncludedSupplyChainTradeLineItem/ram:SpecifiedLineTradeAgreement/ram:GrossPriceProductTradePrice/ram:AppliedTradeAllowanceCharge</v>
      </c>
      <c r="AC119" s="13" t="str">
        <f t="shared" si="20"/>
        <v>/ram:Reason</v>
      </c>
      <c r="AD119" s="14">
        <f>COUNTIFS(R$4:R119,AB119)</f>
        <v>1</v>
      </c>
      <c r="AE119" s="57"/>
      <c r="AF119" s="61" t="str">
        <f t="shared" si="15"/>
        <v>EXT</v>
      </c>
      <c r="AG119" s="62">
        <f t="shared" si="13"/>
        <v>6</v>
      </c>
      <c r="AH119" s="62" t="str">
        <f t="shared" si="16"/>
        <v>0..1</v>
      </c>
      <c r="AI119" s="64" t="s">
        <v>744</v>
      </c>
      <c r="AJ119" s="64"/>
      <c r="AK119" s="65"/>
      <c r="AL119" s="65"/>
      <c r="AM119" s="65"/>
      <c r="AN119" s="64"/>
      <c r="AO119" s="66" t="str">
        <f t="shared" si="17"/>
        <v>0..1</v>
      </c>
      <c r="AP119" s="66" t="str">
        <f t="shared" si="17"/>
        <v>0..1</v>
      </c>
      <c r="AQ119" s="6" t="str">
        <f t="shared" si="17"/>
        <v>/rsm:CrossIndustryInvoice
/rsm:SupplyChainTradeTransaction
/ram:IncludedSupplyChainTradeLineItem
/ram:SpecifiedLineTradeAgreement
/ram:GrossPriceProductTradePrice
/ram:AppliedTradeAllowanceCharge
/ram:Reason</v>
      </c>
      <c r="AR119" s="67" t="str">
        <f t="shared" si="17"/>
        <v>/rsm:CrossIndustryInvoice/rsm:SupplyChainTradeTransaction/ram:IncludedSupplyChainTradeLineItem/ram:SpecifiedLineTradeAgreement/ram:GrossPriceProductTradePrice/ram:AppliedTradeAllowanceCharge/ram:Reason</v>
      </c>
      <c r="AS119" s="66" t="s">
        <v>73</v>
      </c>
      <c r="AT119" s="68" t="s">
        <v>56</v>
      </c>
      <c r="AU119" s="62" t="str">
        <f t="shared" si="14"/>
        <v>0..1</v>
      </c>
      <c r="AV119" s="66"/>
      <c r="AW119" s="69"/>
      <c r="AX119" s="7"/>
      <c r="AY119" s="70" t="str">
        <f t="shared" si="18"/>
        <v>EXTENDED</v>
      </c>
      <c r="AZ119" s="122" t="str">
        <f t="shared" si="18"/>
        <v>EXTENDED FR B2B</v>
      </c>
      <c r="BB119" s="57"/>
      <c r="BC119" s="59"/>
      <c r="BD119" s="59"/>
    </row>
    <row r="120" spans="1:56" s="11" customFormat="1" ht="99.75">
      <c r="A120" s="45" t="str">
        <f t="shared" si="22"/>
        <v>EXT</v>
      </c>
      <c r="B120" s="131" t="s">
        <v>304</v>
      </c>
      <c r="C120" s="131"/>
      <c r="D120" s="148" t="s">
        <v>525</v>
      </c>
      <c r="E120" s="61" t="s">
        <v>41</v>
      </c>
      <c r="F120" s="281" t="e">
        <v>#N/A</v>
      </c>
      <c r="G120" s="145">
        <f t="shared" si="12"/>
        <v>5</v>
      </c>
      <c r="H120" s="145" t="s">
        <v>42</v>
      </c>
      <c r="I120" s="74" t="s">
        <v>745</v>
      </c>
      <c r="J120" s="64"/>
      <c r="K120" s="65"/>
      <c r="L120" s="65"/>
      <c r="M120" s="65"/>
      <c r="N120" s="64"/>
      <c r="O120" s="66" t="s">
        <v>42</v>
      </c>
      <c r="P120" s="66" t="s">
        <v>62</v>
      </c>
      <c r="Q120" s="156" t="s">
        <v>703</v>
      </c>
      <c r="R120" s="157" t="s">
        <v>704</v>
      </c>
      <c r="S120" s="66"/>
      <c r="T120" s="68"/>
      <c r="U120" s="145" t="s">
        <v>62</v>
      </c>
      <c r="V120" s="66"/>
      <c r="W120" s="69"/>
      <c r="X120" s="38"/>
      <c r="Y120" s="70" t="s">
        <v>47</v>
      </c>
      <c r="Z120" s="122" t="s">
        <v>48</v>
      </c>
      <c r="AA120" s="57"/>
      <c r="AB120" s="13" t="str">
        <f t="shared" si="19"/>
        <v>/rsm:CrossIndustryInvoice/rsm:SupplyChainTradeTransaction/ram:IncludedSupplyChainTradeLineItem/ram:SpecifiedLineTradeAgreement/ram:GrossPriceProductTradePrice</v>
      </c>
      <c r="AC120" s="13" t="str">
        <f t="shared" si="20"/>
        <v>/ram:AppliedTradeAllowanceCharge</v>
      </c>
      <c r="AD120" s="14">
        <f>COUNTIFS(R$4:R120,AB120)</f>
        <v>1</v>
      </c>
      <c r="AE120" s="57"/>
      <c r="AF120" s="61" t="str">
        <f t="shared" si="15"/>
        <v>EXT</v>
      </c>
      <c r="AG120" s="145">
        <f t="shared" si="13"/>
        <v>5</v>
      </c>
      <c r="AH120" s="145" t="str">
        <f t="shared" si="16"/>
        <v>0..1</v>
      </c>
      <c r="AI120" s="74" t="s">
        <v>746</v>
      </c>
      <c r="AJ120" s="64"/>
      <c r="AK120" s="65"/>
      <c r="AL120" s="65"/>
      <c r="AM120" s="65" t="s">
        <v>35</v>
      </c>
      <c r="AN120" s="64"/>
      <c r="AO120" s="66" t="str">
        <f t="shared" si="17"/>
        <v>0..1</v>
      </c>
      <c r="AP120" s="66" t="str">
        <f t="shared" si="17"/>
        <v>0..n</v>
      </c>
      <c r="AQ120" s="156" t="str">
        <f t="shared" si="17"/>
        <v>/rsm:CrossIndustryInvoice
/rsm:SupplyChainTradeTransaction
/ram:IncludedSupplyChainTradeLineItem
/ram:SpecifiedLineTradeAgreement
/ram:GrossPriceProductTradePrice
/ram:AppliedTradeAllowanceCharge</v>
      </c>
      <c r="AR120" s="157" t="str">
        <f t="shared" si="17"/>
        <v>/rsm:CrossIndustryInvoice/rsm:SupplyChainTradeTransaction/ram:IncludedSupplyChainTradeLineItem/ram:SpecifiedLineTradeAgreement/ram:GrossPriceProductTradePrice/ram:AppliedTradeAllowanceCharge</v>
      </c>
      <c r="AS120" s="66"/>
      <c r="AT120" s="68"/>
      <c r="AU120" s="145" t="str">
        <f t="shared" si="14"/>
        <v>0..n</v>
      </c>
      <c r="AV120" s="66"/>
      <c r="AW120" s="69"/>
      <c r="AX120" s="7"/>
      <c r="AY120" s="70" t="str">
        <f t="shared" si="18"/>
        <v>EXTENDED</v>
      </c>
      <c r="AZ120" s="122" t="str">
        <f t="shared" si="18"/>
        <v>EXTENDED FR B2B</v>
      </c>
      <c r="BB120" s="57"/>
      <c r="BC120" s="59"/>
      <c r="BD120" s="59"/>
    </row>
    <row r="121" spans="1:56" s="11" customFormat="1" ht="114">
      <c r="A121" s="45" t="str">
        <f t="shared" si="22"/>
        <v>EXT</v>
      </c>
      <c r="B121" s="131" t="s">
        <v>304</v>
      </c>
      <c r="C121" s="131"/>
      <c r="D121" s="148" t="s">
        <v>525</v>
      </c>
      <c r="E121" s="61" t="s">
        <v>41</v>
      </c>
      <c r="F121" s="281" t="e">
        <v>#N/A</v>
      </c>
      <c r="G121" s="145">
        <f t="shared" si="12"/>
        <v>6</v>
      </c>
      <c r="H121" s="145" t="s">
        <v>32</v>
      </c>
      <c r="I121" s="74" t="s">
        <v>747</v>
      </c>
      <c r="J121" s="64"/>
      <c r="K121" s="65"/>
      <c r="L121" s="65"/>
      <c r="M121" s="65"/>
      <c r="N121" s="64"/>
      <c r="O121" s="66" t="s">
        <v>32</v>
      </c>
      <c r="P121" s="66" t="str">
        <f t="shared" ref="P121:P127" si="23">O121</f>
        <v>1..1</v>
      </c>
      <c r="Q121" s="156" t="s">
        <v>708</v>
      </c>
      <c r="R121" s="157" t="s">
        <v>709</v>
      </c>
      <c r="S121" s="66"/>
      <c r="T121" s="68"/>
      <c r="U121" s="145" t="s">
        <v>42</v>
      </c>
      <c r="V121" s="66"/>
      <c r="W121" s="69"/>
      <c r="X121" s="38"/>
      <c r="Y121" s="70" t="s">
        <v>47</v>
      </c>
      <c r="Z121" s="122" t="s">
        <v>48</v>
      </c>
      <c r="AA121" s="57"/>
      <c r="AB121" s="13" t="str">
        <f t="shared" si="19"/>
        <v>/rsm:CrossIndustryInvoice/rsm:SupplyChainTradeTransaction/ram:IncludedSupplyChainTradeLineItem/ram:SpecifiedLineTradeAgreement/ram:GrossPriceProductTradePrice/ram:AppliedTradeAllowanceCharge</v>
      </c>
      <c r="AC121" s="13" t="str">
        <f t="shared" si="20"/>
        <v>/ram:ChargeIndicator</v>
      </c>
      <c r="AD121" s="14">
        <f>COUNTIFS(R$4:R121,AB121)</f>
        <v>2</v>
      </c>
      <c r="AE121" s="57"/>
      <c r="AF121" s="61" t="str">
        <f t="shared" si="15"/>
        <v>EXT</v>
      </c>
      <c r="AG121" s="145">
        <f t="shared" si="13"/>
        <v>6</v>
      </c>
      <c r="AH121" s="145" t="str">
        <f t="shared" si="16"/>
        <v>1..1</v>
      </c>
      <c r="AI121" s="74" t="s">
        <v>748</v>
      </c>
      <c r="AJ121" s="64"/>
      <c r="AK121" s="65"/>
      <c r="AL121" s="65"/>
      <c r="AM121" s="65" t="s">
        <v>35</v>
      </c>
      <c r="AN121" s="64"/>
      <c r="AO121" s="66" t="str">
        <f t="shared" si="17"/>
        <v>1..1</v>
      </c>
      <c r="AP121" s="66" t="str">
        <f t="shared" si="17"/>
        <v>1..1</v>
      </c>
      <c r="AQ121" s="156" t="str">
        <f t="shared" si="17"/>
        <v>/rsm:CrossIndustryInvoice
/rsm:SupplyChainTradeTransaction
/ram:IncludedSupplyChainTradeLineItem
/ram:SpecifiedLineTradeAgreement
/ram:GrossPriceProductTradePrice
/ram:AppliedTradeAllowanceCharge
/ram:ChargeIndicator</v>
      </c>
      <c r="AR121" s="157" t="str">
        <f t="shared" si="17"/>
        <v>/rsm:CrossIndustryInvoice/rsm:SupplyChainTradeTransaction/ram:IncludedSupplyChainTradeLineItem/ram:SpecifiedLineTradeAgreement/ram:GrossPriceProductTradePrice/ram:AppliedTradeAllowanceCharge/ram:ChargeIndicator</v>
      </c>
      <c r="AS121" s="66"/>
      <c r="AT121" s="68"/>
      <c r="AU121" s="145" t="str">
        <f t="shared" si="14"/>
        <v>0..1</v>
      </c>
      <c r="AV121" s="66"/>
      <c r="AW121" s="69"/>
      <c r="AX121" s="7"/>
      <c r="AY121" s="70" t="str">
        <f t="shared" si="18"/>
        <v>EXTENDED</v>
      </c>
      <c r="AZ121" s="122" t="str">
        <f t="shared" si="18"/>
        <v>EXTENDED FR B2B</v>
      </c>
      <c r="BB121" s="57"/>
      <c r="BC121" s="59"/>
      <c r="BD121" s="59"/>
    </row>
    <row r="122" spans="1:56" s="11" customFormat="1" ht="128.25">
      <c r="A122" s="45" t="str">
        <f t="shared" si="22"/>
        <v>EXT</v>
      </c>
      <c r="B122" s="131" t="s">
        <v>304</v>
      </c>
      <c r="C122" s="131"/>
      <c r="D122" s="148" t="s">
        <v>525</v>
      </c>
      <c r="E122" s="61" t="s">
        <v>41</v>
      </c>
      <c r="F122" s="281" t="e">
        <v>#N/A</v>
      </c>
      <c r="G122" s="145">
        <f t="shared" si="12"/>
        <v>7</v>
      </c>
      <c r="H122" s="145" t="s">
        <v>32</v>
      </c>
      <c r="I122" s="74" t="s">
        <v>749</v>
      </c>
      <c r="J122" s="64"/>
      <c r="K122" s="65"/>
      <c r="L122" s="65"/>
      <c r="M122" s="65" t="s">
        <v>750</v>
      </c>
      <c r="N122" s="64"/>
      <c r="O122" s="66" t="s">
        <v>32</v>
      </c>
      <c r="P122" s="66" t="str">
        <f t="shared" si="23"/>
        <v>1..1</v>
      </c>
      <c r="Q122" s="156" t="s">
        <v>714</v>
      </c>
      <c r="R122" s="157" t="s">
        <v>715</v>
      </c>
      <c r="S122" s="66"/>
      <c r="T122" s="68"/>
      <c r="U122" s="145" t="s">
        <v>32</v>
      </c>
      <c r="V122" s="66"/>
      <c r="W122" s="69"/>
      <c r="X122" s="38"/>
      <c r="Y122" s="70" t="s">
        <v>47</v>
      </c>
      <c r="Z122" s="122" t="s">
        <v>48</v>
      </c>
      <c r="AA122" s="57"/>
      <c r="AB122" s="13" t="str">
        <f t="shared" si="19"/>
        <v>/rsm:CrossIndustryInvoice/rsm:SupplyChainTradeTransaction/ram:IncludedSupplyChainTradeLineItem/ram:SpecifiedLineTradeAgreement/ram:GrossPriceProductTradePrice/ram:AppliedTradeAllowanceCharge/ram:ChargeIndicator</v>
      </c>
      <c r="AC122" s="13" t="str">
        <f t="shared" si="20"/>
        <v>/udt:Indicator</v>
      </c>
      <c r="AD122" s="14">
        <f>COUNTIFS(R$4:R122,AB122)</f>
        <v>2</v>
      </c>
      <c r="AE122" s="57"/>
      <c r="AF122" s="61" t="str">
        <f t="shared" si="15"/>
        <v>EXT</v>
      </c>
      <c r="AG122" s="145">
        <f t="shared" si="13"/>
        <v>7</v>
      </c>
      <c r="AH122" s="145" t="str">
        <f t="shared" si="16"/>
        <v>1..1</v>
      </c>
      <c r="AI122" s="74" t="s">
        <v>751</v>
      </c>
      <c r="AJ122" s="64"/>
      <c r="AK122" s="65"/>
      <c r="AL122" s="65"/>
      <c r="AM122" s="65" t="s">
        <v>717</v>
      </c>
      <c r="AN122" s="64"/>
      <c r="AO122" s="66" t="str">
        <f t="shared" si="17"/>
        <v>1..1</v>
      </c>
      <c r="AP122" s="66" t="str">
        <f t="shared" si="17"/>
        <v>1..1</v>
      </c>
      <c r="AQ122" s="156" t="str">
        <f t="shared" si="17"/>
        <v>/rsm:CrossIndustryInvoice
/rsm:SupplyChainTradeTransaction
/ram:IncludedSupplyChainTradeLineItem
/ram:SpecifiedLineTradeAgreement
/ram:GrossPriceProductTradePrice
/ram:AppliedTradeAllowanceCharge
/ram:ChargeIndicator
/udt:Indicator</v>
      </c>
      <c r="AR122" s="157" t="str">
        <f t="shared" si="17"/>
        <v>/rsm:CrossIndustryInvoice/rsm:SupplyChainTradeTransaction/ram:IncludedSupplyChainTradeLineItem/ram:SpecifiedLineTradeAgreement/ram:GrossPriceProductTradePrice/ram:AppliedTradeAllowanceCharge/ram:ChargeIndicator/udt:Indicator</v>
      </c>
      <c r="AS122" s="66"/>
      <c r="AT122" s="68"/>
      <c r="AU122" s="145" t="str">
        <f t="shared" si="14"/>
        <v>1..1</v>
      </c>
      <c r="AV122" s="66"/>
      <c r="AW122" s="69"/>
      <c r="AX122" s="7"/>
      <c r="AY122" s="70" t="str">
        <f t="shared" si="18"/>
        <v>EXTENDED</v>
      </c>
      <c r="AZ122" s="122" t="str">
        <f t="shared" si="18"/>
        <v>EXTENDED FR B2B</v>
      </c>
      <c r="BB122" s="57"/>
      <c r="BC122" s="59"/>
      <c r="BD122" s="59"/>
    </row>
    <row r="123" spans="1:56" s="11" customFormat="1" ht="114">
      <c r="A123" s="45" t="str">
        <f t="shared" si="22"/>
        <v>EXT</v>
      </c>
      <c r="B123" s="131" t="s">
        <v>304</v>
      </c>
      <c r="C123" s="131"/>
      <c r="D123" s="138" t="s">
        <v>525</v>
      </c>
      <c r="E123" s="61" t="s">
        <v>41</v>
      </c>
      <c r="F123" s="281" t="e">
        <v>#N/A</v>
      </c>
      <c r="G123" s="62">
        <f t="shared" si="12"/>
        <v>6</v>
      </c>
      <c r="H123" s="62" t="s">
        <v>42</v>
      </c>
      <c r="I123" s="64" t="s">
        <v>718</v>
      </c>
      <c r="J123" s="64" t="s">
        <v>752</v>
      </c>
      <c r="K123" s="65"/>
      <c r="L123" s="65"/>
      <c r="M123" s="65"/>
      <c r="N123" s="64"/>
      <c r="O123" s="66" t="s">
        <v>42</v>
      </c>
      <c r="P123" s="66" t="str">
        <f t="shared" si="23"/>
        <v>0..1</v>
      </c>
      <c r="Q123" s="156" t="s">
        <v>720</v>
      </c>
      <c r="R123" s="157" t="s">
        <v>721</v>
      </c>
      <c r="S123" s="66" t="s">
        <v>722</v>
      </c>
      <c r="T123" s="68" t="s">
        <v>56</v>
      </c>
      <c r="U123" s="145" t="s">
        <v>42</v>
      </c>
      <c r="V123" s="66"/>
      <c r="W123" s="69"/>
      <c r="X123" s="38"/>
      <c r="Y123" s="70" t="s">
        <v>47</v>
      </c>
      <c r="Z123" s="70" t="s">
        <v>47</v>
      </c>
      <c r="AA123" s="57"/>
      <c r="AB123" s="13" t="str">
        <f t="shared" si="19"/>
        <v>/rsm:CrossIndustryInvoice/rsm:SupplyChainTradeTransaction/ram:IncludedSupplyChainTradeLineItem/ram:SpecifiedLineTradeAgreement/ram:GrossPriceProductTradePrice/ram:AppliedTradeAllowanceCharge</v>
      </c>
      <c r="AC123" s="13" t="str">
        <f t="shared" si="20"/>
        <v>/ram:CalculationPercent</v>
      </c>
      <c r="AD123" s="14">
        <f>COUNTIFS(R$4:R123,AB123)</f>
        <v>2</v>
      </c>
      <c r="AE123" s="57"/>
      <c r="AF123" s="61" t="str">
        <f t="shared" si="15"/>
        <v>EXT</v>
      </c>
      <c r="AG123" s="62">
        <f t="shared" si="13"/>
        <v>6</v>
      </c>
      <c r="AH123" s="62" t="str">
        <f t="shared" si="16"/>
        <v>0..1</v>
      </c>
      <c r="AI123" s="64" t="s">
        <v>753</v>
      </c>
      <c r="AJ123" s="64"/>
      <c r="AK123" s="65"/>
      <c r="AL123" s="65"/>
      <c r="AM123" s="65"/>
      <c r="AN123" s="64"/>
      <c r="AO123" s="66" t="str">
        <f t="shared" si="17"/>
        <v>0..1</v>
      </c>
      <c r="AP123" s="66" t="str">
        <f t="shared" si="17"/>
        <v>0..1</v>
      </c>
      <c r="AQ123" s="156" t="str">
        <f t="shared" si="17"/>
        <v>/rsm:CrossIndustryInvoice
/rsm:SupplyChainTradeTransaction
/ram:IncludedSupplyChainTradeLineItem
/ram:SpecifiedLineTradeAgreement
/ram:GrossPriceProductTradePrice
/ram:AppliedTradeAllowanceCharge
/ram:CalculationPercent</v>
      </c>
      <c r="AR123" s="157" t="str">
        <f t="shared" si="17"/>
        <v>/rsm:CrossIndustryInvoice/rsm:SupplyChainTradeTransaction/ram:IncludedSupplyChainTradeLineItem/ram:SpecifiedLineTradeAgreement/ram:GrossPriceProductTradePrice/ram:AppliedTradeAllowanceCharge/ram:CalculationPercent</v>
      </c>
      <c r="AS123" s="66" t="s">
        <v>722</v>
      </c>
      <c r="AT123" s="68" t="s">
        <v>56</v>
      </c>
      <c r="AU123" s="145" t="str">
        <f t="shared" si="14"/>
        <v>0..1</v>
      </c>
      <c r="AV123" s="66"/>
      <c r="AW123" s="69"/>
      <c r="AX123" s="7"/>
      <c r="AY123" s="70" t="str">
        <f t="shared" si="18"/>
        <v>EXTENDED</v>
      </c>
      <c r="AZ123" s="70" t="str">
        <f t="shared" si="18"/>
        <v>EXTENDED</v>
      </c>
      <c r="BB123" s="57"/>
      <c r="BC123" s="59"/>
      <c r="BD123" s="59"/>
    </row>
    <row r="124" spans="1:56" s="11" customFormat="1" ht="114">
      <c r="A124" s="45" t="str">
        <f t="shared" si="22"/>
        <v>EXT</v>
      </c>
      <c r="B124" s="131" t="s">
        <v>304</v>
      </c>
      <c r="C124" s="131"/>
      <c r="D124" s="138" t="s">
        <v>525</v>
      </c>
      <c r="E124" s="61" t="s">
        <v>41</v>
      </c>
      <c r="F124" s="281" t="e">
        <v>#N/A</v>
      </c>
      <c r="G124" s="62">
        <f t="shared" si="12"/>
        <v>6</v>
      </c>
      <c r="H124" s="62" t="s">
        <v>42</v>
      </c>
      <c r="I124" s="64" t="s">
        <v>723</v>
      </c>
      <c r="J124" s="64" t="s">
        <v>754</v>
      </c>
      <c r="K124" s="65"/>
      <c r="L124" s="65"/>
      <c r="M124" s="65"/>
      <c r="N124" s="64"/>
      <c r="O124" s="66" t="s">
        <v>42</v>
      </c>
      <c r="P124" s="66" t="str">
        <f t="shared" si="23"/>
        <v>0..1</v>
      </c>
      <c r="Q124" s="156" t="s">
        <v>725</v>
      </c>
      <c r="R124" s="157" t="s">
        <v>726</v>
      </c>
      <c r="S124" s="66" t="s">
        <v>163</v>
      </c>
      <c r="T124" s="68" t="s">
        <v>56</v>
      </c>
      <c r="U124" s="145" t="s">
        <v>42</v>
      </c>
      <c r="V124" s="66"/>
      <c r="W124" s="69"/>
      <c r="X124" s="38"/>
      <c r="Y124" s="70" t="s">
        <v>47</v>
      </c>
      <c r="Z124" s="70" t="s">
        <v>47</v>
      </c>
      <c r="AA124" s="57"/>
      <c r="AB124" s="13" t="str">
        <f t="shared" si="19"/>
        <v>/rsm:CrossIndustryInvoice/rsm:SupplyChainTradeTransaction/ram:IncludedSupplyChainTradeLineItem/ram:SpecifiedLineTradeAgreement/ram:GrossPriceProductTradePrice/ram:AppliedTradeAllowanceCharge</v>
      </c>
      <c r="AC124" s="13" t="str">
        <f t="shared" si="20"/>
        <v>/ram:BasisAmount</v>
      </c>
      <c r="AD124" s="14">
        <f>COUNTIFS(R$4:R124,AB124)</f>
        <v>2</v>
      </c>
      <c r="AE124" s="57"/>
      <c r="AF124" s="61" t="str">
        <f t="shared" si="15"/>
        <v>EXT</v>
      </c>
      <c r="AG124" s="62">
        <f t="shared" si="13"/>
        <v>6</v>
      </c>
      <c r="AH124" s="62" t="str">
        <f t="shared" si="16"/>
        <v>0..1</v>
      </c>
      <c r="AI124" s="64" t="s">
        <v>755</v>
      </c>
      <c r="AJ124" s="64"/>
      <c r="AK124" s="65"/>
      <c r="AL124" s="65"/>
      <c r="AM124" s="65"/>
      <c r="AN124" s="64"/>
      <c r="AO124" s="66" t="str">
        <f t="shared" si="17"/>
        <v>0..1</v>
      </c>
      <c r="AP124" s="66" t="str">
        <f t="shared" si="17"/>
        <v>0..1</v>
      </c>
      <c r="AQ124" s="156" t="str">
        <f t="shared" si="17"/>
        <v>/rsm:CrossIndustryInvoice
/rsm:SupplyChainTradeTransaction
/ram:IncludedSupplyChainTradeLineItem
/ram:SpecifiedLineTradeAgreement
/ram:GrossPriceProductTradePrice
/ram:AppliedTradeAllowanceCharge
/ram:BasisAmount</v>
      </c>
      <c r="AR124" s="157" t="str">
        <f t="shared" si="17"/>
        <v>/rsm:CrossIndustryInvoice/rsm:SupplyChainTradeTransaction/ram:IncludedSupplyChainTradeLineItem/ram:SpecifiedLineTradeAgreement/ram:GrossPriceProductTradePrice/ram:AppliedTradeAllowanceCharge/ram:BasisAmount</v>
      </c>
      <c r="AS124" s="66" t="s">
        <v>163</v>
      </c>
      <c r="AT124" s="68" t="s">
        <v>56</v>
      </c>
      <c r="AU124" s="145" t="str">
        <f t="shared" si="14"/>
        <v>0..1</v>
      </c>
      <c r="AV124" s="66"/>
      <c r="AW124" s="69"/>
      <c r="AX124" s="7"/>
      <c r="AY124" s="70" t="str">
        <f t="shared" si="18"/>
        <v>EXTENDED</v>
      </c>
      <c r="AZ124" s="70" t="str">
        <f t="shared" si="18"/>
        <v>EXTENDED</v>
      </c>
      <c r="BB124" s="57"/>
      <c r="BC124" s="59"/>
      <c r="BD124" s="59"/>
    </row>
    <row r="125" spans="1:56" s="11" customFormat="1" ht="114">
      <c r="A125" s="45" t="str">
        <f t="shared" si="22"/>
        <v>EXT</v>
      </c>
      <c r="B125" s="131" t="s">
        <v>304</v>
      </c>
      <c r="C125" s="131"/>
      <c r="D125" s="148" t="s">
        <v>525</v>
      </c>
      <c r="E125" s="61" t="s">
        <v>41</v>
      </c>
      <c r="F125" s="281" t="s">
        <v>727</v>
      </c>
      <c r="G125" s="145">
        <f t="shared" ref="G125:G188" si="24">LEN(R125)-LEN(SUBSTITUTE(R125,"/",""))-1</f>
        <v>6</v>
      </c>
      <c r="H125" s="145" t="s">
        <v>42</v>
      </c>
      <c r="I125" s="64" t="s">
        <v>756</v>
      </c>
      <c r="J125" s="64" t="s">
        <v>757</v>
      </c>
      <c r="K125" s="64" t="s">
        <v>758</v>
      </c>
      <c r="L125" s="65"/>
      <c r="M125" s="65" t="s">
        <v>35</v>
      </c>
      <c r="N125" s="64" t="s">
        <v>667</v>
      </c>
      <c r="O125" s="66" t="s">
        <v>32</v>
      </c>
      <c r="P125" s="66" t="str">
        <f t="shared" si="23"/>
        <v>1..1</v>
      </c>
      <c r="Q125" s="156" t="s">
        <v>731</v>
      </c>
      <c r="R125" s="157" t="s">
        <v>732</v>
      </c>
      <c r="S125" s="66" t="s">
        <v>670</v>
      </c>
      <c r="T125" s="68" t="s">
        <v>56</v>
      </c>
      <c r="U125" s="145" t="s">
        <v>62</v>
      </c>
      <c r="V125" s="66" t="s">
        <v>200</v>
      </c>
      <c r="W125" s="69" t="s">
        <v>35</v>
      </c>
      <c r="X125" s="38"/>
      <c r="Y125" s="70" t="s">
        <v>47</v>
      </c>
      <c r="Z125" s="122" t="s">
        <v>48</v>
      </c>
      <c r="AA125" s="57"/>
      <c r="AB125" s="13" t="str">
        <f t="shared" si="19"/>
        <v>/rsm:CrossIndustryInvoice/rsm:SupplyChainTradeTransaction/ram:IncludedSupplyChainTradeLineItem/ram:SpecifiedLineTradeAgreement/ram:GrossPriceProductTradePrice/ram:AppliedTradeAllowanceCharge</v>
      </c>
      <c r="AC125" s="13" t="str">
        <f t="shared" si="20"/>
        <v>/ram:ActualAmount</v>
      </c>
      <c r="AD125" s="14">
        <f>COUNTIFS(R$4:R125,AB125)</f>
        <v>2</v>
      </c>
      <c r="AE125" s="57"/>
      <c r="AF125" s="61" t="str">
        <f t="shared" si="15"/>
        <v>EXT</v>
      </c>
      <c r="AG125" s="145">
        <f t="shared" si="13"/>
        <v>6</v>
      </c>
      <c r="AH125" s="145" t="str">
        <f t="shared" si="16"/>
        <v>0..1</v>
      </c>
      <c r="AI125" s="64" t="s">
        <v>759</v>
      </c>
      <c r="AJ125" s="64" t="s">
        <v>760</v>
      </c>
      <c r="AK125" s="65" t="s">
        <v>761</v>
      </c>
      <c r="AL125" s="65"/>
      <c r="AM125" s="65" t="s">
        <v>35</v>
      </c>
      <c r="AN125" s="64" t="s">
        <v>675</v>
      </c>
      <c r="AO125" s="66" t="str">
        <f t="shared" si="17"/>
        <v>1..1</v>
      </c>
      <c r="AP125" s="66" t="str">
        <f t="shared" si="17"/>
        <v>1..1</v>
      </c>
      <c r="AQ125" s="156" t="str">
        <f t="shared" si="17"/>
        <v>/rsm:CrossIndustryInvoice
/rsm:SupplyChainTradeTransaction
/ram:IncludedSupplyChainTradeLineItem
/ram:SpecifiedLineTradeAgreement
/ram:GrossPriceProductTradePrice
/ram:AppliedTradeAllowanceCharge
/ram:ActualAmount</v>
      </c>
      <c r="AR125" s="157" t="str">
        <f t="shared" ref="AO125:AR189" si="25">R125</f>
        <v>/rsm:CrossIndustryInvoice/rsm:SupplyChainTradeTransaction/ram:IncludedSupplyChainTradeLineItem/ram:SpecifiedLineTradeAgreement/ram:GrossPriceProductTradePrice/ram:AppliedTradeAllowanceCharge/ram:ActualAmount</v>
      </c>
      <c r="AS125" s="66" t="s">
        <v>670</v>
      </c>
      <c r="AT125" s="68" t="s">
        <v>56</v>
      </c>
      <c r="AU125" s="145" t="str">
        <f t="shared" si="14"/>
        <v>0..n</v>
      </c>
      <c r="AV125" s="66" t="s">
        <v>200</v>
      </c>
      <c r="AW125" s="69" t="s">
        <v>35</v>
      </c>
      <c r="AX125" s="7"/>
      <c r="AY125" s="70" t="str">
        <f t="shared" si="18"/>
        <v>EXTENDED</v>
      </c>
      <c r="AZ125" s="122" t="str">
        <f t="shared" si="18"/>
        <v>EXTENDED FR B2B</v>
      </c>
      <c r="BB125" s="57"/>
      <c r="BC125" s="59"/>
      <c r="BD125" s="59"/>
    </row>
    <row r="126" spans="1:56" s="11" customFormat="1" ht="114">
      <c r="A126" s="45" t="str">
        <f t="shared" si="22"/>
        <v>EXT</v>
      </c>
      <c r="B126" s="131" t="s">
        <v>304</v>
      </c>
      <c r="C126" s="131"/>
      <c r="D126" s="138" t="s">
        <v>525</v>
      </c>
      <c r="E126" s="61" t="s">
        <v>41</v>
      </c>
      <c r="F126" s="281" t="e">
        <v>#N/A</v>
      </c>
      <c r="G126" s="62">
        <f t="shared" si="24"/>
        <v>6</v>
      </c>
      <c r="H126" s="62" t="s">
        <v>42</v>
      </c>
      <c r="I126" s="64" t="s">
        <v>736</v>
      </c>
      <c r="J126" s="64" t="s">
        <v>737</v>
      </c>
      <c r="K126" s="64" t="s">
        <v>762</v>
      </c>
      <c r="L126" s="65"/>
      <c r="M126" s="65"/>
      <c r="N126" s="64"/>
      <c r="O126" s="66" t="s">
        <v>42</v>
      </c>
      <c r="P126" s="66" t="str">
        <f t="shared" si="23"/>
        <v>0..1</v>
      </c>
      <c r="Q126" s="156" t="s">
        <v>738</v>
      </c>
      <c r="R126" s="157" t="s">
        <v>739</v>
      </c>
      <c r="S126" s="66" t="s">
        <v>131</v>
      </c>
      <c r="T126" s="68" t="s">
        <v>56</v>
      </c>
      <c r="U126" s="145" t="s">
        <v>42</v>
      </c>
      <c r="V126" s="66"/>
      <c r="W126" s="69"/>
      <c r="X126" s="38"/>
      <c r="Y126" s="70" t="s">
        <v>47</v>
      </c>
      <c r="Z126" s="122" t="s">
        <v>48</v>
      </c>
      <c r="AA126" s="57"/>
      <c r="AB126" s="13" t="str">
        <f t="shared" si="19"/>
        <v>/rsm:CrossIndustryInvoice/rsm:SupplyChainTradeTransaction/ram:IncludedSupplyChainTradeLineItem/ram:SpecifiedLineTradeAgreement/ram:GrossPriceProductTradePrice/ram:AppliedTradeAllowanceCharge</v>
      </c>
      <c r="AC126" s="13" t="str">
        <f t="shared" si="20"/>
        <v>/ram:ReasonCode</v>
      </c>
      <c r="AD126" s="14">
        <f>COUNTIFS(R$4:R126,AB126)</f>
        <v>2</v>
      </c>
      <c r="AE126" s="57"/>
      <c r="AF126" s="61" t="str">
        <f t="shared" si="15"/>
        <v>EXT</v>
      </c>
      <c r="AG126" s="62">
        <f t="shared" si="13"/>
        <v>6</v>
      </c>
      <c r="AH126" s="62" t="str">
        <f t="shared" si="16"/>
        <v>0..1</v>
      </c>
      <c r="AI126" s="64" t="s">
        <v>763</v>
      </c>
      <c r="AJ126" s="64"/>
      <c r="AK126" s="65"/>
      <c r="AL126" s="65"/>
      <c r="AM126" s="65"/>
      <c r="AN126" s="64"/>
      <c r="AO126" s="66" t="str">
        <f t="shared" si="25"/>
        <v>0..1</v>
      </c>
      <c r="AP126" s="66" t="str">
        <f t="shared" si="25"/>
        <v>0..1</v>
      </c>
      <c r="AQ126" s="156" t="str">
        <f t="shared" si="25"/>
        <v>/rsm:CrossIndustryInvoice
/rsm:SupplyChainTradeTransaction
/ram:IncludedSupplyChainTradeLineItem
/ram:SpecifiedLineTradeAgreement
/ram:GrossPriceProductTradePrice
/ram:AppliedTradeAllowanceCharge
/ram:ReasonCode</v>
      </c>
      <c r="AR126" s="157" t="str">
        <f t="shared" si="25"/>
        <v>/rsm:CrossIndustryInvoice/rsm:SupplyChainTradeTransaction/ram:IncludedSupplyChainTradeLineItem/ram:SpecifiedLineTradeAgreement/ram:GrossPriceProductTradePrice/ram:AppliedTradeAllowanceCharge/ram:ReasonCode</v>
      </c>
      <c r="AS126" s="66" t="s">
        <v>131</v>
      </c>
      <c r="AT126" s="68" t="s">
        <v>56</v>
      </c>
      <c r="AU126" s="145" t="str">
        <f t="shared" si="14"/>
        <v>0..1</v>
      </c>
      <c r="AV126" s="66"/>
      <c r="AW126" s="69"/>
      <c r="AX126" s="7"/>
      <c r="AY126" s="70" t="str">
        <f t="shared" si="18"/>
        <v>EXTENDED</v>
      </c>
      <c r="AZ126" s="122" t="str">
        <f t="shared" si="18"/>
        <v>EXTENDED FR B2B</v>
      </c>
      <c r="BB126" s="57"/>
      <c r="BC126" s="59"/>
      <c r="BD126" s="59"/>
    </row>
    <row r="127" spans="1:56" s="11" customFormat="1" ht="114">
      <c r="A127" s="45" t="str">
        <f t="shared" si="22"/>
        <v>EXT</v>
      </c>
      <c r="B127" s="131" t="s">
        <v>304</v>
      </c>
      <c r="C127" s="131"/>
      <c r="D127" s="138" t="s">
        <v>525</v>
      </c>
      <c r="E127" s="61" t="s">
        <v>41</v>
      </c>
      <c r="F127" s="281" t="e">
        <v>#N/A</v>
      </c>
      <c r="G127" s="62">
        <f t="shared" si="24"/>
        <v>6</v>
      </c>
      <c r="H127" s="62" t="s">
        <v>42</v>
      </c>
      <c r="I127" s="64" t="s">
        <v>741</v>
      </c>
      <c r="J127" s="64" t="s">
        <v>737</v>
      </c>
      <c r="K127" s="64" t="s">
        <v>764</v>
      </c>
      <c r="L127" s="65"/>
      <c r="M127" s="65"/>
      <c r="N127" s="64"/>
      <c r="O127" s="66" t="s">
        <v>42</v>
      </c>
      <c r="P127" s="66" t="str">
        <f t="shared" si="23"/>
        <v>0..1</v>
      </c>
      <c r="Q127" s="6" t="s">
        <v>742</v>
      </c>
      <c r="R127" s="67" t="s">
        <v>743</v>
      </c>
      <c r="S127" s="66" t="s">
        <v>73</v>
      </c>
      <c r="T127" s="68" t="s">
        <v>56</v>
      </c>
      <c r="U127" s="62" t="s">
        <v>42</v>
      </c>
      <c r="V127" s="66"/>
      <c r="W127" s="69"/>
      <c r="X127" s="38"/>
      <c r="Y127" s="70" t="s">
        <v>47</v>
      </c>
      <c r="Z127" s="122" t="s">
        <v>48</v>
      </c>
      <c r="AA127" s="57"/>
      <c r="AB127" s="13" t="str">
        <f t="shared" si="19"/>
        <v>/rsm:CrossIndustryInvoice/rsm:SupplyChainTradeTransaction/ram:IncludedSupplyChainTradeLineItem/ram:SpecifiedLineTradeAgreement/ram:GrossPriceProductTradePrice/ram:AppliedTradeAllowanceCharge</v>
      </c>
      <c r="AC127" s="13" t="str">
        <f t="shared" si="20"/>
        <v>/ram:Reason</v>
      </c>
      <c r="AD127" s="14">
        <f>COUNTIFS(R$4:R127,AB127)</f>
        <v>2</v>
      </c>
      <c r="AE127" s="57"/>
      <c r="AF127" s="61" t="str">
        <f t="shared" si="15"/>
        <v>EXT</v>
      </c>
      <c r="AG127" s="62">
        <f t="shared" si="13"/>
        <v>6</v>
      </c>
      <c r="AH127" s="62" t="str">
        <f t="shared" si="16"/>
        <v>0..1</v>
      </c>
      <c r="AI127" s="64" t="s">
        <v>765</v>
      </c>
      <c r="AJ127" s="64"/>
      <c r="AK127" s="65"/>
      <c r="AL127" s="65"/>
      <c r="AM127" s="65"/>
      <c r="AN127" s="64"/>
      <c r="AO127" s="66" t="str">
        <f t="shared" si="25"/>
        <v>0..1</v>
      </c>
      <c r="AP127" s="66" t="str">
        <f t="shared" si="25"/>
        <v>0..1</v>
      </c>
      <c r="AQ127" s="6" t="str">
        <f t="shared" si="25"/>
        <v>/rsm:CrossIndustryInvoice
/rsm:SupplyChainTradeTransaction
/ram:IncludedSupplyChainTradeLineItem
/ram:SpecifiedLineTradeAgreement
/ram:GrossPriceProductTradePrice
/ram:AppliedTradeAllowanceCharge
/ram:Reason</v>
      </c>
      <c r="AR127" s="67" t="str">
        <f t="shared" si="25"/>
        <v>/rsm:CrossIndustryInvoice/rsm:SupplyChainTradeTransaction/ram:IncludedSupplyChainTradeLineItem/ram:SpecifiedLineTradeAgreement/ram:GrossPriceProductTradePrice/ram:AppliedTradeAllowanceCharge/ram:Reason</v>
      </c>
      <c r="AS127" s="66" t="s">
        <v>73</v>
      </c>
      <c r="AT127" s="68" t="s">
        <v>56</v>
      </c>
      <c r="AU127" s="62" t="str">
        <f t="shared" si="14"/>
        <v>0..1</v>
      </c>
      <c r="AV127" s="66"/>
      <c r="AW127" s="69"/>
      <c r="AX127" s="7"/>
      <c r="AY127" s="70" t="str">
        <f t="shared" si="18"/>
        <v>EXTENDED</v>
      </c>
      <c r="AZ127" s="122" t="str">
        <f t="shared" si="18"/>
        <v>EXTENDED FR B2B</v>
      </c>
      <c r="BB127" s="57"/>
      <c r="BC127" s="59"/>
      <c r="BD127" s="59"/>
    </row>
    <row r="128" spans="1:56" s="11" customFormat="1" ht="85.5">
      <c r="A128" s="45" t="str">
        <f t="shared" si="22"/>
        <v>NO</v>
      </c>
      <c r="B128" s="45"/>
      <c r="C128" s="45"/>
      <c r="D128" s="148" t="s">
        <v>525</v>
      </c>
      <c r="E128" s="123" t="s">
        <v>766</v>
      </c>
      <c r="F128" s="293" t="e">
        <v>#N/A</v>
      </c>
      <c r="G128" s="124">
        <f t="shared" si="24"/>
        <v>4</v>
      </c>
      <c r="H128" s="124" t="s">
        <v>32</v>
      </c>
      <c r="I128" s="125" t="s">
        <v>767</v>
      </c>
      <c r="J128" s="125"/>
      <c r="K128" s="126"/>
      <c r="L128" s="126"/>
      <c r="M128" s="126"/>
      <c r="N128" s="125"/>
      <c r="O128" s="124" t="s">
        <v>32</v>
      </c>
      <c r="P128" s="124" t="str">
        <f t="shared" si="21"/>
        <v>1..1</v>
      </c>
      <c r="Q128" s="127" t="s">
        <v>768</v>
      </c>
      <c r="R128" s="128" t="s">
        <v>769</v>
      </c>
      <c r="S128" s="124"/>
      <c r="T128" s="129" t="s">
        <v>38</v>
      </c>
      <c r="U128" s="124" t="s">
        <v>42</v>
      </c>
      <c r="V128" s="124"/>
      <c r="W128" s="130"/>
      <c r="X128" s="38"/>
      <c r="Y128" s="129" t="s">
        <v>244</v>
      </c>
      <c r="Z128" s="129" t="s">
        <v>244</v>
      </c>
      <c r="AA128" s="57"/>
      <c r="AB128" s="13" t="str">
        <f t="shared" si="19"/>
        <v>/rsm:CrossIndustryInvoice/rsm:SupplyChainTradeTransaction/ram:IncludedSupplyChainTradeLineItem/ram:SpecifiedLineTradeAgreement</v>
      </c>
      <c r="AC128" s="13" t="str">
        <f t="shared" si="20"/>
        <v>/ram:NetPriceProductTradePrice</v>
      </c>
      <c r="AD128" s="14">
        <f>COUNTIFS(R$4:R128,AB128)</f>
        <v>1</v>
      </c>
      <c r="AE128" s="57"/>
      <c r="AF128" s="123" t="str">
        <f t="shared" si="15"/>
        <v>BT-146-00</v>
      </c>
      <c r="AG128" s="124">
        <f t="shared" ref="AG128:AG191" si="26">LEN(AR128)-LEN(SUBSTITUTE(AR128,"/",""))-1</f>
        <v>4</v>
      </c>
      <c r="AH128" s="124" t="str">
        <f t="shared" si="16"/>
        <v>1..1</v>
      </c>
      <c r="AI128" s="125" t="s">
        <v>770</v>
      </c>
      <c r="AJ128" s="125"/>
      <c r="AK128" s="126"/>
      <c r="AL128" s="126"/>
      <c r="AM128" s="126" t="s">
        <v>35</v>
      </c>
      <c r="AN128" s="125"/>
      <c r="AO128" s="124" t="str">
        <f t="shared" si="25"/>
        <v>1..1</v>
      </c>
      <c r="AP128" s="124" t="str">
        <f t="shared" si="25"/>
        <v>1..1</v>
      </c>
      <c r="AQ128" s="127" t="str">
        <f t="shared" si="25"/>
        <v>/rsm:CrossIndustryInvoice
/rsm:SupplyChainTradeTransaction
/ram:IncludedSupplyChainTradeLineItem
/ram:SpecifiedLineTradeAgreement
/ram:NetPriceProductTradePrice</v>
      </c>
      <c r="AR128" s="128" t="str">
        <f t="shared" si="25"/>
        <v>/rsm:CrossIndustryInvoice/rsm:SupplyChainTradeTransaction/ram:IncludedSupplyChainTradeLineItem/ram:SpecifiedLineTradeAgreement/ram:NetPriceProductTradePrice</v>
      </c>
      <c r="AS128" s="124"/>
      <c r="AT128" s="129" t="s">
        <v>38</v>
      </c>
      <c r="AU128" s="124" t="str">
        <f t="shared" ref="AU128:AU191" si="27">U128</f>
        <v>0..1</v>
      </c>
      <c r="AV128" s="124"/>
      <c r="AW128" s="130"/>
      <c r="AX128" s="7"/>
      <c r="AY128" s="129" t="str">
        <f t="shared" si="18"/>
        <v>BASIC</v>
      </c>
      <c r="AZ128" s="129" t="str">
        <f t="shared" si="18"/>
        <v>BASIC</v>
      </c>
      <c r="BB128" s="57"/>
      <c r="BC128" s="59"/>
      <c r="BD128" s="59"/>
    </row>
    <row r="129" spans="1:56" s="11" customFormat="1" ht="99.75">
      <c r="A129" s="45" t="str">
        <f t="shared" si="22"/>
        <v>YES</v>
      </c>
      <c r="B129" s="45"/>
      <c r="C129" s="45"/>
      <c r="D129" s="148" t="s">
        <v>525</v>
      </c>
      <c r="E129" s="119" t="s">
        <v>771</v>
      </c>
      <c r="F129" s="292" t="s">
        <v>771</v>
      </c>
      <c r="G129" s="66">
        <f t="shared" si="24"/>
        <v>5</v>
      </c>
      <c r="H129" s="66" t="s">
        <v>32</v>
      </c>
      <c r="I129" s="64" t="s">
        <v>772</v>
      </c>
      <c r="J129" s="64" t="s">
        <v>773</v>
      </c>
      <c r="K129" s="65" t="s">
        <v>774</v>
      </c>
      <c r="L129" s="65" t="s">
        <v>775</v>
      </c>
      <c r="M129" s="65" t="s">
        <v>776</v>
      </c>
      <c r="N129" s="64" t="s">
        <v>667</v>
      </c>
      <c r="O129" s="66" t="s">
        <v>32</v>
      </c>
      <c r="P129" s="66" t="str">
        <f t="shared" si="21"/>
        <v>1..1</v>
      </c>
      <c r="Q129" s="2" t="s">
        <v>777</v>
      </c>
      <c r="R129" s="75" t="s">
        <v>778</v>
      </c>
      <c r="S129" s="66" t="s">
        <v>670</v>
      </c>
      <c r="T129" s="68" t="s">
        <v>56</v>
      </c>
      <c r="U129" s="66" t="s">
        <v>238</v>
      </c>
      <c r="V129" s="66" t="s">
        <v>200</v>
      </c>
      <c r="W129" s="69" t="s">
        <v>35</v>
      </c>
      <c r="X129" s="38"/>
      <c r="Y129" s="68" t="s">
        <v>244</v>
      </c>
      <c r="Z129" s="68" t="s">
        <v>244</v>
      </c>
      <c r="AA129" s="57"/>
      <c r="AB129" s="13" t="str">
        <f t="shared" si="19"/>
        <v>/rsm:CrossIndustryInvoice/rsm:SupplyChainTradeTransaction/ram:IncludedSupplyChainTradeLineItem/ram:SpecifiedLineTradeAgreement/ram:NetPriceProductTradePrice</v>
      </c>
      <c r="AC129" s="13" t="str">
        <f t="shared" si="20"/>
        <v>/ram:ChargeAmount</v>
      </c>
      <c r="AD129" s="14">
        <f>COUNTIFS(R$4:R129,AB129)</f>
        <v>1</v>
      </c>
      <c r="AE129" s="57"/>
      <c r="AF129" s="119" t="str">
        <f t="shared" ref="AF129:AF192" si="28">E129</f>
        <v>BT-146</v>
      </c>
      <c r="AG129" s="66">
        <f t="shared" si="26"/>
        <v>5</v>
      </c>
      <c r="AH129" s="66" t="str">
        <f t="shared" ref="AH129:AH192" si="29">H129</f>
        <v>1..1</v>
      </c>
      <c r="AI129" s="64" t="s">
        <v>779</v>
      </c>
      <c r="AJ129" s="64" t="s">
        <v>780</v>
      </c>
      <c r="AK129" s="65" t="s">
        <v>781</v>
      </c>
      <c r="AL129" s="65" t="s">
        <v>782</v>
      </c>
      <c r="AM129" s="65" t="s">
        <v>783</v>
      </c>
      <c r="AN129" s="64" t="s">
        <v>675</v>
      </c>
      <c r="AO129" s="66" t="str">
        <f t="shared" si="25"/>
        <v>1..1</v>
      </c>
      <c r="AP129" s="66" t="str">
        <f t="shared" si="25"/>
        <v>1..1</v>
      </c>
      <c r="AQ129" s="2" t="str">
        <f t="shared" si="25"/>
        <v>/rsm:CrossIndustryInvoice
/rsm:SupplyChainTradeTransaction
/ram:IncludedSupplyChainTradeLineItem
/ram:SpecifiedLineTradeAgreement
/ram:NetPriceProductTradePrice
/ram:ChargeAmount</v>
      </c>
      <c r="AR129" s="75" t="str">
        <f t="shared" si="25"/>
        <v>/rsm:CrossIndustryInvoice/rsm:SupplyChainTradeTransaction/ram:IncludedSupplyChainTradeLineItem/ram:SpecifiedLineTradeAgreement/ram:NetPriceProductTradePrice/ram:ChargeAmount</v>
      </c>
      <c r="AS129" s="66" t="s">
        <v>670</v>
      </c>
      <c r="AT129" s="68" t="s">
        <v>56</v>
      </c>
      <c r="AU129" s="66" t="str">
        <f t="shared" si="27"/>
        <v>1..n</v>
      </c>
      <c r="AV129" s="66" t="s">
        <v>200</v>
      </c>
      <c r="AW129" s="69" t="s">
        <v>35</v>
      </c>
      <c r="AX129" s="7"/>
      <c r="AY129" s="68" t="str">
        <f t="shared" ref="AY129:AZ192" si="30">Y129</f>
        <v>BASIC</v>
      </c>
      <c r="AZ129" s="68" t="str">
        <f t="shared" si="30"/>
        <v>BASIC</v>
      </c>
      <c r="BB129" s="57"/>
      <c r="BC129" s="59"/>
      <c r="BD129" s="59"/>
    </row>
    <row r="130" spans="1:56" s="11" customFormat="1" ht="99.75">
      <c r="A130" s="45" t="str">
        <f t="shared" si="22"/>
        <v>YES</v>
      </c>
      <c r="B130" s="45"/>
      <c r="C130" s="45"/>
      <c r="D130" s="148" t="s">
        <v>525</v>
      </c>
      <c r="E130" s="119" t="s">
        <v>784</v>
      </c>
      <c r="F130" s="292" t="s">
        <v>784</v>
      </c>
      <c r="G130" s="66">
        <f t="shared" si="24"/>
        <v>5</v>
      </c>
      <c r="H130" s="66" t="s">
        <v>42</v>
      </c>
      <c r="I130" s="64" t="s">
        <v>677</v>
      </c>
      <c r="J130" s="64" t="s">
        <v>678</v>
      </c>
      <c r="K130" s="65"/>
      <c r="L130" s="65" t="s">
        <v>785</v>
      </c>
      <c r="M130" s="65" t="s">
        <v>35</v>
      </c>
      <c r="N130" s="64" t="s">
        <v>680</v>
      </c>
      <c r="O130" s="66" t="s">
        <v>42</v>
      </c>
      <c r="P130" s="66" t="str">
        <f t="shared" si="21"/>
        <v>0..1</v>
      </c>
      <c r="Q130" s="2" t="s">
        <v>786</v>
      </c>
      <c r="R130" s="75" t="s">
        <v>787</v>
      </c>
      <c r="S130" s="66" t="s">
        <v>520</v>
      </c>
      <c r="T130" s="68" t="s">
        <v>56</v>
      </c>
      <c r="U130" s="66" t="s">
        <v>42</v>
      </c>
      <c r="V130" s="66" t="s">
        <v>531</v>
      </c>
      <c r="W130" s="69" t="s">
        <v>35</v>
      </c>
      <c r="X130" s="38"/>
      <c r="Y130" s="68" t="s">
        <v>244</v>
      </c>
      <c r="Z130" s="68" t="s">
        <v>244</v>
      </c>
      <c r="AA130" s="57"/>
      <c r="AB130" s="13" t="str">
        <f t="shared" si="19"/>
        <v>/rsm:CrossIndustryInvoice/rsm:SupplyChainTradeTransaction/ram:IncludedSupplyChainTradeLineItem/ram:SpecifiedLineTradeAgreement/ram:NetPriceProductTradePrice</v>
      </c>
      <c r="AC130" s="13" t="str">
        <f t="shared" si="20"/>
        <v>/ram:BasisQuantity</v>
      </c>
      <c r="AD130" s="14">
        <f>COUNTIFS(R$4:R130,AB130)</f>
        <v>1</v>
      </c>
      <c r="AE130" s="57"/>
      <c r="AF130" s="119" t="str">
        <f t="shared" si="28"/>
        <v>BT-149</v>
      </c>
      <c r="AG130" s="66">
        <f t="shared" si="26"/>
        <v>5</v>
      </c>
      <c r="AH130" s="66" t="str">
        <f t="shared" si="29"/>
        <v>0..1</v>
      </c>
      <c r="AI130" s="64" t="s">
        <v>683</v>
      </c>
      <c r="AJ130" s="64" t="s">
        <v>684</v>
      </c>
      <c r="AK130" s="65"/>
      <c r="AL130" s="65" t="s">
        <v>788</v>
      </c>
      <c r="AM130" s="65" t="s">
        <v>35</v>
      </c>
      <c r="AN130" s="64" t="s">
        <v>686</v>
      </c>
      <c r="AO130" s="66" t="str">
        <f t="shared" si="25"/>
        <v>0..1</v>
      </c>
      <c r="AP130" s="66" t="str">
        <f t="shared" si="25"/>
        <v>0..1</v>
      </c>
      <c r="AQ130" s="2" t="str">
        <f t="shared" si="25"/>
        <v>/rsm:CrossIndustryInvoice
/rsm:SupplyChainTradeTransaction
/ram:IncludedSupplyChainTradeLineItem
/ram:SpecifiedLineTradeAgreement
/ram:NetPriceProductTradePrice
/ram:BasisQuantity</v>
      </c>
      <c r="AR130" s="75" t="str">
        <f t="shared" si="25"/>
        <v>/rsm:CrossIndustryInvoice/rsm:SupplyChainTradeTransaction/ram:IncludedSupplyChainTradeLineItem/ram:SpecifiedLineTradeAgreement/ram:NetPriceProductTradePrice/ram:BasisQuantity</v>
      </c>
      <c r="AS130" s="66" t="s">
        <v>520</v>
      </c>
      <c r="AT130" s="68" t="s">
        <v>56</v>
      </c>
      <c r="AU130" s="66" t="str">
        <f t="shared" si="27"/>
        <v>0..1</v>
      </c>
      <c r="AV130" s="66" t="s">
        <v>531</v>
      </c>
      <c r="AW130" s="69" t="s">
        <v>35</v>
      </c>
      <c r="AX130" s="7"/>
      <c r="AY130" s="68" t="str">
        <f t="shared" si="30"/>
        <v>BASIC</v>
      </c>
      <c r="AZ130" s="68" t="str">
        <f t="shared" si="30"/>
        <v>BASIC</v>
      </c>
      <c r="BB130" s="57"/>
      <c r="BC130" s="59"/>
      <c r="BD130" s="59"/>
    </row>
    <row r="131" spans="1:56" s="11" customFormat="1" ht="114">
      <c r="A131" s="45" t="str">
        <f t="shared" si="22"/>
        <v>YES</v>
      </c>
      <c r="B131" s="45"/>
      <c r="C131" s="45"/>
      <c r="D131" s="148" t="s">
        <v>525</v>
      </c>
      <c r="E131" s="119" t="s">
        <v>789</v>
      </c>
      <c r="F131" s="292" t="s">
        <v>789</v>
      </c>
      <c r="G131" s="155">
        <f t="shared" si="24"/>
        <v>6</v>
      </c>
      <c r="H131" s="66" t="s">
        <v>42</v>
      </c>
      <c r="I131" s="64" t="s">
        <v>688</v>
      </c>
      <c r="J131" s="64" t="s">
        <v>689</v>
      </c>
      <c r="K131" s="65" t="s">
        <v>690</v>
      </c>
      <c r="L131" s="65" t="s">
        <v>691</v>
      </c>
      <c r="M131" s="65" t="s">
        <v>790</v>
      </c>
      <c r="N131" s="64" t="s">
        <v>128</v>
      </c>
      <c r="O131" s="66" t="s">
        <v>42</v>
      </c>
      <c r="P131" s="66" t="str">
        <f t="shared" si="21"/>
        <v>0..1</v>
      </c>
      <c r="Q131" s="2" t="s">
        <v>791</v>
      </c>
      <c r="R131" s="75" t="s">
        <v>792</v>
      </c>
      <c r="S131" s="66"/>
      <c r="T131" s="68" t="s">
        <v>163</v>
      </c>
      <c r="U131" s="66" t="s">
        <v>42</v>
      </c>
      <c r="V131" s="66"/>
      <c r="W131" s="69"/>
      <c r="X131" s="38"/>
      <c r="Y131" s="68" t="s">
        <v>244</v>
      </c>
      <c r="Z131" s="68" t="s">
        <v>244</v>
      </c>
      <c r="AA131" s="57"/>
      <c r="AB131" s="13" t="str">
        <f t="shared" si="19"/>
        <v>/rsm:CrossIndustryInvoice/rsm:SupplyChainTradeTransaction/ram:IncludedSupplyChainTradeLineItem/ram:SpecifiedLineTradeAgreement/ram:NetPriceProductTradePrice/ram:BasisQuantity</v>
      </c>
      <c r="AC131" s="13" t="str">
        <f t="shared" si="20"/>
        <v>/@unitCode</v>
      </c>
      <c r="AD131" s="14">
        <f>COUNTIFS(R$4:R131,AB131)</f>
        <v>1</v>
      </c>
      <c r="AE131" s="57"/>
      <c r="AF131" s="119" t="str">
        <f t="shared" si="28"/>
        <v>BT-150</v>
      </c>
      <c r="AG131" s="155">
        <f t="shared" si="26"/>
        <v>6</v>
      </c>
      <c r="AH131" s="66" t="str">
        <f t="shared" si="29"/>
        <v>0..1</v>
      </c>
      <c r="AI131" s="64" t="s">
        <v>695</v>
      </c>
      <c r="AJ131" s="64" t="s">
        <v>696</v>
      </c>
      <c r="AK131" s="65" t="s">
        <v>697</v>
      </c>
      <c r="AL131" s="65" t="s">
        <v>698</v>
      </c>
      <c r="AM131" s="65" t="s">
        <v>793</v>
      </c>
      <c r="AN131" s="64" t="s">
        <v>128</v>
      </c>
      <c r="AO131" s="66" t="str">
        <f t="shared" si="25"/>
        <v>0..1</v>
      </c>
      <c r="AP131" s="66" t="str">
        <f t="shared" si="25"/>
        <v>0..1</v>
      </c>
      <c r="AQ131" s="2" t="str">
        <f t="shared" si="25"/>
        <v>/rsm:CrossIndustryInvoice
/rsm:SupplyChainTradeTransaction
/ram:IncludedSupplyChainTradeLineItem
/ram:SpecifiedLineTradeAgreement
/ram:NetPriceProductTradePrice
/ram:BasisQuantity
/@unitCode</v>
      </c>
      <c r="AR131" s="75" t="str">
        <f t="shared" si="25"/>
        <v>/rsm:CrossIndustryInvoice/rsm:SupplyChainTradeTransaction/ram:IncludedSupplyChainTradeLineItem/ram:SpecifiedLineTradeAgreement/ram:NetPriceProductTradePrice/ram:BasisQuantity/@unitCode</v>
      </c>
      <c r="AS131" s="66"/>
      <c r="AT131" s="68" t="s">
        <v>163</v>
      </c>
      <c r="AU131" s="66" t="str">
        <f t="shared" si="27"/>
        <v>0..1</v>
      </c>
      <c r="AV131" s="66"/>
      <c r="AW131" s="69"/>
      <c r="AX131" s="7"/>
      <c r="AY131" s="68" t="str">
        <f t="shared" si="30"/>
        <v>BASIC</v>
      </c>
      <c r="AZ131" s="68" t="str">
        <f t="shared" si="30"/>
        <v>BASIC</v>
      </c>
      <c r="BB131" s="57"/>
      <c r="BC131" s="59"/>
      <c r="BD131" s="59"/>
    </row>
    <row r="132" spans="1:56" s="11" customFormat="1" ht="99.75">
      <c r="A132" s="45" t="str">
        <f t="shared" si="22"/>
        <v>EXT</v>
      </c>
      <c r="B132" s="45"/>
      <c r="C132" s="45"/>
      <c r="D132" s="138" t="s">
        <v>525</v>
      </c>
      <c r="E132" s="61" t="s">
        <v>41</v>
      </c>
      <c r="F132" s="281" t="e">
        <v>#N/A</v>
      </c>
      <c r="G132" s="62">
        <f t="shared" si="24"/>
        <v>5</v>
      </c>
      <c r="H132" s="62" t="s">
        <v>42</v>
      </c>
      <c r="I132" s="64" t="s">
        <v>794</v>
      </c>
      <c r="J132" s="64"/>
      <c r="K132" s="65"/>
      <c r="L132" s="65"/>
      <c r="M132" s="65"/>
      <c r="N132" s="64"/>
      <c r="O132" s="66" t="s">
        <v>42</v>
      </c>
      <c r="P132" s="66" t="str">
        <f t="shared" si="21"/>
        <v>0..1</v>
      </c>
      <c r="Q132" s="6" t="s">
        <v>795</v>
      </c>
      <c r="R132" s="67" t="s">
        <v>796</v>
      </c>
      <c r="S132" s="66"/>
      <c r="T132" s="68"/>
      <c r="U132" s="62" t="s">
        <v>62</v>
      </c>
      <c r="V132" s="66"/>
      <c r="W132" s="69"/>
      <c r="X132" s="38"/>
      <c r="Y132" s="70" t="s">
        <v>47</v>
      </c>
      <c r="Z132" s="70" t="s">
        <v>47</v>
      </c>
      <c r="AA132" s="57"/>
      <c r="AB132" s="13" t="str">
        <f t="shared" si="19"/>
        <v>/rsm:CrossIndustryInvoice/rsm:SupplyChainTradeTransaction/ram:IncludedSupplyChainTradeLineItem/ram:SpecifiedLineTradeAgreement/ram:NetPriceProductTradePrice</v>
      </c>
      <c r="AC132" s="13" t="str">
        <f t="shared" si="20"/>
        <v>/ram:IncludedTradeTax</v>
      </c>
      <c r="AD132" s="14">
        <f>COUNTIFS(R$4:R132,AB132)</f>
        <v>1</v>
      </c>
      <c r="AE132" s="57"/>
      <c r="AF132" s="61" t="str">
        <f t="shared" si="28"/>
        <v>EXT</v>
      </c>
      <c r="AG132" s="62">
        <f t="shared" si="26"/>
        <v>5</v>
      </c>
      <c r="AH132" s="62" t="str">
        <f t="shared" si="29"/>
        <v>0..1</v>
      </c>
      <c r="AI132" s="64" t="s">
        <v>797</v>
      </c>
      <c r="AJ132" s="64"/>
      <c r="AK132" s="65"/>
      <c r="AL132" s="65"/>
      <c r="AM132" s="65"/>
      <c r="AN132" s="64"/>
      <c r="AO132" s="66" t="str">
        <f t="shared" si="25"/>
        <v>0..1</v>
      </c>
      <c r="AP132" s="66" t="str">
        <f t="shared" si="25"/>
        <v>0..1</v>
      </c>
      <c r="AQ132" s="6" t="str">
        <f t="shared" si="25"/>
        <v>/rsm:CrossIndustryInvoice
/rsm:SupplyChainTradeTransaction
/ram:IncludedSupplyChainTradeLineItem
/ram:SpecifiedLineTradeAgreement
/ram:NetPriceProductTradePrice
/ram:IncludedTradeTax</v>
      </c>
      <c r="AR132" s="67" t="str">
        <f t="shared" si="25"/>
        <v>/rsm:CrossIndustryInvoice/rsm:SupplyChainTradeTransaction/ram:IncludedSupplyChainTradeLineItem/ram:SpecifiedLineTradeAgreement/ram:NetPriceProductTradePrice/ram:IncludedTradeTax</v>
      </c>
      <c r="AS132" s="66"/>
      <c r="AT132" s="68"/>
      <c r="AU132" s="62" t="str">
        <f t="shared" si="27"/>
        <v>0..n</v>
      </c>
      <c r="AV132" s="66"/>
      <c r="AW132" s="69"/>
      <c r="AX132" s="7"/>
      <c r="AY132" s="70" t="str">
        <f t="shared" si="30"/>
        <v>EXTENDED</v>
      </c>
      <c r="AZ132" s="70" t="str">
        <f t="shared" si="30"/>
        <v>EXTENDED</v>
      </c>
      <c r="BB132" s="57"/>
      <c r="BC132" s="59"/>
      <c r="BD132" s="59"/>
    </row>
    <row r="133" spans="1:56" s="11" customFormat="1" ht="114">
      <c r="A133" s="45" t="str">
        <f t="shared" si="22"/>
        <v>EXT</v>
      </c>
      <c r="B133" s="45"/>
      <c r="C133" s="45"/>
      <c r="D133" s="138" t="s">
        <v>525</v>
      </c>
      <c r="E133" s="61" t="s">
        <v>41</v>
      </c>
      <c r="F133" s="281" t="e">
        <v>#N/A</v>
      </c>
      <c r="G133" s="62">
        <f t="shared" si="24"/>
        <v>6</v>
      </c>
      <c r="H133" s="62" t="s">
        <v>32</v>
      </c>
      <c r="I133" s="64" t="s">
        <v>798</v>
      </c>
      <c r="J133" s="64" t="s">
        <v>799</v>
      </c>
      <c r="K133" s="65"/>
      <c r="L133" s="65"/>
      <c r="M133" s="65"/>
      <c r="N133" s="64"/>
      <c r="O133" s="66" t="s">
        <v>32</v>
      </c>
      <c r="P133" s="66" t="str">
        <f t="shared" si="21"/>
        <v>1..1</v>
      </c>
      <c r="Q133" s="6" t="s">
        <v>800</v>
      </c>
      <c r="R133" s="67" t="s">
        <v>801</v>
      </c>
      <c r="S133" s="66" t="s">
        <v>163</v>
      </c>
      <c r="T133" s="68" t="s">
        <v>56</v>
      </c>
      <c r="U133" s="62" t="s">
        <v>62</v>
      </c>
      <c r="V133" s="66"/>
      <c r="W133" s="69"/>
      <c r="X133" s="38"/>
      <c r="Y133" s="70" t="s">
        <v>47</v>
      </c>
      <c r="Z133" s="70" t="s">
        <v>47</v>
      </c>
      <c r="AA133" s="57"/>
      <c r="AB133" s="13" t="str">
        <f t="shared" si="19"/>
        <v>/rsm:CrossIndustryInvoice/rsm:SupplyChainTradeTransaction/ram:IncludedSupplyChainTradeLineItem/ram:SpecifiedLineTradeAgreement/ram:NetPriceProductTradePrice/ram:IncludedTradeTax</v>
      </c>
      <c r="AC133" s="13" t="str">
        <f t="shared" si="20"/>
        <v>/ram:CalculatedAmount</v>
      </c>
      <c r="AD133" s="14">
        <f>COUNTIFS(R$4:R133,AB133)</f>
        <v>1</v>
      </c>
      <c r="AE133" s="57"/>
      <c r="AF133" s="61" t="str">
        <f t="shared" si="28"/>
        <v>EXT</v>
      </c>
      <c r="AG133" s="62">
        <f t="shared" si="26"/>
        <v>6</v>
      </c>
      <c r="AH133" s="62" t="str">
        <f t="shared" si="29"/>
        <v>1..1</v>
      </c>
      <c r="AI133" s="64" t="s">
        <v>802</v>
      </c>
      <c r="AJ133" s="64"/>
      <c r="AK133" s="65"/>
      <c r="AL133" s="65"/>
      <c r="AM133" s="65"/>
      <c r="AN133" s="64"/>
      <c r="AO133" s="66" t="str">
        <f t="shared" si="25"/>
        <v>1..1</v>
      </c>
      <c r="AP133" s="66" t="str">
        <f t="shared" si="25"/>
        <v>1..1</v>
      </c>
      <c r="AQ133" s="6" t="str">
        <f t="shared" si="25"/>
        <v>/rsm:CrossIndustryInvoice
/rsm:SupplyChainTradeTransaction
/ram:IncludedSupplyChainTradeLineItem
/ram:SpecifiedLineTradeAgreement
/ram:NetPriceProductTradePrice
/ram:IncludedTradeTax
/ram:CalculatedAmount</v>
      </c>
      <c r="AR133" s="67" t="str">
        <f t="shared" si="25"/>
        <v>/rsm:CrossIndustryInvoice/rsm:SupplyChainTradeTransaction/ram:IncludedSupplyChainTradeLineItem/ram:SpecifiedLineTradeAgreement/ram:NetPriceProductTradePrice/ram:IncludedTradeTax/ram:CalculatedAmount</v>
      </c>
      <c r="AS133" s="66" t="s">
        <v>163</v>
      </c>
      <c r="AT133" s="68" t="s">
        <v>56</v>
      </c>
      <c r="AU133" s="62" t="str">
        <f t="shared" si="27"/>
        <v>0..n</v>
      </c>
      <c r="AV133" s="66"/>
      <c r="AW133" s="69"/>
      <c r="AX133" s="7"/>
      <c r="AY133" s="70" t="str">
        <f t="shared" si="30"/>
        <v>EXTENDED</v>
      </c>
      <c r="AZ133" s="70" t="str">
        <f t="shared" si="30"/>
        <v>EXTENDED</v>
      </c>
      <c r="BB133" s="57"/>
      <c r="BC133" s="59"/>
      <c r="BD133" s="59"/>
    </row>
    <row r="134" spans="1:56" s="11" customFormat="1" ht="114">
      <c r="A134" s="45" t="str">
        <f t="shared" si="22"/>
        <v>EXT</v>
      </c>
      <c r="B134" s="45"/>
      <c r="C134" s="45"/>
      <c r="D134" s="138" t="s">
        <v>525</v>
      </c>
      <c r="E134" s="61" t="s">
        <v>41</v>
      </c>
      <c r="F134" s="281" t="e">
        <v>#N/A</v>
      </c>
      <c r="G134" s="62">
        <f t="shared" si="24"/>
        <v>6</v>
      </c>
      <c r="H134" s="62" t="s">
        <v>32</v>
      </c>
      <c r="I134" s="64" t="s">
        <v>393</v>
      </c>
      <c r="J134" s="64" t="s">
        <v>803</v>
      </c>
      <c r="K134" s="65" t="s">
        <v>804</v>
      </c>
      <c r="L134" s="65"/>
      <c r="M134" s="65" t="s">
        <v>805</v>
      </c>
      <c r="N134" s="64"/>
      <c r="O134" s="66" t="s">
        <v>32</v>
      </c>
      <c r="P134" s="66" t="str">
        <f t="shared" si="21"/>
        <v>1..1</v>
      </c>
      <c r="Q134" s="6" t="s">
        <v>806</v>
      </c>
      <c r="R134" s="67" t="s">
        <v>807</v>
      </c>
      <c r="S134" s="66"/>
      <c r="T134" s="68"/>
      <c r="U134" s="62" t="s">
        <v>42</v>
      </c>
      <c r="V134" s="66"/>
      <c r="W134" s="69"/>
      <c r="X134" s="38"/>
      <c r="Y134" s="70" t="s">
        <v>47</v>
      </c>
      <c r="Z134" s="70" t="s">
        <v>47</v>
      </c>
      <c r="AA134" s="57"/>
      <c r="AB134" s="13" t="str">
        <f t="shared" si="19"/>
        <v>/rsm:CrossIndustryInvoice/rsm:SupplyChainTradeTransaction/ram:IncludedSupplyChainTradeLineItem/ram:SpecifiedLineTradeAgreement/ram:NetPriceProductTradePrice/ram:IncludedTradeTax</v>
      </c>
      <c r="AC134" s="13" t="str">
        <f t="shared" si="20"/>
        <v>/ram:TypeCode</v>
      </c>
      <c r="AD134" s="14">
        <f>COUNTIFS(R$4:R134,AB134)</f>
        <v>1</v>
      </c>
      <c r="AE134" s="57"/>
      <c r="AF134" s="61" t="str">
        <f t="shared" si="28"/>
        <v>EXT</v>
      </c>
      <c r="AG134" s="62">
        <f t="shared" si="26"/>
        <v>6</v>
      </c>
      <c r="AH134" s="62" t="str">
        <f t="shared" si="29"/>
        <v>1..1</v>
      </c>
      <c r="AI134" s="64" t="s">
        <v>808</v>
      </c>
      <c r="AJ134" s="64"/>
      <c r="AK134" s="65"/>
      <c r="AL134" s="65"/>
      <c r="AM134" s="65"/>
      <c r="AN134" s="64"/>
      <c r="AO134" s="66" t="str">
        <f t="shared" si="25"/>
        <v>1..1</v>
      </c>
      <c r="AP134" s="66" t="str">
        <f t="shared" si="25"/>
        <v>1..1</v>
      </c>
      <c r="AQ134" s="6" t="str">
        <f t="shared" si="25"/>
        <v>/rsm:CrossIndustryInvoice
/rsm:SupplyChainTradeTransaction
/ram:IncludedSupplyChainTradeLineItem
/ram:SpecifiedLineTradeAgreement
/ram:NetPriceProductTradePrice
/ram:IncludedTradeTax
/ram:TypeCode</v>
      </c>
      <c r="AR134" s="67" t="str">
        <f t="shared" si="25"/>
        <v>/rsm:CrossIndustryInvoice/rsm:SupplyChainTradeTransaction/ram:IncludedSupplyChainTradeLineItem/ram:SpecifiedLineTradeAgreement/ram:NetPriceProductTradePrice/ram:IncludedTradeTax/ram:TypeCode</v>
      </c>
      <c r="AS134" s="66"/>
      <c r="AT134" s="68"/>
      <c r="AU134" s="62" t="str">
        <f t="shared" si="27"/>
        <v>0..1</v>
      </c>
      <c r="AV134" s="66"/>
      <c r="AW134" s="69"/>
      <c r="AX134" s="7"/>
      <c r="AY134" s="70" t="str">
        <f t="shared" si="30"/>
        <v>EXTENDED</v>
      </c>
      <c r="AZ134" s="70" t="str">
        <f t="shared" si="30"/>
        <v>EXTENDED</v>
      </c>
      <c r="BB134" s="57"/>
      <c r="BC134" s="59"/>
      <c r="BD134" s="59"/>
    </row>
    <row r="135" spans="1:56" s="151" customFormat="1" ht="114">
      <c r="A135" s="45" t="str">
        <f t="shared" si="22"/>
        <v>EXT</v>
      </c>
      <c r="B135" s="45"/>
      <c r="C135" s="45"/>
      <c r="D135" s="138" t="s">
        <v>525</v>
      </c>
      <c r="E135" s="61" t="s">
        <v>41</v>
      </c>
      <c r="F135" s="281" t="e">
        <v>#N/A</v>
      </c>
      <c r="G135" s="62">
        <f t="shared" si="24"/>
        <v>6</v>
      </c>
      <c r="H135" s="62" t="s">
        <v>42</v>
      </c>
      <c r="I135" s="64" t="s">
        <v>809</v>
      </c>
      <c r="J135" s="64"/>
      <c r="K135" s="65"/>
      <c r="L135" s="65"/>
      <c r="M135" s="65"/>
      <c r="N135" s="64"/>
      <c r="O135" s="66" t="s">
        <v>42</v>
      </c>
      <c r="P135" s="66" t="str">
        <f t="shared" si="21"/>
        <v>0..1</v>
      </c>
      <c r="Q135" s="6" t="s">
        <v>810</v>
      </c>
      <c r="R135" s="67" t="s">
        <v>811</v>
      </c>
      <c r="S135" s="66" t="s">
        <v>73</v>
      </c>
      <c r="T135" s="68" t="s">
        <v>56</v>
      </c>
      <c r="U135" s="62" t="s">
        <v>42</v>
      </c>
      <c r="V135" s="66"/>
      <c r="W135" s="69"/>
      <c r="X135" s="38"/>
      <c r="Y135" s="70" t="s">
        <v>47</v>
      </c>
      <c r="Z135" s="70" t="s">
        <v>47</v>
      </c>
      <c r="AA135" s="57"/>
      <c r="AB135" s="13" t="str">
        <f t="shared" si="19"/>
        <v>/rsm:CrossIndustryInvoice/rsm:SupplyChainTradeTransaction/ram:IncludedSupplyChainTradeLineItem/ram:SpecifiedLineTradeAgreement/ram:NetPriceProductTradePrice/ram:IncludedTradeTax</v>
      </c>
      <c r="AC135" s="13" t="str">
        <f t="shared" si="20"/>
        <v>/ram:ExemptionReason</v>
      </c>
      <c r="AD135" s="14">
        <f>COUNTIFS(R$4:R135,AB135)</f>
        <v>1</v>
      </c>
      <c r="AE135" s="57"/>
      <c r="AF135" s="61" t="str">
        <f t="shared" si="28"/>
        <v>EXT</v>
      </c>
      <c r="AG135" s="62">
        <f t="shared" si="26"/>
        <v>6</v>
      </c>
      <c r="AH135" s="62" t="str">
        <f t="shared" si="29"/>
        <v>0..1</v>
      </c>
      <c r="AI135" s="64" t="s">
        <v>812</v>
      </c>
      <c r="AJ135" s="64"/>
      <c r="AK135" s="65"/>
      <c r="AL135" s="65"/>
      <c r="AM135" s="65"/>
      <c r="AN135" s="64"/>
      <c r="AO135" s="66" t="str">
        <f t="shared" si="25"/>
        <v>0..1</v>
      </c>
      <c r="AP135" s="66" t="str">
        <f t="shared" si="25"/>
        <v>0..1</v>
      </c>
      <c r="AQ135" s="6" t="str">
        <f t="shared" si="25"/>
        <v>/rsm:CrossIndustryInvoice
/rsm:SupplyChainTradeTransaction
/ram:IncludedSupplyChainTradeLineItem
/ram:SpecifiedLineTradeAgreement
/ram:NetPriceProductTradePrice
/ram:IncludedTradeTax
/ram:ExemptionReason</v>
      </c>
      <c r="AR135" s="67" t="str">
        <f t="shared" si="25"/>
        <v>/rsm:CrossIndustryInvoice/rsm:SupplyChainTradeTransaction/ram:IncludedSupplyChainTradeLineItem/ram:SpecifiedLineTradeAgreement/ram:NetPriceProductTradePrice/ram:IncludedTradeTax/ram:ExemptionReason</v>
      </c>
      <c r="AS135" s="66" t="s">
        <v>73</v>
      </c>
      <c r="AT135" s="68" t="s">
        <v>56</v>
      </c>
      <c r="AU135" s="62" t="str">
        <f t="shared" si="27"/>
        <v>0..1</v>
      </c>
      <c r="AV135" s="66"/>
      <c r="AW135" s="69"/>
      <c r="AX135" s="7"/>
      <c r="AY135" s="70" t="str">
        <f t="shared" si="30"/>
        <v>EXTENDED</v>
      </c>
      <c r="AZ135" s="70" t="str">
        <f t="shared" si="30"/>
        <v>EXTENDED</v>
      </c>
      <c r="BB135" s="57"/>
      <c r="BC135" s="59"/>
      <c r="BD135" s="59"/>
    </row>
    <row r="136" spans="1:56" s="11" customFormat="1" ht="165.75">
      <c r="A136" s="45" t="str">
        <f t="shared" si="22"/>
        <v>EXT</v>
      </c>
      <c r="B136" s="45"/>
      <c r="C136" s="45"/>
      <c r="D136" s="138" t="s">
        <v>525</v>
      </c>
      <c r="E136" s="61" t="s">
        <v>41</v>
      </c>
      <c r="F136" s="281" t="e">
        <v>#N/A</v>
      </c>
      <c r="G136" s="62">
        <f t="shared" si="24"/>
        <v>6</v>
      </c>
      <c r="H136" s="62" t="s">
        <v>32</v>
      </c>
      <c r="I136" s="64" t="s">
        <v>813</v>
      </c>
      <c r="J136" s="64" t="s">
        <v>814</v>
      </c>
      <c r="K136" s="65" t="s">
        <v>815</v>
      </c>
      <c r="L136" s="65" t="s">
        <v>816</v>
      </c>
      <c r="M136" s="65"/>
      <c r="N136" s="64"/>
      <c r="O136" s="66" t="s">
        <v>32</v>
      </c>
      <c r="P136" s="66" t="str">
        <f t="shared" si="21"/>
        <v>1..1</v>
      </c>
      <c r="Q136" s="6" t="s">
        <v>817</v>
      </c>
      <c r="R136" s="67" t="s">
        <v>818</v>
      </c>
      <c r="S136" s="66" t="s">
        <v>131</v>
      </c>
      <c r="T136" s="68" t="s">
        <v>56</v>
      </c>
      <c r="U136" s="62" t="s">
        <v>42</v>
      </c>
      <c r="V136" s="66"/>
      <c r="W136" s="69"/>
      <c r="X136" s="38"/>
      <c r="Y136" s="70" t="s">
        <v>47</v>
      </c>
      <c r="Z136" s="70" t="s">
        <v>47</v>
      </c>
      <c r="AA136" s="57"/>
      <c r="AB136" s="13" t="str">
        <f t="shared" si="19"/>
        <v>/rsm:CrossIndustryInvoice/rsm:SupplyChainTradeTransaction/ram:IncludedSupplyChainTradeLineItem/ram:SpecifiedLineTradeAgreement/ram:NetPriceProductTradePrice/ram:IncludedTradeTax</v>
      </c>
      <c r="AC136" s="13" t="str">
        <f t="shared" si="20"/>
        <v>/ram:CategoryCode</v>
      </c>
      <c r="AD136" s="14">
        <f>COUNTIFS(R$4:R136,AB136)</f>
        <v>1</v>
      </c>
      <c r="AE136" s="57"/>
      <c r="AF136" s="61" t="str">
        <f t="shared" si="28"/>
        <v>EXT</v>
      </c>
      <c r="AG136" s="62">
        <f t="shared" si="26"/>
        <v>6</v>
      </c>
      <c r="AH136" s="62" t="str">
        <f t="shared" si="29"/>
        <v>1..1</v>
      </c>
      <c r="AI136" s="64" t="s">
        <v>819</v>
      </c>
      <c r="AJ136" s="64"/>
      <c r="AK136" s="65"/>
      <c r="AL136" s="65"/>
      <c r="AM136" s="65"/>
      <c r="AN136" s="64"/>
      <c r="AO136" s="66" t="str">
        <f t="shared" si="25"/>
        <v>1..1</v>
      </c>
      <c r="AP136" s="66" t="str">
        <f t="shared" si="25"/>
        <v>1..1</v>
      </c>
      <c r="AQ136" s="6" t="str">
        <f t="shared" si="25"/>
        <v>/rsm:CrossIndustryInvoice
/rsm:SupplyChainTradeTransaction
/ram:IncludedSupplyChainTradeLineItem
/ram:SpecifiedLineTradeAgreement
/ram:NetPriceProductTradePrice
/ram:IncludedTradeTax
/ram:CategoryCode</v>
      </c>
      <c r="AR136" s="67" t="str">
        <f t="shared" si="25"/>
        <v>/rsm:CrossIndustryInvoice/rsm:SupplyChainTradeTransaction/ram:IncludedSupplyChainTradeLineItem/ram:SpecifiedLineTradeAgreement/ram:NetPriceProductTradePrice/ram:IncludedTradeTax/ram:CategoryCode</v>
      </c>
      <c r="AS136" s="66" t="s">
        <v>131</v>
      </c>
      <c r="AT136" s="68" t="s">
        <v>56</v>
      </c>
      <c r="AU136" s="62" t="str">
        <f t="shared" si="27"/>
        <v>0..1</v>
      </c>
      <c r="AV136" s="66"/>
      <c r="AW136" s="69"/>
      <c r="AX136" s="7"/>
      <c r="AY136" s="70" t="str">
        <f t="shared" si="30"/>
        <v>EXTENDED</v>
      </c>
      <c r="AZ136" s="70" t="str">
        <f t="shared" si="30"/>
        <v>EXTENDED</v>
      </c>
      <c r="BB136" s="57"/>
      <c r="BC136" s="59"/>
      <c r="BD136" s="59"/>
    </row>
    <row r="137" spans="1:56" s="11" customFormat="1" ht="114">
      <c r="A137" s="45" t="str">
        <f t="shared" si="22"/>
        <v>EXT</v>
      </c>
      <c r="B137" s="45"/>
      <c r="C137" s="45"/>
      <c r="D137" s="138" t="s">
        <v>525</v>
      </c>
      <c r="E137" s="61" t="s">
        <v>41</v>
      </c>
      <c r="F137" s="281" t="e">
        <v>#N/A</v>
      </c>
      <c r="G137" s="62">
        <f t="shared" si="24"/>
        <v>6</v>
      </c>
      <c r="H137" s="62" t="s">
        <v>42</v>
      </c>
      <c r="I137" s="64" t="s">
        <v>820</v>
      </c>
      <c r="J137" s="64"/>
      <c r="K137" s="65"/>
      <c r="L137" s="65"/>
      <c r="M137" s="65"/>
      <c r="N137" s="64"/>
      <c r="O137" s="66" t="s">
        <v>42</v>
      </c>
      <c r="P137" s="66" t="str">
        <f t="shared" si="21"/>
        <v>0..1</v>
      </c>
      <c r="Q137" s="6" t="s">
        <v>821</v>
      </c>
      <c r="R137" s="67" t="s">
        <v>822</v>
      </c>
      <c r="S137" s="66" t="s">
        <v>131</v>
      </c>
      <c r="T137" s="68" t="s">
        <v>56</v>
      </c>
      <c r="U137" s="62" t="s">
        <v>42</v>
      </c>
      <c r="V137" s="66"/>
      <c r="W137" s="69"/>
      <c r="X137" s="38"/>
      <c r="Y137" s="70" t="s">
        <v>47</v>
      </c>
      <c r="Z137" s="70" t="s">
        <v>47</v>
      </c>
      <c r="AA137" s="57"/>
      <c r="AB137" s="13" t="str">
        <f t="shared" si="19"/>
        <v>/rsm:CrossIndustryInvoice/rsm:SupplyChainTradeTransaction/ram:IncludedSupplyChainTradeLineItem/ram:SpecifiedLineTradeAgreement/ram:NetPriceProductTradePrice/ram:IncludedTradeTax</v>
      </c>
      <c r="AC137" s="13" t="str">
        <f t="shared" si="20"/>
        <v>/ram:ExemptionReasonCode</v>
      </c>
      <c r="AD137" s="14">
        <f>COUNTIFS(R$4:R137,AB137)</f>
        <v>1</v>
      </c>
      <c r="AE137" s="57"/>
      <c r="AF137" s="61" t="str">
        <f t="shared" si="28"/>
        <v>EXT</v>
      </c>
      <c r="AG137" s="62">
        <f t="shared" si="26"/>
        <v>6</v>
      </c>
      <c r="AH137" s="62" t="str">
        <f t="shared" si="29"/>
        <v>0..1</v>
      </c>
      <c r="AI137" s="64" t="s">
        <v>823</v>
      </c>
      <c r="AJ137" s="64"/>
      <c r="AK137" s="65"/>
      <c r="AL137" s="65"/>
      <c r="AM137" s="65"/>
      <c r="AN137" s="64"/>
      <c r="AO137" s="66" t="str">
        <f t="shared" si="25"/>
        <v>0..1</v>
      </c>
      <c r="AP137" s="66" t="str">
        <f t="shared" si="25"/>
        <v>0..1</v>
      </c>
      <c r="AQ137" s="6" t="str">
        <f t="shared" si="25"/>
        <v>/rsm:CrossIndustryInvoice
/rsm:SupplyChainTradeTransaction
/ram:IncludedSupplyChainTradeLineItem
/ram:SpecifiedLineTradeAgreement
/ram:NetPriceProductTradePrice
/ram:IncludedTradeTax
/ram:ExemptionReasonCode</v>
      </c>
      <c r="AR137" s="67" t="str">
        <f t="shared" si="25"/>
        <v>/rsm:CrossIndustryInvoice/rsm:SupplyChainTradeTransaction/ram:IncludedSupplyChainTradeLineItem/ram:SpecifiedLineTradeAgreement/ram:NetPriceProductTradePrice/ram:IncludedTradeTax/ram:ExemptionReasonCode</v>
      </c>
      <c r="AS137" s="66" t="s">
        <v>131</v>
      </c>
      <c r="AT137" s="68" t="s">
        <v>56</v>
      </c>
      <c r="AU137" s="62" t="str">
        <f t="shared" si="27"/>
        <v>0..1</v>
      </c>
      <c r="AV137" s="66"/>
      <c r="AW137" s="69"/>
      <c r="AX137" s="7"/>
      <c r="AY137" s="70" t="str">
        <f t="shared" si="30"/>
        <v>EXTENDED</v>
      </c>
      <c r="AZ137" s="70" t="str">
        <f t="shared" si="30"/>
        <v>EXTENDED</v>
      </c>
      <c r="BB137" s="57"/>
      <c r="BC137" s="59"/>
      <c r="BD137" s="59"/>
    </row>
    <row r="138" spans="1:56" s="11" customFormat="1" ht="114">
      <c r="A138" s="45" t="str">
        <f t="shared" si="22"/>
        <v>EXT</v>
      </c>
      <c r="B138" s="45"/>
      <c r="C138" s="45"/>
      <c r="D138" s="138" t="s">
        <v>525</v>
      </c>
      <c r="E138" s="61" t="s">
        <v>41</v>
      </c>
      <c r="F138" s="281" t="e">
        <v>#N/A</v>
      </c>
      <c r="G138" s="62">
        <f t="shared" si="24"/>
        <v>6</v>
      </c>
      <c r="H138" s="62" t="s">
        <v>32</v>
      </c>
      <c r="I138" s="64" t="s">
        <v>824</v>
      </c>
      <c r="J138" s="64" t="s">
        <v>825</v>
      </c>
      <c r="K138" s="65"/>
      <c r="L138" s="65" t="s">
        <v>826</v>
      </c>
      <c r="M138" s="65"/>
      <c r="N138" s="64"/>
      <c r="O138" s="66" t="s">
        <v>32</v>
      </c>
      <c r="P138" s="66" t="str">
        <f t="shared" ref="P138:P216" si="31">O138</f>
        <v>1..1</v>
      </c>
      <c r="Q138" s="6" t="s">
        <v>827</v>
      </c>
      <c r="R138" s="67" t="s">
        <v>828</v>
      </c>
      <c r="S138" s="66" t="s">
        <v>722</v>
      </c>
      <c r="T138" s="68" t="s">
        <v>56</v>
      </c>
      <c r="U138" s="62" t="s">
        <v>42</v>
      </c>
      <c r="V138" s="66"/>
      <c r="W138" s="69"/>
      <c r="X138" s="38"/>
      <c r="Y138" s="70" t="s">
        <v>47</v>
      </c>
      <c r="Z138" s="70" t="s">
        <v>47</v>
      </c>
      <c r="AA138" s="57"/>
      <c r="AB138" s="13" t="str">
        <f t="shared" si="19"/>
        <v>/rsm:CrossIndustryInvoice/rsm:SupplyChainTradeTransaction/ram:IncludedSupplyChainTradeLineItem/ram:SpecifiedLineTradeAgreement/ram:NetPriceProductTradePrice/ram:IncludedTradeTax</v>
      </c>
      <c r="AC138" s="13" t="str">
        <f t="shared" si="20"/>
        <v>/ram:RateApplicablePercent</v>
      </c>
      <c r="AD138" s="14">
        <f>COUNTIFS(R$4:R138,AB138)</f>
        <v>1</v>
      </c>
      <c r="AE138" s="57"/>
      <c r="AF138" s="61" t="str">
        <f t="shared" si="28"/>
        <v>EXT</v>
      </c>
      <c r="AG138" s="62">
        <f t="shared" si="26"/>
        <v>6</v>
      </c>
      <c r="AH138" s="62" t="str">
        <f t="shared" si="29"/>
        <v>1..1</v>
      </c>
      <c r="AI138" s="64" t="s">
        <v>829</v>
      </c>
      <c r="AJ138" s="64"/>
      <c r="AK138" s="65"/>
      <c r="AL138" s="65"/>
      <c r="AM138" s="65"/>
      <c r="AN138" s="64"/>
      <c r="AO138" s="66" t="str">
        <f t="shared" si="25"/>
        <v>1..1</v>
      </c>
      <c r="AP138" s="66" t="str">
        <f t="shared" si="25"/>
        <v>1..1</v>
      </c>
      <c r="AQ138" s="6" t="str">
        <f t="shared" si="25"/>
        <v>/rsm:CrossIndustryInvoice
/rsm:SupplyChainTradeTransaction
/ram:IncludedSupplyChainTradeLineItem
/ram:SpecifiedLineTradeAgreement
/ram:NetPriceProductTradePrice
/ram:IncludedTradeTax
/ram:RateApplicablePercent</v>
      </c>
      <c r="AR138" s="67" t="str">
        <f t="shared" si="25"/>
        <v>/rsm:CrossIndustryInvoice/rsm:SupplyChainTradeTransaction/ram:IncludedSupplyChainTradeLineItem/ram:SpecifiedLineTradeAgreement/ram:NetPriceProductTradePrice/ram:IncludedTradeTax/ram:RateApplicablePercent</v>
      </c>
      <c r="AS138" s="66" t="s">
        <v>722</v>
      </c>
      <c r="AT138" s="68" t="s">
        <v>56</v>
      </c>
      <c r="AU138" s="62" t="str">
        <f t="shared" si="27"/>
        <v>0..1</v>
      </c>
      <c r="AV138" s="66"/>
      <c r="AW138" s="69"/>
      <c r="AX138" s="7"/>
      <c r="AY138" s="70" t="str">
        <f t="shared" si="30"/>
        <v>EXTENDED</v>
      </c>
      <c r="AZ138" s="70" t="str">
        <f t="shared" si="30"/>
        <v>EXTENDED</v>
      </c>
      <c r="BB138" s="57"/>
      <c r="BC138" s="59"/>
      <c r="BD138" s="59"/>
    </row>
    <row r="139" spans="1:56" s="158" customFormat="1" ht="89.25">
      <c r="A139" s="45" t="str">
        <f t="shared" si="22"/>
        <v>EXT</v>
      </c>
      <c r="B139" s="45"/>
      <c r="C139" s="45"/>
      <c r="D139" s="138" t="s">
        <v>525</v>
      </c>
      <c r="E139" s="139" t="s">
        <v>41</v>
      </c>
      <c r="F139" s="295" t="e">
        <v>#N/A</v>
      </c>
      <c r="G139" s="140">
        <f t="shared" si="24"/>
        <v>4</v>
      </c>
      <c r="H139" s="140" t="s">
        <v>62</v>
      </c>
      <c r="I139" s="125" t="s">
        <v>830</v>
      </c>
      <c r="J139" s="125" t="s">
        <v>831</v>
      </c>
      <c r="K139" s="126"/>
      <c r="L139" s="126"/>
      <c r="M139" s="126"/>
      <c r="N139" s="125"/>
      <c r="O139" s="124" t="s">
        <v>62</v>
      </c>
      <c r="P139" s="124" t="str">
        <f t="shared" si="31"/>
        <v>0..n</v>
      </c>
      <c r="Q139" s="141" t="s">
        <v>832</v>
      </c>
      <c r="R139" s="142" t="s">
        <v>833</v>
      </c>
      <c r="S139" s="124"/>
      <c r="T139" s="129"/>
      <c r="U139" s="140" t="s">
        <v>62</v>
      </c>
      <c r="V139" s="124"/>
      <c r="W139" s="130"/>
      <c r="X139" s="38"/>
      <c r="Y139" s="143" t="s">
        <v>47</v>
      </c>
      <c r="Z139" s="143" t="s">
        <v>47</v>
      </c>
      <c r="AA139" s="57"/>
      <c r="AB139" s="13" t="str">
        <f t="shared" si="19"/>
        <v>/rsm:CrossIndustryInvoice/rsm:SupplyChainTradeTransaction/ram:IncludedSupplyChainTradeLineItem/ram:SpecifiedLineTradeAgreement</v>
      </c>
      <c r="AC139" s="13" t="str">
        <f t="shared" si="20"/>
        <v>/ram:UltimateCustomerOrderReferencedDocument</v>
      </c>
      <c r="AD139" s="14">
        <f>COUNTIFS(R$4:R139,AB139)</f>
        <v>1</v>
      </c>
      <c r="AE139" s="57"/>
      <c r="AF139" s="139" t="str">
        <f t="shared" si="28"/>
        <v>EXT</v>
      </c>
      <c r="AG139" s="140">
        <f t="shared" si="26"/>
        <v>4</v>
      </c>
      <c r="AH139" s="140" t="str">
        <f t="shared" si="29"/>
        <v>0..n</v>
      </c>
      <c r="AI139" s="125">
        <v>0</v>
      </c>
      <c r="AJ139" s="125"/>
      <c r="AK139" s="126"/>
      <c r="AL139" s="126"/>
      <c r="AM139" s="126"/>
      <c r="AN139" s="125"/>
      <c r="AO139" s="124" t="str">
        <f t="shared" si="25"/>
        <v>0..n</v>
      </c>
      <c r="AP139" s="124" t="str">
        <f t="shared" si="25"/>
        <v>0..n</v>
      </c>
      <c r="AQ139" s="141" t="str">
        <f t="shared" si="25"/>
        <v>/rsm:CrossIndustryInvoice
/rsm:SupplyChainTradeTransaction
/ram:IncludedSupplyChainTradeLineItem
/ram:SpecifiedLineTradeAgreement
/ram:UltimateCustomerOrderReferencedDocument</v>
      </c>
      <c r="AR139" s="142" t="str">
        <f t="shared" si="25"/>
        <v>/rsm:CrossIndustryInvoice/rsm:SupplyChainTradeTransaction/ram:IncludedSupplyChainTradeLineItem/ram:SpecifiedLineTradeAgreement/ram:UltimateCustomerOrderReferencedDocument</v>
      </c>
      <c r="AS139" s="124"/>
      <c r="AT139" s="129"/>
      <c r="AU139" s="140" t="str">
        <f t="shared" si="27"/>
        <v>0..n</v>
      </c>
      <c r="AV139" s="124"/>
      <c r="AW139" s="130"/>
      <c r="AX139" s="7"/>
      <c r="AY139" s="143" t="str">
        <f t="shared" si="30"/>
        <v>EXTENDED</v>
      </c>
      <c r="AZ139" s="143" t="str">
        <f t="shared" si="30"/>
        <v>EXTENDED</v>
      </c>
      <c r="BB139" s="57"/>
      <c r="BC139" s="59"/>
      <c r="BD139" s="59"/>
    </row>
    <row r="140" spans="1:56" s="11" customFormat="1" ht="114">
      <c r="A140" s="45" t="str">
        <f t="shared" si="22"/>
        <v>EXT</v>
      </c>
      <c r="B140" s="45"/>
      <c r="C140" s="45"/>
      <c r="D140" s="138" t="s">
        <v>525</v>
      </c>
      <c r="E140" s="61" t="s">
        <v>41</v>
      </c>
      <c r="F140" s="281" t="e">
        <v>#N/A</v>
      </c>
      <c r="G140" s="62">
        <f t="shared" si="24"/>
        <v>5</v>
      </c>
      <c r="H140" s="62" t="s">
        <v>42</v>
      </c>
      <c r="I140" s="64" t="s">
        <v>572</v>
      </c>
      <c r="J140" s="64"/>
      <c r="K140" s="65"/>
      <c r="L140" s="65"/>
      <c r="M140" s="65"/>
      <c r="N140" s="64"/>
      <c r="O140" s="66" t="s">
        <v>42</v>
      </c>
      <c r="P140" s="66" t="str">
        <f t="shared" si="31"/>
        <v>0..1</v>
      </c>
      <c r="Q140" s="6" t="s">
        <v>834</v>
      </c>
      <c r="R140" s="67" t="s">
        <v>835</v>
      </c>
      <c r="S140" s="66" t="s">
        <v>551</v>
      </c>
      <c r="T140" s="68" t="s">
        <v>56</v>
      </c>
      <c r="U140" s="62" t="s">
        <v>42</v>
      </c>
      <c r="V140" s="66"/>
      <c r="W140" s="69"/>
      <c r="X140" s="38"/>
      <c r="Y140" s="70" t="s">
        <v>47</v>
      </c>
      <c r="Z140" s="70" t="s">
        <v>47</v>
      </c>
      <c r="AA140" s="57"/>
      <c r="AB140" s="13" t="str">
        <f t="shared" si="19"/>
        <v>/rsm:CrossIndustryInvoice/rsm:SupplyChainTradeTransaction/ram:IncludedSupplyChainTradeLineItem/ram:SpecifiedLineTradeAgreement/ram:UltimateCustomerOrderReferencedDocument</v>
      </c>
      <c r="AC140" s="13" t="str">
        <f t="shared" si="20"/>
        <v>/ram:IssuerAssignedID</v>
      </c>
      <c r="AD140" s="14">
        <f>COUNTIFS(R$4:R140,AB140)</f>
        <v>1</v>
      </c>
      <c r="AE140" s="57"/>
      <c r="AF140" s="61" t="str">
        <f t="shared" si="28"/>
        <v>EXT</v>
      </c>
      <c r="AG140" s="62">
        <f t="shared" si="26"/>
        <v>5</v>
      </c>
      <c r="AH140" s="62" t="str">
        <f t="shared" si="29"/>
        <v>0..1</v>
      </c>
      <c r="AI140" s="64">
        <v>0</v>
      </c>
      <c r="AJ140" s="64"/>
      <c r="AK140" s="65"/>
      <c r="AL140" s="65"/>
      <c r="AM140" s="65"/>
      <c r="AN140" s="64"/>
      <c r="AO140" s="66" t="str">
        <f t="shared" si="25"/>
        <v>0..1</v>
      </c>
      <c r="AP140" s="66" t="str">
        <f t="shared" si="25"/>
        <v>0..1</v>
      </c>
      <c r="AQ140" s="6" t="str">
        <f t="shared" si="25"/>
        <v>/rsm:CrossIndustryInvoice
/rsm:SupplyChainTradeTransaction
/ram:IncludedSupplyChainTradeLineItem
/ram:SpecifiedLineTradeAgreement
/ram:UltimateCustomerOrderReferencedDocument
/ram:IssuerAssignedID</v>
      </c>
      <c r="AR140" s="67" t="str">
        <f t="shared" si="25"/>
        <v>/rsm:CrossIndustryInvoice/rsm:SupplyChainTradeTransaction/ram:IncludedSupplyChainTradeLineItem/ram:SpecifiedLineTradeAgreement/ram:UltimateCustomerOrderReferencedDocument/ram:IssuerAssignedID</v>
      </c>
      <c r="AS140" s="66" t="s">
        <v>551</v>
      </c>
      <c r="AT140" s="68" t="s">
        <v>56</v>
      </c>
      <c r="AU140" s="62" t="str">
        <f t="shared" si="27"/>
        <v>0..1</v>
      </c>
      <c r="AV140" s="66"/>
      <c r="AW140" s="69"/>
      <c r="AX140" s="7"/>
      <c r="AY140" s="70" t="str">
        <f t="shared" si="30"/>
        <v>EXTENDED</v>
      </c>
      <c r="AZ140" s="70" t="str">
        <f t="shared" si="30"/>
        <v>EXTENDED</v>
      </c>
      <c r="BB140" s="57"/>
      <c r="BC140" s="59"/>
      <c r="BD140" s="59"/>
    </row>
    <row r="141" spans="1:56" s="11" customFormat="1" ht="114">
      <c r="A141" s="45" t="str">
        <f t="shared" si="22"/>
        <v>EXT</v>
      </c>
      <c r="B141" s="45"/>
      <c r="C141" s="45"/>
      <c r="D141" s="138" t="s">
        <v>525</v>
      </c>
      <c r="E141" s="61" t="s">
        <v>41</v>
      </c>
      <c r="F141" s="281" t="e">
        <v>#N/A</v>
      </c>
      <c r="G141" s="62">
        <f t="shared" si="24"/>
        <v>5</v>
      </c>
      <c r="H141" s="62" t="s">
        <v>42</v>
      </c>
      <c r="I141" s="64" t="s">
        <v>577</v>
      </c>
      <c r="J141" s="64"/>
      <c r="K141" s="65"/>
      <c r="L141" s="65"/>
      <c r="M141" s="65"/>
      <c r="N141" s="64"/>
      <c r="O141" s="66" t="s">
        <v>42</v>
      </c>
      <c r="P141" s="66" t="str">
        <f t="shared" si="31"/>
        <v>0..1</v>
      </c>
      <c r="Q141" s="6" t="s">
        <v>836</v>
      </c>
      <c r="R141" s="67" t="s">
        <v>837</v>
      </c>
      <c r="S141" s="66" t="s">
        <v>55</v>
      </c>
      <c r="T141" s="68" t="s">
        <v>56</v>
      </c>
      <c r="U141" s="62" t="s">
        <v>42</v>
      </c>
      <c r="V141" s="66"/>
      <c r="W141" s="69"/>
      <c r="X141" s="38"/>
      <c r="Y141" s="70" t="s">
        <v>47</v>
      </c>
      <c r="Z141" s="70" t="s">
        <v>47</v>
      </c>
      <c r="AA141" s="57"/>
      <c r="AB141" s="13" t="str">
        <f t="shared" si="19"/>
        <v>/rsm:CrossIndustryInvoice/rsm:SupplyChainTradeTransaction/ram:IncludedSupplyChainTradeLineItem/ram:SpecifiedLineTradeAgreement/ram:UltimateCustomerOrderReferencedDocument</v>
      </c>
      <c r="AC141" s="13" t="str">
        <f t="shared" si="20"/>
        <v>/ram:LineID</v>
      </c>
      <c r="AD141" s="14">
        <f>COUNTIFS(R$4:R141,AB141)</f>
        <v>1</v>
      </c>
      <c r="AE141" s="57"/>
      <c r="AF141" s="61" t="str">
        <f t="shared" si="28"/>
        <v>EXT</v>
      </c>
      <c r="AG141" s="62">
        <f t="shared" si="26"/>
        <v>5</v>
      </c>
      <c r="AH141" s="62" t="str">
        <f t="shared" si="29"/>
        <v>0..1</v>
      </c>
      <c r="AI141" s="64">
        <v>0</v>
      </c>
      <c r="AJ141" s="64"/>
      <c r="AK141" s="65"/>
      <c r="AL141" s="65"/>
      <c r="AM141" s="65"/>
      <c r="AN141" s="64"/>
      <c r="AO141" s="66" t="str">
        <f t="shared" si="25"/>
        <v>0..1</v>
      </c>
      <c r="AP141" s="66" t="str">
        <f t="shared" si="25"/>
        <v>0..1</v>
      </c>
      <c r="AQ141" s="6" t="str">
        <f t="shared" si="25"/>
        <v>/rsm:CrossIndustryInvoice
/rsm:SupplyChainTradeTransaction
/ram:IncludedSupplyChainTradeLineItem
/ram:SpecifiedLineTradeAgreement
/ram:UltimateCustomerOrderReferencedDocument
/ram:LineID</v>
      </c>
      <c r="AR141" s="67" t="str">
        <f t="shared" si="25"/>
        <v>/rsm:CrossIndustryInvoice/rsm:SupplyChainTradeTransaction/ram:IncludedSupplyChainTradeLineItem/ram:SpecifiedLineTradeAgreement/ram:UltimateCustomerOrderReferencedDocument/ram:LineID</v>
      </c>
      <c r="AS141" s="66" t="s">
        <v>55</v>
      </c>
      <c r="AT141" s="68" t="s">
        <v>56</v>
      </c>
      <c r="AU141" s="62" t="str">
        <f t="shared" si="27"/>
        <v>0..1</v>
      </c>
      <c r="AV141" s="66"/>
      <c r="AW141" s="69"/>
      <c r="AX141" s="7"/>
      <c r="AY141" s="70" t="str">
        <f t="shared" si="30"/>
        <v>EXTENDED</v>
      </c>
      <c r="AZ141" s="70" t="str">
        <f t="shared" si="30"/>
        <v>EXTENDED</v>
      </c>
      <c r="BB141" s="57"/>
      <c r="BC141" s="59"/>
      <c r="BD141" s="59"/>
    </row>
    <row r="142" spans="1:56" s="11" customFormat="1" ht="114">
      <c r="A142" s="45" t="str">
        <f t="shared" si="22"/>
        <v>EXT</v>
      </c>
      <c r="B142" s="45"/>
      <c r="C142" s="45"/>
      <c r="D142" s="138" t="s">
        <v>525</v>
      </c>
      <c r="E142" s="61" t="s">
        <v>41</v>
      </c>
      <c r="F142" s="281" t="e">
        <v>#N/A</v>
      </c>
      <c r="G142" s="62">
        <f t="shared" si="24"/>
        <v>5</v>
      </c>
      <c r="H142" s="62" t="s">
        <v>42</v>
      </c>
      <c r="I142" s="150" t="s">
        <v>838</v>
      </c>
      <c r="J142" s="64"/>
      <c r="K142" s="65"/>
      <c r="L142" s="65"/>
      <c r="M142" s="65"/>
      <c r="N142" s="64"/>
      <c r="O142" s="66" t="s">
        <v>42</v>
      </c>
      <c r="P142" s="66" t="str">
        <f t="shared" si="31"/>
        <v>0..1</v>
      </c>
      <c r="Q142" s="6" t="s">
        <v>839</v>
      </c>
      <c r="R142" s="67" t="s">
        <v>840</v>
      </c>
      <c r="S142" s="66"/>
      <c r="T142" s="68"/>
      <c r="U142" s="62" t="s">
        <v>42</v>
      </c>
      <c r="V142" s="66"/>
      <c r="W142" s="69"/>
      <c r="X142" s="38"/>
      <c r="Y142" s="70" t="s">
        <v>47</v>
      </c>
      <c r="Z142" s="70" t="s">
        <v>47</v>
      </c>
      <c r="AA142" s="57"/>
      <c r="AB142" s="13" t="str">
        <f t="shared" si="19"/>
        <v>/rsm:CrossIndustryInvoice/rsm:SupplyChainTradeTransaction/ram:IncludedSupplyChainTradeLineItem/ram:SpecifiedLineTradeAgreement/ram:UltimateCustomerOrderReferencedDocument</v>
      </c>
      <c r="AC142" s="13" t="str">
        <f t="shared" si="20"/>
        <v>/ram:FormattedIssueDateTime</v>
      </c>
      <c r="AD142" s="14">
        <f>COUNTIFS(R$4:R142,AB142)</f>
        <v>1</v>
      </c>
      <c r="AE142" s="57"/>
      <c r="AF142" s="61" t="str">
        <f t="shared" si="28"/>
        <v>EXT</v>
      </c>
      <c r="AG142" s="62">
        <f t="shared" si="26"/>
        <v>5</v>
      </c>
      <c r="AH142" s="62" t="str">
        <f t="shared" si="29"/>
        <v>0..1</v>
      </c>
      <c r="AI142" s="150">
        <v>0</v>
      </c>
      <c r="AJ142" s="64"/>
      <c r="AK142" s="65"/>
      <c r="AL142" s="65"/>
      <c r="AM142" s="65"/>
      <c r="AN142" s="64"/>
      <c r="AO142" s="66" t="str">
        <f t="shared" si="25"/>
        <v>0..1</v>
      </c>
      <c r="AP142" s="66" t="str">
        <f t="shared" si="25"/>
        <v>0..1</v>
      </c>
      <c r="AQ142" s="6" t="str">
        <f t="shared" si="25"/>
        <v>/rsm:CrossIndustryInvoice
/rsm:SupplyChainTradeTransaction
/ram:IncludedSupplyChainTradeLineItem
/ram:SpecifiedLineTradeAgreement
/ram:UltimateCustomerOrderReferencedDocument
/ram:FormattedIssueDateTime</v>
      </c>
      <c r="AR142" s="67" t="str">
        <f t="shared" si="25"/>
        <v>/rsm:CrossIndustryInvoice/rsm:SupplyChainTradeTransaction/ram:IncludedSupplyChainTradeLineItem/ram:SpecifiedLineTradeAgreement/ram:UltimateCustomerOrderReferencedDocument/ram:FormattedIssueDateTime</v>
      </c>
      <c r="AS142" s="66"/>
      <c r="AT142" s="68"/>
      <c r="AU142" s="62" t="str">
        <f t="shared" si="27"/>
        <v>0..1</v>
      </c>
      <c r="AV142" s="66"/>
      <c r="AW142" s="69"/>
      <c r="AX142" s="7"/>
      <c r="AY142" s="70" t="str">
        <f t="shared" si="30"/>
        <v>EXTENDED</v>
      </c>
      <c r="AZ142" s="70" t="str">
        <f t="shared" si="30"/>
        <v>EXTENDED</v>
      </c>
      <c r="BB142" s="57"/>
      <c r="BC142" s="59"/>
      <c r="BD142" s="59"/>
    </row>
    <row r="143" spans="1:56" s="11" customFormat="1" ht="128.25">
      <c r="A143" s="45" t="str">
        <f t="shared" si="22"/>
        <v>EXT</v>
      </c>
      <c r="B143" s="45"/>
      <c r="C143" s="45"/>
      <c r="D143" s="138" t="s">
        <v>525</v>
      </c>
      <c r="E143" s="61" t="s">
        <v>41</v>
      </c>
      <c r="F143" s="281" t="e">
        <v>#N/A</v>
      </c>
      <c r="G143" s="62">
        <f t="shared" si="24"/>
        <v>6</v>
      </c>
      <c r="H143" s="62" t="s">
        <v>32</v>
      </c>
      <c r="I143" s="64" t="s">
        <v>841</v>
      </c>
      <c r="J143" s="64"/>
      <c r="K143" s="65"/>
      <c r="L143" s="65"/>
      <c r="M143" s="65"/>
      <c r="N143" s="64" t="s">
        <v>148</v>
      </c>
      <c r="O143" s="66" t="s">
        <v>32</v>
      </c>
      <c r="P143" s="66" t="str">
        <f t="shared" si="31"/>
        <v>1..1</v>
      </c>
      <c r="Q143" s="6" t="s">
        <v>842</v>
      </c>
      <c r="R143" s="67" t="s">
        <v>843</v>
      </c>
      <c r="S143" s="66" t="s">
        <v>151</v>
      </c>
      <c r="T143" s="68" t="s">
        <v>56</v>
      </c>
      <c r="U143" s="62" t="s">
        <v>42</v>
      </c>
      <c r="V143" s="66"/>
      <c r="W143" s="69"/>
      <c r="X143" s="38"/>
      <c r="Y143" s="70" t="s">
        <v>47</v>
      </c>
      <c r="Z143" s="70" t="s">
        <v>47</v>
      </c>
      <c r="AA143" s="57"/>
      <c r="AB143" s="13" t="str">
        <f t="shared" si="19"/>
        <v>/rsm:CrossIndustryInvoice/rsm:SupplyChainTradeTransaction/ram:IncludedSupplyChainTradeLineItem/ram:SpecifiedLineTradeAgreement/ram:UltimateCustomerOrderReferencedDocument/ram:FormattedIssueDateTime</v>
      </c>
      <c r="AC143" s="13" t="str">
        <f t="shared" si="20"/>
        <v>/qdt:DateTimeString</v>
      </c>
      <c r="AD143" s="14">
        <f>COUNTIFS(R$4:R143,AB143)</f>
        <v>1</v>
      </c>
      <c r="AE143" s="57"/>
      <c r="AF143" s="61" t="str">
        <f t="shared" si="28"/>
        <v>EXT</v>
      </c>
      <c r="AG143" s="62">
        <f t="shared" si="26"/>
        <v>6</v>
      </c>
      <c r="AH143" s="62" t="str">
        <f t="shared" si="29"/>
        <v>1..1</v>
      </c>
      <c r="AI143" s="64">
        <v>0</v>
      </c>
      <c r="AJ143" s="64"/>
      <c r="AK143" s="65"/>
      <c r="AL143" s="65"/>
      <c r="AM143" s="65"/>
      <c r="AN143" s="64"/>
      <c r="AO143" s="66" t="str">
        <f t="shared" si="25"/>
        <v>1..1</v>
      </c>
      <c r="AP143" s="66" t="str">
        <f t="shared" si="25"/>
        <v>1..1</v>
      </c>
      <c r="AQ143" s="6" t="str">
        <f t="shared" si="25"/>
        <v>/rsm:CrossIndustryInvoice
/rsm:SupplyChainTradeTransaction
/ram:IncludedSupplyChainTradeLineItem
/ram:SpecifiedLineTradeAgreement
/ram:UltimateCustomerOrderReferencedDocument
/ram:FormattedIssueDateTime
/qdt:DateTimeString</v>
      </c>
      <c r="AR143" s="67" t="str">
        <f t="shared" si="25"/>
        <v>/rsm:CrossIndustryInvoice/rsm:SupplyChainTradeTransaction/ram:IncludedSupplyChainTradeLineItem/ram:SpecifiedLineTradeAgreement/ram:UltimateCustomerOrderReferencedDocument/ram:FormattedIssueDateTime/qdt:DateTimeString</v>
      </c>
      <c r="AS143" s="66" t="s">
        <v>151</v>
      </c>
      <c r="AT143" s="68" t="s">
        <v>56</v>
      </c>
      <c r="AU143" s="62" t="str">
        <f t="shared" si="27"/>
        <v>0..1</v>
      </c>
      <c r="AV143" s="66"/>
      <c r="AW143" s="69"/>
      <c r="AX143" s="7"/>
      <c r="AY143" s="70" t="str">
        <f t="shared" si="30"/>
        <v>EXTENDED</v>
      </c>
      <c r="AZ143" s="70" t="str">
        <f t="shared" si="30"/>
        <v>EXTENDED</v>
      </c>
      <c r="BB143" s="57"/>
      <c r="BC143" s="59"/>
      <c r="BD143" s="59"/>
    </row>
    <row r="144" spans="1:56" s="11" customFormat="1" ht="128.25">
      <c r="A144" s="45" t="str">
        <f t="shared" si="22"/>
        <v>EXT</v>
      </c>
      <c r="B144" s="45"/>
      <c r="C144" s="45"/>
      <c r="D144" s="138" t="s">
        <v>525</v>
      </c>
      <c r="E144" s="61" t="s">
        <v>41</v>
      </c>
      <c r="F144" s="281" t="e">
        <v>#N/A</v>
      </c>
      <c r="G144" s="62">
        <f t="shared" si="24"/>
        <v>7</v>
      </c>
      <c r="H144" s="62" t="s">
        <v>32</v>
      </c>
      <c r="I144" s="64" t="s">
        <v>226</v>
      </c>
      <c r="J144" s="64"/>
      <c r="K144" s="65"/>
      <c r="L144" s="65"/>
      <c r="M144" s="65" t="s">
        <v>160</v>
      </c>
      <c r="N144" s="64"/>
      <c r="O144" s="66" t="s">
        <v>32</v>
      </c>
      <c r="P144" s="66" t="str">
        <f t="shared" si="31"/>
        <v>1..1</v>
      </c>
      <c r="Q144" s="6" t="s">
        <v>844</v>
      </c>
      <c r="R144" s="67" t="s">
        <v>845</v>
      </c>
      <c r="S144" s="66"/>
      <c r="T144" s="68" t="s">
        <v>163</v>
      </c>
      <c r="U144" s="62" t="s">
        <v>42</v>
      </c>
      <c r="V144" s="66"/>
      <c r="W144" s="69"/>
      <c r="X144" s="38"/>
      <c r="Y144" s="70" t="s">
        <v>47</v>
      </c>
      <c r="Z144" s="70" t="s">
        <v>47</v>
      </c>
      <c r="AA144" s="57"/>
      <c r="AB144" s="13" t="str">
        <f t="shared" si="19"/>
        <v>/rsm:CrossIndustryInvoice/rsm:SupplyChainTradeTransaction/ram:IncludedSupplyChainTradeLineItem/ram:SpecifiedLineTradeAgreement/ram:UltimateCustomerOrderReferencedDocument/ram:FormattedIssueDateTime/qdt:DateTimeString</v>
      </c>
      <c r="AC144" s="13" t="str">
        <f t="shared" si="20"/>
        <v>/@format</v>
      </c>
      <c r="AD144" s="14">
        <f>COUNTIFS(R$4:R144,AB144)</f>
        <v>1</v>
      </c>
      <c r="AE144" s="57"/>
      <c r="AF144" s="61" t="str">
        <f t="shared" si="28"/>
        <v>EXT</v>
      </c>
      <c r="AG144" s="62">
        <f t="shared" si="26"/>
        <v>7</v>
      </c>
      <c r="AH144" s="62" t="str">
        <f t="shared" si="29"/>
        <v>1..1</v>
      </c>
      <c r="AI144" s="64" t="s">
        <v>229</v>
      </c>
      <c r="AJ144" s="64"/>
      <c r="AK144" s="65"/>
      <c r="AL144" s="65"/>
      <c r="AM144" s="65"/>
      <c r="AN144" s="64"/>
      <c r="AO144" s="66" t="str">
        <f t="shared" si="25"/>
        <v>1..1</v>
      </c>
      <c r="AP144" s="66" t="str">
        <f t="shared" si="25"/>
        <v>1..1</v>
      </c>
      <c r="AQ144" s="6" t="str">
        <f t="shared" si="25"/>
        <v>/rsm:CrossIndustryInvoice
/rsm:SupplyChainTradeTransaction
/ram:IncludedSupplyChainTradeLineItem
/ram:SpecifiedLineTradeAgreement
/ram:UltimateCustomerOrderReferencedDocument
/ram:FormattedIssueDateTime
/qdt:DateTimeString
/@format</v>
      </c>
      <c r="AR144" s="67" t="str">
        <f t="shared" si="25"/>
        <v>/rsm:CrossIndustryInvoice/rsm:SupplyChainTradeTransaction/ram:IncludedSupplyChainTradeLineItem/ram:SpecifiedLineTradeAgreement/ram:UltimateCustomerOrderReferencedDocument/ram:FormattedIssueDateTime/qdt:DateTimeString/@format</v>
      </c>
      <c r="AS144" s="66"/>
      <c r="AT144" s="68" t="s">
        <v>163</v>
      </c>
      <c r="AU144" s="62" t="str">
        <f t="shared" si="27"/>
        <v>0..1</v>
      </c>
      <c r="AV144" s="66"/>
      <c r="AW144" s="69"/>
      <c r="AX144" s="7"/>
      <c r="AY144" s="70" t="str">
        <f t="shared" si="30"/>
        <v>EXTENDED</v>
      </c>
      <c r="AZ144" s="70" t="str">
        <f t="shared" si="30"/>
        <v>EXTENDED</v>
      </c>
      <c r="BB144" s="57"/>
      <c r="BC144" s="59"/>
      <c r="BD144" s="59"/>
    </row>
    <row r="145" spans="1:56" s="151" customFormat="1" ht="63.75">
      <c r="A145" s="45" t="str">
        <f t="shared" si="22"/>
        <v>NO</v>
      </c>
      <c r="B145" s="45"/>
      <c r="C145" s="45"/>
      <c r="D145" s="159" t="s">
        <v>846</v>
      </c>
      <c r="E145" s="109" t="s">
        <v>847</v>
      </c>
      <c r="F145" s="291" t="e">
        <v>#N/A</v>
      </c>
      <c r="G145" s="110">
        <f t="shared" si="24"/>
        <v>3</v>
      </c>
      <c r="H145" s="110" t="s">
        <v>32</v>
      </c>
      <c r="I145" s="111" t="s">
        <v>848</v>
      </c>
      <c r="J145" s="112"/>
      <c r="K145" s="113"/>
      <c r="L145" s="113"/>
      <c r="M145" s="113"/>
      <c r="N145" s="112"/>
      <c r="O145" s="110" t="s">
        <v>32</v>
      </c>
      <c r="P145" s="110" t="str">
        <f t="shared" si="31"/>
        <v>1..1</v>
      </c>
      <c r="Q145" s="114" t="s">
        <v>849</v>
      </c>
      <c r="R145" s="115" t="s">
        <v>850</v>
      </c>
      <c r="S145" s="110"/>
      <c r="T145" s="116"/>
      <c r="U145" s="110" t="s">
        <v>42</v>
      </c>
      <c r="V145" s="110"/>
      <c r="W145" s="117"/>
      <c r="X145" s="38"/>
      <c r="Y145" s="116" t="s">
        <v>244</v>
      </c>
      <c r="Z145" s="116" t="s">
        <v>244</v>
      </c>
      <c r="AA145" s="57"/>
      <c r="AB145" s="13" t="str">
        <f t="shared" si="19"/>
        <v>/rsm:CrossIndustryInvoice/rsm:SupplyChainTradeTransaction/ram:IncludedSupplyChainTradeLineItem</v>
      </c>
      <c r="AC145" s="13" t="str">
        <f t="shared" si="20"/>
        <v>/ram:SpecifiedLineTradeDelivery</v>
      </c>
      <c r="AD145" s="14">
        <f>COUNTIFS(R$4:R145,AB145)</f>
        <v>1</v>
      </c>
      <c r="AE145" s="57"/>
      <c r="AF145" s="109" t="str">
        <f t="shared" si="28"/>
        <v>BT-129-00</v>
      </c>
      <c r="AG145" s="110">
        <f t="shared" si="26"/>
        <v>3</v>
      </c>
      <c r="AH145" s="110" t="str">
        <f t="shared" si="29"/>
        <v>1..1</v>
      </c>
      <c r="AI145" s="111" t="s">
        <v>848</v>
      </c>
      <c r="AJ145" s="112"/>
      <c r="AK145" s="113"/>
      <c r="AL145" s="113"/>
      <c r="AM145" s="113" t="s">
        <v>35</v>
      </c>
      <c r="AN145" s="112"/>
      <c r="AO145" s="110" t="str">
        <f t="shared" si="25"/>
        <v>1..1</v>
      </c>
      <c r="AP145" s="110" t="str">
        <f t="shared" si="25"/>
        <v>1..1</v>
      </c>
      <c r="AQ145" s="114" t="str">
        <f t="shared" si="25"/>
        <v>/rsm:CrossIndustryInvoice
/rsm:SupplyChainTradeTransaction
/ram:IncludedSupplyChainTradeLineItem
/ram:SpecifiedLineTradeDelivery</v>
      </c>
      <c r="AR145" s="115" t="str">
        <f t="shared" si="25"/>
        <v>/rsm:CrossIndustryInvoice/rsm:SupplyChainTradeTransaction/ram:IncludedSupplyChainTradeLineItem/ram:SpecifiedLineTradeDelivery</v>
      </c>
      <c r="AS145" s="110"/>
      <c r="AT145" s="116"/>
      <c r="AU145" s="110" t="str">
        <f t="shared" si="27"/>
        <v>0..1</v>
      </c>
      <c r="AV145" s="110"/>
      <c r="AW145" s="117"/>
      <c r="AX145" s="7"/>
      <c r="AY145" s="116" t="str">
        <f t="shared" si="30"/>
        <v>BASIC</v>
      </c>
      <c r="AZ145" s="116" t="str">
        <f t="shared" si="30"/>
        <v>BASIC</v>
      </c>
      <c r="BB145" s="57"/>
      <c r="BC145" s="59"/>
      <c r="BD145" s="59"/>
    </row>
    <row r="146" spans="1:56" s="11" customFormat="1" ht="76.5">
      <c r="A146" s="45" t="str">
        <f t="shared" si="22"/>
        <v>YES</v>
      </c>
      <c r="B146" s="45"/>
      <c r="C146" s="45"/>
      <c r="D146" s="159" t="s">
        <v>846</v>
      </c>
      <c r="E146" s="119" t="s">
        <v>851</v>
      </c>
      <c r="F146" s="292" t="s">
        <v>851</v>
      </c>
      <c r="G146" s="66">
        <f t="shared" si="24"/>
        <v>4</v>
      </c>
      <c r="H146" s="66" t="s">
        <v>32</v>
      </c>
      <c r="I146" s="64" t="s">
        <v>852</v>
      </c>
      <c r="J146" s="64" t="s">
        <v>853</v>
      </c>
      <c r="K146" s="65"/>
      <c r="L146" s="65" t="s">
        <v>854</v>
      </c>
      <c r="M146" s="65" t="s">
        <v>855</v>
      </c>
      <c r="N146" s="64" t="s">
        <v>680</v>
      </c>
      <c r="O146" s="66" t="s">
        <v>32</v>
      </c>
      <c r="P146" s="66" t="str">
        <f t="shared" si="31"/>
        <v>1..1</v>
      </c>
      <c r="Q146" s="2" t="s">
        <v>856</v>
      </c>
      <c r="R146" s="75" t="s">
        <v>857</v>
      </c>
      <c r="S146" s="66" t="s">
        <v>520</v>
      </c>
      <c r="T146" s="68" t="s">
        <v>56</v>
      </c>
      <c r="U146" s="66" t="s">
        <v>42</v>
      </c>
      <c r="V146" s="66" t="s">
        <v>132</v>
      </c>
      <c r="W146" s="69" t="s">
        <v>35</v>
      </c>
      <c r="X146" s="38"/>
      <c r="Y146" s="68" t="s">
        <v>244</v>
      </c>
      <c r="Z146" s="68" t="s">
        <v>244</v>
      </c>
      <c r="AA146" s="57"/>
      <c r="AB146" s="13" t="str">
        <f t="shared" si="19"/>
        <v>/rsm:CrossIndustryInvoice/rsm:SupplyChainTradeTransaction/ram:IncludedSupplyChainTradeLineItem/ram:SpecifiedLineTradeDelivery</v>
      </c>
      <c r="AC146" s="13" t="str">
        <f t="shared" si="20"/>
        <v>/ram:BilledQuantity</v>
      </c>
      <c r="AD146" s="14">
        <f>COUNTIFS(R$4:R146,AB146)</f>
        <v>1</v>
      </c>
      <c r="AE146" s="57"/>
      <c r="AF146" s="119" t="str">
        <f t="shared" si="28"/>
        <v>BT-129</v>
      </c>
      <c r="AG146" s="66">
        <f t="shared" si="26"/>
        <v>4</v>
      </c>
      <c r="AH146" s="66" t="str">
        <f t="shared" si="29"/>
        <v>1..1</v>
      </c>
      <c r="AI146" s="64" t="s">
        <v>858</v>
      </c>
      <c r="AJ146" s="64" t="s">
        <v>859</v>
      </c>
      <c r="AK146" s="65"/>
      <c r="AL146" s="65" t="s">
        <v>860</v>
      </c>
      <c r="AM146" s="65" t="s">
        <v>861</v>
      </c>
      <c r="AN146" s="64" t="s">
        <v>686</v>
      </c>
      <c r="AO146" s="66" t="str">
        <f t="shared" si="25"/>
        <v>1..1</v>
      </c>
      <c r="AP146" s="66" t="str">
        <f t="shared" si="25"/>
        <v>1..1</v>
      </c>
      <c r="AQ146" s="2" t="str">
        <f t="shared" si="25"/>
        <v>/rsm:CrossIndustryInvoice
/rsm:SupplyChainTradeTransaction
/ram:IncludedSupplyChainTradeLineItem
/ram:SpecifiedLineTradeDelivery
/ram:BilledQuantity</v>
      </c>
      <c r="AR146" s="75" t="str">
        <f t="shared" si="25"/>
        <v>/rsm:CrossIndustryInvoice/rsm:SupplyChainTradeTransaction/ram:IncludedSupplyChainTradeLineItem/ram:SpecifiedLineTradeDelivery/ram:BilledQuantity</v>
      </c>
      <c r="AS146" s="66" t="s">
        <v>520</v>
      </c>
      <c r="AT146" s="68" t="s">
        <v>56</v>
      </c>
      <c r="AU146" s="66" t="str">
        <f t="shared" si="27"/>
        <v>0..1</v>
      </c>
      <c r="AV146" s="66" t="s">
        <v>132</v>
      </c>
      <c r="AW146" s="69" t="s">
        <v>35</v>
      </c>
      <c r="AX146" s="7"/>
      <c r="AY146" s="68" t="str">
        <f t="shared" si="30"/>
        <v>BASIC</v>
      </c>
      <c r="AZ146" s="68" t="str">
        <f t="shared" si="30"/>
        <v>BASIC</v>
      </c>
      <c r="BB146" s="57"/>
      <c r="BC146" s="59"/>
      <c r="BD146" s="59"/>
    </row>
    <row r="147" spans="1:56" s="11" customFormat="1" ht="140.25">
      <c r="A147" s="45" t="str">
        <f t="shared" si="22"/>
        <v>YES</v>
      </c>
      <c r="B147" s="45"/>
      <c r="C147" s="45"/>
      <c r="D147" s="159" t="s">
        <v>846</v>
      </c>
      <c r="E147" s="119" t="s">
        <v>862</v>
      </c>
      <c r="F147" s="292" t="s">
        <v>862</v>
      </c>
      <c r="G147" s="66">
        <f t="shared" si="24"/>
        <v>5</v>
      </c>
      <c r="H147" s="66" t="s">
        <v>32</v>
      </c>
      <c r="I147" s="64" t="s">
        <v>863</v>
      </c>
      <c r="J147" s="64" t="s">
        <v>864</v>
      </c>
      <c r="K147" s="65" t="s">
        <v>865</v>
      </c>
      <c r="L147" s="65" t="s">
        <v>691</v>
      </c>
      <c r="M147" s="65" t="s">
        <v>866</v>
      </c>
      <c r="N147" s="64" t="s">
        <v>128</v>
      </c>
      <c r="O147" s="66" t="s">
        <v>32</v>
      </c>
      <c r="P147" s="66" t="str">
        <f t="shared" si="31"/>
        <v>1..1</v>
      </c>
      <c r="Q147" s="2" t="s">
        <v>867</v>
      </c>
      <c r="R147" s="75" t="s">
        <v>868</v>
      </c>
      <c r="S147" s="66" t="s">
        <v>131</v>
      </c>
      <c r="T147" s="68" t="s">
        <v>163</v>
      </c>
      <c r="U147" s="66" t="s">
        <v>42</v>
      </c>
      <c r="V147" s="66" t="s">
        <v>132</v>
      </c>
      <c r="W147" s="69" t="s">
        <v>35</v>
      </c>
      <c r="X147" s="38"/>
      <c r="Y147" s="68" t="s">
        <v>244</v>
      </c>
      <c r="Z147" s="68" t="s">
        <v>244</v>
      </c>
      <c r="AA147" s="57"/>
      <c r="AB147" s="13" t="str">
        <f t="shared" si="19"/>
        <v>/rsm:CrossIndustryInvoice/rsm:SupplyChainTradeTransaction/ram:IncludedSupplyChainTradeLineItem/ram:SpecifiedLineTradeDelivery/ram:BilledQuantity</v>
      </c>
      <c r="AC147" s="13" t="str">
        <f t="shared" si="20"/>
        <v>/@unitCode</v>
      </c>
      <c r="AD147" s="14">
        <f>COUNTIFS(R$4:R147,AB147)</f>
        <v>1</v>
      </c>
      <c r="AE147" s="57"/>
      <c r="AF147" s="119" t="str">
        <f t="shared" si="28"/>
        <v>BT-130</v>
      </c>
      <c r="AG147" s="66">
        <f t="shared" si="26"/>
        <v>5</v>
      </c>
      <c r="AH147" s="66" t="str">
        <f t="shared" si="29"/>
        <v>1..1</v>
      </c>
      <c r="AI147" s="64" t="s">
        <v>869</v>
      </c>
      <c r="AJ147" s="64" t="s">
        <v>870</v>
      </c>
      <c r="AK147" s="65" t="s">
        <v>871</v>
      </c>
      <c r="AL147" s="65" t="s">
        <v>698</v>
      </c>
      <c r="AM147" s="65" t="s">
        <v>872</v>
      </c>
      <c r="AN147" s="64" t="s">
        <v>128</v>
      </c>
      <c r="AO147" s="66" t="str">
        <f t="shared" si="25"/>
        <v>1..1</v>
      </c>
      <c r="AP147" s="66" t="str">
        <f t="shared" si="25"/>
        <v>1..1</v>
      </c>
      <c r="AQ147" s="2" t="str">
        <f t="shared" si="25"/>
        <v>/rsm:CrossIndustryInvoice
/rsm:SupplyChainTradeTransaction
/ram:IncludedSupplyChainTradeLineItem
/ram:SpecifiedLineTradeDelivery
/ram:BilledQuantity
/@unitCode</v>
      </c>
      <c r="AR147" s="75" t="str">
        <f t="shared" si="25"/>
        <v>/rsm:CrossIndustryInvoice/rsm:SupplyChainTradeTransaction/ram:IncludedSupplyChainTradeLineItem/ram:SpecifiedLineTradeDelivery/ram:BilledQuantity/@unitCode</v>
      </c>
      <c r="AS147" s="66" t="s">
        <v>131</v>
      </c>
      <c r="AT147" s="68" t="s">
        <v>163</v>
      </c>
      <c r="AU147" s="66" t="str">
        <f t="shared" si="27"/>
        <v>0..1</v>
      </c>
      <c r="AV147" s="66" t="s">
        <v>132</v>
      </c>
      <c r="AW147" s="69" t="s">
        <v>35</v>
      </c>
      <c r="AX147" s="7"/>
      <c r="AY147" s="68" t="str">
        <f t="shared" si="30"/>
        <v>BASIC</v>
      </c>
      <c r="AZ147" s="68" t="str">
        <f t="shared" si="30"/>
        <v>BASIC</v>
      </c>
      <c r="BB147" s="57"/>
      <c r="BC147" s="59"/>
      <c r="BD147" s="59"/>
    </row>
    <row r="148" spans="1:56" s="11" customFormat="1" ht="76.5">
      <c r="A148" s="45" t="str">
        <f t="shared" si="22"/>
        <v>EXT</v>
      </c>
      <c r="B148" s="45"/>
      <c r="C148" s="45"/>
      <c r="D148" s="160" t="s">
        <v>846</v>
      </c>
      <c r="E148" s="61" t="s">
        <v>41</v>
      </c>
      <c r="F148" s="281" t="e">
        <v>#N/A</v>
      </c>
      <c r="G148" s="62">
        <f t="shared" si="24"/>
        <v>4</v>
      </c>
      <c r="H148" s="62" t="s">
        <v>42</v>
      </c>
      <c r="I148" s="64" t="s">
        <v>873</v>
      </c>
      <c r="J148" s="64" t="s">
        <v>874</v>
      </c>
      <c r="K148" s="65"/>
      <c r="L148" s="65"/>
      <c r="M148" s="65"/>
      <c r="N148" s="64"/>
      <c r="O148" s="66" t="s">
        <v>42</v>
      </c>
      <c r="P148" s="66" t="str">
        <f t="shared" si="31"/>
        <v>0..1</v>
      </c>
      <c r="Q148" s="6" t="s">
        <v>875</v>
      </c>
      <c r="R148" s="67" t="s">
        <v>876</v>
      </c>
      <c r="S148" s="66" t="s">
        <v>520</v>
      </c>
      <c r="T148" s="68" t="s">
        <v>56</v>
      </c>
      <c r="U148" s="62" t="s">
        <v>42</v>
      </c>
      <c r="V148" s="66"/>
      <c r="W148" s="69"/>
      <c r="X148" s="38"/>
      <c r="Y148" s="70" t="s">
        <v>47</v>
      </c>
      <c r="Z148" s="70" t="s">
        <v>47</v>
      </c>
      <c r="AA148" s="57"/>
      <c r="AB148" s="13" t="str">
        <f t="shared" si="19"/>
        <v>/rsm:CrossIndustryInvoice/rsm:SupplyChainTradeTransaction/ram:IncludedSupplyChainTradeLineItem/ram:SpecifiedLineTradeDelivery</v>
      </c>
      <c r="AC148" s="13" t="str">
        <f t="shared" si="20"/>
        <v>/ram:ChargeFreeQuantity</v>
      </c>
      <c r="AD148" s="14">
        <f>COUNTIFS(R$4:R148,AB148)</f>
        <v>1</v>
      </c>
      <c r="AE148" s="57"/>
      <c r="AF148" s="61" t="str">
        <f t="shared" si="28"/>
        <v>EXT</v>
      </c>
      <c r="AG148" s="62">
        <f t="shared" si="26"/>
        <v>4</v>
      </c>
      <c r="AH148" s="62" t="str">
        <f t="shared" si="29"/>
        <v>0..1</v>
      </c>
      <c r="AI148" s="64" t="s">
        <v>877</v>
      </c>
      <c r="AJ148" s="64"/>
      <c r="AK148" s="65"/>
      <c r="AL148" s="65"/>
      <c r="AM148" s="65"/>
      <c r="AN148" s="64"/>
      <c r="AO148" s="66" t="str">
        <f t="shared" si="25"/>
        <v>0..1</v>
      </c>
      <c r="AP148" s="66" t="str">
        <f t="shared" si="25"/>
        <v>0..1</v>
      </c>
      <c r="AQ148" s="6" t="str">
        <f t="shared" si="25"/>
        <v>/rsm:CrossIndustryInvoice
/rsm:SupplyChainTradeTransaction
/ram:IncludedSupplyChainTradeLineItem
/ram:SpecifiedLineTradeDelivery
/ram:ChargeFreeQuantity</v>
      </c>
      <c r="AR148" s="67" t="str">
        <f t="shared" si="25"/>
        <v>/rsm:CrossIndustryInvoice/rsm:SupplyChainTradeTransaction/ram:IncludedSupplyChainTradeLineItem/ram:SpecifiedLineTradeDelivery/ram:ChargeFreeQuantity</v>
      </c>
      <c r="AS148" s="66" t="s">
        <v>520</v>
      </c>
      <c r="AT148" s="68" t="s">
        <v>56</v>
      </c>
      <c r="AU148" s="62" t="str">
        <f t="shared" si="27"/>
        <v>0..1</v>
      </c>
      <c r="AV148" s="66"/>
      <c r="AW148" s="69"/>
      <c r="AX148" s="7"/>
      <c r="AY148" s="70" t="str">
        <f t="shared" si="30"/>
        <v>EXTENDED</v>
      </c>
      <c r="AZ148" s="70" t="str">
        <f t="shared" si="30"/>
        <v>EXTENDED</v>
      </c>
      <c r="BB148" s="57"/>
      <c r="BC148" s="59"/>
      <c r="BD148" s="59"/>
    </row>
    <row r="149" spans="1:56" s="11" customFormat="1" ht="89.25">
      <c r="A149" s="45" t="str">
        <f t="shared" si="22"/>
        <v>EXT</v>
      </c>
      <c r="B149" s="45"/>
      <c r="C149" s="45"/>
      <c r="D149" s="160" t="s">
        <v>846</v>
      </c>
      <c r="E149" s="61" t="s">
        <v>41</v>
      </c>
      <c r="F149" s="281" t="e">
        <v>#N/A</v>
      </c>
      <c r="G149" s="62">
        <f t="shared" si="24"/>
        <v>5</v>
      </c>
      <c r="H149" s="62" t="s">
        <v>32</v>
      </c>
      <c r="I149" s="64" t="s">
        <v>522</v>
      </c>
      <c r="J149" s="64"/>
      <c r="K149" s="65"/>
      <c r="L149" s="65"/>
      <c r="M149" s="65"/>
      <c r="N149" s="64"/>
      <c r="O149" s="66" t="s">
        <v>42</v>
      </c>
      <c r="P149" s="66" t="str">
        <f t="shared" si="31"/>
        <v>0..1</v>
      </c>
      <c r="Q149" s="6" t="s">
        <v>878</v>
      </c>
      <c r="R149" s="67" t="s">
        <v>879</v>
      </c>
      <c r="S149" s="66"/>
      <c r="T149" s="68" t="s">
        <v>163</v>
      </c>
      <c r="U149" s="62" t="s">
        <v>42</v>
      </c>
      <c r="V149" s="66"/>
      <c r="W149" s="69"/>
      <c r="X149" s="38"/>
      <c r="Y149" s="70" t="s">
        <v>47</v>
      </c>
      <c r="Z149" s="70" t="s">
        <v>47</v>
      </c>
      <c r="AA149" s="57"/>
      <c r="AB149" s="13" t="str">
        <f t="shared" si="19"/>
        <v>/rsm:CrossIndustryInvoice/rsm:SupplyChainTradeTransaction/ram:IncludedSupplyChainTradeLineItem/ram:SpecifiedLineTradeDelivery/ram:ChargeFreeQuantity</v>
      </c>
      <c r="AC149" s="13" t="str">
        <f t="shared" si="20"/>
        <v>/@unitCode</v>
      </c>
      <c r="AD149" s="14">
        <f>COUNTIFS(R$4:R149,AB149)</f>
        <v>1</v>
      </c>
      <c r="AE149" s="57"/>
      <c r="AF149" s="61" t="str">
        <f t="shared" si="28"/>
        <v>EXT</v>
      </c>
      <c r="AG149" s="62">
        <f t="shared" si="26"/>
        <v>5</v>
      </c>
      <c r="AH149" s="62" t="str">
        <f t="shared" si="29"/>
        <v>1..1</v>
      </c>
      <c r="AI149" s="64" t="s">
        <v>415</v>
      </c>
      <c r="AJ149" s="64"/>
      <c r="AK149" s="65"/>
      <c r="AL149" s="65"/>
      <c r="AM149" s="65"/>
      <c r="AN149" s="64"/>
      <c r="AO149" s="66" t="str">
        <f t="shared" si="25"/>
        <v>0..1</v>
      </c>
      <c r="AP149" s="66" t="str">
        <f t="shared" si="25"/>
        <v>0..1</v>
      </c>
      <c r="AQ149" s="6" t="str">
        <f t="shared" si="25"/>
        <v>/rsm:CrossIndustryInvoice
/rsm:SupplyChainTradeTransaction
/ram:IncludedSupplyChainTradeLineItem
/ram:SpecifiedLineTradeDelivery
/ram:ChargeFreeQuantity
/@unitCode</v>
      </c>
      <c r="AR149" s="67" t="str">
        <f t="shared" si="25"/>
        <v>/rsm:CrossIndustryInvoice/rsm:SupplyChainTradeTransaction/ram:IncludedSupplyChainTradeLineItem/ram:SpecifiedLineTradeDelivery/ram:ChargeFreeQuantity/@unitCode</v>
      </c>
      <c r="AS149" s="66"/>
      <c r="AT149" s="68" t="s">
        <v>163</v>
      </c>
      <c r="AU149" s="62" t="str">
        <f t="shared" si="27"/>
        <v>0..1</v>
      </c>
      <c r="AV149" s="66"/>
      <c r="AW149" s="69"/>
      <c r="AX149" s="7"/>
      <c r="AY149" s="70" t="str">
        <f t="shared" si="30"/>
        <v>EXTENDED</v>
      </c>
      <c r="AZ149" s="70" t="str">
        <f t="shared" si="30"/>
        <v>EXTENDED</v>
      </c>
      <c r="BB149" s="57"/>
      <c r="BC149" s="59"/>
      <c r="BD149" s="59"/>
    </row>
    <row r="150" spans="1:56" s="11" customFormat="1" ht="76.5">
      <c r="A150" s="45" t="str">
        <f t="shared" si="22"/>
        <v>EXT</v>
      </c>
      <c r="B150" s="45"/>
      <c r="C150" s="45"/>
      <c r="D150" s="160" t="s">
        <v>846</v>
      </c>
      <c r="E150" s="61" t="s">
        <v>41</v>
      </c>
      <c r="F150" s="281" t="e">
        <v>#N/A</v>
      </c>
      <c r="G150" s="62">
        <f t="shared" si="24"/>
        <v>4</v>
      </c>
      <c r="H150" s="62" t="s">
        <v>42</v>
      </c>
      <c r="I150" s="64" t="s">
        <v>880</v>
      </c>
      <c r="J150" s="64" t="s">
        <v>881</v>
      </c>
      <c r="K150" s="65"/>
      <c r="L150" s="65"/>
      <c r="M150" s="65"/>
      <c r="N150" s="64"/>
      <c r="O150" s="66" t="s">
        <v>42</v>
      </c>
      <c r="P150" s="66" t="str">
        <f t="shared" si="31"/>
        <v>0..1</v>
      </c>
      <c r="Q150" s="6" t="s">
        <v>882</v>
      </c>
      <c r="R150" s="67" t="s">
        <v>883</v>
      </c>
      <c r="S150" s="66" t="s">
        <v>520</v>
      </c>
      <c r="T150" s="68" t="s">
        <v>56</v>
      </c>
      <c r="U150" s="62" t="s">
        <v>42</v>
      </c>
      <c r="V150" s="66"/>
      <c r="W150" s="69"/>
      <c r="X150" s="38"/>
      <c r="Y150" s="70" t="s">
        <v>47</v>
      </c>
      <c r="Z150" s="70" t="s">
        <v>47</v>
      </c>
      <c r="AA150" s="57"/>
      <c r="AB150" s="13" t="str">
        <f t="shared" si="19"/>
        <v>/rsm:CrossIndustryInvoice/rsm:SupplyChainTradeTransaction/ram:IncludedSupplyChainTradeLineItem/ram:SpecifiedLineTradeDelivery</v>
      </c>
      <c r="AC150" s="13" t="str">
        <f t="shared" si="20"/>
        <v>/ram:PackageQuantity</v>
      </c>
      <c r="AD150" s="14">
        <f>COUNTIFS(R$4:R150,AB150)</f>
        <v>1</v>
      </c>
      <c r="AE150" s="57"/>
      <c r="AF150" s="61" t="str">
        <f t="shared" si="28"/>
        <v>EXT</v>
      </c>
      <c r="AG150" s="62">
        <f t="shared" si="26"/>
        <v>4</v>
      </c>
      <c r="AH150" s="62" t="str">
        <f t="shared" si="29"/>
        <v>0..1</v>
      </c>
      <c r="AI150" s="64" t="s">
        <v>884</v>
      </c>
      <c r="AJ150" s="64"/>
      <c r="AK150" s="65"/>
      <c r="AL150" s="65"/>
      <c r="AM150" s="65"/>
      <c r="AN150" s="64"/>
      <c r="AO150" s="66" t="str">
        <f t="shared" si="25"/>
        <v>0..1</v>
      </c>
      <c r="AP150" s="66" t="str">
        <f t="shared" si="25"/>
        <v>0..1</v>
      </c>
      <c r="AQ150" s="6" t="str">
        <f t="shared" si="25"/>
        <v>/rsm:CrossIndustryInvoice
/rsm:SupplyChainTradeTransaction
/ram:IncludedSupplyChainTradeLineItem
/ram:SpecifiedLineTradeDelivery
/ram:PackageQuantity</v>
      </c>
      <c r="AR150" s="67" t="str">
        <f t="shared" si="25"/>
        <v>/rsm:CrossIndustryInvoice/rsm:SupplyChainTradeTransaction/ram:IncludedSupplyChainTradeLineItem/ram:SpecifiedLineTradeDelivery/ram:PackageQuantity</v>
      </c>
      <c r="AS150" s="66" t="s">
        <v>520</v>
      </c>
      <c r="AT150" s="68" t="s">
        <v>56</v>
      </c>
      <c r="AU150" s="62" t="str">
        <f t="shared" si="27"/>
        <v>0..1</v>
      </c>
      <c r="AV150" s="66"/>
      <c r="AW150" s="69"/>
      <c r="AX150" s="7"/>
      <c r="AY150" s="70" t="str">
        <f t="shared" si="30"/>
        <v>EXTENDED</v>
      </c>
      <c r="AZ150" s="70" t="str">
        <f t="shared" si="30"/>
        <v>EXTENDED</v>
      </c>
      <c r="BB150" s="57"/>
      <c r="BC150" s="59"/>
      <c r="BD150" s="59"/>
    </row>
    <row r="151" spans="1:56" s="11" customFormat="1" ht="89.25">
      <c r="A151" s="45" t="str">
        <f t="shared" si="22"/>
        <v>EXT</v>
      </c>
      <c r="B151" s="45"/>
      <c r="C151" s="45"/>
      <c r="D151" s="160" t="s">
        <v>846</v>
      </c>
      <c r="E151" s="61" t="s">
        <v>41</v>
      </c>
      <c r="F151" s="281" t="e">
        <v>#N/A</v>
      </c>
      <c r="G151" s="62">
        <f t="shared" si="24"/>
        <v>5</v>
      </c>
      <c r="H151" s="62" t="s">
        <v>32</v>
      </c>
      <c r="I151" s="64" t="s">
        <v>522</v>
      </c>
      <c r="J151" s="64"/>
      <c r="K151" s="65"/>
      <c r="L151" s="65"/>
      <c r="M151" s="65"/>
      <c r="N151" s="64"/>
      <c r="O151" s="66" t="s">
        <v>42</v>
      </c>
      <c r="P151" s="66" t="str">
        <f t="shared" si="31"/>
        <v>0..1</v>
      </c>
      <c r="Q151" s="6" t="s">
        <v>885</v>
      </c>
      <c r="R151" s="67" t="s">
        <v>886</v>
      </c>
      <c r="S151" s="66"/>
      <c r="T151" s="68" t="s">
        <v>163</v>
      </c>
      <c r="U151" s="62" t="s">
        <v>42</v>
      </c>
      <c r="V151" s="66"/>
      <c r="W151" s="69"/>
      <c r="X151" s="38"/>
      <c r="Y151" s="70" t="s">
        <v>47</v>
      </c>
      <c r="Z151" s="70" t="s">
        <v>47</v>
      </c>
      <c r="AA151" s="57"/>
      <c r="AB151" s="13" t="str">
        <f t="shared" si="19"/>
        <v>/rsm:CrossIndustryInvoice/rsm:SupplyChainTradeTransaction/ram:IncludedSupplyChainTradeLineItem/ram:SpecifiedLineTradeDelivery/ram:PackageQuantity</v>
      </c>
      <c r="AC151" s="13" t="str">
        <f t="shared" si="20"/>
        <v>/@unitCode</v>
      </c>
      <c r="AD151" s="14">
        <f>COUNTIFS(R$4:R151,AB151)</f>
        <v>1</v>
      </c>
      <c r="AE151" s="57"/>
      <c r="AF151" s="61" t="str">
        <f t="shared" si="28"/>
        <v>EXT</v>
      </c>
      <c r="AG151" s="62">
        <f t="shared" si="26"/>
        <v>5</v>
      </c>
      <c r="AH151" s="62" t="str">
        <f t="shared" si="29"/>
        <v>1..1</v>
      </c>
      <c r="AI151" s="64" t="s">
        <v>415</v>
      </c>
      <c r="AJ151" s="64"/>
      <c r="AK151" s="65"/>
      <c r="AL151" s="65"/>
      <c r="AM151" s="65"/>
      <c r="AN151" s="64"/>
      <c r="AO151" s="66" t="str">
        <f t="shared" si="25"/>
        <v>0..1</v>
      </c>
      <c r="AP151" s="66" t="str">
        <f t="shared" si="25"/>
        <v>0..1</v>
      </c>
      <c r="AQ151" s="6" t="str">
        <f t="shared" si="25"/>
        <v>/rsm:CrossIndustryInvoice
/rsm:SupplyChainTradeTransaction
/ram:IncludedSupplyChainTradeLineItem
/ram:SpecifiedLineTradeDelivery
/ram:PackageQuantity
/@unitCode</v>
      </c>
      <c r="AR151" s="67" t="str">
        <f t="shared" si="25"/>
        <v>/rsm:CrossIndustryInvoice/rsm:SupplyChainTradeTransaction/ram:IncludedSupplyChainTradeLineItem/ram:SpecifiedLineTradeDelivery/ram:PackageQuantity/@unitCode</v>
      </c>
      <c r="AS151" s="66"/>
      <c r="AT151" s="68" t="s">
        <v>163</v>
      </c>
      <c r="AU151" s="62" t="str">
        <f t="shared" si="27"/>
        <v>0..1</v>
      </c>
      <c r="AV151" s="66"/>
      <c r="AW151" s="69"/>
      <c r="AX151" s="7"/>
      <c r="AY151" s="70" t="str">
        <f t="shared" si="30"/>
        <v>EXTENDED</v>
      </c>
      <c r="AZ151" s="70" t="str">
        <f t="shared" si="30"/>
        <v>EXTENDED</v>
      </c>
      <c r="BB151" s="57"/>
      <c r="BC151" s="59"/>
      <c r="BD151" s="59"/>
    </row>
    <row r="152" spans="1:56" s="151" customFormat="1" ht="76.5">
      <c r="A152" s="45" t="str">
        <f t="shared" si="22"/>
        <v>EXT</v>
      </c>
      <c r="B152" s="45"/>
      <c r="C152" s="45"/>
      <c r="D152" s="160" t="s">
        <v>846</v>
      </c>
      <c r="E152" s="139" t="s">
        <v>41</v>
      </c>
      <c r="F152" s="295" t="s">
        <v>4911</v>
      </c>
      <c r="G152" s="140">
        <f t="shared" si="24"/>
        <v>4</v>
      </c>
      <c r="H152" s="140" t="s">
        <v>42</v>
      </c>
      <c r="I152" s="125" t="s">
        <v>887</v>
      </c>
      <c r="J152" s="125" t="s">
        <v>888</v>
      </c>
      <c r="K152" s="125" t="s">
        <v>889</v>
      </c>
      <c r="L152" s="126"/>
      <c r="M152" s="126"/>
      <c r="N152" s="125"/>
      <c r="O152" s="124" t="s">
        <v>42</v>
      </c>
      <c r="P152" s="124" t="str">
        <f t="shared" si="31"/>
        <v>0..1</v>
      </c>
      <c r="Q152" s="141" t="s">
        <v>890</v>
      </c>
      <c r="R152" s="142" t="s">
        <v>891</v>
      </c>
      <c r="S152" s="124"/>
      <c r="T152" s="129"/>
      <c r="U152" s="140" t="s">
        <v>42</v>
      </c>
      <c r="V152" s="124"/>
      <c r="W152" s="130"/>
      <c r="X152" s="38"/>
      <c r="Y152" s="143" t="s">
        <v>47</v>
      </c>
      <c r="Z152" s="143" t="s">
        <v>48</v>
      </c>
      <c r="AA152" s="57"/>
      <c r="AB152" s="13" t="str">
        <f t="shared" si="19"/>
        <v>/rsm:CrossIndustryInvoice/rsm:SupplyChainTradeTransaction/ram:IncludedSupplyChainTradeLineItem/ram:SpecifiedLineTradeDelivery</v>
      </c>
      <c r="AC152" s="13" t="str">
        <f t="shared" si="20"/>
        <v>/ram:ShipToTradeParty</v>
      </c>
      <c r="AD152" s="14">
        <f>COUNTIFS(R$4:R152,AB152)</f>
        <v>1</v>
      </c>
      <c r="AE152" s="57"/>
      <c r="AF152" s="139" t="str">
        <f t="shared" si="28"/>
        <v>EXT</v>
      </c>
      <c r="AG152" s="140">
        <f t="shared" si="26"/>
        <v>4</v>
      </c>
      <c r="AH152" s="140" t="str">
        <f t="shared" si="29"/>
        <v>0..1</v>
      </c>
      <c r="AI152" s="125" t="s">
        <v>892</v>
      </c>
      <c r="AJ152" s="125"/>
      <c r="AK152" s="125"/>
      <c r="AL152" s="126"/>
      <c r="AM152" s="126"/>
      <c r="AN152" s="125"/>
      <c r="AO152" s="124" t="str">
        <f t="shared" si="25"/>
        <v>0..1</v>
      </c>
      <c r="AP152" s="124" t="str">
        <f t="shared" si="25"/>
        <v>0..1</v>
      </c>
      <c r="AQ152" s="141" t="str">
        <f t="shared" si="25"/>
        <v>/rsm:CrossIndustryInvoice
/rsm:SupplyChainTradeTransaction
/ram:IncludedSupplyChainTradeLineItem
/ram:SpecifiedLineTradeDelivery
/ram:ShipToTradeParty</v>
      </c>
      <c r="AR152" s="142" t="str">
        <f t="shared" si="25"/>
        <v>/rsm:CrossIndustryInvoice/rsm:SupplyChainTradeTransaction/ram:IncludedSupplyChainTradeLineItem/ram:SpecifiedLineTradeDelivery/ram:ShipToTradeParty</v>
      </c>
      <c r="AS152" s="124"/>
      <c r="AT152" s="129"/>
      <c r="AU152" s="140" t="str">
        <f t="shared" si="27"/>
        <v>0..1</v>
      </c>
      <c r="AV152" s="124"/>
      <c r="AW152" s="130"/>
      <c r="AX152" s="7"/>
      <c r="AY152" s="143" t="str">
        <f t="shared" si="30"/>
        <v>EXTENDED</v>
      </c>
      <c r="AZ152" s="143" t="str">
        <f t="shared" si="30"/>
        <v>EXTENDED FR B2B</v>
      </c>
      <c r="BB152" s="57"/>
      <c r="BC152" s="59"/>
      <c r="BD152" s="59"/>
    </row>
    <row r="153" spans="1:56" s="11" customFormat="1" ht="89.25">
      <c r="A153" s="45" t="str">
        <f t="shared" si="22"/>
        <v>EXT</v>
      </c>
      <c r="B153" s="45"/>
      <c r="C153" s="45"/>
      <c r="D153" s="160" t="s">
        <v>846</v>
      </c>
      <c r="E153" s="61" t="s">
        <v>41</v>
      </c>
      <c r="F153" s="281" t="e">
        <v>#N/A</v>
      </c>
      <c r="G153" s="62">
        <f t="shared" si="24"/>
        <v>5</v>
      </c>
      <c r="H153" s="62" t="s">
        <v>42</v>
      </c>
      <c r="I153" s="64" t="s">
        <v>893</v>
      </c>
      <c r="J153" s="64"/>
      <c r="K153" s="65" t="s">
        <v>894</v>
      </c>
      <c r="L153" s="65"/>
      <c r="M153" s="65"/>
      <c r="N153" s="64"/>
      <c r="O153" s="66" t="s">
        <v>42</v>
      </c>
      <c r="P153" s="66" t="str">
        <f t="shared" si="31"/>
        <v>0..1</v>
      </c>
      <c r="Q153" s="6" t="s">
        <v>895</v>
      </c>
      <c r="R153" s="67" t="s">
        <v>896</v>
      </c>
      <c r="S153" s="66" t="s">
        <v>55</v>
      </c>
      <c r="T153" s="68" t="s">
        <v>56</v>
      </c>
      <c r="U153" s="62" t="s">
        <v>62</v>
      </c>
      <c r="V153" s="66"/>
      <c r="W153" s="69"/>
      <c r="X153" s="38"/>
      <c r="Y153" s="70" t="s">
        <v>47</v>
      </c>
      <c r="Z153" s="122" t="s">
        <v>48</v>
      </c>
      <c r="AA153" s="57"/>
      <c r="AB153" s="13" t="str">
        <f t="shared" si="19"/>
        <v>/rsm:CrossIndustryInvoice/rsm:SupplyChainTradeTransaction/ram:IncludedSupplyChainTradeLineItem/ram:SpecifiedLineTradeDelivery/ram:ShipToTradeParty</v>
      </c>
      <c r="AC153" s="13" t="str">
        <f t="shared" si="20"/>
        <v>/ram:ID</v>
      </c>
      <c r="AD153" s="14">
        <f>COUNTIFS(R$4:R153,AB153)</f>
        <v>1</v>
      </c>
      <c r="AE153" s="57"/>
      <c r="AF153" s="61" t="str">
        <f t="shared" si="28"/>
        <v>EXT</v>
      </c>
      <c r="AG153" s="62">
        <f t="shared" si="26"/>
        <v>5</v>
      </c>
      <c r="AH153" s="62" t="str">
        <f t="shared" si="29"/>
        <v>0..1</v>
      </c>
      <c r="AI153" s="64" t="s">
        <v>897</v>
      </c>
      <c r="AJ153" s="64"/>
      <c r="AK153" s="65"/>
      <c r="AL153" s="65"/>
      <c r="AM153" s="65"/>
      <c r="AN153" s="64"/>
      <c r="AO153" s="66" t="str">
        <f t="shared" si="25"/>
        <v>0..1</v>
      </c>
      <c r="AP153" s="66" t="str">
        <f t="shared" si="25"/>
        <v>0..1</v>
      </c>
      <c r="AQ153" s="6" t="str">
        <f t="shared" si="25"/>
        <v>/rsm:CrossIndustryInvoice
/rsm:SupplyChainTradeTransaction
/ram:IncludedSupplyChainTradeLineItem
/ram:SpecifiedLineTradeDelivery
/ram:ShipToTradeParty
/ram:ID</v>
      </c>
      <c r="AR153" s="67" t="str">
        <f t="shared" si="25"/>
        <v>/rsm:CrossIndustryInvoice/rsm:SupplyChainTradeTransaction/ram:IncludedSupplyChainTradeLineItem/ram:SpecifiedLineTradeDelivery/ram:ShipToTradeParty/ram:ID</v>
      </c>
      <c r="AS153" s="66" t="s">
        <v>55</v>
      </c>
      <c r="AT153" s="68" t="s">
        <v>56</v>
      </c>
      <c r="AU153" s="62" t="str">
        <f t="shared" si="27"/>
        <v>0..n</v>
      </c>
      <c r="AV153" s="66"/>
      <c r="AW153" s="69"/>
      <c r="AX153" s="7"/>
      <c r="AY153" s="70" t="str">
        <f t="shared" si="30"/>
        <v>EXTENDED</v>
      </c>
      <c r="AZ153" s="122" t="str">
        <f t="shared" si="30"/>
        <v>EXTENDED FR B2B</v>
      </c>
      <c r="BB153" s="57"/>
      <c r="BC153" s="59"/>
      <c r="BD153" s="59"/>
    </row>
    <row r="154" spans="1:56" s="11" customFormat="1" ht="89.25">
      <c r="A154" s="45" t="str">
        <f t="shared" si="22"/>
        <v>EXT</v>
      </c>
      <c r="B154" s="45"/>
      <c r="C154" s="45"/>
      <c r="D154" s="160" t="s">
        <v>846</v>
      </c>
      <c r="E154" s="61" t="s">
        <v>41</v>
      </c>
      <c r="F154" s="281" t="s">
        <v>4912</v>
      </c>
      <c r="G154" s="62">
        <f t="shared" si="24"/>
        <v>5</v>
      </c>
      <c r="H154" s="62" t="s">
        <v>62</v>
      </c>
      <c r="I154" s="64" t="s">
        <v>898</v>
      </c>
      <c r="J154" s="64"/>
      <c r="K154" s="65" t="s">
        <v>894</v>
      </c>
      <c r="L154" s="65"/>
      <c r="M154" s="65"/>
      <c r="N154" s="64"/>
      <c r="O154" s="66" t="s">
        <v>62</v>
      </c>
      <c r="P154" s="66" t="str">
        <f t="shared" si="31"/>
        <v>0..n</v>
      </c>
      <c r="Q154" s="6" t="s">
        <v>899</v>
      </c>
      <c r="R154" s="67" t="s">
        <v>900</v>
      </c>
      <c r="S154" s="66" t="s">
        <v>55</v>
      </c>
      <c r="T154" s="68" t="s">
        <v>56</v>
      </c>
      <c r="U154" s="62" t="s">
        <v>62</v>
      </c>
      <c r="V154" s="66"/>
      <c r="W154" s="69"/>
      <c r="X154" s="38"/>
      <c r="Y154" s="70" t="s">
        <v>47</v>
      </c>
      <c r="Z154" s="122" t="s">
        <v>48</v>
      </c>
      <c r="AA154" s="57"/>
      <c r="AB154" s="13" t="str">
        <f t="shared" si="19"/>
        <v>/rsm:CrossIndustryInvoice/rsm:SupplyChainTradeTransaction/ram:IncludedSupplyChainTradeLineItem/ram:SpecifiedLineTradeDelivery/ram:ShipToTradeParty</v>
      </c>
      <c r="AC154" s="13" t="str">
        <f t="shared" si="20"/>
        <v>/ram:GlobalID</v>
      </c>
      <c r="AD154" s="14">
        <f>COUNTIFS(R$4:R154,AB154)</f>
        <v>1</v>
      </c>
      <c r="AE154" s="57"/>
      <c r="AF154" s="61" t="str">
        <f t="shared" si="28"/>
        <v>EXT</v>
      </c>
      <c r="AG154" s="62">
        <f t="shared" si="26"/>
        <v>5</v>
      </c>
      <c r="AH154" s="62" t="str">
        <f t="shared" si="29"/>
        <v>0..n</v>
      </c>
      <c r="AI154" s="64" t="s">
        <v>901</v>
      </c>
      <c r="AJ154" s="64"/>
      <c r="AK154" s="65"/>
      <c r="AL154" s="65"/>
      <c r="AM154" s="65"/>
      <c r="AN154" s="64"/>
      <c r="AO154" s="66" t="str">
        <f t="shared" si="25"/>
        <v>0..n</v>
      </c>
      <c r="AP154" s="66" t="str">
        <f t="shared" si="25"/>
        <v>0..n</v>
      </c>
      <c r="AQ154" s="6" t="str">
        <f t="shared" si="25"/>
        <v>/rsm:CrossIndustryInvoice
/rsm:SupplyChainTradeTransaction
/ram:IncludedSupplyChainTradeLineItem
/ram:SpecifiedLineTradeDelivery
/ram:ShipToTradeParty
/ram:GlobalID</v>
      </c>
      <c r="AR154" s="67" t="str">
        <f t="shared" si="25"/>
        <v>/rsm:CrossIndustryInvoice/rsm:SupplyChainTradeTransaction/ram:IncludedSupplyChainTradeLineItem/ram:SpecifiedLineTradeDelivery/ram:ShipToTradeParty/ram:GlobalID</v>
      </c>
      <c r="AS154" s="66" t="s">
        <v>55</v>
      </c>
      <c r="AT154" s="68" t="s">
        <v>56</v>
      </c>
      <c r="AU154" s="62" t="str">
        <f t="shared" si="27"/>
        <v>0..n</v>
      </c>
      <c r="AV154" s="66"/>
      <c r="AW154" s="69"/>
      <c r="AX154" s="7"/>
      <c r="AY154" s="70" t="str">
        <f t="shared" si="30"/>
        <v>EXTENDED</v>
      </c>
      <c r="AZ154" s="122" t="str">
        <f t="shared" si="30"/>
        <v>EXTENDED FR B2B</v>
      </c>
      <c r="BB154" s="57"/>
      <c r="BC154" s="59"/>
      <c r="BD154" s="59"/>
    </row>
    <row r="155" spans="1:56" s="11" customFormat="1" ht="102">
      <c r="A155" s="45" t="str">
        <f t="shared" si="22"/>
        <v>EXT</v>
      </c>
      <c r="B155" s="45"/>
      <c r="C155" s="45"/>
      <c r="D155" s="160" t="s">
        <v>846</v>
      </c>
      <c r="E155" s="61" t="s">
        <v>41</v>
      </c>
      <c r="F155" s="281" t="s">
        <v>4913</v>
      </c>
      <c r="G155" s="62">
        <f t="shared" si="24"/>
        <v>6</v>
      </c>
      <c r="H155" s="62" t="s">
        <v>32</v>
      </c>
      <c r="I155" s="64" t="s">
        <v>498</v>
      </c>
      <c r="J155" s="64"/>
      <c r="K155" s="65" t="s">
        <v>326</v>
      </c>
      <c r="L155" s="65"/>
      <c r="M155" s="65"/>
      <c r="N155" s="64"/>
      <c r="O155" s="66" t="s">
        <v>32</v>
      </c>
      <c r="P155" s="66" t="str">
        <f t="shared" si="31"/>
        <v>1..1</v>
      </c>
      <c r="Q155" s="6" t="s">
        <v>902</v>
      </c>
      <c r="R155" s="67" t="s">
        <v>903</v>
      </c>
      <c r="S155" s="66" t="s">
        <v>329</v>
      </c>
      <c r="T155" s="68" t="s">
        <v>163</v>
      </c>
      <c r="U155" s="62" t="s">
        <v>42</v>
      </c>
      <c r="V155" s="66"/>
      <c r="W155" s="69"/>
      <c r="X155" s="38"/>
      <c r="Y155" s="70" t="s">
        <v>47</v>
      </c>
      <c r="Z155" s="122" t="s">
        <v>48</v>
      </c>
      <c r="AA155" s="57"/>
      <c r="AB155" s="13" t="str">
        <f t="shared" ref="AB155:AB220" si="32">IF(ISERROR(FIND("/",R155)),R155,LEFT(R155,FIND(CHAR(1),SUBSTITUTE(R155,"/",CHAR(1),LEN(R155)-LEN(SUBSTITUTE(R155,"/",""))))-1))</f>
        <v>/rsm:CrossIndustryInvoice/rsm:SupplyChainTradeTransaction/ram:IncludedSupplyChainTradeLineItem/ram:SpecifiedLineTradeDelivery/ram:ShipToTradeParty/ram:GlobalID</v>
      </c>
      <c r="AC155" s="13" t="str">
        <f t="shared" ref="AC155:AC220" si="33">IF(ISERROR(FIND("/",R155)),R155,MID(R155, FIND(CHAR(1),SUBSTITUTE(R155,"/",CHAR(1), LEN(R155)-LEN(SUBSTITUTE(R155,"/","")))), LEN(R155)))</f>
        <v>/@schemeID</v>
      </c>
      <c r="AD155" s="14">
        <f>COUNTIFS(R$4:R155,AB155)</f>
        <v>1</v>
      </c>
      <c r="AE155" s="57"/>
      <c r="AF155" s="61" t="str">
        <f t="shared" si="28"/>
        <v>EXT</v>
      </c>
      <c r="AG155" s="62">
        <f t="shared" si="26"/>
        <v>6</v>
      </c>
      <c r="AH155" s="62" t="str">
        <f t="shared" si="29"/>
        <v>1..1</v>
      </c>
      <c r="AI155" s="64" t="s">
        <v>330</v>
      </c>
      <c r="AJ155" s="64"/>
      <c r="AK155" s="65"/>
      <c r="AL155" s="65"/>
      <c r="AM155" s="65"/>
      <c r="AN155" s="64"/>
      <c r="AO155" s="66" t="str">
        <f t="shared" si="25"/>
        <v>1..1</v>
      </c>
      <c r="AP155" s="66" t="str">
        <f t="shared" si="25"/>
        <v>1..1</v>
      </c>
      <c r="AQ155" s="6" t="str">
        <f t="shared" si="25"/>
        <v>/rsm:CrossIndustryInvoice
/rsm:SupplyChainTradeTransaction
/ram:IncludedSupplyChainTradeLineItem
/ram:SpecifiedLineTradeDelivery
/ram:ShipToTradeParty
/ram:GlobalID
/@schemeID</v>
      </c>
      <c r="AR155" s="67" t="str">
        <f t="shared" si="25"/>
        <v>/rsm:CrossIndustryInvoice/rsm:SupplyChainTradeTransaction/ram:IncludedSupplyChainTradeLineItem/ram:SpecifiedLineTradeDelivery/ram:ShipToTradeParty/ram:GlobalID/@schemeID</v>
      </c>
      <c r="AS155" s="66" t="s">
        <v>329</v>
      </c>
      <c r="AT155" s="68" t="s">
        <v>163</v>
      </c>
      <c r="AU155" s="62" t="str">
        <f t="shared" si="27"/>
        <v>0..1</v>
      </c>
      <c r="AV155" s="66"/>
      <c r="AW155" s="69"/>
      <c r="AX155" s="7"/>
      <c r="AY155" s="70" t="str">
        <f t="shared" si="30"/>
        <v>EXTENDED</v>
      </c>
      <c r="AZ155" s="122" t="str">
        <f t="shared" si="30"/>
        <v>EXTENDED FR B2B</v>
      </c>
      <c r="BB155" s="57"/>
      <c r="BC155" s="59"/>
      <c r="BD155" s="59"/>
    </row>
    <row r="156" spans="1:56" s="151" customFormat="1" ht="89.25">
      <c r="A156" s="45" t="str">
        <f t="shared" si="22"/>
        <v>EXT</v>
      </c>
      <c r="B156" s="45"/>
      <c r="C156" s="45"/>
      <c r="D156" s="160" t="s">
        <v>846</v>
      </c>
      <c r="E156" s="61" t="s">
        <v>41</v>
      </c>
      <c r="F156" s="281" t="s">
        <v>4914</v>
      </c>
      <c r="G156" s="62">
        <f t="shared" si="24"/>
        <v>5</v>
      </c>
      <c r="H156" s="62" t="s">
        <v>42</v>
      </c>
      <c r="I156" s="64" t="s">
        <v>904</v>
      </c>
      <c r="J156" s="64"/>
      <c r="K156" s="65"/>
      <c r="L156" s="65"/>
      <c r="M156" s="65"/>
      <c r="N156" s="64"/>
      <c r="O156" s="66" t="s">
        <v>42</v>
      </c>
      <c r="P156" s="66" t="str">
        <f t="shared" si="31"/>
        <v>0..1</v>
      </c>
      <c r="Q156" s="6" t="s">
        <v>905</v>
      </c>
      <c r="R156" s="67" t="s">
        <v>906</v>
      </c>
      <c r="S156" s="66" t="s">
        <v>73</v>
      </c>
      <c r="T156" s="68" t="s">
        <v>56</v>
      </c>
      <c r="U156" s="62" t="s">
        <v>42</v>
      </c>
      <c r="V156" s="66"/>
      <c r="W156" s="69"/>
      <c r="X156" s="38"/>
      <c r="Y156" s="70" t="s">
        <v>47</v>
      </c>
      <c r="Z156" s="122" t="s">
        <v>48</v>
      </c>
      <c r="AA156" s="57"/>
      <c r="AB156" s="13" t="str">
        <f t="shared" si="32"/>
        <v>/rsm:CrossIndustryInvoice/rsm:SupplyChainTradeTransaction/ram:IncludedSupplyChainTradeLineItem/ram:SpecifiedLineTradeDelivery/ram:ShipToTradeParty</v>
      </c>
      <c r="AC156" s="13" t="str">
        <f t="shared" si="33"/>
        <v>/ram:Name</v>
      </c>
      <c r="AD156" s="14">
        <f>COUNTIFS(R$4:R156,AB156)</f>
        <v>1</v>
      </c>
      <c r="AE156" s="57"/>
      <c r="AF156" s="61" t="str">
        <f t="shared" si="28"/>
        <v>EXT</v>
      </c>
      <c r="AG156" s="62">
        <f t="shared" si="26"/>
        <v>5</v>
      </c>
      <c r="AH156" s="62" t="str">
        <f t="shared" si="29"/>
        <v>0..1</v>
      </c>
      <c r="AI156" s="64" t="s">
        <v>907</v>
      </c>
      <c r="AJ156" s="64"/>
      <c r="AK156" s="65"/>
      <c r="AL156" s="65"/>
      <c r="AM156" s="65"/>
      <c r="AN156" s="64"/>
      <c r="AO156" s="66" t="str">
        <f t="shared" si="25"/>
        <v>0..1</v>
      </c>
      <c r="AP156" s="66" t="str">
        <f t="shared" si="25"/>
        <v>0..1</v>
      </c>
      <c r="AQ156" s="6" t="str">
        <f t="shared" si="25"/>
        <v>/rsm:CrossIndustryInvoice
/rsm:SupplyChainTradeTransaction
/ram:IncludedSupplyChainTradeLineItem
/ram:SpecifiedLineTradeDelivery
/ram:ShipToTradeParty
/ram:Name</v>
      </c>
      <c r="AR156" s="67" t="str">
        <f t="shared" si="25"/>
        <v>/rsm:CrossIndustryInvoice/rsm:SupplyChainTradeTransaction/ram:IncludedSupplyChainTradeLineItem/ram:SpecifiedLineTradeDelivery/ram:ShipToTradeParty/ram:Name</v>
      </c>
      <c r="AS156" s="66" t="s">
        <v>73</v>
      </c>
      <c r="AT156" s="68" t="s">
        <v>56</v>
      </c>
      <c r="AU156" s="62" t="str">
        <f t="shared" si="27"/>
        <v>0..1</v>
      </c>
      <c r="AV156" s="66"/>
      <c r="AW156" s="69"/>
      <c r="AX156" s="7"/>
      <c r="AY156" s="70" t="str">
        <f t="shared" si="30"/>
        <v>EXTENDED</v>
      </c>
      <c r="AZ156" s="122" t="str">
        <f t="shared" si="30"/>
        <v>EXTENDED FR B2B</v>
      </c>
      <c r="BB156" s="57"/>
      <c r="BC156" s="59"/>
      <c r="BD156" s="59"/>
    </row>
    <row r="157" spans="1:56" s="11" customFormat="1" ht="89.25">
      <c r="A157" s="45" t="str">
        <f t="shared" ref="A157:A222" si="34">IF(LEFT(E157,2)="BG","NO",IF(LEN(E157)-LEN(SUBSTITUTE(E157,"-",""))&gt;1,"NO",IF(E157="EXT","EXT","YES")))</f>
        <v>EXT</v>
      </c>
      <c r="B157" s="45"/>
      <c r="C157" s="45"/>
      <c r="D157" s="160" t="s">
        <v>846</v>
      </c>
      <c r="E157" s="161" t="s">
        <v>41</v>
      </c>
      <c r="F157" s="297" t="e">
        <v>#N/A</v>
      </c>
      <c r="G157" s="162">
        <f t="shared" si="24"/>
        <v>5</v>
      </c>
      <c r="H157" s="162" t="s">
        <v>42</v>
      </c>
      <c r="I157" s="163" t="s">
        <v>908</v>
      </c>
      <c r="J157" s="163"/>
      <c r="K157" s="164"/>
      <c r="L157" s="164"/>
      <c r="M157" s="164"/>
      <c r="N157" s="163"/>
      <c r="O157" s="165" t="s">
        <v>42</v>
      </c>
      <c r="P157" s="165" t="str">
        <f t="shared" si="31"/>
        <v>0..1</v>
      </c>
      <c r="Q157" s="166" t="s">
        <v>909</v>
      </c>
      <c r="R157" s="167" t="s">
        <v>910</v>
      </c>
      <c r="S157" s="165"/>
      <c r="T157" s="168"/>
      <c r="U157" s="162" t="s">
        <v>42</v>
      </c>
      <c r="V157" s="165"/>
      <c r="W157" s="169"/>
      <c r="X157" s="38"/>
      <c r="Y157" s="170" t="s">
        <v>47</v>
      </c>
      <c r="Z157" s="170" t="s">
        <v>47</v>
      </c>
      <c r="AA157" s="57"/>
      <c r="AB157" s="13" t="str">
        <f t="shared" si="32"/>
        <v>/rsm:CrossIndustryInvoice/rsm:SupplyChainTradeTransaction/ram:IncludedSupplyChainTradeLineItem/ram:SpecifiedLineTradeDelivery/ram:ShipToTradeParty</v>
      </c>
      <c r="AC157" s="13" t="str">
        <f t="shared" si="33"/>
        <v>/ram:SpecifiedLegalOrganization</v>
      </c>
      <c r="AD157" s="14">
        <f>COUNTIFS(R$4:R157,AB157)</f>
        <v>1</v>
      </c>
      <c r="AE157" s="57"/>
      <c r="AF157" s="161" t="str">
        <f t="shared" si="28"/>
        <v>EXT</v>
      </c>
      <c r="AG157" s="162">
        <f t="shared" si="26"/>
        <v>5</v>
      </c>
      <c r="AH157" s="162" t="str">
        <f t="shared" si="29"/>
        <v>0..1</v>
      </c>
      <c r="AI157" s="163" t="s">
        <v>911</v>
      </c>
      <c r="AJ157" s="163"/>
      <c r="AK157" s="164"/>
      <c r="AL157" s="164"/>
      <c r="AM157" s="164"/>
      <c r="AN157" s="163"/>
      <c r="AO157" s="165" t="str">
        <f t="shared" si="25"/>
        <v>0..1</v>
      </c>
      <c r="AP157" s="165" t="str">
        <f t="shared" si="25"/>
        <v>0..1</v>
      </c>
      <c r="AQ157" s="166" t="str">
        <f t="shared" si="25"/>
        <v>/rsm:CrossIndustryInvoice
/rsm:SupplyChainTradeTransaction
/ram:IncludedSupplyChainTradeLineItem
/ram:SpecifiedLineTradeDelivery
/ram:ShipToTradeParty
/ram:SpecifiedLegalOrganization</v>
      </c>
      <c r="AR157" s="167" t="str">
        <f t="shared" si="25"/>
        <v>/rsm:CrossIndustryInvoice/rsm:SupplyChainTradeTransaction/ram:IncludedSupplyChainTradeLineItem/ram:SpecifiedLineTradeDelivery/ram:ShipToTradeParty/ram:SpecifiedLegalOrganization</v>
      </c>
      <c r="AS157" s="165"/>
      <c r="AT157" s="168"/>
      <c r="AU157" s="162" t="str">
        <f t="shared" si="27"/>
        <v>0..1</v>
      </c>
      <c r="AV157" s="165"/>
      <c r="AW157" s="169"/>
      <c r="AX157" s="7"/>
      <c r="AY157" s="170" t="str">
        <f t="shared" si="30"/>
        <v>EXTENDED</v>
      </c>
      <c r="AZ157" s="170" t="str">
        <f t="shared" si="30"/>
        <v>EXTENDED</v>
      </c>
      <c r="BB157" s="57"/>
      <c r="BC157" s="59"/>
      <c r="BD157" s="59"/>
    </row>
    <row r="158" spans="1:56" s="11" customFormat="1" ht="114">
      <c r="A158" s="45" t="str">
        <f t="shared" si="34"/>
        <v>EXT</v>
      </c>
      <c r="B158" s="45"/>
      <c r="C158" s="45"/>
      <c r="D158" s="160" t="s">
        <v>846</v>
      </c>
      <c r="E158" s="61" t="s">
        <v>41</v>
      </c>
      <c r="F158" s="281" t="e">
        <v>#N/A</v>
      </c>
      <c r="G158" s="62">
        <f t="shared" si="24"/>
        <v>6</v>
      </c>
      <c r="H158" s="62" t="s">
        <v>42</v>
      </c>
      <c r="I158" s="64" t="s">
        <v>912</v>
      </c>
      <c r="J158" s="64"/>
      <c r="K158" s="171"/>
      <c r="L158" s="171"/>
      <c r="M158" s="65"/>
      <c r="N158" s="64"/>
      <c r="O158" s="66" t="s">
        <v>42</v>
      </c>
      <c r="P158" s="66" t="str">
        <f t="shared" si="31"/>
        <v>0..1</v>
      </c>
      <c r="Q158" s="6" t="s">
        <v>913</v>
      </c>
      <c r="R158" s="67" t="s">
        <v>914</v>
      </c>
      <c r="S158" s="66" t="s">
        <v>55</v>
      </c>
      <c r="T158" s="68" t="s">
        <v>56</v>
      </c>
      <c r="U158" s="62" t="s">
        <v>42</v>
      </c>
      <c r="V158" s="66"/>
      <c r="W158" s="69"/>
      <c r="X158" s="38"/>
      <c r="Y158" s="70" t="s">
        <v>47</v>
      </c>
      <c r="Z158" s="70" t="s">
        <v>47</v>
      </c>
      <c r="AA158" s="57"/>
      <c r="AB158" s="13" t="str">
        <f t="shared" si="32"/>
        <v>/rsm:CrossIndustryInvoice/rsm:SupplyChainTradeTransaction/ram:IncludedSupplyChainTradeLineItem/ram:SpecifiedLineTradeDelivery/ram:ShipToTradeParty/ram:SpecifiedLegalOrganization</v>
      </c>
      <c r="AC158" s="13" t="str">
        <f t="shared" si="33"/>
        <v>/ram:ID</v>
      </c>
      <c r="AD158" s="14">
        <f>COUNTIFS(R$4:R158,AB158)</f>
        <v>1</v>
      </c>
      <c r="AE158" s="57"/>
      <c r="AF158" s="61" t="str">
        <f t="shared" si="28"/>
        <v>EXT</v>
      </c>
      <c r="AG158" s="62">
        <f t="shared" si="26"/>
        <v>6</v>
      </c>
      <c r="AH158" s="62" t="str">
        <f t="shared" si="29"/>
        <v>0..1</v>
      </c>
      <c r="AI158" s="64" t="s">
        <v>915</v>
      </c>
      <c r="AJ158" s="64"/>
      <c r="AK158" s="171"/>
      <c r="AL158" s="171"/>
      <c r="AM158" s="65"/>
      <c r="AN158" s="64"/>
      <c r="AO158" s="66" t="str">
        <f t="shared" si="25"/>
        <v>0..1</v>
      </c>
      <c r="AP158" s="66" t="str">
        <f t="shared" si="25"/>
        <v>0..1</v>
      </c>
      <c r="AQ158" s="6" t="str">
        <f t="shared" si="25"/>
        <v>/rsm:CrossIndustryInvoice
/rsm:SupplyChainTradeTransaction
/ram:IncludedSupplyChainTradeLineItem
/ram:SpecifiedLineTradeDelivery
/ram:ShipToTradeParty
/ram:SpecifiedLegalOrganization
/ram:ID</v>
      </c>
      <c r="AR158" s="67" t="str">
        <f t="shared" si="25"/>
        <v>/rsm:CrossIndustryInvoice/rsm:SupplyChainTradeTransaction/ram:IncludedSupplyChainTradeLineItem/ram:SpecifiedLineTradeDelivery/ram:ShipToTradeParty/ram:SpecifiedLegalOrganization/ram:ID</v>
      </c>
      <c r="AS158" s="66" t="s">
        <v>55</v>
      </c>
      <c r="AT158" s="68" t="s">
        <v>56</v>
      </c>
      <c r="AU158" s="62" t="str">
        <f t="shared" si="27"/>
        <v>0..1</v>
      </c>
      <c r="AV158" s="66"/>
      <c r="AW158" s="69"/>
      <c r="AX158" s="7"/>
      <c r="AY158" s="70" t="str">
        <f t="shared" si="30"/>
        <v>EXTENDED</v>
      </c>
      <c r="AZ158" s="70" t="str">
        <f t="shared" si="30"/>
        <v>EXTENDED</v>
      </c>
      <c r="BB158" s="57"/>
      <c r="BC158" s="59"/>
      <c r="BD158" s="59"/>
    </row>
    <row r="159" spans="1:56" s="11" customFormat="1" ht="114.75">
      <c r="A159" s="45" t="str">
        <f t="shared" si="34"/>
        <v>EXT</v>
      </c>
      <c r="B159" s="45"/>
      <c r="C159" s="45"/>
      <c r="D159" s="160" t="s">
        <v>846</v>
      </c>
      <c r="E159" s="61" t="s">
        <v>41</v>
      </c>
      <c r="F159" s="281" t="e">
        <v>#N/A</v>
      </c>
      <c r="G159" s="62">
        <f t="shared" si="24"/>
        <v>7</v>
      </c>
      <c r="H159" s="62" t="s">
        <v>42</v>
      </c>
      <c r="I159" s="64" t="s">
        <v>498</v>
      </c>
      <c r="J159" s="64"/>
      <c r="K159" s="65" t="s">
        <v>326</v>
      </c>
      <c r="L159" s="65" t="s">
        <v>916</v>
      </c>
      <c r="M159" s="65" t="s">
        <v>35</v>
      </c>
      <c r="N159" s="64" t="s">
        <v>128</v>
      </c>
      <c r="O159" s="66" t="s">
        <v>42</v>
      </c>
      <c r="P159" s="66" t="str">
        <f t="shared" si="31"/>
        <v>0..1</v>
      </c>
      <c r="Q159" s="6" t="s">
        <v>917</v>
      </c>
      <c r="R159" s="67" t="s">
        <v>918</v>
      </c>
      <c r="S159" s="66" t="s">
        <v>329</v>
      </c>
      <c r="T159" s="68" t="s">
        <v>163</v>
      </c>
      <c r="U159" s="62" t="s">
        <v>42</v>
      </c>
      <c r="V159" s="66"/>
      <c r="W159" s="69"/>
      <c r="X159" s="38"/>
      <c r="Y159" s="70" t="s">
        <v>47</v>
      </c>
      <c r="Z159" s="70" t="s">
        <v>47</v>
      </c>
      <c r="AA159" s="57"/>
      <c r="AB159" s="13" t="str">
        <f t="shared" si="32"/>
        <v>/rsm:CrossIndustryInvoice/rsm:SupplyChainTradeTransaction/ram:IncludedSupplyChainTradeLineItem/ram:SpecifiedLineTradeDelivery/ram:ShipToTradeParty/ram:SpecifiedLegalOrganization/ram:ID</v>
      </c>
      <c r="AC159" s="13" t="str">
        <f t="shared" si="33"/>
        <v>/@schemeID</v>
      </c>
      <c r="AD159" s="14">
        <f>COUNTIFS(R$4:R159,AB159)</f>
        <v>1</v>
      </c>
      <c r="AE159" s="57"/>
      <c r="AF159" s="61" t="str">
        <f t="shared" si="28"/>
        <v>EXT</v>
      </c>
      <c r="AG159" s="62">
        <f t="shared" si="26"/>
        <v>7</v>
      </c>
      <c r="AH159" s="62" t="str">
        <f t="shared" si="29"/>
        <v>0..1</v>
      </c>
      <c r="AI159" s="64" t="s">
        <v>919</v>
      </c>
      <c r="AJ159" s="64"/>
      <c r="AK159" s="65"/>
      <c r="AL159" s="65"/>
      <c r="AM159" s="65"/>
      <c r="AN159" s="64"/>
      <c r="AO159" s="66" t="str">
        <f t="shared" si="25"/>
        <v>0..1</v>
      </c>
      <c r="AP159" s="66" t="str">
        <f t="shared" si="25"/>
        <v>0..1</v>
      </c>
      <c r="AQ159" s="6" t="str">
        <f t="shared" si="25"/>
        <v>/rsm:CrossIndustryInvoice
/rsm:SupplyChainTradeTransaction
/ram:IncludedSupplyChainTradeLineItem
/ram:SpecifiedLineTradeDelivery
/ram:ShipToTradeParty
/ram:SpecifiedLegalOrganization
/ram:ID
/@schemeID</v>
      </c>
      <c r="AR159" s="67" t="str">
        <f t="shared" si="25"/>
        <v>/rsm:CrossIndustryInvoice/rsm:SupplyChainTradeTransaction/ram:IncludedSupplyChainTradeLineItem/ram:SpecifiedLineTradeDelivery/ram:ShipToTradeParty/ram:SpecifiedLegalOrganization/ram:ID/@schemeID</v>
      </c>
      <c r="AS159" s="66" t="s">
        <v>329</v>
      </c>
      <c r="AT159" s="68" t="s">
        <v>163</v>
      </c>
      <c r="AU159" s="62" t="str">
        <f t="shared" si="27"/>
        <v>0..1</v>
      </c>
      <c r="AV159" s="66"/>
      <c r="AW159" s="69"/>
      <c r="AX159" s="7"/>
      <c r="AY159" s="70" t="str">
        <f t="shared" si="30"/>
        <v>EXTENDED</v>
      </c>
      <c r="AZ159" s="70" t="str">
        <f t="shared" si="30"/>
        <v>EXTENDED</v>
      </c>
      <c r="BB159" s="57"/>
      <c r="BC159" s="59"/>
      <c r="BD159" s="59"/>
    </row>
    <row r="160" spans="1:56" s="11" customFormat="1" ht="114">
      <c r="A160" s="45" t="str">
        <f t="shared" si="34"/>
        <v>EXT</v>
      </c>
      <c r="B160" s="45"/>
      <c r="C160" s="45"/>
      <c r="D160" s="160" t="s">
        <v>846</v>
      </c>
      <c r="E160" s="61" t="s">
        <v>41</v>
      </c>
      <c r="F160" s="281" t="e">
        <v>#N/A</v>
      </c>
      <c r="G160" s="62">
        <f t="shared" si="24"/>
        <v>6</v>
      </c>
      <c r="H160" s="62" t="s">
        <v>42</v>
      </c>
      <c r="I160" s="64" t="s">
        <v>920</v>
      </c>
      <c r="J160" s="64"/>
      <c r="K160" s="65"/>
      <c r="L160" s="65"/>
      <c r="M160" s="65"/>
      <c r="N160" s="64"/>
      <c r="O160" s="66" t="s">
        <v>42</v>
      </c>
      <c r="P160" s="66" t="str">
        <f t="shared" si="31"/>
        <v>0..1</v>
      </c>
      <c r="Q160" s="6" t="s">
        <v>921</v>
      </c>
      <c r="R160" s="67" t="s">
        <v>922</v>
      </c>
      <c r="S160" s="66" t="s">
        <v>73</v>
      </c>
      <c r="T160" s="68" t="s">
        <v>56</v>
      </c>
      <c r="U160" s="62" t="s">
        <v>42</v>
      </c>
      <c r="V160" s="66"/>
      <c r="W160" s="69"/>
      <c r="X160" s="38"/>
      <c r="Y160" s="70" t="s">
        <v>47</v>
      </c>
      <c r="Z160" s="70" t="s">
        <v>47</v>
      </c>
      <c r="AA160" s="57"/>
      <c r="AB160" s="13" t="str">
        <f t="shared" si="32"/>
        <v>/rsm:CrossIndustryInvoice/rsm:SupplyChainTradeTransaction/ram:IncludedSupplyChainTradeLineItem/ram:SpecifiedLineTradeDelivery/ram:ShipToTradeParty/ram:SpecifiedLegalOrganization</v>
      </c>
      <c r="AC160" s="13" t="str">
        <f t="shared" si="33"/>
        <v>/ram:TradingBusinessName</v>
      </c>
      <c r="AD160" s="14">
        <f>COUNTIFS(R$4:R160,AB160)</f>
        <v>1</v>
      </c>
      <c r="AE160" s="57"/>
      <c r="AF160" s="61" t="str">
        <f t="shared" si="28"/>
        <v>EXT</v>
      </c>
      <c r="AG160" s="62">
        <f t="shared" si="26"/>
        <v>6</v>
      </c>
      <c r="AH160" s="62" t="str">
        <f t="shared" si="29"/>
        <v>0..1</v>
      </c>
      <c r="AI160" s="64" t="s">
        <v>923</v>
      </c>
      <c r="AJ160" s="64"/>
      <c r="AK160" s="65"/>
      <c r="AL160" s="65"/>
      <c r="AM160" s="65"/>
      <c r="AN160" s="64"/>
      <c r="AO160" s="66" t="str">
        <f t="shared" si="25"/>
        <v>0..1</v>
      </c>
      <c r="AP160" s="66" t="str">
        <f t="shared" si="25"/>
        <v>0..1</v>
      </c>
      <c r="AQ160" s="6" t="str">
        <f t="shared" si="25"/>
        <v>/rsm:CrossIndustryInvoice
/rsm:SupplyChainTradeTransaction
/ram:IncludedSupplyChainTradeLineItem
/ram:SpecifiedLineTradeDelivery
/ram:ShipToTradeParty
/ram:SpecifiedLegalOrganization
/ram:TradingBusinessName</v>
      </c>
      <c r="AR160" s="67" t="str">
        <f t="shared" si="25"/>
        <v>/rsm:CrossIndustryInvoice/rsm:SupplyChainTradeTransaction/ram:IncludedSupplyChainTradeLineItem/ram:SpecifiedLineTradeDelivery/ram:ShipToTradeParty/ram:SpecifiedLegalOrganization/ram:TradingBusinessName</v>
      </c>
      <c r="AS160" s="66" t="s">
        <v>73</v>
      </c>
      <c r="AT160" s="68" t="s">
        <v>56</v>
      </c>
      <c r="AU160" s="62" t="str">
        <f t="shared" si="27"/>
        <v>0..1</v>
      </c>
      <c r="AV160" s="66"/>
      <c r="AW160" s="69"/>
      <c r="AX160" s="7"/>
      <c r="AY160" s="70" t="str">
        <f t="shared" si="30"/>
        <v>EXTENDED</v>
      </c>
      <c r="AZ160" s="70" t="str">
        <f t="shared" si="30"/>
        <v>EXTENDED</v>
      </c>
      <c r="BB160" s="57"/>
      <c r="BC160" s="59"/>
      <c r="BD160" s="59"/>
    </row>
    <row r="161" spans="1:56" s="151" customFormat="1" ht="89.25">
      <c r="A161" s="45" t="str">
        <f t="shared" si="34"/>
        <v>EXT</v>
      </c>
      <c r="B161" s="45"/>
      <c r="C161" s="45"/>
      <c r="D161" s="160" t="s">
        <v>846</v>
      </c>
      <c r="E161" s="161" t="s">
        <v>41</v>
      </c>
      <c r="F161" s="297" t="e">
        <v>#N/A</v>
      </c>
      <c r="G161" s="162">
        <f t="shared" si="24"/>
        <v>5</v>
      </c>
      <c r="H161" s="162" t="s">
        <v>42</v>
      </c>
      <c r="I161" s="163" t="s">
        <v>924</v>
      </c>
      <c r="J161" s="163"/>
      <c r="K161" s="164"/>
      <c r="L161" s="164"/>
      <c r="M161" s="164"/>
      <c r="N161" s="163"/>
      <c r="O161" s="165" t="s">
        <v>42</v>
      </c>
      <c r="P161" s="165" t="s">
        <v>62</v>
      </c>
      <c r="Q161" s="166" t="s">
        <v>925</v>
      </c>
      <c r="R161" s="167" t="s">
        <v>926</v>
      </c>
      <c r="S161" s="165"/>
      <c r="T161" s="168" t="s">
        <v>38</v>
      </c>
      <c r="U161" s="162" t="s">
        <v>62</v>
      </c>
      <c r="V161" s="165"/>
      <c r="W161" s="169"/>
      <c r="X161" s="38"/>
      <c r="Y161" s="170" t="s">
        <v>47</v>
      </c>
      <c r="Z161" s="170" t="s">
        <v>47</v>
      </c>
      <c r="AA161" s="57"/>
      <c r="AB161" s="13" t="str">
        <f t="shared" si="32"/>
        <v>/rsm:CrossIndustryInvoice/rsm:SupplyChainTradeTransaction/ram:IncludedSupplyChainTradeLineItem/ram:SpecifiedLineTradeDelivery/ram:ShipToTradeParty</v>
      </c>
      <c r="AC161" s="13" t="str">
        <f t="shared" si="33"/>
        <v>/ram:DefinedTradeContact</v>
      </c>
      <c r="AD161" s="14">
        <f>COUNTIFS(R$4:R161,AB161)</f>
        <v>1</v>
      </c>
      <c r="AE161" s="57"/>
      <c r="AF161" s="161" t="str">
        <f t="shared" si="28"/>
        <v>EXT</v>
      </c>
      <c r="AG161" s="162">
        <f t="shared" si="26"/>
        <v>5</v>
      </c>
      <c r="AH161" s="162" t="str">
        <f t="shared" si="29"/>
        <v>0..1</v>
      </c>
      <c r="AI161" s="163" t="s">
        <v>927</v>
      </c>
      <c r="AJ161" s="163"/>
      <c r="AK161" s="164"/>
      <c r="AL161" s="164"/>
      <c r="AM161" s="164"/>
      <c r="AN161" s="163"/>
      <c r="AO161" s="165" t="str">
        <f t="shared" si="25"/>
        <v>0..1</v>
      </c>
      <c r="AP161" s="165" t="str">
        <f t="shared" si="25"/>
        <v>0..n</v>
      </c>
      <c r="AQ161" s="166" t="str">
        <f t="shared" si="25"/>
        <v>/rsm:CrossIndustryInvoice
/rsm:SupplyChainTradeTransaction
/ram:IncludedSupplyChainTradeLineItem
/ram:SpecifiedLineTradeDelivery
/ram:ShipToTradeParty
/ram:DefinedTradeContact</v>
      </c>
      <c r="AR161" s="167" t="str">
        <f t="shared" si="25"/>
        <v>/rsm:CrossIndustryInvoice/rsm:SupplyChainTradeTransaction/ram:IncludedSupplyChainTradeLineItem/ram:SpecifiedLineTradeDelivery/ram:ShipToTradeParty/ram:DefinedTradeContact</v>
      </c>
      <c r="AS161" s="165"/>
      <c r="AT161" s="168" t="s">
        <v>38</v>
      </c>
      <c r="AU161" s="162" t="str">
        <f t="shared" si="27"/>
        <v>0..n</v>
      </c>
      <c r="AV161" s="165"/>
      <c r="AW161" s="169"/>
      <c r="AX161" s="7"/>
      <c r="AY161" s="170" t="str">
        <f t="shared" si="30"/>
        <v>EXTENDED</v>
      </c>
      <c r="AZ161" s="170" t="str">
        <f t="shared" si="30"/>
        <v>EXTENDED</v>
      </c>
      <c r="BB161" s="57"/>
      <c r="BC161" s="59"/>
      <c r="BD161" s="59"/>
    </row>
    <row r="162" spans="1:56" s="11" customFormat="1" ht="102">
      <c r="A162" s="45" t="str">
        <f t="shared" si="34"/>
        <v>EXT</v>
      </c>
      <c r="B162" s="45"/>
      <c r="C162" s="45"/>
      <c r="D162" s="160" t="s">
        <v>846</v>
      </c>
      <c r="E162" s="61" t="s">
        <v>41</v>
      </c>
      <c r="F162" s="281" t="e">
        <v>#N/A</v>
      </c>
      <c r="G162" s="62">
        <f t="shared" si="24"/>
        <v>6</v>
      </c>
      <c r="H162" s="62" t="s">
        <v>42</v>
      </c>
      <c r="I162" s="64" t="s">
        <v>928</v>
      </c>
      <c r="J162" s="64"/>
      <c r="K162" s="65"/>
      <c r="L162" s="65"/>
      <c r="M162" s="65"/>
      <c r="N162" s="64"/>
      <c r="O162" s="66" t="s">
        <v>42</v>
      </c>
      <c r="P162" s="66" t="str">
        <f t="shared" si="31"/>
        <v>0..1</v>
      </c>
      <c r="Q162" s="6" t="s">
        <v>929</v>
      </c>
      <c r="R162" s="67" t="s">
        <v>930</v>
      </c>
      <c r="S162" s="66" t="s">
        <v>73</v>
      </c>
      <c r="T162" s="68" t="s">
        <v>56</v>
      </c>
      <c r="U162" s="62" t="s">
        <v>42</v>
      </c>
      <c r="V162" s="66"/>
      <c r="W162" s="69"/>
      <c r="X162" s="38"/>
      <c r="Y162" s="70" t="s">
        <v>47</v>
      </c>
      <c r="Z162" s="70" t="s">
        <v>47</v>
      </c>
      <c r="AA162" s="57"/>
      <c r="AB162" s="13" t="str">
        <f t="shared" si="32"/>
        <v>/rsm:CrossIndustryInvoice/rsm:SupplyChainTradeTransaction/ram:IncludedSupplyChainTradeLineItem/ram:SpecifiedLineTradeDelivery/ram:ShipToTradeParty/ram:DefinedTradeContact</v>
      </c>
      <c r="AC162" s="13" t="str">
        <f t="shared" si="33"/>
        <v>/ram:PersonName</v>
      </c>
      <c r="AD162" s="14">
        <f>COUNTIFS(R$4:R162,AB162)</f>
        <v>1</v>
      </c>
      <c r="AE162" s="57"/>
      <c r="AF162" s="61" t="str">
        <f t="shared" si="28"/>
        <v>EXT</v>
      </c>
      <c r="AG162" s="62">
        <f t="shared" si="26"/>
        <v>6</v>
      </c>
      <c r="AH162" s="62" t="str">
        <f t="shared" si="29"/>
        <v>0..1</v>
      </c>
      <c r="AI162" s="64" t="s">
        <v>931</v>
      </c>
      <c r="AJ162" s="64"/>
      <c r="AK162" s="65"/>
      <c r="AL162" s="65"/>
      <c r="AM162" s="65"/>
      <c r="AN162" s="64"/>
      <c r="AO162" s="66" t="str">
        <f t="shared" si="25"/>
        <v>0..1</v>
      </c>
      <c r="AP162" s="66" t="str">
        <f t="shared" si="25"/>
        <v>0..1</v>
      </c>
      <c r="AQ162" s="6" t="str">
        <f t="shared" si="25"/>
        <v>/rsm:CrossIndustryInvoice
/rsm:SupplyChainTradeTransaction
/ram:IncludedSupplyChainTradeLineItem
/ram:SpecifiedLineTradeDelivery
/ram:ShipToTradeParty
/ram:DefinedTradeContact
/ram:PersonName</v>
      </c>
      <c r="AR162" s="67" t="str">
        <f t="shared" si="25"/>
        <v>/rsm:CrossIndustryInvoice/rsm:SupplyChainTradeTransaction/ram:IncludedSupplyChainTradeLineItem/ram:SpecifiedLineTradeDelivery/ram:ShipToTradeParty/ram:DefinedTradeContact/ram:PersonName</v>
      </c>
      <c r="AS162" s="66" t="s">
        <v>73</v>
      </c>
      <c r="AT162" s="68" t="s">
        <v>56</v>
      </c>
      <c r="AU162" s="62" t="str">
        <f t="shared" si="27"/>
        <v>0..1</v>
      </c>
      <c r="AV162" s="66"/>
      <c r="AW162" s="69"/>
      <c r="AX162" s="7"/>
      <c r="AY162" s="70" t="str">
        <f t="shared" si="30"/>
        <v>EXTENDED</v>
      </c>
      <c r="AZ162" s="70" t="str">
        <f t="shared" si="30"/>
        <v>EXTENDED</v>
      </c>
      <c r="BB162" s="57"/>
      <c r="BC162" s="59"/>
      <c r="BD162" s="59"/>
    </row>
    <row r="163" spans="1:56" s="11" customFormat="1" ht="102">
      <c r="A163" s="45" t="str">
        <f t="shared" si="34"/>
        <v>EXT</v>
      </c>
      <c r="B163" s="45"/>
      <c r="C163" s="45"/>
      <c r="D163" s="160" t="s">
        <v>846</v>
      </c>
      <c r="E163" s="61" t="s">
        <v>41</v>
      </c>
      <c r="F163" s="281" t="e">
        <v>#N/A</v>
      </c>
      <c r="G163" s="62">
        <f t="shared" si="24"/>
        <v>6</v>
      </c>
      <c r="H163" s="62" t="s">
        <v>42</v>
      </c>
      <c r="I163" s="64" t="s">
        <v>932</v>
      </c>
      <c r="J163" s="64"/>
      <c r="K163" s="65"/>
      <c r="L163" s="65"/>
      <c r="M163" s="65"/>
      <c r="N163" s="64"/>
      <c r="O163" s="66" t="s">
        <v>42</v>
      </c>
      <c r="P163" s="66" t="str">
        <f t="shared" si="31"/>
        <v>0..1</v>
      </c>
      <c r="Q163" s="6" t="s">
        <v>933</v>
      </c>
      <c r="R163" s="67" t="s">
        <v>934</v>
      </c>
      <c r="S163" s="66" t="s">
        <v>73</v>
      </c>
      <c r="T163" s="68" t="s">
        <v>56</v>
      </c>
      <c r="U163" s="62" t="s">
        <v>42</v>
      </c>
      <c r="V163" s="66"/>
      <c r="W163" s="69"/>
      <c r="X163" s="38"/>
      <c r="Y163" s="70" t="s">
        <v>47</v>
      </c>
      <c r="Z163" s="70" t="s">
        <v>47</v>
      </c>
      <c r="AA163" s="57"/>
      <c r="AB163" s="13" t="str">
        <f t="shared" si="32"/>
        <v>/rsm:CrossIndustryInvoice/rsm:SupplyChainTradeTransaction/ram:IncludedSupplyChainTradeLineItem/ram:SpecifiedLineTradeDelivery/ram:ShipToTradeParty/ram:DefinedTradeContact</v>
      </c>
      <c r="AC163" s="13" t="str">
        <f t="shared" si="33"/>
        <v>/ram:DepartmentName</v>
      </c>
      <c r="AD163" s="14">
        <f>COUNTIFS(R$4:R163,AB163)</f>
        <v>1</v>
      </c>
      <c r="AE163" s="57"/>
      <c r="AF163" s="61" t="str">
        <f t="shared" si="28"/>
        <v>EXT</v>
      </c>
      <c r="AG163" s="62">
        <f t="shared" si="26"/>
        <v>6</v>
      </c>
      <c r="AH163" s="62" t="str">
        <f t="shared" si="29"/>
        <v>0..1</v>
      </c>
      <c r="AI163" s="64" t="s">
        <v>935</v>
      </c>
      <c r="AJ163" s="64"/>
      <c r="AK163" s="65"/>
      <c r="AL163" s="65"/>
      <c r="AM163" s="65"/>
      <c r="AN163" s="64"/>
      <c r="AO163" s="66" t="str">
        <f t="shared" si="25"/>
        <v>0..1</v>
      </c>
      <c r="AP163" s="66" t="str">
        <f t="shared" si="25"/>
        <v>0..1</v>
      </c>
      <c r="AQ163" s="6" t="str">
        <f t="shared" si="25"/>
        <v>/rsm:CrossIndustryInvoice
/rsm:SupplyChainTradeTransaction
/ram:IncludedSupplyChainTradeLineItem
/ram:SpecifiedLineTradeDelivery
/ram:ShipToTradeParty
/ram:DefinedTradeContact
/ram:DepartmentName</v>
      </c>
      <c r="AR163" s="67" t="str">
        <f t="shared" si="25"/>
        <v>/rsm:CrossIndustryInvoice/rsm:SupplyChainTradeTransaction/ram:IncludedSupplyChainTradeLineItem/ram:SpecifiedLineTradeDelivery/ram:ShipToTradeParty/ram:DefinedTradeContact/ram:DepartmentName</v>
      </c>
      <c r="AS163" s="66" t="s">
        <v>73</v>
      </c>
      <c r="AT163" s="68" t="s">
        <v>56</v>
      </c>
      <c r="AU163" s="62" t="str">
        <f t="shared" si="27"/>
        <v>0..1</v>
      </c>
      <c r="AV163" s="66"/>
      <c r="AW163" s="69"/>
      <c r="AX163" s="7"/>
      <c r="AY163" s="70" t="str">
        <f t="shared" si="30"/>
        <v>EXTENDED</v>
      </c>
      <c r="AZ163" s="70" t="str">
        <f t="shared" si="30"/>
        <v>EXTENDED</v>
      </c>
      <c r="BB163" s="57"/>
      <c r="BC163" s="59"/>
      <c r="BD163" s="59"/>
    </row>
    <row r="164" spans="1:56" s="11" customFormat="1" ht="102">
      <c r="A164" s="45" t="str">
        <f t="shared" si="34"/>
        <v>EXT</v>
      </c>
      <c r="B164" s="131" t="s">
        <v>304</v>
      </c>
      <c r="C164" s="131"/>
      <c r="D164" s="160" t="s">
        <v>846</v>
      </c>
      <c r="E164" s="61" t="s">
        <v>41</v>
      </c>
      <c r="F164" s="281" t="e">
        <v>#N/A</v>
      </c>
      <c r="G164" s="62">
        <f t="shared" si="24"/>
        <v>6</v>
      </c>
      <c r="H164" s="62" t="s">
        <v>42</v>
      </c>
      <c r="I164" s="64" t="s">
        <v>936</v>
      </c>
      <c r="J164" s="64" t="s">
        <v>937</v>
      </c>
      <c r="K164" s="65" t="s">
        <v>938</v>
      </c>
      <c r="L164" s="65"/>
      <c r="M164" s="65"/>
      <c r="N164" s="64"/>
      <c r="O164" s="66" t="s">
        <v>42</v>
      </c>
      <c r="P164" s="66" t="str">
        <f t="shared" si="31"/>
        <v>0..1</v>
      </c>
      <c r="Q164" s="6" t="s">
        <v>939</v>
      </c>
      <c r="R164" s="67" t="s">
        <v>940</v>
      </c>
      <c r="S164" s="66" t="s">
        <v>131</v>
      </c>
      <c r="T164" s="68" t="s">
        <v>56</v>
      </c>
      <c r="U164" s="62" t="s">
        <v>42</v>
      </c>
      <c r="V164" s="66"/>
      <c r="W164" s="69"/>
      <c r="X164" s="38"/>
      <c r="Y164" s="70" t="s">
        <v>47</v>
      </c>
      <c r="Z164" s="70" t="s">
        <v>47</v>
      </c>
      <c r="AA164" s="57"/>
      <c r="AB164" s="13" t="str">
        <f t="shared" si="32"/>
        <v>/rsm:CrossIndustryInvoice/rsm:SupplyChainTradeTransaction/ram:IncludedSupplyChainTradeLineItem/ram:SpecifiedLineTradeDelivery/ram:ShipToTradeParty/ram:DefinedTradeContact</v>
      </c>
      <c r="AC164" s="13" t="str">
        <f t="shared" si="33"/>
        <v>/ram:TypeCode</v>
      </c>
      <c r="AD164" s="14">
        <f>COUNTIFS(R$4:R164,AB164)</f>
        <v>1</v>
      </c>
      <c r="AE164" s="57"/>
      <c r="AF164" s="61" t="str">
        <f t="shared" si="28"/>
        <v>EXT</v>
      </c>
      <c r="AG164" s="62">
        <f t="shared" si="26"/>
        <v>6</v>
      </c>
      <c r="AH164" s="62" t="str">
        <f t="shared" si="29"/>
        <v>0..1</v>
      </c>
      <c r="AI164" s="64" t="s">
        <v>941</v>
      </c>
      <c r="AJ164" s="64"/>
      <c r="AK164" s="65" t="s">
        <v>942</v>
      </c>
      <c r="AL164" s="65"/>
      <c r="AM164" s="65"/>
      <c r="AN164" s="64"/>
      <c r="AO164" s="66" t="str">
        <f t="shared" si="25"/>
        <v>0..1</v>
      </c>
      <c r="AP164" s="66" t="str">
        <f t="shared" si="25"/>
        <v>0..1</v>
      </c>
      <c r="AQ164" s="6" t="str">
        <f t="shared" si="25"/>
        <v>/rsm:CrossIndustryInvoice
/rsm:SupplyChainTradeTransaction
/ram:IncludedSupplyChainTradeLineItem
/ram:SpecifiedLineTradeDelivery
/ram:ShipToTradeParty
/ram:DefinedTradeContact
/ram:TypeCode</v>
      </c>
      <c r="AR164" s="67" t="str">
        <f t="shared" si="25"/>
        <v>/rsm:CrossIndustryInvoice/rsm:SupplyChainTradeTransaction/ram:IncludedSupplyChainTradeLineItem/ram:SpecifiedLineTradeDelivery/ram:ShipToTradeParty/ram:DefinedTradeContact/ram:TypeCode</v>
      </c>
      <c r="AS164" s="66" t="s">
        <v>131</v>
      </c>
      <c r="AT164" s="68" t="s">
        <v>56</v>
      </c>
      <c r="AU164" s="62" t="str">
        <f t="shared" si="27"/>
        <v>0..1</v>
      </c>
      <c r="AV164" s="66"/>
      <c r="AW164" s="69"/>
      <c r="AX164" s="7"/>
      <c r="AY164" s="70" t="str">
        <f t="shared" si="30"/>
        <v>EXTENDED</v>
      </c>
      <c r="AZ164" s="70" t="str">
        <f t="shared" si="30"/>
        <v>EXTENDED</v>
      </c>
      <c r="BB164" s="57"/>
      <c r="BC164" s="59"/>
      <c r="BD164" s="59"/>
    </row>
    <row r="165" spans="1:56" s="151" customFormat="1" ht="102">
      <c r="A165" s="45" t="str">
        <f t="shared" si="34"/>
        <v>EXT</v>
      </c>
      <c r="B165" s="45"/>
      <c r="C165" s="45"/>
      <c r="D165" s="160" t="s">
        <v>846</v>
      </c>
      <c r="E165" s="61" t="s">
        <v>41</v>
      </c>
      <c r="F165" s="281" t="e">
        <v>#N/A</v>
      </c>
      <c r="G165" s="62">
        <f t="shared" si="24"/>
        <v>6</v>
      </c>
      <c r="H165" s="62" t="s">
        <v>42</v>
      </c>
      <c r="I165" s="64" t="s">
        <v>943</v>
      </c>
      <c r="J165" s="64"/>
      <c r="K165" s="65"/>
      <c r="L165" s="65"/>
      <c r="M165" s="65"/>
      <c r="N165" s="64"/>
      <c r="O165" s="66" t="s">
        <v>42</v>
      </c>
      <c r="P165" s="66" t="str">
        <f t="shared" si="31"/>
        <v>0..1</v>
      </c>
      <c r="Q165" s="6" t="s">
        <v>944</v>
      </c>
      <c r="R165" s="67" t="s">
        <v>945</v>
      </c>
      <c r="S165" s="66"/>
      <c r="T165" s="68"/>
      <c r="U165" s="62" t="s">
        <v>42</v>
      </c>
      <c r="V165" s="66"/>
      <c r="W165" s="69"/>
      <c r="X165" s="38"/>
      <c r="Y165" s="70" t="s">
        <v>47</v>
      </c>
      <c r="Z165" s="70" t="s">
        <v>47</v>
      </c>
      <c r="AA165" s="57"/>
      <c r="AB165" s="13" t="str">
        <f t="shared" si="32"/>
        <v>/rsm:CrossIndustryInvoice/rsm:SupplyChainTradeTransaction/ram:IncludedSupplyChainTradeLineItem/ram:SpecifiedLineTradeDelivery/ram:ShipToTradeParty/ram:DefinedTradeContact</v>
      </c>
      <c r="AC165" s="13" t="str">
        <f t="shared" si="33"/>
        <v>/ram:TelephoneUniversalCommunication</v>
      </c>
      <c r="AD165" s="14">
        <f>COUNTIFS(R$4:R165,AB165)</f>
        <v>1</v>
      </c>
      <c r="AE165" s="57"/>
      <c r="AF165" s="61" t="str">
        <f t="shared" si="28"/>
        <v>EXT</v>
      </c>
      <c r="AG165" s="62">
        <f t="shared" si="26"/>
        <v>6</v>
      </c>
      <c r="AH165" s="62" t="str">
        <f t="shared" si="29"/>
        <v>0..1</v>
      </c>
      <c r="AI165" s="64" t="s">
        <v>946</v>
      </c>
      <c r="AJ165" s="64"/>
      <c r="AK165" s="65"/>
      <c r="AL165" s="65"/>
      <c r="AM165" s="65"/>
      <c r="AN165" s="64"/>
      <c r="AO165" s="66" t="str">
        <f t="shared" si="25"/>
        <v>0..1</v>
      </c>
      <c r="AP165" s="66" t="str">
        <f t="shared" si="25"/>
        <v>0..1</v>
      </c>
      <c r="AQ165" s="6" t="str">
        <f t="shared" si="25"/>
        <v>/rsm:CrossIndustryInvoice
/rsm:SupplyChainTradeTransaction
/ram:IncludedSupplyChainTradeLineItem
/ram:SpecifiedLineTradeDelivery
/ram:ShipToTradeParty
/ram:DefinedTradeContact
/ram:TelephoneUniversalCommunication</v>
      </c>
      <c r="AR165" s="67" t="str">
        <f t="shared" si="25"/>
        <v>/rsm:CrossIndustryInvoice/rsm:SupplyChainTradeTransaction/ram:IncludedSupplyChainTradeLineItem/ram:SpecifiedLineTradeDelivery/ram:ShipToTradeParty/ram:DefinedTradeContact/ram:TelephoneUniversalCommunication</v>
      </c>
      <c r="AS165" s="66"/>
      <c r="AT165" s="68"/>
      <c r="AU165" s="62" t="str">
        <f t="shared" si="27"/>
        <v>0..1</v>
      </c>
      <c r="AV165" s="66"/>
      <c r="AW165" s="69"/>
      <c r="AX165" s="7"/>
      <c r="AY165" s="70" t="str">
        <f t="shared" si="30"/>
        <v>EXTENDED</v>
      </c>
      <c r="AZ165" s="70" t="str">
        <f t="shared" si="30"/>
        <v>EXTENDED</v>
      </c>
      <c r="BB165" s="57"/>
      <c r="BC165" s="59"/>
      <c r="BD165" s="59"/>
    </row>
    <row r="166" spans="1:56" s="11" customFormat="1" ht="128.25">
      <c r="A166" s="45" t="str">
        <f t="shared" si="34"/>
        <v>EXT</v>
      </c>
      <c r="B166" s="45"/>
      <c r="C166" s="45"/>
      <c r="D166" s="160" t="s">
        <v>846</v>
      </c>
      <c r="E166" s="61" t="s">
        <v>41</v>
      </c>
      <c r="F166" s="281" t="e">
        <v>#N/A</v>
      </c>
      <c r="G166" s="62">
        <f t="shared" si="24"/>
        <v>7</v>
      </c>
      <c r="H166" s="62" t="s">
        <v>32</v>
      </c>
      <c r="I166" s="64" t="s">
        <v>947</v>
      </c>
      <c r="J166" s="64"/>
      <c r="K166" s="65"/>
      <c r="L166" s="65"/>
      <c r="M166" s="65"/>
      <c r="N166" s="64"/>
      <c r="O166" s="66" t="s">
        <v>32</v>
      </c>
      <c r="P166" s="66" t="str">
        <f t="shared" si="31"/>
        <v>1..1</v>
      </c>
      <c r="Q166" s="6" t="s">
        <v>948</v>
      </c>
      <c r="R166" s="67" t="s">
        <v>949</v>
      </c>
      <c r="S166" s="66" t="s">
        <v>73</v>
      </c>
      <c r="T166" s="68" t="s">
        <v>56</v>
      </c>
      <c r="U166" s="62" t="s">
        <v>42</v>
      </c>
      <c r="V166" s="66"/>
      <c r="W166" s="69"/>
      <c r="X166" s="38"/>
      <c r="Y166" s="70" t="s">
        <v>47</v>
      </c>
      <c r="Z166" s="70" t="s">
        <v>47</v>
      </c>
      <c r="AA166" s="57"/>
      <c r="AB166" s="13" t="str">
        <f t="shared" si="32"/>
        <v>/rsm:CrossIndustryInvoice/rsm:SupplyChainTradeTransaction/ram:IncludedSupplyChainTradeLineItem/ram:SpecifiedLineTradeDelivery/ram:ShipToTradeParty/ram:DefinedTradeContact/ram:TelephoneUniversalCommunication</v>
      </c>
      <c r="AC166" s="13" t="str">
        <f t="shared" si="33"/>
        <v>/ram:CompleteNumber</v>
      </c>
      <c r="AD166" s="14">
        <f>COUNTIFS(R$4:R166,AB166)</f>
        <v>1</v>
      </c>
      <c r="AE166" s="57"/>
      <c r="AF166" s="61" t="str">
        <f t="shared" si="28"/>
        <v>EXT</v>
      </c>
      <c r="AG166" s="62">
        <f t="shared" si="26"/>
        <v>7</v>
      </c>
      <c r="AH166" s="62" t="str">
        <f t="shared" si="29"/>
        <v>1..1</v>
      </c>
      <c r="AI166" s="64" t="s">
        <v>950</v>
      </c>
      <c r="AJ166" s="64"/>
      <c r="AK166" s="65"/>
      <c r="AL166" s="65"/>
      <c r="AM166" s="65"/>
      <c r="AN166" s="64"/>
      <c r="AO166" s="66" t="str">
        <f t="shared" si="25"/>
        <v>1..1</v>
      </c>
      <c r="AP166" s="66" t="str">
        <f t="shared" si="25"/>
        <v>1..1</v>
      </c>
      <c r="AQ166" s="6" t="str">
        <f t="shared" si="25"/>
        <v>/rsm:CrossIndustryInvoice
/rsm:SupplyChainTradeTransaction
/ram:IncludedSupplyChainTradeLineItem
/ram:SpecifiedLineTradeDelivery
/ram:ShipToTradeParty
/ram:DefinedTradeContact
/ram:TelephoneUniversalCommunication
/ram:CompleteNumber</v>
      </c>
      <c r="AR166" s="67" t="str">
        <f t="shared" si="25"/>
        <v>/rsm:CrossIndustryInvoice/rsm:SupplyChainTradeTransaction/ram:IncludedSupplyChainTradeLineItem/ram:SpecifiedLineTradeDelivery/ram:ShipToTradeParty/ram:DefinedTradeContact/ram:TelephoneUniversalCommunication/ram:CompleteNumber</v>
      </c>
      <c r="AS166" s="66" t="s">
        <v>73</v>
      </c>
      <c r="AT166" s="68" t="s">
        <v>56</v>
      </c>
      <c r="AU166" s="62" t="str">
        <f t="shared" si="27"/>
        <v>0..1</v>
      </c>
      <c r="AV166" s="66"/>
      <c r="AW166" s="69"/>
      <c r="AX166" s="7"/>
      <c r="AY166" s="70" t="str">
        <f t="shared" si="30"/>
        <v>EXTENDED</v>
      </c>
      <c r="AZ166" s="70" t="str">
        <f t="shared" si="30"/>
        <v>EXTENDED</v>
      </c>
      <c r="BB166" s="57"/>
      <c r="BC166" s="59"/>
      <c r="BD166" s="59"/>
    </row>
    <row r="167" spans="1:56" s="11" customFormat="1" ht="102">
      <c r="A167" s="45" t="str">
        <f t="shared" si="34"/>
        <v>EXT</v>
      </c>
      <c r="B167" s="45"/>
      <c r="C167" s="45"/>
      <c r="D167" s="160" t="s">
        <v>846</v>
      </c>
      <c r="E167" s="61" t="s">
        <v>41</v>
      </c>
      <c r="F167" s="281" t="e">
        <v>#N/A</v>
      </c>
      <c r="G167" s="62">
        <f t="shared" si="24"/>
        <v>6</v>
      </c>
      <c r="H167" s="62" t="s">
        <v>42</v>
      </c>
      <c r="I167" s="64" t="s">
        <v>951</v>
      </c>
      <c r="J167" s="64"/>
      <c r="K167" s="65"/>
      <c r="L167" s="65"/>
      <c r="M167" s="65"/>
      <c r="N167" s="64"/>
      <c r="O167" s="66" t="s">
        <v>42</v>
      </c>
      <c r="P167" s="66" t="str">
        <f t="shared" si="31"/>
        <v>0..1</v>
      </c>
      <c r="Q167" s="6" t="s">
        <v>952</v>
      </c>
      <c r="R167" s="67" t="s">
        <v>953</v>
      </c>
      <c r="S167" s="66"/>
      <c r="T167" s="68"/>
      <c r="U167" s="62" t="s">
        <v>42</v>
      </c>
      <c r="V167" s="66"/>
      <c r="W167" s="69"/>
      <c r="X167" s="38"/>
      <c r="Y167" s="70" t="s">
        <v>47</v>
      </c>
      <c r="Z167" s="70" t="s">
        <v>47</v>
      </c>
      <c r="AA167" s="57"/>
      <c r="AB167" s="13" t="str">
        <f t="shared" si="32"/>
        <v>/rsm:CrossIndustryInvoice/rsm:SupplyChainTradeTransaction/ram:IncludedSupplyChainTradeLineItem/ram:SpecifiedLineTradeDelivery/ram:ShipToTradeParty/ram:DefinedTradeContact</v>
      </c>
      <c r="AC167" s="13" t="str">
        <f t="shared" si="33"/>
        <v>/ram:FaxUniversalCommunication</v>
      </c>
      <c r="AD167" s="14">
        <f>COUNTIFS(R$4:R167,AB167)</f>
        <v>1</v>
      </c>
      <c r="AE167" s="57"/>
      <c r="AF167" s="61" t="str">
        <f t="shared" si="28"/>
        <v>EXT</v>
      </c>
      <c r="AG167" s="62">
        <f t="shared" si="26"/>
        <v>6</v>
      </c>
      <c r="AH167" s="62" t="str">
        <f t="shared" si="29"/>
        <v>0..1</v>
      </c>
      <c r="AI167" s="64" t="s">
        <v>954</v>
      </c>
      <c r="AJ167" s="64"/>
      <c r="AK167" s="65"/>
      <c r="AL167" s="65"/>
      <c r="AM167" s="65"/>
      <c r="AN167" s="64"/>
      <c r="AO167" s="66" t="str">
        <f t="shared" si="25"/>
        <v>0..1</v>
      </c>
      <c r="AP167" s="66" t="str">
        <f t="shared" si="25"/>
        <v>0..1</v>
      </c>
      <c r="AQ167" s="6" t="str">
        <f t="shared" si="25"/>
        <v>/rsm:CrossIndustryInvoice
/rsm:SupplyChainTradeTransaction
/ram:IncludedSupplyChainTradeLineItem
/ram:SpecifiedLineTradeDelivery
/ram:ShipToTradeParty
/ram:DefinedTradeContact
/ram:FaxUniversalCommunication</v>
      </c>
      <c r="AR167" s="67" t="str">
        <f t="shared" si="25"/>
        <v>/rsm:CrossIndustryInvoice/rsm:SupplyChainTradeTransaction/ram:IncludedSupplyChainTradeLineItem/ram:SpecifiedLineTradeDelivery/ram:ShipToTradeParty/ram:DefinedTradeContact/ram:FaxUniversalCommunication</v>
      </c>
      <c r="AS167" s="66"/>
      <c r="AT167" s="68"/>
      <c r="AU167" s="62" t="str">
        <f t="shared" si="27"/>
        <v>0..1</v>
      </c>
      <c r="AV167" s="66"/>
      <c r="AW167" s="69"/>
      <c r="AX167" s="7"/>
      <c r="AY167" s="70" t="str">
        <f t="shared" si="30"/>
        <v>EXTENDED</v>
      </c>
      <c r="AZ167" s="70" t="str">
        <f t="shared" si="30"/>
        <v>EXTENDED</v>
      </c>
      <c r="BB167" s="57"/>
      <c r="BC167" s="59"/>
      <c r="BD167" s="59"/>
    </row>
    <row r="168" spans="1:56" s="11" customFormat="1" ht="128.25">
      <c r="A168" s="45" t="str">
        <f t="shared" si="34"/>
        <v>EXT</v>
      </c>
      <c r="B168" s="45"/>
      <c r="C168" s="45"/>
      <c r="D168" s="160" t="s">
        <v>846</v>
      </c>
      <c r="E168" s="61" t="s">
        <v>41</v>
      </c>
      <c r="F168" s="281" t="e">
        <v>#N/A</v>
      </c>
      <c r="G168" s="62">
        <f t="shared" si="24"/>
        <v>7</v>
      </c>
      <c r="H168" s="62" t="s">
        <v>32</v>
      </c>
      <c r="I168" s="64" t="s">
        <v>955</v>
      </c>
      <c r="J168" s="64"/>
      <c r="K168" s="65"/>
      <c r="L168" s="65"/>
      <c r="M168" s="65"/>
      <c r="N168" s="64"/>
      <c r="O168" s="66" t="s">
        <v>32</v>
      </c>
      <c r="P168" s="66" t="str">
        <f t="shared" si="31"/>
        <v>1..1</v>
      </c>
      <c r="Q168" s="6" t="s">
        <v>956</v>
      </c>
      <c r="R168" s="67" t="s">
        <v>957</v>
      </c>
      <c r="S168" s="66" t="s">
        <v>73</v>
      </c>
      <c r="T168" s="68" t="s">
        <v>56</v>
      </c>
      <c r="U168" s="62" t="s">
        <v>42</v>
      </c>
      <c r="V168" s="66"/>
      <c r="W168" s="69"/>
      <c r="X168" s="38"/>
      <c r="Y168" s="70" t="s">
        <v>47</v>
      </c>
      <c r="Z168" s="70" t="s">
        <v>47</v>
      </c>
      <c r="AA168" s="57"/>
      <c r="AB168" s="13" t="str">
        <f t="shared" si="32"/>
        <v>/rsm:CrossIndustryInvoice/rsm:SupplyChainTradeTransaction/ram:IncludedSupplyChainTradeLineItem/ram:SpecifiedLineTradeDelivery/ram:ShipToTradeParty/ram:DefinedTradeContact/ram:FaxUniversalCommunication</v>
      </c>
      <c r="AC168" s="13" t="str">
        <f t="shared" si="33"/>
        <v>/ram:CompleteNumber</v>
      </c>
      <c r="AD168" s="14">
        <f>COUNTIFS(R$4:R168,AB168)</f>
        <v>1</v>
      </c>
      <c r="AE168" s="57"/>
      <c r="AF168" s="61" t="str">
        <f t="shared" si="28"/>
        <v>EXT</v>
      </c>
      <c r="AG168" s="62">
        <f t="shared" si="26"/>
        <v>7</v>
      </c>
      <c r="AH168" s="62" t="str">
        <f t="shared" si="29"/>
        <v>1..1</v>
      </c>
      <c r="AI168" s="64" t="s">
        <v>958</v>
      </c>
      <c r="AJ168" s="64"/>
      <c r="AK168" s="65"/>
      <c r="AL168" s="65"/>
      <c r="AM168" s="65"/>
      <c r="AN168" s="64"/>
      <c r="AO168" s="66" t="str">
        <f t="shared" si="25"/>
        <v>1..1</v>
      </c>
      <c r="AP168" s="66" t="str">
        <f t="shared" si="25"/>
        <v>1..1</v>
      </c>
      <c r="AQ168" s="6" t="str">
        <f t="shared" si="25"/>
        <v>/rsm:CrossIndustryInvoice
/rsm:SupplyChainTradeTransaction
/ram:IncludedSupplyChainTradeLineItem
/ram:SpecifiedLineTradeDelivery
/ram:ShipToTradeParty
/ram:DefinedTradeContact
/ram:FaxUniversalCommunication
/ram:CompleteNumber</v>
      </c>
      <c r="AR168" s="67" t="str">
        <f t="shared" si="25"/>
        <v>/rsm:CrossIndustryInvoice/rsm:SupplyChainTradeTransaction/ram:IncludedSupplyChainTradeLineItem/ram:SpecifiedLineTradeDelivery/ram:ShipToTradeParty/ram:DefinedTradeContact/ram:FaxUniversalCommunication/ram:CompleteNumber</v>
      </c>
      <c r="AS168" s="66" t="s">
        <v>73</v>
      </c>
      <c r="AT168" s="68" t="s">
        <v>56</v>
      </c>
      <c r="AU168" s="62" t="str">
        <f t="shared" si="27"/>
        <v>0..1</v>
      </c>
      <c r="AV168" s="66"/>
      <c r="AW168" s="69"/>
      <c r="AX168" s="7"/>
      <c r="AY168" s="70" t="str">
        <f t="shared" si="30"/>
        <v>EXTENDED</v>
      </c>
      <c r="AZ168" s="70" t="str">
        <f t="shared" si="30"/>
        <v>EXTENDED</v>
      </c>
      <c r="BB168" s="57"/>
      <c r="BC168" s="59"/>
      <c r="BD168" s="59"/>
    </row>
    <row r="169" spans="1:56" s="151" customFormat="1" ht="102">
      <c r="A169" s="45" t="str">
        <f t="shared" si="34"/>
        <v>EXT</v>
      </c>
      <c r="B169" s="45"/>
      <c r="C169" s="45"/>
      <c r="D169" s="160" t="s">
        <v>846</v>
      </c>
      <c r="E169" s="61" t="s">
        <v>41</v>
      </c>
      <c r="F169" s="281" t="e">
        <v>#N/A</v>
      </c>
      <c r="G169" s="62">
        <f t="shared" si="24"/>
        <v>6</v>
      </c>
      <c r="H169" s="62" t="s">
        <v>42</v>
      </c>
      <c r="I169" s="64" t="s">
        <v>959</v>
      </c>
      <c r="J169" s="64"/>
      <c r="K169" s="65"/>
      <c r="L169" s="65"/>
      <c r="M169" s="65"/>
      <c r="N169" s="64"/>
      <c r="O169" s="66" t="s">
        <v>42</v>
      </c>
      <c r="P169" s="66" t="str">
        <f t="shared" si="31"/>
        <v>0..1</v>
      </c>
      <c r="Q169" s="6" t="s">
        <v>960</v>
      </c>
      <c r="R169" s="67" t="s">
        <v>961</v>
      </c>
      <c r="S169" s="66"/>
      <c r="T169" s="68"/>
      <c r="U169" s="62" t="s">
        <v>42</v>
      </c>
      <c r="V169" s="66"/>
      <c r="W169" s="69"/>
      <c r="X169" s="38"/>
      <c r="Y169" s="70" t="s">
        <v>47</v>
      </c>
      <c r="Z169" s="70" t="s">
        <v>47</v>
      </c>
      <c r="AA169" s="57"/>
      <c r="AB169" s="13" t="str">
        <f t="shared" si="32"/>
        <v>/rsm:CrossIndustryInvoice/rsm:SupplyChainTradeTransaction/ram:IncludedSupplyChainTradeLineItem/ram:SpecifiedLineTradeDelivery/ram:ShipToTradeParty/ram:DefinedTradeContact</v>
      </c>
      <c r="AC169" s="13" t="str">
        <f t="shared" si="33"/>
        <v>/ram:EmailURIUniversalCommunication</v>
      </c>
      <c r="AD169" s="14">
        <f>COUNTIFS(R$4:R169,AB169)</f>
        <v>1</v>
      </c>
      <c r="AE169" s="57"/>
      <c r="AF169" s="61" t="str">
        <f t="shared" si="28"/>
        <v>EXT</v>
      </c>
      <c r="AG169" s="62">
        <f t="shared" si="26"/>
        <v>6</v>
      </c>
      <c r="AH169" s="62" t="str">
        <f t="shared" si="29"/>
        <v>0..1</v>
      </c>
      <c r="AI169" s="64" t="s">
        <v>962</v>
      </c>
      <c r="AJ169" s="64"/>
      <c r="AK169" s="65"/>
      <c r="AL169" s="65"/>
      <c r="AM169" s="65"/>
      <c r="AN169" s="64"/>
      <c r="AO169" s="66" t="str">
        <f t="shared" si="25"/>
        <v>0..1</v>
      </c>
      <c r="AP169" s="66" t="str">
        <f t="shared" si="25"/>
        <v>0..1</v>
      </c>
      <c r="AQ169" s="6" t="str">
        <f t="shared" si="25"/>
        <v>/rsm:CrossIndustryInvoice
/rsm:SupplyChainTradeTransaction
/ram:IncludedSupplyChainTradeLineItem
/ram:SpecifiedLineTradeDelivery
/ram:ShipToTradeParty
/ram:DefinedTradeContact
/ram:EmailURIUniversalCommunication</v>
      </c>
      <c r="AR169" s="67" t="str">
        <f t="shared" si="25"/>
        <v>/rsm:CrossIndustryInvoice/rsm:SupplyChainTradeTransaction/ram:IncludedSupplyChainTradeLineItem/ram:SpecifiedLineTradeDelivery/ram:ShipToTradeParty/ram:DefinedTradeContact/ram:EmailURIUniversalCommunication</v>
      </c>
      <c r="AS169" s="66"/>
      <c r="AT169" s="68"/>
      <c r="AU169" s="62" t="str">
        <f t="shared" si="27"/>
        <v>0..1</v>
      </c>
      <c r="AV169" s="66"/>
      <c r="AW169" s="69"/>
      <c r="AX169" s="7"/>
      <c r="AY169" s="70" t="str">
        <f t="shared" si="30"/>
        <v>EXTENDED</v>
      </c>
      <c r="AZ169" s="70" t="str">
        <f t="shared" si="30"/>
        <v>EXTENDED</v>
      </c>
      <c r="BB169" s="57"/>
      <c r="BC169" s="59"/>
      <c r="BD169" s="59"/>
    </row>
    <row r="170" spans="1:56" s="11" customFormat="1" ht="128.25">
      <c r="A170" s="45" t="str">
        <f t="shared" si="34"/>
        <v>EXT</v>
      </c>
      <c r="B170" s="45"/>
      <c r="C170" s="45"/>
      <c r="D170" s="160" t="s">
        <v>846</v>
      </c>
      <c r="E170" s="61" t="s">
        <v>41</v>
      </c>
      <c r="F170" s="281" t="e">
        <v>#N/A</v>
      </c>
      <c r="G170" s="62">
        <f t="shared" si="24"/>
        <v>7</v>
      </c>
      <c r="H170" s="62" t="s">
        <v>32</v>
      </c>
      <c r="I170" s="64" t="s">
        <v>623</v>
      </c>
      <c r="J170" s="64"/>
      <c r="K170" s="65"/>
      <c r="L170" s="65"/>
      <c r="M170" s="65"/>
      <c r="N170" s="64"/>
      <c r="O170" s="66" t="s">
        <v>32</v>
      </c>
      <c r="P170" s="66" t="str">
        <f t="shared" si="31"/>
        <v>1..1</v>
      </c>
      <c r="Q170" s="6" t="s">
        <v>963</v>
      </c>
      <c r="R170" s="67" t="s">
        <v>964</v>
      </c>
      <c r="S170" s="66" t="s">
        <v>73</v>
      </c>
      <c r="T170" s="68" t="s">
        <v>56</v>
      </c>
      <c r="U170" s="62" t="s">
        <v>42</v>
      </c>
      <c r="V170" s="66"/>
      <c r="W170" s="69"/>
      <c r="X170" s="38"/>
      <c r="Y170" s="70" t="s">
        <v>47</v>
      </c>
      <c r="Z170" s="70" t="s">
        <v>47</v>
      </c>
      <c r="AA170" s="57"/>
      <c r="AB170" s="13" t="str">
        <f t="shared" si="32"/>
        <v>/rsm:CrossIndustryInvoice/rsm:SupplyChainTradeTransaction/ram:IncludedSupplyChainTradeLineItem/ram:SpecifiedLineTradeDelivery/ram:ShipToTradeParty/ram:DefinedTradeContact/ram:EmailURIUniversalCommunication</v>
      </c>
      <c r="AC170" s="13" t="str">
        <f t="shared" si="33"/>
        <v>/ram:URIID</v>
      </c>
      <c r="AD170" s="14">
        <f>COUNTIFS(R$4:R170,AB170)</f>
        <v>1</v>
      </c>
      <c r="AE170" s="57"/>
      <c r="AF170" s="61" t="str">
        <f t="shared" si="28"/>
        <v>EXT</v>
      </c>
      <c r="AG170" s="62">
        <f t="shared" si="26"/>
        <v>7</v>
      </c>
      <c r="AH170" s="62" t="str">
        <f t="shared" si="29"/>
        <v>1..1</v>
      </c>
      <c r="AI170" s="64" t="s">
        <v>965</v>
      </c>
      <c r="AJ170" s="64"/>
      <c r="AK170" s="65"/>
      <c r="AL170" s="65"/>
      <c r="AM170" s="65"/>
      <c r="AN170" s="64"/>
      <c r="AO170" s="66" t="str">
        <f t="shared" si="25"/>
        <v>1..1</v>
      </c>
      <c r="AP170" s="66" t="str">
        <f t="shared" si="25"/>
        <v>1..1</v>
      </c>
      <c r="AQ170" s="6" t="str">
        <f t="shared" si="25"/>
        <v>/rsm:CrossIndustryInvoice
/rsm:SupplyChainTradeTransaction
/ram:IncludedSupplyChainTradeLineItem
/ram:SpecifiedLineTradeDelivery
/ram:ShipToTradeParty
/ram:DefinedTradeContact
/ram:EmailURIUniversalCommunication
/ram:URIID</v>
      </c>
      <c r="AR170" s="67" t="str">
        <f t="shared" si="25"/>
        <v>/rsm:CrossIndustryInvoice/rsm:SupplyChainTradeTransaction/ram:IncludedSupplyChainTradeLineItem/ram:SpecifiedLineTradeDelivery/ram:ShipToTradeParty/ram:DefinedTradeContact/ram:EmailURIUniversalCommunication/ram:URIID</v>
      </c>
      <c r="AS170" s="66" t="s">
        <v>73</v>
      </c>
      <c r="AT170" s="68" t="s">
        <v>56</v>
      </c>
      <c r="AU170" s="62" t="str">
        <f t="shared" si="27"/>
        <v>0..1</v>
      </c>
      <c r="AV170" s="66"/>
      <c r="AW170" s="69"/>
      <c r="AX170" s="7"/>
      <c r="AY170" s="70" t="str">
        <f t="shared" si="30"/>
        <v>EXTENDED</v>
      </c>
      <c r="AZ170" s="70" t="str">
        <f t="shared" si="30"/>
        <v>EXTENDED</v>
      </c>
      <c r="BB170" s="57"/>
      <c r="BC170" s="59"/>
      <c r="BD170" s="59"/>
    </row>
    <row r="171" spans="1:56" s="11" customFormat="1" ht="89.25">
      <c r="A171" s="45" t="str">
        <f t="shared" si="34"/>
        <v>EXT</v>
      </c>
      <c r="B171" s="45"/>
      <c r="C171" s="45"/>
      <c r="D171" s="160" t="s">
        <v>846</v>
      </c>
      <c r="E171" s="161" t="s">
        <v>41</v>
      </c>
      <c r="F171" s="297" t="s">
        <v>4915</v>
      </c>
      <c r="G171" s="162">
        <f t="shared" si="24"/>
        <v>5</v>
      </c>
      <c r="H171" s="162" t="s">
        <v>42</v>
      </c>
      <c r="I171" s="163" t="s">
        <v>966</v>
      </c>
      <c r="J171" s="163"/>
      <c r="K171" s="164"/>
      <c r="L171" s="164"/>
      <c r="M171" s="164"/>
      <c r="N171" s="163"/>
      <c r="O171" s="165" t="s">
        <v>42</v>
      </c>
      <c r="P171" s="165" t="str">
        <f t="shared" si="31"/>
        <v>0..1</v>
      </c>
      <c r="Q171" s="166" t="s">
        <v>967</v>
      </c>
      <c r="R171" s="167" t="s">
        <v>968</v>
      </c>
      <c r="S171" s="165"/>
      <c r="T171" s="168"/>
      <c r="U171" s="162" t="s">
        <v>42</v>
      </c>
      <c r="V171" s="165"/>
      <c r="W171" s="169"/>
      <c r="X171" s="38"/>
      <c r="Y171" s="170" t="s">
        <v>47</v>
      </c>
      <c r="Z171" s="170" t="s">
        <v>48</v>
      </c>
      <c r="AA171" s="57"/>
      <c r="AB171" s="13" t="str">
        <f t="shared" si="32"/>
        <v>/rsm:CrossIndustryInvoice/rsm:SupplyChainTradeTransaction/ram:IncludedSupplyChainTradeLineItem/ram:SpecifiedLineTradeDelivery/ram:ShipToTradeParty</v>
      </c>
      <c r="AC171" s="13" t="str">
        <f t="shared" si="33"/>
        <v>/ram:PostalTradeAddress</v>
      </c>
      <c r="AD171" s="14">
        <f>COUNTIFS(R$4:R171,AB171)</f>
        <v>1</v>
      </c>
      <c r="AE171" s="57"/>
      <c r="AF171" s="161" t="str">
        <f t="shared" si="28"/>
        <v>EXT</v>
      </c>
      <c r="AG171" s="162">
        <f t="shared" si="26"/>
        <v>5</v>
      </c>
      <c r="AH171" s="162" t="str">
        <f t="shared" si="29"/>
        <v>0..1</v>
      </c>
      <c r="AI171" s="163" t="s">
        <v>969</v>
      </c>
      <c r="AJ171" s="163"/>
      <c r="AK171" s="164"/>
      <c r="AL171" s="164"/>
      <c r="AM171" s="164"/>
      <c r="AN171" s="163"/>
      <c r="AO171" s="165" t="str">
        <f t="shared" si="25"/>
        <v>0..1</v>
      </c>
      <c r="AP171" s="165" t="str">
        <f t="shared" si="25"/>
        <v>0..1</v>
      </c>
      <c r="AQ171" s="166" t="str">
        <f t="shared" si="25"/>
        <v>/rsm:CrossIndustryInvoice
/rsm:SupplyChainTradeTransaction
/ram:IncludedSupplyChainTradeLineItem
/ram:SpecifiedLineTradeDelivery
/ram:ShipToTradeParty
/ram:PostalTradeAddress</v>
      </c>
      <c r="AR171" s="167" t="str">
        <f t="shared" si="25"/>
        <v>/rsm:CrossIndustryInvoice/rsm:SupplyChainTradeTransaction/ram:IncludedSupplyChainTradeLineItem/ram:SpecifiedLineTradeDelivery/ram:ShipToTradeParty/ram:PostalTradeAddress</v>
      </c>
      <c r="AS171" s="165"/>
      <c r="AT171" s="168"/>
      <c r="AU171" s="162" t="str">
        <f t="shared" si="27"/>
        <v>0..1</v>
      </c>
      <c r="AV171" s="165"/>
      <c r="AW171" s="169"/>
      <c r="AX171" s="7"/>
      <c r="AY171" s="170" t="str">
        <f t="shared" si="30"/>
        <v>EXTENDED</v>
      </c>
      <c r="AZ171" s="170" t="str">
        <f t="shared" si="30"/>
        <v>EXTENDED FR B2B</v>
      </c>
      <c r="BB171" s="57"/>
      <c r="BC171" s="59"/>
      <c r="BD171" s="59"/>
    </row>
    <row r="172" spans="1:56" s="11" customFormat="1" ht="102">
      <c r="A172" s="45" t="str">
        <f t="shared" si="34"/>
        <v>EXT</v>
      </c>
      <c r="B172" s="45"/>
      <c r="C172" s="45"/>
      <c r="D172" s="160" t="s">
        <v>846</v>
      </c>
      <c r="E172" s="61" t="s">
        <v>41</v>
      </c>
      <c r="F172" s="281" t="s">
        <v>4916</v>
      </c>
      <c r="G172" s="62">
        <f t="shared" si="24"/>
        <v>6</v>
      </c>
      <c r="H172" s="62" t="s">
        <v>42</v>
      </c>
      <c r="I172" s="64" t="s">
        <v>970</v>
      </c>
      <c r="J172" s="64"/>
      <c r="K172" s="65"/>
      <c r="L172" s="65"/>
      <c r="M172" s="65"/>
      <c r="N172" s="64"/>
      <c r="O172" s="66" t="s">
        <v>42</v>
      </c>
      <c r="P172" s="66" t="str">
        <f t="shared" si="31"/>
        <v>0..1</v>
      </c>
      <c r="Q172" s="6" t="s">
        <v>971</v>
      </c>
      <c r="R172" s="67" t="s">
        <v>972</v>
      </c>
      <c r="S172" s="66" t="s">
        <v>73</v>
      </c>
      <c r="T172" s="68" t="s">
        <v>56</v>
      </c>
      <c r="U172" s="62" t="s">
        <v>42</v>
      </c>
      <c r="V172" s="66"/>
      <c r="W172" s="69"/>
      <c r="X172" s="38"/>
      <c r="Y172" s="70" t="s">
        <v>47</v>
      </c>
      <c r="Z172" s="70" t="s">
        <v>48</v>
      </c>
      <c r="AA172" s="57"/>
      <c r="AB172" s="13" t="str">
        <f t="shared" si="32"/>
        <v>/rsm:CrossIndustryInvoice/rsm:SupplyChainTradeTransaction/ram:IncludedSupplyChainTradeLineItem/ram:SpecifiedLineTradeDelivery/ram:ShipToTradeParty/ram:PostalTradeAddress</v>
      </c>
      <c r="AC172" s="13" t="str">
        <f t="shared" si="33"/>
        <v>/ram:PostcodeCode</v>
      </c>
      <c r="AD172" s="14">
        <f>COUNTIFS(R$4:R172,AB172)</f>
        <v>1</v>
      </c>
      <c r="AE172" s="57"/>
      <c r="AF172" s="61" t="str">
        <f t="shared" si="28"/>
        <v>EXT</v>
      </c>
      <c r="AG172" s="62">
        <f t="shared" si="26"/>
        <v>6</v>
      </c>
      <c r="AH172" s="62" t="str">
        <f t="shared" si="29"/>
        <v>0..1</v>
      </c>
      <c r="AI172" s="64" t="s">
        <v>973</v>
      </c>
      <c r="AJ172" s="64"/>
      <c r="AK172" s="65"/>
      <c r="AL172" s="65"/>
      <c r="AM172" s="65"/>
      <c r="AN172" s="64"/>
      <c r="AO172" s="66" t="str">
        <f t="shared" si="25"/>
        <v>0..1</v>
      </c>
      <c r="AP172" s="66" t="str">
        <f t="shared" si="25"/>
        <v>0..1</v>
      </c>
      <c r="AQ172" s="6" t="str">
        <f t="shared" si="25"/>
        <v>/rsm:CrossIndustryInvoice
/rsm:SupplyChainTradeTransaction
/ram:IncludedSupplyChainTradeLineItem
/ram:SpecifiedLineTradeDelivery
/ram:ShipToTradeParty
/ram:PostalTradeAddress
/ram:PostcodeCode</v>
      </c>
      <c r="AR172" s="67" t="str">
        <f t="shared" si="25"/>
        <v>/rsm:CrossIndustryInvoice/rsm:SupplyChainTradeTransaction/ram:IncludedSupplyChainTradeLineItem/ram:SpecifiedLineTradeDelivery/ram:ShipToTradeParty/ram:PostalTradeAddress/ram:PostcodeCode</v>
      </c>
      <c r="AS172" s="66" t="s">
        <v>73</v>
      </c>
      <c r="AT172" s="68" t="s">
        <v>56</v>
      </c>
      <c r="AU172" s="62" t="str">
        <f t="shared" si="27"/>
        <v>0..1</v>
      </c>
      <c r="AV172" s="66"/>
      <c r="AW172" s="69"/>
      <c r="AX172" s="7"/>
      <c r="AY172" s="70" t="str">
        <f t="shared" si="30"/>
        <v>EXTENDED</v>
      </c>
      <c r="AZ172" s="70" t="str">
        <f t="shared" si="30"/>
        <v>EXTENDED FR B2B</v>
      </c>
      <c r="BB172" s="57"/>
      <c r="BC172" s="59"/>
      <c r="BD172" s="59"/>
    </row>
    <row r="173" spans="1:56" s="11" customFormat="1" ht="102">
      <c r="A173" s="45" t="str">
        <f t="shared" si="34"/>
        <v>EXT</v>
      </c>
      <c r="B173" s="45"/>
      <c r="C173" s="45"/>
      <c r="D173" s="160" t="s">
        <v>846</v>
      </c>
      <c r="E173" s="61" t="s">
        <v>41</v>
      </c>
      <c r="F173" s="281" t="s">
        <v>4917</v>
      </c>
      <c r="G173" s="62">
        <f t="shared" si="24"/>
        <v>6</v>
      </c>
      <c r="H173" s="62" t="s">
        <v>42</v>
      </c>
      <c r="I173" s="64" t="s">
        <v>974</v>
      </c>
      <c r="J173" s="64"/>
      <c r="K173" s="65"/>
      <c r="L173" s="65"/>
      <c r="M173" s="65"/>
      <c r="N173" s="64"/>
      <c r="O173" s="66" t="s">
        <v>42</v>
      </c>
      <c r="P173" s="66" t="str">
        <f t="shared" si="31"/>
        <v>0..1</v>
      </c>
      <c r="Q173" s="6" t="s">
        <v>975</v>
      </c>
      <c r="R173" s="67" t="s">
        <v>976</v>
      </c>
      <c r="S173" s="66" t="s">
        <v>73</v>
      </c>
      <c r="T173" s="68" t="s">
        <v>56</v>
      </c>
      <c r="U173" s="62" t="s">
        <v>42</v>
      </c>
      <c r="V173" s="66"/>
      <c r="W173" s="69"/>
      <c r="X173" s="38"/>
      <c r="Y173" s="70" t="s">
        <v>47</v>
      </c>
      <c r="Z173" s="70" t="s">
        <v>48</v>
      </c>
      <c r="AA173" s="57"/>
      <c r="AB173" s="13" t="str">
        <f t="shared" si="32"/>
        <v>/rsm:CrossIndustryInvoice/rsm:SupplyChainTradeTransaction/ram:IncludedSupplyChainTradeLineItem/ram:SpecifiedLineTradeDelivery/ram:ShipToTradeParty/ram:PostalTradeAddress</v>
      </c>
      <c r="AC173" s="13" t="str">
        <f t="shared" si="33"/>
        <v>/ram:LineOne</v>
      </c>
      <c r="AD173" s="14">
        <f>COUNTIFS(R$4:R173,AB173)</f>
        <v>1</v>
      </c>
      <c r="AE173" s="57"/>
      <c r="AF173" s="61" t="str">
        <f t="shared" si="28"/>
        <v>EXT</v>
      </c>
      <c r="AG173" s="62">
        <f t="shared" si="26"/>
        <v>6</v>
      </c>
      <c r="AH173" s="62" t="str">
        <f t="shared" si="29"/>
        <v>0..1</v>
      </c>
      <c r="AI173" s="64" t="s">
        <v>977</v>
      </c>
      <c r="AJ173" s="64"/>
      <c r="AK173" s="65"/>
      <c r="AL173" s="65"/>
      <c r="AM173" s="65"/>
      <c r="AN173" s="64"/>
      <c r="AO173" s="66" t="str">
        <f t="shared" si="25"/>
        <v>0..1</v>
      </c>
      <c r="AP173" s="66" t="str">
        <f t="shared" si="25"/>
        <v>0..1</v>
      </c>
      <c r="AQ173" s="6" t="str">
        <f t="shared" si="25"/>
        <v>/rsm:CrossIndustryInvoice
/rsm:SupplyChainTradeTransaction
/ram:IncludedSupplyChainTradeLineItem
/ram:SpecifiedLineTradeDelivery
/ram:ShipToTradeParty
/ram:PostalTradeAddress
/ram:LineOne</v>
      </c>
      <c r="AR173" s="67" t="str">
        <f t="shared" si="25"/>
        <v>/rsm:CrossIndustryInvoice/rsm:SupplyChainTradeTransaction/ram:IncludedSupplyChainTradeLineItem/ram:SpecifiedLineTradeDelivery/ram:ShipToTradeParty/ram:PostalTradeAddress/ram:LineOne</v>
      </c>
      <c r="AS173" s="66" t="s">
        <v>73</v>
      </c>
      <c r="AT173" s="68" t="s">
        <v>56</v>
      </c>
      <c r="AU173" s="62" t="str">
        <f t="shared" si="27"/>
        <v>0..1</v>
      </c>
      <c r="AV173" s="66"/>
      <c r="AW173" s="69"/>
      <c r="AX173" s="7"/>
      <c r="AY173" s="70" t="str">
        <f t="shared" si="30"/>
        <v>EXTENDED</v>
      </c>
      <c r="AZ173" s="70" t="str">
        <f t="shared" si="30"/>
        <v>EXTENDED FR B2B</v>
      </c>
      <c r="BB173" s="57"/>
      <c r="BC173" s="59"/>
      <c r="BD173" s="59"/>
    </row>
    <row r="174" spans="1:56" s="11" customFormat="1" ht="102">
      <c r="A174" s="45" t="str">
        <f t="shared" si="34"/>
        <v>EXT</v>
      </c>
      <c r="B174" s="45"/>
      <c r="C174" s="45"/>
      <c r="D174" s="160" t="s">
        <v>846</v>
      </c>
      <c r="E174" s="61" t="s">
        <v>41</v>
      </c>
      <c r="F174" s="281" t="s">
        <v>4918</v>
      </c>
      <c r="G174" s="62">
        <f t="shared" si="24"/>
        <v>6</v>
      </c>
      <c r="H174" s="62" t="s">
        <v>42</v>
      </c>
      <c r="I174" s="64" t="s">
        <v>978</v>
      </c>
      <c r="J174" s="64"/>
      <c r="K174" s="65"/>
      <c r="L174" s="65"/>
      <c r="M174" s="65"/>
      <c r="N174" s="64"/>
      <c r="O174" s="66" t="s">
        <v>42</v>
      </c>
      <c r="P174" s="66" t="str">
        <f t="shared" si="31"/>
        <v>0..1</v>
      </c>
      <c r="Q174" s="6" t="s">
        <v>979</v>
      </c>
      <c r="R174" s="67" t="s">
        <v>980</v>
      </c>
      <c r="S174" s="66" t="s">
        <v>73</v>
      </c>
      <c r="T174" s="68" t="s">
        <v>56</v>
      </c>
      <c r="U174" s="62" t="s">
        <v>42</v>
      </c>
      <c r="V174" s="66"/>
      <c r="W174" s="69"/>
      <c r="X174" s="38"/>
      <c r="Y174" s="70" t="s">
        <v>47</v>
      </c>
      <c r="Z174" s="70" t="s">
        <v>48</v>
      </c>
      <c r="AA174" s="57"/>
      <c r="AB174" s="13" t="str">
        <f t="shared" si="32"/>
        <v>/rsm:CrossIndustryInvoice/rsm:SupplyChainTradeTransaction/ram:IncludedSupplyChainTradeLineItem/ram:SpecifiedLineTradeDelivery/ram:ShipToTradeParty/ram:PostalTradeAddress</v>
      </c>
      <c r="AC174" s="13" t="str">
        <f t="shared" si="33"/>
        <v>/ram:LineTwo</v>
      </c>
      <c r="AD174" s="14">
        <f>COUNTIFS(R$4:R174,AB174)</f>
        <v>1</v>
      </c>
      <c r="AE174" s="57"/>
      <c r="AF174" s="61" t="str">
        <f t="shared" si="28"/>
        <v>EXT</v>
      </c>
      <c r="AG174" s="62">
        <f t="shared" si="26"/>
        <v>6</v>
      </c>
      <c r="AH174" s="62" t="str">
        <f t="shared" si="29"/>
        <v>0..1</v>
      </c>
      <c r="AI174" s="64" t="s">
        <v>981</v>
      </c>
      <c r="AJ174" s="64"/>
      <c r="AK174" s="65"/>
      <c r="AL174" s="65"/>
      <c r="AM174" s="65"/>
      <c r="AN174" s="64"/>
      <c r="AO174" s="66" t="str">
        <f t="shared" si="25"/>
        <v>0..1</v>
      </c>
      <c r="AP174" s="66" t="str">
        <f t="shared" si="25"/>
        <v>0..1</v>
      </c>
      <c r="AQ174" s="6" t="str">
        <f t="shared" si="25"/>
        <v>/rsm:CrossIndustryInvoice
/rsm:SupplyChainTradeTransaction
/ram:IncludedSupplyChainTradeLineItem
/ram:SpecifiedLineTradeDelivery
/ram:ShipToTradeParty
/ram:PostalTradeAddress
/ram:LineTwo</v>
      </c>
      <c r="AR174" s="67" t="str">
        <f t="shared" si="25"/>
        <v>/rsm:CrossIndustryInvoice/rsm:SupplyChainTradeTransaction/ram:IncludedSupplyChainTradeLineItem/ram:SpecifiedLineTradeDelivery/ram:ShipToTradeParty/ram:PostalTradeAddress/ram:LineTwo</v>
      </c>
      <c r="AS174" s="66" t="s">
        <v>73</v>
      </c>
      <c r="AT174" s="68" t="s">
        <v>56</v>
      </c>
      <c r="AU174" s="62" t="str">
        <f t="shared" si="27"/>
        <v>0..1</v>
      </c>
      <c r="AV174" s="66"/>
      <c r="AW174" s="69"/>
      <c r="AX174" s="7"/>
      <c r="AY174" s="70" t="str">
        <f t="shared" si="30"/>
        <v>EXTENDED</v>
      </c>
      <c r="AZ174" s="70" t="str">
        <f t="shared" si="30"/>
        <v>EXTENDED FR B2B</v>
      </c>
      <c r="BB174" s="57"/>
      <c r="BC174" s="59"/>
      <c r="BD174" s="59"/>
    </row>
    <row r="175" spans="1:56" s="11" customFormat="1" ht="102">
      <c r="A175" s="45" t="str">
        <f t="shared" si="34"/>
        <v>EXT</v>
      </c>
      <c r="B175" s="45"/>
      <c r="C175" s="45"/>
      <c r="D175" s="160" t="s">
        <v>846</v>
      </c>
      <c r="E175" s="61" t="s">
        <v>41</v>
      </c>
      <c r="F175" s="281" t="s">
        <v>4919</v>
      </c>
      <c r="G175" s="62">
        <f t="shared" si="24"/>
        <v>6</v>
      </c>
      <c r="H175" s="62" t="s">
        <v>42</v>
      </c>
      <c r="I175" s="64" t="s">
        <v>982</v>
      </c>
      <c r="J175" s="64"/>
      <c r="K175" s="65"/>
      <c r="L175" s="65"/>
      <c r="M175" s="65"/>
      <c r="N175" s="64"/>
      <c r="O175" s="66" t="s">
        <v>42</v>
      </c>
      <c r="P175" s="66" t="str">
        <f t="shared" si="31"/>
        <v>0..1</v>
      </c>
      <c r="Q175" s="6" t="s">
        <v>983</v>
      </c>
      <c r="R175" s="67" t="s">
        <v>984</v>
      </c>
      <c r="S175" s="66" t="s">
        <v>73</v>
      </c>
      <c r="T175" s="68" t="s">
        <v>56</v>
      </c>
      <c r="U175" s="62" t="s">
        <v>42</v>
      </c>
      <c r="V175" s="66"/>
      <c r="W175" s="69"/>
      <c r="X175" s="38"/>
      <c r="Y175" s="70" t="s">
        <v>47</v>
      </c>
      <c r="Z175" s="70" t="s">
        <v>48</v>
      </c>
      <c r="AA175" s="57"/>
      <c r="AB175" s="13" t="str">
        <f t="shared" si="32"/>
        <v>/rsm:CrossIndustryInvoice/rsm:SupplyChainTradeTransaction/ram:IncludedSupplyChainTradeLineItem/ram:SpecifiedLineTradeDelivery/ram:ShipToTradeParty/ram:PostalTradeAddress</v>
      </c>
      <c r="AC175" s="13" t="str">
        <f t="shared" si="33"/>
        <v>/ram:LineThree</v>
      </c>
      <c r="AD175" s="14">
        <f>COUNTIFS(R$4:R175,AB175)</f>
        <v>1</v>
      </c>
      <c r="AE175" s="57"/>
      <c r="AF175" s="61" t="str">
        <f t="shared" si="28"/>
        <v>EXT</v>
      </c>
      <c r="AG175" s="62">
        <f t="shared" si="26"/>
        <v>6</v>
      </c>
      <c r="AH175" s="62" t="str">
        <f t="shared" si="29"/>
        <v>0..1</v>
      </c>
      <c r="AI175" s="64" t="s">
        <v>985</v>
      </c>
      <c r="AJ175" s="64"/>
      <c r="AK175" s="65"/>
      <c r="AL175" s="65"/>
      <c r="AM175" s="65"/>
      <c r="AN175" s="64"/>
      <c r="AO175" s="66" t="str">
        <f t="shared" si="25"/>
        <v>0..1</v>
      </c>
      <c r="AP175" s="66" t="str">
        <f t="shared" si="25"/>
        <v>0..1</v>
      </c>
      <c r="AQ175" s="6" t="str">
        <f t="shared" si="25"/>
        <v>/rsm:CrossIndustryInvoice
/rsm:SupplyChainTradeTransaction
/ram:IncludedSupplyChainTradeLineItem
/ram:SpecifiedLineTradeDelivery
/ram:ShipToTradeParty
/ram:PostalTradeAddress
/ram:LineThree</v>
      </c>
      <c r="AR175" s="67" t="str">
        <f t="shared" si="25"/>
        <v>/rsm:CrossIndustryInvoice/rsm:SupplyChainTradeTransaction/ram:IncludedSupplyChainTradeLineItem/ram:SpecifiedLineTradeDelivery/ram:ShipToTradeParty/ram:PostalTradeAddress/ram:LineThree</v>
      </c>
      <c r="AS175" s="66" t="s">
        <v>73</v>
      </c>
      <c r="AT175" s="68" t="s">
        <v>56</v>
      </c>
      <c r="AU175" s="62" t="str">
        <f t="shared" si="27"/>
        <v>0..1</v>
      </c>
      <c r="AV175" s="66"/>
      <c r="AW175" s="69"/>
      <c r="AX175" s="7"/>
      <c r="AY175" s="70" t="str">
        <f t="shared" si="30"/>
        <v>EXTENDED</v>
      </c>
      <c r="AZ175" s="70" t="str">
        <f t="shared" si="30"/>
        <v>EXTENDED FR B2B</v>
      </c>
      <c r="BB175" s="57"/>
      <c r="BC175" s="59"/>
      <c r="BD175" s="59"/>
    </row>
    <row r="176" spans="1:56" s="11" customFormat="1" ht="102">
      <c r="A176" s="45" t="str">
        <f t="shared" si="34"/>
        <v>EXT</v>
      </c>
      <c r="B176" s="45"/>
      <c r="C176" s="45"/>
      <c r="D176" s="160" t="s">
        <v>846</v>
      </c>
      <c r="E176" s="61" t="s">
        <v>41</v>
      </c>
      <c r="F176" s="281" t="s">
        <v>4920</v>
      </c>
      <c r="G176" s="62">
        <f t="shared" si="24"/>
        <v>6</v>
      </c>
      <c r="H176" s="62" t="s">
        <v>42</v>
      </c>
      <c r="I176" s="64" t="s">
        <v>986</v>
      </c>
      <c r="J176" s="64"/>
      <c r="K176" s="65"/>
      <c r="L176" s="65"/>
      <c r="M176" s="65"/>
      <c r="N176" s="64"/>
      <c r="O176" s="66" t="s">
        <v>42</v>
      </c>
      <c r="P176" s="66" t="str">
        <f t="shared" si="31"/>
        <v>0..1</v>
      </c>
      <c r="Q176" s="6" t="s">
        <v>987</v>
      </c>
      <c r="R176" s="67" t="s">
        <v>988</v>
      </c>
      <c r="S176" s="66" t="s">
        <v>73</v>
      </c>
      <c r="T176" s="68" t="s">
        <v>56</v>
      </c>
      <c r="U176" s="62" t="s">
        <v>42</v>
      </c>
      <c r="V176" s="66"/>
      <c r="W176" s="69"/>
      <c r="X176" s="38"/>
      <c r="Y176" s="70" t="s">
        <v>47</v>
      </c>
      <c r="Z176" s="70" t="s">
        <v>48</v>
      </c>
      <c r="AA176" s="57"/>
      <c r="AB176" s="13" t="str">
        <f t="shared" si="32"/>
        <v>/rsm:CrossIndustryInvoice/rsm:SupplyChainTradeTransaction/ram:IncludedSupplyChainTradeLineItem/ram:SpecifiedLineTradeDelivery/ram:ShipToTradeParty/ram:PostalTradeAddress</v>
      </c>
      <c r="AC176" s="13" t="str">
        <f t="shared" si="33"/>
        <v>/ram:CityName</v>
      </c>
      <c r="AD176" s="14">
        <f>COUNTIFS(R$4:R176,AB176)</f>
        <v>1</v>
      </c>
      <c r="AE176" s="57"/>
      <c r="AF176" s="61" t="str">
        <f t="shared" si="28"/>
        <v>EXT</v>
      </c>
      <c r="AG176" s="62">
        <f t="shared" si="26"/>
        <v>6</v>
      </c>
      <c r="AH176" s="62" t="str">
        <f t="shared" si="29"/>
        <v>0..1</v>
      </c>
      <c r="AI176" s="64" t="s">
        <v>989</v>
      </c>
      <c r="AJ176" s="64"/>
      <c r="AK176" s="65"/>
      <c r="AL176" s="65"/>
      <c r="AM176" s="65"/>
      <c r="AN176" s="64"/>
      <c r="AO176" s="66" t="str">
        <f t="shared" si="25"/>
        <v>0..1</v>
      </c>
      <c r="AP176" s="66" t="str">
        <f t="shared" si="25"/>
        <v>0..1</v>
      </c>
      <c r="AQ176" s="6" t="str">
        <f t="shared" si="25"/>
        <v>/rsm:CrossIndustryInvoice
/rsm:SupplyChainTradeTransaction
/ram:IncludedSupplyChainTradeLineItem
/ram:SpecifiedLineTradeDelivery
/ram:ShipToTradeParty
/ram:PostalTradeAddress
/ram:CityName</v>
      </c>
      <c r="AR176" s="67" t="str">
        <f t="shared" si="25"/>
        <v>/rsm:CrossIndustryInvoice/rsm:SupplyChainTradeTransaction/ram:IncludedSupplyChainTradeLineItem/ram:SpecifiedLineTradeDelivery/ram:ShipToTradeParty/ram:PostalTradeAddress/ram:CityName</v>
      </c>
      <c r="AS176" s="66" t="s">
        <v>73</v>
      </c>
      <c r="AT176" s="68" t="s">
        <v>56</v>
      </c>
      <c r="AU176" s="62" t="str">
        <f t="shared" si="27"/>
        <v>0..1</v>
      </c>
      <c r="AV176" s="66"/>
      <c r="AW176" s="69"/>
      <c r="AX176" s="7"/>
      <c r="AY176" s="70" t="str">
        <f t="shared" si="30"/>
        <v>EXTENDED</v>
      </c>
      <c r="AZ176" s="70" t="str">
        <f t="shared" si="30"/>
        <v>EXTENDED FR B2B</v>
      </c>
      <c r="BB176" s="57"/>
      <c r="BC176" s="59"/>
      <c r="BD176" s="59"/>
    </row>
    <row r="177" spans="1:56" s="11" customFormat="1" ht="102">
      <c r="A177" s="45" t="str">
        <f t="shared" si="34"/>
        <v>EXT</v>
      </c>
      <c r="B177" s="45"/>
      <c r="C177" s="45"/>
      <c r="D177" s="160" t="s">
        <v>846</v>
      </c>
      <c r="E177" s="61" t="s">
        <v>41</v>
      </c>
      <c r="F177" s="281" t="s">
        <v>4921</v>
      </c>
      <c r="G177" s="62">
        <f t="shared" si="24"/>
        <v>6</v>
      </c>
      <c r="H177" s="62" t="s">
        <v>32</v>
      </c>
      <c r="I177" s="64" t="s">
        <v>990</v>
      </c>
      <c r="J177" s="64"/>
      <c r="K177" s="65"/>
      <c r="L177" s="65"/>
      <c r="M177" s="65"/>
      <c r="N177" s="64"/>
      <c r="O177" s="66" t="s">
        <v>32</v>
      </c>
      <c r="P177" s="66" t="str">
        <f t="shared" si="31"/>
        <v>1..1</v>
      </c>
      <c r="Q177" s="6" t="s">
        <v>991</v>
      </c>
      <c r="R177" s="67" t="s">
        <v>992</v>
      </c>
      <c r="S177" s="66" t="s">
        <v>131</v>
      </c>
      <c r="T177" s="68" t="s">
        <v>56</v>
      </c>
      <c r="U177" s="62" t="s">
        <v>42</v>
      </c>
      <c r="V177" s="66"/>
      <c r="W177" s="69"/>
      <c r="X177" s="38"/>
      <c r="Y177" s="70" t="s">
        <v>47</v>
      </c>
      <c r="Z177" s="70" t="s">
        <v>48</v>
      </c>
      <c r="AA177" s="57"/>
      <c r="AB177" s="13" t="str">
        <f t="shared" si="32"/>
        <v>/rsm:CrossIndustryInvoice/rsm:SupplyChainTradeTransaction/ram:IncludedSupplyChainTradeLineItem/ram:SpecifiedLineTradeDelivery/ram:ShipToTradeParty/ram:PostalTradeAddress</v>
      </c>
      <c r="AC177" s="13" t="str">
        <f t="shared" si="33"/>
        <v>/ram:CountryID</v>
      </c>
      <c r="AD177" s="14">
        <f>COUNTIFS(R$4:R177,AB177)</f>
        <v>1</v>
      </c>
      <c r="AE177" s="57"/>
      <c r="AF177" s="61" t="str">
        <f t="shared" si="28"/>
        <v>EXT</v>
      </c>
      <c r="AG177" s="62">
        <f t="shared" si="26"/>
        <v>6</v>
      </c>
      <c r="AH177" s="62" t="str">
        <f t="shared" si="29"/>
        <v>1..1</v>
      </c>
      <c r="AI177" s="64" t="s">
        <v>993</v>
      </c>
      <c r="AJ177" s="64"/>
      <c r="AK177" s="65"/>
      <c r="AL177" s="65"/>
      <c r="AM177" s="65"/>
      <c r="AN177" s="64"/>
      <c r="AO177" s="66" t="str">
        <f t="shared" si="25"/>
        <v>1..1</v>
      </c>
      <c r="AP177" s="66" t="str">
        <f t="shared" si="25"/>
        <v>1..1</v>
      </c>
      <c r="AQ177" s="6" t="str">
        <f t="shared" si="25"/>
        <v>/rsm:CrossIndustryInvoice
/rsm:SupplyChainTradeTransaction
/ram:IncludedSupplyChainTradeLineItem
/ram:SpecifiedLineTradeDelivery
/ram:ShipToTradeParty
/ram:PostalTradeAddress
/ram:CountryID</v>
      </c>
      <c r="AR177" s="67" t="str">
        <f t="shared" si="25"/>
        <v>/rsm:CrossIndustryInvoice/rsm:SupplyChainTradeTransaction/ram:IncludedSupplyChainTradeLineItem/ram:SpecifiedLineTradeDelivery/ram:ShipToTradeParty/ram:PostalTradeAddress/ram:CountryID</v>
      </c>
      <c r="AS177" s="66" t="s">
        <v>131</v>
      </c>
      <c r="AT177" s="68" t="s">
        <v>56</v>
      </c>
      <c r="AU177" s="62" t="str">
        <f t="shared" si="27"/>
        <v>0..1</v>
      </c>
      <c r="AV177" s="66"/>
      <c r="AW177" s="69"/>
      <c r="AX177" s="7"/>
      <c r="AY177" s="70" t="str">
        <f t="shared" si="30"/>
        <v>EXTENDED</v>
      </c>
      <c r="AZ177" s="70" t="str">
        <f t="shared" si="30"/>
        <v>EXTENDED FR B2B</v>
      </c>
      <c r="BB177" s="57"/>
      <c r="BC177" s="59"/>
      <c r="BD177" s="59"/>
    </row>
    <row r="178" spans="1:56" s="11" customFormat="1" ht="102">
      <c r="A178" s="45" t="str">
        <f t="shared" si="34"/>
        <v>EXT</v>
      </c>
      <c r="B178" s="45"/>
      <c r="C178" s="45"/>
      <c r="D178" s="160" t="s">
        <v>846</v>
      </c>
      <c r="E178" s="61" t="s">
        <v>41</v>
      </c>
      <c r="F178" s="281" t="s">
        <v>4922</v>
      </c>
      <c r="G178" s="62">
        <f t="shared" si="24"/>
        <v>6</v>
      </c>
      <c r="H178" s="62" t="s">
        <v>42</v>
      </c>
      <c r="I178" s="64" t="s">
        <v>994</v>
      </c>
      <c r="J178" s="64"/>
      <c r="K178" s="65"/>
      <c r="L178" s="65"/>
      <c r="M178" s="65"/>
      <c r="N178" s="64"/>
      <c r="O178" s="66" t="s">
        <v>42</v>
      </c>
      <c r="P178" s="66" t="str">
        <f t="shared" si="31"/>
        <v>0..1</v>
      </c>
      <c r="Q178" s="6" t="s">
        <v>995</v>
      </c>
      <c r="R178" s="67" t="s">
        <v>996</v>
      </c>
      <c r="S178" s="66" t="s">
        <v>73</v>
      </c>
      <c r="T178" s="68" t="s">
        <v>56</v>
      </c>
      <c r="U178" s="62" t="s">
        <v>42</v>
      </c>
      <c r="V178" s="66"/>
      <c r="W178" s="69"/>
      <c r="X178" s="38"/>
      <c r="Y178" s="70" t="s">
        <v>47</v>
      </c>
      <c r="Z178" s="70" t="s">
        <v>48</v>
      </c>
      <c r="AA178" s="57"/>
      <c r="AB178" s="13" t="str">
        <f t="shared" si="32"/>
        <v>/rsm:CrossIndustryInvoice/rsm:SupplyChainTradeTransaction/ram:IncludedSupplyChainTradeLineItem/ram:SpecifiedLineTradeDelivery/ram:ShipToTradeParty/ram:PostalTradeAddress</v>
      </c>
      <c r="AC178" s="13" t="str">
        <f t="shared" si="33"/>
        <v>/ram:CountrySubDivisionName</v>
      </c>
      <c r="AD178" s="14">
        <f>COUNTIFS(R$4:R178,AB178)</f>
        <v>1</v>
      </c>
      <c r="AE178" s="57"/>
      <c r="AF178" s="61" t="str">
        <f t="shared" si="28"/>
        <v>EXT</v>
      </c>
      <c r="AG178" s="62">
        <f t="shared" si="26"/>
        <v>6</v>
      </c>
      <c r="AH178" s="62" t="str">
        <f t="shared" si="29"/>
        <v>0..1</v>
      </c>
      <c r="AI178" s="64" t="s">
        <v>997</v>
      </c>
      <c r="AJ178" s="64"/>
      <c r="AK178" s="65"/>
      <c r="AL178" s="65"/>
      <c r="AM178" s="65"/>
      <c r="AN178" s="64"/>
      <c r="AO178" s="66" t="str">
        <f t="shared" si="25"/>
        <v>0..1</v>
      </c>
      <c r="AP178" s="66" t="str">
        <f t="shared" si="25"/>
        <v>0..1</v>
      </c>
      <c r="AQ178" s="6" t="str">
        <f t="shared" si="25"/>
        <v>/rsm:CrossIndustryInvoice
/rsm:SupplyChainTradeTransaction
/ram:IncludedSupplyChainTradeLineItem
/ram:SpecifiedLineTradeDelivery
/ram:ShipToTradeParty
/ram:PostalTradeAddress
/ram:CountrySubDivisionName</v>
      </c>
      <c r="AR178" s="67" t="str">
        <f t="shared" si="25"/>
        <v>/rsm:CrossIndustryInvoice/rsm:SupplyChainTradeTransaction/ram:IncludedSupplyChainTradeLineItem/ram:SpecifiedLineTradeDelivery/ram:ShipToTradeParty/ram:PostalTradeAddress/ram:CountrySubDivisionName</v>
      </c>
      <c r="AS178" s="66" t="s">
        <v>73</v>
      </c>
      <c r="AT178" s="68" t="s">
        <v>56</v>
      </c>
      <c r="AU178" s="62" t="str">
        <f t="shared" si="27"/>
        <v>0..1</v>
      </c>
      <c r="AV178" s="66"/>
      <c r="AW178" s="69"/>
      <c r="AX178" s="7"/>
      <c r="AY178" s="70" t="str">
        <f t="shared" si="30"/>
        <v>EXTENDED</v>
      </c>
      <c r="AZ178" s="70" t="str">
        <f t="shared" si="30"/>
        <v>EXTENDED FR B2B</v>
      </c>
      <c r="BB178" s="57"/>
      <c r="BC178" s="59"/>
      <c r="BD178" s="59"/>
    </row>
    <row r="179" spans="1:56" s="11" customFormat="1" ht="89.25">
      <c r="A179" s="45" t="str">
        <f t="shared" si="34"/>
        <v>EXT</v>
      </c>
      <c r="B179" s="45"/>
      <c r="C179" s="45"/>
      <c r="D179" s="160" t="s">
        <v>846</v>
      </c>
      <c r="E179" s="161" t="s">
        <v>41</v>
      </c>
      <c r="F179" s="297" t="e">
        <v>#N/A</v>
      </c>
      <c r="G179" s="162">
        <f t="shared" si="24"/>
        <v>5</v>
      </c>
      <c r="H179" s="162" t="s">
        <v>42</v>
      </c>
      <c r="I179" s="163" t="s">
        <v>998</v>
      </c>
      <c r="J179" s="163"/>
      <c r="K179" s="164"/>
      <c r="L179" s="164"/>
      <c r="M179" s="164"/>
      <c r="N179" s="163"/>
      <c r="O179" s="165" t="s">
        <v>42</v>
      </c>
      <c r="P179" s="165" t="str">
        <f t="shared" si="31"/>
        <v>0..1</v>
      </c>
      <c r="Q179" s="166" t="s">
        <v>999</v>
      </c>
      <c r="R179" s="167" t="s">
        <v>1000</v>
      </c>
      <c r="S179" s="165"/>
      <c r="T179" s="168"/>
      <c r="U179" s="162" t="s">
        <v>62</v>
      </c>
      <c r="V179" s="165"/>
      <c r="W179" s="169"/>
      <c r="X179" s="38"/>
      <c r="Y179" s="170" t="s">
        <v>47</v>
      </c>
      <c r="Z179" s="170" t="s">
        <v>47</v>
      </c>
      <c r="AA179" s="57"/>
      <c r="AB179" s="13" t="str">
        <f t="shared" si="32"/>
        <v>/rsm:CrossIndustryInvoice/rsm:SupplyChainTradeTransaction/ram:IncludedSupplyChainTradeLineItem/ram:SpecifiedLineTradeDelivery/ram:ShipToTradeParty</v>
      </c>
      <c r="AC179" s="13" t="str">
        <f t="shared" si="33"/>
        <v>/ram:URIUniversalCommunication</v>
      </c>
      <c r="AD179" s="14">
        <f>COUNTIFS(R$4:R179,AB179)</f>
        <v>1</v>
      </c>
      <c r="AE179" s="57"/>
      <c r="AF179" s="161" t="str">
        <f t="shared" si="28"/>
        <v>EXT</v>
      </c>
      <c r="AG179" s="162">
        <f t="shared" si="26"/>
        <v>5</v>
      </c>
      <c r="AH179" s="162" t="str">
        <f t="shared" si="29"/>
        <v>0..1</v>
      </c>
      <c r="AI179" s="163" t="s">
        <v>1001</v>
      </c>
      <c r="AJ179" s="163"/>
      <c r="AK179" s="164"/>
      <c r="AL179" s="164"/>
      <c r="AM179" s="164"/>
      <c r="AN179" s="163"/>
      <c r="AO179" s="165" t="str">
        <f t="shared" si="25"/>
        <v>0..1</v>
      </c>
      <c r="AP179" s="165" t="str">
        <f t="shared" si="25"/>
        <v>0..1</v>
      </c>
      <c r="AQ179" s="166" t="str">
        <f t="shared" si="25"/>
        <v>/rsm:CrossIndustryInvoice
/rsm:SupplyChainTradeTransaction
/ram:IncludedSupplyChainTradeLineItem
/ram:SpecifiedLineTradeDelivery
/ram:ShipToTradeParty
/ram:URIUniversalCommunication</v>
      </c>
      <c r="AR179" s="167" t="str">
        <f t="shared" si="25"/>
        <v>/rsm:CrossIndustryInvoice/rsm:SupplyChainTradeTransaction/ram:IncludedSupplyChainTradeLineItem/ram:SpecifiedLineTradeDelivery/ram:ShipToTradeParty/ram:URIUniversalCommunication</v>
      </c>
      <c r="AS179" s="165"/>
      <c r="AT179" s="168"/>
      <c r="AU179" s="162" t="str">
        <f t="shared" si="27"/>
        <v>0..n</v>
      </c>
      <c r="AV179" s="165"/>
      <c r="AW179" s="169"/>
      <c r="AX179" s="7"/>
      <c r="AY179" s="170" t="str">
        <f t="shared" si="30"/>
        <v>EXTENDED</v>
      </c>
      <c r="AZ179" s="170" t="str">
        <f t="shared" si="30"/>
        <v>EXTENDED</v>
      </c>
      <c r="BB179" s="57"/>
      <c r="BC179" s="59"/>
      <c r="BD179" s="59"/>
    </row>
    <row r="180" spans="1:56" s="11" customFormat="1" ht="114">
      <c r="A180" s="45" t="str">
        <f t="shared" si="34"/>
        <v>EXT</v>
      </c>
      <c r="B180" s="45"/>
      <c r="C180" s="45"/>
      <c r="D180" s="160" t="s">
        <v>846</v>
      </c>
      <c r="E180" s="61" t="s">
        <v>41</v>
      </c>
      <c r="F180" s="281" t="e">
        <v>#N/A</v>
      </c>
      <c r="G180" s="62">
        <f t="shared" si="24"/>
        <v>6</v>
      </c>
      <c r="H180" s="62" t="s">
        <v>32</v>
      </c>
      <c r="I180" s="64" t="s">
        <v>623</v>
      </c>
      <c r="J180" s="64"/>
      <c r="K180" s="171"/>
      <c r="L180" s="65"/>
      <c r="M180" s="65"/>
      <c r="N180" s="64"/>
      <c r="O180" s="66" t="s">
        <v>32</v>
      </c>
      <c r="P180" s="66" t="str">
        <f t="shared" si="31"/>
        <v>1..1</v>
      </c>
      <c r="Q180" s="6" t="s">
        <v>1002</v>
      </c>
      <c r="R180" s="67" t="s">
        <v>1003</v>
      </c>
      <c r="S180" s="66" t="s">
        <v>55</v>
      </c>
      <c r="T180" s="68" t="s">
        <v>56</v>
      </c>
      <c r="U180" s="62" t="s">
        <v>42</v>
      </c>
      <c r="V180" s="66"/>
      <c r="W180" s="69"/>
      <c r="X180" s="38"/>
      <c r="Y180" s="70" t="s">
        <v>47</v>
      </c>
      <c r="Z180" s="70" t="s">
        <v>47</v>
      </c>
      <c r="AA180" s="57"/>
      <c r="AB180" s="13" t="str">
        <f t="shared" si="32"/>
        <v>/rsm:CrossIndustryInvoice/rsm:SupplyChainTradeTransaction/ram:IncludedSupplyChainTradeLineItem/ram:SpecifiedLineTradeDelivery/ram:ShipToTradeParty/ram:URIUniversalCommunication</v>
      </c>
      <c r="AC180" s="13" t="str">
        <f t="shared" si="33"/>
        <v>/ram:URIID</v>
      </c>
      <c r="AD180" s="14">
        <f>COUNTIFS(R$4:R180,AB180)</f>
        <v>1</v>
      </c>
      <c r="AE180" s="57"/>
      <c r="AF180" s="61" t="str">
        <f t="shared" si="28"/>
        <v>EXT</v>
      </c>
      <c r="AG180" s="62">
        <f t="shared" si="26"/>
        <v>6</v>
      </c>
      <c r="AH180" s="62" t="str">
        <f t="shared" si="29"/>
        <v>1..1</v>
      </c>
      <c r="AI180" s="64" t="s">
        <v>1004</v>
      </c>
      <c r="AJ180" s="64"/>
      <c r="AK180" s="171"/>
      <c r="AL180" s="65"/>
      <c r="AM180" s="65"/>
      <c r="AN180" s="64"/>
      <c r="AO180" s="66" t="str">
        <f t="shared" si="25"/>
        <v>1..1</v>
      </c>
      <c r="AP180" s="66" t="str">
        <f t="shared" si="25"/>
        <v>1..1</v>
      </c>
      <c r="AQ180" s="6" t="str">
        <f t="shared" si="25"/>
        <v>/rsm:CrossIndustryInvoice
/rsm:SupplyChainTradeTransaction
/ram:IncludedSupplyChainTradeLineItem
/ram:SpecifiedLineTradeDelivery
/ram:ShipToTradeParty
/ram:URIUniversalCommunication
/ram:URIID</v>
      </c>
      <c r="AR180" s="67" t="str">
        <f t="shared" si="25"/>
        <v>/rsm:CrossIndustryInvoice/rsm:SupplyChainTradeTransaction/ram:IncludedSupplyChainTradeLineItem/ram:SpecifiedLineTradeDelivery/ram:ShipToTradeParty/ram:URIUniversalCommunication/ram:URIID</v>
      </c>
      <c r="AS180" s="66" t="s">
        <v>55</v>
      </c>
      <c r="AT180" s="68" t="s">
        <v>56</v>
      </c>
      <c r="AU180" s="62" t="str">
        <f t="shared" si="27"/>
        <v>0..1</v>
      </c>
      <c r="AV180" s="66"/>
      <c r="AW180" s="69"/>
      <c r="AX180" s="7"/>
      <c r="AY180" s="70" t="str">
        <f t="shared" si="30"/>
        <v>EXTENDED</v>
      </c>
      <c r="AZ180" s="70" t="str">
        <f t="shared" si="30"/>
        <v>EXTENDED</v>
      </c>
      <c r="BB180" s="57"/>
      <c r="BC180" s="59"/>
      <c r="BD180" s="59"/>
    </row>
    <row r="181" spans="1:56" s="11" customFormat="1" ht="114.75">
      <c r="A181" s="45" t="str">
        <f t="shared" si="34"/>
        <v>EXT</v>
      </c>
      <c r="B181" s="45"/>
      <c r="C181" s="45"/>
      <c r="D181" s="160" t="s">
        <v>846</v>
      </c>
      <c r="E181" s="61" t="s">
        <v>41</v>
      </c>
      <c r="F181" s="281" t="e">
        <v>#N/A</v>
      </c>
      <c r="G181" s="62">
        <f t="shared" si="24"/>
        <v>7</v>
      </c>
      <c r="H181" s="62" t="s">
        <v>32</v>
      </c>
      <c r="I181" s="64" t="s">
        <v>498</v>
      </c>
      <c r="J181" s="64"/>
      <c r="K181" s="65" t="s">
        <v>1005</v>
      </c>
      <c r="L181" s="65"/>
      <c r="M181" s="65"/>
      <c r="N181" s="64"/>
      <c r="O181" s="66" t="s">
        <v>32</v>
      </c>
      <c r="P181" s="66" t="str">
        <f t="shared" si="31"/>
        <v>1..1</v>
      </c>
      <c r="Q181" s="6" t="s">
        <v>1006</v>
      </c>
      <c r="R181" s="67" t="s">
        <v>1007</v>
      </c>
      <c r="S181" s="66" t="s">
        <v>329</v>
      </c>
      <c r="T181" s="68" t="s">
        <v>163</v>
      </c>
      <c r="U181" s="62" t="s">
        <v>42</v>
      </c>
      <c r="V181" s="66"/>
      <c r="W181" s="69"/>
      <c r="X181" s="38"/>
      <c r="Y181" s="70" t="s">
        <v>47</v>
      </c>
      <c r="Z181" s="70" t="s">
        <v>47</v>
      </c>
      <c r="AA181" s="57"/>
      <c r="AB181" s="13" t="str">
        <f t="shared" si="32"/>
        <v>/rsm:CrossIndustryInvoice/rsm:SupplyChainTradeTransaction/ram:IncludedSupplyChainTradeLineItem/ram:SpecifiedLineTradeDelivery/ram:ShipToTradeParty/ram:URIUniversalCommunication/ram:URIID</v>
      </c>
      <c r="AC181" s="13" t="str">
        <f t="shared" si="33"/>
        <v>/@schemeID</v>
      </c>
      <c r="AD181" s="14">
        <f>COUNTIFS(R$4:R181,AB181)</f>
        <v>1</v>
      </c>
      <c r="AE181" s="57"/>
      <c r="AF181" s="61" t="str">
        <f t="shared" si="28"/>
        <v>EXT</v>
      </c>
      <c r="AG181" s="62">
        <f t="shared" si="26"/>
        <v>7</v>
      </c>
      <c r="AH181" s="62" t="str">
        <f t="shared" si="29"/>
        <v>1..1</v>
      </c>
      <c r="AI181" s="64" t="s">
        <v>330</v>
      </c>
      <c r="AJ181" s="64"/>
      <c r="AK181" s="65"/>
      <c r="AL181" s="65"/>
      <c r="AM181" s="65"/>
      <c r="AN181" s="64"/>
      <c r="AO181" s="66" t="str">
        <f t="shared" si="25"/>
        <v>1..1</v>
      </c>
      <c r="AP181" s="66" t="str">
        <f t="shared" si="25"/>
        <v>1..1</v>
      </c>
      <c r="AQ181" s="6" t="str">
        <f t="shared" si="25"/>
        <v>/rsm:CrossIndustryInvoice
/rsm:SupplyChainTradeTransaction
/ram:IncludedSupplyChainTradeLineItem
/ram:SpecifiedLineTradeDelivery
/ram:ShipToTradeParty
/ram:URIUniversalCommunication
/ram:URIID
/@schemeID</v>
      </c>
      <c r="AR181" s="67" t="str">
        <f t="shared" si="25"/>
        <v>/rsm:CrossIndustryInvoice/rsm:SupplyChainTradeTransaction/ram:IncludedSupplyChainTradeLineItem/ram:SpecifiedLineTradeDelivery/ram:ShipToTradeParty/ram:URIUniversalCommunication/ram:URIID/@schemeID</v>
      </c>
      <c r="AS181" s="66" t="s">
        <v>329</v>
      </c>
      <c r="AT181" s="68" t="s">
        <v>163</v>
      </c>
      <c r="AU181" s="62" t="str">
        <f t="shared" si="27"/>
        <v>0..1</v>
      </c>
      <c r="AV181" s="66"/>
      <c r="AW181" s="69"/>
      <c r="AX181" s="7"/>
      <c r="AY181" s="70" t="str">
        <f t="shared" si="30"/>
        <v>EXTENDED</v>
      </c>
      <c r="AZ181" s="70" t="str">
        <f t="shared" si="30"/>
        <v>EXTENDED</v>
      </c>
      <c r="BB181" s="57"/>
      <c r="BC181" s="59"/>
      <c r="BD181" s="59"/>
    </row>
    <row r="182" spans="1:56" s="11" customFormat="1" ht="89.25">
      <c r="A182" s="45" t="str">
        <f t="shared" si="34"/>
        <v>EXT</v>
      </c>
      <c r="B182" s="45"/>
      <c r="C182" s="45"/>
      <c r="D182" s="160" t="s">
        <v>846</v>
      </c>
      <c r="E182" s="161" t="s">
        <v>41</v>
      </c>
      <c r="F182" s="297" t="e">
        <v>#N/A</v>
      </c>
      <c r="G182" s="162">
        <f t="shared" si="24"/>
        <v>5</v>
      </c>
      <c r="H182" s="162" t="s">
        <v>42</v>
      </c>
      <c r="I182" s="163" t="s">
        <v>1008</v>
      </c>
      <c r="J182" s="163"/>
      <c r="K182" s="164"/>
      <c r="L182" s="164"/>
      <c r="M182" s="164"/>
      <c r="N182" s="163"/>
      <c r="O182" s="165" t="s">
        <v>42</v>
      </c>
      <c r="P182" s="165" t="str">
        <f t="shared" si="31"/>
        <v>0..1</v>
      </c>
      <c r="Q182" s="166" t="s">
        <v>1009</v>
      </c>
      <c r="R182" s="167" t="s">
        <v>1010</v>
      </c>
      <c r="S182" s="165"/>
      <c r="T182" s="168"/>
      <c r="U182" s="162" t="s">
        <v>62</v>
      </c>
      <c r="V182" s="165"/>
      <c r="W182" s="169"/>
      <c r="X182" s="38"/>
      <c r="Y182" s="170" t="s">
        <v>47</v>
      </c>
      <c r="Z182" s="170" t="s">
        <v>47</v>
      </c>
      <c r="AA182" s="57"/>
      <c r="AB182" s="13" t="str">
        <f t="shared" si="32"/>
        <v>/rsm:CrossIndustryInvoice/rsm:SupplyChainTradeTransaction/ram:IncludedSupplyChainTradeLineItem/ram:SpecifiedLineTradeDelivery/ram:ShipToTradeParty</v>
      </c>
      <c r="AC182" s="13" t="str">
        <f t="shared" si="33"/>
        <v>/ram:SpecifiedTaxRegistration</v>
      </c>
      <c r="AD182" s="14">
        <f>COUNTIFS(R$4:R182,AB182)</f>
        <v>1</v>
      </c>
      <c r="AE182" s="57"/>
      <c r="AF182" s="161" t="str">
        <f t="shared" si="28"/>
        <v>EXT</v>
      </c>
      <c r="AG182" s="162">
        <f t="shared" si="26"/>
        <v>5</v>
      </c>
      <c r="AH182" s="162" t="str">
        <f t="shared" si="29"/>
        <v>0..1</v>
      </c>
      <c r="AI182" s="163" t="s">
        <v>1011</v>
      </c>
      <c r="AJ182" s="163"/>
      <c r="AK182" s="164"/>
      <c r="AL182" s="164"/>
      <c r="AM182" s="164"/>
      <c r="AN182" s="163"/>
      <c r="AO182" s="165" t="str">
        <f t="shared" si="25"/>
        <v>0..1</v>
      </c>
      <c r="AP182" s="165" t="str">
        <f t="shared" si="25"/>
        <v>0..1</v>
      </c>
      <c r="AQ182" s="166" t="str">
        <f t="shared" si="25"/>
        <v>/rsm:CrossIndustryInvoice
/rsm:SupplyChainTradeTransaction
/ram:IncludedSupplyChainTradeLineItem
/ram:SpecifiedLineTradeDelivery
/ram:ShipToTradeParty
/ram:SpecifiedTaxRegistration</v>
      </c>
      <c r="AR182" s="167" t="str">
        <f t="shared" si="25"/>
        <v>/rsm:CrossIndustryInvoice/rsm:SupplyChainTradeTransaction/ram:IncludedSupplyChainTradeLineItem/ram:SpecifiedLineTradeDelivery/ram:ShipToTradeParty/ram:SpecifiedTaxRegistration</v>
      </c>
      <c r="AS182" s="165"/>
      <c r="AT182" s="168"/>
      <c r="AU182" s="162" t="str">
        <f t="shared" si="27"/>
        <v>0..n</v>
      </c>
      <c r="AV182" s="165"/>
      <c r="AW182" s="169"/>
      <c r="AX182" s="7"/>
      <c r="AY182" s="170" t="str">
        <f t="shared" si="30"/>
        <v>EXTENDED</v>
      </c>
      <c r="AZ182" s="170" t="str">
        <f t="shared" si="30"/>
        <v>EXTENDED</v>
      </c>
      <c r="BB182" s="57"/>
      <c r="BC182" s="59"/>
      <c r="BD182" s="59"/>
    </row>
    <row r="183" spans="1:56" s="11" customFormat="1" ht="114">
      <c r="A183" s="45" t="str">
        <f t="shared" si="34"/>
        <v>EXT</v>
      </c>
      <c r="B183" s="45"/>
      <c r="C183" s="45"/>
      <c r="D183" s="160" t="s">
        <v>846</v>
      </c>
      <c r="E183" s="61" t="s">
        <v>41</v>
      </c>
      <c r="F183" s="281" t="e">
        <v>#N/A</v>
      </c>
      <c r="G183" s="62">
        <f t="shared" si="24"/>
        <v>6</v>
      </c>
      <c r="H183" s="62" t="s">
        <v>32</v>
      </c>
      <c r="I183" s="64" t="s">
        <v>3</v>
      </c>
      <c r="J183" s="64"/>
      <c r="K183" s="65"/>
      <c r="L183" s="65"/>
      <c r="M183" s="65"/>
      <c r="N183" s="64"/>
      <c r="O183" s="66" t="s">
        <v>32</v>
      </c>
      <c r="P183" s="66" t="str">
        <f t="shared" si="31"/>
        <v>1..1</v>
      </c>
      <c r="Q183" s="6" t="s">
        <v>1012</v>
      </c>
      <c r="R183" s="67" t="s">
        <v>1013</v>
      </c>
      <c r="S183" s="66" t="s">
        <v>55</v>
      </c>
      <c r="T183" s="68" t="s">
        <v>56</v>
      </c>
      <c r="U183" s="62" t="s">
        <v>42</v>
      </c>
      <c r="V183" s="66"/>
      <c r="W183" s="69"/>
      <c r="X183" s="38"/>
      <c r="Y183" s="70" t="s">
        <v>47</v>
      </c>
      <c r="Z183" s="70" t="s">
        <v>47</v>
      </c>
      <c r="AA183" s="57"/>
      <c r="AB183" s="13" t="str">
        <f t="shared" si="32"/>
        <v>/rsm:CrossIndustryInvoice/rsm:SupplyChainTradeTransaction/ram:IncludedSupplyChainTradeLineItem/ram:SpecifiedLineTradeDelivery/ram:ShipToTradeParty/ram:SpecifiedTaxRegistration</v>
      </c>
      <c r="AC183" s="13" t="str">
        <f t="shared" si="33"/>
        <v>/ram:ID</v>
      </c>
      <c r="AD183" s="14">
        <f>COUNTIFS(R$4:R183,AB183)</f>
        <v>1</v>
      </c>
      <c r="AE183" s="57"/>
      <c r="AF183" s="61" t="str">
        <f t="shared" si="28"/>
        <v>EXT</v>
      </c>
      <c r="AG183" s="62">
        <f t="shared" si="26"/>
        <v>6</v>
      </c>
      <c r="AH183" s="62" t="str">
        <f t="shared" si="29"/>
        <v>1..1</v>
      </c>
      <c r="AI183" s="64" t="s">
        <v>1014</v>
      </c>
      <c r="AJ183" s="64"/>
      <c r="AK183" s="65"/>
      <c r="AL183" s="65"/>
      <c r="AM183" s="65"/>
      <c r="AN183" s="64"/>
      <c r="AO183" s="66" t="str">
        <f t="shared" si="25"/>
        <v>1..1</v>
      </c>
      <c r="AP183" s="66" t="str">
        <f t="shared" si="25"/>
        <v>1..1</v>
      </c>
      <c r="AQ183" s="6" t="str">
        <f t="shared" si="25"/>
        <v>/rsm:CrossIndustryInvoice
/rsm:SupplyChainTradeTransaction
/ram:IncludedSupplyChainTradeLineItem
/ram:SpecifiedLineTradeDelivery
/ram:ShipToTradeParty
/ram:SpecifiedTaxRegistration
/ram:ID</v>
      </c>
      <c r="AR183" s="67" t="str">
        <f t="shared" si="25"/>
        <v>/rsm:CrossIndustryInvoice/rsm:SupplyChainTradeTransaction/ram:IncludedSupplyChainTradeLineItem/ram:SpecifiedLineTradeDelivery/ram:ShipToTradeParty/ram:SpecifiedTaxRegistration/ram:ID</v>
      </c>
      <c r="AS183" s="66" t="s">
        <v>55</v>
      </c>
      <c r="AT183" s="68" t="s">
        <v>56</v>
      </c>
      <c r="AU183" s="62" t="str">
        <f t="shared" si="27"/>
        <v>0..1</v>
      </c>
      <c r="AV183" s="66"/>
      <c r="AW183" s="69"/>
      <c r="AX183" s="7"/>
      <c r="AY183" s="70" t="str">
        <f t="shared" si="30"/>
        <v>EXTENDED</v>
      </c>
      <c r="AZ183" s="70" t="str">
        <f t="shared" si="30"/>
        <v>EXTENDED</v>
      </c>
      <c r="BB183" s="57"/>
      <c r="BC183" s="59"/>
      <c r="BD183" s="59"/>
    </row>
    <row r="184" spans="1:56" s="11" customFormat="1" ht="114.75">
      <c r="A184" s="45" t="str">
        <f t="shared" si="34"/>
        <v>EXT</v>
      </c>
      <c r="B184" s="45"/>
      <c r="C184" s="45"/>
      <c r="D184" s="160" t="s">
        <v>846</v>
      </c>
      <c r="E184" s="61" t="s">
        <v>41</v>
      </c>
      <c r="F184" s="281" t="e">
        <v>#N/A</v>
      </c>
      <c r="G184" s="62">
        <f t="shared" si="24"/>
        <v>7</v>
      </c>
      <c r="H184" s="62" t="s">
        <v>32</v>
      </c>
      <c r="I184" s="64" t="s">
        <v>498</v>
      </c>
      <c r="J184" s="64"/>
      <c r="K184" s="65" t="s">
        <v>1015</v>
      </c>
      <c r="L184" s="65"/>
      <c r="M184" s="65" t="s">
        <v>1016</v>
      </c>
      <c r="N184" s="64"/>
      <c r="O184" s="66" t="s">
        <v>32</v>
      </c>
      <c r="P184" s="66" t="str">
        <f t="shared" si="31"/>
        <v>1..1</v>
      </c>
      <c r="Q184" s="6" t="s">
        <v>1017</v>
      </c>
      <c r="R184" s="67" t="s">
        <v>1018</v>
      </c>
      <c r="S184" s="66" t="s">
        <v>329</v>
      </c>
      <c r="T184" s="68" t="s">
        <v>163</v>
      </c>
      <c r="U184" s="62" t="s">
        <v>42</v>
      </c>
      <c r="V184" s="66"/>
      <c r="W184" s="69"/>
      <c r="X184" s="38"/>
      <c r="Y184" s="70" t="s">
        <v>47</v>
      </c>
      <c r="Z184" s="70" t="s">
        <v>47</v>
      </c>
      <c r="AA184" s="57"/>
      <c r="AB184" s="13" t="str">
        <f t="shared" si="32"/>
        <v>/rsm:CrossIndustryInvoice/rsm:SupplyChainTradeTransaction/ram:IncludedSupplyChainTradeLineItem/ram:SpecifiedLineTradeDelivery/ram:ShipToTradeParty/ram:SpecifiedTaxRegistration/ram:ID</v>
      </c>
      <c r="AC184" s="13" t="str">
        <f t="shared" si="33"/>
        <v>/@schemeID</v>
      </c>
      <c r="AD184" s="14">
        <f>COUNTIFS(R$4:R184,AB184)</f>
        <v>1</v>
      </c>
      <c r="AE184" s="57"/>
      <c r="AF184" s="61" t="str">
        <f t="shared" si="28"/>
        <v>EXT</v>
      </c>
      <c r="AG184" s="62">
        <f t="shared" si="26"/>
        <v>7</v>
      </c>
      <c r="AH184" s="62" t="str">
        <f t="shared" si="29"/>
        <v>1..1</v>
      </c>
      <c r="AI184" s="64" t="s">
        <v>1019</v>
      </c>
      <c r="AJ184" s="64"/>
      <c r="AK184" s="65"/>
      <c r="AL184" s="65"/>
      <c r="AM184" s="65"/>
      <c r="AN184" s="64"/>
      <c r="AO184" s="66" t="str">
        <f t="shared" si="25"/>
        <v>1..1</v>
      </c>
      <c r="AP184" s="66" t="str">
        <f t="shared" si="25"/>
        <v>1..1</v>
      </c>
      <c r="AQ184" s="6" t="str">
        <f t="shared" si="25"/>
        <v>/rsm:CrossIndustryInvoice
/rsm:SupplyChainTradeTransaction
/ram:IncludedSupplyChainTradeLineItem
/ram:SpecifiedLineTradeDelivery
/ram:ShipToTradeParty
/ram:SpecifiedTaxRegistration
/ram:ID
/@schemeID</v>
      </c>
      <c r="AR184" s="67" t="str">
        <f t="shared" si="25"/>
        <v>/rsm:CrossIndustryInvoice/rsm:SupplyChainTradeTransaction/ram:IncludedSupplyChainTradeLineItem/ram:SpecifiedLineTradeDelivery/ram:ShipToTradeParty/ram:SpecifiedTaxRegistration/ram:ID/@schemeID</v>
      </c>
      <c r="AS184" s="66" t="s">
        <v>329</v>
      </c>
      <c r="AT184" s="68" t="s">
        <v>163</v>
      </c>
      <c r="AU184" s="62" t="str">
        <f t="shared" si="27"/>
        <v>0..1</v>
      </c>
      <c r="AV184" s="66"/>
      <c r="AW184" s="69"/>
      <c r="AX184" s="7"/>
      <c r="AY184" s="70" t="str">
        <f t="shared" si="30"/>
        <v>EXTENDED</v>
      </c>
      <c r="AZ184" s="70" t="str">
        <f t="shared" si="30"/>
        <v>EXTENDED</v>
      </c>
      <c r="BB184" s="57"/>
      <c r="BC184" s="59"/>
      <c r="BD184" s="59"/>
    </row>
    <row r="185" spans="1:56" s="11" customFormat="1" ht="76.5">
      <c r="A185" s="45" t="str">
        <f t="shared" si="34"/>
        <v>EXT</v>
      </c>
      <c r="B185" s="45"/>
      <c r="C185" s="45"/>
      <c r="D185" s="160" t="s">
        <v>846</v>
      </c>
      <c r="E185" s="139" t="s">
        <v>41</v>
      </c>
      <c r="F185" s="295" t="e">
        <v>#N/A</v>
      </c>
      <c r="G185" s="140">
        <f t="shared" si="24"/>
        <v>4</v>
      </c>
      <c r="H185" s="140" t="s">
        <v>42</v>
      </c>
      <c r="I185" s="125" t="s">
        <v>1020</v>
      </c>
      <c r="J185" s="125" t="s">
        <v>1021</v>
      </c>
      <c r="K185" s="125"/>
      <c r="L185" s="126"/>
      <c r="M185" s="126"/>
      <c r="N185" s="125"/>
      <c r="O185" s="124" t="s">
        <v>42</v>
      </c>
      <c r="P185" s="124" t="str">
        <f t="shared" si="31"/>
        <v>0..1</v>
      </c>
      <c r="Q185" s="141" t="s">
        <v>1022</v>
      </c>
      <c r="R185" s="142" t="s">
        <v>1023</v>
      </c>
      <c r="S185" s="124"/>
      <c r="T185" s="129"/>
      <c r="U185" s="140" t="s">
        <v>42</v>
      </c>
      <c r="V185" s="124"/>
      <c r="W185" s="130"/>
      <c r="X185" s="38"/>
      <c r="Y185" s="143" t="s">
        <v>47</v>
      </c>
      <c r="Z185" s="143" t="s">
        <v>47</v>
      </c>
      <c r="AA185" s="57"/>
      <c r="AB185" s="13" t="str">
        <f t="shared" si="32"/>
        <v>/rsm:CrossIndustryInvoice/rsm:SupplyChainTradeTransaction/ram:IncludedSupplyChainTradeLineItem/ram:SpecifiedLineTradeDelivery</v>
      </c>
      <c r="AC185" s="13" t="str">
        <f t="shared" si="33"/>
        <v>/ram:UltimateShipToTradeParty</v>
      </c>
      <c r="AD185" s="14">
        <f>COUNTIFS(R$4:R185,AB185)</f>
        <v>1</v>
      </c>
      <c r="AE185" s="57"/>
      <c r="AF185" s="139" t="str">
        <f t="shared" si="28"/>
        <v>EXT</v>
      </c>
      <c r="AG185" s="140">
        <f t="shared" si="26"/>
        <v>4</v>
      </c>
      <c r="AH185" s="140" t="str">
        <f t="shared" si="29"/>
        <v>0..1</v>
      </c>
      <c r="AI185" s="125" t="s">
        <v>1024</v>
      </c>
      <c r="AJ185" s="125"/>
      <c r="AK185" s="125"/>
      <c r="AL185" s="126"/>
      <c r="AM185" s="126"/>
      <c r="AN185" s="125"/>
      <c r="AO185" s="124" t="str">
        <f t="shared" si="25"/>
        <v>0..1</v>
      </c>
      <c r="AP185" s="124" t="str">
        <f t="shared" si="25"/>
        <v>0..1</v>
      </c>
      <c r="AQ185" s="141" t="str">
        <f t="shared" si="25"/>
        <v>/rsm:CrossIndustryInvoice
/rsm:SupplyChainTradeTransaction
/ram:IncludedSupplyChainTradeLineItem
/ram:SpecifiedLineTradeDelivery
/ram:UltimateShipToTradeParty</v>
      </c>
      <c r="AR185" s="142" t="str">
        <f t="shared" si="25"/>
        <v>/rsm:CrossIndustryInvoice/rsm:SupplyChainTradeTransaction/ram:IncludedSupplyChainTradeLineItem/ram:SpecifiedLineTradeDelivery/ram:UltimateShipToTradeParty</v>
      </c>
      <c r="AS185" s="124"/>
      <c r="AT185" s="129"/>
      <c r="AU185" s="140" t="str">
        <f t="shared" si="27"/>
        <v>0..1</v>
      </c>
      <c r="AV185" s="124"/>
      <c r="AW185" s="130"/>
      <c r="AX185" s="7"/>
      <c r="AY185" s="143" t="str">
        <f t="shared" si="30"/>
        <v>EXTENDED</v>
      </c>
      <c r="AZ185" s="143" t="str">
        <f t="shared" si="30"/>
        <v>EXTENDED</v>
      </c>
      <c r="BB185" s="57"/>
      <c r="BC185" s="59"/>
      <c r="BD185" s="59"/>
    </row>
    <row r="186" spans="1:56" s="11" customFormat="1" ht="99.75">
      <c r="A186" s="45" t="str">
        <f t="shared" si="34"/>
        <v>EXT</v>
      </c>
      <c r="B186" s="45"/>
      <c r="C186" s="45"/>
      <c r="D186" s="160" t="s">
        <v>846</v>
      </c>
      <c r="E186" s="61" t="s">
        <v>41</v>
      </c>
      <c r="F186" s="281" t="e">
        <v>#N/A</v>
      </c>
      <c r="G186" s="62">
        <f t="shared" si="24"/>
        <v>5</v>
      </c>
      <c r="H186" s="62" t="s">
        <v>42</v>
      </c>
      <c r="I186" s="64" t="s">
        <v>3</v>
      </c>
      <c r="J186" s="64"/>
      <c r="K186" s="65"/>
      <c r="L186" s="172"/>
      <c r="M186" s="65"/>
      <c r="N186" s="64"/>
      <c r="O186" s="66" t="s">
        <v>42</v>
      </c>
      <c r="P186" s="66" t="str">
        <f t="shared" si="31"/>
        <v>0..1</v>
      </c>
      <c r="Q186" s="6" t="s">
        <v>1025</v>
      </c>
      <c r="R186" s="67" t="s">
        <v>1026</v>
      </c>
      <c r="S186" s="66" t="s">
        <v>55</v>
      </c>
      <c r="T186" s="68" t="s">
        <v>56</v>
      </c>
      <c r="U186" s="62" t="s">
        <v>62</v>
      </c>
      <c r="V186" s="66"/>
      <c r="W186" s="69"/>
      <c r="X186" s="38"/>
      <c r="Y186" s="70" t="s">
        <v>47</v>
      </c>
      <c r="Z186" s="70" t="s">
        <v>47</v>
      </c>
      <c r="AA186" s="57"/>
      <c r="AB186" s="13" t="str">
        <f t="shared" si="32"/>
        <v>/rsm:CrossIndustryInvoice/rsm:SupplyChainTradeTransaction/ram:IncludedSupplyChainTradeLineItem/ram:SpecifiedLineTradeDelivery/ram:UltimateShipToTradeParty</v>
      </c>
      <c r="AC186" s="13" t="str">
        <f t="shared" si="33"/>
        <v>/ram:ID</v>
      </c>
      <c r="AD186" s="14">
        <f>COUNTIFS(R$4:R186,AB186)</f>
        <v>1</v>
      </c>
      <c r="AE186" s="57"/>
      <c r="AF186" s="61" t="str">
        <f t="shared" si="28"/>
        <v>EXT</v>
      </c>
      <c r="AG186" s="62">
        <f t="shared" si="26"/>
        <v>5</v>
      </c>
      <c r="AH186" s="62" t="str">
        <f t="shared" si="29"/>
        <v>0..1</v>
      </c>
      <c r="AI186" s="64" t="s">
        <v>1027</v>
      </c>
      <c r="AJ186" s="64"/>
      <c r="AK186" s="65"/>
      <c r="AL186" s="172"/>
      <c r="AM186" s="65"/>
      <c r="AN186" s="64"/>
      <c r="AO186" s="66" t="str">
        <f t="shared" si="25"/>
        <v>0..1</v>
      </c>
      <c r="AP186" s="66" t="str">
        <f t="shared" si="25"/>
        <v>0..1</v>
      </c>
      <c r="AQ186" s="6" t="str">
        <f t="shared" si="25"/>
        <v>/rsm:CrossIndustryInvoice
/rsm:SupplyChainTradeTransaction
/ram:IncludedSupplyChainTradeLineItem
/ram:SpecifiedLineTradeDelivery
/ram:UltimateShipToTradeParty
/ram:ID</v>
      </c>
      <c r="AR186" s="67" t="str">
        <f t="shared" si="25"/>
        <v>/rsm:CrossIndustryInvoice/rsm:SupplyChainTradeTransaction/ram:IncludedSupplyChainTradeLineItem/ram:SpecifiedLineTradeDelivery/ram:UltimateShipToTradeParty/ram:ID</v>
      </c>
      <c r="AS186" s="66" t="s">
        <v>55</v>
      </c>
      <c r="AT186" s="68" t="s">
        <v>56</v>
      </c>
      <c r="AU186" s="62" t="str">
        <f t="shared" si="27"/>
        <v>0..n</v>
      </c>
      <c r="AV186" s="66"/>
      <c r="AW186" s="69"/>
      <c r="AX186" s="7"/>
      <c r="AY186" s="70" t="str">
        <f t="shared" si="30"/>
        <v>EXTENDED</v>
      </c>
      <c r="AZ186" s="70" t="str">
        <f t="shared" si="30"/>
        <v>EXTENDED</v>
      </c>
      <c r="BB186" s="57"/>
      <c r="BC186" s="59"/>
      <c r="BD186" s="59"/>
    </row>
    <row r="187" spans="1:56" s="11" customFormat="1" ht="99.75">
      <c r="A187" s="45" t="str">
        <f t="shared" si="34"/>
        <v>EXT</v>
      </c>
      <c r="B187" s="45"/>
      <c r="C187" s="45"/>
      <c r="D187" s="160" t="s">
        <v>846</v>
      </c>
      <c r="E187" s="61" t="s">
        <v>41</v>
      </c>
      <c r="F187" s="281" t="e">
        <v>#N/A</v>
      </c>
      <c r="G187" s="62">
        <f t="shared" si="24"/>
        <v>5</v>
      </c>
      <c r="H187" s="62" t="s">
        <v>62</v>
      </c>
      <c r="I187" s="64" t="s">
        <v>1028</v>
      </c>
      <c r="J187" s="64"/>
      <c r="K187" s="65"/>
      <c r="L187" s="65"/>
      <c r="M187" s="65"/>
      <c r="N187" s="64"/>
      <c r="O187" s="66" t="s">
        <v>62</v>
      </c>
      <c r="P187" s="66" t="str">
        <f t="shared" si="31"/>
        <v>0..n</v>
      </c>
      <c r="Q187" s="6" t="s">
        <v>1029</v>
      </c>
      <c r="R187" s="67" t="s">
        <v>1030</v>
      </c>
      <c r="S187" s="66" t="s">
        <v>55</v>
      </c>
      <c r="T187" s="68" t="s">
        <v>56</v>
      </c>
      <c r="U187" s="62" t="s">
        <v>62</v>
      </c>
      <c r="V187" s="66"/>
      <c r="W187" s="69"/>
      <c r="X187" s="38"/>
      <c r="Y187" s="70" t="s">
        <v>47</v>
      </c>
      <c r="Z187" s="70" t="s">
        <v>47</v>
      </c>
      <c r="AA187" s="57"/>
      <c r="AB187" s="13" t="str">
        <f t="shared" si="32"/>
        <v>/rsm:CrossIndustryInvoice/rsm:SupplyChainTradeTransaction/ram:IncludedSupplyChainTradeLineItem/ram:SpecifiedLineTradeDelivery/ram:UltimateShipToTradeParty</v>
      </c>
      <c r="AC187" s="13" t="str">
        <f t="shared" si="33"/>
        <v>/ram:GlobalID</v>
      </c>
      <c r="AD187" s="14">
        <f>COUNTIFS(R$4:R187,AB187)</f>
        <v>1</v>
      </c>
      <c r="AE187" s="57"/>
      <c r="AF187" s="61" t="str">
        <f t="shared" si="28"/>
        <v>EXT</v>
      </c>
      <c r="AG187" s="62">
        <f t="shared" si="26"/>
        <v>5</v>
      </c>
      <c r="AH187" s="62" t="str">
        <f t="shared" si="29"/>
        <v>0..n</v>
      </c>
      <c r="AI187" s="64" t="s">
        <v>1031</v>
      </c>
      <c r="AJ187" s="64"/>
      <c r="AK187" s="65"/>
      <c r="AL187" s="65"/>
      <c r="AM187" s="65"/>
      <c r="AN187" s="64"/>
      <c r="AO187" s="66" t="str">
        <f t="shared" si="25"/>
        <v>0..n</v>
      </c>
      <c r="AP187" s="66" t="str">
        <f t="shared" si="25"/>
        <v>0..n</v>
      </c>
      <c r="AQ187" s="6" t="str">
        <f t="shared" si="25"/>
        <v>/rsm:CrossIndustryInvoice
/rsm:SupplyChainTradeTransaction
/ram:IncludedSupplyChainTradeLineItem
/ram:SpecifiedLineTradeDelivery
/ram:UltimateShipToTradeParty
/ram:GlobalID</v>
      </c>
      <c r="AR187" s="67" t="str">
        <f t="shared" si="25"/>
        <v>/rsm:CrossIndustryInvoice/rsm:SupplyChainTradeTransaction/ram:IncludedSupplyChainTradeLineItem/ram:SpecifiedLineTradeDelivery/ram:UltimateShipToTradeParty/ram:GlobalID</v>
      </c>
      <c r="AS187" s="66" t="s">
        <v>55</v>
      </c>
      <c r="AT187" s="68" t="s">
        <v>56</v>
      </c>
      <c r="AU187" s="62" t="str">
        <f t="shared" si="27"/>
        <v>0..n</v>
      </c>
      <c r="AV187" s="66"/>
      <c r="AW187" s="69"/>
      <c r="AX187" s="7"/>
      <c r="AY187" s="70" t="str">
        <f t="shared" si="30"/>
        <v>EXTENDED</v>
      </c>
      <c r="AZ187" s="70" t="str">
        <f t="shared" si="30"/>
        <v>EXTENDED</v>
      </c>
      <c r="BB187" s="57"/>
      <c r="BC187" s="59"/>
      <c r="BD187" s="59"/>
    </row>
    <row r="188" spans="1:56" s="11" customFormat="1" ht="102">
      <c r="A188" s="45" t="str">
        <f t="shared" si="34"/>
        <v>EXT</v>
      </c>
      <c r="B188" s="45"/>
      <c r="C188" s="45"/>
      <c r="D188" s="160" t="s">
        <v>846</v>
      </c>
      <c r="E188" s="61" t="s">
        <v>41</v>
      </c>
      <c r="F188" s="281" t="e">
        <v>#N/A</v>
      </c>
      <c r="G188" s="62">
        <f t="shared" si="24"/>
        <v>6</v>
      </c>
      <c r="H188" s="62" t="s">
        <v>32</v>
      </c>
      <c r="I188" s="64" t="s">
        <v>498</v>
      </c>
      <c r="J188" s="64"/>
      <c r="K188" s="65"/>
      <c r="L188" s="65"/>
      <c r="M188" s="65"/>
      <c r="N188" s="64"/>
      <c r="O188" s="66" t="s">
        <v>32</v>
      </c>
      <c r="P188" s="66" t="str">
        <f t="shared" si="31"/>
        <v>1..1</v>
      </c>
      <c r="Q188" s="6" t="s">
        <v>1032</v>
      </c>
      <c r="R188" s="67" t="s">
        <v>1033</v>
      </c>
      <c r="S188" s="66" t="s">
        <v>329</v>
      </c>
      <c r="T188" s="68" t="s">
        <v>163</v>
      </c>
      <c r="U188" s="62" t="s">
        <v>42</v>
      </c>
      <c r="V188" s="66"/>
      <c r="W188" s="69"/>
      <c r="X188" s="38"/>
      <c r="Y188" s="70" t="s">
        <v>47</v>
      </c>
      <c r="Z188" s="70" t="s">
        <v>47</v>
      </c>
      <c r="AA188" s="57"/>
      <c r="AB188" s="13" t="str">
        <f t="shared" si="32"/>
        <v>/rsm:CrossIndustryInvoice/rsm:SupplyChainTradeTransaction/ram:IncludedSupplyChainTradeLineItem/ram:SpecifiedLineTradeDelivery/ram:UltimateShipToTradeParty/ram:GlobalID</v>
      </c>
      <c r="AC188" s="13" t="str">
        <f t="shared" si="33"/>
        <v>/@schemeID</v>
      </c>
      <c r="AD188" s="14">
        <f>COUNTIFS(R$4:R188,AB188)</f>
        <v>1</v>
      </c>
      <c r="AE188" s="57"/>
      <c r="AF188" s="61" t="str">
        <f t="shared" si="28"/>
        <v>EXT</v>
      </c>
      <c r="AG188" s="62">
        <f t="shared" si="26"/>
        <v>6</v>
      </c>
      <c r="AH188" s="62" t="str">
        <f t="shared" si="29"/>
        <v>1..1</v>
      </c>
      <c r="AI188" s="64" t="s">
        <v>330</v>
      </c>
      <c r="AJ188" s="64"/>
      <c r="AK188" s="65"/>
      <c r="AL188" s="65"/>
      <c r="AM188" s="65"/>
      <c r="AN188" s="64"/>
      <c r="AO188" s="66" t="str">
        <f t="shared" si="25"/>
        <v>1..1</v>
      </c>
      <c r="AP188" s="66" t="str">
        <f t="shared" si="25"/>
        <v>1..1</v>
      </c>
      <c r="AQ188" s="6" t="str">
        <f t="shared" si="25"/>
        <v>/rsm:CrossIndustryInvoice
/rsm:SupplyChainTradeTransaction
/ram:IncludedSupplyChainTradeLineItem
/ram:SpecifiedLineTradeDelivery
/ram:UltimateShipToTradeParty
/ram:GlobalID
/@schemeID</v>
      </c>
      <c r="AR188" s="67" t="str">
        <f t="shared" si="25"/>
        <v>/rsm:CrossIndustryInvoice/rsm:SupplyChainTradeTransaction/ram:IncludedSupplyChainTradeLineItem/ram:SpecifiedLineTradeDelivery/ram:UltimateShipToTradeParty/ram:GlobalID/@schemeID</v>
      </c>
      <c r="AS188" s="66" t="s">
        <v>329</v>
      </c>
      <c r="AT188" s="68" t="s">
        <v>163</v>
      </c>
      <c r="AU188" s="62" t="str">
        <f t="shared" si="27"/>
        <v>0..1</v>
      </c>
      <c r="AV188" s="66"/>
      <c r="AW188" s="69"/>
      <c r="AX188" s="7"/>
      <c r="AY188" s="70" t="str">
        <f t="shared" si="30"/>
        <v>EXTENDED</v>
      </c>
      <c r="AZ188" s="70" t="str">
        <f t="shared" si="30"/>
        <v>EXTENDED</v>
      </c>
      <c r="BB188" s="57"/>
      <c r="BC188" s="59"/>
      <c r="BD188" s="59"/>
    </row>
    <row r="189" spans="1:56" s="11" customFormat="1" ht="99.75">
      <c r="A189" s="45" t="str">
        <f t="shared" si="34"/>
        <v>EXT</v>
      </c>
      <c r="B189" s="45"/>
      <c r="C189" s="45"/>
      <c r="D189" s="160" t="s">
        <v>846</v>
      </c>
      <c r="E189" s="61" t="s">
        <v>41</v>
      </c>
      <c r="F189" s="281" t="e">
        <v>#N/A</v>
      </c>
      <c r="G189" s="62">
        <f t="shared" ref="G189:G252" si="35">LEN(R189)-LEN(SUBSTITUTE(R189,"/",""))-1</f>
        <v>5</v>
      </c>
      <c r="H189" s="62" t="s">
        <v>32</v>
      </c>
      <c r="I189" s="64" t="s">
        <v>117</v>
      </c>
      <c r="J189" s="64"/>
      <c r="K189" s="65"/>
      <c r="L189" s="65"/>
      <c r="M189" s="65"/>
      <c r="N189" s="64"/>
      <c r="O189" s="66" t="s">
        <v>42</v>
      </c>
      <c r="P189" s="66" t="str">
        <f t="shared" si="31"/>
        <v>0..1</v>
      </c>
      <c r="Q189" s="6" t="s">
        <v>1034</v>
      </c>
      <c r="R189" s="67" t="s">
        <v>1035</v>
      </c>
      <c r="S189" s="66" t="s">
        <v>73</v>
      </c>
      <c r="T189" s="68" t="s">
        <v>56</v>
      </c>
      <c r="U189" s="62" t="s">
        <v>42</v>
      </c>
      <c r="V189" s="66"/>
      <c r="W189" s="69"/>
      <c r="X189" s="38"/>
      <c r="Y189" s="70" t="s">
        <v>47</v>
      </c>
      <c r="Z189" s="70" t="s">
        <v>47</v>
      </c>
      <c r="AA189" s="57"/>
      <c r="AB189" s="13" t="str">
        <f t="shared" si="32"/>
        <v>/rsm:CrossIndustryInvoice/rsm:SupplyChainTradeTransaction/ram:IncludedSupplyChainTradeLineItem/ram:SpecifiedLineTradeDelivery/ram:UltimateShipToTradeParty</v>
      </c>
      <c r="AC189" s="13" t="str">
        <f t="shared" si="33"/>
        <v>/ram:Name</v>
      </c>
      <c r="AD189" s="14">
        <f>COUNTIFS(R$4:R189,AB189)</f>
        <v>1</v>
      </c>
      <c r="AE189" s="57"/>
      <c r="AF189" s="61" t="str">
        <f t="shared" si="28"/>
        <v>EXT</v>
      </c>
      <c r="AG189" s="62">
        <f t="shared" si="26"/>
        <v>5</v>
      </c>
      <c r="AH189" s="62" t="str">
        <f t="shared" si="29"/>
        <v>1..1</v>
      </c>
      <c r="AI189" s="64" t="s">
        <v>1036</v>
      </c>
      <c r="AJ189" s="64"/>
      <c r="AK189" s="65"/>
      <c r="AL189" s="65"/>
      <c r="AM189" s="65"/>
      <c r="AN189" s="64"/>
      <c r="AO189" s="66" t="str">
        <f t="shared" si="25"/>
        <v>0..1</v>
      </c>
      <c r="AP189" s="66" t="str">
        <f t="shared" si="25"/>
        <v>0..1</v>
      </c>
      <c r="AQ189" s="6" t="str">
        <f t="shared" ref="AO189:AR252" si="36">Q189</f>
        <v>/rsm:CrossIndustryInvoice
/rsm:SupplyChainTradeTransaction
/ram:IncludedSupplyChainTradeLineItem
/ram:SpecifiedLineTradeDelivery
/ram:UltimateShipToTradeParty
/ram:Name</v>
      </c>
      <c r="AR189" s="67" t="str">
        <f t="shared" si="36"/>
        <v>/rsm:CrossIndustryInvoice/rsm:SupplyChainTradeTransaction/ram:IncludedSupplyChainTradeLineItem/ram:SpecifiedLineTradeDelivery/ram:UltimateShipToTradeParty/ram:Name</v>
      </c>
      <c r="AS189" s="66" t="s">
        <v>73</v>
      </c>
      <c r="AT189" s="68" t="s">
        <v>56</v>
      </c>
      <c r="AU189" s="62" t="str">
        <f t="shared" si="27"/>
        <v>0..1</v>
      </c>
      <c r="AV189" s="66"/>
      <c r="AW189" s="69"/>
      <c r="AX189" s="7"/>
      <c r="AY189" s="70" t="str">
        <f t="shared" si="30"/>
        <v>EXTENDED</v>
      </c>
      <c r="AZ189" s="70" t="str">
        <f t="shared" si="30"/>
        <v>EXTENDED</v>
      </c>
      <c r="BB189" s="57"/>
      <c r="BC189" s="59"/>
      <c r="BD189" s="59"/>
    </row>
    <row r="190" spans="1:56" s="151" customFormat="1" ht="99.75">
      <c r="A190" s="45" t="str">
        <f t="shared" si="34"/>
        <v>EXT</v>
      </c>
      <c r="B190" s="45"/>
      <c r="C190" s="45"/>
      <c r="D190" s="160" t="s">
        <v>846</v>
      </c>
      <c r="E190" s="161" t="s">
        <v>41</v>
      </c>
      <c r="F190" s="297" t="e">
        <v>#N/A</v>
      </c>
      <c r="G190" s="162">
        <f t="shared" si="35"/>
        <v>5</v>
      </c>
      <c r="H190" s="162" t="s">
        <v>42</v>
      </c>
      <c r="I190" s="163" t="s">
        <v>1037</v>
      </c>
      <c r="J190" s="163"/>
      <c r="K190" s="164"/>
      <c r="L190" s="164"/>
      <c r="M190" s="164"/>
      <c r="N190" s="163"/>
      <c r="O190" s="66" t="s">
        <v>42</v>
      </c>
      <c r="P190" s="66" t="str">
        <f t="shared" si="31"/>
        <v>0..1</v>
      </c>
      <c r="Q190" s="166" t="s">
        <v>1038</v>
      </c>
      <c r="R190" s="167" t="s">
        <v>1039</v>
      </c>
      <c r="S190" s="165"/>
      <c r="T190" s="168"/>
      <c r="U190" s="162" t="s">
        <v>42</v>
      </c>
      <c r="V190" s="165"/>
      <c r="W190" s="169"/>
      <c r="X190" s="38"/>
      <c r="Y190" s="170" t="s">
        <v>47</v>
      </c>
      <c r="Z190" s="170" t="s">
        <v>47</v>
      </c>
      <c r="AA190" s="57"/>
      <c r="AB190" s="13" t="str">
        <f t="shared" si="32"/>
        <v>/rsm:CrossIndustryInvoice/rsm:SupplyChainTradeTransaction/ram:IncludedSupplyChainTradeLineItem/ram:SpecifiedLineTradeDelivery/ram:UltimateShipToTradeParty</v>
      </c>
      <c r="AC190" s="13" t="str">
        <f t="shared" si="33"/>
        <v>/ram:SpecifiedLegalOrganization</v>
      </c>
      <c r="AD190" s="14">
        <f>COUNTIFS(R$4:R190,AB190)</f>
        <v>1</v>
      </c>
      <c r="AE190" s="57"/>
      <c r="AF190" s="161" t="str">
        <f t="shared" si="28"/>
        <v>EXT</v>
      </c>
      <c r="AG190" s="162">
        <f t="shared" si="26"/>
        <v>5</v>
      </c>
      <c r="AH190" s="162" t="str">
        <f t="shared" si="29"/>
        <v>0..1</v>
      </c>
      <c r="AI190" s="163" t="s">
        <v>911</v>
      </c>
      <c r="AJ190" s="163"/>
      <c r="AK190" s="164"/>
      <c r="AL190" s="164"/>
      <c r="AM190" s="164"/>
      <c r="AN190" s="163"/>
      <c r="AO190" s="66" t="str">
        <f t="shared" si="36"/>
        <v>0..1</v>
      </c>
      <c r="AP190" s="66" t="str">
        <f t="shared" si="36"/>
        <v>0..1</v>
      </c>
      <c r="AQ190" s="166" t="str">
        <f t="shared" si="36"/>
        <v>/rsm:CrossIndustryInvoice
/rsm:SupplyChainTradeTransaction
/ram:IncludedSupplyChainTradeLineItem
/ram:SpecifiedLineTradeDelivery
/ram:UltimateShipToTradeParty
/ram:SpecifiedLegalOrganization</v>
      </c>
      <c r="AR190" s="167" t="str">
        <f t="shared" si="36"/>
        <v>/rsm:CrossIndustryInvoice/rsm:SupplyChainTradeTransaction/ram:IncludedSupplyChainTradeLineItem/ram:SpecifiedLineTradeDelivery/ram:UltimateShipToTradeParty/ram:SpecifiedLegalOrganization</v>
      </c>
      <c r="AS190" s="165"/>
      <c r="AT190" s="168"/>
      <c r="AU190" s="162" t="str">
        <f t="shared" si="27"/>
        <v>0..1</v>
      </c>
      <c r="AV190" s="165"/>
      <c r="AW190" s="169"/>
      <c r="AX190" s="7"/>
      <c r="AY190" s="170" t="str">
        <f t="shared" si="30"/>
        <v>EXTENDED</v>
      </c>
      <c r="AZ190" s="170" t="str">
        <f t="shared" si="30"/>
        <v>EXTENDED</v>
      </c>
      <c r="BB190" s="57"/>
      <c r="BC190" s="59"/>
      <c r="BD190" s="59"/>
    </row>
    <row r="191" spans="1:56" s="11" customFormat="1" ht="114">
      <c r="A191" s="45" t="str">
        <f t="shared" si="34"/>
        <v>EXT</v>
      </c>
      <c r="B191" s="45"/>
      <c r="C191" s="45"/>
      <c r="D191" s="160" t="s">
        <v>846</v>
      </c>
      <c r="E191" s="61" t="s">
        <v>41</v>
      </c>
      <c r="F191" s="281" t="e">
        <v>#N/A</v>
      </c>
      <c r="G191" s="62">
        <f t="shared" si="35"/>
        <v>6</v>
      </c>
      <c r="H191" s="62" t="s">
        <v>42</v>
      </c>
      <c r="I191" s="64" t="s">
        <v>3</v>
      </c>
      <c r="J191" s="64"/>
      <c r="K191" s="65"/>
      <c r="L191" s="65"/>
      <c r="M191" s="65"/>
      <c r="N191" s="64"/>
      <c r="O191" s="66" t="s">
        <v>42</v>
      </c>
      <c r="P191" s="66" t="str">
        <f t="shared" si="31"/>
        <v>0..1</v>
      </c>
      <c r="Q191" s="6" t="s">
        <v>1040</v>
      </c>
      <c r="R191" s="67" t="s">
        <v>1041</v>
      </c>
      <c r="S191" s="66" t="s">
        <v>55</v>
      </c>
      <c r="T191" s="68" t="s">
        <v>56</v>
      </c>
      <c r="U191" s="62" t="s">
        <v>42</v>
      </c>
      <c r="V191" s="66"/>
      <c r="W191" s="69"/>
      <c r="X191" s="38"/>
      <c r="Y191" s="70" t="s">
        <v>47</v>
      </c>
      <c r="Z191" s="70" t="s">
        <v>47</v>
      </c>
      <c r="AA191" s="57"/>
      <c r="AB191" s="13" t="str">
        <f t="shared" si="32"/>
        <v>/rsm:CrossIndustryInvoice/rsm:SupplyChainTradeTransaction/ram:IncludedSupplyChainTradeLineItem/ram:SpecifiedLineTradeDelivery/ram:UltimateShipToTradeParty/ram:SpecifiedLegalOrganization</v>
      </c>
      <c r="AC191" s="13" t="str">
        <f t="shared" si="33"/>
        <v>/ram:ID</v>
      </c>
      <c r="AD191" s="14">
        <f>COUNTIFS(R$4:R191,AB191)</f>
        <v>1</v>
      </c>
      <c r="AE191" s="57"/>
      <c r="AF191" s="61" t="str">
        <f t="shared" si="28"/>
        <v>EXT</v>
      </c>
      <c r="AG191" s="62">
        <f t="shared" si="26"/>
        <v>6</v>
      </c>
      <c r="AH191" s="62" t="str">
        <f t="shared" si="29"/>
        <v>0..1</v>
      </c>
      <c r="AI191" s="64" t="s">
        <v>915</v>
      </c>
      <c r="AJ191" s="64"/>
      <c r="AK191" s="65"/>
      <c r="AL191" s="65"/>
      <c r="AM191" s="65"/>
      <c r="AN191" s="64"/>
      <c r="AO191" s="66" t="str">
        <f t="shared" si="36"/>
        <v>0..1</v>
      </c>
      <c r="AP191" s="66" t="str">
        <f t="shared" si="36"/>
        <v>0..1</v>
      </c>
      <c r="AQ191" s="6" t="str">
        <f t="shared" si="36"/>
        <v>/rsm:CrossIndustryInvoice
/rsm:SupplyChainTradeTransaction
/ram:IncludedSupplyChainTradeLineItem
/ram:SpecifiedLineTradeDelivery
/ram:UltimateShipToTradeParty
/ram:SpecifiedLegalOrganization
/ram:ID</v>
      </c>
      <c r="AR191" s="67" t="str">
        <f t="shared" si="36"/>
        <v>/rsm:CrossIndustryInvoice/rsm:SupplyChainTradeTransaction/ram:IncludedSupplyChainTradeLineItem/ram:SpecifiedLineTradeDelivery/ram:UltimateShipToTradeParty/ram:SpecifiedLegalOrganization/ram:ID</v>
      </c>
      <c r="AS191" s="66" t="s">
        <v>55</v>
      </c>
      <c r="AT191" s="68" t="s">
        <v>56</v>
      </c>
      <c r="AU191" s="62" t="str">
        <f t="shared" si="27"/>
        <v>0..1</v>
      </c>
      <c r="AV191" s="66"/>
      <c r="AW191" s="69"/>
      <c r="AX191" s="7"/>
      <c r="AY191" s="70" t="str">
        <f t="shared" si="30"/>
        <v>EXTENDED</v>
      </c>
      <c r="AZ191" s="70" t="str">
        <f t="shared" si="30"/>
        <v>EXTENDED</v>
      </c>
      <c r="BB191" s="57"/>
      <c r="BC191" s="59"/>
      <c r="BD191" s="59"/>
    </row>
    <row r="192" spans="1:56" s="11" customFormat="1" ht="114.75">
      <c r="A192" s="45" t="str">
        <f t="shared" si="34"/>
        <v>EXT</v>
      </c>
      <c r="B192" s="45"/>
      <c r="C192" s="45"/>
      <c r="D192" s="160" t="s">
        <v>846</v>
      </c>
      <c r="E192" s="61" t="s">
        <v>41</v>
      </c>
      <c r="F192" s="281" t="e">
        <v>#N/A</v>
      </c>
      <c r="G192" s="62">
        <f t="shared" si="35"/>
        <v>7</v>
      </c>
      <c r="H192" s="62" t="s">
        <v>42</v>
      </c>
      <c r="I192" s="64" t="s">
        <v>498</v>
      </c>
      <c r="J192" s="64"/>
      <c r="K192" s="65" t="s">
        <v>326</v>
      </c>
      <c r="L192" s="65" t="s">
        <v>916</v>
      </c>
      <c r="M192" s="65" t="s">
        <v>35</v>
      </c>
      <c r="N192" s="64" t="s">
        <v>128</v>
      </c>
      <c r="O192" s="66" t="s">
        <v>42</v>
      </c>
      <c r="P192" s="66" t="str">
        <f t="shared" si="31"/>
        <v>0..1</v>
      </c>
      <c r="Q192" s="6" t="s">
        <v>1042</v>
      </c>
      <c r="R192" s="67" t="s">
        <v>1043</v>
      </c>
      <c r="S192" s="66" t="s">
        <v>329</v>
      </c>
      <c r="T192" s="68" t="s">
        <v>163</v>
      </c>
      <c r="U192" s="62" t="s">
        <v>42</v>
      </c>
      <c r="V192" s="66"/>
      <c r="W192" s="69"/>
      <c r="X192" s="38"/>
      <c r="Y192" s="70" t="s">
        <v>47</v>
      </c>
      <c r="Z192" s="70" t="s">
        <v>47</v>
      </c>
      <c r="AA192" s="57"/>
      <c r="AB192" s="13" t="str">
        <f t="shared" si="32"/>
        <v>/rsm:CrossIndustryInvoice/rsm:SupplyChainTradeTransaction/ram:IncludedSupplyChainTradeLineItem/ram:SpecifiedLineTradeDelivery/ram:UltimateShipToTradeParty/ram:SpecifiedLegalOrganization/ram:ID</v>
      </c>
      <c r="AC192" s="13" t="str">
        <f t="shared" si="33"/>
        <v>/@schemeID</v>
      </c>
      <c r="AD192" s="14">
        <f>COUNTIFS(R$4:R192,AB192)</f>
        <v>1</v>
      </c>
      <c r="AE192" s="57"/>
      <c r="AF192" s="61" t="str">
        <f t="shared" si="28"/>
        <v>EXT</v>
      </c>
      <c r="AG192" s="62">
        <f t="shared" ref="AG192:AG255" si="37">LEN(AR192)-LEN(SUBSTITUTE(AR192,"/",""))-1</f>
        <v>7</v>
      </c>
      <c r="AH192" s="62" t="str">
        <f t="shared" si="29"/>
        <v>0..1</v>
      </c>
      <c r="AI192" s="64" t="s">
        <v>919</v>
      </c>
      <c r="AJ192" s="64"/>
      <c r="AK192" s="65"/>
      <c r="AL192" s="65"/>
      <c r="AM192" s="65"/>
      <c r="AN192" s="64"/>
      <c r="AO192" s="66" t="str">
        <f t="shared" si="36"/>
        <v>0..1</v>
      </c>
      <c r="AP192" s="66" t="str">
        <f t="shared" si="36"/>
        <v>0..1</v>
      </c>
      <c r="AQ192" s="6" t="str">
        <f t="shared" si="36"/>
        <v>/rsm:CrossIndustryInvoice
/rsm:SupplyChainTradeTransaction
/ram:IncludedSupplyChainTradeLineItem
/ram:SpecifiedLineTradeDelivery
/ram:UltimateShipToTradeParty
/ram:SpecifiedLegalOrganization
/ram:ID
/@schemeID</v>
      </c>
      <c r="AR192" s="67" t="str">
        <f t="shared" si="36"/>
        <v>/rsm:CrossIndustryInvoice/rsm:SupplyChainTradeTransaction/ram:IncludedSupplyChainTradeLineItem/ram:SpecifiedLineTradeDelivery/ram:UltimateShipToTradeParty/ram:SpecifiedLegalOrganization/ram:ID/@schemeID</v>
      </c>
      <c r="AS192" s="66" t="s">
        <v>329</v>
      </c>
      <c r="AT192" s="68" t="s">
        <v>163</v>
      </c>
      <c r="AU192" s="62" t="str">
        <f t="shared" ref="AU192:AU255" si="38">U192</f>
        <v>0..1</v>
      </c>
      <c r="AV192" s="66"/>
      <c r="AW192" s="69"/>
      <c r="AX192" s="7"/>
      <c r="AY192" s="70" t="str">
        <f t="shared" si="30"/>
        <v>EXTENDED</v>
      </c>
      <c r="AZ192" s="70" t="str">
        <f t="shared" si="30"/>
        <v>EXTENDED</v>
      </c>
      <c r="BB192" s="57"/>
      <c r="BC192" s="59"/>
      <c r="BD192" s="59"/>
    </row>
    <row r="193" spans="1:56" s="11" customFormat="1" ht="114">
      <c r="A193" s="45" t="str">
        <f t="shared" si="34"/>
        <v>EXT</v>
      </c>
      <c r="B193" s="45"/>
      <c r="C193" s="45"/>
      <c r="D193" s="160" t="s">
        <v>846</v>
      </c>
      <c r="E193" s="61" t="s">
        <v>41</v>
      </c>
      <c r="F193" s="281" t="e">
        <v>#N/A</v>
      </c>
      <c r="G193" s="62">
        <f t="shared" si="35"/>
        <v>6</v>
      </c>
      <c r="H193" s="62" t="s">
        <v>42</v>
      </c>
      <c r="I193" s="64" t="s">
        <v>1044</v>
      </c>
      <c r="J193" s="64"/>
      <c r="K193" s="65"/>
      <c r="L193" s="65"/>
      <c r="M193" s="65"/>
      <c r="N193" s="64"/>
      <c r="O193" s="66" t="s">
        <v>42</v>
      </c>
      <c r="P193" s="66" t="str">
        <f t="shared" si="31"/>
        <v>0..1</v>
      </c>
      <c r="Q193" s="6" t="s">
        <v>1045</v>
      </c>
      <c r="R193" s="67" t="s">
        <v>1046</v>
      </c>
      <c r="S193" s="66" t="s">
        <v>73</v>
      </c>
      <c r="T193" s="68" t="s">
        <v>56</v>
      </c>
      <c r="U193" s="62" t="s">
        <v>42</v>
      </c>
      <c r="V193" s="66"/>
      <c r="W193" s="69"/>
      <c r="X193" s="38"/>
      <c r="Y193" s="70" t="s">
        <v>47</v>
      </c>
      <c r="Z193" s="70" t="s">
        <v>47</v>
      </c>
      <c r="AA193" s="57"/>
      <c r="AB193" s="13" t="str">
        <f t="shared" si="32"/>
        <v>/rsm:CrossIndustryInvoice/rsm:SupplyChainTradeTransaction/ram:IncludedSupplyChainTradeLineItem/ram:SpecifiedLineTradeDelivery/ram:UltimateShipToTradeParty/ram:SpecifiedLegalOrganization</v>
      </c>
      <c r="AC193" s="13" t="str">
        <f t="shared" si="33"/>
        <v>/ram:TradingBusinessName</v>
      </c>
      <c r="AD193" s="14">
        <f>COUNTIFS(R$4:R193,AB193)</f>
        <v>1</v>
      </c>
      <c r="AE193" s="57"/>
      <c r="AF193" s="61" t="str">
        <f t="shared" ref="AF193:AF256" si="39">E193</f>
        <v>EXT</v>
      </c>
      <c r="AG193" s="62">
        <f t="shared" si="37"/>
        <v>6</v>
      </c>
      <c r="AH193" s="62" t="str">
        <f t="shared" ref="AH193:AH256" si="40">H193</f>
        <v>0..1</v>
      </c>
      <c r="AI193" s="64" t="s">
        <v>923</v>
      </c>
      <c r="AJ193" s="64"/>
      <c r="AK193" s="65"/>
      <c r="AL193" s="65"/>
      <c r="AM193" s="65"/>
      <c r="AN193" s="64"/>
      <c r="AO193" s="66" t="str">
        <f t="shared" si="36"/>
        <v>0..1</v>
      </c>
      <c r="AP193" s="66" t="str">
        <f t="shared" si="36"/>
        <v>0..1</v>
      </c>
      <c r="AQ193" s="6" t="str">
        <f t="shared" si="36"/>
        <v>/rsm:CrossIndustryInvoice
/rsm:SupplyChainTradeTransaction
/ram:IncludedSupplyChainTradeLineItem
/ram:SpecifiedLineTradeDelivery
/ram:UltimateShipToTradeParty
/ram:SpecifiedLegalOrganization
/ram:TradingBusinessName</v>
      </c>
      <c r="AR193" s="67" t="str">
        <f t="shared" si="36"/>
        <v>/rsm:CrossIndustryInvoice/rsm:SupplyChainTradeTransaction/ram:IncludedSupplyChainTradeLineItem/ram:SpecifiedLineTradeDelivery/ram:UltimateShipToTradeParty/ram:SpecifiedLegalOrganization/ram:TradingBusinessName</v>
      </c>
      <c r="AS193" s="66" t="s">
        <v>73</v>
      </c>
      <c r="AT193" s="68" t="s">
        <v>56</v>
      </c>
      <c r="AU193" s="62" t="str">
        <f t="shared" si="38"/>
        <v>0..1</v>
      </c>
      <c r="AV193" s="66"/>
      <c r="AW193" s="69"/>
      <c r="AX193" s="7"/>
      <c r="AY193" s="70" t="str">
        <f t="shared" ref="AY193:AZ256" si="41">Y193</f>
        <v>EXTENDED</v>
      </c>
      <c r="AZ193" s="70" t="str">
        <f t="shared" si="41"/>
        <v>EXTENDED</v>
      </c>
      <c r="BB193" s="57"/>
      <c r="BC193" s="59"/>
      <c r="BD193" s="59"/>
    </row>
    <row r="194" spans="1:56" s="11" customFormat="1" ht="99.75">
      <c r="A194" s="45" t="str">
        <f t="shared" si="34"/>
        <v>EXT</v>
      </c>
      <c r="B194" s="45"/>
      <c r="C194" s="45"/>
      <c r="D194" s="160" t="s">
        <v>846</v>
      </c>
      <c r="E194" s="161" t="s">
        <v>41</v>
      </c>
      <c r="F194" s="297" t="e">
        <v>#N/A</v>
      </c>
      <c r="G194" s="162">
        <f t="shared" si="35"/>
        <v>5</v>
      </c>
      <c r="H194" s="162" t="s">
        <v>42</v>
      </c>
      <c r="I194" s="163" t="s">
        <v>1047</v>
      </c>
      <c r="J194" s="163"/>
      <c r="K194" s="164"/>
      <c r="L194" s="164"/>
      <c r="M194" s="164"/>
      <c r="N194" s="163"/>
      <c r="O194" s="66" t="s">
        <v>42</v>
      </c>
      <c r="P194" s="66" t="s">
        <v>62</v>
      </c>
      <c r="Q194" s="166" t="s">
        <v>1048</v>
      </c>
      <c r="R194" s="167" t="s">
        <v>1049</v>
      </c>
      <c r="S194" s="165"/>
      <c r="T194" s="168" t="s">
        <v>38</v>
      </c>
      <c r="U194" s="162" t="s">
        <v>62</v>
      </c>
      <c r="V194" s="165"/>
      <c r="W194" s="169"/>
      <c r="X194" s="38"/>
      <c r="Y194" s="170" t="s">
        <v>47</v>
      </c>
      <c r="Z194" s="170" t="s">
        <v>47</v>
      </c>
      <c r="AA194" s="57"/>
      <c r="AB194" s="13" t="str">
        <f t="shared" si="32"/>
        <v>/rsm:CrossIndustryInvoice/rsm:SupplyChainTradeTransaction/ram:IncludedSupplyChainTradeLineItem/ram:SpecifiedLineTradeDelivery/ram:UltimateShipToTradeParty</v>
      </c>
      <c r="AC194" s="13" t="str">
        <f t="shared" si="33"/>
        <v>/ram:DefinedTradeContact</v>
      </c>
      <c r="AD194" s="14">
        <f>COUNTIFS(R$4:R194,AB194)</f>
        <v>1</v>
      </c>
      <c r="AE194" s="57"/>
      <c r="AF194" s="161" t="str">
        <f t="shared" si="39"/>
        <v>EXT</v>
      </c>
      <c r="AG194" s="162">
        <f t="shared" si="37"/>
        <v>5</v>
      </c>
      <c r="AH194" s="162" t="str">
        <f t="shared" si="40"/>
        <v>0..1</v>
      </c>
      <c r="AI194" s="163" t="s">
        <v>1050</v>
      </c>
      <c r="AJ194" s="163"/>
      <c r="AK194" s="164"/>
      <c r="AL194" s="164"/>
      <c r="AM194" s="164"/>
      <c r="AN194" s="163"/>
      <c r="AO194" s="66" t="str">
        <f t="shared" si="36"/>
        <v>0..1</v>
      </c>
      <c r="AP194" s="66" t="str">
        <f t="shared" si="36"/>
        <v>0..n</v>
      </c>
      <c r="AQ194" s="166" t="str">
        <f t="shared" si="36"/>
        <v>/rsm:CrossIndustryInvoice
/rsm:SupplyChainTradeTransaction
/ram:IncludedSupplyChainTradeLineItem
/ram:SpecifiedLineTradeDelivery
/ram:UltimateShipToTradeParty
/ram:DefinedTradeContact</v>
      </c>
      <c r="AR194" s="167" t="str">
        <f t="shared" si="36"/>
        <v>/rsm:CrossIndustryInvoice/rsm:SupplyChainTradeTransaction/ram:IncludedSupplyChainTradeLineItem/ram:SpecifiedLineTradeDelivery/ram:UltimateShipToTradeParty/ram:DefinedTradeContact</v>
      </c>
      <c r="AS194" s="165"/>
      <c r="AT194" s="168" t="s">
        <v>38</v>
      </c>
      <c r="AU194" s="162" t="str">
        <f t="shared" si="38"/>
        <v>0..n</v>
      </c>
      <c r="AV194" s="165"/>
      <c r="AW194" s="169"/>
      <c r="AX194" s="7"/>
      <c r="AY194" s="170" t="str">
        <f t="shared" si="41"/>
        <v>EXTENDED</v>
      </c>
      <c r="AZ194" s="170" t="str">
        <f t="shared" si="41"/>
        <v>EXTENDED</v>
      </c>
      <c r="BB194" s="57"/>
      <c r="BC194" s="59"/>
      <c r="BD194" s="59"/>
    </row>
    <row r="195" spans="1:56" s="11" customFormat="1" ht="114">
      <c r="A195" s="45" t="str">
        <f t="shared" si="34"/>
        <v>EXT</v>
      </c>
      <c r="B195" s="45"/>
      <c r="C195" s="45"/>
      <c r="D195" s="160" t="s">
        <v>846</v>
      </c>
      <c r="E195" s="61" t="s">
        <v>41</v>
      </c>
      <c r="F195" s="281" t="e">
        <v>#N/A</v>
      </c>
      <c r="G195" s="62">
        <f t="shared" si="35"/>
        <v>6</v>
      </c>
      <c r="H195" s="62" t="s">
        <v>42</v>
      </c>
      <c r="I195" s="64" t="s">
        <v>1051</v>
      </c>
      <c r="J195" s="64"/>
      <c r="K195" s="65"/>
      <c r="L195" s="65"/>
      <c r="M195" s="65"/>
      <c r="N195" s="64"/>
      <c r="O195" s="66" t="s">
        <v>42</v>
      </c>
      <c r="P195" s="66" t="str">
        <f t="shared" si="31"/>
        <v>0..1</v>
      </c>
      <c r="Q195" s="6" t="s">
        <v>1052</v>
      </c>
      <c r="R195" s="67" t="s">
        <v>1053</v>
      </c>
      <c r="S195" s="66" t="s">
        <v>73</v>
      </c>
      <c r="T195" s="68" t="s">
        <v>56</v>
      </c>
      <c r="U195" s="62" t="s">
        <v>42</v>
      </c>
      <c r="V195" s="66"/>
      <c r="W195" s="69"/>
      <c r="X195" s="38"/>
      <c r="Y195" s="70" t="s">
        <v>47</v>
      </c>
      <c r="Z195" s="70" t="s">
        <v>47</v>
      </c>
      <c r="AA195" s="57"/>
      <c r="AB195" s="13" t="str">
        <f t="shared" si="32"/>
        <v>/rsm:CrossIndustryInvoice/rsm:SupplyChainTradeTransaction/ram:IncludedSupplyChainTradeLineItem/ram:SpecifiedLineTradeDelivery/ram:UltimateShipToTradeParty/ram:DefinedTradeContact</v>
      </c>
      <c r="AC195" s="13" t="str">
        <f t="shared" si="33"/>
        <v>/ram:PersonName</v>
      </c>
      <c r="AD195" s="14">
        <f>COUNTIFS(R$4:R195,AB195)</f>
        <v>1</v>
      </c>
      <c r="AE195" s="57"/>
      <c r="AF195" s="61" t="str">
        <f t="shared" si="39"/>
        <v>EXT</v>
      </c>
      <c r="AG195" s="62">
        <f t="shared" si="37"/>
        <v>6</v>
      </c>
      <c r="AH195" s="62" t="str">
        <f t="shared" si="40"/>
        <v>0..1</v>
      </c>
      <c r="AI195" s="64" t="s">
        <v>1054</v>
      </c>
      <c r="AJ195" s="64"/>
      <c r="AK195" s="65"/>
      <c r="AL195" s="65"/>
      <c r="AM195" s="65"/>
      <c r="AN195" s="64"/>
      <c r="AO195" s="66" t="str">
        <f t="shared" si="36"/>
        <v>0..1</v>
      </c>
      <c r="AP195" s="66" t="str">
        <f t="shared" si="36"/>
        <v>0..1</v>
      </c>
      <c r="AQ195" s="6" t="str">
        <f t="shared" si="36"/>
        <v>/rsm:CrossIndustryInvoice
/rsm:SupplyChainTradeTransaction
/ram:IncludedSupplyChainTradeLineItem
/ram:SpecifiedLineTradeDelivery
/ram:UltimateShipToTradeParty
/ram:DefinedTradeContact
/ram:PersonName</v>
      </c>
      <c r="AR195" s="67" t="str">
        <f t="shared" si="36"/>
        <v>/rsm:CrossIndustryInvoice/rsm:SupplyChainTradeTransaction/ram:IncludedSupplyChainTradeLineItem/ram:SpecifiedLineTradeDelivery/ram:UltimateShipToTradeParty/ram:DefinedTradeContact/ram:PersonName</v>
      </c>
      <c r="AS195" s="66" t="s">
        <v>73</v>
      </c>
      <c r="AT195" s="68" t="s">
        <v>56</v>
      </c>
      <c r="AU195" s="62" t="str">
        <f t="shared" si="38"/>
        <v>0..1</v>
      </c>
      <c r="AV195" s="66"/>
      <c r="AW195" s="69"/>
      <c r="AX195" s="7"/>
      <c r="AY195" s="70" t="str">
        <f t="shared" si="41"/>
        <v>EXTENDED</v>
      </c>
      <c r="AZ195" s="70" t="str">
        <f t="shared" si="41"/>
        <v>EXTENDED</v>
      </c>
      <c r="BB195" s="57"/>
      <c r="BC195" s="59"/>
      <c r="BD195" s="59"/>
    </row>
    <row r="196" spans="1:56" s="11" customFormat="1" ht="114">
      <c r="A196" s="45" t="str">
        <f t="shared" si="34"/>
        <v>EXT</v>
      </c>
      <c r="B196" s="45"/>
      <c r="C196" s="45"/>
      <c r="D196" s="160" t="s">
        <v>846</v>
      </c>
      <c r="E196" s="61" t="s">
        <v>41</v>
      </c>
      <c r="F196" s="281" t="e">
        <v>#N/A</v>
      </c>
      <c r="G196" s="62">
        <f t="shared" si="35"/>
        <v>6</v>
      </c>
      <c r="H196" s="62" t="s">
        <v>42</v>
      </c>
      <c r="I196" s="64" t="s">
        <v>1055</v>
      </c>
      <c r="J196" s="64"/>
      <c r="K196" s="65"/>
      <c r="L196" s="65"/>
      <c r="M196" s="65"/>
      <c r="N196" s="64"/>
      <c r="O196" s="66" t="s">
        <v>42</v>
      </c>
      <c r="P196" s="66" t="str">
        <f t="shared" si="31"/>
        <v>0..1</v>
      </c>
      <c r="Q196" s="6" t="s">
        <v>1056</v>
      </c>
      <c r="R196" s="67" t="s">
        <v>1057</v>
      </c>
      <c r="S196" s="66" t="s">
        <v>73</v>
      </c>
      <c r="T196" s="68" t="s">
        <v>56</v>
      </c>
      <c r="U196" s="62" t="s">
        <v>42</v>
      </c>
      <c r="V196" s="66"/>
      <c r="W196" s="69"/>
      <c r="X196" s="38"/>
      <c r="Y196" s="70" t="s">
        <v>47</v>
      </c>
      <c r="Z196" s="70" t="s">
        <v>47</v>
      </c>
      <c r="AA196" s="57"/>
      <c r="AB196" s="13" t="str">
        <f t="shared" si="32"/>
        <v>/rsm:CrossIndustryInvoice/rsm:SupplyChainTradeTransaction/ram:IncludedSupplyChainTradeLineItem/ram:SpecifiedLineTradeDelivery/ram:UltimateShipToTradeParty/ram:DefinedTradeContact</v>
      </c>
      <c r="AC196" s="13" t="str">
        <f t="shared" si="33"/>
        <v>/ram:DepartmentName</v>
      </c>
      <c r="AD196" s="14">
        <f>COUNTIFS(R$4:R196,AB196)</f>
        <v>1</v>
      </c>
      <c r="AE196" s="57"/>
      <c r="AF196" s="61" t="str">
        <f t="shared" si="39"/>
        <v>EXT</v>
      </c>
      <c r="AG196" s="62">
        <f t="shared" si="37"/>
        <v>6</v>
      </c>
      <c r="AH196" s="62" t="str">
        <f t="shared" si="40"/>
        <v>0..1</v>
      </c>
      <c r="AI196" s="64" t="s">
        <v>1058</v>
      </c>
      <c r="AJ196" s="64"/>
      <c r="AK196" s="65"/>
      <c r="AL196" s="65"/>
      <c r="AM196" s="65"/>
      <c r="AN196" s="64"/>
      <c r="AO196" s="66" t="str">
        <f t="shared" si="36"/>
        <v>0..1</v>
      </c>
      <c r="AP196" s="66" t="str">
        <f t="shared" si="36"/>
        <v>0..1</v>
      </c>
      <c r="AQ196" s="6" t="str">
        <f t="shared" si="36"/>
        <v>/rsm:CrossIndustryInvoice
/rsm:SupplyChainTradeTransaction
/ram:IncludedSupplyChainTradeLineItem
/ram:SpecifiedLineTradeDelivery
/ram:UltimateShipToTradeParty
/ram:DefinedTradeContact
/ram:DepartmentName</v>
      </c>
      <c r="AR196" s="67" t="str">
        <f t="shared" si="36"/>
        <v>/rsm:CrossIndustryInvoice/rsm:SupplyChainTradeTransaction/ram:IncludedSupplyChainTradeLineItem/ram:SpecifiedLineTradeDelivery/ram:UltimateShipToTradeParty/ram:DefinedTradeContact/ram:DepartmentName</v>
      </c>
      <c r="AS196" s="66" t="s">
        <v>73</v>
      </c>
      <c r="AT196" s="68" t="s">
        <v>56</v>
      </c>
      <c r="AU196" s="62" t="str">
        <f t="shared" si="38"/>
        <v>0..1</v>
      </c>
      <c r="AV196" s="66"/>
      <c r="AW196" s="69"/>
      <c r="AX196" s="7"/>
      <c r="AY196" s="70" t="str">
        <f t="shared" si="41"/>
        <v>EXTENDED</v>
      </c>
      <c r="AZ196" s="70" t="str">
        <f t="shared" si="41"/>
        <v>EXTENDED</v>
      </c>
      <c r="BB196" s="57"/>
      <c r="BC196" s="59"/>
      <c r="BD196" s="59"/>
    </row>
    <row r="197" spans="1:56" s="11" customFormat="1" ht="114">
      <c r="A197" s="45" t="str">
        <f t="shared" si="34"/>
        <v>EXT</v>
      </c>
      <c r="B197" s="131" t="s">
        <v>304</v>
      </c>
      <c r="C197" s="131"/>
      <c r="D197" s="160" t="s">
        <v>846</v>
      </c>
      <c r="E197" s="61" t="s">
        <v>41</v>
      </c>
      <c r="F197" s="281" t="e">
        <v>#N/A</v>
      </c>
      <c r="G197" s="62">
        <f t="shared" si="35"/>
        <v>6</v>
      </c>
      <c r="H197" s="62" t="s">
        <v>42</v>
      </c>
      <c r="I197" s="64" t="s">
        <v>1059</v>
      </c>
      <c r="J197" s="64" t="s">
        <v>937</v>
      </c>
      <c r="K197" s="65" t="s">
        <v>938</v>
      </c>
      <c r="L197" s="65"/>
      <c r="M197" s="65"/>
      <c r="N197" s="64"/>
      <c r="O197" s="66" t="s">
        <v>42</v>
      </c>
      <c r="P197" s="66" t="str">
        <f t="shared" si="31"/>
        <v>0..1</v>
      </c>
      <c r="Q197" s="6" t="s">
        <v>1060</v>
      </c>
      <c r="R197" s="67" t="s">
        <v>1061</v>
      </c>
      <c r="S197" s="66" t="s">
        <v>131</v>
      </c>
      <c r="T197" s="68" t="s">
        <v>56</v>
      </c>
      <c r="U197" s="62" t="s">
        <v>42</v>
      </c>
      <c r="V197" s="66"/>
      <c r="W197" s="69"/>
      <c r="X197" s="38"/>
      <c r="Y197" s="70" t="s">
        <v>47</v>
      </c>
      <c r="Z197" s="70" t="s">
        <v>47</v>
      </c>
      <c r="AA197" s="57"/>
      <c r="AB197" s="13" t="str">
        <f t="shared" si="32"/>
        <v>/rsm:CrossIndustryInvoice/rsm:SupplyChainTradeTransaction/ram:IncludedSupplyChainTradeLineItem/ram:SpecifiedLineTradeDelivery/ram:UltimateShipToTradeParty/ram:DefinedTradeContact</v>
      </c>
      <c r="AC197" s="13" t="str">
        <f t="shared" si="33"/>
        <v>/ram:TypeCode</v>
      </c>
      <c r="AD197" s="14">
        <f>COUNTIFS(R$4:R197,AB197)</f>
        <v>1</v>
      </c>
      <c r="AE197" s="57"/>
      <c r="AF197" s="61" t="str">
        <f t="shared" si="39"/>
        <v>EXT</v>
      </c>
      <c r="AG197" s="62">
        <f t="shared" si="37"/>
        <v>6</v>
      </c>
      <c r="AH197" s="62" t="str">
        <f t="shared" si="40"/>
        <v>0..1</v>
      </c>
      <c r="AI197" s="64" t="s">
        <v>1062</v>
      </c>
      <c r="AJ197" s="64"/>
      <c r="AK197" s="65" t="s">
        <v>942</v>
      </c>
      <c r="AL197" s="65"/>
      <c r="AM197" s="65"/>
      <c r="AN197" s="64"/>
      <c r="AO197" s="66" t="str">
        <f t="shared" si="36"/>
        <v>0..1</v>
      </c>
      <c r="AP197" s="66" t="str">
        <f t="shared" si="36"/>
        <v>0..1</v>
      </c>
      <c r="AQ197" s="6" t="str">
        <f t="shared" si="36"/>
        <v>/rsm:CrossIndustryInvoice
/rsm:SupplyChainTradeTransaction
/ram:IncludedSupplyChainTradeLineItem
/ram:SpecifiedLineTradeDelivery
/ram:UltimateShipToTradeParty
/ram:DefinedTradeContact
/ram:TypeCode</v>
      </c>
      <c r="AR197" s="67" t="str">
        <f t="shared" si="36"/>
        <v>/rsm:CrossIndustryInvoice/rsm:SupplyChainTradeTransaction/ram:IncludedSupplyChainTradeLineItem/ram:SpecifiedLineTradeDelivery/ram:UltimateShipToTradeParty/ram:DefinedTradeContact/ram:TypeCode</v>
      </c>
      <c r="AS197" s="66" t="s">
        <v>131</v>
      </c>
      <c r="AT197" s="68" t="s">
        <v>56</v>
      </c>
      <c r="AU197" s="62" t="str">
        <f t="shared" si="38"/>
        <v>0..1</v>
      </c>
      <c r="AV197" s="66"/>
      <c r="AW197" s="69"/>
      <c r="AX197" s="7"/>
      <c r="AY197" s="70" t="str">
        <f t="shared" si="41"/>
        <v>EXTENDED</v>
      </c>
      <c r="AZ197" s="70" t="str">
        <f t="shared" si="41"/>
        <v>EXTENDED</v>
      </c>
      <c r="BB197" s="57"/>
      <c r="BC197" s="59"/>
      <c r="BD197" s="59"/>
    </row>
    <row r="198" spans="1:56" s="11" customFormat="1" ht="114">
      <c r="A198" s="45" t="str">
        <f t="shared" si="34"/>
        <v>EXT</v>
      </c>
      <c r="B198" s="45"/>
      <c r="C198" s="45"/>
      <c r="D198" s="160" t="s">
        <v>846</v>
      </c>
      <c r="E198" s="61" t="s">
        <v>41</v>
      </c>
      <c r="F198" s="281" t="e">
        <v>#N/A</v>
      </c>
      <c r="G198" s="62">
        <f t="shared" si="35"/>
        <v>6</v>
      </c>
      <c r="H198" s="62" t="s">
        <v>42</v>
      </c>
      <c r="I198" s="64" t="s">
        <v>1063</v>
      </c>
      <c r="J198" s="64"/>
      <c r="K198" s="65"/>
      <c r="L198" s="65"/>
      <c r="M198" s="65"/>
      <c r="N198" s="64"/>
      <c r="O198" s="66" t="s">
        <v>42</v>
      </c>
      <c r="P198" s="66" t="str">
        <f t="shared" si="31"/>
        <v>0..1</v>
      </c>
      <c r="Q198" s="6" t="s">
        <v>1064</v>
      </c>
      <c r="R198" s="67" t="s">
        <v>1065</v>
      </c>
      <c r="S198" s="66"/>
      <c r="T198" s="68"/>
      <c r="U198" s="62" t="s">
        <v>42</v>
      </c>
      <c r="V198" s="66"/>
      <c r="W198" s="69"/>
      <c r="X198" s="38"/>
      <c r="Y198" s="70" t="s">
        <v>47</v>
      </c>
      <c r="Z198" s="70" t="s">
        <v>47</v>
      </c>
      <c r="AA198" s="57"/>
      <c r="AB198" s="13" t="str">
        <f t="shared" si="32"/>
        <v>/rsm:CrossIndustryInvoice/rsm:SupplyChainTradeTransaction/ram:IncludedSupplyChainTradeLineItem/ram:SpecifiedLineTradeDelivery/ram:UltimateShipToTradeParty/ram:DefinedTradeContact</v>
      </c>
      <c r="AC198" s="13" t="str">
        <f t="shared" si="33"/>
        <v>/ram:TelephoneUniversalCommunication</v>
      </c>
      <c r="AD198" s="14">
        <f>COUNTIFS(R$4:R198,AB198)</f>
        <v>1</v>
      </c>
      <c r="AE198" s="57"/>
      <c r="AF198" s="61" t="str">
        <f t="shared" si="39"/>
        <v>EXT</v>
      </c>
      <c r="AG198" s="62">
        <f t="shared" si="37"/>
        <v>6</v>
      </c>
      <c r="AH198" s="62" t="str">
        <f t="shared" si="40"/>
        <v>0..1</v>
      </c>
      <c r="AI198" s="64" t="s">
        <v>946</v>
      </c>
      <c r="AJ198" s="64"/>
      <c r="AK198" s="65"/>
      <c r="AL198" s="65"/>
      <c r="AM198" s="65"/>
      <c r="AN198" s="64"/>
      <c r="AO198" s="66" t="str">
        <f t="shared" si="36"/>
        <v>0..1</v>
      </c>
      <c r="AP198" s="66" t="str">
        <f t="shared" si="36"/>
        <v>0..1</v>
      </c>
      <c r="AQ198" s="6" t="str">
        <f t="shared" si="36"/>
        <v>/rsm:CrossIndustryInvoice
/rsm:SupplyChainTradeTransaction
/ram:IncludedSupplyChainTradeLineItem
/ram:SpecifiedLineTradeDelivery
/ram:UltimateShipToTradeParty
/ram:DefinedTradeContact
/ram:TelephoneUniversalCommunication</v>
      </c>
      <c r="AR198" s="67" t="str">
        <f t="shared" si="36"/>
        <v>/rsm:CrossIndustryInvoice/rsm:SupplyChainTradeTransaction/ram:IncludedSupplyChainTradeLineItem/ram:SpecifiedLineTradeDelivery/ram:UltimateShipToTradeParty/ram:DefinedTradeContact/ram:TelephoneUniversalCommunication</v>
      </c>
      <c r="AS198" s="66"/>
      <c r="AT198" s="68"/>
      <c r="AU198" s="62" t="str">
        <f t="shared" si="38"/>
        <v>0..1</v>
      </c>
      <c r="AV198" s="66"/>
      <c r="AW198" s="69"/>
      <c r="AX198" s="7"/>
      <c r="AY198" s="70" t="str">
        <f t="shared" si="41"/>
        <v>EXTENDED</v>
      </c>
      <c r="AZ198" s="70" t="str">
        <f t="shared" si="41"/>
        <v>EXTENDED</v>
      </c>
      <c r="BB198" s="57"/>
      <c r="BC198" s="59"/>
      <c r="BD198" s="59"/>
    </row>
    <row r="199" spans="1:56" s="11" customFormat="1" ht="128.25">
      <c r="A199" s="45" t="str">
        <f t="shared" si="34"/>
        <v>EXT</v>
      </c>
      <c r="B199" s="45"/>
      <c r="C199" s="45"/>
      <c r="D199" s="160" t="s">
        <v>846</v>
      </c>
      <c r="E199" s="61" t="s">
        <v>41</v>
      </c>
      <c r="F199" s="281" t="e">
        <v>#N/A</v>
      </c>
      <c r="G199" s="62">
        <f t="shared" si="35"/>
        <v>7</v>
      </c>
      <c r="H199" s="62" t="s">
        <v>32</v>
      </c>
      <c r="I199" s="64" t="s">
        <v>1066</v>
      </c>
      <c r="J199" s="64"/>
      <c r="K199" s="65"/>
      <c r="L199" s="65"/>
      <c r="M199" s="65"/>
      <c r="N199" s="64"/>
      <c r="O199" s="66" t="s">
        <v>32</v>
      </c>
      <c r="P199" s="66" t="str">
        <f t="shared" si="31"/>
        <v>1..1</v>
      </c>
      <c r="Q199" s="6" t="s">
        <v>1067</v>
      </c>
      <c r="R199" s="67" t="s">
        <v>1068</v>
      </c>
      <c r="S199" s="66" t="s">
        <v>73</v>
      </c>
      <c r="T199" s="68" t="s">
        <v>56</v>
      </c>
      <c r="U199" s="62" t="s">
        <v>42</v>
      </c>
      <c r="V199" s="66"/>
      <c r="W199" s="69"/>
      <c r="X199" s="38"/>
      <c r="Y199" s="70" t="s">
        <v>47</v>
      </c>
      <c r="Z199" s="70" t="s">
        <v>47</v>
      </c>
      <c r="AA199" s="57"/>
      <c r="AB199" s="13" t="str">
        <f t="shared" si="32"/>
        <v>/rsm:CrossIndustryInvoice/rsm:SupplyChainTradeTransaction/ram:IncludedSupplyChainTradeLineItem/ram:SpecifiedLineTradeDelivery/ram:UltimateShipToTradeParty/ram:DefinedTradeContact/ram:TelephoneUniversalCommunication</v>
      </c>
      <c r="AC199" s="13" t="str">
        <f t="shared" si="33"/>
        <v>/ram:CompleteNumber</v>
      </c>
      <c r="AD199" s="14">
        <f>COUNTIFS(R$4:R199,AB199)</f>
        <v>1</v>
      </c>
      <c r="AE199" s="57"/>
      <c r="AF199" s="61" t="str">
        <f t="shared" si="39"/>
        <v>EXT</v>
      </c>
      <c r="AG199" s="62">
        <f t="shared" si="37"/>
        <v>7</v>
      </c>
      <c r="AH199" s="62" t="str">
        <f t="shared" si="40"/>
        <v>1..1</v>
      </c>
      <c r="AI199" s="64" t="s">
        <v>950</v>
      </c>
      <c r="AJ199" s="64"/>
      <c r="AK199" s="65"/>
      <c r="AL199" s="65"/>
      <c r="AM199" s="65"/>
      <c r="AN199" s="64"/>
      <c r="AO199" s="66" t="str">
        <f t="shared" si="36"/>
        <v>1..1</v>
      </c>
      <c r="AP199" s="66" t="str">
        <f t="shared" si="36"/>
        <v>1..1</v>
      </c>
      <c r="AQ199" s="6" t="str">
        <f t="shared" si="36"/>
        <v>/rsm:CrossIndustryInvoice
/rsm:SupplyChainTradeTransaction
/ram:IncludedSupplyChainTradeLineItem
/ram:SpecifiedLineTradeDelivery
/ram:UltimateShipToTradeParty
/ram:DefinedTradeContact
/ram:TelephoneUniversalCommunication
/ram:CompleteNumber</v>
      </c>
      <c r="AR199" s="67" t="str">
        <f t="shared" si="36"/>
        <v>/rsm:CrossIndustryInvoice/rsm:SupplyChainTradeTransaction/ram:IncludedSupplyChainTradeLineItem/ram:SpecifiedLineTradeDelivery/ram:UltimateShipToTradeParty/ram:DefinedTradeContact/ram:TelephoneUniversalCommunication/ram:CompleteNumber</v>
      </c>
      <c r="AS199" s="66" t="s">
        <v>73</v>
      </c>
      <c r="AT199" s="68" t="s">
        <v>56</v>
      </c>
      <c r="AU199" s="62" t="str">
        <f t="shared" si="38"/>
        <v>0..1</v>
      </c>
      <c r="AV199" s="66"/>
      <c r="AW199" s="69"/>
      <c r="AX199" s="7"/>
      <c r="AY199" s="70" t="str">
        <f t="shared" si="41"/>
        <v>EXTENDED</v>
      </c>
      <c r="AZ199" s="70" t="str">
        <f t="shared" si="41"/>
        <v>EXTENDED</v>
      </c>
      <c r="BB199" s="57"/>
      <c r="BC199" s="59"/>
      <c r="BD199" s="59"/>
    </row>
    <row r="200" spans="1:56" s="11" customFormat="1" ht="114">
      <c r="A200" s="45" t="str">
        <f t="shared" si="34"/>
        <v>EXT</v>
      </c>
      <c r="B200" s="45"/>
      <c r="C200" s="45"/>
      <c r="D200" s="160" t="s">
        <v>846</v>
      </c>
      <c r="E200" s="61" t="s">
        <v>41</v>
      </c>
      <c r="F200" s="281" t="e">
        <v>#N/A</v>
      </c>
      <c r="G200" s="62">
        <f t="shared" si="35"/>
        <v>6</v>
      </c>
      <c r="H200" s="62" t="s">
        <v>42</v>
      </c>
      <c r="I200" s="64" t="s">
        <v>1069</v>
      </c>
      <c r="J200" s="64"/>
      <c r="K200" s="65"/>
      <c r="L200" s="65"/>
      <c r="M200" s="65"/>
      <c r="N200" s="64"/>
      <c r="O200" s="66" t="s">
        <v>42</v>
      </c>
      <c r="P200" s="66" t="str">
        <f t="shared" si="31"/>
        <v>0..1</v>
      </c>
      <c r="Q200" s="6" t="s">
        <v>1070</v>
      </c>
      <c r="R200" s="67" t="s">
        <v>1071</v>
      </c>
      <c r="S200" s="66"/>
      <c r="T200" s="68"/>
      <c r="U200" s="62" t="s">
        <v>42</v>
      </c>
      <c r="V200" s="66"/>
      <c r="W200" s="69"/>
      <c r="X200" s="38"/>
      <c r="Y200" s="70" t="s">
        <v>47</v>
      </c>
      <c r="Z200" s="70" t="s">
        <v>47</v>
      </c>
      <c r="AA200" s="57"/>
      <c r="AB200" s="13" t="str">
        <f t="shared" si="32"/>
        <v>/rsm:CrossIndustryInvoice/rsm:SupplyChainTradeTransaction/ram:IncludedSupplyChainTradeLineItem/ram:SpecifiedLineTradeDelivery/ram:UltimateShipToTradeParty/ram:DefinedTradeContact</v>
      </c>
      <c r="AC200" s="13" t="str">
        <f t="shared" si="33"/>
        <v>/ram:FaxUniversalCommunication</v>
      </c>
      <c r="AD200" s="14">
        <f>COUNTIFS(R$4:R200,AB200)</f>
        <v>1</v>
      </c>
      <c r="AE200" s="57"/>
      <c r="AF200" s="61" t="str">
        <f t="shared" si="39"/>
        <v>EXT</v>
      </c>
      <c r="AG200" s="62">
        <f t="shared" si="37"/>
        <v>6</v>
      </c>
      <c r="AH200" s="62" t="str">
        <f t="shared" si="40"/>
        <v>0..1</v>
      </c>
      <c r="AI200" s="64" t="s">
        <v>954</v>
      </c>
      <c r="AJ200" s="64"/>
      <c r="AK200" s="65"/>
      <c r="AL200" s="65"/>
      <c r="AM200" s="65"/>
      <c r="AN200" s="64"/>
      <c r="AO200" s="66" t="str">
        <f t="shared" si="36"/>
        <v>0..1</v>
      </c>
      <c r="AP200" s="66" t="str">
        <f t="shared" si="36"/>
        <v>0..1</v>
      </c>
      <c r="AQ200" s="6" t="str">
        <f t="shared" si="36"/>
        <v>/rsm:CrossIndustryInvoice
/rsm:SupplyChainTradeTransaction
/ram:IncludedSupplyChainTradeLineItem
/ram:SpecifiedLineTradeDelivery
/ram:UltimateShipToTradeParty
/ram:DefinedTradeContact
/ram:FaxUniversalCommunication</v>
      </c>
      <c r="AR200" s="67" t="str">
        <f t="shared" si="36"/>
        <v>/rsm:CrossIndustryInvoice/rsm:SupplyChainTradeTransaction/ram:IncludedSupplyChainTradeLineItem/ram:SpecifiedLineTradeDelivery/ram:UltimateShipToTradeParty/ram:DefinedTradeContact/ram:FaxUniversalCommunication</v>
      </c>
      <c r="AS200" s="66"/>
      <c r="AT200" s="68"/>
      <c r="AU200" s="62" t="str">
        <f t="shared" si="38"/>
        <v>0..1</v>
      </c>
      <c r="AV200" s="66"/>
      <c r="AW200" s="69"/>
      <c r="AX200" s="7"/>
      <c r="AY200" s="70" t="str">
        <f t="shared" si="41"/>
        <v>EXTENDED</v>
      </c>
      <c r="AZ200" s="70" t="str">
        <f t="shared" si="41"/>
        <v>EXTENDED</v>
      </c>
      <c r="BB200" s="57"/>
      <c r="BC200" s="59"/>
      <c r="BD200" s="59"/>
    </row>
    <row r="201" spans="1:56" s="11" customFormat="1" ht="128.25">
      <c r="A201" s="45" t="str">
        <f t="shared" si="34"/>
        <v>EXT</v>
      </c>
      <c r="B201" s="45"/>
      <c r="C201" s="45"/>
      <c r="D201" s="160" t="s">
        <v>846</v>
      </c>
      <c r="E201" s="61" t="s">
        <v>41</v>
      </c>
      <c r="F201" s="281" t="e">
        <v>#N/A</v>
      </c>
      <c r="G201" s="62">
        <f t="shared" si="35"/>
        <v>7</v>
      </c>
      <c r="H201" s="62" t="s">
        <v>32</v>
      </c>
      <c r="I201" s="64" t="s">
        <v>1072</v>
      </c>
      <c r="J201" s="64"/>
      <c r="K201" s="65"/>
      <c r="L201" s="65"/>
      <c r="M201" s="65"/>
      <c r="N201" s="64"/>
      <c r="O201" s="66" t="s">
        <v>32</v>
      </c>
      <c r="P201" s="66" t="str">
        <f t="shared" si="31"/>
        <v>1..1</v>
      </c>
      <c r="Q201" s="6" t="s">
        <v>1073</v>
      </c>
      <c r="R201" s="67" t="s">
        <v>1074</v>
      </c>
      <c r="S201" s="66" t="s">
        <v>73</v>
      </c>
      <c r="T201" s="68" t="s">
        <v>56</v>
      </c>
      <c r="U201" s="62" t="s">
        <v>42</v>
      </c>
      <c r="V201" s="66"/>
      <c r="W201" s="69"/>
      <c r="X201" s="38"/>
      <c r="Y201" s="70" t="s">
        <v>47</v>
      </c>
      <c r="Z201" s="70" t="s">
        <v>47</v>
      </c>
      <c r="AA201" s="57"/>
      <c r="AB201" s="13" t="str">
        <f t="shared" si="32"/>
        <v>/rsm:CrossIndustryInvoice/rsm:SupplyChainTradeTransaction/ram:IncludedSupplyChainTradeLineItem/ram:SpecifiedLineTradeDelivery/ram:UltimateShipToTradeParty/ram:DefinedTradeContact/ram:FaxUniversalCommunication</v>
      </c>
      <c r="AC201" s="13" t="str">
        <f t="shared" si="33"/>
        <v>/ram:CompleteNumber</v>
      </c>
      <c r="AD201" s="14">
        <f>COUNTIFS(R$4:R201,AB201)</f>
        <v>1</v>
      </c>
      <c r="AE201" s="57"/>
      <c r="AF201" s="61" t="str">
        <f t="shared" si="39"/>
        <v>EXT</v>
      </c>
      <c r="AG201" s="62">
        <f t="shared" si="37"/>
        <v>7</v>
      </c>
      <c r="AH201" s="62" t="str">
        <f t="shared" si="40"/>
        <v>1..1</v>
      </c>
      <c r="AI201" s="64" t="s">
        <v>958</v>
      </c>
      <c r="AJ201" s="64"/>
      <c r="AK201" s="65"/>
      <c r="AL201" s="65"/>
      <c r="AM201" s="65"/>
      <c r="AN201" s="64"/>
      <c r="AO201" s="66" t="str">
        <f t="shared" si="36"/>
        <v>1..1</v>
      </c>
      <c r="AP201" s="66" t="str">
        <f t="shared" si="36"/>
        <v>1..1</v>
      </c>
      <c r="AQ201" s="6" t="str">
        <f t="shared" si="36"/>
        <v>/rsm:CrossIndustryInvoice
/rsm:SupplyChainTradeTransaction
/ram:IncludedSupplyChainTradeLineItem
/ram:SpecifiedLineTradeDelivery
/ram:UltimateShipToTradeParty
/ram:DefinedTradeContact
/ram:FaxUniversalCommunication
/ram:CompleteNumber</v>
      </c>
      <c r="AR201" s="67" t="str">
        <f t="shared" si="36"/>
        <v>/rsm:CrossIndustryInvoice/rsm:SupplyChainTradeTransaction/ram:IncludedSupplyChainTradeLineItem/ram:SpecifiedLineTradeDelivery/ram:UltimateShipToTradeParty/ram:DefinedTradeContact/ram:FaxUniversalCommunication/ram:CompleteNumber</v>
      </c>
      <c r="AS201" s="66" t="s">
        <v>73</v>
      </c>
      <c r="AT201" s="68" t="s">
        <v>56</v>
      </c>
      <c r="AU201" s="62" t="str">
        <f t="shared" si="38"/>
        <v>0..1</v>
      </c>
      <c r="AV201" s="66"/>
      <c r="AW201" s="69"/>
      <c r="AX201" s="7"/>
      <c r="AY201" s="70" t="str">
        <f t="shared" si="41"/>
        <v>EXTENDED</v>
      </c>
      <c r="AZ201" s="70" t="str">
        <f t="shared" si="41"/>
        <v>EXTENDED</v>
      </c>
      <c r="BB201" s="57"/>
      <c r="BC201" s="59"/>
      <c r="BD201" s="59"/>
    </row>
    <row r="202" spans="1:56" s="11" customFormat="1" ht="114">
      <c r="A202" s="45" t="str">
        <f t="shared" si="34"/>
        <v>EXT</v>
      </c>
      <c r="B202" s="45"/>
      <c r="C202" s="45"/>
      <c r="D202" s="160" t="s">
        <v>846</v>
      </c>
      <c r="E202" s="61" t="s">
        <v>41</v>
      </c>
      <c r="F202" s="281" t="e">
        <v>#N/A</v>
      </c>
      <c r="G202" s="62">
        <f t="shared" si="35"/>
        <v>6</v>
      </c>
      <c r="H202" s="62" t="s">
        <v>42</v>
      </c>
      <c r="I202" s="64" t="s">
        <v>1075</v>
      </c>
      <c r="J202" s="64"/>
      <c r="K202" s="65"/>
      <c r="L202" s="65"/>
      <c r="M202" s="65"/>
      <c r="N202" s="64"/>
      <c r="O202" s="66" t="s">
        <v>42</v>
      </c>
      <c r="P202" s="66" t="str">
        <f t="shared" si="31"/>
        <v>0..1</v>
      </c>
      <c r="Q202" s="6" t="s">
        <v>1076</v>
      </c>
      <c r="R202" s="67" t="s">
        <v>1077</v>
      </c>
      <c r="S202" s="66"/>
      <c r="T202" s="68"/>
      <c r="U202" s="62" t="s">
        <v>42</v>
      </c>
      <c r="V202" s="66"/>
      <c r="W202" s="69"/>
      <c r="X202" s="38"/>
      <c r="Y202" s="70" t="s">
        <v>47</v>
      </c>
      <c r="Z202" s="70" t="s">
        <v>47</v>
      </c>
      <c r="AA202" s="57"/>
      <c r="AB202" s="13" t="str">
        <f t="shared" si="32"/>
        <v>/rsm:CrossIndustryInvoice/rsm:SupplyChainTradeTransaction/ram:IncludedSupplyChainTradeLineItem/ram:SpecifiedLineTradeDelivery/ram:UltimateShipToTradeParty/ram:DefinedTradeContact</v>
      </c>
      <c r="AC202" s="13" t="str">
        <f t="shared" si="33"/>
        <v>/ram:EmailURIUniversalCommunication</v>
      </c>
      <c r="AD202" s="14">
        <f>COUNTIFS(R$4:R202,AB202)</f>
        <v>1</v>
      </c>
      <c r="AE202" s="57"/>
      <c r="AF202" s="61" t="str">
        <f t="shared" si="39"/>
        <v>EXT</v>
      </c>
      <c r="AG202" s="62">
        <f t="shared" si="37"/>
        <v>6</v>
      </c>
      <c r="AH202" s="62" t="str">
        <f t="shared" si="40"/>
        <v>0..1</v>
      </c>
      <c r="AI202" s="64" t="s">
        <v>962</v>
      </c>
      <c r="AJ202" s="64"/>
      <c r="AK202" s="65"/>
      <c r="AL202" s="65"/>
      <c r="AM202" s="65"/>
      <c r="AN202" s="64"/>
      <c r="AO202" s="66" t="str">
        <f t="shared" si="36"/>
        <v>0..1</v>
      </c>
      <c r="AP202" s="66" t="str">
        <f t="shared" si="36"/>
        <v>0..1</v>
      </c>
      <c r="AQ202" s="6" t="str">
        <f t="shared" si="36"/>
        <v>/rsm:CrossIndustryInvoice
/rsm:SupplyChainTradeTransaction
/ram:IncludedSupplyChainTradeLineItem
/ram:SpecifiedLineTradeDelivery
/ram:UltimateShipToTradeParty
/ram:DefinedTradeContact
/ram:EmailURIUniversalCommunication</v>
      </c>
      <c r="AR202" s="67" t="str">
        <f t="shared" si="36"/>
        <v>/rsm:CrossIndustryInvoice/rsm:SupplyChainTradeTransaction/ram:IncludedSupplyChainTradeLineItem/ram:SpecifiedLineTradeDelivery/ram:UltimateShipToTradeParty/ram:DefinedTradeContact/ram:EmailURIUniversalCommunication</v>
      </c>
      <c r="AS202" s="66"/>
      <c r="AT202" s="68"/>
      <c r="AU202" s="62" t="str">
        <f t="shared" si="38"/>
        <v>0..1</v>
      </c>
      <c r="AV202" s="66"/>
      <c r="AW202" s="69"/>
      <c r="AX202" s="7"/>
      <c r="AY202" s="70" t="str">
        <f t="shared" si="41"/>
        <v>EXTENDED</v>
      </c>
      <c r="AZ202" s="70" t="str">
        <f t="shared" si="41"/>
        <v>EXTENDED</v>
      </c>
      <c r="BB202" s="57"/>
      <c r="BC202" s="59"/>
      <c r="BD202" s="59"/>
    </row>
    <row r="203" spans="1:56" s="11" customFormat="1" ht="128.25">
      <c r="A203" s="45" t="str">
        <f t="shared" si="34"/>
        <v>EXT</v>
      </c>
      <c r="B203" s="45"/>
      <c r="C203" s="45"/>
      <c r="D203" s="160" t="s">
        <v>846</v>
      </c>
      <c r="E203" s="61" t="s">
        <v>41</v>
      </c>
      <c r="F203" s="281" t="e">
        <v>#N/A</v>
      </c>
      <c r="G203" s="62">
        <f t="shared" si="35"/>
        <v>7</v>
      </c>
      <c r="H203" s="62" t="s">
        <v>32</v>
      </c>
      <c r="I203" s="64" t="s">
        <v>623</v>
      </c>
      <c r="J203" s="64"/>
      <c r="K203" s="65"/>
      <c r="L203" s="65"/>
      <c r="M203" s="65"/>
      <c r="N203" s="64"/>
      <c r="O203" s="66" t="s">
        <v>32</v>
      </c>
      <c r="P203" s="66" t="str">
        <f t="shared" si="31"/>
        <v>1..1</v>
      </c>
      <c r="Q203" s="6" t="s">
        <v>1078</v>
      </c>
      <c r="R203" s="67" t="s">
        <v>1079</v>
      </c>
      <c r="S203" s="66" t="s">
        <v>73</v>
      </c>
      <c r="T203" s="68" t="s">
        <v>56</v>
      </c>
      <c r="U203" s="62" t="s">
        <v>42</v>
      </c>
      <c r="V203" s="66"/>
      <c r="W203" s="69"/>
      <c r="X203" s="38"/>
      <c r="Y203" s="70" t="s">
        <v>47</v>
      </c>
      <c r="Z203" s="70" t="s">
        <v>47</v>
      </c>
      <c r="AA203" s="57"/>
      <c r="AB203" s="13" t="str">
        <f t="shared" si="32"/>
        <v>/rsm:CrossIndustryInvoice/rsm:SupplyChainTradeTransaction/ram:IncludedSupplyChainTradeLineItem/ram:SpecifiedLineTradeDelivery/ram:UltimateShipToTradeParty/ram:DefinedTradeContact/ram:EmailURIUniversalCommunication</v>
      </c>
      <c r="AC203" s="13" t="str">
        <f t="shared" si="33"/>
        <v>/ram:URIID</v>
      </c>
      <c r="AD203" s="14">
        <f>COUNTIFS(R$4:R203,AB203)</f>
        <v>1</v>
      </c>
      <c r="AE203" s="57"/>
      <c r="AF203" s="61" t="str">
        <f t="shared" si="39"/>
        <v>EXT</v>
      </c>
      <c r="AG203" s="62">
        <f t="shared" si="37"/>
        <v>7</v>
      </c>
      <c r="AH203" s="62" t="str">
        <f t="shared" si="40"/>
        <v>1..1</v>
      </c>
      <c r="AI203" s="64" t="s">
        <v>965</v>
      </c>
      <c r="AJ203" s="64"/>
      <c r="AK203" s="65"/>
      <c r="AL203" s="65"/>
      <c r="AM203" s="65"/>
      <c r="AN203" s="64"/>
      <c r="AO203" s="66" t="str">
        <f t="shared" si="36"/>
        <v>1..1</v>
      </c>
      <c r="AP203" s="66" t="str">
        <f t="shared" si="36"/>
        <v>1..1</v>
      </c>
      <c r="AQ203" s="6" t="str">
        <f t="shared" si="36"/>
        <v>/rsm:CrossIndustryInvoice
/rsm:SupplyChainTradeTransaction
/ram:IncludedSupplyChainTradeLineItem
/ram:SpecifiedLineTradeDelivery
/ram:UltimateShipToTradeParty
/ram:DefinedTradeContact
/ram:EmailURIUniversalCommunication
/ram:URIID</v>
      </c>
      <c r="AR203" s="67" t="str">
        <f t="shared" si="36"/>
        <v>/rsm:CrossIndustryInvoice/rsm:SupplyChainTradeTransaction/ram:IncludedSupplyChainTradeLineItem/ram:SpecifiedLineTradeDelivery/ram:UltimateShipToTradeParty/ram:DefinedTradeContact/ram:EmailURIUniversalCommunication/ram:URIID</v>
      </c>
      <c r="AS203" s="66" t="s">
        <v>73</v>
      </c>
      <c r="AT203" s="68" t="s">
        <v>56</v>
      </c>
      <c r="AU203" s="62" t="str">
        <f t="shared" si="38"/>
        <v>0..1</v>
      </c>
      <c r="AV203" s="66"/>
      <c r="AW203" s="69"/>
      <c r="AX203" s="7"/>
      <c r="AY203" s="70" t="str">
        <f t="shared" si="41"/>
        <v>EXTENDED</v>
      </c>
      <c r="AZ203" s="70" t="str">
        <f t="shared" si="41"/>
        <v>EXTENDED</v>
      </c>
      <c r="BB203" s="57"/>
      <c r="BC203" s="59"/>
      <c r="BD203" s="59"/>
    </row>
    <row r="204" spans="1:56" s="151" customFormat="1" ht="99.75">
      <c r="A204" s="45" t="str">
        <f t="shared" si="34"/>
        <v>EXT</v>
      </c>
      <c r="B204" s="45"/>
      <c r="C204" s="45"/>
      <c r="D204" s="160" t="s">
        <v>846</v>
      </c>
      <c r="E204" s="161" t="s">
        <v>41</v>
      </c>
      <c r="F204" s="297" t="e">
        <v>#N/A</v>
      </c>
      <c r="G204" s="162">
        <f t="shared" si="35"/>
        <v>5</v>
      </c>
      <c r="H204" s="162" t="s">
        <v>42</v>
      </c>
      <c r="I204" s="163" t="s">
        <v>1080</v>
      </c>
      <c r="J204" s="163"/>
      <c r="K204" s="164"/>
      <c r="L204" s="164"/>
      <c r="M204" s="164"/>
      <c r="N204" s="163"/>
      <c r="O204" s="66" t="s">
        <v>42</v>
      </c>
      <c r="P204" s="66" t="str">
        <f t="shared" si="31"/>
        <v>0..1</v>
      </c>
      <c r="Q204" s="166" t="s">
        <v>1081</v>
      </c>
      <c r="R204" s="167" t="s">
        <v>1082</v>
      </c>
      <c r="S204" s="165"/>
      <c r="T204" s="168"/>
      <c r="U204" s="162" t="s">
        <v>42</v>
      </c>
      <c r="V204" s="165"/>
      <c r="W204" s="169"/>
      <c r="X204" s="38"/>
      <c r="Y204" s="170" t="s">
        <v>47</v>
      </c>
      <c r="Z204" s="170" t="s">
        <v>47</v>
      </c>
      <c r="AA204" s="57"/>
      <c r="AB204" s="13" t="str">
        <f t="shared" si="32"/>
        <v>/rsm:CrossIndustryInvoice/rsm:SupplyChainTradeTransaction/ram:IncludedSupplyChainTradeLineItem/ram:SpecifiedLineTradeDelivery/ram:UltimateShipToTradeParty</v>
      </c>
      <c r="AC204" s="13" t="str">
        <f t="shared" si="33"/>
        <v>/ram:PostalTradeAddress</v>
      </c>
      <c r="AD204" s="14">
        <f>COUNTIFS(R$4:R204,AB204)</f>
        <v>1</v>
      </c>
      <c r="AE204" s="57"/>
      <c r="AF204" s="161" t="str">
        <f t="shared" si="39"/>
        <v>EXT</v>
      </c>
      <c r="AG204" s="162">
        <f t="shared" si="37"/>
        <v>5</v>
      </c>
      <c r="AH204" s="162" t="str">
        <f t="shared" si="40"/>
        <v>0..1</v>
      </c>
      <c r="AI204" s="163" t="s">
        <v>1083</v>
      </c>
      <c r="AJ204" s="163"/>
      <c r="AK204" s="164"/>
      <c r="AL204" s="164"/>
      <c r="AM204" s="164"/>
      <c r="AN204" s="163"/>
      <c r="AO204" s="66" t="str">
        <f t="shared" si="36"/>
        <v>0..1</v>
      </c>
      <c r="AP204" s="66" t="str">
        <f t="shared" si="36"/>
        <v>0..1</v>
      </c>
      <c r="AQ204" s="166" t="str">
        <f t="shared" si="36"/>
        <v>/rsm:CrossIndustryInvoice
/rsm:SupplyChainTradeTransaction
/ram:IncludedSupplyChainTradeLineItem
/ram:SpecifiedLineTradeDelivery
/ram:UltimateShipToTradeParty
/ram:PostalTradeAddress</v>
      </c>
      <c r="AR204" s="167" t="str">
        <f t="shared" si="36"/>
        <v>/rsm:CrossIndustryInvoice/rsm:SupplyChainTradeTransaction/ram:IncludedSupplyChainTradeLineItem/ram:SpecifiedLineTradeDelivery/ram:UltimateShipToTradeParty/ram:PostalTradeAddress</v>
      </c>
      <c r="AS204" s="165"/>
      <c r="AT204" s="168"/>
      <c r="AU204" s="162" t="str">
        <f t="shared" si="38"/>
        <v>0..1</v>
      </c>
      <c r="AV204" s="165"/>
      <c r="AW204" s="169"/>
      <c r="AX204" s="7"/>
      <c r="AY204" s="170" t="str">
        <f t="shared" si="41"/>
        <v>EXTENDED</v>
      </c>
      <c r="AZ204" s="170" t="str">
        <f t="shared" si="41"/>
        <v>EXTENDED</v>
      </c>
      <c r="BB204" s="57"/>
      <c r="BC204" s="59"/>
      <c r="BD204" s="59"/>
    </row>
    <row r="205" spans="1:56" s="11" customFormat="1" ht="114">
      <c r="A205" s="45" t="str">
        <f t="shared" si="34"/>
        <v>EXT</v>
      </c>
      <c r="B205" s="45"/>
      <c r="C205" s="45"/>
      <c r="D205" s="160" t="s">
        <v>846</v>
      </c>
      <c r="E205" s="61" t="s">
        <v>41</v>
      </c>
      <c r="F205" s="281" t="e">
        <v>#N/A</v>
      </c>
      <c r="G205" s="62">
        <f t="shared" si="35"/>
        <v>6</v>
      </c>
      <c r="H205" s="62" t="s">
        <v>42</v>
      </c>
      <c r="I205" s="64" t="s">
        <v>970</v>
      </c>
      <c r="J205" s="64"/>
      <c r="K205" s="65"/>
      <c r="L205" s="65"/>
      <c r="M205" s="65"/>
      <c r="N205" s="64"/>
      <c r="O205" s="66" t="s">
        <v>42</v>
      </c>
      <c r="P205" s="66" t="str">
        <f t="shared" si="31"/>
        <v>0..1</v>
      </c>
      <c r="Q205" s="6" t="s">
        <v>1084</v>
      </c>
      <c r="R205" s="67" t="s">
        <v>1085</v>
      </c>
      <c r="S205" s="66" t="s">
        <v>73</v>
      </c>
      <c r="T205" s="68" t="s">
        <v>56</v>
      </c>
      <c r="U205" s="62" t="s">
        <v>42</v>
      </c>
      <c r="V205" s="66"/>
      <c r="W205" s="69"/>
      <c r="X205" s="38"/>
      <c r="Y205" s="70" t="s">
        <v>47</v>
      </c>
      <c r="Z205" s="70" t="s">
        <v>47</v>
      </c>
      <c r="AA205" s="57"/>
      <c r="AB205" s="13" t="str">
        <f t="shared" si="32"/>
        <v>/rsm:CrossIndustryInvoice/rsm:SupplyChainTradeTransaction/ram:IncludedSupplyChainTradeLineItem/ram:SpecifiedLineTradeDelivery/ram:UltimateShipToTradeParty/ram:PostalTradeAddress</v>
      </c>
      <c r="AC205" s="13" t="str">
        <f t="shared" si="33"/>
        <v>/ram:PostcodeCode</v>
      </c>
      <c r="AD205" s="14">
        <f>COUNTIFS(R$4:R205,AB205)</f>
        <v>1</v>
      </c>
      <c r="AE205" s="57"/>
      <c r="AF205" s="61" t="str">
        <f t="shared" si="39"/>
        <v>EXT</v>
      </c>
      <c r="AG205" s="62">
        <f t="shared" si="37"/>
        <v>6</v>
      </c>
      <c r="AH205" s="62" t="str">
        <f t="shared" si="40"/>
        <v>0..1</v>
      </c>
      <c r="AI205" s="64" t="s">
        <v>1086</v>
      </c>
      <c r="AJ205" s="64"/>
      <c r="AK205" s="65"/>
      <c r="AL205" s="65"/>
      <c r="AM205" s="65"/>
      <c r="AN205" s="64"/>
      <c r="AO205" s="66" t="str">
        <f t="shared" si="36"/>
        <v>0..1</v>
      </c>
      <c r="AP205" s="66" t="str">
        <f t="shared" si="36"/>
        <v>0..1</v>
      </c>
      <c r="AQ205" s="6" t="str">
        <f t="shared" si="36"/>
        <v>/rsm:CrossIndustryInvoice
/rsm:SupplyChainTradeTransaction
/ram:IncludedSupplyChainTradeLineItem
/ram:SpecifiedLineTradeDelivery
/ram:UltimateShipToTradeParty
/ram:PostalTradeAddress
/ram:PostcodeCode</v>
      </c>
      <c r="AR205" s="67" t="str">
        <f t="shared" si="36"/>
        <v>/rsm:CrossIndustryInvoice/rsm:SupplyChainTradeTransaction/ram:IncludedSupplyChainTradeLineItem/ram:SpecifiedLineTradeDelivery/ram:UltimateShipToTradeParty/ram:PostalTradeAddress/ram:PostcodeCode</v>
      </c>
      <c r="AS205" s="66" t="s">
        <v>73</v>
      </c>
      <c r="AT205" s="68" t="s">
        <v>56</v>
      </c>
      <c r="AU205" s="62" t="str">
        <f t="shared" si="38"/>
        <v>0..1</v>
      </c>
      <c r="AV205" s="66"/>
      <c r="AW205" s="69"/>
      <c r="AX205" s="7"/>
      <c r="AY205" s="70" t="str">
        <f t="shared" si="41"/>
        <v>EXTENDED</v>
      </c>
      <c r="AZ205" s="70" t="str">
        <f t="shared" si="41"/>
        <v>EXTENDED</v>
      </c>
      <c r="BB205" s="57"/>
      <c r="BC205" s="59"/>
      <c r="BD205" s="59"/>
    </row>
    <row r="206" spans="1:56" s="11" customFormat="1" ht="114">
      <c r="A206" s="45" t="str">
        <f t="shared" si="34"/>
        <v>EXT</v>
      </c>
      <c r="B206" s="45"/>
      <c r="C206" s="45"/>
      <c r="D206" s="160" t="s">
        <v>846</v>
      </c>
      <c r="E206" s="61" t="s">
        <v>41</v>
      </c>
      <c r="F206" s="281" t="e">
        <v>#N/A</v>
      </c>
      <c r="G206" s="62">
        <f t="shared" si="35"/>
        <v>6</v>
      </c>
      <c r="H206" s="62" t="s">
        <v>42</v>
      </c>
      <c r="I206" s="64" t="s">
        <v>974</v>
      </c>
      <c r="J206" s="64"/>
      <c r="K206" s="65"/>
      <c r="L206" s="65"/>
      <c r="M206" s="65"/>
      <c r="N206" s="64"/>
      <c r="O206" s="66" t="s">
        <v>42</v>
      </c>
      <c r="P206" s="66" t="str">
        <f t="shared" si="31"/>
        <v>0..1</v>
      </c>
      <c r="Q206" s="6" t="s">
        <v>1087</v>
      </c>
      <c r="R206" s="67" t="s">
        <v>1088</v>
      </c>
      <c r="S206" s="66" t="s">
        <v>73</v>
      </c>
      <c r="T206" s="68" t="s">
        <v>56</v>
      </c>
      <c r="U206" s="62" t="s">
        <v>42</v>
      </c>
      <c r="V206" s="66"/>
      <c r="W206" s="69"/>
      <c r="X206" s="38"/>
      <c r="Y206" s="70" t="s">
        <v>47</v>
      </c>
      <c r="Z206" s="70" t="s">
        <v>47</v>
      </c>
      <c r="AA206" s="57"/>
      <c r="AB206" s="13" t="str">
        <f t="shared" si="32"/>
        <v>/rsm:CrossIndustryInvoice/rsm:SupplyChainTradeTransaction/ram:IncludedSupplyChainTradeLineItem/ram:SpecifiedLineTradeDelivery/ram:UltimateShipToTradeParty/ram:PostalTradeAddress</v>
      </c>
      <c r="AC206" s="13" t="str">
        <f t="shared" si="33"/>
        <v>/ram:LineOne</v>
      </c>
      <c r="AD206" s="14">
        <f>COUNTIFS(R$4:R206,AB206)</f>
        <v>1</v>
      </c>
      <c r="AE206" s="57"/>
      <c r="AF206" s="61" t="str">
        <f t="shared" si="39"/>
        <v>EXT</v>
      </c>
      <c r="AG206" s="62">
        <f t="shared" si="37"/>
        <v>6</v>
      </c>
      <c r="AH206" s="62" t="str">
        <f t="shared" si="40"/>
        <v>0..1</v>
      </c>
      <c r="AI206" s="64" t="s">
        <v>977</v>
      </c>
      <c r="AJ206" s="64"/>
      <c r="AK206" s="65"/>
      <c r="AL206" s="65"/>
      <c r="AM206" s="65"/>
      <c r="AN206" s="64"/>
      <c r="AO206" s="66" t="str">
        <f t="shared" si="36"/>
        <v>0..1</v>
      </c>
      <c r="AP206" s="66" t="str">
        <f t="shared" si="36"/>
        <v>0..1</v>
      </c>
      <c r="AQ206" s="6" t="str">
        <f t="shared" si="36"/>
        <v>/rsm:CrossIndustryInvoice
/rsm:SupplyChainTradeTransaction
/ram:IncludedSupplyChainTradeLineItem
/ram:SpecifiedLineTradeDelivery
/ram:UltimateShipToTradeParty
/ram:PostalTradeAddress
/ram:LineOne</v>
      </c>
      <c r="AR206" s="67" t="str">
        <f t="shared" si="36"/>
        <v>/rsm:CrossIndustryInvoice/rsm:SupplyChainTradeTransaction/ram:IncludedSupplyChainTradeLineItem/ram:SpecifiedLineTradeDelivery/ram:UltimateShipToTradeParty/ram:PostalTradeAddress/ram:LineOne</v>
      </c>
      <c r="AS206" s="66" t="s">
        <v>73</v>
      </c>
      <c r="AT206" s="68" t="s">
        <v>56</v>
      </c>
      <c r="AU206" s="62" t="str">
        <f t="shared" si="38"/>
        <v>0..1</v>
      </c>
      <c r="AV206" s="66"/>
      <c r="AW206" s="69"/>
      <c r="AX206" s="7"/>
      <c r="AY206" s="70" t="str">
        <f t="shared" si="41"/>
        <v>EXTENDED</v>
      </c>
      <c r="AZ206" s="70" t="str">
        <f t="shared" si="41"/>
        <v>EXTENDED</v>
      </c>
      <c r="BB206" s="57"/>
      <c r="BC206" s="59"/>
      <c r="BD206" s="59"/>
    </row>
    <row r="207" spans="1:56" s="11" customFormat="1" ht="114">
      <c r="A207" s="45" t="str">
        <f t="shared" si="34"/>
        <v>EXT</v>
      </c>
      <c r="B207" s="45"/>
      <c r="C207" s="45"/>
      <c r="D207" s="160" t="s">
        <v>846</v>
      </c>
      <c r="E207" s="61" t="s">
        <v>41</v>
      </c>
      <c r="F207" s="281" t="e">
        <v>#N/A</v>
      </c>
      <c r="G207" s="62">
        <f t="shared" si="35"/>
        <v>6</v>
      </c>
      <c r="H207" s="62" t="s">
        <v>42</v>
      </c>
      <c r="I207" s="64" t="s">
        <v>978</v>
      </c>
      <c r="J207" s="64"/>
      <c r="K207" s="65"/>
      <c r="L207" s="65"/>
      <c r="M207" s="65"/>
      <c r="N207" s="64"/>
      <c r="O207" s="66" t="s">
        <v>42</v>
      </c>
      <c r="P207" s="66" t="str">
        <f t="shared" si="31"/>
        <v>0..1</v>
      </c>
      <c r="Q207" s="6" t="s">
        <v>1089</v>
      </c>
      <c r="R207" s="67" t="s">
        <v>1090</v>
      </c>
      <c r="S207" s="66" t="s">
        <v>73</v>
      </c>
      <c r="T207" s="68" t="s">
        <v>56</v>
      </c>
      <c r="U207" s="62" t="s">
        <v>42</v>
      </c>
      <c r="V207" s="66"/>
      <c r="W207" s="69"/>
      <c r="X207" s="38"/>
      <c r="Y207" s="70" t="s">
        <v>47</v>
      </c>
      <c r="Z207" s="70" t="s">
        <v>47</v>
      </c>
      <c r="AA207" s="57"/>
      <c r="AB207" s="13" t="str">
        <f t="shared" si="32"/>
        <v>/rsm:CrossIndustryInvoice/rsm:SupplyChainTradeTransaction/ram:IncludedSupplyChainTradeLineItem/ram:SpecifiedLineTradeDelivery/ram:UltimateShipToTradeParty/ram:PostalTradeAddress</v>
      </c>
      <c r="AC207" s="13" t="str">
        <f t="shared" si="33"/>
        <v>/ram:LineTwo</v>
      </c>
      <c r="AD207" s="14">
        <f>COUNTIFS(R$4:R207,AB207)</f>
        <v>1</v>
      </c>
      <c r="AE207" s="57"/>
      <c r="AF207" s="61" t="str">
        <f t="shared" si="39"/>
        <v>EXT</v>
      </c>
      <c r="AG207" s="62">
        <f t="shared" si="37"/>
        <v>6</v>
      </c>
      <c r="AH207" s="62" t="str">
        <f t="shared" si="40"/>
        <v>0..1</v>
      </c>
      <c r="AI207" s="64" t="s">
        <v>981</v>
      </c>
      <c r="AJ207" s="64"/>
      <c r="AK207" s="65"/>
      <c r="AL207" s="65"/>
      <c r="AM207" s="65"/>
      <c r="AN207" s="64"/>
      <c r="AO207" s="66" t="str">
        <f t="shared" si="36"/>
        <v>0..1</v>
      </c>
      <c r="AP207" s="66" t="str">
        <f t="shared" si="36"/>
        <v>0..1</v>
      </c>
      <c r="AQ207" s="6" t="str">
        <f t="shared" si="36"/>
        <v>/rsm:CrossIndustryInvoice
/rsm:SupplyChainTradeTransaction
/ram:IncludedSupplyChainTradeLineItem
/ram:SpecifiedLineTradeDelivery
/ram:UltimateShipToTradeParty
/ram:PostalTradeAddress
/ram:LineTwo</v>
      </c>
      <c r="AR207" s="67" t="str">
        <f t="shared" si="36"/>
        <v>/rsm:CrossIndustryInvoice/rsm:SupplyChainTradeTransaction/ram:IncludedSupplyChainTradeLineItem/ram:SpecifiedLineTradeDelivery/ram:UltimateShipToTradeParty/ram:PostalTradeAddress/ram:LineTwo</v>
      </c>
      <c r="AS207" s="66" t="s">
        <v>73</v>
      </c>
      <c r="AT207" s="68" t="s">
        <v>56</v>
      </c>
      <c r="AU207" s="62" t="str">
        <f t="shared" si="38"/>
        <v>0..1</v>
      </c>
      <c r="AV207" s="66"/>
      <c r="AW207" s="69"/>
      <c r="AX207" s="7"/>
      <c r="AY207" s="70" t="str">
        <f t="shared" si="41"/>
        <v>EXTENDED</v>
      </c>
      <c r="AZ207" s="70" t="str">
        <f t="shared" si="41"/>
        <v>EXTENDED</v>
      </c>
      <c r="BB207" s="57"/>
      <c r="BC207" s="59"/>
      <c r="BD207" s="59"/>
    </row>
    <row r="208" spans="1:56" s="11" customFormat="1" ht="114">
      <c r="A208" s="45" t="str">
        <f t="shared" si="34"/>
        <v>EXT</v>
      </c>
      <c r="B208" s="45"/>
      <c r="C208" s="45"/>
      <c r="D208" s="160" t="s">
        <v>846</v>
      </c>
      <c r="E208" s="61" t="s">
        <v>41</v>
      </c>
      <c r="F208" s="281" t="e">
        <v>#N/A</v>
      </c>
      <c r="G208" s="62">
        <f t="shared" si="35"/>
        <v>6</v>
      </c>
      <c r="H208" s="62" t="s">
        <v>42</v>
      </c>
      <c r="I208" s="64" t="s">
        <v>982</v>
      </c>
      <c r="J208" s="64"/>
      <c r="K208" s="65"/>
      <c r="L208" s="65"/>
      <c r="M208" s="65"/>
      <c r="N208" s="64"/>
      <c r="O208" s="66" t="s">
        <v>42</v>
      </c>
      <c r="P208" s="66" t="str">
        <f t="shared" si="31"/>
        <v>0..1</v>
      </c>
      <c r="Q208" s="6" t="s">
        <v>1091</v>
      </c>
      <c r="R208" s="67" t="s">
        <v>1092</v>
      </c>
      <c r="S208" s="66" t="s">
        <v>73</v>
      </c>
      <c r="T208" s="68" t="s">
        <v>56</v>
      </c>
      <c r="U208" s="62" t="s">
        <v>42</v>
      </c>
      <c r="V208" s="66"/>
      <c r="W208" s="69"/>
      <c r="X208" s="38"/>
      <c r="Y208" s="70" t="s">
        <v>47</v>
      </c>
      <c r="Z208" s="70" t="s">
        <v>47</v>
      </c>
      <c r="AA208" s="57"/>
      <c r="AB208" s="13" t="str">
        <f t="shared" si="32"/>
        <v>/rsm:CrossIndustryInvoice/rsm:SupplyChainTradeTransaction/ram:IncludedSupplyChainTradeLineItem/ram:SpecifiedLineTradeDelivery/ram:UltimateShipToTradeParty/ram:PostalTradeAddress</v>
      </c>
      <c r="AC208" s="13" t="str">
        <f t="shared" si="33"/>
        <v>/ram:LineThree</v>
      </c>
      <c r="AD208" s="14">
        <f>COUNTIFS(R$4:R208,AB208)</f>
        <v>1</v>
      </c>
      <c r="AE208" s="57"/>
      <c r="AF208" s="61" t="str">
        <f t="shared" si="39"/>
        <v>EXT</v>
      </c>
      <c r="AG208" s="62">
        <f t="shared" si="37"/>
        <v>6</v>
      </c>
      <c r="AH208" s="62" t="str">
        <f t="shared" si="40"/>
        <v>0..1</v>
      </c>
      <c r="AI208" s="64" t="s">
        <v>1093</v>
      </c>
      <c r="AJ208" s="64"/>
      <c r="AK208" s="65"/>
      <c r="AL208" s="65"/>
      <c r="AM208" s="65"/>
      <c r="AN208" s="64"/>
      <c r="AO208" s="66" t="str">
        <f t="shared" si="36"/>
        <v>0..1</v>
      </c>
      <c r="AP208" s="66" t="str">
        <f t="shared" si="36"/>
        <v>0..1</v>
      </c>
      <c r="AQ208" s="6" t="str">
        <f t="shared" si="36"/>
        <v>/rsm:CrossIndustryInvoice
/rsm:SupplyChainTradeTransaction
/ram:IncludedSupplyChainTradeLineItem
/ram:SpecifiedLineTradeDelivery
/ram:UltimateShipToTradeParty
/ram:PostalTradeAddress
/ram:LineThree</v>
      </c>
      <c r="AR208" s="67" t="str">
        <f t="shared" si="36"/>
        <v>/rsm:CrossIndustryInvoice/rsm:SupplyChainTradeTransaction/ram:IncludedSupplyChainTradeLineItem/ram:SpecifiedLineTradeDelivery/ram:UltimateShipToTradeParty/ram:PostalTradeAddress/ram:LineThree</v>
      </c>
      <c r="AS208" s="66" t="s">
        <v>73</v>
      </c>
      <c r="AT208" s="68" t="s">
        <v>56</v>
      </c>
      <c r="AU208" s="62" t="str">
        <f t="shared" si="38"/>
        <v>0..1</v>
      </c>
      <c r="AV208" s="66"/>
      <c r="AW208" s="69"/>
      <c r="AX208" s="7"/>
      <c r="AY208" s="70" t="str">
        <f t="shared" si="41"/>
        <v>EXTENDED</v>
      </c>
      <c r="AZ208" s="70" t="str">
        <f t="shared" si="41"/>
        <v>EXTENDED</v>
      </c>
      <c r="BB208" s="57"/>
      <c r="BC208" s="59"/>
      <c r="BD208" s="59"/>
    </row>
    <row r="209" spans="1:56" s="11" customFormat="1" ht="114">
      <c r="A209" s="45" t="str">
        <f t="shared" si="34"/>
        <v>EXT</v>
      </c>
      <c r="B209" s="45"/>
      <c r="C209" s="45"/>
      <c r="D209" s="160" t="s">
        <v>846</v>
      </c>
      <c r="E209" s="61" t="s">
        <v>41</v>
      </c>
      <c r="F209" s="281" t="e">
        <v>#N/A</v>
      </c>
      <c r="G209" s="62">
        <f t="shared" si="35"/>
        <v>6</v>
      </c>
      <c r="H209" s="62" t="s">
        <v>42</v>
      </c>
      <c r="I209" s="64" t="s">
        <v>986</v>
      </c>
      <c r="J209" s="64"/>
      <c r="K209" s="65"/>
      <c r="L209" s="65"/>
      <c r="M209" s="65"/>
      <c r="N209" s="64"/>
      <c r="O209" s="66" t="s">
        <v>42</v>
      </c>
      <c r="P209" s="66" t="str">
        <f t="shared" si="31"/>
        <v>0..1</v>
      </c>
      <c r="Q209" s="6" t="s">
        <v>1094</v>
      </c>
      <c r="R209" s="67" t="s">
        <v>1095</v>
      </c>
      <c r="S209" s="66" t="s">
        <v>73</v>
      </c>
      <c r="T209" s="68" t="s">
        <v>56</v>
      </c>
      <c r="U209" s="62" t="s">
        <v>42</v>
      </c>
      <c r="V209" s="66"/>
      <c r="W209" s="69"/>
      <c r="X209" s="38"/>
      <c r="Y209" s="70" t="s">
        <v>47</v>
      </c>
      <c r="Z209" s="70" t="s">
        <v>47</v>
      </c>
      <c r="AA209" s="57"/>
      <c r="AB209" s="13" t="str">
        <f t="shared" si="32"/>
        <v>/rsm:CrossIndustryInvoice/rsm:SupplyChainTradeTransaction/ram:IncludedSupplyChainTradeLineItem/ram:SpecifiedLineTradeDelivery/ram:UltimateShipToTradeParty/ram:PostalTradeAddress</v>
      </c>
      <c r="AC209" s="13" t="str">
        <f t="shared" si="33"/>
        <v>/ram:CityName</v>
      </c>
      <c r="AD209" s="14">
        <f>COUNTIFS(R$4:R209,AB209)</f>
        <v>1</v>
      </c>
      <c r="AE209" s="57"/>
      <c r="AF209" s="61" t="str">
        <f t="shared" si="39"/>
        <v>EXT</v>
      </c>
      <c r="AG209" s="62">
        <f t="shared" si="37"/>
        <v>6</v>
      </c>
      <c r="AH209" s="62" t="str">
        <f t="shared" si="40"/>
        <v>0..1</v>
      </c>
      <c r="AI209" s="64" t="s">
        <v>1096</v>
      </c>
      <c r="AJ209" s="64"/>
      <c r="AK209" s="65"/>
      <c r="AL209" s="65"/>
      <c r="AM209" s="65"/>
      <c r="AN209" s="64"/>
      <c r="AO209" s="66" t="str">
        <f t="shared" si="36"/>
        <v>0..1</v>
      </c>
      <c r="AP209" s="66" t="str">
        <f t="shared" si="36"/>
        <v>0..1</v>
      </c>
      <c r="AQ209" s="6" t="str">
        <f t="shared" si="36"/>
        <v>/rsm:CrossIndustryInvoice
/rsm:SupplyChainTradeTransaction
/ram:IncludedSupplyChainTradeLineItem
/ram:SpecifiedLineTradeDelivery
/ram:UltimateShipToTradeParty
/ram:PostalTradeAddress
/ram:CityName</v>
      </c>
      <c r="AR209" s="67" t="str">
        <f t="shared" si="36"/>
        <v>/rsm:CrossIndustryInvoice/rsm:SupplyChainTradeTransaction/ram:IncludedSupplyChainTradeLineItem/ram:SpecifiedLineTradeDelivery/ram:UltimateShipToTradeParty/ram:PostalTradeAddress/ram:CityName</v>
      </c>
      <c r="AS209" s="66" t="s">
        <v>73</v>
      </c>
      <c r="AT209" s="68" t="s">
        <v>56</v>
      </c>
      <c r="AU209" s="62" t="str">
        <f t="shared" si="38"/>
        <v>0..1</v>
      </c>
      <c r="AV209" s="66"/>
      <c r="AW209" s="69"/>
      <c r="AX209" s="7"/>
      <c r="AY209" s="70" t="str">
        <f t="shared" si="41"/>
        <v>EXTENDED</v>
      </c>
      <c r="AZ209" s="70" t="str">
        <f t="shared" si="41"/>
        <v>EXTENDED</v>
      </c>
      <c r="BB209" s="57"/>
      <c r="BC209" s="59"/>
      <c r="BD209" s="59"/>
    </row>
    <row r="210" spans="1:56" s="11" customFormat="1" ht="114">
      <c r="A210" s="45" t="str">
        <f t="shared" si="34"/>
        <v>EXT</v>
      </c>
      <c r="B210" s="45"/>
      <c r="C210" s="45"/>
      <c r="D210" s="160" t="s">
        <v>846</v>
      </c>
      <c r="E210" s="61" t="s">
        <v>41</v>
      </c>
      <c r="F210" s="281" t="e">
        <v>#N/A</v>
      </c>
      <c r="G210" s="62">
        <f t="shared" si="35"/>
        <v>6</v>
      </c>
      <c r="H210" s="62" t="s">
        <v>32</v>
      </c>
      <c r="I210" s="64" t="s">
        <v>990</v>
      </c>
      <c r="J210" s="64"/>
      <c r="K210" s="65"/>
      <c r="L210" s="65"/>
      <c r="M210" s="65"/>
      <c r="N210" s="64"/>
      <c r="O210" s="66" t="s">
        <v>32</v>
      </c>
      <c r="P210" s="66" t="str">
        <f t="shared" si="31"/>
        <v>1..1</v>
      </c>
      <c r="Q210" s="6" t="s">
        <v>1097</v>
      </c>
      <c r="R210" s="67" t="s">
        <v>1098</v>
      </c>
      <c r="S210" s="66" t="s">
        <v>131</v>
      </c>
      <c r="T210" s="68" t="s">
        <v>56</v>
      </c>
      <c r="U210" s="62" t="s">
        <v>42</v>
      </c>
      <c r="V210" s="66"/>
      <c r="W210" s="69"/>
      <c r="X210" s="38"/>
      <c r="Y210" s="70" t="s">
        <v>47</v>
      </c>
      <c r="Z210" s="70" t="s">
        <v>47</v>
      </c>
      <c r="AA210" s="57"/>
      <c r="AB210" s="13" t="str">
        <f t="shared" si="32"/>
        <v>/rsm:CrossIndustryInvoice/rsm:SupplyChainTradeTransaction/ram:IncludedSupplyChainTradeLineItem/ram:SpecifiedLineTradeDelivery/ram:UltimateShipToTradeParty/ram:PostalTradeAddress</v>
      </c>
      <c r="AC210" s="13" t="str">
        <f t="shared" si="33"/>
        <v>/ram:CountryID</v>
      </c>
      <c r="AD210" s="14">
        <f>COUNTIFS(R$4:R210,AB210)</f>
        <v>1</v>
      </c>
      <c r="AE210" s="57"/>
      <c r="AF210" s="61" t="str">
        <f t="shared" si="39"/>
        <v>EXT</v>
      </c>
      <c r="AG210" s="62">
        <f t="shared" si="37"/>
        <v>6</v>
      </c>
      <c r="AH210" s="62" t="str">
        <f t="shared" si="40"/>
        <v>1..1</v>
      </c>
      <c r="AI210" s="64" t="s">
        <v>1099</v>
      </c>
      <c r="AJ210" s="64"/>
      <c r="AK210" s="65"/>
      <c r="AL210" s="65"/>
      <c r="AM210" s="65"/>
      <c r="AN210" s="64"/>
      <c r="AO210" s="66" t="str">
        <f t="shared" si="36"/>
        <v>1..1</v>
      </c>
      <c r="AP210" s="66" t="str">
        <f t="shared" si="36"/>
        <v>1..1</v>
      </c>
      <c r="AQ210" s="6" t="str">
        <f t="shared" si="36"/>
        <v>/rsm:CrossIndustryInvoice
/rsm:SupplyChainTradeTransaction
/ram:IncludedSupplyChainTradeLineItem
/ram:SpecifiedLineTradeDelivery
/ram:UltimateShipToTradeParty
/ram:PostalTradeAddress
/ram:CountryID</v>
      </c>
      <c r="AR210" s="67" t="str">
        <f t="shared" si="36"/>
        <v>/rsm:CrossIndustryInvoice/rsm:SupplyChainTradeTransaction/ram:IncludedSupplyChainTradeLineItem/ram:SpecifiedLineTradeDelivery/ram:UltimateShipToTradeParty/ram:PostalTradeAddress/ram:CountryID</v>
      </c>
      <c r="AS210" s="66" t="s">
        <v>131</v>
      </c>
      <c r="AT210" s="68" t="s">
        <v>56</v>
      </c>
      <c r="AU210" s="62" t="str">
        <f t="shared" si="38"/>
        <v>0..1</v>
      </c>
      <c r="AV210" s="66"/>
      <c r="AW210" s="69"/>
      <c r="AX210" s="7"/>
      <c r="AY210" s="70" t="str">
        <f t="shared" si="41"/>
        <v>EXTENDED</v>
      </c>
      <c r="AZ210" s="70" t="str">
        <f t="shared" si="41"/>
        <v>EXTENDED</v>
      </c>
      <c r="BB210" s="57"/>
      <c r="BC210" s="59"/>
      <c r="BD210" s="59"/>
    </row>
    <row r="211" spans="1:56" s="11" customFormat="1" ht="114">
      <c r="A211" s="45" t="str">
        <f t="shared" si="34"/>
        <v>EXT</v>
      </c>
      <c r="B211" s="45"/>
      <c r="C211" s="45"/>
      <c r="D211" s="160" t="s">
        <v>846</v>
      </c>
      <c r="E211" s="61" t="s">
        <v>41</v>
      </c>
      <c r="F211" s="281" t="e">
        <v>#N/A</v>
      </c>
      <c r="G211" s="62">
        <f t="shared" si="35"/>
        <v>6</v>
      </c>
      <c r="H211" s="62" t="s">
        <v>42</v>
      </c>
      <c r="I211" s="64" t="s">
        <v>994</v>
      </c>
      <c r="J211" s="64"/>
      <c r="K211" s="65"/>
      <c r="L211" s="65"/>
      <c r="M211" s="65"/>
      <c r="N211" s="64"/>
      <c r="O211" s="66" t="s">
        <v>42</v>
      </c>
      <c r="P211" s="66" t="str">
        <f t="shared" si="31"/>
        <v>0..1</v>
      </c>
      <c r="Q211" s="6" t="s">
        <v>1100</v>
      </c>
      <c r="R211" s="67" t="s">
        <v>1101</v>
      </c>
      <c r="S211" s="66" t="s">
        <v>73</v>
      </c>
      <c r="T211" s="68" t="s">
        <v>56</v>
      </c>
      <c r="U211" s="62" t="s">
        <v>42</v>
      </c>
      <c r="V211" s="66"/>
      <c r="W211" s="69"/>
      <c r="X211" s="38"/>
      <c r="Y211" s="70" t="s">
        <v>47</v>
      </c>
      <c r="Z211" s="70" t="s">
        <v>47</v>
      </c>
      <c r="AA211" s="57"/>
      <c r="AB211" s="13" t="str">
        <f t="shared" si="32"/>
        <v>/rsm:CrossIndustryInvoice/rsm:SupplyChainTradeTransaction/ram:IncludedSupplyChainTradeLineItem/ram:SpecifiedLineTradeDelivery/ram:UltimateShipToTradeParty/ram:PostalTradeAddress</v>
      </c>
      <c r="AC211" s="13" t="str">
        <f t="shared" si="33"/>
        <v>/ram:CountrySubDivisionName</v>
      </c>
      <c r="AD211" s="14">
        <f>COUNTIFS(R$4:R211,AB211)</f>
        <v>1</v>
      </c>
      <c r="AE211" s="57"/>
      <c r="AF211" s="61" t="str">
        <f t="shared" si="39"/>
        <v>EXT</v>
      </c>
      <c r="AG211" s="62">
        <f t="shared" si="37"/>
        <v>6</v>
      </c>
      <c r="AH211" s="62" t="str">
        <f t="shared" si="40"/>
        <v>0..1</v>
      </c>
      <c r="AI211" s="64" t="s">
        <v>1102</v>
      </c>
      <c r="AJ211" s="64"/>
      <c r="AK211" s="65"/>
      <c r="AL211" s="65"/>
      <c r="AM211" s="65"/>
      <c r="AN211" s="64"/>
      <c r="AO211" s="66" t="str">
        <f t="shared" si="36"/>
        <v>0..1</v>
      </c>
      <c r="AP211" s="66" t="str">
        <f t="shared" si="36"/>
        <v>0..1</v>
      </c>
      <c r="AQ211" s="6" t="str">
        <f t="shared" si="36"/>
        <v>/rsm:CrossIndustryInvoice
/rsm:SupplyChainTradeTransaction
/ram:IncludedSupplyChainTradeLineItem
/ram:SpecifiedLineTradeDelivery
/ram:UltimateShipToTradeParty
/ram:PostalTradeAddress
/ram:CountrySubDivisionName</v>
      </c>
      <c r="AR211" s="67" t="str">
        <f t="shared" si="36"/>
        <v>/rsm:CrossIndustryInvoice/rsm:SupplyChainTradeTransaction/ram:IncludedSupplyChainTradeLineItem/ram:SpecifiedLineTradeDelivery/ram:UltimateShipToTradeParty/ram:PostalTradeAddress/ram:CountrySubDivisionName</v>
      </c>
      <c r="AS211" s="66" t="s">
        <v>73</v>
      </c>
      <c r="AT211" s="68" t="s">
        <v>56</v>
      </c>
      <c r="AU211" s="62" t="str">
        <f t="shared" si="38"/>
        <v>0..1</v>
      </c>
      <c r="AV211" s="66"/>
      <c r="AW211" s="69"/>
      <c r="AX211" s="7"/>
      <c r="AY211" s="70" t="str">
        <f t="shared" si="41"/>
        <v>EXTENDED</v>
      </c>
      <c r="AZ211" s="70" t="str">
        <f t="shared" si="41"/>
        <v>EXTENDED</v>
      </c>
      <c r="BB211" s="57"/>
      <c r="BC211" s="59"/>
      <c r="BD211" s="59"/>
    </row>
    <row r="212" spans="1:56" s="11" customFormat="1" ht="99.75">
      <c r="A212" s="45" t="str">
        <f t="shared" si="34"/>
        <v>EXT</v>
      </c>
      <c r="B212" s="45"/>
      <c r="C212" s="45"/>
      <c r="D212" s="160" t="s">
        <v>846</v>
      </c>
      <c r="E212" s="161" t="s">
        <v>41</v>
      </c>
      <c r="F212" s="297" t="e">
        <v>#N/A</v>
      </c>
      <c r="G212" s="162">
        <f t="shared" si="35"/>
        <v>5</v>
      </c>
      <c r="H212" s="162" t="s">
        <v>42</v>
      </c>
      <c r="I212" s="163" t="s">
        <v>1103</v>
      </c>
      <c r="J212" s="163"/>
      <c r="K212" s="164"/>
      <c r="L212" s="164"/>
      <c r="M212" s="164"/>
      <c r="N212" s="163"/>
      <c r="O212" s="66" t="s">
        <v>42</v>
      </c>
      <c r="P212" s="66" t="str">
        <f t="shared" si="31"/>
        <v>0..1</v>
      </c>
      <c r="Q212" s="166" t="s">
        <v>1104</v>
      </c>
      <c r="R212" s="167" t="s">
        <v>1105</v>
      </c>
      <c r="S212" s="165"/>
      <c r="T212" s="168"/>
      <c r="U212" s="162" t="s">
        <v>62</v>
      </c>
      <c r="V212" s="165"/>
      <c r="W212" s="169"/>
      <c r="X212" s="38"/>
      <c r="Y212" s="170" t="s">
        <v>47</v>
      </c>
      <c r="Z212" s="170" t="s">
        <v>47</v>
      </c>
      <c r="AA212" s="57"/>
      <c r="AB212" s="13" t="str">
        <f t="shared" si="32"/>
        <v>/rsm:CrossIndustryInvoice/rsm:SupplyChainTradeTransaction/ram:IncludedSupplyChainTradeLineItem/ram:SpecifiedLineTradeDelivery/ram:UltimateShipToTradeParty</v>
      </c>
      <c r="AC212" s="13" t="str">
        <f t="shared" si="33"/>
        <v>/ram:URIUniversalCommunication</v>
      </c>
      <c r="AD212" s="14">
        <f>COUNTIFS(R$4:R212,AB212)</f>
        <v>1</v>
      </c>
      <c r="AE212" s="57"/>
      <c r="AF212" s="161" t="str">
        <f t="shared" si="39"/>
        <v>EXT</v>
      </c>
      <c r="AG212" s="162">
        <f t="shared" si="37"/>
        <v>5</v>
      </c>
      <c r="AH212" s="162" t="str">
        <f t="shared" si="40"/>
        <v>0..1</v>
      </c>
      <c r="AI212" s="163" t="s">
        <v>1001</v>
      </c>
      <c r="AJ212" s="163"/>
      <c r="AK212" s="164"/>
      <c r="AL212" s="164"/>
      <c r="AM212" s="164"/>
      <c r="AN212" s="163"/>
      <c r="AO212" s="66" t="str">
        <f t="shared" si="36"/>
        <v>0..1</v>
      </c>
      <c r="AP212" s="66" t="str">
        <f t="shared" si="36"/>
        <v>0..1</v>
      </c>
      <c r="AQ212" s="166" t="str">
        <f t="shared" si="36"/>
        <v>/rsm:CrossIndustryInvoice
/rsm:SupplyChainTradeTransaction
/ram:IncludedSupplyChainTradeLineItem
/ram:SpecifiedLineTradeDelivery
/ram:UltimateShipToTradeParty
/ram:URIUniversalCommunication</v>
      </c>
      <c r="AR212" s="167" t="str">
        <f t="shared" si="36"/>
        <v>/rsm:CrossIndustryInvoice/rsm:SupplyChainTradeTransaction/ram:IncludedSupplyChainTradeLineItem/ram:SpecifiedLineTradeDelivery/ram:UltimateShipToTradeParty/ram:URIUniversalCommunication</v>
      </c>
      <c r="AS212" s="165"/>
      <c r="AT212" s="168"/>
      <c r="AU212" s="162" t="str">
        <f t="shared" si="38"/>
        <v>0..n</v>
      </c>
      <c r="AV212" s="165"/>
      <c r="AW212" s="169"/>
      <c r="AX212" s="7"/>
      <c r="AY212" s="170" t="str">
        <f t="shared" si="41"/>
        <v>EXTENDED</v>
      </c>
      <c r="AZ212" s="170" t="str">
        <f t="shared" si="41"/>
        <v>EXTENDED</v>
      </c>
      <c r="BB212" s="57"/>
      <c r="BC212" s="59"/>
      <c r="BD212" s="59"/>
    </row>
    <row r="213" spans="1:56" s="151" customFormat="1" ht="114">
      <c r="A213" s="45" t="str">
        <f t="shared" si="34"/>
        <v>EXT</v>
      </c>
      <c r="B213" s="45"/>
      <c r="C213" s="45"/>
      <c r="D213" s="160" t="s">
        <v>846</v>
      </c>
      <c r="E213" s="61" t="s">
        <v>41</v>
      </c>
      <c r="F213" s="281" t="e">
        <v>#N/A</v>
      </c>
      <c r="G213" s="62">
        <f t="shared" si="35"/>
        <v>6</v>
      </c>
      <c r="H213" s="62" t="s">
        <v>32</v>
      </c>
      <c r="I213" s="64" t="s">
        <v>623</v>
      </c>
      <c r="J213" s="64"/>
      <c r="K213" s="65"/>
      <c r="L213" s="65"/>
      <c r="M213" s="65"/>
      <c r="N213" s="64"/>
      <c r="O213" s="66" t="s">
        <v>32</v>
      </c>
      <c r="P213" s="66" t="str">
        <f t="shared" si="31"/>
        <v>1..1</v>
      </c>
      <c r="Q213" s="6" t="s">
        <v>1106</v>
      </c>
      <c r="R213" s="67" t="s">
        <v>1107</v>
      </c>
      <c r="S213" s="66" t="s">
        <v>55</v>
      </c>
      <c r="T213" s="68" t="s">
        <v>56</v>
      </c>
      <c r="U213" s="62" t="s">
        <v>42</v>
      </c>
      <c r="V213" s="66"/>
      <c r="W213" s="69"/>
      <c r="X213" s="38"/>
      <c r="Y213" s="70" t="s">
        <v>47</v>
      </c>
      <c r="Z213" s="70" t="s">
        <v>47</v>
      </c>
      <c r="AA213" s="57"/>
      <c r="AB213" s="13" t="str">
        <f t="shared" si="32"/>
        <v>/rsm:CrossIndustryInvoice/rsm:SupplyChainTradeTransaction/ram:IncludedSupplyChainTradeLineItem/ram:SpecifiedLineTradeDelivery/ram:UltimateShipToTradeParty/ram:URIUniversalCommunication</v>
      </c>
      <c r="AC213" s="13" t="str">
        <f t="shared" si="33"/>
        <v>/ram:URIID</v>
      </c>
      <c r="AD213" s="14">
        <f>COUNTIFS(R$4:R213,AB213)</f>
        <v>1</v>
      </c>
      <c r="AE213" s="57"/>
      <c r="AF213" s="61" t="str">
        <f t="shared" si="39"/>
        <v>EXT</v>
      </c>
      <c r="AG213" s="62">
        <f t="shared" si="37"/>
        <v>6</v>
      </c>
      <c r="AH213" s="62" t="str">
        <f t="shared" si="40"/>
        <v>1..1</v>
      </c>
      <c r="AI213" s="64" t="s">
        <v>1004</v>
      </c>
      <c r="AJ213" s="64"/>
      <c r="AK213" s="65"/>
      <c r="AL213" s="65"/>
      <c r="AM213" s="65"/>
      <c r="AN213" s="64"/>
      <c r="AO213" s="66" t="str">
        <f t="shared" si="36"/>
        <v>1..1</v>
      </c>
      <c r="AP213" s="66" t="str">
        <f t="shared" si="36"/>
        <v>1..1</v>
      </c>
      <c r="AQ213" s="6" t="str">
        <f t="shared" si="36"/>
        <v>/rsm:CrossIndustryInvoice
/rsm:SupplyChainTradeTransaction
/ram:IncludedSupplyChainTradeLineItem
/ram:SpecifiedLineTradeDelivery
/ram:UltimateShipToTradeParty
/ram:URIUniversalCommunication
/ram:URIID</v>
      </c>
      <c r="AR213" s="67" t="str">
        <f t="shared" si="36"/>
        <v>/rsm:CrossIndustryInvoice/rsm:SupplyChainTradeTransaction/ram:IncludedSupplyChainTradeLineItem/ram:SpecifiedLineTradeDelivery/ram:UltimateShipToTradeParty/ram:URIUniversalCommunication/ram:URIID</v>
      </c>
      <c r="AS213" s="66" t="s">
        <v>55</v>
      </c>
      <c r="AT213" s="68" t="s">
        <v>56</v>
      </c>
      <c r="AU213" s="62" t="str">
        <f t="shared" si="38"/>
        <v>0..1</v>
      </c>
      <c r="AV213" s="66"/>
      <c r="AW213" s="69"/>
      <c r="AX213" s="7"/>
      <c r="AY213" s="70" t="str">
        <f t="shared" si="41"/>
        <v>EXTENDED</v>
      </c>
      <c r="AZ213" s="70" t="str">
        <f t="shared" si="41"/>
        <v>EXTENDED</v>
      </c>
      <c r="BB213" s="57"/>
      <c r="BC213" s="59"/>
      <c r="BD213" s="59"/>
    </row>
    <row r="214" spans="1:56" s="151" customFormat="1" ht="114.75">
      <c r="A214" s="45" t="str">
        <f t="shared" si="34"/>
        <v>EXT</v>
      </c>
      <c r="B214" s="45"/>
      <c r="C214" s="45"/>
      <c r="D214" s="160" t="s">
        <v>846</v>
      </c>
      <c r="E214" s="61" t="s">
        <v>41</v>
      </c>
      <c r="F214" s="281" t="e">
        <v>#N/A</v>
      </c>
      <c r="G214" s="62">
        <f t="shared" si="35"/>
        <v>7</v>
      </c>
      <c r="H214" s="62" t="s">
        <v>32</v>
      </c>
      <c r="I214" s="64" t="s">
        <v>498</v>
      </c>
      <c r="J214" s="64"/>
      <c r="K214" s="65"/>
      <c r="L214" s="65"/>
      <c r="M214" s="65"/>
      <c r="N214" s="64"/>
      <c r="O214" s="66" t="s">
        <v>32</v>
      </c>
      <c r="P214" s="66" t="str">
        <f t="shared" si="31"/>
        <v>1..1</v>
      </c>
      <c r="Q214" s="6" t="s">
        <v>1108</v>
      </c>
      <c r="R214" s="67" t="s">
        <v>1109</v>
      </c>
      <c r="S214" s="66" t="s">
        <v>329</v>
      </c>
      <c r="T214" s="68" t="s">
        <v>163</v>
      </c>
      <c r="U214" s="62" t="s">
        <v>42</v>
      </c>
      <c r="V214" s="66"/>
      <c r="W214" s="69"/>
      <c r="X214" s="38"/>
      <c r="Y214" s="70" t="s">
        <v>47</v>
      </c>
      <c r="Z214" s="70" t="s">
        <v>47</v>
      </c>
      <c r="AA214" s="57"/>
      <c r="AB214" s="13" t="str">
        <f t="shared" si="32"/>
        <v>/rsm:CrossIndustryInvoice/rsm:SupplyChainTradeTransaction/ram:IncludedSupplyChainTradeLineItem/ram:SpecifiedLineTradeDelivery/ram:UltimateShipToTradeParty/ram:URIUniversalCommunication/ram:URIID</v>
      </c>
      <c r="AC214" s="13" t="str">
        <f t="shared" si="33"/>
        <v>/@schemeID</v>
      </c>
      <c r="AD214" s="14">
        <f>COUNTIFS(R$4:R214,AB214)</f>
        <v>1</v>
      </c>
      <c r="AE214" s="57"/>
      <c r="AF214" s="61" t="str">
        <f t="shared" si="39"/>
        <v>EXT</v>
      </c>
      <c r="AG214" s="62">
        <f t="shared" si="37"/>
        <v>7</v>
      </c>
      <c r="AH214" s="62" t="str">
        <f t="shared" si="40"/>
        <v>1..1</v>
      </c>
      <c r="AI214" s="64" t="s">
        <v>330</v>
      </c>
      <c r="AJ214" s="64"/>
      <c r="AK214" s="65"/>
      <c r="AL214" s="65"/>
      <c r="AM214" s="65"/>
      <c r="AN214" s="64"/>
      <c r="AO214" s="66" t="str">
        <f t="shared" si="36"/>
        <v>1..1</v>
      </c>
      <c r="AP214" s="66" t="str">
        <f t="shared" si="36"/>
        <v>1..1</v>
      </c>
      <c r="AQ214" s="6" t="str">
        <f t="shared" si="36"/>
        <v>/rsm:CrossIndustryInvoice
/rsm:SupplyChainTradeTransaction
/ram:IncludedSupplyChainTradeLineItem
/ram:SpecifiedLineTradeDelivery
/ram:UltimateShipToTradeParty
/ram:URIUniversalCommunication
/ram:URIID
/@schemeID</v>
      </c>
      <c r="AR214" s="67" t="str">
        <f t="shared" si="36"/>
        <v>/rsm:CrossIndustryInvoice/rsm:SupplyChainTradeTransaction/ram:IncludedSupplyChainTradeLineItem/ram:SpecifiedLineTradeDelivery/ram:UltimateShipToTradeParty/ram:URIUniversalCommunication/ram:URIID/@schemeID</v>
      </c>
      <c r="AS214" s="66" t="s">
        <v>329</v>
      </c>
      <c r="AT214" s="68" t="s">
        <v>163</v>
      </c>
      <c r="AU214" s="62" t="str">
        <f t="shared" si="38"/>
        <v>0..1</v>
      </c>
      <c r="AV214" s="66"/>
      <c r="AW214" s="69"/>
      <c r="AX214" s="7"/>
      <c r="AY214" s="70" t="str">
        <f t="shared" si="41"/>
        <v>EXTENDED</v>
      </c>
      <c r="AZ214" s="70" t="str">
        <f t="shared" si="41"/>
        <v>EXTENDED</v>
      </c>
      <c r="BB214" s="57"/>
      <c r="BC214" s="59"/>
      <c r="BD214" s="59"/>
    </row>
    <row r="215" spans="1:56" s="11" customFormat="1" ht="99.75">
      <c r="A215" s="45" t="str">
        <f t="shared" si="34"/>
        <v>EXT</v>
      </c>
      <c r="B215" s="45"/>
      <c r="C215" s="45"/>
      <c r="D215" s="160" t="s">
        <v>846</v>
      </c>
      <c r="E215" s="161" t="s">
        <v>41</v>
      </c>
      <c r="F215" s="297" t="e">
        <v>#N/A</v>
      </c>
      <c r="G215" s="162">
        <f t="shared" si="35"/>
        <v>5</v>
      </c>
      <c r="H215" s="162" t="s">
        <v>42</v>
      </c>
      <c r="I215" s="163" t="s">
        <v>1110</v>
      </c>
      <c r="J215" s="163"/>
      <c r="K215" s="164"/>
      <c r="L215" s="164"/>
      <c r="M215" s="164"/>
      <c r="N215" s="163"/>
      <c r="O215" s="66" t="s">
        <v>42</v>
      </c>
      <c r="P215" s="66" t="str">
        <f t="shared" si="31"/>
        <v>0..1</v>
      </c>
      <c r="Q215" s="166" t="s">
        <v>1111</v>
      </c>
      <c r="R215" s="167" t="s">
        <v>1112</v>
      </c>
      <c r="S215" s="165"/>
      <c r="T215" s="168"/>
      <c r="U215" s="162" t="s">
        <v>62</v>
      </c>
      <c r="V215" s="165"/>
      <c r="W215" s="169"/>
      <c r="X215" s="38"/>
      <c r="Y215" s="170" t="s">
        <v>47</v>
      </c>
      <c r="Z215" s="170" t="s">
        <v>47</v>
      </c>
      <c r="AA215" s="57"/>
      <c r="AB215" s="13" t="str">
        <f t="shared" si="32"/>
        <v>/rsm:CrossIndustryInvoice/rsm:SupplyChainTradeTransaction/ram:IncludedSupplyChainTradeLineItem/ram:SpecifiedLineTradeDelivery/ram:UltimateShipToTradeParty</v>
      </c>
      <c r="AC215" s="13" t="str">
        <f t="shared" si="33"/>
        <v>/ram:SpecifiedTaxRegistration</v>
      </c>
      <c r="AD215" s="14">
        <f>COUNTIFS(R$4:R215,AB215)</f>
        <v>1</v>
      </c>
      <c r="AE215" s="57"/>
      <c r="AF215" s="161" t="str">
        <f t="shared" si="39"/>
        <v>EXT</v>
      </c>
      <c r="AG215" s="162">
        <f t="shared" si="37"/>
        <v>5</v>
      </c>
      <c r="AH215" s="162" t="str">
        <f t="shared" si="40"/>
        <v>0..1</v>
      </c>
      <c r="AI215" s="163" t="s">
        <v>1011</v>
      </c>
      <c r="AJ215" s="163"/>
      <c r="AK215" s="164"/>
      <c r="AL215" s="164"/>
      <c r="AM215" s="164"/>
      <c r="AN215" s="163"/>
      <c r="AO215" s="66" t="str">
        <f t="shared" si="36"/>
        <v>0..1</v>
      </c>
      <c r="AP215" s="66" t="str">
        <f t="shared" si="36"/>
        <v>0..1</v>
      </c>
      <c r="AQ215" s="166" t="str">
        <f t="shared" si="36"/>
        <v>/rsm:CrossIndustryInvoice
/rsm:SupplyChainTradeTransaction
/ram:IncludedSupplyChainTradeLineItem
/ram:SpecifiedLineTradeDelivery
/ram:UltimateShipToTradeParty
/ram:SpecifiedTaxRegistration</v>
      </c>
      <c r="AR215" s="167" t="str">
        <f t="shared" si="36"/>
        <v>/rsm:CrossIndustryInvoice/rsm:SupplyChainTradeTransaction/ram:IncludedSupplyChainTradeLineItem/ram:SpecifiedLineTradeDelivery/ram:UltimateShipToTradeParty/ram:SpecifiedTaxRegistration</v>
      </c>
      <c r="AS215" s="165"/>
      <c r="AT215" s="168"/>
      <c r="AU215" s="162" t="str">
        <f t="shared" si="38"/>
        <v>0..n</v>
      </c>
      <c r="AV215" s="165"/>
      <c r="AW215" s="169"/>
      <c r="AX215" s="7"/>
      <c r="AY215" s="170" t="str">
        <f t="shared" si="41"/>
        <v>EXTENDED</v>
      </c>
      <c r="AZ215" s="170" t="str">
        <f t="shared" si="41"/>
        <v>EXTENDED</v>
      </c>
      <c r="BB215" s="57"/>
      <c r="BC215" s="59"/>
      <c r="BD215" s="59"/>
    </row>
    <row r="216" spans="1:56" s="11" customFormat="1" ht="114">
      <c r="A216" s="45" t="str">
        <f t="shared" si="34"/>
        <v>EXT</v>
      </c>
      <c r="B216" s="45"/>
      <c r="C216" s="45"/>
      <c r="D216" s="160" t="s">
        <v>846</v>
      </c>
      <c r="E216" s="61" t="s">
        <v>41</v>
      </c>
      <c r="F216" s="281" t="e">
        <v>#N/A</v>
      </c>
      <c r="G216" s="62">
        <f t="shared" si="35"/>
        <v>6</v>
      </c>
      <c r="H216" s="62" t="s">
        <v>32</v>
      </c>
      <c r="I216" s="64" t="s">
        <v>3</v>
      </c>
      <c r="J216" s="64"/>
      <c r="K216" s="65"/>
      <c r="L216" s="65"/>
      <c r="M216" s="65"/>
      <c r="N216" s="64"/>
      <c r="O216" s="66" t="s">
        <v>32</v>
      </c>
      <c r="P216" s="66" t="str">
        <f t="shared" si="31"/>
        <v>1..1</v>
      </c>
      <c r="Q216" s="6" t="s">
        <v>1113</v>
      </c>
      <c r="R216" s="67" t="s">
        <v>1114</v>
      </c>
      <c r="S216" s="66" t="s">
        <v>55</v>
      </c>
      <c r="T216" s="68" t="s">
        <v>56</v>
      </c>
      <c r="U216" s="62" t="s">
        <v>42</v>
      </c>
      <c r="V216" s="66"/>
      <c r="W216" s="69"/>
      <c r="X216" s="38"/>
      <c r="Y216" s="70" t="s">
        <v>47</v>
      </c>
      <c r="Z216" s="70" t="s">
        <v>47</v>
      </c>
      <c r="AA216" s="57"/>
      <c r="AB216" s="13" t="str">
        <f t="shared" si="32"/>
        <v>/rsm:CrossIndustryInvoice/rsm:SupplyChainTradeTransaction/ram:IncludedSupplyChainTradeLineItem/ram:SpecifiedLineTradeDelivery/ram:UltimateShipToTradeParty/ram:SpecifiedTaxRegistration</v>
      </c>
      <c r="AC216" s="13" t="str">
        <f t="shared" si="33"/>
        <v>/ram:ID</v>
      </c>
      <c r="AD216" s="14">
        <f>COUNTIFS(R$4:R216,AB216)</f>
        <v>1</v>
      </c>
      <c r="AE216" s="57"/>
      <c r="AF216" s="61" t="str">
        <f t="shared" si="39"/>
        <v>EXT</v>
      </c>
      <c r="AG216" s="62">
        <f t="shared" si="37"/>
        <v>6</v>
      </c>
      <c r="AH216" s="62" t="str">
        <f t="shared" si="40"/>
        <v>1..1</v>
      </c>
      <c r="AI216" s="64" t="s">
        <v>1014</v>
      </c>
      <c r="AJ216" s="64"/>
      <c r="AK216" s="65"/>
      <c r="AL216" s="65"/>
      <c r="AM216" s="65"/>
      <c r="AN216" s="64"/>
      <c r="AO216" s="66" t="str">
        <f t="shared" si="36"/>
        <v>1..1</v>
      </c>
      <c r="AP216" s="66" t="str">
        <f t="shared" si="36"/>
        <v>1..1</v>
      </c>
      <c r="AQ216" s="6" t="str">
        <f t="shared" si="36"/>
        <v>/rsm:CrossIndustryInvoice
/rsm:SupplyChainTradeTransaction
/ram:IncludedSupplyChainTradeLineItem
/ram:SpecifiedLineTradeDelivery
/ram:UltimateShipToTradeParty
/ram:SpecifiedTaxRegistration
/ram:ID</v>
      </c>
      <c r="AR216" s="67" t="str">
        <f t="shared" si="36"/>
        <v>/rsm:CrossIndustryInvoice/rsm:SupplyChainTradeTransaction/ram:IncludedSupplyChainTradeLineItem/ram:SpecifiedLineTradeDelivery/ram:UltimateShipToTradeParty/ram:SpecifiedTaxRegistration/ram:ID</v>
      </c>
      <c r="AS216" s="66" t="s">
        <v>55</v>
      </c>
      <c r="AT216" s="68" t="s">
        <v>56</v>
      </c>
      <c r="AU216" s="62" t="str">
        <f t="shared" si="38"/>
        <v>0..1</v>
      </c>
      <c r="AV216" s="66"/>
      <c r="AW216" s="69"/>
      <c r="AX216" s="7"/>
      <c r="AY216" s="70" t="str">
        <f t="shared" si="41"/>
        <v>EXTENDED</v>
      </c>
      <c r="AZ216" s="70" t="str">
        <f t="shared" si="41"/>
        <v>EXTENDED</v>
      </c>
      <c r="BB216" s="57"/>
      <c r="BC216" s="59"/>
      <c r="BD216" s="59"/>
    </row>
    <row r="217" spans="1:56" s="11" customFormat="1" ht="114.75">
      <c r="A217" s="45" t="str">
        <f t="shared" si="34"/>
        <v>EXT</v>
      </c>
      <c r="B217" s="45"/>
      <c r="C217" s="45"/>
      <c r="D217" s="160" t="s">
        <v>846</v>
      </c>
      <c r="E217" s="61" t="s">
        <v>41</v>
      </c>
      <c r="F217" s="281" t="e">
        <v>#N/A</v>
      </c>
      <c r="G217" s="62">
        <f t="shared" si="35"/>
        <v>7</v>
      </c>
      <c r="H217" s="62" t="s">
        <v>32</v>
      </c>
      <c r="I217" s="64" t="s">
        <v>498</v>
      </c>
      <c r="J217" s="64"/>
      <c r="K217" s="65" t="s">
        <v>1015</v>
      </c>
      <c r="L217" s="65"/>
      <c r="M217" s="65" t="s">
        <v>1016</v>
      </c>
      <c r="N217" s="64"/>
      <c r="O217" s="66" t="s">
        <v>32</v>
      </c>
      <c r="P217" s="66" t="str">
        <f t="shared" ref="P217:P281" si="42">O217</f>
        <v>1..1</v>
      </c>
      <c r="Q217" s="6" t="s">
        <v>1115</v>
      </c>
      <c r="R217" s="67" t="s">
        <v>1116</v>
      </c>
      <c r="S217" s="66" t="s">
        <v>329</v>
      </c>
      <c r="T217" s="68" t="s">
        <v>163</v>
      </c>
      <c r="U217" s="62" t="s">
        <v>42</v>
      </c>
      <c r="V217" s="66"/>
      <c r="W217" s="69"/>
      <c r="X217" s="38"/>
      <c r="Y217" s="70" t="s">
        <v>47</v>
      </c>
      <c r="Z217" s="70" t="s">
        <v>47</v>
      </c>
      <c r="AA217" s="57"/>
      <c r="AB217" s="13" t="str">
        <f t="shared" si="32"/>
        <v>/rsm:CrossIndustryInvoice/rsm:SupplyChainTradeTransaction/ram:IncludedSupplyChainTradeLineItem/ram:SpecifiedLineTradeDelivery/ram:UltimateShipToTradeParty/ram:SpecifiedTaxRegistration/ram:ID</v>
      </c>
      <c r="AC217" s="13" t="str">
        <f t="shared" si="33"/>
        <v>/@schemeID</v>
      </c>
      <c r="AD217" s="14">
        <f>COUNTIFS(R$4:R217,AB217)</f>
        <v>1</v>
      </c>
      <c r="AE217" s="57"/>
      <c r="AF217" s="61" t="str">
        <f t="shared" si="39"/>
        <v>EXT</v>
      </c>
      <c r="AG217" s="62">
        <f t="shared" si="37"/>
        <v>7</v>
      </c>
      <c r="AH217" s="62" t="str">
        <f t="shared" si="40"/>
        <v>1..1</v>
      </c>
      <c r="AI217" s="64" t="s">
        <v>1019</v>
      </c>
      <c r="AJ217" s="64"/>
      <c r="AK217" s="65"/>
      <c r="AL217" s="65"/>
      <c r="AM217" s="65"/>
      <c r="AN217" s="64"/>
      <c r="AO217" s="66" t="str">
        <f t="shared" si="36"/>
        <v>1..1</v>
      </c>
      <c r="AP217" s="66" t="str">
        <f t="shared" si="36"/>
        <v>1..1</v>
      </c>
      <c r="AQ217" s="6" t="str">
        <f t="shared" si="36"/>
        <v>/rsm:CrossIndustryInvoice
/rsm:SupplyChainTradeTransaction
/ram:IncludedSupplyChainTradeLineItem
/ram:SpecifiedLineTradeDelivery
/ram:UltimateShipToTradeParty
/ram:SpecifiedTaxRegistration
/ram:ID
/@schemeID</v>
      </c>
      <c r="AR217" s="67" t="str">
        <f t="shared" si="36"/>
        <v>/rsm:CrossIndustryInvoice/rsm:SupplyChainTradeTransaction/ram:IncludedSupplyChainTradeLineItem/ram:SpecifiedLineTradeDelivery/ram:UltimateShipToTradeParty/ram:SpecifiedTaxRegistration/ram:ID/@schemeID</v>
      </c>
      <c r="AS217" s="66" t="s">
        <v>329</v>
      </c>
      <c r="AT217" s="68" t="s">
        <v>163</v>
      </c>
      <c r="AU217" s="62" t="str">
        <f t="shared" si="38"/>
        <v>0..1</v>
      </c>
      <c r="AV217" s="66"/>
      <c r="AW217" s="69"/>
      <c r="AX217" s="7"/>
      <c r="AY217" s="70" t="str">
        <f t="shared" si="41"/>
        <v>EXTENDED</v>
      </c>
      <c r="AZ217" s="70" t="str">
        <f t="shared" si="41"/>
        <v>EXTENDED</v>
      </c>
      <c r="BB217" s="57"/>
      <c r="BC217" s="59"/>
      <c r="BD217" s="59"/>
    </row>
    <row r="218" spans="1:56" s="11" customFormat="1" ht="76.5">
      <c r="A218" s="45" t="str">
        <f t="shared" si="34"/>
        <v>EXT</v>
      </c>
      <c r="B218" s="45"/>
      <c r="C218" s="45"/>
      <c r="D218" s="160" t="s">
        <v>846</v>
      </c>
      <c r="E218" s="139" t="s">
        <v>41</v>
      </c>
      <c r="F218" s="295" t="s">
        <v>4923</v>
      </c>
      <c r="G218" s="140">
        <f t="shared" si="35"/>
        <v>4</v>
      </c>
      <c r="H218" s="140" t="s">
        <v>42</v>
      </c>
      <c r="I218" s="125" t="s">
        <v>1117</v>
      </c>
      <c r="J218" s="125"/>
      <c r="K218" s="125"/>
      <c r="L218" s="126"/>
      <c r="M218" s="126"/>
      <c r="N218" s="125"/>
      <c r="O218" s="124" t="s">
        <v>42</v>
      </c>
      <c r="P218" s="124" t="str">
        <f t="shared" si="42"/>
        <v>0..1</v>
      </c>
      <c r="Q218" s="141" t="s">
        <v>1118</v>
      </c>
      <c r="R218" s="142" t="s">
        <v>1119</v>
      </c>
      <c r="S218" s="124"/>
      <c r="T218" s="129"/>
      <c r="U218" s="140" t="s">
        <v>42</v>
      </c>
      <c r="V218" s="124"/>
      <c r="W218" s="130"/>
      <c r="X218" s="38"/>
      <c r="Y218" s="143" t="s">
        <v>47</v>
      </c>
      <c r="Z218" s="143" t="s">
        <v>48</v>
      </c>
      <c r="AA218" s="57"/>
      <c r="AB218" s="13" t="str">
        <f t="shared" si="32"/>
        <v>/rsm:CrossIndustryInvoice/rsm:SupplyChainTradeTransaction/ram:IncludedSupplyChainTradeLineItem/ram:SpecifiedLineTradeDelivery</v>
      </c>
      <c r="AC218" s="13" t="str">
        <f t="shared" si="33"/>
        <v>/ram:ActualDeliverySupplyChainEvent</v>
      </c>
      <c r="AD218" s="14">
        <f>COUNTIFS(R$4:R218,AB218)</f>
        <v>1</v>
      </c>
      <c r="AE218" s="57"/>
      <c r="AF218" s="139" t="str">
        <f t="shared" si="39"/>
        <v>EXT</v>
      </c>
      <c r="AG218" s="140">
        <f t="shared" si="37"/>
        <v>4</v>
      </c>
      <c r="AH218" s="140" t="str">
        <f t="shared" si="40"/>
        <v>0..1</v>
      </c>
      <c r="AI218" s="125" t="s">
        <v>1120</v>
      </c>
      <c r="AJ218" s="125"/>
      <c r="AK218" s="125"/>
      <c r="AL218" s="126"/>
      <c r="AM218" s="126"/>
      <c r="AN218" s="125"/>
      <c r="AO218" s="124" t="str">
        <f t="shared" si="36"/>
        <v>0..1</v>
      </c>
      <c r="AP218" s="124" t="str">
        <f t="shared" si="36"/>
        <v>0..1</v>
      </c>
      <c r="AQ218" s="141" t="str">
        <f t="shared" si="36"/>
        <v>/rsm:CrossIndustryInvoice
/rsm:SupplyChainTradeTransaction
/ram:IncludedSupplyChainTradeLineItem
/ram:SpecifiedLineTradeDelivery
/ram:ActualDeliverySupplyChainEvent</v>
      </c>
      <c r="AR218" s="142" t="str">
        <f t="shared" si="36"/>
        <v>/rsm:CrossIndustryInvoice/rsm:SupplyChainTradeTransaction/ram:IncludedSupplyChainTradeLineItem/ram:SpecifiedLineTradeDelivery/ram:ActualDeliverySupplyChainEvent</v>
      </c>
      <c r="AS218" s="124"/>
      <c r="AT218" s="129"/>
      <c r="AU218" s="140" t="str">
        <f t="shared" si="38"/>
        <v>0..1</v>
      </c>
      <c r="AV218" s="124"/>
      <c r="AW218" s="130"/>
      <c r="AX218" s="7"/>
      <c r="AY218" s="143" t="str">
        <f t="shared" si="41"/>
        <v>EXTENDED</v>
      </c>
      <c r="AZ218" s="143" t="str">
        <f t="shared" si="41"/>
        <v>EXTENDED FR B2B</v>
      </c>
      <c r="BB218" s="57"/>
      <c r="BC218" s="59"/>
      <c r="BD218" s="59"/>
    </row>
    <row r="219" spans="1:56" s="11" customFormat="1" ht="99.75">
      <c r="A219" s="45" t="str">
        <f t="shared" si="34"/>
        <v>EXT</v>
      </c>
      <c r="B219" s="45"/>
      <c r="C219" s="45"/>
      <c r="D219" s="160" t="s">
        <v>846</v>
      </c>
      <c r="E219" s="61" t="s">
        <v>41</v>
      </c>
      <c r="F219" s="281" t="e">
        <v>#N/A</v>
      </c>
      <c r="G219" s="62">
        <f t="shared" si="35"/>
        <v>5</v>
      </c>
      <c r="H219" s="62" t="s">
        <v>32</v>
      </c>
      <c r="I219" s="150" t="s">
        <v>1121</v>
      </c>
      <c r="J219" s="64"/>
      <c r="K219" s="65"/>
      <c r="L219" s="65"/>
      <c r="M219" s="65"/>
      <c r="N219" s="64"/>
      <c r="O219" s="66" t="s">
        <v>32</v>
      </c>
      <c r="P219" s="66" t="str">
        <f t="shared" si="42"/>
        <v>1..1</v>
      </c>
      <c r="Q219" s="6" t="s">
        <v>1122</v>
      </c>
      <c r="R219" s="67" t="s">
        <v>1123</v>
      </c>
      <c r="S219" s="66"/>
      <c r="T219" s="68"/>
      <c r="U219" s="62" t="s">
        <v>42</v>
      </c>
      <c r="V219" s="66"/>
      <c r="W219" s="69"/>
      <c r="X219" s="38"/>
      <c r="Y219" s="70" t="s">
        <v>47</v>
      </c>
      <c r="Z219" s="70" t="s">
        <v>48</v>
      </c>
      <c r="AA219" s="57"/>
      <c r="AB219" s="13" t="str">
        <f t="shared" si="32"/>
        <v>/rsm:CrossIndustryInvoice/rsm:SupplyChainTradeTransaction/ram:IncludedSupplyChainTradeLineItem/ram:SpecifiedLineTradeDelivery/ram:ActualDeliverySupplyChainEvent</v>
      </c>
      <c r="AC219" s="13" t="str">
        <f t="shared" si="33"/>
        <v>/ram:OccurrenceDateTime</v>
      </c>
      <c r="AD219" s="14">
        <f>COUNTIFS(R$4:R219,AB219)</f>
        <v>1</v>
      </c>
      <c r="AE219" s="57"/>
      <c r="AF219" s="61" t="str">
        <f t="shared" si="39"/>
        <v>EXT</v>
      </c>
      <c r="AG219" s="62">
        <f t="shared" si="37"/>
        <v>5</v>
      </c>
      <c r="AH219" s="62" t="str">
        <f t="shared" si="40"/>
        <v>1..1</v>
      </c>
      <c r="AI219" s="150" t="s">
        <v>1124</v>
      </c>
      <c r="AJ219" s="64"/>
      <c r="AK219" s="65"/>
      <c r="AL219" s="65"/>
      <c r="AM219" s="65"/>
      <c r="AN219" s="64"/>
      <c r="AO219" s="66" t="str">
        <f t="shared" si="36"/>
        <v>1..1</v>
      </c>
      <c r="AP219" s="66" t="str">
        <f t="shared" si="36"/>
        <v>1..1</v>
      </c>
      <c r="AQ219" s="6" t="str">
        <f t="shared" si="36"/>
        <v>/rsm:CrossIndustryInvoice
/rsm:SupplyChainTradeTransaction
/ram:IncludedSupplyChainTradeLineItem
/ram:SpecifiedLineTradeDelivery
/ram:ActualDeliverySupplyChainEvent
/ram:OccurrenceDateTime</v>
      </c>
      <c r="AR219" s="67" t="str">
        <f t="shared" si="36"/>
        <v>/rsm:CrossIndustryInvoice/rsm:SupplyChainTradeTransaction/ram:IncludedSupplyChainTradeLineItem/ram:SpecifiedLineTradeDelivery/ram:ActualDeliverySupplyChainEvent/ram:OccurrenceDateTime</v>
      </c>
      <c r="AS219" s="66"/>
      <c r="AT219" s="68"/>
      <c r="AU219" s="62" t="str">
        <f t="shared" si="38"/>
        <v>0..1</v>
      </c>
      <c r="AV219" s="66"/>
      <c r="AW219" s="69"/>
      <c r="AX219" s="7"/>
      <c r="AY219" s="70" t="str">
        <f t="shared" si="41"/>
        <v>EXTENDED</v>
      </c>
      <c r="AZ219" s="70" t="str">
        <f t="shared" si="41"/>
        <v>EXTENDED FR B2B</v>
      </c>
      <c r="BB219" s="57"/>
      <c r="BC219" s="59"/>
      <c r="BD219" s="59"/>
    </row>
    <row r="220" spans="1:56" s="11" customFormat="1" ht="114">
      <c r="A220" s="45" t="str">
        <f t="shared" si="34"/>
        <v>EXT</v>
      </c>
      <c r="B220" s="45"/>
      <c r="C220" s="45"/>
      <c r="D220" s="160" t="s">
        <v>846</v>
      </c>
      <c r="E220" s="61" t="s">
        <v>41</v>
      </c>
      <c r="F220" s="281" t="s">
        <v>4924</v>
      </c>
      <c r="G220" s="62">
        <f t="shared" si="35"/>
        <v>6</v>
      </c>
      <c r="H220" s="62" t="s">
        <v>32</v>
      </c>
      <c r="I220" s="64" t="s">
        <v>1125</v>
      </c>
      <c r="J220" s="64"/>
      <c r="K220" s="65"/>
      <c r="L220" s="65"/>
      <c r="M220" s="65"/>
      <c r="N220" s="64" t="s">
        <v>148</v>
      </c>
      <c r="O220" s="66" t="s">
        <v>32</v>
      </c>
      <c r="P220" s="66" t="str">
        <f t="shared" si="42"/>
        <v>1..1</v>
      </c>
      <c r="Q220" s="6" t="s">
        <v>1126</v>
      </c>
      <c r="R220" s="67" t="s">
        <v>1127</v>
      </c>
      <c r="S220" s="66" t="s">
        <v>151</v>
      </c>
      <c r="T220" s="68" t="s">
        <v>56</v>
      </c>
      <c r="U220" s="62" t="s">
        <v>42</v>
      </c>
      <c r="V220" s="66"/>
      <c r="W220" s="69"/>
      <c r="X220" s="38"/>
      <c r="Y220" s="70" t="s">
        <v>47</v>
      </c>
      <c r="Z220" s="70" t="s">
        <v>48</v>
      </c>
      <c r="AA220" s="57"/>
      <c r="AB220" s="13" t="str">
        <f t="shared" si="32"/>
        <v>/rsm:CrossIndustryInvoice/rsm:SupplyChainTradeTransaction/ram:IncludedSupplyChainTradeLineItem/ram:SpecifiedLineTradeDelivery/ram:ActualDeliverySupplyChainEvent/ram:OccurrenceDateTime</v>
      </c>
      <c r="AC220" s="13" t="str">
        <f t="shared" si="33"/>
        <v>/udt:DateTimeString</v>
      </c>
      <c r="AD220" s="14">
        <f>COUNTIFS(R$4:R220,AB220)</f>
        <v>1</v>
      </c>
      <c r="AE220" s="57"/>
      <c r="AF220" s="61" t="str">
        <f t="shared" si="39"/>
        <v>EXT</v>
      </c>
      <c r="AG220" s="62">
        <f t="shared" si="37"/>
        <v>6</v>
      </c>
      <c r="AH220" s="62" t="str">
        <f t="shared" si="40"/>
        <v>1..1</v>
      </c>
      <c r="AI220" s="64" t="s">
        <v>1128</v>
      </c>
      <c r="AJ220" s="64"/>
      <c r="AK220" s="65"/>
      <c r="AL220" s="65"/>
      <c r="AM220" s="65"/>
      <c r="AN220" s="64"/>
      <c r="AO220" s="66" t="str">
        <f t="shared" si="36"/>
        <v>1..1</v>
      </c>
      <c r="AP220" s="66" t="str">
        <f t="shared" si="36"/>
        <v>1..1</v>
      </c>
      <c r="AQ220" s="6" t="str">
        <f t="shared" si="36"/>
        <v>/rsm:CrossIndustryInvoice
/rsm:SupplyChainTradeTransaction
/ram:IncludedSupplyChainTradeLineItem
/ram:SpecifiedLineTradeDelivery
/ram:ActualDeliverySupplyChainEvent
/ram:OccurrenceDateTime
/udt:DateTimeString</v>
      </c>
      <c r="AR220" s="67" t="str">
        <f t="shared" si="36"/>
        <v>/rsm:CrossIndustryInvoice/rsm:SupplyChainTradeTransaction/ram:IncludedSupplyChainTradeLineItem/ram:SpecifiedLineTradeDelivery/ram:ActualDeliverySupplyChainEvent/ram:OccurrenceDateTime/udt:DateTimeString</v>
      </c>
      <c r="AS220" s="66" t="s">
        <v>151</v>
      </c>
      <c r="AT220" s="68" t="s">
        <v>56</v>
      </c>
      <c r="AU220" s="62" t="str">
        <f t="shared" si="38"/>
        <v>0..1</v>
      </c>
      <c r="AV220" s="66"/>
      <c r="AW220" s="69"/>
      <c r="AX220" s="7"/>
      <c r="AY220" s="70" t="str">
        <f t="shared" si="41"/>
        <v>EXTENDED</v>
      </c>
      <c r="AZ220" s="70" t="str">
        <f t="shared" si="41"/>
        <v>EXTENDED FR B2B</v>
      </c>
      <c r="BB220" s="57"/>
      <c r="BC220" s="59"/>
      <c r="BD220" s="59"/>
    </row>
    <row r="221" spans="1:56" s="11" customFormat="1" ht="128.25">
      <c r="A221" s="45" t="str">
        <f t="shared" si="34"/>
        <v>EXT</v>
      </c>
      <c r="B221" s="45"/>
      <c r="C221" s="45"/>
      <c r="D221" s="160" t="s">
        <v>846</v>
      </c>
      <c r="E221" s="61" t="s">
        <v>41</v>
      </c>
      <c r="F221" s="281" t="s">
        <v>4925</v>
      </c>
      <c r="G221" s="62">
        <f t="shared" si="35"/>
        <v>7</v>
      </c>
      <c r="H221" s="62" t="s">
        <v>32</v>
      </c>
      <c r="I221" s="64" t="s">
        <v>226</v>
      </c>
      <c r="J221" s="64"/>
      <c r="K221" s="65"/>
      <c r="L221" s="65"/>
      <c r="M221" s="65" t="s">
        <v>160</v>
      </c>
      <c r="N221" s="64"/>
      <c r="O221" s="66" t="s">
        <v>32</v>
      </c>
      <c r="P221" s="66" t="str">
        <f t="shared" si="42"/>
        <v>1..1</v>
      </c>
      <c r="Q221" s="6" t="s">
        <v>1129</v>
      </c>
      <c r="R221" s="67" t="s">
        <v>1130</v>
      </c>
      <c r="S221" s="66"/>
      <c r="T221" s="68" t="s">
        <v>163</v>
      </c>
      <c r="U221" s="62" t="s">
        <v>42</v>
      </c>
      <c r="V221" s="66"/>
      <c r="W221" s="69"/>
      <c r="X221" s="38"/>
      <c r="Y221" s="70" t="s">
        <v>47</v>
      </c>
      <c r="Z221" s="70" t="s">
        <v>48</v>
      </c>
      <c r="AA221" s="57"/>
      <c r="AB221" s="13" t="str">
        <f t="shared" ref="AB221:AB294" si="43">IF(ISERROR(FIND("/",R221)),R221,LEFT(R221,FIND(CHAR(1),SUBSTITUTE(R221,"/",CHAR(1),LEN(R221)-LEN(SUBSTITUTE(R221,"/",""))))-1))</f>
        <v>/rsm:CrossIndustryInvoice/rsm:SupplyChainTradeTransaction/ram:IncludedSupplyChainTradeLineItem/ram:SpecifiedLineTradeDelivery/ram:ActualDeliverySupplyChainEvent/ram:OccurrenceDateTime/udt:DateTimeString</v>
      </c>
      <c r="AC221" s="13" t="str">
        <f t="shared" ref="AC221:AC294" si="44">IF(ISERROR(FIND("/",R221)),R221,MID(R221, FIND(CHAR(1),SUBSTITUTE(R221,"/",CHAR(1), LEN(R221)-LEN(SUBSTITUTE(R221,"/","")))), LEN(R221)))</f>
        <v>/@format</v>
      </c>
      <c r="AD221" s="14">
        <f>COUNTIFS(R$4:R221,AB221)</f>
        <v>1</v>
      </c>
      <c r="AE221" s="57"/>
      <c r="AF221" s="61" t="str">
        <f t="shared" si="39"/>
        <v>EXT</v>
      </c>
      <c r="AG221" s="62">
        <f t="shared" si="37"/>
        <v>7</v>
      </c>
      <c r="AH221" s="62" t="str">
        <f t="shared" si="40"/>
        <v>1..1</v>
      </c>
      <c r="AI221" s="64" t="s">
        <v>229</v>
      </c>
      <c r="AJ221" s="64"/>
      <c r="AK221" s="65"/>
      <c r="AL221" s="65"/>
      <c r="AM221" s="65"/>
      <c r="AN221" s="64"/>
      <c r="AO221" s="66" t="str">
        <f t="shared" si="36"/>
        <v>1..1</v>
      </c>
      <c r="AP221" s="66" t="str">
        <f t="shared" si="36"/>
        <v>1..1</v>
      </c>
      <c r="AQ221" s="6" t="str">
        <f t="shared" si="36"/>
        <v>/rsm:CrossIndustryInvoice
/rsm:SupplyChainTradeTransaction
/ram:IncludedSupplyChainTradeLineItem
/ram:SpecifiedLineTradeDelivery
/ram:ActualDeliverySupplyChainEvent
/ram:OccurrenceDateTime
/udt:DateTimeString
/@format</v>
      </c>
      <c r="AR221" s="67" t="str">
        <f t="shared" si="36"/>
        <v>/rsm:CrossIndustryInvoice/rsm:SupplyChainTradeTransaction/ram:IncludedSupplyChainTradeLineItem/ram:SpecifiedLineTradeDelivery/ram:ActualDeliverySupplyChainEvent/ram:OccurrenceDateTime/udt:DateTimeString/@format</v>
      </c>
      <c r="AS221" s="66"/>
      <c r="AT221" s="68" t="s">
        <v>163</v>
      </c>
      <c r="AU221" s="62" t="str">
        <f t="shared" si="38"/>
        <v>0..1</v>
      </c>
      <c r="AV221" s="66"/>
      <c r="AW221" s="69"/>
      <c r="AX221" s="7"/>
      <c r="AY221" s="70" t="str">
        <f t="shared" si="41"/>
        <v>EXTENDED</v>
      </c>
      <c r="AZ221" s="70" t="str">
        <f t="shared" si="41"/>
        <v>EXTENDED FR B2B</v>
      </c>
      <c r="BB221" s="57"/>
      <c r="BC221" s="59"/>
      <c r="BD221" s="59"/>
    </row>
    <row r="222" spans="1:56" s="151" customFormat="1" ht="76.5">
      <c r="A222" s="45" t="str">
        <f t="shared" si="34"/>
        <v>EXT</v>
      </c>
      <c r="B222" s="45"/>
      <c r="C222" s="45"/>
      <c r="D222" s="160" t="s">
        <v>846</v>
      </c>
      <c r="E222" s="139" t="s">
        <v>41</v>
      </c>
      <c r="F222" s="295" t="s">
        <v>4926</v>
      </c>
      <c r="G222" s="140">
        <f t="shared" si="35"/>
        <v>4</v>
      </c>
      <c r="H222" s="140" t="s">
        <v>42</v>
      </c>
      <c r="I222" s="125" t="s">
        <v>1131</v>
      </c>
      <c r="J222" s="125"/>
      <c r="K222" s="125"/>
      <c r="L222" s="126"/>
      <c r="M222" s="126"/>
      <c r="N222" s="125"/>
      <c r="O222" s="124" t="s">
        <v>42</v>
      </c>
      <c r="P222" s="124" t="str">
        <f t="shared" si="42"/>
        <v>0..1</v>
      </c>
      <c r="Q222" s="141" t="s">
        <v>1132</v>
      </c>
      <c r="R222" s="142" t="s">
        <v>1133</v>
      </c>
      <c r="S222" s="124"/>
      <c r="T222" s="129" t="s">
        <v>38</v>
      </c>
      <c r="U222" s="140" t="s">
        <v>42</v>
      </c>
      <c r="V222" s="124"/>
      <c r="W222" s="130"/>
      <c r="X222" s="38"/>
      <c r="Y222" s="143" t="s">
        <v>47</v>
      </c>
      <c r="Z222" s="143" t="s">
        <v>48</v>
      </c>
      <c r="AA222" s="57"/>
      <c r="AB222" s="13" t="str">
        <f t="shared" si="43"/>
        <v>/rsm:CrossIndustryInvoice/rsm:SupplyChainTradeTransaction/ram:IncludedSupplyChainTradeLineItem/ram:SpecifiedLineTradeDelivery</v>
      </c>
      <c r="AC222" s="13" t="str">
        <f t="shared" si="44"/>
        <v>/ram:DespatchAdviceReferencedDocument</v>
      </c>
      <c r="AD222" s="14">
        <f>COUNTIFS(R$4:R222,AB222)</f>
        <v>1</v>
      </c>
      <c r="AE222" s="57"/>
      <c r="AF222" s="139" t="str">
        <f t="shared" si="39"/>
        <v>EXT</v>
      </c>
      <c r="AG222" s="140">
        <f t="shared" si="37"/>
        <v>4</v>
      </c>
      <c r="AH222" s="140" t="str">
        <f t="shared" si="40"/>
        <v>0..1</v>
      </c>
      <c r="AI222" s="125" t="s">
        <v>1134</v>
      </c>
      <c r="AJ222" s="125"/>
      <c r="AK222" s="125"/>
      <c r="AL222" s="126"/>
      <c r="AM222" s="126"/>
      <c r="AN222" s="125"/>
      <c r="AO222" s="124" t="str">
        <f t="shared" si="36"/>
        <v>0..1</v>
      </c>
      <c r="AP222" s="124" t="str">
        <f t="shared" si="36"/>
        <v>0..1</v>
      </c>
      <c r="AQ222" s="141" t="str">
        <f t="shared" si="36"/>
        <v>/rsm:CrossIndustryInvoice
/rsm:SupplyChainTradeTransaction
/ram:IncludedSupplyChainTradeLineItem
/ram:SpecifiedLineTradeDelivery
/ram:DespatchAdviceReferencedDocument</v>
      </c>
      <c r="AR222" s="142" t="str">
        <f t="shared" si="36"/>
        <v>/rsm:CrossIndustryInvoice/rsm:SupplyChainTradeTransaction/ram:IncludedSupplyChainTradeLineItem/ram:SpecifiedLineTradeDelivery/ram:DespatchAdviceReferencedDocument</v>
      </c>
      <c r="AS222" s="124"/>
      <c r="AT222" s="129" t="s">
        <v>38</v>
      </c>
      <c r="AU222" s="140" t="str">
        <f t="shared" si="38"/>
        <v>0..1</v>
      </c>
      <c r="AV222" s="124"/>
      <c r="AW222" s="130"/>
      <c r="AX222" s="7"/>
      <c r="AY222" s="143" t="str">
        <f t="shared" si="41"/>
        <v>EXTENDED</v>
      </c>
      <c r="AZ222" s="143" t="str">
        <f t="shared" si="41"/>
        <v>EXTENDED FR B2B</v>
      </c>
      <c r="BB222" s="57"/>
      <c r="BC222" s="59"/>
      <c r="BD222" s="59"/>
    </row>
    <row r="223" spans="1:56" s="11" customFormat="1" ht="99.75">
      <c r="A223" s="45" t="str">
        <f t="shared" ref="A223:A296" si="45">IF(LEFT(E223,2)="BG","NO",IF(LEN(E223)-LEN(SUBSTITUTE(E223,"-",""))&gt;1,"NO",IF(E223="EXT","EXT","YES")))</f>
        <v>EXT</v>
      </c>
      <c r="B223" s="45"/>
      <c r="C223" s="45"/>
      <c r="D223" s="160" t="s">
        <v>846</v>
      </c>
      <c r="E223" s="61" t="s">
        <v>41</v>
      </c>
      <c r="F223" s="281" t="s">
        <v>4927</v>
      </c>
      <c r="G223" s="62">
        <f t="shared" si="35"/>
        <v>5</v>
      </c>
      <c r="H223" s="62" t="s">
        <v>42</v>
      </c>
      <c r="I223" s="64" t="s">
        <v>572</v>
      </c>
      <c r="J223" s="64"/>
      <c r="K223" s="65"/>
      <c r="L223" s="65"/>
      <c r="M223" s="65"/>
      <c r="N223" s="64"/>
      <c r="O223" s="66" t="s">
        <v>42</v>
      </c>
      <c r="P223" s="66" t="str">
        <f t="shared" si="42"/>
        <v>0..1</v>
      </c>
      <c r="Q223" s="6" t="s">
        <v>1135</v>
      </c>
      <c r="R223" s="67" t="s">
        <v>1136</v>
      </c>
      <c r="S223" s="66" t="s">
        <v>551</v>
      </c>
      <c r="T223" s="68" t="s">
        <v>56</v>
      </c>
      <c r="U223" s="62" t="s">
        <v>42</v>
      </c>
      <c r="V223" s="66"/>
      <c r="W223" s="69"/>
      <c r="X223" s="38"/>
      <c r="Y223" s="70" t="s">
        <v>47</v>
      </c>
      <c r="Z223" s="70" t="s">
        <v>48</v>
      </c>
      <c r="AA223" s="57"/>
      <c r="AB223" s="13" t="str">
        <f t="shared" si="43"/>
        <v>/rsm:CrossIndustryInvoice/rsm:SupplyChainTradeTransaction/ram:IncludedSupplyChainTradeLineItem/ram:SpecifiedLineTradeDelivery/ram:DespatchAdviceReferencedDocument</v>
      </c>
      <c r="AC223" s="13" t="str">
        <f t="shared" si="44"/>
        <v>/ram:IssuerAssignedID</v>
      </c>
      <c r="AD223" s="14">
        <f>COUNTIFS(R$4:R223,AB223)</f>
        <v>1</v>
      </c>
      <c r="AE223" s="57"/>
      <c r="AF223" s="61" t="str">
        <f t="shared" si="39"/>
        <v>EXT</v>
      </c>
      <c r="AG223" s="62">
        <f t="shared" si="37"/>
        <v>5</v>
      </c>
      <c r="AH223" s="62" t="str">
        <f t="shared" si="40"/>
        <v>0..1</v>
      </c>
      <c r="AI223" s="64" t="s">
        <v>1137</v>
      </c>
      <c r="AJ223" s="64"/>
      <c r="AK223" s="65"/>
      <c r="AL223" s="65"/>
      <c r="AM223" s="65"/>
      <c r="AN223" s="64"/>
      <c r="AO223" s="66" t="str">
        <f t="shared" si="36"/>
        <v>0..1</v>
      </c>
      <c r="AP223" s="66" t="str">
        <f t="shared" si="36"/>
        <v>0..1</v>
      </c>
      <c r="AQ223" s="6" t="str">
        <f t="shared" si="36"/>
        <v>/rsm:CrossIndustryInvoice
/rsm:SupplyChainTradeTransaction
/ram:IncludedSupplyChainTradeLineItem
/ram:SpecifiedLineTradeDelivery
/ram:DespatchAdviceReferencedDocument
/ram:IssuerAssignedID</v>
      </c>
      <c r="AR223" s="67" t="str">
        <f t="shared" si="36"/>
        <v>/rsm:CrossIndustryInvoice/rsm:SupplyChainTradeTransaction/ram:IncludedSupplyChainTradeLineItem/ram:SpecifiedLineTradeDelivery/ram:DespatchAdviceReferencedDocument/ram:IssuerAssignedID</v>
      </c>
      <c r="AS223" s="66" t="s">
        <v>551</v>
      </c>
      <c r="AT223" s="68" t="s">
        <v>56</v>
      </c>
      <c r="AU223" s="62" t="str">
        <f t="shared" si="38"/>
        <v>0..1</v>
      </c>
      <c r="AV223" s="66"/>
      <c r="AW223" s="69"/>
      <c r="AX223" s="7"/>
      <c r="AY223" s="70" t="str">
        <f t="shared" si="41"/>
        <v>EXTENDED</v>
      </c>
      <c r="AZ223" s="70" t="str">
        <f t="shared" si="41"/>
        <v>EXTENDED FR B2B</v>
      </c>
      <c r="BB223" s="57"/>
      <c r="BC223" s="59"/>
      <c r="BD223" s="59"/>
    </row>
    <row r="224" spans="1:56" s="11" customFormat="1" ht="99.75">
      <c r="A224" s="45" t="str">
        <f t="shared" si="45"/>
        <v>EXT</v>
      </c>
      <c r="B224" s="45"/>
      <c r="C224" s="45"/>
      <c r="D224" s="160" t="s">
        <v>846</v>
      </c>
      <c r="E224" s="61" t="s">
        <v>41</v>
      </c>
      <c r="F224" s="281" t="s">
        <v>4928</v>
      </c>
      <c r="G224" s="62">
        <f t="shared" si="35"/>
        <v>5</v>
      </c>
      <c r="H224" s="62" t="s">
        <v>42</v>
      </c>
      <c r="I224" s="64" t="s">
        <v>577</v>
      </c>
      <c r="J224" s="64"/>
      <c r="K224" s="65"/>
      <c r="L224" s="65"/>
      <c r="M224" s="65"/>
      <c r="N224" s="64"/>
      <c r="O224" s="66" t="s">
        <v>42</v>
      </c>
      <c r="P224" s="66" t="str">
        <f t="shared" si="42"/>
        <v>0..1</v>
      </c>
      <c r="Q224" s="6" t="s">
        <v>1138</v>
      </c>
      <c r="R224" s="67" t="s">
        <v>1139</v>
      </c>
      <c r="S224" s="66" t="s">
        <v>55</v>
      </c>
      <c r="T224" s="68" t="s">
        <v>56</v>
      </c>
      <c r="U224" s="62" t="s">
        <v>42</v>
      </c>
      <c r="V224" s="66"/>
      <c r="W224" s="69"/>
      <c r="X224" s="38"/>
      <c r="Y224" s="70" t="s">
        <v>47</v>
      </c>
      <c r="Z224" s="70" t="s">
        <v>48</v>
      </c>
      <c r="AA224" s="57"/>
      <c r="AB224" s="13" t="str">
        <f t="shared" si="43"/>
        <v>/rsm:CrossIndustryInvoice/rsm:SupplyChainTradeTransaction/ram:IncludedSupplyChainTradeLineItem/ram:SpecifiedLineTradeDelivery/ram:DespatchAdviceReferencedDocument</v>
      </c>
      <c r="AC224" s="13" t="str">
        <f t="shared" si="44"/>
        <v>/ram:LineID</v>
      </c>
      <c r="AD224" s="14">
        <f>COUNTIFS(R$4:R224,AB224)</f>
        <v>1</v>
      </c>
      <c r="AE224" s="57"/>
      <c r="AF224" s="61" t="str">
        <f t="shared" si="39"/>
        <v>EXT</v>
      </c>
      <c r="AG224" s="62">
        <f t="shared" si="37"/>
        <v>5</v>
      </c>
      <c r="AH224" s="62" t="str">
        <f t="shared" si="40"/>
        <v>0..1</v>
      </c>
      <c r="AI224" s="64" t="s">
        <v>1140</v>
      </c>
      <c r="AJ224" s="64"/>
      <c r="AK224" s="65"/>
      <c r="AL224" s="65"/>
      <c r="AM224" s="65"/>
      <c r="AN224" s="64"/>
      <c r="AO224" s="66" t="str">
        <f t="shared" si="36"/>
        <v>0..1</v>
      </c>
      <c r="AP224" s="66" t="str">
        <f t="shared" si="36"/>
        <v>0..1</v>
      </c>
      <c r="AQ224" s="6" t="str">
        <f t="shared" si="36"/>
        <v>/rsm:CrossIndustryInvoice
/rsm:SupplyChainTradeTransaction
/ram:IncludedSupplyChainTradeLineItem
/ram:SpecifiedLineTradeDelivery
/ram:DespatchAdviceReferencedDocument
/ram:LineID</v>
      </c>
      <c r="AR224" s="67" t="str">
        <f t="shared" si="36"/>
        <v>/rsm:CrossIndustryInvoice/rsm:SupplyChainTradeTransaction/ram:IncludedSupplyChainTradeLineItem/ram:SpecifiedLineTradeDelivery/ram:DespatchAdviceReferencedDocument/ram:LineID</v>
      </c>
      <c r="AS224" s="66" t="s">
        <v>55</v>
      </c>
      <c r="AT224" s="68" t="s">
        <v>56</v>
      </c>
      <c r="AU224" s="62" t="str">
        <f t="shared" si="38"/>
        <v>0..1</v>
      </c>
      <c r="AV224" s="66"/>
      <c r="AW224" s="69"/>
      <c r="AX224" s="7"/>
      <c r="AY224" s="70" t="str">
        <f t="shared" si="41"/>
        <v>EXTENDED</v>
      </c>
      <c r="AZ224" s="70" t="str">
        <f t="shared" si="41"/>
        <v>EXTENDED FR B2B</v>
      </c>
      <c r="BB224" s="57"/>
      <c r="BC224" s="59"/>
      <c r="BD224" s="59"/>
    </row>
    <row r="225" spans="1:56" s="11" customFormat="1" ht="99.75">
      <c r="A225" s="45" t="str">
        <f t="shared" si="45"/>
        <v>EXT</v>
      </c>
      <c r="B225" s="45"/>
      <c r="C225" s="45"/>
      <c r="D225" s="160" t="s">
        <v>846</v>
      </c>
      <c r="E225" s="61" t="s">
        <v>41</v>
      </c>
      <c r="F225" s="281" t="e">
        <v>#N/A</v>
      </c>
      <c r="G225" s="62">
        <f t="shared" si="35"/>
        <v>5</v>
      </c>
      <c r="H225" s="62" t="s">
        <v>42</v>
      </c>
      <c r="I225" s="150" t="s">
        <v>1141</v>
      </c>
      <c r="J225" s="64"/>
      <c r="K225" s="65"/>
      <c r="L225" s="65"/>
      <c r="M225" s="65"/>
      <c r="N225" s="64"/>
      <c r="O225" s="66" t="s">
        <v>42</v>
      </c>
      <c r="P225" s="66" t="str">
        <f t="shared" si="42"/>
        <v>0..1</v>
      </c>
      <c r="Q225" s="6" t="s">
        <v>1142</v>
      </c>
      <c r="R225" s="67" t="s">
        <v>1143</v>
      </c>
      <c r="S225" s="66"/>
      <c r="T225" s="68"/>
      <c r="U225" s="62" t="s">
        <v>42</v>
      </c>
      <c r="V225" s="66"/>
      <c r="W225" s="69"/>
      <c r="X225" s="38"/>
      <c r="Y225" s="70" t="s">
        <v>47</v>
      </c>
      <c r="Z225" s="70" t="s">
        <v>47</v>
      </c>
      <c r="AA225" s="57"/>
      <c r="AB225" s="13" t="str">
        <f t="shared" si="43"/>
        <v>/rsm:CrossIndustryInvoice/rsm:SupplyChainTradeTransaction/ram:IncludedSupplyChainTradeLineItem/ram:SpecifiedLineTradeDelivery/ram:DespatchAdviceReferencedDocument</v>
      </c>
      <c r="AC225" s="13" t="str">
        <f t="shared" si="44"/>
        <v>/ram:FormattedIssueDateTime</v>
      </c>
      <c r="AD225" s="14">
        <f>COUNTIFS(R$4:R225,AB225)</f>
        <v>1</v>
      </c>
      <c r="AE225" s="57"/>
      <c r="AF225" s="61" t="str">
        <f t="shared" si="39"/>
        <v>EXT</v>
      </c>
      <c r="AG225" s="62">
        <f t="shared" si="37"/>
        <v>5</v>
      </c>
      <c r="AH225" s="62" t="str">
        <f t="shared" si="40"/>
        <v>0..1</v>
      </c>
      <c r="AI225" s="150" t="s">
        <v>1144</v>
      </c>
      <c r="AJ225" s="64"/>
      <c r="AK225" s="65"/>
      <c r="AL225" s="65"/>
      <c r="AM225" s="65"/>
      <c r="AN225" s="64"/>
      <c r="AO225" s="66" t="str">
        <f t="shared" si="36"/>
        <v>0..1</v>
      </c>
      <c r="AP225" s="66" t="str">
        <f t="shared" si="36"/>
        <v>0..1</v>
      </c>
      <c r="AQ225" s="6" t="str">
        <f t="shared" si="36"/>
        <v>/rsm:CrossIndustryInvoice
/rsm:SupplyChainTradeTransaction
/ram:IncludedSupplyChainTradeLineItem
/ram:SpecifiedLineTradeDelivery
/ram:DespatchAdviceReferencedDocument
/ram:FormattedIssueDateTime</v>
      </c>
      <c r="AR225" s="67" t="str">
        <f t="shared" si="36"/>
        <v>/rsm:CrossIndustryInvoice/rsm:SupplyChainTradeTransaction/ram:IncludedSupplyChainTradeLineItem/ram:SpecifiedLineTradeDelivery/ram:DespatchAdviceReferencedDocument/ram:FormattedIssueDateTime</v>
      </c>
      <c r="AS225" s="66"/>
      <c r="AT225" s="68"/>
      <c r="AU225" s="62" t="str">
        <f t="shared" si="38"/>
        <v>0..1</v>
      </c>
      <c r="AV225" s="66"/>
      <c r="AW225" s="69"/>
      <c r="AX225" s="7"/>
      <c r="AY225" s="70" t="str">
        <f t="shared" si="41"/>
        <v>EXTENDED</v>
      </c>
      <c r="AZ225" s="70" t="str">
        <f t="shared" si="41"/>
        <v>EXTENDED</v>
      </c>
      <c r="BB225" s="57"/>
      <c r="BC225" s="59"/>
      <c r="BD225" s="59"/>
    </row>
    <row r="226" spans="1:56" s="11" customFormat="1" ht="114">
      <c r="A226" s="45" t="str">
        <f t="shared" si="45"/>
        <v>EXT</v>
      </c>
      <c r="B226" s="45"/>
      <c r="C226" s="45"/>
      <c r="D226" s="160" t="s">
        <v>846</v>
      </c>
      <c r="E226" s="61" t="s">
        <v>41</v>
      </c>
      <c r="F226" s="281" t="e">
        <v>#N/A</v>
      </c>
      <c r="G226" s="62">
        <f t="shared" si="35"/>
        <v>6</v>
      </c>
      <c r="H226" s="62" t="s">
        <v>32</v>
      </c>
      <c r="I226" s="64" t="s">
        <v>1145</v>
      </c>
      <c r="J226" s="64"/>
      <c r="K226" s="65"/>
      <c r="L226" s="65"/>
      <c r="M226" s="65"/>
      <c r="N226" s="64" t="s">
        <v>148</v>
      </c>
      <c r="O226" s="66" t="s">
        <v>32</v>
      </c>
      <c r="P226" s="66" t="str">
        <f t="shared" si="42"/>
        <v>1..1</v>
      </c>
      <c r="Q226" s="6" t="s">
        <v>1146</v>
      </c>
      <c r="R226" s="67" t="s">
        <v>1147</v>
      </c>
      <c r="S226" s="66" t="s">
        <v>151</v>
      </c>
      <c r="T226" s="68" t="s">
        <v>56</v>
      </c>
      <c r="U226" s="62" t="s">
        <v>42</v>
      </c>
      <c r="V226" s="66"/>
      <c r="W226" s="69"/>
      <c r="X226" s="38"/>
      <c r="Y226" s="70" t="s">
        <v>47</v>
      </c>
      <c r="Z226" s="70" t="s">
        <v>47</v>
      </c>
      <c r="AA226" s="57"/>
      <c r="AB226" s="13" t="str">
        <f t="shared" si="43"/>
        <v>/rsm:CrossIndustryInvoice/rsm:SupplyChainTradeTransaction/ram:IncludedSupplyChainTradeLineItem/ram:SpecifiedLineTradeDelivery/ram:DespatchAdviceReferencedDocument/ram:FormattedIssueDateTime</v>
      </c>
      <c r="AC226" s="13" t="str">
        <f t="shared" si="44"/>
        <v>/qdt:DateTimeString</v>
      </c>
      <c r="AD226" s="14">
        <f>COUNTIFS(R$4:R226,AB226)</f>
        <v>1</v>
      </c>
      <c r="AE226" s="57"/>
      <c r="AF226" s="61" t="str">
        <f t="shared" si="39"/>
        <v>EXT</v>
      </c>
      <c r="AG226" s="62">
        <f t="shared" si="37"/>
        <v>6</v>
      </c>
      <c r="AH226" s="62" t="str">
        <f t="shared" si="40"/>
        <v>1..1</v>
      </c>
      <c r="AI226" s="64" t="s">
        <v>1148</v>
      </c>
      <c r="AJ226" s="64"/>
      <c r="AK226" s="65"/>
      <c r="AL226" s="65"/>
      <c r="AM226" s="65"/>
      <c r="AN226" s="64"/>
      <c r="AO226" s="66" t="str">
        <f t="shared" si="36"/>
        <v>1..1</v>
      </c>
      <c r="AP226" s="66" t="str">
        <f t="shared" si="36"/>
        <v>1..1</v>
      </c>
      <c r="AQ226" s="6" t="str">
        <f t="shared" si="36"/>
        <v>/rsm:CrossIndustryInvoice
/rsm:SupplyChainTradeTransaction
/ram:IncludedSupplyChainTradeLineItem
/ram:SpecifiedLineTradeDelivery
/ram:DespatchAdviceReferencedDocument
/ram:FormattedIssueDateTime
/qdt:DateTimeString</v>
      </c>
      <c r="AR226" s="67" t="str">
        <f t="shared" si="36"/>
        <v>/rsm:CrossIndustryInvoice/rsm:SupplyChainTradeTransaction/ram:IncludedSupplyChainTradeLineItem/ram:SpecifiedLineTradeDelivery/ram:DespatchAdviceReferencedDocument/ram:FormattedIssueDateTime/qdt:DateTimeString</v>
      </c>
      <c r="AS226" s="66" t="s">
        <v>151</v>
      </c>
      <c r="AT226" s="68" t="s">
        <v>56</v>
      </c>
      <c r="AU226" s="62" t="str">
        <f t="shared" si="38"/>
        <v>0..1</v>
      </c>
      <c r="AV226" s="66"/>
      <c r="AW226" s="69"/>
      <c r="AX226" s="7"/>
      <c r="AY226" s="70" t="str">
        <f t="shared" si="41"/>
        <v>EXTENDED</v>
      </c>
      <c r="AZ226" s="70" t="str">
        <f t="shared" si="41"/>
        <v>EXTENDED</v>
      </c>
      <c r="BB226" s="57"/>
      <c r="BC226" s="59"/>
      <c r="BD226" s="59"/>
    </row>
    <row r="227" spans="1:56" s="11" customFormat="1" ht="128.25">
      <c r="A227" s="45" t="str">
        <f t="shared" si="45"/>
        <v>EXT</v>
      </c>
      <c r="B227" s="45"/>
      <c r="C227" s="45"/>
      <c r="D227" s="160" t="s">
        <v>846</v>
      </c>
      <c r="E227" s="61" t="s">
        <v>41</v>
      </c>
      <c r="F227" s="281" t="e">
        <v>#N/A</v>
      </c>
      <c r="G227" s="62">
        <f t="shared" si="35"/>
        <v>7</v>
      </c>
      <c r="H227" s="62" t="s">
        <v>32</v>
      </c>
      <c r="I227" s="64" t="s">
        <v>226</v>
      </c>
      <c r="J227" s="64"/>
      <c r="K227" s="65"/>
      <c r="L227" s="65"/>
      <c r="M227" s="65" t="s">
        <v>160</v>
      </c>
      <c r="N227" s="64"/>
      <c r="O227" s="66" t="s">
        <v>32</v>
      </c>
      <c r="P227" s="66" t="str">
        <f t="shared" si="42"/>
        <v>1..1</v>
      </c>
      <c r="Q227" s="6" t="s">
        <v>1149</v>
      </c>
      <c r="R227" s="67" t="s">
        <v>1150</v>
      </c>
      <c r="S227" s="66"/>
      <c r="T227" s="68" t="s">
        <v>163</v>
      </c>
      <c r="U227" s="62" t="s">
        <v>42</v>
      </c>
      <c r="V227" s="66"/>
      <c r="W227" s="69"/>
      <c r="X227" s="38"/>
      <c r="Y227" s="70" t="s">
        <v>47</v>
      </c>
      <c r="Z227" s="70" t="s">
        <v>47</v>
      </c>
      <c r="AA227" s="57"/>
      <c r="AB227" s="13" t="str">
        <f t="shared" si="43"/>
        <v>/rsm:CrossIndustryInvoice/rsm:SupplyChainTradeTransaction/ram:IncludedSupplyChainTradeLineItem/ram:SpecifiedLineTradeDelivery/ram:DespatchAdviceReferencedDocument/ram:FormattedIssueDateTime/qdt:DateTimeString</v>
      </c>
      <c r="AC227" s="13" t="str">
        <f t="shared" si="44"/>
        <v>/@format</v>
      </c>
      <c r="AD227" s="14">
        <f>COUNTIFS(R$4:R227,AB227)</f>
        <v>1</v>
      </c>
      <c r="AE227" s="57"/>
      <c r="AF227" s="61" t="str">
        <f t="shared" si="39"/>
        <v>EXT</v>
      </c>
      <c r="AG227" s="62">
        <f t="shared" si="37"/>
        <v>7</v>
      </c>
      <c r="AH227" s="62" t="str">
        <f t="shared" si="40"/>
        <v>1..1</v>
      </c>
      <c r="AI227" s="64" t="s">
        <v>229</v>
      </c>
      <c r="AJ227" s="64"/>
      <c r="AK227" s="65"/>
      <c r="AL227" s="65"/>
      <c r="AM227" s="65"/>
      <c r="AN227" s="64"/>
      <c r="AO227" s="66" t="str">
        <f t="shared" si="36"/>
        <v>1..1</v>
      </c>
      <c r="AP227" s="66" t="str">
        <f t="shared" si="36"/>
        <v>1..1</v>
      </c>
      <c r="AQ227" s="6" t="str">
        <f t="shared" si="36"/>
        <v>/rsm:CrossIndustryInvoice
/rsm:SupplyChainTradeTransaction
/ram:IncludedSupplyChainTradeLineItem
/ram:SpecifiedLineTradeDelivery
/ram:DespatchAdviceReferencedDocument
/ram:FormattedIssueDateTime
/qdt:DateTimeString
/@format</v>
      </c>
      <c r="AR227" s="67" t="str">
        <f t="shared" si="36"/>
        <v>/rsm:CrossIndustryInvoice/rsm:SupplyChainTradeTransaction/ram:IncludedSupplyChainTradeLineItem/ram:SpecifiedLineTradeDelivery/ram:DespatchAdviceReferencedDocument/ram:FormattedIssueDateTime/qdt:DateTimeString/@format</v>
      </c>
      <c r="AS227" s="66"/>
      <c r="AT227" s="68" t="s">
        <v>163</v>
      </c>
      <c r="AU227" s="62" t="str">
        <f t="shared" si="38"/>
        <v>0..1</v>
      </c>
      <c r="AV227" s="66"/>
      <c r="AW227" s="69"/>
      <c r="AX227" s="7"/>
      <c r="AY227" s="70" t="str">
        <f t="shared" si="41"/>
        <v>EXTENDED</v>
      </c>
      <c r="AZ227" s="70" t="str">
        <f t="shared" si="41"/>
        <v>EXTENDED</v>
      </c>
      <c r="BB227" s="57"/>
      <c r="BC227" s="59"/>
      <c r="BD227" s="59"/>
    </row>
    <row r="228" spans="1:56" s="11" customFormat="1" ht="76.5">
      <c r="A228" s="45" t="str">
        <f t="shared" si="45"/>
        <v>EXT</v>
      </c>
      <c r="B228" s="45"/>
      <c r="C228" s="45"/>
      <c r="D228" s="160" t="s">
        <v>846</v>
      </c>
      <c r="E228" s="139" t="s">
        <v>41</v>
      </c>
      <c r="F228" s="295" t="s">
        <v>4929</v>
      </c>
      <c r="G228" s="140">
        <f t="shared" si="35"/>
        <v>4</v>
      </c>
      <c r="H228" s="140" t="s">
        <v>42</v>
      </c>
      <c r="I228" s="125" t="s">
        <v>1151</v>
      </c>
      <c r="J228" s="125"/>
      <c r="K228" s="125"/>
      <c r="L228" s="126"/>
      <c r="M228" s="126"/>
      <c r="N228" s="125"/>
      <c r="O228" s="124" t="s">
        <v>42</v>
      </c>
      <c r="P228" s="124" t="str">
        <f t="shared" si="42"/>
        <v>0..1</v>
      </c>
      <c r="Q228" s="141" t="s">
        <v>1152</v>
      </c>
      <c r="R228" s="142" t="s">
        <v>1153</v>
      </c>
      <c r="S228" s="124"/>
      <c r="T228" s="129" t="s">
        <v>38</v>
      </c>
      <c r="U228" s="140" t="s">
        <v>42</v>
      </c>
      <c r="V228" s="124"/>
      <c r="W228" s="130"/>
      <c r="X228" s="38"/>
      <c r="Y228" s="143" t="s">
        <v>47</v>
      </c>
      <c r="Z228" s="143" t="s">
        <v>48</v>
      </c>
      <c r="AA228" s="57"/>
      <c r="AB228" s="13" t="str">
        <f t="shared" si="43"/>
        <v>/rsm:CrossIndustryInvoice/rsm:SupplyChainTradeTransaction/ram:IncludedSupplyChainTradeLineItem/ram:SpecifiedLineTradeDelivery</v>
      </c>
      <c r="AC228" s="13" t="str">
        <f t="shared" si="44"/>
        <v>/ram:ReceivingAdviceReferencedDocument</v>
      </c>
      <c r="AD228" s="14">
        <f>COUNTIFS(R$4:R228,AB228)</f>
        <v>1</v>
      </c>
      <c r="AE228" s="57"/>
      <c r="AF228" s="139" t="str">
        <f t="shared" si="39"/>
        <v>EXT</v>
      </c>
      <c r="AG228" s="140">
        <f t="shared" si="37"/>
        <v>4</v>
      </c>
      <c r="AH228" s="140" t="str">
        <f t="shared" si="40"/>
        <v>0..1</v>
      </c>
      <c r="AI228" s="125" t="s">
        <v>1154</v>
      </c>
      <c r="AJ228" s="125"/>
      <c r="AK228" s="125"/>
      <c r="AL228" s="126"/>
      <c r="AM228" s="126"/>
      <c r="AN228" s="125"/>
      <c r="AO228" s="124" t="str">
        <f t="shared" si="36"/>
        <v>0..1</v>
      </c>
      <c r="AP228" s="124" t="str">
        <f t="shared" si="36"/>
        <v>0..1</v>
      </c>
      <c r="AQ228" s="141" t="str">
        <f t="shared" si="36"/>
        <v>/rsm:CrossIndustryInvoice
/rsm:SupplyChainTradeTransaction
/ram:IncludedSupplyChainTradeLineItem
/ram:SpecifiedLineTradeDelivery
/ram:ReceivingAdviceReferencedDocument</v>
      </c>
      <c r="AR228" s="142" t="str">
        <f t="shared" si="36"/>
        <v>/rsm:CrossIndustryInvoice/rsm:SupplyChainTradeTransaction/ram:IncludedSupplyChainTradeLineItem/ram:SpecifiedLineTradeDelivery/ram:ReceivingAdviceReferencedDocument</v>
      </c>
      <c r="AS228" s="124"/>
      <c r="AT228" s="129" t="s">
        <v>38</v>
      </c>
      <c r="AU228" s="140" t="str">
        <f t="shared" si="38"/>
        <v>0..1</v>
      </c>
      <c r="AV228" s="124"/>
      <c r="AW228" s="130"/>
      <c r="AX228" s="7"/>
      <c r="AY228" s="143" t="str">
        <f t="shared" si="41"/>
        <v>EXTENDED</v>
      </c>
      <c r="AZ228" s="143" t="str">
        <f t="shared" si="41"/>
        <v>EXTENDED FR B2B</v>
      </c>
      <c r="BB228" s="57"/>
      <c r="BC228" s="59"/>
      <c r="BD228" s="59"/>
    </row>
    <row r="229" spans="1:56" s="11" customFormat="1" ht="99.75">
      <c r="A229" s="45" t="str">
        <f t="shared" si="45"/>
        <v>EXT</v>
      </c>
      <c r="B229" s="45"/>
      <c r="C229" s="45"/>
      <c r="D229" s="160" t="s">
        <v>846</v>
      </c>
      <c r="E229" s="61" t="s">
        <v>41</v>
      </c>
      <c r="F229" s="281" t="s">
        <v>4930</v>
      </c>
      <c r="G229" s="62">
        <f t="shared" si="35"/>
        <v>5</v>
      </c>
      <c r="H229" s="62" t="s">
        <v>42</v>
      </c>
      <c r="I229" s="64" t="s">
        <v>572</v>
      </c>
      <c r="J229" s="64"/>
      <c r="K229" s="65"/>
      <c r="L229" s="65"/>
      <c r="M229" s="65"/>
      <c r="N229" s="64"/>
      <c r="O229" s="66" t="s">
        <v>42</v>
      </c>
      <c r="P229" s="66" t="str">
        <f t="shared" si="42"/>
        <v>0..1</v>
      </c>
      <c r="Q229" s="6" t="s">
        <v>1155</v>
      </c>
      <c r="R229" s="67" t="s">
        <v>1156</v>
      </c>
      <c r="S229" s="66" t="s">
        <v>551</v>
      </c>
      <c r="T229" s="68" t="s">
        <v>56</v>
      </c>
      <c r="U229" s="62" t="s">
        <v>42</v>
      </c>
      <c r="V229" s="66"/>
      <c r="W229" s="69"/>
      <c r="X229" s="38"/>
      <c r="Y229" s="70" t="s">
        <v>47</v>
      </c>
      <c r="Z229" s="70" t="s">
        <v>48</v>
      </c>
      <c r="AA229" s="57"/>
      <c r="AB229" s="13" t="str">
        <f t="shared" si="43"/>
        <v>/rsm:CrossIndustryInvoice/rsm:SupplyChainTradeTransaction/ram:IncludedSupplyChainTradeLineItem/ram:SpecifiedLineTradeDelivery/ram:ReceivingAdviceReferencedDocument</v>
      </c>
      <c r="AC229" s="13" t="str">
        <f t="shared" si="44"/>
        <v>/ram:IssuerAssignedID</v>
      </c>
      <c r="AD229" s="14">
        <f>COUNTIFS(R$4:R229,AB229)</f>
        <v>1</v>
      </c>
      <c r="AE229" s="57"/>
      <c r="AF229" s="61" t="str">
        <f t="shared" si="39"/>
        <v>EXT</v>
      </c>
      <c r="AG229" s="62">
        <f t="shared" si="37"/>
        <v>5</v>
      </c>
      <c r="AH229" s="62" t="str">
        <f t="shared" si="40"/>
        <v>0..1</v>
      </c>
      <c r="AI229" s="64" t="s">
        <v>1157</v>
      </c>
      <c r="AJ229" s="64"/>
      <c r="AK229" s="65"/>
      <c r="AL229" s="65"/>
      <c r="AM229" s="65"/>
      <c r="AN229" s="64"/>
      <c r="AO229" s="66" t="str">
        <f t="shared" si="36"/>
        <v>0..1</v>
      </c>
      <c r="AP229" s="66" t="str">
        <f t="shared" si="36"/>
        <v>0..1</v>
      </c>
      <c r="AQ229" s="6" t="str">
        <f t="shared" si="36"/>
        <v>/rsm:CrossIndustryInvoice
/rsm:SupplyChainTradeTransaction
/ram:IncludedSupplyChainTradeLineItem
/ram:SpecifiedLineTradeDelivery
/ram:ReceivingAdviceReferencedDocument
/ram:IssuerAssignedID</v>
      </c>
      <c r="AR229" s="67" t="str">
        <f t="shared" si="36"/>
        <v>/rsm:CrossIndustryInvoice/rsm:SupplyChainTradeTransaction/ram:IncludedSupplyChainTradeLineItem/ram:SpecifiedLineTradeDelivery/ram:ReceivingAdviceReferencedDocument/ram:IssuerAssignedID</v>
      </c>
      <c r="AS229" s="66" t="s">
        <v>551</v>
      </c>
      <c r="AT229" s="68" t="s">
        <v>56</v>
      </c>
      <c r="AU229" s="62" t="str">
        <f t="shared" si="38"/>
        <v>0..1</v>
      </c>
      <c r="AV229" s="66"/>
      <c r="AW229" s="69"/>
      <c r="AX229" s="7"/>
      <c r="AY229" s="70" t="str">
        <f t="shared" si="41"/>
        <v>EXTENDED</v>
      </c>
      <c r="AZ229" s="70" t="str">
        <f t="shared" si="41"/>
        <v>EXTENDED FR B2B</v>
      </c>
      <c r="BB229" s="57"/>
      <c r="BC229" s="59"/>
      <c r="BD229" s="59"/>
    </row>
    <row r="230" spans="1:56" s="11" customFormat="1" ht="99.75">
      <c r="A230" s="45" t="str">
        <f t="shared" si="45"/>
        <v>EXT</v>
      </c>
      <c r="B230" s="45"/>
      <c r="C230" s="45"/>
      <c r="D230" s="160" t="s">
        <v>846</v>
      </c>
      <c r="E230" s="61" t="s">
        <v>41</v>
      </c>
      <c r="F230" s="281" t="s">
        <v>4931</v>
      </c>
      <c r="G230" s="62">
        <f t="shared" si="35"/>
        <v>5</v>
      </c>
      <c r="H230" s="62" t="s">
        <v>42</v>
      </c>
      <c r="I230" s="64" t="s">
        <v>577</v>
      </c>
      <c r="J230" s="64"/>
      <c r="K230" s="65"/>
      <c r="L230" s="65"/>
      <c r="M230" s="65"/>
      <c r="N230" s="64"/>
      <c r="O230" s="66" t="s">
        <v>42</v>
      </c>
      <c r="P230" s="66" t="str">
        <f t="shared" si="42"/>
        <v>0..1</v>
      </c>
      <c r="Q230" s="6" t="s">
        <v>1158</v>
      </c>
      <c r="R230" s="67" t="s">
        <v>1159</v>
      </c>
      <c r="S230" s="66" t="s">
        <v>55</v>
      </c>
      <c r="T230" s="68" t="s">
        <v>56</v>
      </c>
      <c r="U230" s="62" t="s">
        <v>42</v>
      </c>
      <c r="V230" s="66"/>
      <c r="W230" s="69"/>
      <c r="X230" s="38"/>
      <c r="Y230" s="70" t="s">
        <v>47</v>
      </c>
      <c r="Z230" s="70" t="s">
        <v>48</v>
      </c>
      <c r="AA230" s="57"/>
      <c r="AB230" s="13" t="str">
        <f t="shared" si="43"/>
        <v>/rsm:CrossIndustryInvoice/rsm:SupplyChainTradeTransaction/ram:IncludedSupplyChainTradeLineItem/ram:SpecifiedLineTradeDelivery/ram:ReceivingAdviceReferencedDocument</v>
      </c>
      <c r="AC230" s="13" t="str">
        <f t="shared" si="44"/>
        <v>/ram:LineID</v>
      </c>
      <c r="AD230" s="14">
        <f>COUNTIFS(R$4:R230,AB230)</f>
        <v>1</v>
      </c>
      <c r="AE230" s="57"/>
      <c r="AF230" s="61" t="str">
        <f t="shared" si="39"/>
        <v>EXT</v>
      </c>
      <c r="AG230" s="62">
        <f t="shared" si="37"/>
        <v>5</v>
      </c>
      <c r="AH230" s="62" t="str">
        <f t="shared" si="40"/>
        <v>0..1</v>
      </c>
      <c r="AI230" s="64" t="s">
        <v>1160</v>
      </c>
      <c r="AJ230" s="64"/>
      <c r="AK230" s="65"/>
      <c r="AL230" s="65"/>
      <c r="AM230" s="65"/>
      <c r="AN230" s="64"/>
      <c r="AO230" s="66" t="str">
        <f t="shared" si="36"/>
        <v>0..1</v>
      </c>
      <c r="AP230" s="66" t="str">
        <f t="shared" si="36"/>
        <v>0..1</v>
      </c>
      <c r="AQ230" s="6" t="str">
        <f t="shared" si="36"/>
        <v>/rsm:CrossIndustryInvoice
/rsm:SupplyChainTradeTransaction
/ram:IncludedSupplyChainTradeLineItem
/ram:SpecifiedLineTradeDelivery
/ram:ReceivingAdviceReferencedDocument
/ram:LineID</v>
      </c>
      <c r="AR230" s="67" t="str">
        <f t="shared" si="36"/>
        <v>/rsm:CrossIndustryInvoice/rsm:SupplyChainTradeTransaction/ram:IncludedSupplyChainTradeLineItem/ram:SpecifiedLineTradeDelivery/ram:ReceivingAdviceReferencedDocument/ram:LineID</v>
      </c>
      <c r="AS230" s="66" t="s">
        <v>55</v>
      </c>
      <c r="AT230" s="68" t="s">
        <v>56</v>
      </c>
      <c r="AU230" s="62" t="str">
        <f t="shared" si="38"/>
        <v>0..1</v>
      </c>
      <c r="AV230" s="66"/>
      <c r="AW230" s="69"/>
      <c r="AX230" s="7"/>
      <c r="AY230" s="70" t="str">
        <f t="shared" si="41"/>
        <v>EXTENDED</v>
      </c>
      <c r="AZ230" s="70" t="str">
        <f t="shared" si="41"/>
        <v>EXTENDED FR B2B</v>
      </c>
      <c r="BB230" s="57"/>
      <c r="BC230" s="59"/>
      <c r="BD230" s="59"/>
    </row>
    <row r="231" spans="1:56" s="11" customFormat="1" ht="99.75">
      <c r="A231" s="45" t="str">
        <f t="shared" si="45"/>
        <v>EXT</v>
      </c>
      <c r="B231" s="45"/>
      <c r="C231" s="45"/>
      <c r="D231" s="160" t="s">
        <v>846</v>
      </c>
      <c r="E231" s="61" t="s">
        <v>41</v>
      </c>
      <c r="F231" s="281" t="e">
        <v>#N/A</v>
      </c>
      <c r="G231" s="62">
        <f t="shared" si="35"/>
        <v>5</v>
      </c>
      <c r="H231" s="62" t="s">
        <v>42</v>
      </c>
      <c r="I231" s="150" t="s">
        <v>1141</v>
      </c>
      <c r="J231" s="64"/>
      <c r="K231" s="65"/>
      <c r="L231" s="65"/>
      <c r="M231" s="65"/>
      <c r="N231" s="64"/>
      <c r="O231" s="66" t="s">
        <v>42</v>
      </c>
      <c r="P231" s="66" t="str">
        <f t="shared" si="42"/>
        <v>0..1</v>
      </c>
      <c r="Q231" s="6" t="s">
        <v>1161</v>
      </c>
      <c r="R231" s="67" t="s">
        <v>1162</v>
      </c>
      <c r="S231" s="66"/>
      <c r="T231" s="68"/>
      <c r="U231" s="62" t="s">
        <v>42</v>
      </c>
      <c r="V231" s="66"/>
      <c r="W231" s="69"/>
      <c r="X231" s="38"/>
      <c r="Y231" s="70" t="s">
        <v>47</v>
      </c>
      <c r="Z231" s="70" t="s">
        <v>47</v>
      </c>
      <c r="AA231" s="57"/>
      <c r="AB231" s="13" t="str">
        <f t="shared" si="43"/>
        <v>/rsm:CrossIndustryInvoice/rsm:SupplyChainTradeTransaction/ram:IncludedSupplyChainTradeLineItem/ram:SpecifiedLineTradeDelivery/ram:ReceivingAdviceReferencedDocument</v>
      </c>
      <c r="AC231" s="13" t="str">
        <f t="shared" si="44"/>
        <v>/ram:FormattedIssueDateTime</v>
      </c>
      <c r="AD231" s="14">
        <f>COUNTIFS(R$4:R231,AB231)</f>
        <v>1</v>
      </c>
      <c r="AE231" s="57"/>
      <c r="AF231" s="61" t="str">
        <f t="shared" si="39"/>
        <v>EXT</v>
      </c>
      <c r="AG231" s="62">
        <f t="shared" si="37"/>
        <v>5</v>
      </c>
      <c r="AH231" s="62" t="str">
        <f t="shared" si="40"/>
        <v>0..1</v>
      </c>
      <c r="AI231" s="150" t="s">
        <v>1163</v>
      </c>
      <c r="AJ231" s="64"/>
      <c r="AK231" s="65"/>
      <c r="AL231" s="65"/>
      <c r="AM231" s="65"/>
      <c r="AN231" s="64"/>
      <c r="AO231" s="66" t="str">
        <f t="shared" si="36"/>
        <v>0..1</v>
      </c>
      <c r="AP231" s="66" t="str">
        <f t="shared" si="36"/>
        <v>0..1</v>
      </c>
      <c r="AQ231" s="6" t="str">
        <f t="shared" si="36"/>
        <v>/rsm:CrossIndustryInvoice
/rsm:SupplyChainTradeTransaction
/ram:IncludedSupplyChainTradeLineItem
/ram:SpecifiedLineTradeDelivery
/ram:ReceivingAdviceReferencedDocument
/ram:FormattedIssueDateTime</v>
      </c>
      <c r="AR231" s="67" t="str">
        <f t="shared" si="36"/>
        <v>/rsm:CrossIndustryInvoice/rsm:SupplyChainTradeTransaction/ram:IncludedSupplyChainTradeLineItem/ram:SpecifiedLineTradeDelivery/ram:ReceivingAdviceReferencedDocument/ram:FormattedIssueDateTime</v>
      </c>
      <c r="AS231" s="66"/>
      <c r="AT231" s="68"/>
      <c r="AU231" s="62" t="str">
        <f t="shared" si="38"/>
        <v>0..1</v>
      </c>
      <c r="AV231" s="66"/>
      <c r="AW231" s="69"/>
      <c r="AX231" s="7"/>
      <c r="AY231" s="70" t="str">
        <f t="shared" si="41"/>
        <v>EXTENDED</v>
      </c>
      <c r="AZ231" s="70" t="str">
        <f t="shared" si="41"/>
        <v>EXTENDED</v>
      </c>
      <c r="BB231" s="57"/>
      <c r="BC231" s="59"/>
      <c r="BD231" s="59"/>
    </row>
    <row r="232" spans="1:56" s="11" customFormat="1" ht="114">
      <c r="A232" s="45" t="str">
        <f t="shared" si="45"/>
        <v>EXT</v>
      </c>
      <c r="B232" s="45"/>
      <c r="C232" s="45"/>
      <c r="D232" s="160" t="s">
        <v>846</v>
      </c>
      <c r="E232" s="61" t="s">
        <v>41</v>
      </c>
      <c r="F232" s="281" t="e">
        <v>#N/A</v>
      </c>
      <c r="G232" s="62">
        <f t="shared" si="35"/>
        <v>6</v>
      </c>
      <c r="H232" s="62" t="s">
        <v>32</v>
      </c>
      <c r="I232" s="64" t="s">
        <v>1145</v>
      </c>
      <c r="J232" s="64"/>
      <c r="K232" s="65"/>
      <c r="L232" s="65"/>
      <c r="M232" s="65"/>
      <c r="N232" s="64" t="s">
        <v>148</v>
      </c>
      <c r="O232" s="66" t="s">
        <v>32</v>
      </c>
      <c r="P232" s="66" t="str">
        <f t="shared" si="42"/>
        <v>1..1</v>
      </c>
      <c r="Q232" s="6" t="s">
        <v>1164</v>
      </c>
      <c r="R232" s="67" t="s">
        <v>1165</v>
      </c>
      <c r="S232" s="66" t="s">
        <v>151</v>
      </c>
      <c r="T232" s="68" t="s">
        <v>56</v>
      </c>
      <c r="U232" s="62" t="s">
        <v>42</v>
      </c>
      <c r="V232" s="66"/>
      <c r="W232" s="69"/>
      <c r="X232" s="38"/>
      <c r="Y232" s="70" t="s">
        <v>47</v>
      </c>
      <c r="Z232" s="70" t="s">
        <v>47</v>
      </c>
      <c r="AA232" s="57"/>
      <c r="AB232" s="13" t="str">
        <f t="shared" si="43"/>
        <v>/rsm:CrossIndustryInvoice/rsm:SupplyChainTradeTransaction/ram:IncludedSupplyChainTradeLineItem/ram:SpecifiedLineTradeDelivery/ram:ReceivingAdviceReferencedDocument/ram:FormattedIssueDateTime</v>
      </c>
      <c r="AC232" s="13" t="str">
        <f t="shared" si="44"/>
        <v>/qdt:DateTimeString</v>
      </c>
      <c r="AD232" s="14">
        <f>COUNTIFS(R$4:R232,AB232)</f>
        <v>1</v>
      </c>
      <c r="AE232" s="57"/>
      <c r="AF232" s="61" t="str">
        <f t="shared" si="39"/>
        <v>EXT</v>
      </c>
      <c r="AG232" s="62">
        <f t="shared" si="37"/>
        <v>6</v>
      </c>
      <c r="AH232" s="62" t="str">
        <f t="shared" si="40"/>
        <v>1..1</v>
      </c>
      <c r="AI232" s="64" t="s">
        <v>1166</v>
      </c>
      <c r="AJ232" s="64"/>
      <c r="AK232" s="65"/>
      <c r="AL232" s="65"/>
      <c r="AM232" s="65"/>
      <c r="AN232" s="64"/>
      <c r="AO232" s="66" t="str">
        <f t="shared" si="36"/>
        <v>1..1</v>
      </c>
      <c r="AP232" s="66" t="str">
        <f t="shared" si="36"/>
        <v>1..1</v>
      </c>
      <c r="AQ232" s="6" t="str">
        <f t="shared" si="36"/>
        <v>/rsm:CrossIndustryInvoice
/rsm:SupplyChainTradeTransaction
/ram:IncludedSupplyChainTradeLineItem
/ram:SpecifiedLineTradeDelivery
/ram:ReceivingAdviceReferencedDocument
/ram:FormattedIssueDateTime
/qdt:DateTimeString</v>
      </c>
      <c r="AR232" s="67" t="str">
        <f t="shared" si="36"/>
        <v>/rsm:CrossIndustryInvoice/rsm:SupplyChainTradeTransaction/ram:IncludedSupplyChainTradeLineItem/ram:SpecifiedLineTradeDelivery/ram:ReceivingAdviceReferencedDocument/ram:FormattedIssueDateTime/qdt:DateTimeString</v>
      </c>
      <c r="AS232" s="66" t="s">
        <v>151</v>
      </c>
      <c r="AT232" s="68" t="s">
        <v>56</v>
      </c>
      <c r="AU232" s="62" t="str">
        <f t="shared" si="38"/>
        <v>0..1</v>
      </c>
      <c r="AV232" s="66"/>
      <c r="AW232" s="69"/>
      <c r="AX232" s="7"/>
      <c r="AY232" s="70" t="str">
        <f t="shared" si="41"/>
        <v>EXTENDED</v>
      </c>
      <c r="AZ232" s="70" t="str">
        <f t="shared" si="41"/>
        <v>EXTENDED</v>
      </c>
      <c r="BB232" s="57"/>
      <c r="BC232" s="59"/>
      <c r="BD232" s="59"/>
    </row>
    <row r="233" spans="1:56" s="11" customFormat="1" ht="128.25">
      <c r="A233" s="45" t="str">
        <f t="shared" si="45"/>
        <v>EXT</v>
      </c>
      <c r="B233" s="45"/>
      <c r="C233" s="45"/>
      <c r="D233" s="160" t="s">
        <v>846</v>
      </c>
      <c r="E233" s="61" t="s">
        <v>41</v>
      </c>
      <c r="F233" s="281" t="e">
        <v>#N/A</v>
      </c>
      <c r="G233" s="62">
        <f t="shared" si="35"/>
        <v>7</v>
      </c>
      <c r="H233" s="62" t="s">
        <v>32</v>
      </c>
      <c r="I233" s="64" t="s">
        <v>226</v>
      </c>
      <c r="J233" s="64"/>
      <c r="K233" s="65"/>
      <c r="L233" s="65"/>
      <c r="M233" s="65" t="s">
        <v>160</v>
      </c>
      <c r="N233" s="64"/>
      <c r="O233" s="66" t="s">
        <v>32</v>
      </c>
      <c r="P233" s="66" t="str">
        <f t="shared" si="42"/>
        <v>1..1</v>
      </c>
      <c r="Q233" s="6" t="s">
        <v>1167</v>
      </c>
      <c r="R233" s="67" t="s">
        <v>1168</v>
      </c>
      <c r="S233" s="66"/>
      <c r="T233" s="68" t="s">
        <v>163</v>
      </c>
      <c r="U233" s="62" t="s">
        <v>42</v>
      </c>
      <c r="V233" s="66"/>
      <c r="W233" s="69"/>
      <c r="X233" s="38"/>
      <c r="Y233" s="70" t="s">
        <v>47</v>
      </c>
      <c r="Z233" s="70" t="s">
        <v>47</v>
      </c>
      <c r="AA233" s="57"/>
      <c r="AB233" s="13" t="str">
        <f t="shared" si="43"/>
        <v>/rsm:CrossIndustryInvoice/rsm:SupplyChainTradeTransaction/ram:IncludedSupplyChainTradeLineItem/ram:SpecifiedLineTradeDelivery/ram:ReceivingAdviceReferencedDocument/ram:FormattedIssueDateTime/qdt:DateTimeString</v>
      </c>
      <c r="AC233" s="13" t="str">
        <f t="shared" si="44"/>
        <v>/@format</v>
      </c>
      <c r="AD233" s="14">
        <f>COUNTIFS(R$4:R233,AB233)</f>
        <v>1</v>
      </c>
      <c r="AE233" s="57"/>
      <c r="AF233" s="61" t="str">
        <f t="shared" si="39"/>
        <v>EXT</v>
      </c>
      <c r="AG233" s="62">
        <f t="shared" si="37"/>
        <v>7</v>
      </c>
      <c r="AH233" s="62" t="str">
        <f t="shared" si="40"/>
        <v>1..1</v>
      </c>
      <c r="AI233" s="64" t="s">
        <v>229</v>
      </c>
      <c r="AJ233" s="64"/>
      <c r="AK233" s="65"/>
      <c r="AL233" s="65"/>
      <c r="AM233" s="65"/>
      <c r="AN233" s="64"/>
      <c r="AO233" s="66" t="str">
        <f t="shared" si="36"/>
        <v>1..1</v>
      </c>
      <c r="AP233" s="66" t="str">
        <f t="shared" si="36"/>
        <v>1..1</v>
      </c>
      <c r="AQ233" s="6" t="str">
        <f t="shared" si="36"/>
        <v>/rsm:CrossIndustryInvoice
/rsm:SupplyChainTradeTransaction
/ram:IncludedSupplyChainTradeLineItem
/ram:SpecifiedLineTradeDelivery
/ram:ReceivingAdviceReferencedDocument
/ram:FormattedIssueDateTime
/qdt:DateTimeString
/@format</v>
      </c>
      <c r="AR233" s="67" t="str">
        <f t="shared" si="36"/>
        <v>/rsm:CrossIndustryInvoice/rsm:SupplyChainTradeTransaction/ram:IncludedSupplyChainTradeLineItem/ram:SpecifiedLineTradeDelivery/ram:ReceivingAdviceReferencedDocument/ram:FormattedIssueDateTime/qdt:DateTimeString/@format</v>
      </c>
      <c r="AS233" s="66"/>
      <c r="AT233" s="68" t="s">
        <v>163</v>
      </c>
      <c r="AU233" s="62" t="str">
        <f t="shared" si="38"/>
        <v>0..1</v>
      </c>
      <c r="AV233" s="66"/>
      <c r="AW233" s="69"/>
      <c r="AX233" s="7"/>
      <c r="AY233" s="70" t="str">
        <f t="shared" si="41"/>
        <v>EXTENDED</v>
      </c>
      <c r="AZ233" s="70" t="str">
        <f t="shared" si="41"/>
        <v>EXTENDED</v>
      </c>
      <c r="BB233" s="57"/>
      <c r="BC233" s="59"/>
      <c r="BD233" s="59"/>
    </row>
    <row r="234" spans="1:56" s="11" customFormat="1" ht="76.5">
      <c r="A234" s="45" t="str">
        <f t="shared" si="45"/>
        <v>EXT</v>
      </c>
      <c r="B234" s="45"/>
      <c r="C234" s="45"/>
      <c r="D234" s="160" t="s">
        <v>846</v>
      </c>
      <c r="E234" s="139" t="s">
        <v>41</v>
      </c>
      <c r="F234" s="295" t="e">
        <v>#N/A</v>
      </c>
      <c r="G234" s="140">
        <f t="shared" si="35"/>
        <v>4</v>
      </c>
      <c r="H234" s="140" t="s">
        <v>42</v>
      </c>
      <c r="I234" s="125" t="s">
        <v>1169</v>
      </c>
      <c r="J234" s="125"/>
      <c r="K234" s="125"/>
      <c r="L234" s="126"/>
      <c r="M234" s="126"/>
      <c r="N234" s="125"/>
      <c r="O234" s="124" t="s">
        <v>42</v>
      </c>
      <c r="P234" s="124" t="str">
        <f t="shared" si="42"/>
        <v>0..1</v>
      </c>
      <c r="Q234" s="141" t="s">
        <v>1170</v>
      </c>
      <c r="R234" s="142" t="s">
        <v>1171</v>
      </c>
      <c r="S234" s="124"/>
      <c r="T234" s="129" t="s">
        <v>38</v>
      </c>
      <c r="U234" s="140" t="s">
        <v>42</v>
      </c>
      <c r="V234" s="124"/>
      <c r="W234" s="130"/>
      <c r="X234" s="38"/>
      <c r="Y234" s="143" t="s">
        <v>47</v>
      </c>
      <c r="Z234" s="143" t="s">
        <v>47</v>
      </c>
      <c r="AA234" s="57"/>
      <c r="AB234" s="13" t="str">
        <f t="shared" si="43"/>
        <v>/rsm:CrossIndustryInvoice/rsm:SupplyChainTradeTransaction/ram:IncludedSupplyChainTradeLineItem/ram:SpecifiedLineTradeDelivery</v>
      </c>
      <c r="AC234" s="13" t="str">
        <f t="shared" si="44"/>
        <v>/ram:DeliveryNoteReferencedDocument</v>
      </c>
      <c r="AD234" s="14">
        <f>COUNTIFS(R$4:R234,AB234)</f>
        <v>1</v>
      </c>
      <c r="AE234" s="57"/>
      <c r="AF234" s="139" t="str">
        <f t="shared" si="39"/>
        <v>EXT</v>
      </c>
      <c r="AG234" s="140">
        <f t="shared" si="37"/>
        <v>4</v>
      </c>
      <c r="AH234" s="140" t="str">
        <f t="shared" si="40"/>
        <v>0..1</v>
      </c>
      <c r="AI234" s="125" t="s">
        <v>1172</v>
      </c>
      <c r="AJ234" s="125"/>
      <c r="AK234" s="125"/>
      <c r="AL234" s="126"/>
      <c r="AM234" s="126"/>
      <c r="AN234" s="125"/>
      <c r="AO234" s="124" t="str">
        <f t="shared" si="36"/>
        <v>0..1</v>
      </c>
      <c r="AP234" s="124" t="str">
        <f t="shared" si="36"/>
        <v>0..1</v>
      </c>
      <c r="AQ234" s="141" t="str">
        <f t="shared" si="36"/>
        <v>/rsm:CrossIndustryInvoice
/rsm:SupplyChainTradeTransaction
/ram:IncludedSupplyChainTradeLineItem
/ram:SpecifiedLineTradeDelivery
/ram:DeliveryNoteReferencedDocument</v>
      </c>
      <c r="AR234" s="142" t="str">
        <f t="shared" si="36"/>
        <v>/rsm:CrossIndustryInvoice/rsm:SupplyChainTradeTransaction/ram:IncludedSupplyChainTradeLineItem/ram:SpecifiedLineTradeDelivery/ram:DeliveryNoteReferencedDocument</v>
      </c>
      <c r="AS234" s="124"/>
      <c r="AT234" s="129" t="s">
        <v>38</v>
      </c>
      <c r="AU234" s="140" t="str">
        <f t="shared" si="38"/>
        <v>0..1</v>
      </c>
      <c r="AV234" s="124"/>
      <c r="AW234" s="130"/>
      <c r="AX234" s="7"/>
      <c r="AY234" s="143" t="str">
        <f t="shared" si="41"/>
        <v>EXTENDED</v>
      </c>
      <c r="AZ234" s="143" t="str">
        <f t="shared" si="41"/>
        <v>EXTENDED</v>
      </c>
      <c r="BB234" s="57"/>
      <c r="BC234" s="59"/>
      <c r="BD234" s="59"/>
    </row>
    <row r="235" spans="1:56" s="151" customFormat="1" ht="99.75">
      <c r="A235" s="45" t="str">
        <f t="shared" si="45"/>
        <v>EXT</v>
      </c>
      <c r="B235" s="45"/>
      <c r="C235" s="45"/>
      <c r="D235" s="160" t="s">
        <v>846</v>
      </c>
      <c r="E235" s="61" t="s">
        <v>41</v>
      </c>
      <c r="F235" s="281" t="e">
        <v>#N/A</v>
      </c>
      <c r="G235" s="62">
        <f t="shared" si="35"/>
        <v>5</v>
      </c>
      <c r="H235" s="62" t="s">
        <v>42</v>
      </c>
      <c r="I235" s="64" t="s">
        <v>572</v>
      </c>
      <c r="J235" s="64"/>
      <c r="K235" s="65"/>
      <c r="L235" s="65"/>
      <c r="M235" s="65"/>
      <c r="N235" s="64"/>
      <c r="O235" s="66" t="s">
        <v>42</v>
      </c>
      <c r="P235" s="66" t="str">
        <f t="shared" si="42"/>
        <v>0..1</v>
      </c>
      <c r="Q235" s="6" t="s">
        <v>1173</v>
      </c>
      <c r="R235" s="67" t="s">
        <v>1174</v>
      </c>
      <c r="S235" s="66" t="s">
        <v>551</v>
      </c>
      <c r="T235" s="68" t="s">
        <v>56</v>
      </c>
      <c r="U235" s="62" t="s">
        <v>42</v>
      </c>
      <c r="V235" s="66"/>
      <c r="W235" s="69"/>
      <c r="X235" s="38"/>
      <c r="Y235" s="70" t="s">
        <v>47</v>
      </c>
      <c r="Z235" s="70" t="s">
        <v>47</v>
      </c>
      <c r="AA235" s="57"/>
      <c r="AB235" s="13" t="str">
        <f t="shared" si="43"/>
        <v>/rsm:CrossIndustryInvoice/rsm:SupplyChainTradeTransaction/ram:IncludedSupplyChainTradeLineItem/ram:SpecifiedLineTradeDelivery/ram:DeliveryNoteReferencedDocument</v>
      </c>
      <c r="AC235" s="13" t="str">
        <f t="shared" si="44"/>
        <v>/ram:IssuerAssignedID</v>
      </c>
      <c r="AD235" s="14">
        <f>COUNTIFS(R$4:R235,AB235)</f>
        <v>1</v>
      </c>
      <c r="AE235" s="57"/>
      <c r="AF235" s="61" t="str">
        <f t="shared" si="39"/>
        <v>EXT</v>
      </c>
      <c r="AG235" s="62">
        <f t="shared" si="37"/>
        <v>5</v>
      </c>
      <c r="AH235" s="62" t="str">
        <f t="shared" si="40"/>
        <v>0..1</v>
      </c>
      <c r="AI235" s="64" t="s">
        <v>1175</v>
      </c>
      <c r="AJ235" s="64"/>
      <c r="AK235" s="65"/>
      <c r="AL235" s="65"/>
      <c r="AM235" s="65"/>
      <c r="AN235" s="64"/>
      <c r="AO235" s="66" t="str">
        <f t="shared" si="36"/>
        <v>0..1</v>
      </c>
      <c r="AP235" s="66" t="str">
        <f t="shared" si="36"/>
        <v>0..1</v>
      </c>
      <c r="AQ235" s="6" t="str">
        <f t="shared" si="36"/>
        <v>/rsm:CrossIndustryInvoice
/rsm:SupplyChainTradeTransaction
/ram:IncludedSupplyChainTradeLineItem
/ram:SpecifiedLineTradeDelivery
/ram:DeliveryNoteReferencedDocument
/ram:IssuerAssignedID</v>
      </c>
      <c r="AR235" s="67" t="str">
        <f t="shared" si="36"/>
        <v>/rsm:CrossIndustryInvoice/rsm:SupplyChainTradeTransaction/ram:IncludedSupplyChainTradeLineItem/ram:SpecifiedLineTradeDelivery/ram:DeliveryNoteReferencedDocument/ram:IssuerAssignedID</v>
      </c>
      <c r="AS235" s="66" t="s">
        <v>551</v>
      </c>
      <c r="AT235" s="68" t="s">
        <v>56</v>
      </c>
      <c r="AU235" s="62" t="str">
        <f t="shared" si="38"/>
        <v>0..1</v>
      </c>
      <c r="AV235" s="66"/>
      <c r="AW235" s="69"/>
      <c r="AX235" s="7"/>
      <c r="AY235" s="70" t="str">
        <f t="shared" si="41"/>
        <v>EXTENDED</v>
      </c>
      <c r="AZ235" s="70" t="str">
        <f t="shared" si="41"/>
        <v>EXTENDED</v>
      </c>
      <c r="BB235" s="57"/>
      <c r="BC235" s="59"/>
      <c r="BD235" s="59"/>
    </row>
    <row r="236" spans="1:56" s="11" customFormat="1" ht="99.75">
      <c r="A236" s="45" t="str">
        <f t="shared" si="45"/>
        <v>EXT</v>
      </c>
      <c r="B236" s="45"/>
      <c r="C236" s="45"/>
      <c r="D236" s="160" t="s">
        <v>846</v>
      </c>
      <c r="E236" s="61" t="s">
        <v>41</v>
      </c>
      <c r="F236" s="281" t="e">
        <v>#N/A</v>
      </c>
      <c r="G236" s="62">
        <f t="shared" si="35"/>
        <v>5</v>
      </c>
      <c r="H236" s="62" t="s">
        <v>42</v>
      </c>
      <c r="I236" s="64" t="s">
        <v>577</v>
      </c>
      <c r="J236" s="64"/>
      <c r="K236" s="65"/>
      <c r="L236" s="65"/>
      <c r="M236" s="65"/>
      <c r="N236" s="64"/>
      <c r="O236" s="66" t="s">
        <v>42</v>
      </c>
      <c r="P236" s="66" t="str">
        <f t="shared" si="42"/>
        <v>0..1</v>
      </c>
      <c r="Q236" s="6" t="s">
        <v>1176</v>
      </c>
      <c r="R236" s="67" t="s">
        <v>1177</v>
      </c>
      <c r="S236" s="66" t="s">
        <v>55</v>
      </c>
      <c r="T236" s="68" t="s">
        <v>56</v>
      </c>
      <c r="U236" s="62" t="s">
        <v>42</v>
      </c>
      <c r="V236" s="66"/>
      <c r="W236" s="69"/>
      <c r="X236" s="38"/>
      <c r="Y236" s="70" t="s">
        <v>47</v>
      </c>
      <c r="Z236" s="70" t="s">
        <v>47</v>
      </c>
      <c r="AA236" s="57"/>
      <c r="AB236" s="13" t="str">
        <f t="shared" si="43"/>
        <v>/rsm:CrossIndustryInvoice/rsm:SupplyChainTradeTransaction/ram:IncludedSupplyChainTradeLineItem/ram:SpecifiedLineTradeDelivery/ram:DeliveryNoteReferencedDocument</v>
      </c>
      <c r="AC236" s="13" t="str">
        <f t="shared" si="44"/>
        <v>/ram:LineID</v>
      </c>
      <c r="AD236" s="14">
        <f>COUNTIFS(R$4:R236,AB236)</f>
        <v>1</v>
      </c>
      <c r="AE236" s="57"/>
      <c r="AF236" s="61" t="str">
        <f t="shared" si="39"/>
        <v>EXT</v>
      </c>
      <c r="AG236" s="62">
        <f t="shared" si="37"/>
        <v>5</v>
      </c>
      <c r="AH236" s="62" t="str">
        <f t="shared" si="40"/>
        <v>0..1</v>
      </c>
      <c r="AI236" s="64" t="s">
        <v>1178</v>
      </c>
      <c r="AJ236" s="64"/>
      <c r="AK236" s="65"/>
      <c r="AL236" s="65"/>
      <c r="AM236" s="65"/>
      <c r="AN236" s="64"/>
      <c r="AO236" s="66" t="str">
        <f t="shared" si="36"/>
        <v>0..1</v>
      </c>
      <c r="AP236" s="66" t="str">
        <f t="shared" si="36"/>
        <v>0..1</v>
      </c>
      <c r="AQ236" s="6" t="str">
        <f t="shared" si="36"/>
        <v>/rsm:CrossIndustryInvoice
/rsm:SupplyChainTradeTransaction
/ram:IncludedSupplyChainTradeLineItem
/ram:SpecifiedLineTradeDelivery
/ram:DeliveryNoteReferencedDocument
/ram:LineID</v>
      </c>
      <c r="AR236" s="67" t="str">
        <f t="shared" si="36"/>
        <v>/rsm:CrossIndustryInvoice/rsm:SupplyChainTradeTransaction/ram:IncludedSupplyChainTradeLineItem/ram:SpecifiedLineTradeDelivery/ram:DeliveryNoteReferencedDocument/ram:LineID</v>
      </c>
      <c r="AS236" s="66" t="s">
        <v>55</v>
      </c>
      <c r="AT236" s="68" t="s">
        <v>56</v>
      </c>
      <c r="AU236" s="62" t="str">
        <f t="shared" si="38"/>
        <v>0..1</v>
      </c>
      <c r="AV236" s="66"/>
      <c r="AW236" s="69"/>
      <c r="AX236" s="7"/>
      <c r="AY236" s="70" t="str">
        <f t="shared" si="41"/>
        <v>EXTENDED</v>
      </c>
      <c r="AZ236" s="70" t="str">
        <f t="shared" si="41"/>
        <v>EXTENDED</v>
      </c>
      <c r="BB236" s="57"/>
      <c r="BC236" s="59"/>
      <c r="BD236" s="59"/>
    </row>
    <row r="237" spans="1:56" s="11" customFormat="1" ht="99.75">
      <c r="A237" s="45" t="str">
        <f t="shared" si="45"/>
        <v>EXT</v>
      </c>
      <c r="B237" s="45"/>
      <c r="C237" s="45"/>
      <c r="D237" s="160" t="s">
        <v>846</v>
      </c>
      <c r="E237" s="61" t="s">
        <v>41</v>
      </c>
      <c r="F237" s="281" t="e">
        <v>#N/A</v>
      </c>
      <c r="G237" s="62">
        <f t="shared" si="35"/>
        <v>5</v>
      </c>
      <c r="H237" s="62" t="s">
        <v>42</v>
      </c>
      <c r="I237" s="150" t="s">
        <v>1141</v>
      </c>
      <c r="J237" s="64"/>
      <c r="K237" s="65"/>
      <c r="L237" s="65"/>
      <c r="M237" s="65"/>
      <c r="N237" s="64"/>
      <c r="O237" s="66" t="s">
        <v>42</v>
      </c>
      <c r="P237" s="66" t="str">
        <f t="shared" si="42"/>
        <v>0..1</v>
      </c>
      <c r="Q237" s="6" t="s">
        <v>1179</v>
      </c>
      <c r="R237" s="67" t="s">
        <v>1180</v>
      </c>
      <c r="S237" s="66"/>
      <c r="T237" s="68"/>
      <c r="U237" s="62" t="s">
        <v>42</v>
      </c>
      <c r="V237" s="66"/>
      <c r="W237" s="69"/>
      <c r="X237" s="38"/>
      <c r="Y237" s="70" t="s">
        <v>47</v>
      </c>
      <c r="Z237" s="70" t="s">
        <v>47</v>
      </c>
      <c r="AA237" s="57"/>
      <c r="AB237" s="13" t="str">
        <f t="shared" si="43"/>
        <v>/rsm:CrossIndustryInvoice/rsm:SupplyChainTradeTransaction/ram:IncludedSupplyChainTradeLineItem/ram:SpecifiedLineTradeDelivery/ram:DeliveryNoteReferencedDocument</v>
      </c>
      <c r="AC237" s="13" t="str">
        <f t="shared" si="44"/>
        <v>/ram:FormattedIssueDateTime</v>
      </c>
      <c r="AD237" s="14">
        <f>COUNTIFS(R$4:R237,AB237)</f>
        <v>1</v>
      </c>
      <c r="AE237" s="57"/>
      <c r="AF237" s="61" t="str">
        <f t="shared" si="39"/>
        <v>EXT</v>
      </c>
      <c r="AG237" s="62">
        <f t="shared" si="37"/>
        <v>5</v>
      </c>
      <c r="AH237" s="62" t="str">
        <f t="shared" si="40"/>
        <v>0..1</v>
      </c>
      <c r="AI237" s="150" t="s">
        <v>1181</v>
      </c>
      <c r="AJ237" s="64"/>
      <c r="AK237" s="65"/>
      <c r="AL237" s="65"/>
      <c r="AM237" s="65"/>
      <c r="AN237" s="64"/>
      <c r="AO237" s="66" t="str">
        <f t="shared" si="36"/>
        <v>0..1</v>
      </c>
      <c r="AP237" s="66" t="str">
        <f t="shared" si="36"/>
        <v>0..1</v>
      </c>
      <c r="AQ237" s="6" t="str">
        <f t="shared" si="36"/>
        <v>/rsm:CrossIndustryInvoice
/rsm:SupplyChainTradeTransaction
/ram:IncludedSupplyChainTradeLineItem
/ram:SpecifiedLineTradeDelivery
/ram:DeliveryNoteReferencedDocument
/ram:FormattedIssueDateTime</v>
      </c>
      <c r="AR237" s="67" t="str">
        <f t="shared" si="36"/>
        <v>/rsm:CrossIndustryInvoice/rsm:SupplyChainTradeTransaction/ram:IncludedSupplyChainTradeLineItem/ram:SpecifiedLineTradeDelivery/ram:DeliveryNoteReferencedDocument/ram:FormattedIssueDateTime</v>
      </c>
      <c r="AS237" s="66"/>
      <c r="AT237" s="68"/>
      <c r="AU237" s="62" t="str">
        <f t="shared" si="38"/>
        <v>0..1</v>
      </c>
      <c r="AV237" s="66"/>
      <c r="AW237" s="69"/>
      <c r="AX237" s="7"/>
      <c r="AY237" s="70" t="str">
        <f t="shared" si="41"/>
        <v>EXTENDED</v>
      </c>
      <c r="AZ237" s="70" t="str">
        <f t="shared" si="41"/>
        <v>EXTENDED</v>
      </c>
      <c r="BB237" s="57"/>
      <c r="BC237" s="59"/>
      <c r="BD237" s="59"/>
    </row>
    <row r="238" spans="1:56" s="11" customFormat="1" ht="114">
      <c r="A238" s="45" t="str">
        <f t="shared" si="45"/>
        <v>EXT</v>
      </c>
      <c r="B238" s="45"/>
      <c r="C238" s="45"/>
      <c r="D238" s="160" t="s">
        <v>846</v>
      </c>
      <c r="E238" s="61" t="s">
        <v>41</v>
      </c>
      <c r="F238" s="281" t="e">
        <v>#N/A</v>
      </c>
      <c r="G238" s="62">
        <f t="shared" si="35"/>
        <v>6</v>
      </c>
      <c r="H238" s="62" t="s">
        <v>32</v>
      </c>
      <c r="I238" s="64" t="s">
        <v>1145</v>
      </c>
      <c r="J238" s="64"/>
      <c r="K238" s="65"/>
      <c r="L238" s="65"/>
      <c r="M238" s="65"/>
      <c r="N238" s="64" t="s">
        <v>148</v>
      </c>
      <c r="O238" s="66" t="s">
        <v>32</v>
      </c>
      <c r="P238" s="66" t="str">
        <f t="shared" si="42"/>
        <v>1..1</v>
      </c>
      <c r="Q238" s="6" t="s">
        <v>1182</v>
      </c>
      <c r="R238" s="67" t="s">
        <v>1183</v>
      </c>
      <c r="S238" s="66" t="s">
        <v>151</v>
      </c>
      <c r="T238" s="68" t="s">
        <v>56</v>
      </c>
      <c r="U238" s="62" t="s">
        <v>42</v>
      </c>
      <c r="V238" s="66"/>
      <c r="W238" s="69"/>
      <c r="X238" s="38"/>
      <c r="Y238" s="70" t="s">
        <v>47</v>
      </c>
      <c r="Z238" s="70" t="s">
        <v>47</v>
      </c>
      <c r="AA238" s="57"/>
      <c r="AB238" s="13" t="str">
        <f t="shared" si="43"/>
        <v>/rsm:CrossIndustryInvoice/rsm:SupplyChainTradeTransaction/ram:IncludedSupplyChainTradeLineItem/ram:SpecifiedLineTradeDelivery/ram:DeliveryNoteReferencedDocument/ram:FormattedIssueDateTime</v>
      </c>
      <c r="AC238" s="13" t="str">
        <f t="shared" si="44"/>
        <v>/qdt:DateTimeString</v>
      </c>
      <c r="AD238" s="14">
        <f>COUNTIFS(R$4:R238,AB238)</f>
        <v>1</v>
      </c>
      <c r="AE238" s="57"/>
      <c r="AF238" s="61" t="str">
        <f t="shared" si="39"/>
        <v>EXT</v>
      </c>
      <c r="AG238" s="62">
        <f t="shared" si="37"/>
        <v>6</v>
      </c>
      <c r="AH238" s="62" t="str">
        <f t="shared" si="40"/>
        <v>1..1</v>
      </c>
      <c r="AI238" s="64" t="s">
        <v>1184</v>
      </c>
      <c r="AJ238" s="64"/>
      <c r="AK238" s="65"/>
      <c r="AL238" s="65"/>
      <c r="AM238" s="65"/>
      <c r="AN238" s="64"/>
      <c r="AO238" s="66" t="str">
        <f t="shared" si="36"/>
        <v>1..1</v>
      </c>
      <c r="AP238" s="66" t="str">
        <f t="shared" si="36"/>
        <v>1..1</v>
      </c>
      <c r="AQ238" s="6" t="str">
        <f t="shared" si="36"/>
        <v>/rsm:CrossIndustryInvoice
/rsm:SupplyChainTradeTransaction
/ram:IncludedSupplyChainTradeLineItem
/ram:SpecifiedLineTradeDelivery
/ram:DeliveryNoteReferencedDocument
/ram:FormattedIssueDateTime
/qdt:DateTimeString</v>
      </c>
      <c r="AR238" s="67" t="str">
        <f t="shared" si="36"/>
        <v>/rsm:CrossIndustryInvoice/rsm:SupplyChainTradeTransaction/ram:IncludedSupplyChainTradeLineItem/ram:SpecifiedLineTradeDelivery/ram:DeliveryNoteReferencedDocument/ram:FormattedIssueDateTime/qdt:DateTimeString</v>
      </c>
      <c r="AS238" s="66" t="s">
        <v>151</v>
      </c>
      <c r="AT238" s="68" t="s">
        <v>56</v>
      </c>
      <c r="AU238" s="62" t="str">
        <f t="shared" si="38"/>
        <v>0..1</v>
      </c>
      <c r="AV238" s="66"/>
      <c r="AW238" s="69"/>
      <c r="AX238" s="7"/>
      <c r="AY238" s="70" t="str">
        <f t="shared" si="41"/>
        <v>EXTENDED</v>
      </c>
      <c r="AZ238" s="70" t="str">
        <f t="shared" si="41"/>
        <v>EXTENDED</v>
      </c>
      <c r="BB238" s="57"/>
      <c r="BC238" s="59"/>
      <c r="BD238" s="59"/>
    </row>
    <row r="239" spans="1:56" s="11" customFormat="1" ht="128.25">
      <c r="A239" s="45" t="str">
        <f t="shared" si="45"/>
        <v>EXT</v>
      </c>
      <c r="B239" s="45"/>
      <c r="C239" s="45"/>
      <c r="D239" s="160" t="s">
        <v>846</v>
      </c>
      <c r="E239" s="61" t="s">
        <v>41</v>
      </c>
      <c r="F239" s="281" t="e">
        <v>#N/A</v>
      </c>
      <c r="G239" s="62">
        <f t="shared" si="35"/>
        <v>7</v>
      </c>
      <c r="H239" s="62" t="s">
        <v>32</v>
      </c>
      <c r="I239" s="64" t="s">
        <v>226</v>
      </c>
      <c r="J239" s="64"/>
      <c r="K239" s="65"/>
      <c r="L239" s="65"/>
      <c r="M239" s="65" t="s">
        <v>160</v>
      </c>
      <c r="N239" s="64"/>
      <c r="O239" s="66" t="s">
        <v>32</v>
      </c>
      <c r="P239" s="66" t="str">
        <f t="shared" si="42"/>
        <v>1..1</v>
      </c>
      <c r="Q239" s="6" t="s">
        <v>1185</v>
      </c>
      <c r="R239" s="67" t="s">
        <v>1186</v>
      </c>
      <c r="S239" s="66"/>
      <c r="T239" s="68" t="s">
        <v>163</v>
      </c>
      <c r="U239" s="62" t="s">
        <v>42</v>
      </c>
      <c r="V239" s="66"/>
      <c r="W239" s="69"/>
      <c r="X239" s="38"/>
      <c r="Y239" s="70" t="s">
        <v>47</v>
      </c>
      <c r="Z239" s="70" t="s">
        <v>47</v>
      </c>
      <c r="AA239" s="57"/>
      <c r="AB239" s="13" t="str">
        <f t="shared" si="43"/>
        <v>/rsm:CrossIndustryInvoice/rsm:SupplyChainTradeTransaction/ram:IncludedSupplyChainTradeLineItem/ram:SpecifiedLineTradeDelivery/ram:DeliveryNoteReferencedDocument/ram:FormattedIssueDateTime/qdt:DateTimeString</v>
      </c>
      <c r="AC239" s="13" t="str">
        <f t="shared" si="44"/>
        <v>/@format</v>
      </c>
      <c r="AD239" s="14">
        <f>COUNTIFS(R$4:R239,AB239)</f>
        <v>1</v>
      </c>
      <c r="AE239" s="57"/>
      <c r="AF239" s="61" t="str">
        <f t="shared" si="39"/>
        <v>EXT</v>
      </c>
      <c r="AG239" s="62">
        <f t="shared" si="37"/>
        <v>7</v>
      </c>
      <c r="AH239" s="62" t="str">
        <f t="shared" si="40"/>
        <v>1..1</v>
      </c>
      <c r="AI239" s="64" t="s">
        <v>229</v>
      </c>
      <c r="AJ239" s="64"/>
      <c r="AK239" s="65"/>
      <c r="AL239" s="65"/>
      <c r="AM239" s="65"/>
      <c r="AN239" s="64"/>
      <c r="AO239" s="66" t="str">
        <f t="shared" si="36"/>
        <v>1..1</v>
      </c>
      <c r="AP239" s="66" t="str">
        <f t="shared" si="36"/>
        <v>1..1</v>
      </c>
      <c r="AQ239" s="6" t="str">
        <f t="shared" si="36"/>
        <v>/rsm:CrossIndustryInvoice
/rsm:SupplyChainTradeTransaction
/ram:IncludedSupplyChainTradeLineItem
/ram:SpecifiedLineTradeDelivery
/ram:DeliveryNoteReferencedDocument
/ram:FormattedIssueDateTime
/qdt:DateTimeString
/@format</v>
      </c>
      <c r="AR239" s="67" t="str">
        <f t="shared" si="36"/>
        <v>/rsm:CrossIndustryInvoice/rsm:SupplyChainTradeTransaction/ram:IncludedSupplyChainTradeLineItem/ram:SpecifiedLineTradeDelivery/ram:DeliveryNoteReferencedDocument/ram:FormattedIssueDateTime/qdt:DateTimeString/@format</v>
      </c>
      <c r="AS239" s="66"/>
      <c r="AT239" s="68" t="s">
        <v>163</v>
      </c>
      <c r="AU239" s="62" t="str">
        <f t="shared" si="38"/>
        <v>0..1</v>
      </c>
      <c r="AV239" s="66"/>
      <c r="AW239" s="69"/>
      <c r="AX239" s="7"/>
      <c r="AY239" s="70" t="str">
        <f t="shared" si="41"/>
        <v>EXTENDED</v>
      </c>
      <c r="AZ239" s="70" t="str">
        <f t="shared" si="41"/>
        <v>EXTENDED</v>
      </c>
      <c r="BB239" s="57"/>
      <c r="BC239" s="59"/>
      <c r="BD239" s="59"/>
    </row>
    <row r="240" spans="1:56" s="151" customFormat="1" ht="63.75">
      <c r="A240" s="45" t="str">
        <f t="shared" si="45"/>
        <v>NO</v>
      </c>
      <c r="B240" s="45"/>
      <c r="C240" s="45"/>
      <c r="D240" s="173" t="s">
        <v>1187</v>
      </c>
      <c r="E240" s="109" t="s">
        <v>1188</v>
      </c>
      <c r="F240" s="291" t="e">
        <v>#N/A</v>
      </c>
      <c r="G240" s="110">
        <f t="shared" si="35"/>
        <v>3</v>
      </c>
      <c r="H240" s="110" t="s">
        <v>32</v>
      </c>
      <c r="I240" s="111" t="s">
        <v>1189</v>
      </c>
      <c r="J240" s="112"/>
      <c r="K240" s="113"/>
      <c r="L240" s="113"/>
      <c r="M240" s="113"/>
      <c r="N240" s="112"/>
      <c r="O240" s="110" t="s">
        <v>32</v>
      </c>
      <c r="P240" s="110" t="str">
        <f t="shared" si="42"/>
        <v>1..1</v>
      </c>
      <c r="Q240" s="114" t="s">
        <v>1190</v>
      </c>
      <c r="R240" s="115" t="s">
        <v>1191</v>
      </c>
      <c r="S240" s="110"/>
      <c r="T240" s="116" t="s">
        <v>38</v>
      </c>
      <c r="U240" s="110" t="s">
        <v>32</v>
      </c>
      <c r="V240" s="110"/>
      <c r="W240" s="117"/>
      <c r="X240" s="38"/>
      <c r="Y240" s="116" t="s">
        <v>244</v>
      </c>
      <c r="Z240" s="116" t="s">
        <v>244</v>
      </c>
      <c r="AA240" s="57"/>
      <c r="AB240" s="13" t="str">
        <f t="shared" si="43"/>
        <v>/rsm:CrossIndustryInvoice/rsm:SupplyChainTradeTransaction/ram:IncludedSupplyChainTradeLineItem</v>
      </c>
      <c r="AC240" s="13" t="str">
        <f t="shared" si="44"/>
        <v>/ram:SpecifiedLineTradeSettlement</v>
      </c>
      <c r="AD240" s="14">
        <f>COUNTIFS(R$4:R240,AB240)</f>
        <v>1</v>
      </c>
      <c r="AE240" s="57"/>
      <c r="AF240" s="109" t="str">
        <f t="shared" si="39"/>
        <v>BG-30-00</v>
      </c>
      <c r="AG240" s="110">
        <f t="shared" si="37"/>
        <v>3</v>
      </c>
      <c r="AH240" s="110" t="str">
        <f t="shared" si="40"/>
        <v>1..1</v>
      </c>
      <c r="AI240" s="111" t="s">
        <v>1189</v>
      </c>
      <c r="AJ240" s="112"/>
      <c r="AK240" s="113"/>
      <c r="AL240" s="113"/>
      <c r="AM240" s="113" t="s">
        <v>35</v>
      </c>
      <c r="AN240" s="112"/>
      <c r="AO240" s="110" t="str">
        <f t="shared" si="36"/>
        <v>1..1</v>
      </c>
      <c r="AP240" s="110" t="str">
        <f t="shared" si="36"/>
        <v>1..1</v>
      </c>
      <c r="AQ240" s="114" t="str">
        <f t="shared" si="36"/>
        <v>/rsm:CrossIndustryInvoice
/rsm:SupplyChainTradeTransaction
/ram:IncludedSupplyChainTradeLineItem
/ram:SpecifiedLineTradeSettlement</v>
      </c>
      <c r="AR240" s="115" t="str">
        <f t="shared" si="36"/>
        <v>/rsm:CrossIndustryInvoice/rsm:SupplyChainTradeTransaction/ram:IncludedSupplyChainTradeLineItem/ram:SpecifiedLineTradeSettlement</v>
      </c>
      <c r="AS240" s="110"/>
      <c r="AT240" s="116" t="s">
        <v>38</v>
      </c>
      <c r="AU240" s="110" t="str">
        <f t="shared" si="38"/>
        <v>1..1</v>
      </c>
      <c r="AV240" s="110"/>
      <c r="AW240" s="117"/>
      <c r="AX240" s="7"/>
      <c r="AY240" s="116" t="str">
        <f t="shared" si="41"/>
        <v>BASIC</v>
      </c>
      <c r="AZ240" s="116" t="str">
        <f t="shared" si="41"/>
        <v>BASIC</v>
      </c>
      <c r="BB240" s="57"/>
      <c r="BC240" s="59"/>
      <c r="BD240" s="59"/>
    </row>
    <row r="241" spans="1:56" s="11" customFormat="1" ht="85.5">
      <c r="A241" s="45" t="str">
        <f t="shared" si="45"/>
        <v>NO</v>
      </c>
      <c r="B241" s="45"/>
      <c r="C241" s="45"/>
      <c r="D241" s="173" t="s">
        <v>1187</v>
      </c>
      <c r="E241" s="123" t="s">
        <v>1192</v>
      </c>
      <c r="F241" s="293" t="s">
        <v>1192</v>
      </c>
      <c r="G241" s="124">
        <f t="shared" si="35"/>
        <v>4</v>
      </c>
      <c r="H241" s="124" t="s">
        <v>32</v>
      </c>
      <c r="I241" s="125" t="s">
        <v>1193</v>
      </c>
      <c r="J241" s="125" t="s">
        <v>1194</v>
      </c>
      <c r="K241" s="126"/>
      <c r="L241" s="126"/>
      <c r="M241" s="126" t="s">
        <v>35</v>
      </c>
      <c r="N241" s="125"/>
      <c r="O241" s="124" t="s">
        <v>32</v>
      </c>
      <c r="P241" s="124" t="s">
        <v>238</v>
      </c>
      <c r="Q241" s="127" t="s">
        <v>1195</v>
      </c>
      <c r="R241" s="128" t="s">
        <v>1196</v>
      </c>
      <c r="S241" s="124" t="s">
        <v>35</v>
      </c>
      <c r="T241" s="129" t="s">
        <v>38</v>
      </c>
      <c r="U241" s="124" t="s">
        <v>62</v>
      </c>
      <c r="V241" s="124" t="s">
        <v>200</v>
      </c>
      <c r="W241" s="130" t="s">
        <v>35</v>
      </c>
      <c r="X241" s="38"/>
      <c r="Y241" s="129" t="s">
        <v>244</v>
      </c>
      <c r="Z241" s="129" t="s">
        <v>244</v>
      </c>
      <c r="AA241" s="57"/>
      <c r="AB241" s="13" t="str">
        <f t="shared" si="43"/>
        <v>/rsm:CrossIndustryInvoice/rsm:SupplyChainTradeTransaction/ram:IncludedSupplyChainTradeLineItem/ram:SpecifiedLineTradeSettlement</v>
      </c>
      <c r="AC241" s="13" t="str">
        <f t="shared" si="44"/>
        <v>/ram:ApplicableTradeTax</v>
      </c>
      <c r="AD241" s="14">
        <f>COUNTIFS(R$4:R241,AB241)</f>
        <v>1</v>
      </c>
      <c r="AE241" s="57"/>
      <c r="AF241" s="123" t="str">
        <f t="shared" si="39"/>
        <v>BG-30</v>
      </c>
      <c r="AG241" s="124">
        <f t="shared" si="37"/>
        <v>4</v>
      </c>
      <c r="AH241" s="124" t="str">
        <f t="shared" si="40"/>
        <v>1..1</v>
      </c>
      <c r="AI241" s="125" t="s">
        <v>1197</v>
      </c>
      <c r="AJ241" s="125" t="s">
        <v>1198</v>
      </c>
      <c r="AK241" s="126"/>
      <c r="AL241" s="126"/>
      <c r="AM241" s="126" t="s">
        <v>35</v>
      </c>
      <c r="AN241" s="125"/>
      <c r="AO241" s="124" t="str">
        <f t="shared" si="36"/>
        <v>1..1</v>
      </c>
      <c r="AP241" s="124" t="str">
        <f t="shared" si="36"/>
        <v>1..n</v>
      </c>
      <c r="AQ241" s="127" t="str">
        <f t="shared" si="36"/>
        <v>/rsm:CrossIndustryInvoice
/rsm:SupplyChainTradeTransaction
/ram:IncludedSupplyChainTradeLineItem
/ram:SpecifiedLineTradeSettlement
/ram:ApplicableTradeTax</v>
      </c>
      <c r="AR241" s="128" t="str">
        <f t="shared" si="36"/>
        <v>/rsm:CrossIndustryInvoice/rsm:SupplyChainTradeTransaction/ram:IncludedSupplyChainTradeLineItem/ram:SpecifiedLineTradeSettlement/ram:ApplicableTradeTax</v>
      </c>
      <c r="AS241" s="124" t="s">
        <v>35</v>
      </c>
      <c r="AT241" s="129" t="s">
        <v>38</v>
      </c>
      <c r="AU241" s="124" t="str">
        <f t="shared" si="38"/>
        <v>0..n</v>
      </c>
      <c r="AV241" s="124" t="s">
        <v>200</v>
      </c>
      <c r="AW241" s="130" t="s">
        <v>35</v>
      </c>
      <c r="AX241" s="7"/>
      <c r="AY241" s="129" t="str">
        <f t="shared" si="41"/>
        <v>BASIC</v>
      </c>
      <c r="AZ241" s="129" t="str">
        <f t="shared" si="41"/>
        <v>BASIC</v>
      </c>
      <c r="BB241" s="57"/>
      <c r="BC241" s="59"/>
      <c r="BD241" s="59"/>
    </row>
    <row r="242" spans="1:56" s="11" customFormat="1" ht="99.75">
      <c r="A242" s="45" t="str">
        <f t="shared" si="45"/>
        <v>EXT</v>
      </c>
      <c r="B242" s="45"/>
      <c r="C242" s="45"/>
      <c r="D242" s="174" t="s">
        <v>1187</v>
      </c>
      <c r="E242" s="61" t="s">
        <v>41</v>
      </c>
      <c r="F242" s="281" t="e">
        <v>#N/A</v>
      </c>
      <c r="G242" s="62">
        <f t="shared" si="35"/>
        <v>5</v>
      </c>
      <c r="H242" s="62" t="s">
        <v>42</v>
      </c>
      <c r="I242" s="64" t="s">
        <v>1199</v>
      </c>
      <c r="J242" s="64" t="s">
        <v>799</v>
      </c>
      <c r="K242" s="65"/>
      <c r="L242" s="65"/>
      <c r="M242" s="65"/>
      <c r="N242" s="64"/>
      <c r="O242" s="66" t="s">
        <v>42</v>
      </c>
      <c r="P242" s="66" t="str">
        <f t="shared" si="42"/>
        <v>0..1</v>
      </c>
      <c r="Q242" s="6" t="s">
        <v>1200</v>
      </c>
      <c r="R242" s="67" t="s">
        <v>1201</v>
      </c>
      <c r="S242" s="66" t="s">
        <v>163</v>
      </c>
      <c r="T242" s="68" t="s">
        <v>56</v>
      </c>
      <c r="U242" s="62" t="s">
        <v>62</v>
      </c>
      <c r="V242" s="66"/>
      <c r="W242" s="69"/>
      <c r="X242" s="38"/>
      <c r="Y242" s="70" t="s">
        <v>47</v>
      </c>
      <c r="Z242" s="70" t="s">
        <v>47</v>
      </c>
      <c r="AA242" s="57"/>
      <c r="AB242" s="13" t="str">
        <f t="shared" si="43"/>
        <v>/rsm:CrossIndustryInvoice/rsm:SupplyChainTradeTransaction/ram:IncludedSupplyChainTradeLineItem/ram:SpecifiedLineTradeSettlement/ram:ApplicableTradeTax</v>
      </c>
      <c r="AC242" s="13" t="str">
        <f t="shared" si="44"/>
        <v>/ram:CalculatedAmount</v>
      </c>
      <c r="AD242" s="14">
        <f>COUNTIFS(R$4:R242,AB242)</f>
        <v>1</v>
      </c>
      <c r="AE242" s="57"/>
      <c r="AF242" s="61" t="str">
        <f t="shared" si="39"/>
        <v>EXT</v>
      </c>
      <c r="AG242" s="62">
        <f t="shared" si="37"/>
        <v>5</v>
      </c>
      <c r="AH242" s="62" t="str">
        <f t="shared" si="40"/>
        <v>0..1</v>
      </c>
      <c r="AI242" s="64" t="s">
        <v>1202</v>
      </c>
      <c r="AJ242" s="64"/>
      <c r="AK242" s="65"/>
      <c r="AL242" s="65"/>
      <c r="AM242" s="65"/>
      <c r="AN242" s="64"/>
      <c r="AO242" s="66" t="str">
        <f t="shared" si="36"/>
        <v>0..1</v>
      </c>
      <c r="AP242" s="66" t="str">
        <f t="shared" si="36"/>
        <v>0..1</v>
      </c>
      <c r="AQ242" s="6" t="str">
        <f t="shared" si="36"/>
        <v>/rsm:CrossIndustryInvoice
/rsm:SupplyChainTradeTransaction
/ram:IncludedSupplyChainTradeLineItem
/ram:SpecifiedLineTradeSettlement
/ram:ApplicableTradeTax
/ram:CalculatedAmount</v>
      </c>
      <c r="AR242" s="67" t="str">
        <f t="shared" si="36"/>
        <v>/rsm:CrossIndustryInvoice/rsm:SupplyChainTradeTransaction/ram:IncludedSupplyChainTradeLineItem/ram:SpecifiedLineTradeSettlement/ram:ApplicableTradeTax/ram:CalculatedAmount</v>
      </c>
      <c r="AS242" s="66" t="s">
        <v>163</v>
      </c>
      <c r="AT242" s="68" t="s">
        <v>56</v>
      </c>
      <c r="AU242" s="62" t="str">
        <f t="shared" si="38"/>
        <v>0..n</v>
      </c>
      <c r="AV242" s="66"/>
      <c r="AW242" s="69"/>
      <c r="AX242" s="7"/>
      <c r="AY242" s="70" t="str">
        <f t="shared" si="41"/>
        <v>EXTENDED</v>
      </c>
      <c r="AZ242" s="70" t="str">
        <f t="shared" si="41"/>
        <v>EXTENDED</v>
      </c>
      <c r="BB242" s="57"/>
      <c r="BC242" s="59"/>
      <c r="BD242" s="59"/>
    </row>
    <row r="243" spans="1:56" s="11" customFormat="1" ht="99.75">
      <c r="A243" s="45" t="str">
        <f t="shared" si="45"/>
        <v>NO</v>
      </c>
      <c r="B243" s="45"/>
      <c r="C243" s="45"/>
      <c r="D243" s="173" t="s">
        <v>1187</v>
      </c>
      <c r="E243" s="119" t="s">
        <v>1203</v>
      </c>
      <c r="F243" s="292" t="e">
        <v>#N/A</v>
      </c>
      <c r="G243" s="66">
        <f t="shared" si="35"/>
        <v>5</v>
      </c>
      <c r="H243" s="66" t="s">
        <v>32</v>
      </c>
      <c r="I243" s="97" t="s">
        <v>1204</v>
      </c>
      <c r="J243" s="64" t="s">
        <v>35</v>
      </c>
      <c r="K243" s="65" t="s">
        <v>804</v>
      </c>
      <c r="L243" s="65"/>
      <c r="M243" s="65" t="s">
        <v>805</v>
      </c>
      <c r="N243" s="64"/>
      <c r="O243" s="66" t="s">
        <v>32</v>
      </c>
      <c r="P243" s="66" t="str">
        <f t="shared" si="42"/>
        <v>1..1</v>
      </c>
      <c r="Q243" s="2" t="s">
        <v>1205</v>
      </c>
      <c r="R243" s="75" t="s">
        <v>1206</v>
      </c>
      <c r="S243" s="66" t="s">
        <v>35</v>
      </c>
      <c r="T243" s="68"/>
      <c r="U243" s="66" t="s">
        <v>42</v>
      </c>
      <c r="V243" s="66" t="s">
        <v>35</v>
      </c>
      <c r="W243" s="69" t="s">
        <v>805</v>
      </c>
      <c r="X243" s="38"/>
      <c r="Y243" s="68" t="s">
        <v>244</v>
      </c>
      <c r="Z243" s="68" t="s">
        <v>244</v>
      </c>
      <c r="AA243" s="57"/>
      <c r="AB243" s="13" t="str">
        <f t="shared" si="43"/>
        <v>/rsm:CrossIndustryInvoice/rsm:SupplyChainTradeTransaction/ram:IncludedSupplyChainTradeLineItem/ram:SpecifiedLineTradeSettlement/ram:ApplicableTradeTax</v>
      </c>
      <c r="AC243" s="13" t="str">
        <f t="shared" si="44"/>
        <v>/ram:TypeCode</v>
      </c>
      <c r="AD243" s="14">
        <f>COUNTIFS(R$4:R243,AB243)</f>
        <v>1</v>
      </c>
      <c r="AE243" s="57"/>
      <c r="AF243" s="119" t="str">
        <f t="shared" si="39"/>
        <v>BT-151-0</v>
      </c>
      <c r="AG243" s="66">
        <f t="shared" si="37"/>
        <v>5</v>
      </c>
      <c r="AH243" s="66" t="str">
        <f t="shared" si="40"/>
        <v>1..1</v>
      </c>
      <c r="AI243" s="97" t="s">
        <v>1207</v>
      </c>
      <c r="AJ243" s="64" t="s">
        <v>35</v>
      </c>
      <c r="AK243" s="65" t="s">
        <v>1208</v>
      </c>
      <c r="AL243" s="65"/>
      <c r="AM243" s="65" t="s">
        <v>1208</v>
      </c>
      <c r="AN243" s="64"/>
      <c r="AO243" s="66" t="str">
        <f t="shared" si="36"/>
        <v>1..1</v>
      </c>
      <c r="AP243" s="66" t="str">
        <f t="shared" si="36"/>
        <v>1..1</v>
      </c>
      <c r="AQ243" s="2" t="str">
        <f t="shared" si="36"/>
        <v>/rsm:CrossIndustryInvoice
/rsm:SupplyChainTradeTransaction
/ram:IncludedSupplyChainTradeLineItem
/ram:SpecifiedLineTradeSettlement
/ram:ApplicableTradeTax
/ram:TypeCode</v>
      </c>
      <c r="AR243" s="75" t="str">
        <f t="shared" si="36"/>
        <v>/rsm:CrossIndustryInvoice/rsm:SupplyChainTradeTransaction/ram:IncludedSupplyChainTradeLineItem/ram:SpecifiedLineTradeSettlement/ram:ApplicableTradeTax/ram:TypeCode</v>
      </c>
      <c r="AS243" s="66" t="s">
        <v>35</v>
      </c>
      <c r="AT243" s="68"/>
      <c r="AU243" s="66" t="str">
        <f t="shared" si="38"/>
        <v>0..1</v>
      </c>
      <c r="AV243" s="66" t="s">
        <v>35</v>
      </c>
      <c r="AW243" s="69" t="s">
        <v>805</v>
      </c>
      <c r="AX243" s="7"/>
      <c r="AY243" s="68" t="str">
        <f t="shared" si="41"/>
        <v>BASIC</v>
      </c>
      <c r="AZ243" s="68" t="str">
        <f t="shared" si="41"/>
        <v>BASIC</v>
      </c>
      <c r="BB243" s="57"/>
      <c r="BC243" s="59"/>
      <c r="BD243" s="59"/>
    </row>
    <row r="244" spans="1:56" s="11" customFormat="1" ht="99.75">
      <c r="A244" s="45" t="str">
        <f t="shared" si="45"/>
        <v>EXT</v>
      </c>
      <c r="B244" s="45"/>
      <c r="C244" s="45"/>
      <c r="D244" s="174" t="s">
        <v>1187</v>
      </c>
      <c r="E244" s="61" t="s">
        <v>41</v>
      </c>
      <c r="F244" s="281" t="e">
        <v>#N/A</v>
      </c>
      <c r="G244" s="62">
        <f t="shared" si="35"/>
        <v>5</v>
      </c>
      <c r="H244" s="62" t="s">
        <v>42</v>
      </c>
      <c r="I244" s="64" t="s">
        <v>1209</v>
      </c>
      <c r="J244" s="64" t="s">
        <v>1210</v>
      </c>
      <c r="K244" s="65"/>
      <c r="L244" s="65"/>
      <c r="M244" s="65"/>
      <c r="N244" s="64"/>
      <c r="O244" s="66" t="s">
        <v>42</v>
      </c>
      <c r="P244" s="66" t="str">
        <f t="shared" si="42"/>
        <v>0..1</v>
      </c>
      <c r="Q244" s="6" t="s">
        <v>1211</v>
      </c>
      <c r="R244" s="67" t="s">
        <v>1212</v>
      </c>
      <c r="S244" s="66" t="s">
        <v>73</v>
      </c>
      <c r="T244" s="68" t="s">
        <v>56</v>
      </c>
      <c r="U244" s="62" t="s">
        <v>42</v>
      </c>
      <c r="V244" s="66"/>
      <c r="W244" s="69"/>
      <c r="X244" s="38"/>
      <c r="Y244" s="70" t="s">
        <v>47</v>
      </c>
      <c r="Z244" s="70" t="s">
        <v>47</v>
      </c>
      <c r="AA244" s="57"/>
      <c r="AB244" s="13" t="str">
        <f t="shared" si="43"/>
        <v>/rsm:CrossIndustryInvoice/rsm:SupplyChainTradeTransaction/ram:IncludedSupplyChainTradeLineItem/ram:SpecifiedLineTradeSettlement/ram:ApplicableTradeTax</v>
      </c>
      <c r="AC244" s="13" t="str">
        <f t="shared" si="44"/>
        <v>/ram:ExemptionReason</v>
      </c>
      <c r="AD244" s="14">
        <f>COUNTIFS(R$4:R244,AB244)</f>
        <v>1</v>
      </c>
      <c r="AE244" s="57"/>
      <c r="AF244" s="61" t="str">
        <f t="shared" si="39"/>
        <v>EXT</v>
      </c>
      <c r="AG244" s="62">
        <f t="shared" si="37"/>
        <v>5</v>
      </c>
      <c r="AH244" s="62" t="str">
        <f t="shared" si="40"/>
        <v>0..1</v>
      </c>
      <c r="AI244" s="64" t="s">
        <v>1213</v>
      </c>
      <c r="AJ244" s="64"/>
      <c r="AK244" s="65"/>
      <c r="AL244" s="65"/>
      <c r="AM244" s="65"/>
      <c r="AN244" s="64"/>
      <c r="AO244" s="66" t="str">
        <f t="shared" si="36"/>
        <v>0..1</v>
      </c>
      <c r="AP244" s="66" t="str">
        <f t="shared" si="36"/>
        <v>0..1</v>
      </c>
      <c r="AQ244" s="6" t="str">
        <f t="shared" si="36"/>
        <v>/rsm:CrossIndustryInvoice
/rsm:SupplyChainTradeTransaction
/ram:IncludedSupplyChainTradeLineItem
/ram:SpecifiedLineTradeSettlement
/ram:ApplicableTradeTax
/ram:ExemptionReason</v>
      </c>
      <c r="AR244" s="67" t="str">
        <f t="shared" si="36"/>
        <v>/rsm:CrossIndustryInvoice/rsm:SupplyChainTradeTransaction/ram:IncludedSupplyChainTradeLineItem/ram:SpecifiedLineTradeSettlement/ram:ApplicableTradeTax/ram:ExemptionReason</v>
      </c>
      <c r="AS244" s="66" t="s">
        <v>73</v>
      </c>
      <c r="AT244" s="68" t="s">
        <v>56</v>
      </c>
      <c r="AU244" s="62" t="str">
        <f t="shared" si="38"/>
        <v>0..1</v>
      </c>
      <c r="AV244" s="66"/>
      <c r="AW244" s="69"/>
      <c r="AX244" s="7"/>
      <c r="AY244" s="70" t="str">
        <f t="shared" si="41"/>
        <v>EXTENDED</v>
      </c>
      <c r="AZ244" s="70" t="str">
        <f t="shared" si="41"/>
        <v>EXTENDED</v>
      </c>
      <c r="BB244" s="57"/>
      <c r="BC244" s="59"/>
      <c r="BD244" s="59"/>
    </row>
    <row r="245" spans="1:56" s="11" customFormat="1" ht="165.75">
      <c r="A245" s="45" t="str">
        <f t="shared" si="45"/>
        <v>YES</v>
      </c>
      <c r="B245" s="45"/>
      <c r="C245" s="45"/>
      <c r="D245" s="173" t="s">
        <v>1187</v>
      </c>
      <c r="E245" s="119" t="s">
        <v>1214</v>
      </c>
      <c r="F245" s="292" t="s">
        <v>1214</v>
      </c>
      <c r="G245" s="66">
        <f t="shared" si="35"/>
        <v>5</v>
      </c>
      <c r="H245" s="66" t="s">
        <v>32</v>
      </c>
      <c r="I245" s="64" t="s">
        <v>1215</v>
      </c>
      <c r="J245" s="64" t="s">
        <v>814</v>
      </c>
      <c r="K245" s="65" t="s">
        <v>815</v>
      </c>
      <c r="L245" s="65" t="s">
        <v>816</v>
      </c>
      <c r="M245" s="65" t="s">
        <v>1216</v>
      </c>
      <c r="N245" s="64" t="s">
        <v>128</v>
      </c>
      <c r="O245" s="66" t="s">
        <v>32</v>
      </c>
      <c r="P245" s="66" t="str">
        <f t="shared" si="42"/>
        <v>1..1</v>
      </c>
      <c r="Q245" s="2" t="s">
        <v>1217</v>
      </c>
      <c r="R245" s="75" t="s">
        <v>1218</v>
      </c>
      <c r="S245" s="66" t="s">
        <v>131</v>
      </c>
      <c r="T245" s="68" t="s">
        <v>56</v>
      </c>
      <c r="U245" s="66" t="s">
        <v>42</v>
      </c>
      <c r="V245" s="66" t="s">
        <v>132</v>
      </c>
      <c r="W245" s="69" t="s">
        <v>35</v>
      </c>
      <c r="X245" s="38"/>
      <c r="Y245" s="68" t="s">
        <v>244</v>
      </c>
      <c r="Z245" s="68" t="s">
        <v>244</v>
      </c>
      <c r="AA245" s="57"/>
      <c r="AB245" s="13" t="str">
        <f t="shared" si="43"/>
        <v>/rsm:CrossIndustryInvoice/rsm:SupplyChainTradeTransaction/ram:IncludedSupplyChainTradeLineItem/ram:SpecifiedLineTradeSettlement/ram:ApplicableTradeTax</v>
      </c>
      <c r="AC245" s="13" t="str">
        <f t="shared" si="44"/>
        <v>/ram:CategoryCode</v>
      </c>
      <c r="AD245" s="14">
        <f>COUNTIFS(R$4:R245,AB245)</f>
        <v>1</v>
      </c>
      <c r="AE245" s="57"/>
      <c r="AF245" s="119" t="str">
        <f t="shared" si="39"/>
        <v>BT-151</v>
      </c>
      <c r="AG245" s="66">
        <f t="shared" si="37"/>
        <v>5</v>
      </c>
      <c r="AH245" s="66" t="str">
        <f t="shared" si="40"/>
        <v>1..1</v>
      </c>
      <c r="AI245" s="64" t="s">
        <v>1219</v>
      </c>
      <c r="AJ245" s="64" t="s">
        <v>1220</v>
      </c>
      <c r="AK245" s="65" t="s">
        <v>1221</v>
      </c>
      <c r="AL245" s="65" t="s">
        <v>1222</v>
      </c>
      <c r="AM245" s="65" t="s">
        <v>1223</v>
      </c>
      <c r="AN245" s="64" t="s">
        <v>128</v>
      </c>
      <c r="AO245" s="66" t="str">
        <f t="shared" si="36"/>
        <v>1..1</v>
      </c>
      <c r="AP245" s="66" t="str">
        <f t="shared" si="36"/>
        <v>1..1</v>
      </c>
      <c r="AQ245" s="2" t="str">
        <f t="shared" si="36"/>
        <v>/rsm:CrossIndustryInvoice
/rsm:SupplyChainTradeTransaction
/ram:IncludedSupplyChainTradeLineItem
/ram:SpecifiedLineTradeSettlement
/ram:ApplicableTradeTax
/ram:CategoryCode</v>
      </c>
      <c r="AR245" s="75" t="str">
        <f t="shared" si="36"/>
        <v>/rsm:CrossIndustryInvoice/rsm:SupplyChainTradeTransaction/ram:IncludedSupplyChainTradeLineItem/ram:SpecifiedLineTradeSettlement/ram:ApplicableTradeTax/ram:CategoryCode</v>
      </c>
      <c r="AS245" s="66" t="s">
        <v>131</v>
      </c>
      <c r="AT245" s="68" t="s">
        <v>56</v>
      </c>
      <c r="AU245" s="66" t="str">
        <f t="shared" si="38"/>
        <v>0..1</v>
      </c>
      <c r="AV245" s="66" t="s">
        <v>132</v>
      </c>
      <c r="AW245" s="69" t="s">
        <v>35</v>
      </c>
      <c r="AX245" s="7"/>
      <c r="AY245" s="68" t="str">
        <f t="shared" si="41"/>
        <v>BASIC</v>
      </c>
      <c r="AZ245" s="68" t="str">
        <f t="shared" si="41"/>
        <v>BASIC</v>
      </c>
      <c r="BB245" s="57"/>
      <c r="BC245" s="59"/>
      <c r="BD245" s="59"/>
    </row>
    <row r="246" spans="1:56" s="11" customFormat="1" ht="99.75">
      <c r="A246" s="45" t="str">
        <f t="shared" si="45"/>
        <v>EXT</v>
      </c>
      <c r="B246" s="45"/>
      <c r="C246" s="45"/>
      <c r="D246" s="174" t="s">
        <v>1187</v>
      </c>
      <c r="E246" s="61" t="s">
        <v>41</v>
      </c>
      <c r="F246" s="281" t="e">
        <v>#N/A</v>
      </c>
      <c r="G246" s="62">
        <f t="shared" si="35"/>
        <v>5</v>
      </c>
      <c r="H246" s="62" t="s">
        <v>42</v>
      </c>
      <c r="I246" s="64" t="s">
        <v>1224</v>
      </c>
      <c r="J246" s="64" t="s">
        <v>1225</v>
      </c>
      <c r="K246" s="65"/>
      <c r="L246" s="65"/>
      <c r="M246" s="65"/>
      <c r="N246" s="64"/>
      <c r="O246" s="66" t="s">
        <v>42</v>
      </c>
      <c r="P246" s="66" t="str">
        <f t="shared" si="42"/>
        <v>0..1</v>
      </c>
      <c r="Q246" s="6" t="s">
        <v>1226</v>
      </c>
      <c r="R246" s="67" t="s">
        <v>1227</v>
      </c>
      <c r="S246" s="66" t="s">
        <v>131</v>
      </c>
      <c r="T246" s="68" t="s">
        <v>56</v>
      </c>
      <c r="U246" s="62" t="s">
        <v>42</v>
      </c>
      <c r="V246" s="66"/>
      <c r="W246" s="69"/>
      <c r="X246" s="38"/>
      <c r="Y246" s="70" t="s">
        <v>47</v>
      </c>
      <c r="Z246" s="70" t="s">
        <v>47</v>
      </c>
      <c r="AA246" s="57"/>
      <c r="AB246" s="13" t="str">
        <f t="shared" si="43"/>
        <v>/rsm:CrossIndustryInvoice/rsm:SupplyChainTradeTransaction/ram:IncludedSupplyChainTradeLineItem/ram:SpecifiedLineTradeSettlement/ram:ApplicableTradeTax</v>
      </c>
      <c r="AC246" s="13" t="str">
        <f t="shared" si="44"/>
        <v>/ram:ExemptionReasonCode</v>
      </c>
      <c r="AD246" s="14">
        <f>COUNTIFS(R$4:R246,AB246)</f>
        <v>1</v>
      </c>
      <c r="AE246" s="57"/>
      <c r="AF246" s="61" t="str">
        <f t="shared" si="39"/>
        <v>EXT</v>
      </c>
      <c r="AG246" s="62">
        <f t="shared" si="37"/>
        <v>5</v>
      </c>
      <c r="AH246" s="62" t="str">
        <f t="shared" si="40"/>
        <v>0..1</v>
      </c>
      <c r="AI246" s="64" t="s">
        <v>823</v>
      </c>
      <c r="AJ246" s="64"/>
      <c r="AK246" s="65"/>
      <c r="AL246" s="65"/>
      <c r="AM246" s="65"/>
      <c r="AN246" s="64"/>
      <c r="AO246" s="66" t="str">
        <f t="shared" si="36"/>
        <v>0..1</v>
      </c>
      <c r="AP246" s="66" t="str">
        <f t="shared" si="36"/>
        <v>0..1</v>
      </c>
      <c r="AQ246" s="6" t="str">
        <f t="shared" si="36"/>
        <v>/rsm:CrossIndustryInvoice
/rsm:SupplyChainTradeTransaction
/ram:IncludedSupplyChainTradeLineItem
/ram:SpecifiedLineTradeSettlement
/ram:ApplicableTradeTax
/ram:ExemptionReasonCode</v>
      </c>
      <c r="AR246" s="67" t="str">
        <f t="shared" si="36"/>
        <v>/rsm:CrossIndustryInvoice/rsm:SupplyChainTradeTransaction/ram:IncludedSupplyChainTradeLineItem/ram:SpecifiedLineTradeSettlement/ram:ApplicableTradeTax/ram:ExemptionReasonCode</v>
      </c>
      <c r="AS246" s="66" t="s">
        <v>131</v>
      </c>
      <c r="AT246" s="68" t="s">
        <v>56</v>
      </c>
      <c r="AU246" s="62" t="str">
        <f t="shared" si="38"/>
        <v>0..1</v>
      </c>
      <c r="AV246" s="66"/>
      <c r="AW246" s="69"/>
      <c r="AX246" s="7"/>
      <c r="AY246" s="70" t="str">
        <f t="shared" si="41"/>
        <v>EXTENDED</v>
      </c>
      <c r="AZ246" s="70" t="str">
        <f t="shared" si="41"/>
        <v>EXTENDED</v>
      </c>
      <c r="BB246" s="57"/>
      <c r="BC246" s="59"/>
      <c r="BD246" s="59"/>
    </row>
    <row r="247" spans="1:56" s="11" customFormat="1" ht="99.75">
      <c r="A247" s="45" t="str">
        <f t="shared" si="45"/>
        <v>YES</v>
      </c>
      <c r="B247" s="45"/>
      <c r="C247" s="45"/>
      <c r="D247" s="173" t="s">
        <v>1187</v>
      </c>
      <c r="E247" s="119" t="s">
        <v>1228</v>
      </c>
      <c r="F247" s="292" t="s">
        <v>1228</v>
      </c>
      <c r="G247" s="66">
        <f t="shared" si="35"/>
        <v>5</v>
      </c>
      <c r="H247" s="66" t="s">
        <v>42</v>
      </c>
      <c r="I247" s="64" t="s">
        <v>1229</v>
      </c>
      <c r="J247" s="64" t="s">
        <v>825</v>
      </c>
      <c r="K247" s="65"/>
      <c r="L247" s="65" t="s">
        <v>826</v>
      </c>
      <c r="M247" s="65" t="s">
        <v>35</v>
      </c>
      <c r="N247" s="64" t="s">
        <v>1230</v>
      </c>
      <c r="O247" s="66" t="s">
        <v>42</v>
      </c>
      <c r="P247" s="66" t="str">
        <f t="shared" si="42"/>
        <v>0..1</v>
      </c>
      <c r="Q247" s="2" t="s">
        <v>1231</v>
      </c>
      <c r="R247" s="75" t="s">
        <v>1232</v>
      </c>
      <c r="S247" s="66" t="s">
        <v>722</v>
      </c>
      <c r="T247" s="68" t="s">
        <v>56</v>
      </c>
      <c r="U247" s="66" t="s">
        <v>42</v>
      </c>
      <c r="V247" s="66" t="s">
        <v>35</v>
      </c>
      <c r="W247" s="69" t="s">
        <v>35</v>
      </c>
      <c r="X247" s="38"/>
      <c r="Y247" s="68" t="s">
        <v>244</v>
      </c>
      <c r="Z247" s="68" t="s">
        <v>244</v>
      </c>
      <c r="AA247" s="57"/>
      <c r="AB247" s="13" t="str">
        <f t="shared" si="43"/>
        <v>/rsm:CrossIndustryInvoice/rsm:SupplyChainTradeTransaction/ram:IncludedSupplyChainTradeLineItem/ram:SpecifiedLineTradeSettlement/ram:ApplicableTradeTax</v>
      </c>
      <c r="AC247" s="13" t="str">
        <f t="shared" si="44"/>
        <v>/ram:RateApplicablePercent</v>
      </c>
      <c r="AD247" s="14">
        <f>COUNTIFS(R$4:R247,AB247)</f>
        <v>1</v>
      </c>
      <c r="AE247" s="57"/>
      <c r="AF247" s="119" t="str">
        <f t="shared" si="39"/>
        <v>BT-152</v>
      </c>
      <c r="AG247" s="66">
        <f t="shared" si="37"/>
        <v>5</v>
      </c>
      <c r="AH247" s="66" t="str">
        <f t="shared" si="40"/>
        <v>0..1</v>
      </c>
      <c r="AI247" s="64" t="s">
        <v>1233</v>
      </c>
      <c r="AJ247" s="64" t="s">
        <v>1234</v>
      </c>
      <c r="AK247" s="65" t="s">
        <v>1235</v>
      </c>
      <c r="AL247" s="65" t="s">
        <v>1236</v>
      </c>
      <c r="AM247" s="65" t="s">
        <v>35</v>
      </c>
      <c r="AN247" s="64" t="s">
        <v>1237</v>
      </c>
      <c r="AO247" s="66" t="str">
        <f t="shared" si="36"/>
        <v>0..1</v>
      </c>
      <c r="AP247" s="66" t="str">
        <f t="shared" si="36"/>
        <v>0..1</v>
      </c>
      <c r="AQ247" s="2" t="str">
        <f t="shared" si="36"/>
        <v>/rsm:CrossIndustryInvoice
/rsm:SupplyChainTradeTransaction
/ram:IncludedSupplyChainTradeLineItem
/ram:SpecifiedLineTradeSettlement
/ram:ApplicableTradeTax
/ram:RateApplicablePercent</v>
      </c>
      <c r="AR247" s="75" t="str">
        <f t="shared" si="36"/>
        <v>/rsm:CrossIndustryInvoice/rsm:SupplyChainTradeTransaction/ram:IncludedSupplyChainTradeLineItem/ram:SpecifiedLineTradeSettlement/ram:ApplicableTradeTax/ram:RateApplicablePercent</v>
      </c>
      <c r="AS247" s="66" t="s">
        <v>722</v>
      </c>
      <c r="AT247" s="68" t="s">
        <v>56</v>
      </c>
      <c r="AU247" s="66" t="str">
        <f t="shared" si="38"/>
        <v>0..1</v>
      </c>
      <c r="AV247" s="66" t="s">
        <v>35</v>
      </c>
      <c r="AW247" s="69" t="s">
        <v>35</v>
      </c>
      <c r="AX247" s="7"/>
      <c r="AY247" s="68" t="str">
        <f t="shared" si="41"/>
        <v>BASIC</v>
      </c>
      <c r="AZ247" s="68" t="str">
        <f t="shared" si="41"/>
        <v>BASIC</v>
      </c>
      <c r="BB247" s="57"/>
      <c r="BC247" s="59"/>
      <c r="BD247" s="59"/>
    </row>
    <row r="248" spans="1:56" s="11" customFormat="1" ht="85.5">
      <c r="A248" s="45" t="str">
        <f t="shared" si="45"/>
        <v>NO</v>
      </c>
      <c r="B248" s="45"/>
      <c r="C248" s="45"/>
      <c r="D248" s="173" t="s">
        <v>1187</v>
      </c>
      <c r="E248" s="123" t="s">
        <v>1238</v>
      </c>
      <c r="F248" s="293" t="s">
        <v>1238</v>
      </c>
      <c r="G248" s="124">
        <f t="shared" si="35"/>
        <v>4</v>
      </c>
      <c r="H248" s="124" t="s">
        <v>42</v>
      </c>
      <c r="I248" s="125" t="s">
        <v>1239</v>
      </c>
      <c r="J248" s="125" t="s">
        <v>1240</v>
      </c>
      <c r="K248" s="126" t="s">
        <v>1241</v>
      </c>
      <c r="L248" s="126"/>
      <c r="M248" s="126" t="s">
        <v>35</v>
      </c>
      <c r="N248" s="125"/>
      <c r="O248" s="124" t="s">
        <v>42</v>
      </c>
      <c r="P248" s="124" t="str">
        <f t="shared" si="42"/>
        <v>0..1</v>
      </c>
      <c r="Q248" s="127" t="s">
        <v>1242</v>
      </c>
      <c r="R248" s="128" t="s">
        <v>1243</v>
      </c>
      <c r="S248" s="124" t="s">
        <v>35</v>
      </c>
      <c r="T248" s="129"/>
      <c r="U248" s="124" t="s">
        <v>42</v>
      </c>
      <c r="V248" s="124" t="s">
        <v>35</v>
      </c>
      <c r="W248" s="130" t="s">
        <v>35</v>
      </c>
      <c r="X248" s="38"/>
      <c r="Y248" s="129" t="s">
        <v>282</v>
      </c>
      <c r="Z248" s="129" t="s">
        <v>244</v>
      </c>
      <c r="AA248" s="57"/>
      <c r="AB248" s="13" t="str">
        <f t="shared" si="43"/>
        <v>/rsm:CrossIndustryInvoice/rsm:SupplyChainTradeTransaction/ram:IncludedSupplyChainTradeLineItem/ram:SpecifiedLineTradeSettlement</v>
      </c>
      <c r="AC248" s="13" t="str">
        <f t="shared" si="44"/>
        <v>/ram:BillingSpecifiedPeriod</v>
      </c>
      <c r="AD248" s="14">
        <f>COUNTIFS(R$4:R248,AB248)</f>
        <v>1</v>
      </c>
      <c r="AE248" s="57"/>
      <c r="AF248" s="123" t="str">
        <f t="shared" si="39"/>
        <v>BG-26</v>
      </c>
      <c r="AG248" s="124">
        <f t="shared" si="37"/>
        <v>4</v>
      </c>
      <c r="AH248" s="124" t="str">
        <f t="shared" si="40"/>
        <v>0..1</v>
      </c>
      <c r="AI248" s="125" t="s">
        <v>1244</v>
      </c>
      <c r="AJ248" s="125" t="s">
        <v>1245</v>
      </c>
      <c r="AK248" s="126" t="s">
        <v>1246</v>
      </c>
      <c r="AL248" s="126"/>
      <c r="AM248" s="126" t="s">
        <v>35</v>
      </c>
      <c r="AN248" s="125"/>
      <c r="AO248" s="124" t="str">
        <f t="shared" si="36"/>
        <v>0..1</v>
      </c>
      <c r="AP248" s="124" t="str">
        <f t="shared" si="36"/>
        <v>0..1</v>
      </c>
      <c r="AQ248" s="127" t="str">
        <f t="shared" si="36"/>
        <v>/rsm:CrossIndustryInvoice
/rsm:SupplyChainTradeTransaction
/ram:IncludedSupplyChainTradeLineItem
/ram:SpecifiedLineTradeSettlement
/ram:BillingSpecifiedPeriod</v>
      </c>
      <c r="AR248" s="128" t="str">
        <f t="shared" si="36"/>
        <v>/rsm:CrossIndustryInvoice/rsm:SupplyChainTradeTransaction/ram:IncludedSupplyChainTradeLineItem/ram:SpecifiedLineTradeSettlement/ram:BillingSpecifiedPeriod</v>
      </c>
      <c r="AS248" s="124" t="s">
        <v>35</v>
      </c>
      <c r="AT248" s="129"/>
      <c r="AU248" s="124" t="str">
        <f t="shared" si="38"/>
        <v>0..1</v>
      </c>
      <c r="AV248" s="124" t="s">
        <v>35</v>
      </c>
      <c r="AW248" s="130" t="s">
        <v>35</v>
      </c>
      <c r="AX248" s="7"/>
      <c r="AY248" s="129" t="str">
        <f t="shared" si="41"/>
        <v>EN 16931</v>
      </c>
      <c r="AZ248" s="129" t="str">
        <f t="shared" si="41"/>
        <v>BASIC</v>
      </c>
      <c r="BB248" s="57"/>
      <c r="BC248" s="59"/>
      <c r="BD248" s="59"/>
    </row>
    <row r="249" spans="1:56" s="11" customFormat="1" ht="99.75">
      <c r="A249" s="45" t="str">
        <f t="shared" si="45"/>
        <v>NO</v>
      </c>
      <c r="B249" s="45"/>
      <c r="C249" s="45"/>
      <c r="D249" s="173" t="s">
        <v>1187</v>
      </c>
      <c r="E249" s="119" t="s">
        <v>1247</v>
      </c>
      <c r="F249" s="292" t="e">
        <v>#N/A</v>
      </c>
      <c r="G249" s="73">
        <f t="shared" si="35"/>
        <v>5</v>
      </c>
      <c r="H249" s="73" t="s">
        <v>42</v>
      </c>
      <c r="I249" s="74" t="s">
        <v>1248</v>
      </c>
      <c r="J249" s="64"/>
      <c r="K249" s="65"/>
      <c r="L249" s="65"/>
      <c r="M249" s="65"/>
      <c r="N249" s="64"/>
      <c r="O249" s="66" t="s">
        <v>42</v>
      </c>
      <c r="P249" s="66" t="str">
        <f t="shared" si="42"/>
        <v>0..1</v>
      </c>
      <c r="Q249" s="2" t="s">
        <v>1249</v>
      </c>
      <c r="R249" s="75" t="s">
        <v>1250</v>
      </c>
      <c r="S249" s="66"/>
      <c r="T249" s="68"/>
      <c r="U249" s="66" t="s">
        <v>42</v>
      </c>
      <c r="V249" s="66"/>
      <c r="W249" s="69"/>
      <c r="X249" s="38"/>
      <c r="Y249" s="68" t="s">
        <v>282</v>
      </c>
      <c r="Z249" s="68" t="s">
        <v>244</v>
      </c>
      <c r="AA249" s="57"/>
      <c r="AB249" s="13" t="str">
        <f t="shared" si="43"/>
        <v>/rsm:CrossIndustryInvoice/rsm:SupplyChainTradeTransaction/ram:IncludedSupplyChainTradeLineItem/ram:SpecifiedLineTradeSettlement/ram:BillingSpecifiedPeriod</v>
      </c>
      <c r="AC249" s="13" t="str">
        <f t="shared" si="44"/>
        <v>/ram:StartDateTime</v>
      </c>
      <c r="AD249" s="14">
        <f>COUNTIFS(R$4:R249,AB249)</f>
        <v>1</v>
      </c>
      <c r="AE249" s="57"/>
      <c r="AF249" s="119" t="str">
        <f t="shared" si="39"/>
        <v>BT-134-00</v>
      </c>
      <c r="AG249" s="73">
        <f t="shared" si="37"/>
        <v>5</v>
      </c>
      <c r="AH249" s="73" t="str">
        <f t="shared" si="40"/>
        <v>0..1</v>
      </c>
      <c r="AI249" s="74" t="s">
        <v>1251</v>
      </c>
      <c r="AJ249" s="64"/>
      <c r="AK249" s="65"/>
      <c r="AL249" s="65"/>
      <c r="AM249" s="65" t="s">
        <v>35</v>
      </c>
      <c r="AN249" s="64"/>
      <c r="AO249" s="66" t="str">
        <f t="shared" si="36"/>
        <v>0..1</v>
      </c>
      <c r="AP249" s="66" t="str">
        <f t="shared" si="36"/>
        <v>0..1</v>
      </c>
      <c r="AQ249" s="2" t="str">
        <f t="shared" si="36"/>
        <v>/rsm:CrossIndustryInvoice
/rsm:SupplyChainTradeTransaction
/ram:IncludedSupplyChainTradeLineItem
/ram:SpecifiedLineTradeSettlement
/ram:BillingSpecifiedPeriod
/ram:StartDateTime</v>
      </c>
      <c r="AR249" s="75" t="str">
        <f t="shared" si="36"/>
        <v>/rsm:CrossIndustryInvoice/rsm:SupplyChainTradeTransaction/ram:IncludedSupplyChainTradeLineItem/ram:SpecifiedLineTradeSettlement/ram:BillingSpecifiedPeriod/ram:StartDateTime</v>
      </c>
      <c r="AS249" s="66"/>
      <c r="AT249" s="68"/>
      <c r="AU249" s="66" t="str">
        <f t="shared" si="38"/>
        <v>0..1</v>
      </c>
      <c r="AV249" s="66"/>
      <c r="AW249" s="69"/>
      <c r="AX249" s="7"/>
      <c r="AY249" s="68" t="str">
        <f t="shared" si="41"/>
        <v>EN 16931</v>
      </c>
      <c r="AZ249" s="68" t="str">
        <f t="shared" si="41"/>
        <v>BASIC</v>
      </c>
      <c r="BB249" s="57"/>
      <c r="BC249" s="59"/>
      <c r="BD249" s="59"/>
    </row>
    <row r="250" spans="1:56" s="11" customFormat="1" ht="102">
      <c r="A250" s="45" t="str">
        <f t="shared" si="45"/>
        <v>YES</v>
      </c>
      <c r="B250" s="45"/>
      <c r="C250" s="45"/>
      <c r="D250" s="173" t="s">
        <v>1187</v>
      </c>
      <c r="E250" s="119" t="s">
        <v>1252</v>
      </c>
      <c r="F250" s="292" t="s">
        <v>1252</v>
      </c>
      <c r="G250" s="66">
        <f t="shared" si="35"/>
        <v>6</v>
      </c>
      <c r="H250" s="66" t="s">
        <v>42</v>
      </c>
      <c r="I250" s="64" t="s">
        <v>1253</v>
      </c>
      <c r="J250" s="64" t="s">
        <v>1254</v>
      </c>
      <c r="K250" s="65" t="s">
        <v>1255</v>
      </c>
      <c r="L250" s="65" t="s">
        <v>1256</v>
      </c>
      <c r="M250" s="65" t="s">
        <v>1257</v>
      </c>
      <c r="N250" s="64" t="s">
        <v>148</v>
      </c>
      <c r="O250" s="66" t="s">
        <v>32</v>
      </c>
      <c r="P250" s="66" t="str">
        <f t="shared" si="42"/>
        <v>1..1</v>
      </c>
      <c r="Q250" s="2" t="s">
        <v>1258</v>
      </c>
      <c r="R250" s="75" t="s">
        <v>1259</v>
      </c>
      <c r="S250" s="66" t="s">
        <v>151</v>
      </c>
      <c r="T250" s="68" t="s">
        <v>56</v>
      </c>
      <c r="U250" s="66" t="s">
        <v>42</v>
      </c>
      <c r="V250" s="66" t="s">
        <v>132</v>
      </c>
      <c r="W250" s="69" t="s">
        <v>152</v>
      </c>
      <c r="X250" s="38"/>
      <c r="Y250" s="68" t="s">
        <v>282</v>
      </c>
      <c r="Z250" s="68" t="s">
        <v>244</v>
      </c>
      <c r="AA250" s="57"/>
      <c r="AB250" s="13" t="str">
        <f t="shared" si="43"/>
        <v>/rsm:CrossIndustryInvoice/rsm:SupplyChainTradeTransaction/ram:IncludedSupplyChainTradeLineItem/ram:SpecifiedLineTradeSettlement/ram:BillingSpecifiedPeriod/ram:StartDateTime</v>
      </c>
      <c r="AC250" s="13" t="str">
        <f t="shared" si="44"/>
        <v>/udt:DateTimeString</v>
      </c>
      <c r="AD250" s="14">
        <f>COUNTIFS(R$4:R250,AB250)</f>
        <v>1</v>
      </c>
      <c r="AE250" s="57"/>
      <c r="AF250" s="119" t="str">
        <f t="shared" si="39"/>
        <v>BT-134</v>
      </c>
      <c r="AG250" s="66">
        <f t="shared" si="37"/>
        <v>6</v>
      </c>
      <c r="AH250" s="66" t="str">
        <f t="shared" si="40"/>
        <v>0..1</v>
      </c>
      <c r="AI250" s="64" t="s">
        <v>1260</v>
      </c>
      <c r="AJ250" s="64" t="s">
        <v>1261</v>
      </c>
      <c r="AK250" s="65" t="s">
        <v>1262</v>
      </c>
      <c r="AL250" s="65" t="s">
        <v>1263</v>
      </c>
      <c r="AM250" s="65" t="s">
        <v>1264</v>
      </c>
      <c r="AN250" s="64" t="s">
        <v>148</v>
      </c>
      <c r="AO250" s="66" t="str">
        <f t="shared" si="36"/>
        <v>1..1</v>
      </c>
      <c r="AP250" s="66" t="str">
        <f t="shared" si="36"/>
        <v>1..1</v>
      </c>
      <c r="AQ250" s="2" t="str">
        <f t="shared" si="36"/>
        <v>/rsm:CrossIndustryInvoice
/rsm:SupplyChainTradeTransaction
/ram:IncludedSupplyChainTradeLineItem
/ram:SpecifiedLineTradeSettlement
/ram:BillingSpecifiedPeriod
/ram:StartDateTime
/udt:DateTimeString</v>
      </c>
      <c r="AR250" s="75" t="str">
        <f t="shared" si="36"/>
        <v>/rsm:CrossIndustryInvoice/rsm:SupplyChainTradeTransaction/ram:IncludedSupplyChainTradeLineItem/ram:SpecifiedLineTradeSettlement/ram:BillingSpecifiedPeriod/ram:StartDateTime/udt:DateTimeString</v>
      </c>
      <c r="AS250" s="66" t="s">
        <v>151</v>
      </c>
      <c r="AT250" s="68" t="s">
        <v>56</v>
      </c>
      <c r="AU250" s="66" t="str">
        <f t="shared" si="38"/>
        <v>0..1</v>
      </c>
      <c r="AV250" s="66" t="s">
        <v>132</v>
      </c>
      <c r="AW250" s="69" t="s">
        <v>152</v>
      </c>
      <c r="AX250" s="7"/>
      <c r="AY250" s="68" t="str">
        <f t="shared" si="41"/>
        <v>EN 16931</v>
      </c>
      <c r="AZ250" s="68" t="str">
        <f t="shared" si="41"/>
        <v>BASIC</v>
      </c>
      <c r="BB250" s="57"/>
      <c r="BC250" s="59"/>
      <c r="BD250" s="59"/>
    </row>
    <row r="251" spans="1:56" s="11" customFormat="1" ht="114.75">
      <c r="A251" s="45" t="str">
        <f t="shared" si="45"/>
        <v>NO</v>
      </c>
      <c r="B251" s="45"/>
      <c r="C251" s="45"/>
      <c r="D251" s="173" t="s">
        <v>1187</v>
      </c>
      <c r="E251" s="119" t="s">
        <v>1265</v>
      </c>
      <c r="F251" s="292" t="e">
        <v>#N/A</v>
      </c>
      <c r="G251" s="66">
        <f t="shared" si="35"/>
        <v>7</v>
      </c>
      <c r="H251" s="66" t="s">
        <v>32</v>
      </c>
      <c r="I251" s="97" t="s">
        <v>1266</v>
      </c>
      <c r="J251" s="64" t="s">
        <v>35</v>
      </c>
      <c r="K251" s="65" t="s">
        <v>1267</v>
      </c>
      <c r="L251" s="65"/>
      <c r="M251" s="65" t="s">
        <v>160</v>
      </c>
      <c r="N251" s="64"/>
      <c r="O251" s="66" t="s">
        <v>32</v>
      </c>
      <c r="P251" s="66" t="str">
        <f t="shared" si="42"/>
        <v>1..1</v>
      </c>
      <c r="Q251" s="2" t="s">
        <v>1268</v>
      </c>
      <c r="R251" s="75" t="s">
        <v>1269</v>
      </c>
      <c r="S251" s="66" t="s">
        <v>35</v>
      </c>
      <c r="T251" s="68" t="s">
        <v>163</v>
      </c>
      <c r="U251" s="66" t="s">
        <v>42</v>
      </c>
      <c r="V251" s="66" t="s">
        <v>35</v>
      </c>
      <c r="W251" s="69" t="s">
        <v>160</v>
      </c>
      <c r="X251" s="38"/>
      <c r="Y251" s="68" t="s">
        <v>282</v>
      </c>
      <c r="Z251" s="68" t="s">
        <v>244</v>
      </c>
      <c r="AA251" s="57"/>
      <c r="AB251" s="13" t="str">
        <f t="shared" si="43"/>
        <v>/rsm:CrossIndustryInvoice/rsm:SupplyChainTradeTransaction/ram:IncludedSupplyChainTradeLineItem/ram:SpecifiedLineTradeSettlement/ram:BillingSpecifiedPeriod/ram:StartDateTime/udt:DateTimeString</v>
      </c>
      <c r="AC251" s="13" t="str">
        <f t="shared" si="44"/>
        <v>/@format</v>
      </c>
      <c r="AD251" s="14">
        <f>COUNTIFS(R$4:R251,AB251)</f>
        <v>1</v>
      </c>
      <c r="AE251" s="57"/>
      <c r="AF251" s="119" t="str">
        <f t="shared" si="39"/>
        <v>BT-134-0</v>
      </c>
      <c r="AG251" s="66">
        <f t="shared" si="37"/>
        <v>7</v>
      </c>
      <c r="AH251" s="66" t="str">
        <f t="shared" si="40"/>
        <v>1..1</v>
      </c>
      <c r="AI251" s="97" t="s">
        <v>1270</v>
      </c>
      <c r="AJ251" s="64" t="s">
        <v>35</v>
      </c>
      <c r="AK251" s="65" t="s">
        <v>165</v>
      </c>
      <c r="AL251" s="65"/>
      <c r="AM251" s="65" t="s">
        <v>166</v>
      </c>
      <c r="AN251" s="64"/>
      <c r="AO251" s="66" t="str">
        <f t="shared" si="36"/>
        <v>1..1</v>
      </c>
      <c r="AP251" s="66" t="str">
        <f t="shared" si="36"/>
        <v>1..1</v>
      </c>
      <c r="AQ251" s="2" t="str">
        <f t="shared" si="36"/>
        <v>/rsm:CrossIndustryInvoice
/rsm:SupplyChainTradeTransaction
/ram:IncludedSupplyChainTradeLineItem
/ram:SpecifiedLineTradeSettlement
/ram:BillingSpecifiedPeriod
/ram:StartDateTime
/udt:DateTimeString
/@format</v>
      </c>
      <c r="AR251" s="75" t="str">
        <f t="shared" si="36"/>
        <v>/rsm:CrossIndustryInvoice/rsm:SupplyChainTradeTransaction/ram:IncludedSupplyChainTradeLineItem/ram:SpecifiedLineTradeSettlement/ram:BillingSpecifiedPeriod/ram:StartDateTime/udt:DateTimeString/@format</v>
      </c>
      <c r="AS251" s="66" t="s">
        <v>35</v>
      </c>
      <c r="AT251" s="68" t="s">
        <v>163</v>
      </c>
      <c r="AU251" s="66" t="str">
        <f t="shared" si="38"/>
        <v>0..1</v>
      </c>
      <c r="AV251" s="66" t="s">
        <v>35</v>
      </c>
      <c r="AW251" s="69" t="s">
        <v>160</v>
      </c>
      <c r="AX251" s="7"/>
      <c r="AY251" s="68" t="str">
        <f t="shared" si="41"/>
        <v>EN 16931</v>
      </c>
      <c r="AZ251" s="68" t="str">
        <f t="shared" si="41"/>
        <v>BASIC</v>
      </c>
      <c r="BB251" s="57"/>
      <c r="BC251" s="59"/>
      <c r="BD251" s="59"/>
    </row>
    <row r="252" spans="1:56" s="11" customFormat="1" ht="99.75">
      <c r="A252" s="45" t="str">
        <f t="shared" si="45"/>
        <v>NO</v>
      </c>
      <c r="B252" s="45"/>
      <c r="C252" s="45"/>
      <c r="D252" s="173" t="s">
        <v>1187</v>
      </c>
      <c r="E252" s="119" t="s">
        <v>1271</v>
      </c>
      <c r="F252" s="292" t="e">
        <v>#N/A</v>
      </c>
      <c r="G252" s="73">
        <f t="shared" si="35"/>
        <v>5</v>
      </c>
      <c r="H252" s="73" t="s">
        <v>42</v>
      </c>
      <c r="I252" s="74" t="s">
        <v>1272</v>
      </c>
      <c r="J252" s="64"/>
      <c r="K252" s="65"/>
      <c r="L252" s="65"/>
      <c r="M252" s="65"/>
      <c r="N252" s="64"/>
      <c r="O252" s="66" t="s">
        <v>42</v>
      </c>
      <c r="P252" s="66" t="str">
        <f t="shared" si="42"/>
        <v>0..1</v>
      </c>
      <c r="Q252" s="2" t="s">
        <v>1273</v>
      </c>
      <c r="R252" s="75" t="s">
        <v>1274</v>
      </c>
      <c r="S252" s="66"/>
      <c r="T252" s="68"/>
      <c r="U252" s="66" t="s">
        <v>42</v>
      </c>
      <c r="V252" s="66"/>
      <c r="W252" s="69"/>
      <c r="X252" s="38"/>
      <c r="Y252" s="68" t="s">
        <v>282</v>
      </c>
      <c r="Z252" s="68" t="s">
        <v>244</v>
      </c>
      <c r="AA252" s="57"/>
      <c r="AB252" s="13" t="str">
        <f t="shared" si="43"/>
        <v>/rsm:CrossIndustryInvoice/rsm:SupplyChainTradeTransaction/ram:IncludedSupplyChainTradeLineItem/ram:SpecifiedLineTradeSettlement/ram:BillingSpecifiedPeriod</v>
      </c>
      <c r="AC252" s="13" t="str">
        <f t="shared" si="44"/>
        <v>/ram:EndDateTime</v>
      </c>
      <c r="AD252" s="14">
        <f>COUNTIFS(R$4:R252,AB252)</f>
        <v>1</v>
      </c>
      <c r="AE252" s="57"/>
      <c r="AF252" s="119" t="str">
        <f t="shared" si="39"/>
        <v>BT-135-00</v>
      </c>
      <c r="AG252" s="73">
        <f t="shared" si="37"/>
        <v>5</v>
      </c>
      <c r="AH252" s="73" t="str">
        <f t="shared" si="40"/>
        <v>0..1</v>
      </c>
      <c r="AI252" s="74" t="s">
        <v>1275</v>
      </c>
      <c r="AJ252" s="64"/>
      <c r="AK252" s="65"/>
      <c r="AL252" s="65"/>
      <c r="AM252" s="65" t="s">
        <v>35</v>
      </c>
      <c r="AN252" s="64"/>
      <c r="AO252" s="66" t="str">
        <f t="shared" si="36"/>
        <v>0..1</v>
      </c>
      <c r="AP252" s="66" t="str">
        <f t="shared" si="36"/>
        <v>0..1</v>
      </c>
      <c r="AQ252" s="2" t="str">
        <f t="shared" si="36"/>
        <v>/rsm:CrossIndustryInvoice
/rsm:SupplyChainTradeTransaction
/ram:IncludedSupplyChainTradeLineItem
/ram:SpecifiedLineTradeSettlement
/ram:BillingSpecifiedPeriod
/ram:EndDateTime</v>
      </c>
      <c r="AR252" s="75" t="str">
        <f t="shared" si="36"/>
        <v>/rsm:CrossIndustryInvoice/rsm:SupplyChainTradeTransaction/ram:IncludedSupplyChainTradeLineItem/ram:SpecifiedLineTradeSettlement/ram:BillingSpecifiedPeriod/ram:EndDateTime</v>
      </c>
      <c r="AS252" s="66"/>
      <c r="AT252" s="68"/>
      <c r="AU252" s="66" t="str">
        <f t="shared" si="38"/>
        <v>0..1</v>
      </c>
      <c r="AV252" s="66"/>
      <c r="AW252" s="69"/>
      <c r="AX252" s="7"/>
      <c r="AY252" s="68" t="str">
        <f t="shared" si="41"/>
        <v>EN 16931</v>
      </c>
      <c r="AZ252" s="68" t="str">
        <f t="shared" si="41"/>
        <v>BASIC</v>
      </c>
      <c r="BB252" s="57"/>
      <c r="BC252" s="59"/>
      <c r="BD252" s="59"/>
    </row>
    <row r="253" spans="1:56" s="11" customFormat="1" ht="178.5">
      <c r="A253" s="45" t="str">
        <f t="shared" si="45"/>
        <v>YES</v>
      </c>
      <c r="B253" s="45"/>
      <c r="C253" s="45"/>
      <c r="D253" s="173" t="s">
        <v>1187</v>
      </c>
      <c r="E253" s="119" t="s">
        <v>1276</v>
      </c>
      <c r="F253" s="292" t="s">
        <v>1276</v>
      </c>
      <c r="G253" s="66">
        <f t="shared" ref="G253:G322" si="46">LEN(R253)-LEN(SUBSTITUTE(R253,"/",""))-1</f>
        <v>6</v>
      </c>
      <c r="H253" s="66" t="s">
        <v>42</v>
      </c>
      <c r="I253" s="64" t="s">
        <v>1277</v>
      </c>
      <c r="J253" s="64" t="s">
        <v>1278</v>
      </c>
      <c r="K253" s="65" t="s">
        <v>1279</v>
      </c>
      <c r="L253" s="65" t="s">
        <v>1280</v>
      </c>
      <c r="M253" s="65" t="s">
        <v>1281</v>
      </c>
      <c r="N253" s="64" t="s">
        <v>148</v>
      </c>
      <c r="O253" s="66" t="s">
        <v>32</v>
      </c>
      <c r="P253" s="66" t="str">
        <f t="shared" si="42"/>
        <v>1..1</v>
      </c>
      <c r="Q253" s="2" t="s">
        <v>1282</v>
      </c>
      <c r="R253" s="75" t="s">
        <v>1283</v>
      </c>
      <c r="S253" s="66" t="s">
        <v>151</v>
      </c>
      <c r="T253" s="68" t="s">
        <v>56</v>
      </c>
      <c r="U253" s="66" t="s">
        <v>42</v>
      </c>
      <c r="V253" s="66" t="s">
        <v>35</v>
      </c>
      <c r="W253" s="69" t="s">
        <v>152</v>
      </c>
      <c r="X253" s="38"/>
      <c r="Y253" s="68" t="s">
        <v>282</v>
      </c>
      <c r="Z253" s="68" t="s">
        <v>244</v>
      </c>
      <c r="AA253" s="57"/>
      <c r="AB253" s="13" t="str">
        <f t="shared" si="43"/>
        <v>/rsm:CrossIndustryInvoice/rsm:SupplyChainTradeTransaction/ram:IncludedSupplyChainTradeLineItem/ram:SpecifiedLineTradeSettlement/ram:BillingSpecifiedPeriod/ram:EndDateTime</v>
      </c>
      <c r="AC253" s="13" t="str">
        <f t="shared" si="44"/>
        <v>/udt:DateTimeString</v>
      </c>
      <c r="AD253" s="14">
        <f>COUNTIFS(R$4:R253,AB253)</f>
        <v>1</v>
      </c>
      <c r="AE253" s="57"/>
      <c r="AF253" s="119" t="str">
        <f t="shared" si="39"/>
        <v>BT-135</v>
      </c>
      <c r="AG253" s="66">
        <f t="shared" si="37"/>
        <v>6</v>
      </c>
      <c r="AH253" s="66" t="str">
        <f t="shared" si="40"/>
        <v>0..1</v>
      </c>
      <c r="AI253" s="64" t="s">
        <v>1284</v>
      </c>
      <c r="AJ253" s="64" t="s">
        <v>1285</v>
      </c>
      <c r="AK253" s="65" t="s">
        <v>1286</v>
      </c>
      <c r="AL253" s="65" t="s">
        <v>1287</v>
      </c>
      <c r="AM253" s="65" t="s">
        <v>1288</v>
      </c>
      <c r="AN253" s="64" t="s">
        <v>148</v>
      </c>
      <c r="AO253" s="66" t="str">
        <f t="shared" ref="AO253:AR314" si="47">O253</f>
        <v>1..1</v>
      </c>
      <c r="AP253" s="66" t="str">
        <f t="shared" si="47"/>
        <v>1..1</v>
      </c>
      <c r="AQ253" s="2" t="str">
        <f t="shared" si="47"/>
        <v>/rsm:CrossIndustryInvoice
/rsm:SupplyChainTradeTransaction
/ram:IncludedSupplyChainTradeLineItem
/ram:SpecifiedLineTradeSettlement
/ram:BillingSpecifiedPeriod
/ram:EndDateTime
/udt:DateTimeString</v>
      </c>
      <c r="AR253" s="75" t="str">
        <f t="shared" si="47"/>
        <v>/rsm:CrossIndustryInvoice/rsm:SupplyChainTradeTransaction/ram:IncludedSupplyChainTradeLineItem/ram:SpecifiedLineTradeSettlement/ram:BillingSpecifiedPeriod/ram:EndDateTime/udt:DateTimeString</v>
      </c>
      <c r="AS253" s="66" t="s">
        <v>151</v>
      </c>
      <c r="AT253" s="68" t="s">
        <v>56</v>
      </c>
      <c r="AU253" s="66" t="str">
        <f t="shared" si="38"/>
        <v>0..1</v>
      </c>
      <c r="AV253" s="66" t="s">
        <v>35</v>
      </c>
      <c r="AW253" s="69" t="s">
        <v>152</v>
      </c>
      <c r="AX253" s="7"/>
      <c r="AY253" s="68" t="str">
        <f t="shared" si="41"/>
        <v>EN 16931</v>
      </c>
      <c r="AZ253" s="68" t="str">
        <f t="shared" si="41"/>
        <v>BASIC</v>
      </c>
      <c r="BB253" s="57"/>
      <c r="BC253" s="59"/>
      <c r="BD253" s="59"/>
    </row>
    <row r="254" spans="1:56" s="151" customFormat="1" ht="114.75">
      <c r="A254" s="45" t="str">
        <f t="shared" si="45"/>
        <v>NO</v>
      </c>
      <c r="B254" s="45"/>
      <c r="C254" s="45"/>
      <c r="D254" s="173" t="s">
        <v>1187</v>
      </c>
      <c r="E254" s="119" t="s">
        <v>1289</v>
      </c>
      <c r="F254" s="292" t="e">
        <v>#N/A</v>
      </c>
      <c r="G254" s="66">
        <f t="shared" si="46"/>
        <v>7</v>
      </c>
      <c r="H254" s="66" t="s">
        <v>32</v>
      </c>
      <c r="I254" s="97" t="s">
        <v>1266</v>
      </c>
      <c r="J254" s="64" t="s">
        <v>35</v>
      </c>
      <c r="K254" s="65" t="s">
        <v>1267</v>
      </c>
      <c r="L254" s="65"/>
      <c r="M254" s="65" t="s">
        <v>160</v>
      </c>
      <c r="N254" s="64"/>
      <c r="O254" s="66" t="s">
        <v>32</v>
      </c>
      <c r="P254" s="66" t="str">
        <f t="shared" si="42"/>
        <v>1..1</v>
      </c>
      <c r="Q254" s="2" t="s">
        <v>1290</v>
      </c>
      <c r="R254" s="75" t="s">
        <v>1291</v>
      </c>
      <c r="S254" s="66" t="s">
        <v>35</v>
      </c>
      <c r="T254" s="68" t="s">
        <v>163</v>
      </c>
      <c r="U254" s="66" t="s">
        <v>42</v>
      </c>
      <c r="V254" s="66" t="s">
        <v>35</v>
      </c>
      <c r="W254" s="69" t="s">
        <v>160</v>
      </c>
      <c r="X254" s="38"/>
      <c r="Y254" s="68" t="s">
        <v>282</v>
      </c>
      <c r="Z254" s="68" t="s">
        <v>244</v>
      </c>
      <c r="AA254" s="57"/>
      <c r="AB254" s="13" t="str">
        <f t="shared" si="43"/>
        <v>/rsm:CrossIndustryInvoice/rsm:SupplyChainTradeTransaction/ram:IncludedSupplyChainTradeLineItem/ram:SpecifiedLineTradeSettlement/ram:BillingSpecifiedPeriod/ram:EndDateTime/udt:DateTimeString</v>
      </c>
      <c r="AC254" s="13" t="str">
        <f t="shared" si="44"/>
        <v>/@format</v>
      </c>
      <c r="AD254" s="14">
        <f>COUNTIFS(R$4:R254,AB254)</f>
        <v>1</v>
      </c>
      <c r="AE254" s="57"/>
      <c r="AF254" s="119" t="str">
        <f t="shared" si="39"/>
        <v>BT-135-0</v>
      </c>
      <c r="AG254" s="66">
        <f t="shared" si="37"/>
        <v>7</v>
      </c>
      <c r="AH254" s="66" t="str">
        <f t="shared" si="40"/>
        <v>1..1</v>
      </c>
      <c r="AI254" s="97" t="s">
        <v>1270</v>
      </c>
      <c r="AJ254" s="64" t="s">
        <v>35</v>
      </c>
      <c r="AK254" s="65" t="s">
        <v>165</v>
      </c>
      <c r="AL254" s="65"/>
      <c r="AM254" s="65" t="s">
        <v>166</v>
      </c>
      <c r="AN254" s="64"/>
      <c r="AO254" s="66" t="str">
        <f t="shared" si="47"/>
        <v>1..1</v>
      </c>
      <c r="AP254" s="66" t="str">
        <f t="shared" si="47"/>
        <v>1..1</v>
      </c>
      <c r="AQ254" s="2" t="str">
        <f t="shared" si="47"/>
        <v>/rsm:CrossIndustryInvoice
/rsm:SupplyChainTradeTransaction
/ram:IncludedSupplyChainTradeLineItem
/ram:SpecifiedLineTradeSettlement
/ram:BillingSpecifiedPeriod
/ram:EndDateTime
/udt:DateTimeString
/@format</v>
      </c>
      <c r="AR254" s="75" t="str">
        <f t="shared" si="47"/>
        <v>/rsm:CrossIndustryInvoice/rsm:SupplyChainTradeTransaction/ram:IncludedSupplyChainTradeLineItem/ram:SpecifiedLineTradeSettlement/ram:BillingSpecifiedPeriod/ram:EndDateTime/udt:DateTimeString/@format</v>
      </c>
      <c r="AS254" s="66" t="s">
        <v>35</v>
      </c>
      <c r="AT254" s="68" t="s">
        <v>163</v>
      </c>
      <c r="AU254" s="66" t="str">
        <f t="shared" si="38"/>
        <v>0..1</v>
      </c>
      <c r="AV254" s="66" t="s">
        <v>35</v>
      </c>
      <c r="AW254" s="69" t="s">
        <v>160</v>
      </c>
      <c r="AX254" s="7"/>
      <c r="AY254" s="68" t="str">
        <f t="shared" si="41"/>
        <v>EN 16931</v>
      </c>
      <c r="AZ254" s="68" t="str">
        <f t="shared" si="41"/>
        <v>BASIC</v>
      </c>
      <c r="BB254" s="57"/>
      <c r="BC254" s="59"/>
      <c r="BD254" s="59"/>
    </row>
    <row r="255" spans="1:56" s="11" customFormat="1" ht="85.5">
      <c r="A255" s="45" t="str">
        <f t="shared" si="45"/>
        <v>NO</v>
      </c>
      <c r="B255" s="45"/>
      <c r="C255" s="45"/>
      <c r="D255" s="173" t="s">
        <v>1187</v>
      </c>
      <c r="E255" s="123" t="s">
        <v>1292</v>
      </c>
      <c r="F255" s="293" t="s">
        <v>1292</v>
      </c>
      <c r="G255" s="124">
        <f t="shared" si="46"/>
        <v>4</v>
      </c>
      <c r="H255" s="124" t="s">
        <v>62</v>
      </c>
      <c r="I255" s="125" t="s">
        <v>1293</v>
      </c>
      <c r="J255" s="125" t="s">
        <v>1294</v>
      </c>
      <c r="K255" s="126"/>
      <c r="L255" s="126" t="s">
        <v>1295</v>
      </c>
      <c r="M255" s="126" t="s">
        <v>1296</v>
      </c>
      <c r="N255" s="125"/>
      <c r="O255" s="124" t="s">
        <v>62</v>
      </c>
      <c r="P255" s="124" t="str">
        <f t="shared" si="42"/>
        <v>0..n</v>
      </c>
      <c r="Q255" s="127" t="s">
        <v>1297</v>
      </c>
      <c r="R255" s="128" t="s">
        <v>1298</v>
      </c>
      <c r="S255" s="124" t="s">
        <v>35</v>
      </c>
      <c r="T255" s="129" t="s">
        <v>38</v>
      </c>
      <c r="U255" s="124" t="s">
        <v>62</v>
      </c>
      <c r="V255" s="124" t="s">
        <v>1299</v>
      </c>
      <c r="W255" s="130" t="s">
        <v>1296</v>
      </c>
      <c r="X255" s="38"/>
      <c r="Y255" s="129" t="s">
        <v>244</v>
      </c>
      <c r="Z255" s="129" t="s">
        <v>244</v>
      </c>
      <c r="AA255" s="57"/>
      <c r="AB255" s="13" t="str">
        <f t="shared" si="43"/>
        <v>/rsm:CrossIndustryInvoice/rsm:SupplyChainTradeTransaction/ram:IncludedSupplyChainTradeLineItem/ram:SpecifiedLineTradeSettlement</v>
      </c>
      <c r="AC255" s="13" t="str">
        <f t="shared" si="44"/>
        <v>/ram:SpecifiedTradeAllowanceCharge</v>
      </c>
      <c r="AD255" s="14">
        <f>COUNTIFS(R$4:R255,AB255)</f>
        <v>1</v>
      </c>
      <c r="AE255" s="57"/>
      <c r="AF255" s="123" t="str">
        <f t="shared" si="39"/>
        <v>BG-27</v>
      </c>
      <c r="AG255" s="124">
        <f t="shared" si="37"/>
        <v>4</v>
      </c>
      <c r="AH255" s="124" t="str">
        <f t="shared" si="40"/>
        <v>0..n</v>
      </c>
      <c r="AI255" s="125" t="s">
        <v>1300</v>
      </c>
      <c r="AJ255" s="125" t="s">
        <v>1301</v>
      </c>
      <c r="AK255" s="126"/>
      <c r="AL255" s="126" t="s">
        <v>1302</v>
      </c>
      <c r="AM255" s="126" t="s">
        <v>1296</v>
      </c>
      <c r="AN255" s="125"/>
      <c r="AO255" s="124" t="str">
        <f t="shared" si="47"/>
        <v>0..n</v>
      </c>
      <c r="AP255" s="124" t="str">
        <f t="shared" si="47"/>
        <v>0..n</v>
      </c>
      <c r="AQ255" s="127" t="str">
        <f t="shared" si="47"/>
        <v>/rsm:CrossIndustryInvoice
/rsm:SupplyChainTradeTransaction
/ram:IncludedSupplyChainTradeLineItem
/ram:SpecifiedLineTradeSettlement
/ram:SpecifiedTradeAllowanceCharge</v>
      </c>
      <c r="AR255" s="128" t="str">
        <f t="shared" si="47"/>
        <v>/rsm:CrossIndustryInvoice/rsm:SupplyChainTradeTransaction/ram:IncludedSupplyChainTradeLineItem/ram:SpecifiedLineTradeSettlement/ram:SpecifiedTradeAllowanceCharge</v>
      </c>
      <c r="AS255" s="124" t="s">
        <v>35</v>
      </c>
      <c r="AT255" s="129" t="s">
        <v>38</v>
      </c>
      <c r="AU255" s="124" t="str">
        <f t="shared" si="38"/>
        <v>0..n</v>
      </c>
      <c r="AV255" s="124" t="s">
        <v>1299</v>
      </c>
      <c r="AW255" s="130" t="s">
        <v>1296</v>
      </c>
      <c r="AX255" s="7"/>
      <c r="AY255" s="129" t="str">
        <f t="shared" si="41"/>
        <v>BASIC</v>
      </c>
      <c r="AZ255" s="129" t="str">
        <f t="shared" si="41"/>
        <v>BASIC</v>
      </c>
      <c r="BB255" s="57"/>
      <c r="BC255" s="59"/>
      <c r="BD255" s="59"/>
    </row>
    <row r="256" spans="1:56" s="11" customFormat="1" ht="99.75">
      <c r="A256" s="45" t="str">
        <f t="shared" si="45"/>
        <v>NO</v>
      </c>
      <c r="B256" s="45"/>
      <c r="C256" s="45"/>
      <c r="D256" s="173" t="s">
        <v>1187</v>
      </c>
      <c r="E256" s="119" t="s">
        <v>1303</v>
      </c>
      <c r="F256" s="292" t="e">
        <v>#N/A</v>
      </c>
      <c r="G256" s="66">
        <f t="shared" si="46"/>
        <v>5</v>
      </c>
      <c r="H256" s="66" t="s">
        <v>32</v>
      </c>
      <c r="I256" s="97" t="s">
        <v>1304</v>
      </c>
      <c r="J256" s="64" t="s">
        <v>1305</v>
      </c>
      <c r="K256" s="65" t="s">
        <v>35</v>
      </c>
      <c r="L256" s="65"/>
      <c r="M256" s="65" t="s">
        <v>35</v>
      </c>
      <c r="N256" s="64"/>
      <c r="O256" s="66" t="s">
        <v>32</v>
      </c>
      <c r="P256" s="66" t="str">
        <f t="shared" si="42"/>
        <v>1..1</v>
      </c>
      <c r="Q256" s="2" t="s">
        <v>1306</v>
      </c>
      <c r="R256" s="75" t="s">
        <v>1307</v>
      </c>
      <c r="S256" s="66" t="s">
        <v>35</v>
      </c>
      <c r="T256" s="68" t="s">
        <v>35</v>
      </c>
      <c r="U256" s="66" t="s">
        <v>42</v>
      </c>
      <c r="V256" s="66" t="s">
        <v>35</v>
      </c>
      <c r="W256" s="69" t="s">
        <v>35</v>
      </c>
      <c r="X256" s="38"/>
      <c r="Y256" s="68" t="s">
        <v>244</v>
      </c>
      <c r="Z256" s="68" t="s">
        <v>244</v>
      </c>
      <c r="AA256" s="57"/>
      <c r="AB256" s="13" t="str">
        <f t="shared" si="43"/>
        <v>/rsm:CrossIndustryInvoice/rsm:SupplyChainTradeTransaction/ram:IncludedSupplyChainTradeLineItem/ram:SpecifiedLineTradeSettlement/ram:SpecifiedTradeAllowanceCharge</v>
      </c>
      <c r="AC256" s="13" t="str">
        <f t="shared" si="44"/>
        <v>/ram:ChargeIndicator</v>
      </c>
      <c r="AD256" s="14">
        <f>COUNTIFS(R$4:R256,AB256)</f>
        <v>1</v>
      </c>
      <c r="AE256" s="57"/>
      <c r="AF256" s="119" t="str">
        <f t="shared" si="39"/>
        <v>BG-27-0</v>
      </c>
      <c r="AG256" s="66">
        <f t="shared" ref="AG256:AG319" si="48">LEN(AR256)-LEN(SUBSTITUTE(AR256,"/",""))-1</f>
        <v>5</v>
      </c>
      <c r="AH256" s="66" t="str">
        <f t="shared" si="40"/>
        <v>1..1</v>
      </c>
      <c r="AI256" s="97" t="s">
        <v>1308</v>
      </c>
      <c r="AJ256" s="64" t="s">
        <v>1309</v>
      </c>
      <c r="AK256" s="65" t="s">
        <v>35</v>
      </c>
      <c r="AL256" s="65"/>
      <c r="AM256" s="65" t="s">
        <v>35</v>
      </c>
      <c r="AN256" s="64"/>
      <c r="AO256" s="66" t="str">
        <f t="shared" si="47"/>
        <v>1..1</v>
      </c>
      <c r="AP256" s="66" t="str">
        <f t="shared" si="47"/>
        <v>1..1</v>
      </c>
      <c r="AQ256" s="2" t="str">
        <f t="shared" si="47"/>
        <v>/rsm:CrossIndustryInvoice
/rsm:SupplyChainTradeTransaction
/ram:IncludedSupplyChainTradeLineItem
/ram:SpecifiedLineTradeSettlement
/ram:SpecifiedTradeAllowanceCharge
/ram:ChargeIndicator</v>
      </c>
      <c r="AR256" s="75" t="str">
        <f t="shared" si="47"/>
        <v>/rsm:CrossIndustryInvoice/rsm:SupplyChainTradeTransaction/ram:IncludedSupplyChainTradeLineItem/ram:SpecifiedLineTradeSettlement/ram:SpecifiedTradeAllowanceCharge/ram:ChargeIndicator</v>
      </c>
      <c r="AS256" s="66" t="s">
        <v>35</v>
      </c>
      <c r="AT256" s="68" t="s">
        <v>35</v>
      </c>
      <c r="AU256" s="66" t="str">
        <f t="shared" ref="AU256:AU319" si="49">U256</f>
        <v>0..1</v>
      </c>
      <c r="AV256" s="66" t="s">
        <v>35</v>
      </c>
      <c r="AW256" s="69" t="s">
        <v>35</v>
      </c>
      <c r="AX256" s="7"/>
      <c r="AY256" s="68" t="str">
        <f t="shared" si="41"/>
        <v>BASIC</v>
      </c>
      <c r="AZ256" s="68" t="str">
        <f t="shared" si="41"/>
        <v>BASIC</v>
      </c>
      <c r="BB256" s="57"/>
      <c r="BC256" s="59"/>
      <c r="BD256" s="59"/>
    </row>
    <row r="257" spans="1:56" s="11" customFormat="1" ht="114">
      <c r="A257" s="45" t="str">
        <f t="shared" si="45"/>
        <v>NO</v>
      </c>
      <c r="B257" s="45"/>
      <c r="C257" s="45"/>
      <c r="D257" s="173" t="s">
        <v>1187</v>
      </c>
      <c r="E257" s="119" t="s">
        <v>1310</v>
      </c>
      <c r="F257" s="292" t="e">
        <v>#N/A</v>
      </c>
      <c r="G257" s="66">
        <f t="shared" si="46"/>
        <v>6</v>
      </c>
      <c r="H257" s="66" t="s">
        <v>32</v>
      </c>
      <c r="I257" s="97" t="s">
        <v>1311</v>
      </c>
      <c r="J257" s="64" t="s">
        <v>35</v>
      </c>
      <c r="K257" s="65" t="s">
        <v>713</v>
      </c>
      <c r="L257" s="65"/>
      <c r="M257" s="65" t="s">
        <v>713</v>
      </c>
      <c r="N257" s="64"/>
      <c r="O257" s="66" t="s">
        <v>32</v>
      </c>
      <c r="P257" s="66" t="str">
        <f t="shared" si="42"/>
        <v>1..1</v>
      </c>
      <c r="Q257" s="2" t="s">
        <v>1312</v>
      </c>
      <c r="R257" s="75" t="s">
        <v>1313</v>
      </c>
      <c r="S257" s="66" t="s">
        <v>35</v>
      </c>
      <c r="T257" s="68" t="s">
        <v>35</v>
      </c>
      <c r="U257" s="66" t="s">
        <v>32</v>
      </c>
      <c r="V257" s="66" t="s">
        <v>35</v>
      </c>
      <c r="W257" s="69" t="s">
        <v>713</v>
      </c>
      <c r="X257" s="38"/>
      <c r="Y257" s="68" t="s">
        <v>244</v>
      </c>
      <c r="Z257" s="68" t="s">
        <v>244</v>
      </c>
      <c r="AA257" s="57"/>
      <c r="AB257" s="13" t="str">
        <f t="shared" si="43"/>
        <v>/rsm:CrossIndustryInvoice/rsm:SupplyChainTradeTransaction/ram:IncludedSupplyChainTradeLineItem/ram:SpecifiedLineTradeSettlement/ram:SpecifiedTradeAllowanceCharge/ram:ChargeIndicator</v>
      </c>
      <c r="AC257" s="13" t="str">
        <f t="shared" si="44"/>
        <v>/udt:Indicator</v>
      </c>
      <c r="AD257" s="14">
        <f>COUNTIFS(R$4:R257,AB257)</f>
        <v>1</v>
      </c>
      <c r="AE257" s="57"/>
      <c r="AF257" s="119" t="str">
        <f t="shared" ref="AF257:AF320" si="50">E257</f>
        <v>BG-27-1</v>
      </c>
      <c r="AG257" s="66">
        <f t="shared" si="48"/>
        <v>6</v>
      </c>
      <c r="AH257" s="66" t="str">
        <f t="shared" ref="AH257:AH320" si="51">H257</f>
        <v>1..1</v>
      </c>
      <c r="AI257" s="97" t="s">
        <v>1314</v>
      </c>
      <c r="AJ257" s="64" t="s">
        <v>35</v>
      </c>
      <c r="AK257" s="65" t="s">
        <v>717</v>
      </c>
      <c r="AL257" s="65"/>
      <c r="AM257" s="65" t="s">
        <v>717</v>
      </c>
      <c r="AN257" s="64"/>
      <c r="AO257" s="66" t="str">
        <f t="shared" si="47"/>
        <v>1..1</v>
      </c>
      <c r="AP257" s="66" t="str">
        <f t="shared" si="47"/>
        <v>1..1</v>
      </c>
      <c r="AQ257" s="2" t="str">
        <f t="shared" si="47"/>
        <v>/rsm:CrossIndustryInvoice
/rsm:SupplyChainTradeTransaction
/ram:IncludedSupplyChainTradeLineItem
/ram:SpecifiedLineTradeSettlement
/ram:SpecifiedTradeAllowanceCharge
/ram:ChargeIndicator
/udt:Indicator</v>
      </c>
      <c r="AR257" s="75" t="str">
        <f t="shared" si="47"/>
        <v>/rsm:CrossIndustryInvoice/rsm:SupplyChainTradeTransaction/ram:IncludedSupplyChainTradeLineItem/ram:SpecifiedLineTradeSettlement/ram:SpecifiedTradeAllowanceCharge/ram:ChargeIndicator/udt:Indicator</v>
      </c>
      <c r="AS257" s="66" t="s">
        <v>35</v>
      </c>
      <c r="AT257" s="68" t="s">
        <v>35</v>
      </c>
      <c r="AU257" s="66" t="str">
        <f t="shared" si="49"/>
        <v>1..1</v>
      </c>
      <c r="AV257" s="66" t="s">
        <v>35</v>
      </c>
      <c r="AW257" s="69" t="s">
        <v>713</v>
      </c>
      <c r="AX257" s="7"/>
      <c r="AY257" s="68" t="str">
        <f t="shared" ref="AY257:AZ320" si="52">Y257</f>
        <v>BASIC</v>
      </c>
      <c r="AZ257" s="68" t="str">
        <f t="shared" si="52"/>
        <v>BASIC</v>
      </c>
      <c r="BB257" s="57"/>
      <c r="BC257" s="59"/>
      <c r="BD257" s="59"/>
    </row>
    <row r="258" spans="1:56" s="11" customFormat="1" ht="99.75">
      <c r="A258" s="45" t="str">
        <f t="shared" si="45"/>
        <v>YES</v>
      </c>
      <c r="B258" s="45"/>
      <c r="C258" s="45"/>
      <c r="D258" s="173" t="s">
        <v>1187</v>
      </c>
      <c r="E258" s="119" t="s">
        <v>1315</v>
      </c>
      <c r="F258" s="292" t="s">
        <v>1315</v>
      </c>
      <c r="G258" s="66">
        <f t="shared" si="46"/>
        <v>5</v>
      </c>
      <c r="H258" s="66" t="s">
        <v>42</v>
      </c>
      <c r="I258" s="64" t="s">
        <v>1316</v>
      </c>
      <c r="J258" s="64" t="s">
        <v>1317</v>
      </c>
      <c r="K258" s="65"/>
      <c r="L258" s="65" t="s">
        <v>826</v>
      </c>
      <c r="M258" s="65" t="s">
        <v>35</v>
      </c>
      <c r="N258" s="64" t="s">
        <v>1230</v>
      </c>
      <c r="O258" s="66" t="s">
        <v>42</v>
      </c>
      <c r="P258" s="66" t="str">
        <f t="shared" si="42"/>
        <v>0..1</v>
      </c>
      <c r="Q258" s="2" t="s">
        <v>1318</v>
      </c>
      <c r="R258" s="75" t="s">
        <v>1319</v>
      </c>
      <c r="S258" s="66" t="s">
        <v>722</v>
      </c>
      <c r="T258" s="68" t="s">
        <v>56</v>
      </c>
      <c r="U258" s="66" t="s">
        <v>42</v>
      </c>
      <c r="V258" s="66" t="s">
        <v>35</v>
      </c>
      <c r="W258" s="69" t="s">
        <v>35</v>
      </c>
      <c r="X258" s="38"/>
      <c r="Y258" s="68" t="s">
        <v>282</v>
      </c>
      <c r="Z258" s="68" t="s">
        <v>282</v>
      </c>
      <c r="AA258" s="57"/>
      <c r="AB258" s="13" t="str">
        <f t="shared" si="43"/>
        <v>/rsm:CrossIndustryInvoice/rsm:SupplyChainTradeTransaction/ram:IncludedSupplyChainTradeLineItem/ram:SpecifiedLineTradeSettlement/ram:SpecifiedTradeAllowanceCharge</v>
      </c>
      <c r="AC258" s="13" t="str">
        <f t="shared" si="44"/>
        <v>/ram:CalculationPercent</v>
      </c>
      <c r="AD258" s="14">
        <f>COUNTIFS(R$4:R258,AB258)</f>
        <v>1</v>
      </c>
      <c r="AE258" s="57"/>
      <c r="AF258" s="119" t="str">
        <f t="shared" si="50"/>
        <v>BT-138</v>
      </c>
      <c r="AG258" s="66">
        <f t="shared" si="48"/>
        <v>5</v>
      </c>
      <c r="AH258" s="66" t="str">
        <f t="shared" si="51"/>
        <v>0..1</v>
      </c>
      <c r="AI258" s="64" t="s">
        <v>1320</v>
      </c>
      <c r="AJ258" s="64" t="s">
        <v>1321</v>
      </c>
      <c r="AK258" s="65"/>
      <c r="AL258" s="65" t="s">
        <v>1236</v>
      </c>
      <c r="AM258" s="65" t="s">
        <v>35</v>
      </c>
      <c r="AN258" s="64" t="s">
        <v>1237</v>
      </c>
      <c r="AO258" s="66" t="str">
        <f t="shared" si="47"/>
        <v>0..1</v>
      </c>
      <c r="AP258" s="66" t="str">
        <f t="shared" si="47"/>
        <v>0..1</v>
      </c>
      <c r="AQ258" s="2" t="str">
        <f t="shared" si="47"/>
        <v>/rsm:CrossIndustryInvoice
/rsm:SupplyChainTradeTransaction
/ram:IncludedSupplyChainTradeLineItem
/ram:SpecifiedLineTradeSettlement
/ram:SpecifiedTradeAllowanceCharge
/ram:CalculationPercent</v>
      </c>
      <c r="AR258" s="75" t="str">
        <f t="shared" si="47"/>
        <v>/rsm:CrossIndustryInvoice/rsm:SupplyChainTradeTransaction/ram:IncludedSupplyChainTradeLineItem/ram:SpecifiedLineTradeSettlement/ram:SpecifiedTradeAllowanceCharge/ram:CalculationPercent</v>
      </c>
      <c r="AS258" s="66" t="s">
        <v>722</v>
      </c>
      <c r="AT258" s="68" t="s">
        <v>56</v>
      </c>
      <c r="AU258" s="66" t="str">
        <f t="shared" si="49"/>
        <v>0..1</v>
      </c>
      <c r="AV258" s="66" t="s">
        <v>35</v>
      </c>
      <c r="AW258" s="69" t="s">
        <v>35</v>
      </c>
      <c r="AX258" s="7"/>
      <c r="AY258" s="68" t="str">
        <f t="shared" si="52"/>
        <v>EN 16931</v>
      </c>
      <c r="AZ258" s="68" t="str">
        <f t="shared" si="52"/>
        <v>EN 16931</v>
      </c>
      <c r="BB258" s="57"/>
      <c r="BC258" s="59"/>
      <c r="BD258" s="59"/>
    </row>
    <row r="259" spans="1:56" s="11" customFormat="1" ht="99.75">
      <c r="A259" s="45" t="str">
        <f t="shared" si="45"/>
        <v>YES</v>
      </c>
      <c r="B259" s="45"/>
      <c r="C259" s="45"/>
      <c r="D259" s="173" t="s">
        <v>1187</v>
      </c>
      <c r="E259" s="119" t="s">
        <v>1322</v>
      </c>
      <c r="F259" s="292" t="s">
        <v>1322</v>
      </c>
      <c r="G259" s="66">
        <f t="shared" si="46"/>
        <v>5</v>
      </c>
      <c r="H259" s="66" t="s">
        <v>42</v>
      </c>
      <c r="I259" s="64" t="s">
        <v>1323</v>
      </c>
      <c r="J259" s="64" t="s">
        <v>1324</v>
      </c>
      <c r="K259" s="65"/>
      <c r="L259" s="65"/>
      <c r="M259" s="65" t="s">
        <v>35</v>
      </c>
      <c r="N259" s="64" t="s">
        <v>1325</v>
      </c>
      <c r="O259" s="66" t="s">
        <v>42</v>
      </c>
      <c r="P259" s="66" t="str">
        <f t="shared" si="42"/>
        <v>0..1</v>
      </c>
      <c r="Q259" s="2" t="s">
        <v>1326</v>
      </c>
      <c r="R259" s="75" t="s">
        <v>1327</v>
      </c>
      <c r="S259" s="66" t="s">
        <v>163</v>
      </c>
      <c r="T259" s="68" t="s">
        <v>56</v>
      </c>
      <c r="U259" s="66" t="s">
        <v>42</v>
      </c>
      <c r="V259" s="66" t="s">
        <v>35</v>
      </c>
      <c r="W259" s="69" t="s">
        <v>35</v>
      </c>
      <c r="X259" s="38"/>
      <c r="Y259" s="68" t="s">
        <v>282</v>
      </c>
      <c r="Z259" s="68" t="s">
        <v>282</v>
      </c>
      <c r="AA259" s="57"/>
      <c r="AB259" s="13" t="str">
        <f t="shared" si="43"/>
        <v>/rsm:CrossIndustryInvoice/rsm:SupplyChainTradeTransaction/ram:IncludedSupplyChainTradeLineItem/ram:SpecifiedLineTradeSettlement/ram:SpecifiedTradeAllowanceCharge</v>
      </c>
      <c r="AC259" s="13" t="str">
        <f t="shared" si="44"/>
        <v>/ram:BasisAmount</v>
      </c>
      <c r="AD259" s="14">
        <f>COUNTIFS(R$4:R259,AB259)</f>
        <v>1</v>
      </c>
      <c r="AE259" s="57"/>
      <c r="AF259" s="119" t="str">
        <f t="shared" si="50"/>
        <v>BT-137</v>
      </c>
      <c r="AG259" s="66">
        <f t="shared" si="48"/>
        <v>5</v>
      </c>
      <c r="AH259" s="66" t="str">
        <f t="shared" si="51"/>
        <v>0..1</v>
      </c>
      <c r="AI259" s="64" t="s">
        <v>1328</v>
      </c>
      <c r="AJ259" s="64" t="s">
        <v>1329</v>
      </c>
      <c r="AK259" s="65"/>
      <c r="AL259" s="65"/>
      <c r="AM259" s="65" t="s">
        <v>35</v>
      </c>
      <c r="AN259" s="64" t="s">
        <v>1330</v>
      </c>
      <c r="AO259" s="66" t="str">
        <f t="shared" si="47"/>
        <v>0..1</v>
      </c>
      <c r="AP259" s="66" t="str">
        <f t="shared" si="47"/>
        <v>0..1</v>
      </c>
      <c r="AQ259" s="2" t="str">
        <f t="shared" si="47"/>
        <v>/rsm:CrossIndustryInvoice
/rsm:SupplyChainTradeTransaction
/ram:IncludedSupplyChainTradeLineItem
/ram:SpecifiedLineTradeSettlement
/ram:SpecifiedTradeAllowanceCharge
/ram:BasisAmount</v>
      </c>
      <c r="AR259" s="75" t="str">
        <f t="shared" si="47"/>
        <v>/rsm:CrossIndustryInvoice/rsm:SupplyChainTradeTransaction/ram:IncludedSupplyChainTradeLineItem/ram:SpecifiedLineTradeSettlement/ram:SpecifiedTradeAllowanceCharge/ram:BasisAmount</v>
      </c>
      <c r="AS259" s="66" t="s">
        <v>163</v>
      </c>
      <c r="AT259" s="68" t="s">
        <v>56</v>
      </c>
      <c r="AU259" s="66" t="str">
        <f t="shared" si="49"/>
        <v>0..1</v>
      </c>
      <c r="AV259" s="66" t="s">
        <v>35</v>
      </c>
      <c r="AW259" s="69" t="s">
        <v>35</v>
      </c>
      <c r="AX259" s="7"/>
      <c r="AY259" s="68" t="str">
        <f t="shared" si="52"/>
        <v>EN 16931</v>
      </c>
      <c r="AZ259" s="68" t="str">
        <f t="shared" si="52"/>
        <v>EN 16931</v>
      </c>
      <c r="BB259" s="57"/>
      <c r="BC259" s="59"/>
      <c r="BD259" s="59"/>
    </row>
    <row r="260" spans="1:56" s="151" customFormat="1" ht="99.75">
      <c r="A260" s="45" t="str">
        <f t="shared" si="45"/>
        <v>YES</v>
      </c>
      <c r="B260" s="45"/>
      <c r="C260" s="45"/>
      <c r="D260" s="173" t="s">
        <v>1187</v>
      </c>
      <c r="E260" s="119" t="s">
        <v>1331</v>
      </c>
      <c r="F260" s="292" t="s">
        <v>1331</v>
      </c>
      <c r="G260" s="66">
        <f t="shared" si="46"/>
        <v>5</v>
      </c>
      <c r="H260" s="66" t="s">
        <v>32</v>
      </c>
      <c r="I260" s="64" t="s">
        <v>1332</v>
      </c>
      <c r="J260" s="64" t="s">
        <v>1333</v>
      </c>
      <c r="K260" s="65"/>
      <c r="L260" s="65"/>
      <c r="M260" s="65" t="s">
        <v>1334</v>
      </c>
      <c r="N260" s="64" t="s">
        <v>1325</v>
      </c>
      <c r="O260" s="66" t="s">
        <v>32</v>
      </c>
      <c r="P260" s="66" t="str">
        <f t="shared" si="42"/>
        <v>1..1</v>
      </c>
      <c r="Q260" s="2" t="s">
        <v>1335</v>
      </c>
      <c r="R260" s="75" t="s">
        <v>1336</v>
      </c>
      <c r="S260" s="66" t="s">
        <v>163</v>
      </c>
      <c r="T260" s="68" t="s">
        <v>56</v>
      </c>
      <c r="U260" s="66" t="s">
        <v>62</v>
      </c>
      <c r="V260" s="66" t="s">
        <v>132</v>
      </c>
      <c r="W260" s="69" t="s">
        <v>35</v>
      </c>
      <c r="X260" s="38"/>
      <c r="Y260" s="68" t="s">
        <v>244</v>
      </c>
      <c r="Z260" s="68" t="s">
        <v>244</v>
      </c>
      <c r="AA260" s="57"/>
      <c r="AB260" s="13" t="str">
        <f t="shared" si="43"/>
        <v>/rsm:CrossIndustryInvoice/rsm:SupplyChainTradeTransaction/ram:IncludedSupplyChainTradeLineItem/ram:SpecifiedLineTradeSettlement/ram:SpecifiedTradeAllowanceCharge</v>
      </c>
      <c r="AC260" s="13" t="str">
        <f t="shared" si="44"/>
        <v>/ram:ActualAmount</v>
      </c>
      <c r="AD260" s="14">
        <f>COUNTIFS(R$4:R260,AB260)</f>
        <v>1</v>
      </c>
      <c r="AE260" s="57"/>
      <c r="AF260" s="119" t="str">
        <f t="shared" si="50"/>
        <v>BT-136</v>
      </c>
      <c r="AG260" s="66">
        <f t="shared" si="48"/>
        <v>5</v>
      </c>
      <c r="AH260" s="66" t="str">
        <f t="shared" si="51"/>
        <v>1..1</v>
      </c>
      <c r="AI260" s="64" t="s">
        <v>1337</v>
      </c>
      <c r="AJ260" s="64" t="s">
        <v>1338</v>
      </c>
      <c r="AK260" s="65"/>
      <c r="AL260" s="65"/>
      <c r="AM260" s="65" t="s">
        <v>1339</v>
      </c>
      <c r="AN260" s="64" t="s">
        <v>1330</v>
      </c>
      <c r="AO260" s="66" t="str">
        <f t="shared" si="47"/>
        <v>1..1</v>
      </c>
      <c r="AP260" s="66" t="str">
        <f t="shared" si="47"/>
        <v>1..1</v>
      </c>
      <c r="AQ260" s="2" t="str">
        <f t="shared" si="47"/>
        <v>/rsm:CrossIndustryInvoice
/rsm:SupplyChainTradeTransaction
/ram:IncludedSupplyChainTradeLineItem
/ram:SpecifiedLineTradeSettlement
/ram:SpecifiedTradeAllowanceCharge
/ram:ActualAmount</v>
      </c>
      <c r="AR260" s="75" t="str">
        <f t="shared" si="47"/>
        <v>/rsm:CrossIndustryInvoice/rsm:SupplyChainTradeTransaction/ram:IncludedSupplyChainTradeLineItem/ram:SpecifiedLineTradeSettlement/ram:SpecifiedTradeAllowanceCharge/ram:ActualAmount</v>
      </c>
      <c r="AS260" s="66" t="s">
        <v>163</v>
      </c>
      <c r="AT260" s="68" t="s">
        <v>56</v>
      </c>
      <c r="AU260" s="66" t="str">
        <f t="shared" si="49"/>
        <v>0..n</v>
      </c>
      <c r="AV260" s="66" t="s">
        <v>132</v>
      </c>
      <c r="AW260" s="69" t="s">
        <v>35</v>
      </c>
      <c r="AX260" s="7"/>
      <c r="AY260" s="68" t="str">
        <f t="shared" si="52"/>
        <v>BASIC</v>
      </c>
      <c r="AZ260" s="68" t="str">
        <f t="shared" si="52"/>
        <v>BASIC</v>
      </c>
      <c r="BB260" s="57"/>
      <c r="BC260" s="59"/>
      <c r="BD260" s="59"/>
    </row>
    <row r="261" spans="1:56" s="11" customFormat="1" ht="216.75">
      <c r="A261" s="45" t="str">
        <f t="shared" si="45"/>
        <v>YES</v>
      </c>
      <c r="B261" s="45"/>
      <c r="C261" s="45"/>
      <c r="D261" s="173" t="s">
        <v>1187</v>
      </c>
      <c r="E261" s="119" t="s">
        <v>1340</v>
      </c>
      <c r="F261" s="292" t="s">
        <v>1340</v>
      </c>
      <c r="G261" s="66">
        <f t="shared" si="46"/>
        <v>5</v>
      </c>
      <c r="H261" s="66" t="s">
        <v>42</v>
      </c>
      <c r="I261" s="64" t="s">
        <v>1341</v>
      </c>
      <c r="J261" s="64" t="s">
        <v>1342</v>
      </c>
      <c r="K261" s="65" t="s">
        <v>1343</v>
      </c>
      <c r="L261" s="65"/>
      <c r="M261" s="65" t="s">
        <v>1344</v>
      </c>
      <c r="N261" s="64" t="s">
        <v>128</v>
      </c>
      <c r="O261" s="66" t="s">
        <v>42</v>
      </c>
      <c r="P261" s="66" t="str">
        <f t="shared" si="42"/>
        <v>0..1</v>
      </c>
      <c r="Q261" s="2" t="s">
        <v>1345</v>
      </c>
      <c r="R261" s="75" t="s">
        <v>1346</v>
      </c>
      <c r="S261" s="66" t="s">
        <v>131</v>
      </c>
      <c r="T261" s="68" t="s">
        <v>56</v>
      </c>
      <c r="U261" s="66" t="s">
        <v>42</v>
      </c>
      <c r="V261" s="66" t="s">
        <v>35</v>
      </c>
      <c r="W261" s="69" t="s">
        <v>35</v>
      </c>
      <c r="X261" s="38"/>
      <c r="Y261" s="68" t="s">
        <v>244</v>
      </c>
      <c r="Z261" s="68" t="s">
        <v>244</v>
      </c>
      <c r="AA261" s="57"/>
      <c r="AB261" s="13" t="str">
        <f t="shared" si="43"/>
        <v>/rsm:CrossIndustryInvoice/rsm:SupplyChainTradeTransaction/ram:IncludedSupplyChainTradeLineItem/ram:SpecifiedLineTradeSettlement/ram:SpecifiedTradeAllowanceCharge</v>
      </c>
      <c r="AC261" s="13" t="str">
        <f t="shared" si="44"/>
        <v>/ram:ReasonCode</v>
      </c>
      <c r="AD261" s="14">
        <f>COUNTIFS(R$4:R261,AB261)</f>
        <v>1</v>
      </c>
      <c r="AE261" s="57"/>
      <c r="AF261" s="119" t="str">
        <f t="shared" si="50"/>
        <v>BT-140</v>
      </c>
      <c r="AG261" s="66">
        <f t="shared" si="48"/>
        <v>5</v>
      </c>
      <c r="AH261" s="66" t="str">
        <f t="shared" si="51"/>
        <v>0..1</v>
      </c>
      <c r="AI261" s="64" t="s">
        <v>1347</v>
      </c>
      <c r="AJ261" s="64" t="s">
        <v>1348</v>
      </c>
      <c r="AK261" s="65" t="s">
        <v>1349</v>
      </c>
      <c r="AL261" s="65"/>
      <c r="AM261" s="65" t="s">
        <v>1350</v>
      </c>
      <c r="AN261" s="64" t="s">
        <v>128</v>
      </c>
      <c r="AO261" s="66" t="str">
        <f t="shared" si="47"/>
        <v>0..1</v>
      </c>
      <c r="AP261" s="66" t="str">
        <f t="shared" si="47"/>
        <v>0..1</v>
      </c>
      <c r="AQ261" s="2" t="str">
        <f t="shared" si="47"/>
        <v>/rsm:CrossIndustryInvoice
/rsm:SupplyChainTradeTransaction
/ram:IncludedSupplyChainTradeLineItem
/ram:SpecifiedLineTradeSettlement
/ram:SpecifiedTradeAllowanceCharge
/ram:ReasonCode</v>
      </c>
      <c r="AR261" s="75" t="str">
        <f t="shared" si="47"/>
        <v>/rsm:CrossIndustryInvoice/rsm:SupplyChainTradeTransaction/ram:IncludedSupplyChainTradeLineItem/ram:SpecifiedLineTradeSettlement/ram:SpecifiedTradeAllowanceCharge/ram:ReasonCode</v>
      </c>
      <c r="AS261" s="66" t="s">
        <v>131</v>
      </c>
      <c r="AT261" s="68" t="s">
        <v>56</v>
      </c>
      <c r="AU261" s="66" t="str">
        <f t="shared" si="49"/>
        <v>0..1</v>
      </c>
      <c r="AV261" s="66" t="s">
        <v>35</v>
      </c>
      <c r="AW261" s="69" t="s">
        <v>35</v>
      </c>
      <c r="AX261" s="7"/>
      <c r="AY261" s="68" t="str">
        <f t="shared" si="52"/>
        <v>BASIC</v>
      </c>
      <c r="AZ261" s="68" t="str">
        <f t="shared" si="52"/>
        <v>BASIC</v>
      </c>
      <c r="BB261" s="57"/>
      <c r="BC261" s="59"/>
      <c r="BD261" s="59"/>
    </row>
    <row r="262" spans="1:56" s="11" customFormat="1" ht="216.75">
      <c r="A262" s="45" t="str">
        <f t="shared" si="45"/>
        <v>YES</v>
      </c>
      <c r="B262" s="45"/>
      <c r="C262" s="45"/>
      <c r="D262" s="173" t="s">
        <v>1187</v>
      </c>
      <c r="E262" s="119" t="s">
        <v>1351</v>
      </c>
      <c r="F262" s="292" t="s">
        <v>1351</v>
      </c>
      <c r="G262" s="66">
        <f t="shared" si="46"/>
        <v>5</v>
      </c>
      <c r="H262" s="66" t="s">
        <v>42</v>
      </c>
      <c r="I262" s="64" t="s">
        <v>1352</v>
      </c>
      <c r="J262" s="64" t="s">
        <v>1353</v>
      </c>
      <c r="K262" s="65"/>
      <c r="L262" s="65"/>
      <c r="M262" s="65" t="s">
        <v>1344</v>
      </c>
      <c r="N262" s="64" t="s">
        <v>70</v>
      </c>
      <c r="O262" s="66" t="s">
        <v>42</v>
      </c>
      <c r="P262" s="66" t="str">
        <f t="shared" si="42"/>
        <v>0..1</v>
      </c>
      <c r="Q262" s="2" t="s">
        <v>1354</v>
      </c>
      <c r="R262" s="75" t="s">
        <v>1355</v>
      </c>
      <c r="S262" s="66" t="s">
        <v>73</v>
      </c>
      <c r="T262" s="68" t="s">
        <v>56</v>
      </c>
      <c r="U262" s="66" t="s">
        <v>42</v>
      </c>
      <c r="V262" s="66" t="s">
        <v>35</v>
      </c>
      <c r="W262" s="69" t="s">
        <v>35</v>
      </c>
      <c r="X262" s="38"/>
      <c r="Y262" s="68" t="s">
        <v>244</v>
      </c>
      <c r="Z262" s="68" t="s">
        <v>244</v>
      </c>
      <c r="AA262" s="57"/>
      <c r="AB262" s="13" t="str">
        <f t="shared" si="43"/>
        <v>/rsm:CrossIndustryInvoice/rsm:SupplyChainTradeTransaction/ram:IncludedSupplyChainTradeLineItem/ram:SpecifiedLineTradeSettlement/ram:SpecifiedTradeAllowanceCharge</v>
      </c>
      <c r="AC262" s="13" t="str">
        <f t="shared" si="44"/>
        <v>/ram:Reason</v>
      </c>
      <c r="AD262" s="14">
        <f>COUNTIFS(R$4:R262,AB262)</f>
        <v>1</v>
      </c>
      <c r="AE262" s="57"/>
      <c r="AF262" s="119" t="str">
        <f t="shared" si="50"/>
        <v>BT-139</v>
      </c>
      <c r="AG262" s="66">
        <f t="shared" si="48"/>
        <v>5</v>
      </c>
      <c r="AH262" s="66" t="str">
        <f t="shared" si="51"/>
        <v>0..1</v>
      </c>
      <c r="AI262" s="64" t="s">
        <v>1356</v>
      </c>
      <c r="AJ262" s="64" t="s">
        <v>1357</v>
      </c>
      <c r="AK262" s="65"/>
      <c r="AL262" s="65"/>
      <c r="AM262" s="65" t="s">
        <v>1350</v>
      </c>
      <c r="AN262" s="64" t="s">
        <v>78</v>
      </c>
      <c r="AO262" s="66" t="str">
        <f t="shared" si="47"/>
        <v>0..1</v>
      </c>
      <c r="AP262" s="66" t="str">
        <f t="shared" si="47"/>
        <v>0..1</v>
      </c>
      <c r="AQ262" s="2" t="str">
        <f t="shared" si="47"/>
        <v>/rsm:CrossIndustryInvoice
/rsm:SupplyChainTradeTransaction
/ram:IncludedSupplyChainTradeLineItem
/ram:SpecifiedLineTradeSettlement
/ram:SpecifiedTradeAllowanceCharge
/ram:Reason</v>
      </c>
      <c r="AR262" s="75" t="str">
        <f t="shared" si="47"/>
        <v>/rsm:CrossIndustryInvoice/rsm:SupplyChainTradeTransaction/ram:IncludedSupplyChainTradeLineItem/ram:SpecifiedLineTradeSettlement/ram:SpecifiedTradeAllowanceCharge/ram:Reason</v>
      </c>
      <c r="AS262" s="66" t="s">
        <v>73</v>
      </c>
      <c r="AT262" s="68" t="s">
        <v>56</v>
      </c>
      <c r="AU262" s="66" t="str">
        <f t="shared" si="49"/>
        <v>0..1</v>
      </c>
      <c r="AV262" s="66" t="s">
        <v>35</v>
      </c>
      <c r="AW262" s="69" t="s">
        <v>35</v>
      </c>
      <c r="AX262" s="7"/>
      <c r="AY262" s="68" t="str">
        <f t="shared" si="52"/>
        <v>BASIC</v>
      </c>
      <c r="AZ262" s="68" t="str">
        <f t="shared" si="52"/>
        <v>BASIC</v>
      </c>
      <c r="BB262" s="57"/>
      <c r="BC262" s="59"/>
      <c r="BD262" s="59"/>
    </row>
    <row r="263" spans="1:56" s="11" customFormat="1" ht="85.5">
      <c r="A263" s="45" t="str">
        <f t="shared" si="45"/>
        <v>NO</v>
      </c>
      <c r="B263" s="45"/>
      <c r="C263" s="45"/>
      <c r="D263" s="173" t="s">
        <v>1187</v>
      </c>
      <c r="E263" s="123" t="s">
        <v>1358</v>
      </c>
      <c r="F263" s="293" t="s">
        <v>1292</v>
      </c>
      <c r="G263" s="124">
        <f t="shared" si="46"/>
        <v>4</v>
      </c>
      <c r="H263" s="124" t="s">
        <v>62</v>
      </c>
      <c r="I263" s="125" t="s">
        <v>1359</v>
      </c>
      <c r="J263" s="125" t="s">
        <v>1360</v>
      </c>
      <c r="K263" s="126" t="s">
        <v>1361</v>
      </c>
      <c r="L263" s="126" t="s">
        <v>1362</v>
      </c>
      <c r="M263" s="126" t="s">
        <v>1363</v>
      </c>
      <c r="N263" s="125"/>
      <c r="O263" s="124" t="s">
        <v>62</v>
      </c>
      <c r="P263" s="124" t="str">
        <f t="shared" si="42"/>
        <v>0..n</v>
      </c>
      <c r="Q263" s="127" t="s">
        <v>1297</v>
      </c>
      <c r="R263" s="128" t="s">
        <v>1298</v>
      </c>
      <c r="S263" s="124" t="s">
        <v>35</v>
      </c>
      <c r="T263" s="129"/>
      <c r="U263" s="124" t="s">
        <v>62</v>
      </c>
      <c r="V263" s="124" t="s">
        <v>1299</v>
      </c>
      <c r="W263" s="130" t="s">
        <v>1363</v>
      </c>
      <c r="X263" s="38"/>
      <c r="Y263" s="129" t="s">
        <v>244</v>
      </c>
      <c r="Z263" s="129" t="s">
        <v>244</v>
      </c>
      <c r="AA263" s="57"/>
      <c r="AB263" s="13" t="str">
        <f t="shared" si="43"/>
        <v>/rsm:CrossIndustryInvoice/rsm:SupplyChainTradeTransaction/ram:IncludedSupplyChainTradeLineItem/ram:SpecifiedLineTradeSettlement</v>
      </c>
      <c r="AC263" s="13" t="str">
        <f t="shared" si="44"/>
        <v>/ram:SpecifiedTradeAllowanceCharge</v>
      </c>
      <c r="AD263" s="14">
        <f>COUNTIFS(R$4:R263,AB263)</f>
        <v>1</v>
      </c>
      <c r="AE263" s="57"/>
      <c r="AF263" s="123" t="str">
        <f t="shared" si="50"/>
        <v>BG-28</v>
      </c>
      <c r="AG263" s="124">
        <f t="shared" si="48"/>
        <v>4</v>
      </c>
      <c r="AH263" s="124" t="str">
        <f t="shared" si="51"/>
        <v>0..n</v>
      </c>
      <c r="AI263" s="125" t="s">
        <v>1364</v>
      </c>
      <c r="AJ263" s="125" t="s">
        <v>1365</v>
      </c>
      <c r="AK263" s="126" t="s">
        <v>1366</v>
      </c>
      <c r="AL263" s="126" t="s">
        <v>1367</v>
      </c>
      <c r="AM263" s="126" t="s">
        <v>1363</v>
      </c>
      <c r="AN263" s="125"/>
      <c r="AO263" s="124" t="str">
        <f t="shared" si="47"/>
        <v>0..n</v>
      </c>
      <c r="AP263" s="124" t="str">
        <f t="shared" si="47"/>
        <v>0..n</v>
      </c>
      <c r="AQ263" s="127" t="str">
        <f t="shared" si="47"/>
        <v>/rsm:CrossIndustryInvoice
/rsm:SupplyChainTradeTransaction
/ram:IncludedSupplyChainTradeLineItem
/ram:SpecifiedLineTradeSettlement
/ram:SpecifiedTradeAllowanceCharge</v>
      </c>
      <c r="AR263" s="128" t="str">
        <f t="shared" si="47"/>
        <v>/rsm:CrossIndustryInvoice/rsm:SupplyChainTradeTransaction/ram:IncludedSupplyChainTradeLineItem/ram:SpecifiedLineTradeSettlement/ram:SpecifiedTradeAllowanceCharge</v>
      </c>
      <c r="AS263" s="124" t="s">
        <v>35</v>
      </c>
      <c r="AT263" s="129"/>
      <c r="AU263" s="124" t="str">
        <f t="shared" si="49"/>
        <v>0..n</v>
      </c>
      <c r="AV263" s="124" t="s">
        <v>1299</v>
      </c>
      <c r="AW263" s="130" t="s">
        <v>1363</v>
      </c>
      <c r="AX263" s="7"/>
      <c r="AY263" s="129" t="str">
        <f t="shared" si="52"/>
        <v>BASIC</v>
      </c>
      <c r="AZ263" s="129" t="str">
        <f t="shared" si="52"/>
        <v>BASIC</v>
      </c>
      <c r="BB263" s="57"/>
      <c r="BC263" s="59"/>
      <c r="BD263" s="59"/>
    </row>
    <row r="264" spans="1:56" s="151" customFormat="1" ht="99.75">
      <c r="A264" s="45" t="str">
        <f t="shared" si="45"/>
        <v>NO</v>
      </c>
      <c r="B264" s="45"/>
      <c r="C264" s="45"/>
      <c r="D264" s="173" t="s">
        <v>1187</v>
      </c>
      <c r="E264" s="119" t="s">
        <v>1368</v>
      </c>
      <c r="F264" s="292" t="e">
        <v>#N/A</v>
      </c>
      <c r="G264" s="66">
        <f t="shared" si="46"/>
        <v>5</v>
      </c>
      <c r="H264" s="66" t="s">
        <v>32</v>
      </c>
      <c r="I264" s="97" t="s">
        <v>1304</v>
      </c>
      <c r="J264" s="64" t="s">
        <v>35</v>
      </c>
      <c r="K264" s="65" t="s">
        <v>35</v>
      </c>
      <c r="L264" s="65"/>
      <c r="M264" s="65" t="s">
        <v>35</v>
      </c>
      <c r="N264" s="64"/>
      <c r="O264" s="66" t="s">
        <v>32</v>
      </c>
      <c r="P264" s="66" t="str">
        <f t="shared" si="42"/>
        <v>1..1</v>
      </c>
      <c r="Q264" s="2" t="s">
        <v>1306</v>
      </c>
      <c r="R264" s="75" t="s">
        <v>1307</v>
      </c>
      <c r="S264" s="66" t="s">
        <v>35</v>
      </c>
      <c r="T264" s="68" t="s">
        <v>35</v>
      </c>
      <c r="U264" s="66" t="s">
        <v>42</v>
      </c>
      <c r="V264" s="66" t="s">
        <v>35</v>
      </c>
      <c r="W264" s="69" t="s">
        <v>35</v>
      </c>
      <c r="X264" s="38"/>
      <c r="Y264" s="68" t="s">
        <v>244</v>
      </c>
      <c r="Z264" s="68" t="s">
        <v>244</v>
      </c>
      <c r="AA264" s="57"/>
      <c r="AB264" s="13" t="str">
        <f t="shared" si="43"/>
        <v>/rsm:CrossIndustryInvoice/rsm:SupplyChainTradeTransaction/ram:IncludedSupplyChainTradeLineItem/ram:SpecifiedLineTradeSettlement/ram:SpecifiedTradeAllowanceCharge</v>
      </c>
      <c r="AC264" s="13" t="str">
        <f t="shared" si="44"/>
        <v>/ram:ChargeIndicator</v>
      </c>
      <c r="AD264" s="14">
        <f>COUNTIFS(R$4:R264,AB264)</f>
        <v>2</v>
      </c>
      <c r="AE264" s="57"/>
      <c r="AF264" s="119" t="str">
        <f t="shared" si="50"/>
        <v>BG-28-0</v>
      </c>
      <c r="AG264" s="66">
        <f t="shared" si="48"/>
        <v>5</v>
      </c>
      <c r="AH264" s="66" t="str">
        <f t="shared" si="51"/>
        <v>1..1</v>
      </c>
      <c r="AI264" s="97" t="s">
        <v>1308</v>
      </c>
      <c r="AJ264" s="64" t="s">
        <v>35</v>
      </c>
      <c r="AK264" s="65" t="s">
        <v>35</v>
      </c>
      <c r="AL264" s="65"/>
      <c r="AM264" s="65" t="s">
        <v>35</v>
      </c>
      <c r="AN264" s="64"/>
      <c r="AO264" s="66" t="str">
        <f t="shared" si="47"/>
        <v>1..1</v>
      </c>
      <c r="AP264" s="66" t="str">
        <f t="shared" si="47"/>
        <v>1..1</v>
      </c>
      <c r="AQ264" s="2" t="str">
        <f t="shared" si="47"/>
        <v>/rsm:CrossIndustryInvoice
/rsm:SupplyChainTradeTransaction
/ram:IncludedSupplyChainTradeLineItem
/ram:SpecifiedLineTradeSettlement
/ram:SpecifiedTradeAllowanceCharge
/ram:ChargeIndicator</v>
      </c>
      <c r="AR264" s="75" t="str">
        <f t="shared" si="47"/>
        <v>/rsm:CrossIndustryInvoice/rsm:SupplyChainTradeTransaction/ram:IncludedSupplyChainTradeLineItem/ram:SpecifiedLineTradeSettlement/ram:SpecifiedTradeAllowanceCharge/ram:ChargeIndicator</v>
      </c>
      <c r="AS264" s="66" t="s">
        <v>35</v>
      </c>
      <c r="AT264" s="68" t="s">
        <v>35</v>
      </c>
      <c r="AU264" s="66" t="str">
        <f t="shared" si="49"/>
        <v>0..1</v>
      </c>
      <c r="AV264" s="66" t="s">
        <v>35</v>
      </c>
      <c r="AW264" s="69" t="s">
        <v>35</v>
      </c>
      <c r="AX264" s="7"/>
      <c r="AY264" s="68" t="str">
        <f t="shared" si="52"/>
        <v>BASIC</v>
      </c>
      <c r="AZ264" s="68" t="str">
        <f t="shared" si="52"/>
        <v>BASIC</v>
      </c>
      <c r="BB264" s="57"/>
      <c r="BC264" s="59"/>
      <c r="BD264" s="59"/>
    </row>
    <row r="265" spans="1:56" s="11" customFormat="1" ht="114">
      <c r="A265" s="45" t="str">
        <f t="shared" si="45"/>
        <v>NO</v>
      </c>
      <c r="B265" s="45"/>
      <c r="C265" s="45"/>
      <c r="D265" s="173" t="s">
        <v>1187</v>
      </c>
      <c r="E265" s="119" t="s">
        <v>1369</v>
      </c>
      <c r="F265" s="292" t="e">
        <v>#N/A</v>
      </c>
      <c r="G265" s="66">
        <f t="shared" si="46"/>
        <v>6</v>
      </c>
      <c r="H265" s="66" t="s">
        <v>32</v>
      </c>
      <c r="I265" s="97" t="s">
        <v>1370</v>
      </c>
      <c r="J265" s="64" t="s">
        <v>35</v>
      </c>
      <c r="K265" s="65" t="s">
        <v>750</v>
      </c>
      <c r="L265" s="65"/>
      <c r="M265" s="65" t="s">
        <v>750</v>
      </c>
      <c r="N265" s="64"/>
      <c r="O265" s="66" t="s">
        <v>32</v>
      </c>
      <c r="P265" s="66" t="str">
        <f t="shared" si="42"/>
        <v>1..1</v>
      </c>
      <c r="Q265" s="2" t="s">
        <v>1312</v>
      </c>
      <c r="R265" s="75" t="s">
        <v>1313</v>
      </c>
      <c r="S265" s="66" t="s">
        <v>35</v>
      </c>
      <c r="T265" s="68" t="s">
        <v>35</v>
      </c>
      <c r="U265" s="66" t="s">
        <v>32</v>
      </c>
      <c r="V265" s="66" t="s">
        <v>35</v>
      </c>
      <c r="W265" s="69" t="s">
        <v>750</v>
      </c>
      <c r="X265" s="38"/>
      <c r="Y265" s="68" t="s">
        <v>244</v>
      </c>
      <c r="Z265" s="68" t="s">
        <v>244</v>
      </c>
      <c r="AA265" s="57"/>
      <c r="AB265" s="13" t="str">
        <f t="shared" si="43"/>
        <v>/rsm:CrossIndustryInvoice/rsm:SupplyChainTradeTransaction/ram:IncludedSupplyChainTradeLineItem/ram:SpecifiedLineTradeSettlement/ram:SpecifiedTradeAllowanceCharge/ram:ChargeIndicator</v>
      </c>
      <c r="AC265" s="13" t="str">
        <f t="shared" si="44"/>
        <v>/udt:Indicator</v>
      </c>
      <c r="AD265" s="14">
        <f>COUNTIFS(R$4:R265,AB265)</f>
        <v>2</v>
      </c>
      <c r="AE265" s="57"/>
      <c r="AF265" s="119" t="str">
        <f t="shared" si="50"/>
        <v>BG-28-1</v>
      </c>
      <c r="AG265" s="66">
        <f t="shared" si="48"/>
        <v>6</v>
      </c>
      <c r="AH265" s="66" t="str">
        <f t="shared" si="51"/>
        <v>1..1</v>
      </c>
      <c r="AI265" s="97" t="s">
        <v>1314</v>
      </c>
      <c r="AJ265" s="64" t="s">
        <v>35</v>
      </c>
      <c r="AK265" s="65" t="s">
        <v>1371</v>
      </c>
      <c r="AL265" s="65"/>
      <c r="AM265" s="65" t="s">
        <v>1371</v>
      </c>
      <c r="AN265" s="64"/>
      <c r="AO265" s="66" t="str">
        <f t="shared" si="47"/>
        <v>1..1</v>
      </c>
      <c r="AP265" s="66" t="str">
        <f t="shared" si="47"/>
        <v>1..1</v>
      </c>
      <c r="AQ265" s="2" t="str">
        <f t="shared" si="47"/>
        <v>/rsm:CrossIndustryInvoice
/rsm:SupplyChainTradeTransaction
/ram:IncludedSupplyChainTradeLineItem
/ram:SpecifiedLineTradeSettlement
/ram:SpecifiedTradeAllowanceCharge
/ram:ChargeIndicator
/udt:Indicator</v>
      </c>
      <c r="AR265" s="75" t="str">
        <f t="shared" si="47"/>
        <v>/rsm:CrossIndustryInvoice/rsm:SupplyChainTradeTransaction/ram:IncludedSupplyChainTradeLineItem/ram:SpecifiedLineTradeSettlement/ram:SpecifiedTradeAllowanceCharge/ram:ChargeIndicator/udt:Indicator</v>
      </c>
      <c r="AS265" s="66" t="s">
        <v>35</v>
      </c>
      <c r="AT265" s="68" t="s">
        <v>35</v>
      </c>
      <c r="AU265" s="66" t="str">
        <f t="shared" si="49"/>
        <v>1..1</v>
      </c>
      <c r="AV265" s="66" t="s">
        <v>35</v>
      </c>
      <c r="AW265" s="69" t="s">
        <v>750</v>
      </c>
      <c r="AX265" s="7"/>
      <c r="AY265" s="68" t="str">
        <f t="shared" si="52"/>
        <v>BASIC</v>
      </c>
      <c r="AZ265" s="68" t="str">
        <f t="shared" si="52"/>
        <v>BASIC</v>
      </c>
      <c r="BB265" s="57"/>
      <c r="BC265" s="59"/>
      <c r="BD265" s="59"/>
    </row>
    <row r="266" spans="1:56" s="11" customFormat="1" ht="99.75">
      <c r="A266" s="45" t="str">
        <f t="shared" si="45"/>
        <v>YES</v>
      </c>
      <c r="B266" s="45"/>
      <c r="C266" s="45"/>
      <c r="D266" s="173" t="s">
        <v>1187</v>
      </c>
      <c r="E266" s="119" t="s">
        <v>1372</v>
      </c>
      <c r="F266" s="292" t="s">
        <v>1315</v>
      </c>
      <c r="G266" s="66">
        <f t="shared" si="46"/>
        <v>5</v>
      </c>
      <c r="H266" s="66" t="s">
        <v>42</v>
      </c>
      <c r="I266" s="64" t="s">
        <v>1373</v>
      </c>
      <c r="J266" s="64" t="s">
        <v>1374</v>
      </c>
      <c r="K266" s="65"/>
      <c r="L266" s="65" t="s">
        <v>826</v>
      </c>
      <c r="M266" s="65" t="s">
        <v>35</v>
      </c>
      <c r="N266" s="64" t="s">
        <v>1230</v>
      </c>
      <c r="O266" s="66" t="s">
        <v>42</v>
      </c>
      <c r="P266" s="66" t="str">
        <f t="shared" si="42"/>
        <v>0..1</v>
      </c>
      <c r="Q266" s="2" t="s">
        <v>1318</v>
      </c>
      <c r="R266" s="75" t="s">
        <v>1319</v>
      </c>
      <c r="S266" s="66" t="s">
        <v>722</v>
      </c>
      <c r="T266" s="68" t="s">
        <v>56</v>
      </c>
      <c r="U266" s="66" t="s">
        <v>42</v>
      </c>
      <c r="V266" s="66" t="s">
        <v>35</v>
      </c>
      <c r="W266" s="69" t="s">
        <v>35</v>
      </c>
      <c r="X266" s="38"/>
      <c r="Y266" s="68" t="s">
        <v>282</v>
      </c>
      <c r="Z266" s="68" t="s">
        <v>282</v>
      </c>
      <c r="AA266" s="57"/>
      <c r="AB266" s="13" t="str">
        <f t="shared" si="43"/>
        <v>/rsm:CrossIndustryInvoice/rsm:SupplyChainTradeTransaction/ram:IncludedSupplyChainTradeLineItem/ram:SpecifiedLineTradeSettlement/ram:SpecifiedTradeAllowanceCharge</v>
      </c>
      <c r="AC266" s="13" t="str">
        <f t="shared" si="44"/>
        <v>/ram:CalculationPercent</v>
      </c>
      <c r="AD266" s="14">
        <f>COUNTIFS(R$4:R266,AB266)</f>
        <v>2</v>
      </c>
      <c r="AE266" s="57"/>
      <c r="AF266" s="119" t="str">
        <f t="shared" si="50"/>
        <v>BT-143</v>
      </c>
      <c r="AG266" s="66">
        <f t="shared" si="48"/>
        <v>5</v>
      </c>
      <c r="AH266" s="66" t="str">
        <f t="shared" si="51"/>
        <v>0..1</v>
      </c>
      <c r="AI266" s="64" t="s">
        <v>1375</v>
      </c>
      <c r="AJ266" s="64" t="s">
        <v>1376</v>
      </c>
      <c r="AK266" s="65"/>
      <c r="AL266" s="65" t="s">
        <v>1236</v>
      </c>
      <c r="AM266" s="65" t="s">
        <v>35</v>
      </c>
      <c r="AN266" s="64" t="s">
        <v>1237</v>
      </c>
      <c r="AO266" s="66" t="str">
        <f t="shared" si="47"/>
        <v>0..1</v>
      </c>
      <c r="AP266" s="66" t="str">
        <f t="shared" si="47"/>
        <v>0..1</v>
      </c>
      <c r="AQ266" s="2" t="str">
        <f t="shared" si="47"/>
        <v>/rsm:CrossIndustryInvoice
/rsm:SupplyChainTradeTransaction
/ram:IncludedSupplyChainTradeLineItem
/ram:SpecifiedLineTradeSettlement
/ram:SpecifiedTradeAllowanceCharge
/ram:CalculationPercent</v>
      </c>
      <c r="AR266" s="75" t="str">
        <f t="shared" si="47"/>
        <v>/rsm:CrossIndustryInvoice/rsm:SupplyChainTradeTransaction/ram:IncludedSupplyChainTradeLineItem/ram:SpecifiedLineTradeSettlement/ram:SpecifiedTradeAllowanceCharge/ram:CalculationPercent</v>
      </c>
      <c r="AS266" s="66" t="s">
        <v>722</v>
      </c>
      <c r="AT266" s="68" t="s">
        <v>56</v>
      </c>
      <c r="AU266" s="66" t="str">
        <f t="shared" si="49"/>
        <v>0..1</v>
      </c>
      <c r="AV266" s="66" t="s">
        <v>35</v>
      </c>
      <c r="AW266" s="69" t="s">
        <v>35</v>
      </c>
      <c r="AX266" s="7"/>
      <c r="AY266" s="68" t="str">
        <f t="shared" si="52"/>
        <v>EN 16931</v>
      </c>
      <c r="AZ266" s="68" t="str">
        <f t="shared" si="52"/>
        <v>EN 16931</v>
      </c>
      <c r="BB266" s="57"/>
      <c r="BC266" s="59"/>
      <c r="BD266" s="59"/>
    </row>
    <row r="267" spans="1:56" s="11" customFormat="1" ht="99.75">
      <c r="A267" s="45" t="str">
        <f t="shared" si="45"/>
        <v>YES</v>
      </c>
      <c r="B267" s="45"/>
      <c r="C267" s="45"/>
      <c r="D267" s="173" t="s">
        <v>1187</v>
      </c>
      <c r="E267" s="119" t="s">
        <v>1377</v>
      </c>
      <c r="F267" s="292" t="s">
        <v>1322</v>
      </c>
      <c r="G267" s="66">
        <f t="shared" si="46"/>
        <v>5</v>
      </c>
      <c r="H267" s="66" t="s">
        <v>42</v>
      </c>
      <c r="I267" s="64" t="s">
        <v>1378</v>
      </c>
      <c r="J267" s="64" t="s">
        <v>1379</v>
      </c>
      <c r="K267" s="65"/>
      <c r="L267" s="65"/>
      <c r="M267" s="65" t="s">
        <v>35</v>
      </c>
      <c r="N267" s="64" t="s">
        <v>1325</v>
      </c>
      <c r="O267" s="66" t="s">
        <v>42</v>
      </c>
      <c r="P267" s="66" t="str">
        <f t="shared" si="42"/>
        <v>0..1</v>
      </c>
      <c r="Q267" s="2" t="s">
        <v>1326</v>
      </c>
      <c r="R267" s="75" t="s">
        <v>1327</v>
      </c>
      <c r="S267" s="66" t="s">
        <v>163</v>
      </c>
      <c r="T267" s="68" t="s">
        <v>56</v>
      </c>
      <c r="U267" s="66" t="s">
        <v>42</v>
      </c>
      <c r="V267" s="66" t="s">
        <v>35</v>
      </c>
      <c r="W267" s="69" t="s">
        <v>35</v>
      </c>
      <c r="X267" s="38"/>
      <c r="Y267" s="68" t="s">
        <v>282</v>
      </c>
      <c r="Z267" s="68" t="s">
        <v>282</v>
      </c>
      <c r="AA267" s="57"/>
      <c r="AB267" s="13" t="str">
        <f t="shared" si="43"/>
        <v>/rsm:CrossIndustryInvoice/rsm:SupplyChainTradeTransaction/ram:IncludedSupplyChainTradeLineItem/ram:SpecifiedLineTradeSettlement/ram:SpecifiedTradeAllowanceCharge</v>
      </c>
      <c r="AC267" s="13" t="str">
        <f t="shared" si="44"/>
        <v>/ram:BasisAmount</v>
      </c>
      <c r="AD267" s="14">
        <f>COUNTIFS(R$4:R267,AB267)</f>
        <v>2</v>
      </c>
      <c r="AE267" s="57"/>
      <c r="AF267" s="119" t="str">
        <f t="shared" si="50"/>
        <v>BT-142</v>
      </c>
      <c r="AG267" s="66">
        <f t="shared" si="48"/>
        <v>5</v>
      </c>
      <c r="AH267" s="66" t="str">
        <f t="shared" si="51"/>
        <v>0..1</v>
      </c>
      <c r="AI267" s="64" t="s">
        <v>1380</v>
      </c>
      <c r="AJ267" s="64" t="s">
        <v>1381</v>
      </c>
      <c r="AK267" s="65"/>
      <c r="AL267" s="65"/>
      <c r="AM267" s="65" t="s">
        <v>35</v>
      </c>
      <c r="AN267" s="64" t="s">
        <v>1330</v>
      </c>
      <c r="AO267" s="66" t="str">
        <f t="shared" si="47"/>
        <v>0..1</v>
      </c>
      <c r="AP267" s="66" t="str">
        <f t="shared" si="47"/>
        <v>0..1</v>
      </c>
      <c r="AQ267" s="2" t="str">
        <f t="shared" si="47"/>
        <v>/rsm:CrossIndustryInvoice
/rsm:SupplyChainTradeTransaction
/ram:IncludedSupplyChainTradeLineItem
/ram:SpecifiedLineTradeSettlement
/ram:SpecifiedTradeAllowanceCharge
/ram:BasisAmount</v>
      </c>
      <c r="AR267" s="75" t="str">
        <f t="shared" si="47"/>
        <v>/rsm:CrossIndustryInvoice/rsm:SupplyChainTradeTransaction/ram:IncludedSupplyChainTradeLineItem/ram:SpecifiedLineTradeSettlement/ram:SpecifiedTradeAllowanceCharge/ram:BasisAmount</v>
      </c>
      <c r="AS267" s="66" t="s">
        <v>163</v>
      </c>
      <c r="AT267" s="68" t="s">
        <v>56</v>
      </c>
      <c r="AU267" s="66" t="str">
        <f t="shared" si="49"/>
        <v>0..1</v>
      </c>
      <c r="AV267" s="66" t="s">
        <v>35</v>
      </c>
      <c r="AW267" s="69" t="s">
        <v>35</v>
      </c>
      <c r="AX267" s="7"/>
      <c r="AY267" s="68" t="str">
        <f t="shared" si="52"/>
        <v>EN 16931</v>
      </c>
      <c r="AZ267" s="68" t="str">
        <f t="shared" si="52"/>
        <v>EN 16931</v>
      </c>
      <c r="BB267" s="57"/>
      <c r="BC267" s="59"/>
      <c r="BD267" s="59"/>
    </row>
    <row r="268" spans="1:56" s="11" customFormat="1" ht="99.75">
      <c r="A268" s="45" t="str">
        <f t="shared" si="45"/>
        <v>YES</v>
      </c>
      <c r="B268" s="45"/>
      <c r="C268" s="45"/>
      <c r="D268" s="173" t="s">
        <v>1187</v>
      </c>
      <c r="E268" s="119" t="s">
        <v>1382</v>
      </c>
      <c r="F268" s="292" t="s">
        <v>1331</v>
      </c>
      <c r="G268" s="66">
        <f t="shared" si="46"/>
        <v>5</v>
      </c>
      <c r="H268" s="66" t="s">
        <v>32</v>
      </c>
      <c r="I268" s="64" t="s">
        <v>1383</v>
      </c>
      <c r="J268" s="64" t="s">
        <v>1384</v>
      </c>
      <c r="K268" s="65"/>
      <c r="L268" s="65"/>
      <c r="M268" s="65" t="s">
        <v>1385</v>
      </c>
      <c r="N268" s="64" t="s">
        <v>1325</v>
      </c>
      <c r="O268" s="66" t="s">
        <v>32</v>
      </c>
      <c r="P268" s="66" t="str">
        <f t="shared" si="42"/>
        <v>1..1</v>
      </c>
      <c r="Q268" s="2" t="s">
        <v>1335</v>
      </c>
      <c r="R268" s="75" t="s">
        <v>1336</v>
      </c>
      <c r="S268" s="66" t="s">
        <v>163</v>
      </c>
      <c r="T268" s="68" t="s">
        <v>56</v>
      </c>
      <c r="U268" s="66" t="s">
        <v>62</v>
      </c>
      <c r="V268" s="66" t="s">
        <v>132</v>
      </c>
      <c r="W268" s="69" t="s">
        <v>35</v>
      </c>
      <c r="X268" s="38"/>
      <c r="Y268" s="68" t="s">
        <v>244</v>
      </c>
      <c r="Z268" s="68" t="s">
        <v>244</v>
      </c>
      <c r="AA268" s="57"/>
      <c r="AB268" s="13" t="str">
        <f t="shared" si="43"/>
        <v>/rsm:CrossIndustryInvoice/rsm:SupplyChainTradeTransaction/ram:IncludedSupplyChainTradeLineItem/ram:SpecifiedLineTradeSettlement/ram:SpecifiedTradeAllowanceCharge</v>
      </c>
      <c r="AC268" s="13" t="str">
        <f t="shared" si="44"/>
        <v>/ram:ActualAmount</v>
      </c>
      <c r="AD268" s="14">
        <f>COUNTIFS(R$4:R268,AB268)</f>
        <v>2</v>
      </c>
      <c r="AE268" s="57"/>
      <c r="AF268" s="119" t="str">
        <f t="shared" si="50"/>
        <v>BT-141</v>
      </c>
      <c r="AG268" s="66">
        <f t="shared" si="48"/>
        <v>5</v>
      </c>
      <c r="AH268" s="66" t="str">
        <f t="shared" si="51"/>
        <v>1..1</v>
      </c>
      <c r="AI268" s="64" t="s">
        <v>1386</v>
      </c>
      <c r="AJ268" s="64" t="s">
        <v>1387</v>
      </c>
      <c r="AK268" s="65"/>
      <c r="AL268" s="65"/>
      <c r="AM268" s="65" t="s">
        <v>1388</v>
      </c>
      <c r="AN268" s="64" t="s">
        <v>1330</v>
      </c>
      <c r="AO268" s="66" t="str">
        <f t="shared" si="47"/>
        <v>1..1</v>
      </c>
      <c r="AP268" s="66" t="str">
        <f t="shared" si="47"/>
        <v>1..1</v>
      </c>
      <c r="AQ268" s="2" t="str">
        <f t="shared" si="47"/>
        <v>/rsm:CrossIndustryInvoice
/rsm:SupplyChainTradeTransaction
/ram:IncludedSupplyChainTradeLineItem
/ram:SpecifiedLineTradeSettlement
/ram:SpecifiedTradeAllowanceCharge
/ram:ActualAmount</v>
      </c>
      <c r="AR268" s="75" t="str">
        <f t="shared" si="47"/>
        <v>/rsm:CrossIndustryInvoice/rsm:SupplyChainTradeTransaction/ram:IncludedSupplyChainTradeLineItem/ram:SpecifiedLineTradeSettlement/ram:SpecifiedTradeAllowanceCharge/ram:ActualAmount</v>
      </c>
      <c r="AS268" s="66" t="s">
        <v>163</v>
      </c>
      <c r="AT268" s="68" t="s">
        <v>56</v>
      </c>
      <c r="AU268" s="66" t="str">
        <f t="shared" si="49"/>
        <v>0..n</v>
      </c>
      <c r="AV268" s="66" t="s">
        <v>132</v>
      </c>
      <c r="AW268" s="69" t="s">
        <v>35</v>
      </c>
      <c r="AX268" s="7"/>
      <c r="AY268" s="68" t="str">
        <f t="shared" si="52"/>
        <v>BASIC</v>
      </c>
      <c r="AZ268" s="68" t="str">
        <f t="shared" si="52"/>
        <v>BASIC</v>
      </c>
      <c r="BB268" s="57"/>
      <c r="BC268" s="59"/>
      <c r="BD268" s="59"/>
    </row>
    <row r="269" spans="1:56" s="11" customFormat="1" ht="280.5">
      <c r="A269" s="45" t="str">
        <f t="shared" si="45"/>
        <v>YES</v>
      </c>
      <c r="B269" s="45"/>
      <c r="C269" s="45"/>
      <c r="D269" s="173" t="s">
        <v>1187</v>
      </c>
      <c r="E269" s="119" t="s">
        <v>1389</v>
      </c>
      <c r="F269" s="292" t="s">
        <v>1340</v>
      </c>
      <c r="G269" s="66">
        <f t="shared" si="46"/>
        <v>5</v>
      </c>
      <c r="H269" s="66" t="s">
        <v>42</v>
      </c>
      <c r="I269" s="64" t="s">
        <v>1390</v>
      </c>
      <c r="J269" s="64" t="s">
        <v>1391</v>
      </c>
      <c r="K269" s="65" t="s">
        <v>1392</v>
      </c>
      <c r="L269" s="65" t="s">
        <v>1393</v>
      </c>
      <c r="M269" s="65" t="s">
        <v>1394</v>
      </c>
      <c r="N269" s="64" t="s">
        <v>128</v>
      </c>
      <c r="O269" s="66" t="s">
        <v>42</v>
      </c>
      <c r="P269" s="66" t="str">
        <f t="shared" si="42"/>
        <v>0..1</v>
      </c>
      <c r="Q269" s="2" t="s">
        <v>1345</v>
      </c>
      <c r="R269" s="75" t="s">
        <v>1346</v>
      </c>
      <c r="S269" s="66" t="s">
        <v>131</v>
      </c>
      <c r="T269" s="68" t="s">
        <v>56</v>
      </c>
      <c r="U269" s="66" t="s">
        <v>42</v>
      </c>
      <c r="V269" s="66" t="s">
        <v>35</v>
      </c>
      <c r="W269" s="69" t="s">
        <v>35</v>
      </c>
      <c r="X269" s="38"/>
      <c r="Y269" s="68" t="s">
        <v>244</v>
      </c>
      <c r="Z269" s="68" t="s">
        <v>244</v>
      </c>
      <c r="AA269" s="57"/>
      <c r="AB269" s="13" t="str">
        <f t="shared" si="43"/>
        <v>/rsm:CrossIndustryInvoice/rsm:SupplyChainTradeTransaction/ram:IncludedSupplyChainTradeLineItem/ram:SpecifiedLineTradeSettlement/ram:SpecifiedTradeAllowanceCharge</v>
      </c>
      <c r="AC269" s="13" t="str">
        <f t="shared" si="44"/>
        <v>/ram:ReasonCode</v>
      </c>
      <c r="AD269" s="14">
        <f>COUNTIFS(R$4:R269,AB269)</f>
        <v>2</v>
      </c>
      <c r="AE269" s="57"/>
      <c r="AF269" s="119" t="str">
        <f t="shared" si="50"/>
        <v>BT-145</v>
      </c>
      <c r="AG269" s="66">
        <f t="shared" si="48"/>
        <v>5</v>
      </c>
      <c r="AH269" s="66" t="str">
        <f t="shared" si="51"/>
        <v>0..1</v>
      </c>
      <c r="AI269" s="64" t="s">
        <v>1395</v>
      </c>
      <c r="AJ269" s="64" t="s">
        <v>1396</v>
      </c>
      <c r="AK269" s="65" t="s">
        <v>1397</v>
      </c>
      <c r="AL269" s="65" t="s">
        <v>1398</v>
      </c>
      <c r="AM269" s="65" t="s">
        <v>1399</v>
      </c>
      <c r="AN269" s="64" t="s">
        <v>128</v>
      </c>
      <c r="AO269" s="66" t="str">
        <f t="shared" si="47"/>
        <v>0..1</v>
      </c>
      <c r="AP269" s="66" t="str">
        <f t="shared" si="47"/>
        <v>0..1</v>
      </c>
      <c r="AQ269" s="2" t="str">
        <f t="shared" si="47"/>
        <v>/rsm:CrossIndustryInvoice
/rsm:SupplyChainTradeTransaction
/ram:IncludedSupplyChainTradeLineItem
/ram:SpecifiedLineTradeSettlement
/ram:SpecifiedTradeAllowanceCharge
/ram:ReasonCode</v>
      </c>
      <c r="AR269" s="75" t="str">
        <f t="shared" si="47"/>
        <v>/rsm:CrossIndustryInvoice/rsm:SupplyChainTradeTransaction/ram:IncludedSupplyChainTradeLineItem/ram:SpecifiedLineTradeSettlement/ram:SpecifiedTradeAllowanceCharge/ram:ReasonCode</v>
      </c>
      <c r="AS269" s="66" t="s">
        <v>131</v>
      </c>
      <c r="AT269" s="68" t="s">
        <v>56</v>
      </c>
      <c r="AU269" s="66" t="str">
        <f t="shared" si="49"/>
        <v>0..1</v>
      </c>
      <c r="AV269" s="66" t="s">
        <v>35</v>
      </c>
      <c r="AW269" s="69" t="s">
        <v>35</v>
      </c>
      <c r="AX269" s="7"/>
      <c r="AY269" s="68" t="str">
        <f t="shared" si="52"/>
        <v>BASIC</v>
      </c>
      <c r="AZ269" s="68" t="str">
        <f t="shared" si="52"/>
        <v>BASIC</v>
      </c>
      <c r="BB269" s="57"/>
      <c r="BC269" s="59"/>
      <c r="BD269" s="59"/>
    </row>
    <row r="270" spans="1:56" s="11" customFormat="1" ht="280.5">
      <c r="A270" s="45" t="str">
        <f t="shared" si="45"/>
        <v>YES</v>
      </c>
      <c r="B270" s="45"/>
      <c r="C270" s="45"/>
      <c r="D270" s="173" t="s">
        <v>1187</v>
      </c>
      <c r="E270" s="119" t="s">
        <v>1400</v>
      </c>
      <c r="F270" s="292" t="s">
        <v>1351</v>
      </c>
      <c r="G270" s="66">
        <f t="shared" si="46"/>
        <v>5</v>
      </c>
      <c r="H270" s="66" t="s">
        <v>42</v>
      </c>
      <c r="I270" s="64" t="s">
        <v>1401</v>
      </c>
      <c r="J270" s="64" t="s">
        <v>1402</v>
      </c>
      <c r="K270" s="65"/>
      <c r="L270" s="65"/>
      <c r="M270" s="65" t="s">
        <v>1394</v>
      </c>
      <c r="N270" s="64" t="s">
        <v>70</v>
      </c>
      <c r="O270" s="66" t="s">
        <v>42</v>
      </c>
      <c r="P270" s="66" t="str">
        <f t="shared" si="42"/>
        <v>0..1</v>
      </c>
      <c r="Q270" s="2" t="s">
        <v>1354</v>
      </c>
      <c r="R270" s="75" t="s">
        <v>1355</v>
      </c>
      <c r="S270" s="66" t="s">
        <v>73</v>
      </c>
      <c r="T270" s="68" t="s">
        <v>56</v>
      </c>
      <c r="U270" s="66" t="s">
        <v>42</v>
      </c>
      <c r="V270" s="66" t="s">
        <v>35</v>
      </c>
      <c r="W270" s="69" t="s">
        <v>35</v>
      </c>
      <c r="X270" s="38"/>
      <c r="Y270" s="68" t="s">
        <v>244</v>
      </c>
      <c r="Z270" s="68" t="s">
        <v>244</v>
      </c>
      <c r="AA270" s="57"/>
      <c r="AB270" s="13" t="str">
        <f t="shared" si="43"/>
        <v>/rsm:CrossIndustryInvoice/rsm:SupplyChainTradeTransaction/ram:IncludedSupplyChainTradeLineItem/ram:SpecifiedLineTradeSettlement/ram:SpecifiedTradeAllowanceCharge</v>
      </c>
      <c r="AC270" s="13" t="str">
        <f t="shared" si="44"/>
        <v>/ram:Reason</v>
      </c>
      <c r="AD270" s="14">
        <f>COUNTIFS(R$4:R270,AB270)</f>
        <v>2</v>
      </c>
      <c r="AE270" s="57"/>
      <c r="AF270" s="119" t="str">
        <f t="shared" si="50"/>
        <v>BT-144</v>
      </c>
      <c r="AG270" s="66">
        <f t="shared" si="48"/>
        <v>5</v>
      </c>
      <c r="AH270" s="66" t="str">
        <f t="shared" si="51"/>
        <v>0..1</v>
      </c>
      <c r="AI270" s="64" t="s">
        <v>1403</v>
      </c>
      <c r="AJ270" s="64" t="s">
        <v>1404</v>
      </c>
      <c r="AK270" s="65"/>
      <c r="AL270" s="65"/>
      <c r="AM270" s="65" t="s">
        <v>1399</v>
      </c>
      <c r="AN270" s="64" t="s">
        <v>78</v>
      </c>
      <c r="AO270" s="66" t="str">
        <f t="shared" si="47"/>
        <v>0..1</v>
      </c>
      <c r="AP270" s="66" t="str">
        <f t="shared" si="47"/>
        <v>0..1</v>
      </c>
      <c r="AQ270" s="2" t="str">
        <f t="shared" si="47"/>
        <v>/rsm:CrossIndustryInvoice
/rsm:SupplyChainTradeTransaction
/ram:IncludedSupplyChainTradeLineItem
/ram:SpecifiedLineTradeSettlement
/ram:SpecifiedTradeAllowanceCharge
/ram:Reason</v>
      </c>
      <c r="AR270" s="75" t="str">
        <f t="shared" si="47"/>
        <v>/rsm:CrossIndustryInvoice/rsm:SupplyChainTradeTransaction/ram:IncludedSupplyChainTradeLineItem/ram:SpecifiedLineTradeSettlement/ram:SpecifiedTradeAllowanceCharge/ram:Reason</v>
      </c>
      <c r="AS270" s="66" t="s">
        <v>73</v>
      </c>
      <c r="AT270" s="68" t="s">
        <v>56</v>
      </c>
      <c r="AU270" s="66" t="str">
        <f t="shared" si="49"/>
        <v>0..1</v>
      </c>
      <c r="AV270" s="66" t="s">
        <v>35</v>
      </c>
      <c r="AW270" s="69" t="s">
        <v>35</v>
      </c>
      <c r="AX270" s="7"/>
      <c r="AY270" s="68" t="str">
        <f t="shared" si="52"/>
        <v>BASIC</v>
      </c>
      <c r="AZ270" s="68" t="str">
        <f t="shared" si="52"/>
        <v>BASIC</v>
      </c>
      <c r="BB270" s="57"/>
      <c r="BC270" s="59"/>
      <c r="BD270" s="59"/>
    </row>
    <row r="271" spans="1:56" s="11" customFormat="1" ht="89.25">
      <c r="A271" s="45" t="str">
        <f t="shared" si="45"/>
        <v>NO</v>
      </c>
      <c r="B271" s="45"/>
      <c r="C271" s="45"/>
      <c r="D271" s="173" t="s">
        <v>1187</v>
      </c>
      <c r="E271" s="123" t="s">
        <v>1405</v>
      </c>
      <c r="F271" s="293" t="e">
        <v>#N/A</v>
      </c>
      <c r="G271" s="124">
        <f t="shared" si="46"/>
        <v>4</v>
      </c>
      <c r="H271" s="124" t="s">
        <v>32</v>
      </c>
      <c r="I271" s="125" t="s">
        <v>1406</v>
      </c>
      <c r="J271" s="125"/>
      <c r="K271" s="126"/>
      <c r="L271" s="126"/>
      <c r="M271" s="126"/>
      <c r="N271" s="125"/>
      <c r="O271" s="124" t="s">
        <v>32</v>
      </c>
      <c r="P271" s="124" t="str">
        <f t="shared" si="42"/>
        <v>1..1</v>
      </c>
      <c r="Q271" s="127" t="s">
        <v>1407</v>
      </c>
      <c r="R271" s="128" t="s">
        <v>1408</v>
      </c>
      <c r="S271" s="124"/>
      <c r="T271" s="129"/>
      <c r="U271" s="124" t="s">
        <v>42</v>
      </c>
      <c r="V271" s="124"/>
      <c r="W271" s="130"/>
      <c r="X271" s="38"/>
      <c r="Y271" s="129" t="s">
        <v>244</v>
      </c>
      <c r="Z271" s="129" t="s">
        <v>244</v>
      </c>
      <c r="AA271" s="57"/>
      <c r="AB271" s="13" t="str">
        <f t="shared" si="43"/>
        <v>/rsm:CrossIndustryInvoice/rsm:SupplyChainTradeTransaction/ram:IncludedSupplyChainTradeLineItem/ram:SpecifiedLineTradeSettlement</v>
      </c>
      <c r="AC271" s="13" t="str">
        <f t="shared" si="44"/>
        <v>/ram:SpecifiedTradeSettlementLineMonetarySummation</v>
      </c>
      <c r="AD271" s="14">
        <f>COUNTIFS(R$4:R271,AB271)</f>
        <v>1</v>
      </c>
      <c r="AE271" s="57"/>
      <c r="AF271" s="123" t="str">
        <f t="shared" si="50"/>
        <v>BT-131-00</v>
      </c>
      <c r="AG271" s="124">
        <f t="shared" si="48"/>
        <v>4</v>
      </c>
      <c r="AH271" s="124" t="str">
        <f t="shared" si="51"/>
        <v>1..1</v>
      </c>
      <c r="AI271" s="125" t="s">
        <v>1409</v>
      </c>
      <c r="AJ271" s="125"/>
      <c r="AK271" s="126"/>
      <c r="AL271" s="126"/>
      <c r="AM271" s="126" t="s">
        <v>35</v>
      </c>
      <c r="AN271" s="125"/>
      <c r="AO271" s="124" t="str">
        <f t="shared" si="47"/>
        <v>1..1</v>
      </c>
      <c r="AP271" s="124" t="str">
        <f t="shared" si="47"/>
        <v>1..1</v>
      </c>
      <c r="AQ271" s="127" t="str">
        <f t="shared" si="47"/>
        <v>/rsm:CrossIndustryInvoice
/rsm:SupplyChainTradeTransaction
/ram:IncludedSupplyChainTradeLineItem
/ram:SpecifiedLineTradeSettlement
/ram:SpecifiedTradeSettlementLineMonetarySummation</v>
      </c>
      <c r="AR271" s="128" t="str">
        <f t="shared" si="47"/>
        <v>/rsm:CrossIndustryInvoice/rsm:SupplyChainTradeTransaction/ram:IncludedSupplyChainTradeLineItem/ram:SpecifiedLineTradeSettlement/ram:SpecifiedTradeSettlementLineMonetarySummation</v>
      </c>
      <c r="AS271" s="124"/>
      <c r="AT271" s="129"/>
      <c r="AU271" s="124" t="str">
        <f t="shared" si="49"/>
        <v>0..1</v>
      </c>
      <c r="AV271" s="124"/>
      <c r="AW271" s="130"/>
      <c r="AX271" s="7"/>
      <c r="AY271" s="129" t="str">
        <f t="shared" si="52"/>
        <v>BASIC</v>
      </c>
      <c r="AZ271" s="129" t="str">
        <f t="shared" si="52"/>
        <v>BASIC</v>
      </c>
      <c r="BB271" s="57"/>
      <c r="BC271" s="59"/>
      <c r="BD271" s="59"/>
    </row>
    <row r="272" spans="1:56" s="151" customFormat="1" ht="114">
      <c r="A272" s="45" t="str">
        <f t="shared" si="45"/>
        <v>YES</v>
      </c>
      <c r="B272" s="45"/>
      <c r="C272" s="45"/>
      <c r="D272" s="173" t="s">
        <v>1187</v>
      </c>
      <c r="E272" s="119" t="s">
        <v>1410</v>
      </c>
      <c r="F272" s="292" t="s">
        <v>1410</v>
      </c>
      <c r="G272" s="66">
        <f t="shared" si="46"/>
        <v>5</v>
      </c>
      <c r="H272" s="66" t="s">
        <v>32</v>
      </c>
      <c r="I272" s="64" t="s">
        <v>1411</v>
      </c>
      <c r="J272" s="64" t="s">
        <v>1412</v>
      </c>
      <c r="K272" s="65" t="s">
        <v>1413</v>
      </c>
      <c r="L272" s="65"/>
      <c r="M272" s="65" t="s">
        <v>1414</v>
      </c>
      <c r="N272" s="64" t="s">
        <v>1325</v>
      </c>
      <c r="O272" s="66" t="s">
        <v>32</v>
      </c>
      <c r="P272" s="66" t="str">
        <f t="shared" si="42"/>
        <v>1..1</v>
      </c>
      <c r="Q272" s="2" t="s">
        <v>1415</v>
      </c>
      <c r="R272" s="75" t="s">
        <v>1416</v>
      </c>
      <c r="S272" s="66" t="s">
        <v>163</v>
      </c>
      <c r="T272" s="68" t="s">
        <v>56</v>
      </c>
      <c r="U272" s="66" t="s">
        <v>62</v>
      </c>
      <c r="V272" s="66" t="s">
        <v>93</v>
      </c>
      <c r="W272" s="69" t="s">
        <v>35</v>
      </c>
      <c r="X272" s="38"/>
      <c r="Y272" s="68" t="s">
        <v>244</v>
      </c>
      <c r="Z272" s="68" t="s">
        <v>244</v>
      </c>
      <c r="AA272" s="57"/>
      <c r="AB272" s="13" t="str">
        <f t="shared" si="43"/>
        <v>/rsm:CrossIndustryInvoice/rsm:SupplyChainTradeTransaction/ram:IncludedSupplyChainTradeLineItem/ram:SpecifiedLineTradeSettlement/ram:SpecifiedTradeSettlementLineMonetarySummation</v>
      </c>
      <c r="AC272" s="13" t="str">
        <f t="shared" si="44"/>
        <v>/ram:LineTotalAmount</v>
      </c>
      <c r="AD272" s="14">
        <f>COUNTIFS(R$4:R272,AB272)</f>
        <v>1</v>
      </c>
      <c r="AE272" s="57"/>
      <c r="AF272" s="119" t="str">
        <f t="shared" si="50"/>
        <v>BT-131</v>
      </c>
      <c r="AG272" s="66">
        <f t="shared" si="48"/>
        <v>5</v>
      </c>
      <c r="AH272" s="66" t="str">
        <f t="shared" si="51"/>
        <v>1..1</v>
      </c>
      <c r="AI272" s="64" t="s">
        <v>1417</v>
      </c>
      <c r="AJ272" s="64" t="s">
        <v>1418</v>
      </c>
      <c r="AK272" s="65" t="s">
        <v>1419</v>
      </c>
      <c r="AL272" s="65"/>
      <c r="AM272" s="65" t="s">
        <v>1420</v>
      </c>
      <c r="AN272" s="64" t="s">
        <v>1330</v>
      </c>
      <c r="AO272" s="66" t="str">
        <f t="shared" si="47"/>
        <v>1..1</v>
      </c>
      <c r="AP272" s="66" t="str">
        <f t="shared" si="47"/>
        <v>1..1</v>
      </c>
      <c r="AQ272" s="2" t="str">
        <f t="shared" si="47"/>
        <v>/rsm:CrossIndustryInvoice
/rsm:SupplyChainTradeTransaction
/ram:IncludedSupplyChainTradeLineItem
/ram:SpecifiedLineTradeSettlement
/ram:SpecifiedTradeSettlementLineMonetarySummation
/ram:LineTotalAmount</v>
      </c>
      <c r="AR272" s="75" t="str">
        <f t="shared" si="47"/>
        <v>/rsm:CrossIndustryInvoice/rsm:SupplyChainTradeTransaction/ram:IncludedSupplyChainTradeLineItem/ram:SpecifiedLineTradeSettlement/ram:SpecifiedTradeSettlementLineMonetarySummation/ram:LineTotalAmount</v>
      </c>
      <c r="AS272" s="66" t="s">
        <v>163</v>
      </c>
      <c r="AT272" s="68" t="s">
        <v>56</v>
      </c>
      <c r="AU272" s="66" t="str">
        <f t="shared" si="49"/>
        <v>0..n</v>
      </c>
      <c r="AV272" s="66" t="s">
        <v>93</v>
      </c>
      <c r="AW272" s="69" t="s">
        <v>35</v>
      </c>
      <c r="AX272" s="7"/>
      <c r="AY272" s="68" t="str">
        <f t="shared" si="52"/>
        <v>BASIC</v>
      </c>
      <c r="AZ272" s="68" t="str">
        <f t="shared" si="52"/>
        <v>BASIC</v>
      </c>
      <c r="BB272" s="57"/>
      <c r="BC272" s="59"/>
      <c r="BD272" s="59"/>
    </row>
    <row r="273" spans="1:78" s="11" customFormat="1" ht="114">
      <c r="A273" s="45" t="str">
        <f t="shared" si="45"/>
        <v>EXT</v>
      </c>
      <c r="B273" s="131" t="s">
        <v>304</v>
      </c>
      <c r="C273" s="131"/>
      <c r="D273" s="174" t="s">
        <v>1187</v>
      </c>
      <c r="E273" s="61" t="s">
        <v>41</v>
      </c>
      <c r="F273" s="281" t="e">
        <v>#N/A</v>
      </c>
      <c r="G273" s="62">
        <f t="shared" si="46"/>
        <v>5</v>
      </c>
      <c r="H273" s="62" t="s">
        <v>42</v>
      </c>
      <c r="I273" s="64" t="s">
        <v>1421</v>
      </c>
      <c r="J273" s="64"/>
      <c r="K273" s="65"/>
      <c r="L273" s="65"/>
      <c r="M273" s="65"/>
      <c r="N273" s="64"/>
      <c r="O273" s="66" t="s">
        <v>42</v>
      </c>
      <c r="P273" s="66" t="str">
        <f t="shared" si="42"/>
        <v>0..1</v>
      </c>
      <c r="Q273" s="6" t="s">
        <v>1422</v>
      </c>
      <c r="R273" s="67" t="s">
        <v>1423</v>
      </c>
      <c r="S273" s="66" t="s">
        <v>163</v>
      </c>
      <c r="T273" s="68" t="s">
        <v>56</v>
      </c>
      <c r="U273" s="62" t="s">
        <v>62</v>
      </c>
      <c r="V273" s="66"/>
      <c r="W273" s="69"/>
      <c r="X273" s="38"/>
      <c r="Y273" s="70" t="s">
        <v>47</v>
      </c>
      <c r="Z273" s="70" t="s">
        <v>47</v>
      </c>
      <c r="AA273" s="57"/>
      <c r="AB273" s="13" t="str">
        <f t="shared" si="43"/>
        <v>/rsm:CrossIndustryInvoice/rsm:SupplyChainTradeTransaction/ram:IncludedSupplyChainTradeLineItem/ram:SpecifiedLineTradeSettlement/ram:SpecifiedTradeSettlementLineMonetarySummation</v>
      </c>
      <c r="AC273" s="13" t="str">
        <f t="shared" si="44"/>
        <v>/ram:ChargeTotalAmount</v>
      </c>
      <c r="AD273" s="14">
        <f>COUNTIFS(R$4:R273,AB273)</f>
        <v>1</v>
      </c>
      <c r="AE273" s="57"/>
      <c r="AF273" s="61" t="str">
        <f t="shared" si="50"/>
        <v>EXT</v>
      </c>
      <c r="AG273" s="62">
        <f t="shared" si="48"/>
        <v>5</v>
      </c>
      <c r="AH273" s="62" t="str">
        <f t="shared" si="51"/>
        <v>0..1</v>
      </c>
      <c r="AI273" s="64" t="s">
        <v>1424</v>
      </c>
      <c r="AJ273" s="64"/>
      <c r="AK273" s="65"/>
      <c r="AL273" s="65"/>
      <c r="AM273" s="65"/>
      <c r="AN273" s="64"/>
      <c r="AO273" s="66" t="str">
        <f t="shared" si="47"/>
        <v>0..1</v>
      </c>
      <c r="AP273" s="66" t="str">
        <f t="shared" si="47"/>
        <v>0..1</v>
      </c>
      <c r="AQ273" s="6" t="str">
        <f t="shared" si="47"/>
        <v>/rsm:CrossIndustryInvoice
/rsm:SupplyChainTradeTransaction
/ram:IncludedSupplyChainTradeLineItem
/ram:SpecifiedLineTradeSettlement
/ram:SpecifiedTradeSettlementLineMonetarySummation
/ram:ChargeTotalAmount</v>
      </c>
      <c r="AR273" s="67" t="str">
        <f t="shared" si="47"/>
        <v>/rsm:CrossIndustryInvoice/rsm:SupplyChainTradeTransaction/ram:IncludedSupplyChainTradeLineItem/ram:SpecifiedLineTradeSettlement/ram:SpecifiedTradeSettlementLineMonetarySummation/ram:ChargeTotalAmount</v>
      </c>
      <c r="AS273" s="66" t="s">
        <v>163</v>
      </c>
      <c r="AT273" s="68" t="s">
        <v>56</v>
      </c>
      <c r="AU273" s="62" t="str">
        <f t="shared" si="49"/>
        <v>0..n</v>
      </c>
      <c r="AV273" s="66"/>
      <c r="AW273" s="69"/>
      <c r="AX273" s="7"/>
      <c r="AY273" s="70" t="str">
        <f t="shared" si="52"/>
        <v>EXTENDED</v>
      </c>
      <c r="AZ273" s="70" t="str">
        <f t="shared" si="52"/>
        <v>EXTENDED</v>
      </c>
      <c r="BB273" s="57"/>
      <c r="BC273" s="59"/>
      <c r="BD273" s="59"/>
    </row>
    <row r="274" spans="1:78" s="11" customFormat="1" ht="114">
      <c r="A274" s="45" t="str">
        <f t="shared" si="45"/>
        <v>EXT</v>
      </c>
      <c r="B274" s="131" t="s">
        <v>304</v>
      </c>
      <c r="C274" s="131"/>
      <c r="D274" s="174" t="s">
        <v>1187</v>
      </c>
      <c r="E274" s="61" t="s">
        <v>41</v>
      </c>
      <c r="F274" s="281" t="e">
        <v>#N/A</v>
      </c>
      <c r="G274" s="62">
        <f t="shared" si="46"/>
        <v>5</v>
      </c>
      <c r="H274" s="62" t="s">
        <v>42</v>
      </c>
      <c r="I274" s="64" t="s">
        <v>1425</v>
      </c>
      <c r="J274" s="64"/>
      <c r="K274" s="65"/>
      <c r="L274" s="65"/>
      <c r="M274" s="65"/>
      <c r="N274" s="64"/>
      <c r="O274" s="66" t="s">
        <v>42</v>
      </c>
      <c r="P274" s="66" t="str">
        <f t="shared" si="42"/>
        <v>0..1</v>
      </c>
      <c r="Q274" s="6" t="s">
        <v>1426</v>
      </c>
      <c r="R274" s="67" t="s">
        <v>1427</v>
      </c>
      <c r="S274" s="66" t="s">
        <v>163</v>
      </c>
      <c r="T274" s="68" t="s">
        <v>56</v>
      </c>
      <c r="U274" s="62" t="s">
        <v>62</v>
      </c>
      <c r="V274" s="66"/>
      <c r="W274" s="69"/>
      <c r="X274" s="38"/>
      <c r="Y274" s="70" t="s">
        <v>47</v>
      </c>
      <c r="Z274" s="70" t="s">
        <v>47</v>
      </c>
      <c r="AA274" s="57"/>
      <c r="AB274" s="13" t="str">
        <f t="shared" si="43"/>
        <v>/rsm:CrossIndustryInvoice/rsm:SupplyChainTradeTransaction/ram:IncludedSupplyChainTradeLineItem/ram:SpecifiedLineTradeSettlement/ram:SpecifiedTradeSettlementLineMonetarySummation</v>
      </c>
      <c r="AC274" s="13" t="str">
        <f t="shared" si="44"/>
        <v>/ram:AllowanceTotalAmount</v>
      </c>
      <c r="AD274" s="14">
        <f>COUNTIFS(R$4:R274,AB274)</f>
        <v>1</v>
      </c>
      <c r="AE274" s="57"/>
      <c r="AF274" s="61" t="str">
        <f t="shared" si="50"/>
        <v>EXT</v>
      </c>
      <c r="AG274" s="62">
        <f t="shared" si="48"/>
        <v>5</v>
      </c>
      <c r="AH274" s="62" t="str">
        <f t="shared" si="51"/>
        <v>0..1</v>
      </c>
      <c r="AI274" s="64" t="s">
        <v>1428</v>
      </c>
      <c r="AJ274" s="64"/>
      <c r="AK274" s="65"/>
      <c r="AL274" s="65"/>
      <c r="AM274" s="65"/>
      <c r="AN274" s="64"/>
      <c r="AO274" s="66" t="str">
        <f t="shared" si="47"/>
        <v>0..1</v>
      </c>
      <c r="AP274" s="66" t="str">
        <f t="shared" si="47"/>
        <v>0..1</v>
      </c>
      <c r="AQ274" s="6" t="str">
        <f t="shared" si="47"/>
        <v>/rsm:CrossIndustryInvoice
/rsm:SupplyChainTradeTransaction
/ram:IncludedSupplyChainTradeLineItem
/ram:SpecifiedLineTradeSettlement
/ram:SpecifiedTradeSettlementLineMonetarySummation
/ram:AllowanceTotalAmount</v>
      </c>
      <c r="AR274" s="67" t="str">
        <f t="shared" si="47"/>
        <v>/rsm:CrossIndustryInvoice/rsm:SupplyChainTradeTransaction/ram:IncludedSupplyChainTradeLineItem/ram:SpecifiedLineTradeSettlement/ram:SpecifiedTradeSettlementLineMonetarySummation/ram:AllowanceTotalAmount</v>
      </c>
      <c r="AS274" s="66" t="s">
        <v>163</v>
      </c>
      <c r="AT274" s="68" t="s">
        <v>56</v>
      </c>
      <c r="AU274" s="62" t="str">
        <f t="shared" si="49"/>
        <v>0..n</v>
      </c>
      <c r="AV274" s="66"/>
      <c r="AW274" s="69"/>
      <c r="AX274" s="7"/>
      <c r="AY274" s="70" t="str">
        <f t="shared" si="52"/>
        <v>EXTENDED</v>
      </c>
      <c r="AZ274" s="70" t="str">
        <f t="shared" si="52"/>
        <v>EXTENDED</v>
      </c>
      <c r="BB274" s="57"/>
      <c r="BC274" s="59"/>
      <c r="BD274" s="59"/>
    </row>
    <row r="275" spans="1:78" s="11" customFormat="1" ht="114">
      <c r="A275" s="45" t="str">
        <f t="shared" si="45"/>
        <v>EXT</v>
      </c>
      <c r="B275" s="131" t="s">
        <v>304</v>
      </c>
      <c r="C275" s="131"/>
      <c r="D275" s="174" t="s">
        <v>1187</v>
      </c>
      <c r="E275" s="61" t="s">
        <v>41</v>
      </c>
      <c r="F275" s="281" t="e">
        <v>#N/A</v>
      </c>
      <c r="G275" s="62">
        <f t="shared" si="46"/>
        <v>5</v>
      </c>
      <c r="H275" s="62" t="s">
        <v>42</v>
      </c>
      <c r="I275" s="64" t="s">
        <v>1429</v>
      </c>
      <c r="J275" s="64"/>
      <c r="K275" s="65"/>
      <c r="L275" s="65"/>
      <c r="M275" s="65"/>
      <c r="N275" s="64"/>
      <c r="O275" s="66" t="s">
        <v>42</v>
      </c>
      <c r="P275" s="66" t="str">
        <f t="shared" si="42"/>
        <v>0..1</v>
      </c>
      <c r="Q275" s="6" t="s">
        <v>1430</v>
      </c>
      <c r="R275" s="67" t="s">
        <v>1431</v>
      </c>
      <c r="S275" s="66" t="s">
        <v>163</v>
      </c>
      <c r="T275" s="68" t="s">
        <v>56</v>
      </c>
      <c r="U275" s="62" t="s">
        <v>62</v>
      </c>
      <c r="V275" s="66"/>
      <c r="W275" s="69"/>
      <c r="X275" s="38"/>
      <c r="Y275" s="70" t="s">
        <v>47</v>
      </c>
      <c r="Z275" s="70" t="s">
        <v>48</v>
      </c>
      <c r="AA275" s="57"/>
      <c r="AB275" s="13" t="str">
        <f t="shared" si="43"/>
        <v>/rsm:CrossIndustryInvoice/rsm:SupplyChainTradeTransaction/ram:IncludedSupplyChainTradeLineItem/ram:SpecifiedLineTradeSettlement/ram:SpecifiedTradeSettlementLineMonetarySummation</v>
      </c>
      <c r="AC275" s="13" t="str">
        <f t="shared" si="44"/>
        <v>/ram:TaxTotalAmount</v>
      </c>
      <c r="AD275" s="14">
        <f>COUNTIFS(R$4:R275,AB275)</f>
        <v>1</v>
      </c>
      <c r="AE275" s="57"/>
      <c r="AF275" s="61" t="str">
        <f t="shared" si="50"/>
        <v>EXT</v>
      </c>
      <c r="AG275" s="62">
        <f t="shared" si="48"/>
        <v>5</v>
      </c>
      <c r="AH275" s="62" t="str">
        <f t="shared" si="51"/>
        <v>0..1</v>
      </c>
      <c r="AI275" s="64" t="s">
        <v>1432</v>
      </c>
      <c r="AJ275" s="64"/>
      <c r="AK275" s="65"/>
      <c r="AL275" s="65"/>
      <c r="AM275" s="65"/>
      <c r="AN275" s="64"/>
      <c r="AO275" s="66" t="str">
        <f t="shared" si="47"/>
        <v>0..1</v>
      </c>
      <c r="AP275" s="66" t="str">
        <f t="shared" si="47"/>
        <v>0..1</v>
      </c>
      <c r="AQ275" s="6" t="str">
        <f t="shared" si="47"/>
        <v>/rsm:CrossIndustryInvoice
/rsm:SupplyChainTradeTransaction
/ram:IncludedSupplyChainTradeLineItem
/ram:SpecifiedLineTradeSettlement
/ram:SpecifiedTradeSettlementLineMonetarySummation
/ram:TaxTotalAmount</v>
      </c>
      <c r="AR275" s="67" t="str">
        <f t="shared" si="47"/>
        <v>/rsm:CrossIndustryInvoice/rsm:SupplyChainTradeTransaction/ram:IncludedSupplyChainTradeLineItem/ram:SpecifiedLineTradeSettlement/ram:SpecifiedTradeSettlementLineMonetarySummation/ram:TaxTotalAmount</v>
      </c>
      <c r="AS275" s="66" t="s">
        <v>163</v>
      </c>
      <c r="AT275" s="68" t="s">
        <v>56</v>
      </c>
      <c r="AU275" s="62" t="str">
        <f t="shared" si="49"/>
        <v>0..n</v>
      </c>
      <c r="AV275" s="66"/>
      <c r="AW275" s="69"/>
      <c r="AX275" s="7"/>
      <c r="AY275" s="70" t="str">
        <f t="shared" si="52"/>
        <v>EXTENDED</v>
      </c>
      <c r="AZ275" s="70" t="str">
        <f t="shared" si="52"/>
        <v>EXTENDED FR B2B</v>
      </c>
      <c r="BB275" s="57"/>
      <c r="BC275" s="59"/>
      <c r="BD275" s="59"/>
    </row>
    <row r="276" spans="1:78" s="11" customFormat="1" ht="114">
      <c r="A276" s="45" t="str">
        <f t="shared" si="45"/>
        <v>EXT</v>
      </c>
      <c r="B276" s="175" t="s">
        <v>1433</v>
      </c>
      <c r="C276" s="175"/>
      <c r="D276" s="174" t="s">
        <v>1187</v>
      </c>
      <c r="E276" s="61" t="s">
        <v>41</v>
      </c>
      <c r="F276" s="281" t="e">
        <v>#N/A</v>
      </c>
      <c r="G276" s="62">
        <f t="shared" si="46"/>
        <v>5</v>
      </c>
      <c r="H276" s="62" t="s">
        <v>42</v>
      </c>
      <c r="I276" s="64" t="s">
        <v>1434</v>
      </c>
      <c r="J276" s="64"/>
      <c r="K276" s="65"/>
      <c r="L276" s="65"/>
      <c r="M276" s="65"/>
      <c r="N276" s="64"/>
      <c r="O276" s="66" t="s">
        <v>42</v>
      </c>
      <c r="P276" s="66" t="str">
        <f t="shared" si="42"/>
        <v>0..1</v>
      </c>
      <c r="Q276" s="6" t="s">
        <v>1435</v>
      </c>
      <c r="R276" s="67" t="s">
        <v>1436</v>
      </c>
      <c r="S276" s="66" t="s">
        <v>163</v>
      </c>
      <c r="T276" s="68" t="s">
        <v>56</v>
      </c>
      <c r="U276" s="62" t="s">
        <v>62</v>
      </c>
      <c r="V276" s="66"/>
      <c r="W276" s="69"/>
      <c r="X276" s="38"/>
      <c r="Y276" s="70" t="s">
        <v>47</v>
      </c>
      <c r="Z276" s="70" t="s">
        <v>48</v>
      </c>
      <c r="AA276" s="57"/>
      <c r="AB276" s="13" t="str">
        <f t="shared" si="43"/>
        <v>/rsm:CrossIndustryInvoice/rsm:SupplyChainTradeTransaction/ram:IncludedSupplyChainTradeLineItem/ram:SpecifiedLineTradeSettlement/ram:SpecifiedTradeSettlementLineMonetarySummation</v>
      </c>
      <c r="AC276" s="13" t="str">
        <f t="shared" si="44"/>
        <v>/ram:GrandTotalAmount</v>
      </c>
      <c r="AD276" s="14">
        <f>COUNTIFS(R$4:R276,AB276)</f>
        <v>1</v>
      </c>
      <c r="AE276" s="57"/>
      <c r="AF276" s="61" t="str">
        <f t="shared" si="50"/>
        <v>EXT</v>
      </c>
      <c r="AG276" s="62">
        <f t="shared" si="48"/>
        <v>5</v>
      </c>
      <c r="AH276" s="62" t="str">
        <f t="shared" si="51"/>
        <v>0..1</v>
      </c>
      <c r="AI276" s="64" t="s">
        <v>1437</v>
      </c>
      <c r="AJ276" s="64"/>
      <c r="AK276" s="65"/>
      <c r="AL276" s="65"/>
      <c r="AM276" s="65"/>
      <c r="AN276" s="64"/>
      <c r="AO276" s="66" t="str">
        <f t="shared" si="47"/>
        <v>0..1</v>
      </c>
      <c r="AP276" s="66" t="str">
        <f t="shared" si="47"/>
        <v>0..1</v>
      </c>
      <c r="AQ276" s="6" t="str">
        <f t="shared" si="47"/>
        <v>/rsm:CrossIndustryInvoice
/rsm:SupplyChainTradeTransaction
/ram:IncludedSupplyChainTradeLineItem
/ram:SpecifiedLineTradeSettlement
/ram:SpecifiedTradeSettlementLineMonetarySummation
/ram:GrandTotalAmount</v>
      </c>
      <c r="AR276" s="67" t="str">
        <f t="shared" si="47"/>
        <v>/rsm:CrossIndustryInvoice/rsm:SupplyChainTradeTransaction/ram:IncludedSupplyChainTradeLineItem/ram:SpecifiedLineTradeSettlement/ram:SpecifiedTradeSettlementLineMonetarySummation/ram:GrandTotalAmount</v>
      </c>
      <c r="AS276" s="66" t="s">
        <v>163</v>
      </c>
      <c r="AT276" s="68" t="s">
        <v>56</v>
      </c>
      <c r="AU276" s="62" t="str">
        <f t="shared" si="49"/>
        <v>0..n</v>
      </c>
      <c r="AV276" s="66"/>
      <c r="AW276" s="69"/>
      <c r="AX276" s="7"/>
      <c r="AY276" s="70" t="str">
        <f t="shared" si="52"/>
        <v>EXTENDED</v>
      </c>
      <c r="AZ276" s="70" t="str">
        <f t="shared" si="52"/>
        <v>EXTENDED FR B2B</v>
      </c>
      <c r="BB276" s="57"/>
      <c r="BC276" s="59"/>
      <c r="BD276" s="59"/>
    </row>
    <row r="277" spans="1:78" s="11" customFormat="1" ht="114">
      <c r="A277" s="45" t="str">
        <f t="shared" si="45"/>
        <v>EXT</v>
      </c>
      <c r="B277" s="45"/>
      <c r="C277" s="45"/>
      <c r="D277" s="174" t="s">
        <v>1187</v>
      </c>
      <c r="E277" s="61" t="s">
        <v>41</v>
      </c>
      <c r="F277" s="281" t="e">
        <v>#N/A</v>
      </c>
      <c r="G277" s="62">
        <f t="shared" si="46"/>
        <v>5</v>
      </c>
      <c r="H277" s="62" t="s">
        <v>42</v>
      </c>
      <c r="I277" s="64" t="s">
        <v>1438</v>
      </c>
      <c r="J277" s="64"/>
      <c r="K277" s="65"/>
      <c r="L277" s="65"/>
      <c r="M277" s="65"/>
      <c r="N277" s="64"/>
      <c r="O277" s="66" t="s">
        <v>42</v>
      </c>
      <c r="P277" s="66" t="str">
        <f t="shared" si="42"/>
        <v>0..1</v>
      </c>
      <c r="Q277" s="6" t="s">
        <v>1439</v>
      </c>
      <c r="R277" s="67" t="s">
        <v>1440</v>
      </c>
      <c r="S277" s="66" t="s">
        <v>163</v>
      </c>
      <c r="T277" s="68" t="s">
        <v>56</v>
      </c>
      <c r="U277" s="62" t="s">
        <v>62</v>
      </c>
      <c r="V277" s="66"/>
      <c r="W277" s="69"/>
      <c r="X277" s="38"/>
      <c r="Y277" s="70" t="s">
        <v>47</v>
      </c>
      <c r="Z277" s="70" t="s">
        <v>47</v>
      </c>
      <c r="AA277" s="57"/>
      <c r="AB277" s="13" t="str">
        <f t="shared" si="43"/>
        <v>/rsm:CrossIndustryInvoice/rsm:SupplyChainTradeTransaction/ram:IncludedSupplyChainTradeLineItem/ram:SpecifiedLineTradeSettlement/ram:SpecifiedTradeSettlementLineMonetarySummation</v>
      </c>
      <c r="AC277" s="13" t="str">
        <f t="shared" si="44"/>
        <v>/ram:TotalAllowanceChargeAmount</v>
      </c>
      <c r="AD277" s="14">
        <f>COUNTIFS(R$4:R277,AB277)</f>
        <v>1</v>
      </c>
      <c r="AE277" s="57"/>
      <c r="AF277" s="61" t="str">
        <f t="shared" si="50"/>
        <v>EXT</v>
      </c>
      <c r="AG277" s="62">
        <f t="shared" si="48"/>
        <v>5</v>
      </c>
      <c r="AH277" s="62" t="str">
        <f t="shared" si="51"/>
        <v>0..1</v>
      </c>
      <c r="AI277" s="64" t="s">
        <v>1441</v>
      </c>
      <c r="AJ277" s="64"/>
      <c r="AK277" s="65"/>
      <c r="AL277" s="65"/>
      <c r="AM277" s="65"/>
      <c r="AN277" s="64"/>
      <c r="AO277" s="66" t="str">
        <f t="shared" si="47"/>
        <v>0..1</v>
      </c>
      <c r="AP277" s="66" t="str">
        <f t="shared" si="47"/>
        <v>0..1</v>
      </c>
      <c r="AQ277" s="6" t="str">
        <f t="shared" si="47"/>
        <v>/rsm:CrossIndustryInvoice
/rsm:SupplyChainTradeTransaction
/ram:IncludedSupplyChainTradeLineItem
/ram:SpecifiedLineTradeSettlement
/ram:SpecifiedTradeSettlementLineMonetarySummation
/ram:TotalAllowanceChargeAmount</v>
      </c>
      <c r="AR277" s="67" t="str">
        <f t="shared" si="47"/>
        <v>/rsm:CrossIndustryInvoice/rsm:SupplyChainTradeTransaction/ram:IncludedSupplyChainTradeLineItem/ram:SpecifiedLineTradeSettlement/ram:SpecifiedTradeSettlementLineMonetarySummation/ram:TotalAllowanceChargeAmount</v>
      </c>
      <c r="AS277" s="66" t="s">
        <v>163</v>
      </c>
      <c r="AT277" s="68" t="s">
        <v>56</v>
      </c>
      <c r="AU277" s="62" t="str">
        <f t="shared" si="49"/>
        <v>0..n</v>
      </c>
      <c r="AV277" s="66"/>
      <c r="AW277" s="69"/>
      <c r="AX277" s="7"/>
      <c r="AY277" s="70" t="str">
        <f t="shared" si="52"/>
        <v>EXTENDED</v>
      </c>
      <c r="AZ277" s="70" t="str">
        <f t="shared" si="52"/>
        <v>EXTENDED</v>
      </c>
      <c r="BB277" s="57"/>
      <c r="BC277" s="59"/>
      <c r="BD277" s="59"/>
    </row>
    <row r="278" spans="1:78" s="11" customFormat="1" ht="104.1" customHeight="1">
      <c r="A278" s="45" t="str">
        <f t="shared" si="45"/>
        <v>EXT</v>
      </c>
      <c r="B278" s="175" t="s">
        <v>1442</v>
      </c>
      <c r="C278" s="175"/>
      <c r="D278" s="174" t="s">
        <v>1187</v>
      </c>
      <c r="E278" s="176" t="s">
        <v>41</v>
      </c>
      <c r="F278" s="298" t="s">
        <v>4932</v>
      </c>
      <c r="G278" s="177">
        <f t="shared" si="46"/>
        <v>4</v>
      </c>
      <c r="H278" s="177" t="s">
        <v>42</v>
      </c>
      <c r="I278" s="64" t="s">
        <v>1443</v>
      </c>
      <c r="J278" s="64" t="s">
        <v>1444</v>
      </c>
      <c r="K278" s="65" t="s">
        <v>1445</v>
      </c>
      <c r="L278" s="65" t="s">
        <v>1446</v>
      </c>
      <c r="M278" s="65" t="s">
        <v>35</v>
      </c>
      <c r="N278" s="64"/>
      <c r="O278" s="66" t="s">
        <v>42</v>
      </c>
      <c r="P278" s="66" t="str">
        <f t="shared" si="42"/>
        <v>0..1</v>
      </c>
      <c r="Q278" s="178" t="s">
        <v>1447</v>
      </c>
      <c r="R278" s="179" t="s">
        <v>1448</v>
      </c>
      <c r="S278" s="66"/>
      <c r="T278" s="68"/>
      <c r="U278" s="177" t="s">
        <v>42</v>
      </c>
      <c r="V278" s="66"/>
      <c r="W278" s="69"/>
      <c r="X278" s="38"/>
      <c r="Y278" s="70" t="s">
        <v>47</v>
      </c>
      <c r="Z278" s="70" t="s">
        <v>48</v>
      </c>
      <c r="AA278" s="57"/>
      <c r="AB278" s="13" t="str">
        <f t="shared" si="43"/>
        <v>/rsm:CrossIndustryInvoice/rsm:SupplyChainTradeTransaction/ram:IncludedSupplyChainTradeLineItem/ram:SpecifiedLineTradeSettlement</v>
      </c>
      <c r="AC278" s="13" t="str">
        <f t="shared" si="44"/>
        <v>/ram:InvoiceReferencedDocument</v>
      </c>
      <c r="AD278" s="14"/>
      <c r="AE278" s="57"/>
      <c r="AF278" s="176" t="str">
        <f t="shared" si="50"/>
        <v>EXT</v>
      </c>
      <c r="AG278" s="177">
        <f t="shared" si="48"/>
        <v>4</v>
      </c>
      <c r="AH278" s="177" t="str">
        <f t="shared" si="51"/>
        <v>0..1</v>
      </c>
      <c r="AI278" s="64" t="s">
        <v>1449</v>
      </c>
      <c r="AJ278" s="64" t="s">
        <v>1450</v>
      </c>
      <c r="AK278" s="65" t="s">
        <v>1451</v>
      </c>
      <c r="AL278" s="65" t="s">
        <v>1452</v>
      </c>
      <c r="AM278" s="65" t="s">
        <v>35</v>
      </c>
      <c r="AN278" s="64"/>
      <c r="AO278" s="66" t="str">
        <f t="shared" si="47"/>
        <v>0..1</v>
      </c>
      <c r="AP278" s="66" t="str">
        <f t="shared" si="47"/>
        <v>0..1</v>
      </c>
      <c r="AQ278" s="178" t="str">
        <f t="shared" si="47"/>
        <v>/rsm:CrossIndustryInvoice
/rsm:SupplyChainTradeTransaction
/ram:IncludedSupplyChainTradeLineItem
/ram:SpecifiedLineTradeSettlement
/ram:InvoiceReferencedDocument</v>
      </c>
      <c r="AR278" s="179" t="str">
        <f t="shared" si="47"/>
        <v>/rsm:CrossIndustryInvoice/rsm:SupplyChainTradeTransaction/ram:IncludedSupplyChainTradeLineItem/ram:SpecifiedLineTradeSettlement/ram:InvoiceReferencedDocument</v>
      </c>
      <c r="AS278" s="66"/>
      <c r="AT278" s="68"/>
      <c r="AU278" s="177" t="str">
        <f t="shared" si="49"/>
        <v>0..1</v>
      </c>
      <c r="AV278" s="66"/>
      <c r="AW278" s="69"/>
      <c r="AX278" s="7"/>
      <c r="AY278" s="180" t="str">
        <f t="shared" si="52"/>
        <v>EXTENDED</v>
      </c>
      <c r="AZ278" s="180" t="str">
        <f t="shared" si="52"/>
        <v>EXTENDED FR B2B</v>
      </c>
      <c r="BB278" s="57"/>
      <c r="BC278" s="59"/>
      <c r="BD278" s="59"/>
    </row>
    <row r="279" spans="1:78" s="11" customFormat="1" ht="104.1" customHeight="1">
      <c r="A279" s="45" t="str">
        <f t="shared" si="45"/>
        <v>EXT</v>
      </c>
      <c r="B279" s="175" t="s">
        <v>1442</v>
      </c>
      <c r="C279" s="175"/>
      <c r="D279" s="174" t="s">
        <v>1187</v>
      </c>
      <c r="E279" s="61" t="s">
        <v>41</v>
      </c>
      <c r="F279" s="281" t="s">
        <v>4933</v>
      </c>
      <c r="G279" s="62">
        <f t="shared" si="46"/>
        <v>5</v>
      </c>
      <c r="H279" s="62" t="s">
        <v>32</v>
      </c>
      <c r="I279" s="64" t="s">
        <v>1453</v>
      </c>
      <c r="J279" s="64" t="s">
        <v>1454</v>
      </c>
      <c r="K279" s="65"/>
      <c r="L279" s="65"/>
      <c r="M279" s="65"/>
      <c r="N279" s="64" t="s">
        <v>548</v>
      </c>
      <c r="O279" s="66" t="s">
        <v>32</v>
      </c>
      <c r="P279" s="66" t="str">
        <f t="shared" si="42"/>
        <v>1..1</v>
      </c>
      <c r="Q279" s="6" t="s">
        <v>1455</v>
      </c>
      <c r="R279" s="67" t="s">
        <v>1456</v>
      </c>
      <c r="S279" s="66" t="s">
        <v>551</v>
      </c>
      <c r="T279" s="68" t="s">
        <v>56</v>
      </c>
      <c r="U279" s="62" t="s">
        <v>42</v>
      </c>
      <c r="V279" s="66" t="s">
        <v>132</v>
      </c>
      <c r="W279" s="69" t="s">
        <v>35</v>
      </c>
      <c r="X279" s="38"/>
      <c r="Y279" s="70" t="s">
        <v>47</v>
      </c>
      <c r="Z279" s="70" t="s">
        <v>48</v>
      </c>
      <c r="AA279" s="57"/>
      <c r="AB279" s="13" t="str">
        <f t="shared" si="43"/>
        <v>/rsm:CrossIndustryInvoice/rsm:SupplyChainTradeTransaction/ram:IncludedSupplyChainTradeLineItem/ram:SpecifiedLineTradeSettlement/ram:InvoiceReferencedDocument</v>
      </c>
      <c r="AC279" s="13" t="str">
        <f t="shared" si="44"/>
        <v>/ram:IssuerAssignedID</v>
      </c>
      <c r="AD279" s="14"/>
      <c r="AE279" s="57"/>
      <c r="AF279" s="61" t="str">
        <f t="shared" si="50"/>
        <v>EXT</v>
      </c>
      <c r="AG279" s="62">
        <f t="shared" si="48"/>
        <v>5</v>
      </c>
      <c r="AH279" s="62" t="str">
        <f t="shared" si="51"/>
        <v>1..1</v>
      </c>
      <c r="AI279" s="64" t="s">
        <v>1457</v>
      </c>
      <c r="AJ279" s="64" t="s">
        <v>1458</v>
      </c>
      <c r="AK279" s="65"/>
      <c r="AL279" s="65"/>
      <c r="AM279" s="65"/>
      <c r="AN279" s="64" t="s">
        <v>555</v>
      </c>
      <c r="AO279" s="66" t="str">
        <f t="shared" si="47"/>
        <v>1..1</v>
      </c>
      <c r="AP279" s="66" t="str">
        <f t="shared" si="47"/>
        <v>1..1</v>
      </c>
      <c r="AQ279" s="6" t="str">
        <f t="shared" si="47"/>
        <v>/rsm:CrossIndustryInvoice
/rsm:SupplyChainTradeTransaction
/ram:IncludedSupplyChainTradeLineItem
/ram:SpecifiedLineTradeSettlement
/ram:InvoiceReferencedDocument
/ram:IssuerAssignedID</v>
      </c>
      <c r="AR279" s="67" t="str">
        <f t="shared" si="47"/>
        <v>/rsm:CrossIndustryInvoice/rsm:SupplyChainTradeTransaction/ram:IncludedSupplyChainTradeLineItem/ram:SpecifiedLineTradeSettlement/ram:InvoiceReferencedDocument/ram:IssuerAssignedID</v>
      </c>
      <c r="AS279" s="66"/>
      <c r="AT279" s="68"/>
      <c r="AU279" s="62" t="str">
        <f t="shared" si="49"/>
        <v>0..1</v>
      </c>
      <c r="AV279" s="66"/>
      <c r="AW279" s="69"/>
      <c r="AX279" s="7"/>
      <c r="AY279" s="70" t="str">
        <f t="shared" si="52"/>
        <v>EXTENDED</v>
      </c>
      <c r="AZ279" s="70" t="str">
        <f t="shared" si="52"/>
        <v>EXTENDED FR B2B</v>
      </c>
      <c r="BB279" s="57"/>
      <c r="BC279" s="59"/>
      <c r="BD279" s="59"/>
    </row>
    <row r="280" spans="1:78" s="11" customFormat="1" ht="104.1" customHeight="1">
      <c r="A280" s="45" t="str">
        <f t="shared" si="45"/>
        <v>EXT</v>
      </c>
      <c r="B280" s="175" t="s">
        <v>1442</v>
      </c>
      <c r="C280" s="175"/>
      <c r="D280" s="174" t="s">
        <v>1187</v>
      </c>
      <c r="E280" s="61" t="s">
        <v>41</v>
      </c>
      <c r="F280" s="281" t="s">
        <v>4935</v>
      </c>
      <c r="G280" s="62">
        <f t="shared" si="46"/>
        <v>5</v>
      </c>
      <c r="H280" s="62" t="s">
        <v>42</v>
      </c>
      <c r="I280" s="64" t="s">
        <v>4897</v>
      </c>
      <c r="J280" s="64" t="s">
        <v>1460</v>
      </c>
      <c r="K280" s="65" t="s">
        <v>1461</v>
      </c>
      <c r="L280" s="65"/>
      <c r="M280" s="65"/>
      <c r="N280" s="64"/>
      <c r="O280" s="66" t="s">
        <v>42</v>
      </c>
      <c r="P280" s="66" t="str">
        <f t="shared" si="42"/>
        <v>0..1</v>
      </c>
      <c r="Q280" s="6" t="s">
        <v>1462</v>
      </c>
      <c r="R280" s="67" t="s">
        <v>1463</v>
      </c>
      <c r="S280" s="66" t="s">
        <v>131</v>
      </c>
      <c r="T280" s="68" t="s">
        <v>56</v>
      </c>
      <c r="U280" s="62" t="s">
        <v>42</v>
      </c>
      <c r="V280" s="66"/>
      <c r="W280" s="69"/>
      <c r="X280" s="38"/>
      <c r="Y280" s="70" t="s">
        <v>47</v>
      </c>
      <c r="Z280" s="70" t="s">
        <v>48</v>
      </c>
      <c r="AA280" s="57"/>
      <c r="AB280" s="13" t="str">
        <f t="shared" si="43"/>
        <v>/rsm:CrossIndustryInvoice/rsm:SupplyChainTradeTransaction/ram:IncludedSupplyChainTradeLineItem/ram:SpecifiedLineTradeSettlement/ram:InvoiceReferencedDocument</v>
      </c>
      <c r="AC280" s="13" t="str">
        <f t="shared" si="44"/>
        <v>/ram:TypeCode</v>
      </c>
      <c r="AD280" s="14"/>
      <c r="AE280" s="57"/>
      <c r="AF280" s="61" t="str">
        <f t="shared" si="50"/>
        <v>EXT</v>
      </c>
      <c r="AG280" s="62">
        <f t="shared" si="48"/>
        <v>5</v>
      </c>
      <c r="AH280" s="62" t="str">
        <f t="shared" si="51"/>
        <v>0..1</v>
      </c>
      <c r="AI280" s="64" t="s">
        <v>1464</v>
      </c>
      <c r="AJ280" s="64" t="s">
        <v>1465</v>
      </c>
      <c r="AK280" s="65" t="s">
        <v>1466</v>
      </c>
      <c r="AL280" s="65"/>
      <c r="AM280" s="65"/>
      <c r="AN280" s="64"/>
      <c r="AO280" s="66" t="str">
        <f t="shared" si="47"/>
        <v>0..1</v>
      </c>
      <c r="AP280" s="66" t="str">
        <f t="shared" si="47"/>
        <v>0..1</v>
      </c>
      <c r="AQ280" s="6" t="str">
        <f t="shared" si="47"/>
        <v>/rsm:CrossIndustryInvoice
/rsm:SupplyChainTradeTransaction
/ram:IncludedSupplyChainTradeLineItem
/ram:SpecifiedLineTradeSettlement
/ram:InvoiceReferencedDocument
/ram:TypeCode</v>
      </c>
      <c r="AR280" s="67" t="str">
        <f t="shared" si="47"/>
        <v>/rsm:CrossIndustryInvoice/rsm:SupplyChainTradeTransaction/ram:IncludedSupplyChainTradeLineItem/ram:SpecifiedLineTradeSettlement/ram:InvoiceReferencedDocument/ram:TypeCode</v>
      </c>
      <c r="AS280" s="66"/>
      <c r="AT280" s="68"/>
      <c r="AU280" s="62" t="str">
        <f t="shared" si="49"/>
        <v>0..1</v>
      </c>
      <c r="AV280" s="66"/>
      <c r="AW280" s="69"/>
      <c r="AX280" s="7"/>
      <c r="AY280" s="70" t="str">
        <f t="shared" si="52"/>
        <v>EXTENDED</v>
      </c>
      <c r="AZ280" s="70" t="str">
        <f t="shared" si="52"/>
        <v>EXTENDED FR B2B</v>
      </c>
      <c r="BB280" s="57"/>
      <c r="BC280" s="59"/>
      <c r="BD280" s="59"/>
    </row>
    <row r="281" spans="1:78" s="11" customFormat="1" ht="104.1" customHeight="1">
      <c r="A281" s="45" t="str">
        <f t="shared" si="45"/>
        <v>EXT</v>
      </c>
      <c r="B281" s="175" t="s">
        <v>1442</v>
      </c>
      <c r="C281" s="175"/>
      <c r="D281" s="174" t="s">
        <v>1187</v>
      </c>
      <c r="E281" s="61" t="s">
        <v>41</v>
      </c>
      <c r="F281" s="281" t="e">
        <v>#N/A</v>
      </c>
      <c r="G281" s="62">
        <f t="shared" si="46"/>
        <v>5</v>
      </c>
      <c r="H281" s="62" t="s">
        <v>42</v>
      </c>
      <c r="I281" s="64" t="s">
        <v>1467</v>
      </c>
      <c r="J281" s="64"/>
      <c r="K281" s="65"/>
      <c r="L281" s="65"/>
      <c r="M281" s="65"/>
      <c r="N281" s="64"/>
      <c r="O281" s="66" t="s">
        <v>42</v>
      </c>
      <c r="P281" s="66" t="str">
        <f t="shared" si="42"/>
        <v>0..1</v>
      </c>
      <c r="Q281" s="6" t="str">
        <f>MID(SUBSTITUTE(SUBSTITUTE(R281,"/",_xlfn.CONCAT(CHAR(10),"/")),"/",_xlfn.CONCAT(CHAR(10),"/"),G281+1),2,500)</f>
        <v>/rsm:CrossIndustryInvoice
/rsm:SupplyChainTradeTransaction
/ram:IncludedSupplyChainTradeLineItem
/ram:SpecifiedLineTradeSettlement
/ram:InvoiceReferencedDocument
/ram:FormattedIssueDateTime</v>
      </c>
      <c r="R281" s="67" t="s">
        <v>1468</v>
      </c>
      <c r="S281" s="66"/>
      <c r="T281" s="68"/>
      <c r="U281" s="62" t="s">
        <v>42</v>
      </c>
      <c r="V281" s="66"/>
      <c r="W281" s="69"/>
      <c r="X281" s="38"/>
      <c r="Y281" s="70" t="s">
        <v>47</v>
      </c>
      <c r="Z281" s="70" t="s">
        <v>48</v>
      </c>
      <c r="AA281" s="57"/>
      <c r="AB281" s="13" t="str">
        <f t="shared" si="43"/>
        <v>/rsm:CrossIndustryInvoice/rsm:SupplyChainTradeTransaction/ram:IncludedSupplyChainTradeLineItem/ram:SpecifiedLineTradeSettlement/ram:InvoiceReferencedDocument</v>
      </c>
      <c r="AC281" s="13" t="str">
        <f t="shared" si="44"/>
        <v>/ram:FormattedIssueDateTime</v>
      </c>
      <c r="AD281" s="14"/>
      <c r="AE281" s="57"/>
      <c r="AF281" s="61" t="str">
        <f t="shared" si="50"/>
        <v>EXT</v>
      </c>
      <c r="AG281" s="62">
        <f t="shared" si="48"/>
        <v>5</v>
      </c>
      <c r="AH281" s="62" t="str">
        <f t="shared" si="51"/>
        <v>0..1</v>
      </c>
      <c r="AI281" s="64" t="s">
        <v>1469</v>
      </c>
      <c r="AJ281" s="64"/>
      <c r="AK281" s="65"/>
      <c r="AL281" s="65"/>
      <c r="AM281" s="65" t="s">
        <v>35</v>
      </c>
      <c r="AN281" s="64"/>
      <c r="AO281" s="66" t="str">
        <f t="shared" si="47"/>
        <v>0..1</v>
      </c>
      <c r="AP281" s="66" t="str">
        <f t="shared" si="47"/>
        <v>0..1</v>
      </c>
      <c r="AQ281" s="6" t="str">
        <f t="shared" si="47"/>
        <v>/rsm:CrossIndustryInvoice
/rsm:SupplyChainTradeTransaction
/ram:IncludedSupplyChainTradeLineItem
/ram:SpecifiedLineTradeSettlement
/ram:InvoiceReferencedDocument
/ram:FormattedIssueDateTime</v>
      </c>
      <c r="AR281" s="67" t="str">
        <f t="shared" si="47"/>
        <v>/rsm:CrossIndustryInvoice/rsm:SupplyChainTradeTransaction/ram:IncludedSupplyChainTradeLineItem/ram:SpecifiedLineTradeSettlement/ram:InvoiceReferencedDocument/ram:FormattedIssueDateTime</v>
      </c>
      <c r="AS281" s="66"/>
      <c r="AT281" s="68"/>
      <c r="AU281" s="62" t="str">
        <f t="shared" si="49"/>
        <v>0..1</v>
      </c>
      <c r="AV281" s="66"/>
      <c r="AW281" s="69"/>
      <c r="AX281" s="7"/>
      <c r="AY281" s="70" t="str">
        <f t="shared" si="52"/>
        <v>EXTENDED</v>
      </c>
      <c r="AZ281" s="70" t="str">
        <f t="shared" si="52"/>
        <v>EXTENDED FR B2B</v>
      </c>
      <c r="BB281" s="57"/>
      <c r="BC281" s="59"/>
      <c r="BD281" s="59"/>
    </row>
    <row r="282" spans="1:78" s="11" customFormat="1" ht="149.1" customHeight="1">
      <c r="A282" s="45" t="str">
        <f t="shared" si="45"/>
        <v>EXT</v>
      </c>
      <c r="B282" s="175" t="s">
        <v>1442</v>
      </c>
      <c r="C282" s="175"/>
      <c r="D282" s="174" t="s">
        <v>1187</v>
      </c>
      <c r="E282" s="61" t="s">
        <v>41</v>
      </c>
      <c r="F282" s="281" t="s">
        <v>4936</v>
      </c>
      <c r="G282" s="62">
        <f t="shared" si="46"/>
        <v>6</v>
      </c>
      <c r="H282" s="62" t="s">
        <v>32</v>
      </c>
      <c r="I282" s="64" t="s">
        <v>1470</v>
      </c>
      <c r="J282" s="64" t="s">
        <v>1471</v>
      </c>
      <c r="K282" s="65" t="s">
        <v>1472</v>
      </c>
      <c r="L282" s="65"/>
      <c r="M282" s="65" t="s">
        <v>35</v>
      </c>
      <c r="N282" s="64" t="s">
        <v>148</v>
      </c>
      <c r="O282" s="66" t="s">
        <v>32</v>
      </c>
      <c r="P282" s="66" t="str">
        <f t="shared" ref="P282:P354" si="53">O282</f>
        <v>1..1</v>
      </c>
      <c r="Q282" s="6" t="s">
        <v>1473</v>
      </c>
      <c r="R282" s="67" t="s">
        <v>1474</v>
      </c>
      <c r="S282" s="66" t="s">
        <v>151</v>
      </c>
      <c r="T282" s="68" t="s">
        <v>56</v>
      </c>
      <c r="U282" s="62" t="s">
        <v>32</v>
      </c>
      <c r="V282" s="66" t="s">
        <v>35</v>
      </c>
      <c r="W282" s="69" t="s">
        <v>35</v>
      </c>
      <c r="X282" s="38"/>
      <c r="Y282" s="70" t="s">
        <v>47</v>
      </c>
      <c r="Z282" s="70" t="s">
        <v>48</v>
      </c>
      <c r="AA282" s="57"/>
      <c r="AB282" s="13" t="str">
        <f t="shared" si="43"/>
        <v>/rsm:CrossIndustryInvoice/rsm:SupplyChainTradeTransaction/ram:IncludedSupplyChainTradeLineItem/ram:SpecifiedLineTradeSettlement/ram:InvoiceReferencedDocument/ram:FormattedIssueDateTime</v>
      </c>
      <c r="AC282" s="13" t="str">
        <f t="shared" si="44"/>
        <v>/qdt:DateTimeString</v>
      </c>
      <c r="AD282" s="14"/>
      <c r="AE282" s="57"/>
      <c r="AF282" s="61" t="str">
        <f t="shared" si="50"/>
        <v>EXT</v>
      </c>
      <c r="AG282" s="62">
        <f t="shared" si="48"/>
        <v>6</v>
      </c>
      <c r="AH282" s="62" t="str">
        <f t="shared" si="51"/>
        <v>1..1</v>
      </c>
      <c r="AI282" s="64" t="s">
        <v>1475</v>
      </c>
      <c r="AJ282" s="64" t="s">
        <v>1476</v>
      </c>
      <c r="AK282" s="65" t="s">
        <v>1477</v>
      </c>
      <c r="AL282" s="65"/>
      <c r="AM282" s="65" t="s">
        <v>35</v>
      </c>
      <c r="AN282" s="64" t="s">
        <v>148</v>
      </c>
      <c r="AO282" s="66" t="str">
        <f t="shared" si="47"/>
        <v>1..1</v>
      </c>
      <c r="AP282" s="66" t="str">
        <f t="shared" si="47"/>
        <v>1..1</v>
      </c>
      <c r="AQ282" s="6" t="str">
        <f t="shared" si="47"/>
        <v>/rsm:CrossIndustryInvoice
/rsm:SupplyChainTradeTransaction
/ram:IncludedSupplyChainTradeLineItem
/ram:SpecifiedLineTradeSettlement
/ram:InvoiceReferencedDocument
/ram:FormattedIssueDateTime
/qdt:DateTimeString</v>
      </c>
      <c r="AR282" s="67" t="str">
        <f t="shared" si="47"/>
        <v>/rsm:CrossIndustryInvoice/rsm:SupplyChainTradeTransaction/ram:IncludedSupplyChainTradeLineItem/ram:SpecifiedLineTradeSettlement/ram:InvoiceReferencedDocument/ram:FormattedIssueDateTime/qdt:DateTimeString</v>
      </c>
      <c r="AS282" s="66"/>
      <c r="AT282" s="68"/>
      <c r="AU282" s="62" t="str">
        <f t="shared" si="49"/>
        <v>1..1</v>
      </c>
      <c r="AV282" s="66"/>
      <c r="AW282" s="69"/>
      <c r="AX282" s="7"/>
      <c r="AY282" s="70" t="str">
        <f t="shared" si="52"/>
        <v>EXTENDED</v>
      </c>
      <c r="AZ282" s="70" t="str">
        <f t="shared" si="52"/>
        <v>EXTENDED FR B2B</v>
      </c>
      <c r="BB282" s="57"/>
      <c r="BC282" s="59"/>
      <c r="BD282" s="59"/>
    </row>
    <row r="283" spans="1:78" s="11" customFormat="1" ht="128.25">
      <c r="A283" s="45" t="str">
        <f t="shared" si="45"/>
        <v>EXT</v>
      </c>
      <c r="B283" s="175" t="s">
        <v>1442</v>
      </c>
      <c r="C283" s="175"/>
      <c r="D283" s="174" t="s">
        <v>1187</v>
      </c>
      <c r="E283" s="61" t="s">
        <v>41</v>
      </c>
      <c r="F283" s="281" t="e">
        <v>#N/A</v>
      </c>
      <c r="G283" s="62">
        <f t="shared" si="46"/>
        <v>7</v>
      </c>
      <c r="H283" s="62" t="s">
        <v>42</v>
      </c>
      <c r="I283" s="64" t="s">
        <v>1266</v>
      </c>
      <c r="J283" s="64" t="s">
        <v>35</v>
      </c>
      <c r="K283" s="65" t="s">
        <v>1267</v>
      </c>
      <c r="L283" s="65"/>
      <c r="M283" s="65" t="s">
        <v>160</v>
      </c>
      <c r="N283" s="64"/>
      <c r="O283" s="66" t="s">
        <v>32</v>
      </c>
      <c r="P283" s="66" t="str">
        <f t="shared" si="53"/>
        <v>1..1</v>
      </c>
      <c r="Q283" s="6" t="s">
        <v>1478</v>
      </c>
      <c r="R283" s="67" t="s">
        <v>1479</v>
      </c>
      <c r="S283" s="66" t="s">
        <v>35</v>
      </c>
      <c r="T283" s="68" t="s">
        <v>163</v>
      </c>
      <c r="U283" s="62" t="s">
        <v>42</v>
      </c>
      <c r="V283" s="66" t="s">
        <v>35</v>
      </c>
      <c r="W283" s="69" t="s">
        <v>160</v>
      </c>
      <c r="X283" s="38"/>
      <c r="Y283" s="70" t="s">
        <v>47</v>
      </c>
      <c r="Z283" s="70" t="s">
        <v>48</v>
      </c>
      <c r="AA283" s="57"/>
      <c r="AB283" s="13" t="str">
        <f t="shared" si="43"/>
        <v>/rsm:CrossIndustryInvoice/rsm:SupplyChainTradeTransaction/ram:IncludedSupplyChainTradeLineItem/ram:SpecifiedLineTradeSettlement/ram:InvoiceReferencedDocument/ram:FormattedIssueDateTime/qdt:DateTimeString</v>
      </c>
      <c r="AC283" s="13" t="str">
        <f t="shared" si="44"/>
        <v>/@format</v>
      </c>
      <c r="AD283" s="14"/>
      <c r="AE283" s="57"/>
      <c r="AF283" s="61" t="str">
        <f t="shared" si="50"/>
        <v>EXT</v>
      </c>
      <c r="AG283" s="62">
        <f t="shared" si="48"/>
        <v>7</v>
      </c>
      <c r="AH283" s="62" t="str">
        <f t="shared" si="51"/>
        <v>0..1</v>
      </c>
      <c r="AI283" s="64" t="s">
        <v>1270</v>
      </c>
      <c r="AJ283" s="64" t="s">
        <v>35</v>
      </c>
      <c r="AK283" s="65" t="s">
        <v>165</v>
      </c>
      <c r="AL283" s="65"/>
      <c r="AM283" s="65" t="s">
        <v>166</v>
      </c>
      <c r="AN283" s="64"/>
      <c r="AO283" s="66" t="str">
        <f t="shared" si="47"/>
        <v>1..1</v>
      </c>
      <c r="AP283" s="66" t="str">
        <f t="shared" si="47"/>
        <v>1..1</v>
      </c>
      <c r="AQ283" s="6" t="str">
        <f t="shared" si="47"/>
        <v>/rsm:CrossIndustryInvoice
/rsm:SupplyChainTradeTransaction
/ram:IncludedSupplyChainTradeLineItem
/ram:SpecifiedLineTradeSettlement
/ram:InvoiceReferencedDocument
/ram:FormattedIssueDateTime
/qdt:DateTimeString
/@format</v>
      </c>
      <c r="AR283" s="67" t="str">
        <f t="shared" si="47"/>
        <v>/rsm:CrossIndustryInvoice/rsm:SupplyChainTradeTransaction/ram:IncludedSupplyChainTradeLineItem/ram:SpecifiedLineTradeSettlement/ram:InvoiceReferencedDocument/ram:FormattedIssueDateTime/qdt:DateTimeString/@format</v>
      </c>
      <c r="AS283" s="66"/>
      <c r="AT283" s="68"/>
      <c r="AU283" s="62" t="str">
        <f t="shared" si="49"/>
        <v>0..1</v>
      </c>
      <c r="AV283" s="66"/>
      <c r="AW283" s="69"/>
      <c r="AX283" s="7"/>
      <c r="AY283" s="70" t="str">
        <f t="shared" si="52"/>
        <v>EXTENDED</v>
      </c>
      <c r="AZ283" s="70" t="str">
        <f t="shared" si="52"/>
        <v>EXTENDED FR B2B</v>
      </c>
      <c r="BB283" s="57"/>
      <c r="BC283" s="59"/>
      <c r="BD283" s="59"/>
    </row>
    <row r="284" spans="1:78" s="11" customFormat="1" ht="85.5">
      <c r="A284" s="45" t="str">
        <f t="shared" si="45"/>
        <v>NO</v>
      </c>
      <c r="B284" s="45"/>
      <c r="C284" s="45"/>
      <c r="D284" s="173" t="s">
        <v>1187</v>
      </c>
      <c r="E284" s="123" t="s">
        <v>1480</v>
      </c>
      <c r="F284" s="293" t="e">
        <v>#N/A</v>
      </c>
      <c r="G284" s="124">
        <f t="shared" si="46"/>
        <v>4</v>
      </c>
      <c r="H284" s="124" t="s">
        <v>42</v>
      </c>
      <c r="I284" s="125" t="s">
        <v>1481</v>
      </c>
      <c r="J284" s="125"/>
      <c r="K284" s="126"/>
      <c r="L284" s="126"/>
      <c r="M284" s="126"/>
      <c r="N284" s="125"/>
      <c r="O284" s="124" t="s">
        <v>42</v>
      </c>
      <c r="P284" s="124" t="s">
        <v>62</v>
      </c>
      <c r="Q284" s="127" t="s">
        <v>1482</v>
      </c>
      <c r="R284" s="128" t="s">
        <v>1483</v>
      </c>
      <c r="S284" s="124"/>
      <c r="T284" s="129"/>
      <c r="U284" s="124" t="s">
        <v>62</v>
      </c>
      <c r="V284" s="124"/>
      <c r="W284" s="130"/>
      <c r="X284" s="38"/>
      <c r="Y284" s="129" t="s">
        <v>282</v>
      </c>
      <c r="Z284" s="129" t="s">
        <v>282</v>
      </c>
      <c r="AA284" s="57"/>
      <c r="AB284" s="13" t="str">
        <f t="shared" si="43"/>
        <v>/rsm:CrossIndustryInvoice/rsm:SupplyChainTradeTransaction/ram:IncludedSupplyChainTradeLineItem/ram:SpecifiedLineTradeSettlement</v>
      </c>
      <c r="AC284" s="13" t="str">
        <f t="shared" si="44"/>
        <v>/ram:AdditionalReferencedDocument</v>
      </c>
      <c r="AD284" s="14"/>
      <c r="AE284" s="57"/>
      <c r="AF284" s="123" t="str">
        <f t="shared" si="50"/>
        <v>BT-128-00</v>
      </c>
      <c r="AG284" s="124">
        <f t="shared" si="48"/>
        <v>4</v>
      </c>
      <c r="AH284" s="124" t="str">
        <f t="shared" si="51"/>
        <v>0..1</v>
      </c>
      <c r="AI284" s="125" t="s">
        <v>1484</v>
      </c>
      <c r="AJ284" s="125"/>
      <c r="AK284" s="126"/>
      <c r="AL284" s="126"/>
      <c r="AM284" s="126" t="s">
        <v>35</v>
      </c>
      <c r="AN284" s="125"/>
      <c r="AO284" s="124" t="str">
        <f t="shared" si="47"/>
        <v>0..1</v>
      </c>
      <c r="AP284" s="124" t="str">
        <f t="shared" si="47"/>
        <v>0..n</v>
      </c>
      <c r="AQ284" s="127" t="str">
        <f t="shared" si="47"/>
        <v>/rsm:CrossIndustryInvoice
/rsm:SupplyChainTradeTransaction
/ram:IncludedSupplyChainTradeLineItem
/ram:SpecifiedLineTradeSettlement
/ram:AdditionalReferencedDocument</v>
      </c>
      <c r="AR284" s="128" t="str">
        <f t="shared" si="47"/>
        <v>/rsm:CrossIndustryInvoice/rsm:SupplyChainTradeTransaction/ram:IncludedSupplyChainTradeLineItem/ram:SpecifiedLineTradeSettlement/ram:AdditionalReferencedDocument</v>
      </c>
      <c r="AS284" s="124"/>
      <c r="AT284" s="129"/>
      <c r="AU284" s="124" t="str">
        <f t="shared" si="49"/>
        <v>0..n</v>
      </c>
      <c r="AV284" s="124"/>
      <c r="AW284" s="130"/>
      <c r="AX284" s="7"/>
      <c r="AY284" s="129" t="str">
        <f t="shared" si="52"/>
        <v>EN 16931</v>
      </c>
      <c r="AZ284" s="129" t="str">
        <f t="shared" si="52"/>
        <v>EN 16931</v>
      </c>
      <c r="BB284" s="57"/>
      <c r="BC284" s="59"/>
      <c r="BD284" s="59"/>
    </row>
    <row r="285" spans="1:78" customFormat="1" ht="99.75">
      <c r="A285" s="45" t="str">
        <f t="shared" si="45"/>
        <v>YES</v>
      </c>
      <c r="B285" s="45"/>
      <c r="C285" s="45"/>
      <c r="D285" s="173" t="s">
        <v>1187</v>
      </c>
      <c r="E285" s="119" t="s">
        <v>1485</v>
      </c>
      <c r="F285" s="292" t="s">
        <v>1485</v>
      </c>
      <c r="G285" s="66">
        <f t="shared" si="46"/>
        <v>5</v>
      </c>
      <c r="H285" s="66" t="s">
        <v>42</v>
      </c>
      <c r="I285" s="64" t="s">
        <v>1486</v>
      </c>
      <c r="J285" s="64" t="s">
        <v>1487</v>
      </c>
      <c r="K285" s="65" t="s">
        <v>1488</v>
      </c>
      <c r="L285" s="65"/>
      <c r="M285" s="65" t="s">
        <v>35</v>
      </c>
      <c r="N285" s="64" t="s">
        <v>90</v>
      </c>
      <c r="O285" s="66" t="s">
        <v>32</v>
      </c>
      <c r="P285" s="66" t="str">
        <f t="shared" si="53"/>
        <v>1..1</v>
      </c>
      <c r="Q285" s="2" t="s">
        <v>1489</v>
      </c>
      <c r="R285" s="75" t="s">
        <v>1490</v>
      </c>
      <c r="S285" s="66" t="s">
        <v>55</v>
      </c>
      <c r="T285" s="68" t="s">
        <v>56</v>
      </c>
      <c r="U285" s="66" t="s">
        <v>42</v>
      </c>
      <c r="V285" s="66" t="s">
        <v>35</v>
      </c>
      <c r="W285" s="69" t="s">
        <v>1491</v>
      </c>
      <c r="X285" s="38"/>
      <c r="Y285" s="68" t="s">
        <v>282</v>
      </c>
      <c r="Z285" s="68" t="s">
        <v>282</v>
      </c>
      <c r="AA285" s="57"/>
      <c r="AB285" s="13" t="str">
        <f t="shared" si="43"/>
        <v>/rsm:CrossIndustryInvoice/rsm:SupplyChainTradeTransaction/ram:IncludedSupplyChainTradeLineItem/ram:SpecifiedLineTradeSettlement/ram:AdditionalReferencedDocument</v>
      </c>
      <c r="AC285" s="13" t="str">
        <f t="shared" si="44"/>
        <v>/ram:IssuerAssignedID</v>
      </c>
      <c r="AD285" s="14">
        <f>COUNTIFS(R$4:R285,AB285)</f>
        <v>1</v>
      </c>
      <c r="AE285" s="57"/>
      <c r="AF285" s="119" t="str">
        <f t="shared" si="50"/>
        <v>BT-128</v>
      </c>
      <c r="AG285" s="66">
        <f t="shared" si="48"/>
        <v>5</v>
      </c>
      <c r="AH285" s="66" t="str">
        <f t="shared" si="51"/>
        <v>0..1</v>
      </c>
      <c r="AI285" s="64" t="s">
        <v>1492</v>
      </c>
      <c r="AJ285" s="64" t="s">
        <v>1493</v>
      </c>
      <c r="AK285" s="65" t="s">
        <v>1494</v>
      </c>
      <c r="AL285" s="65"/>
      <c r="AM285" s="65" t="s">
        <v>35</v>
      </c>
      <c r="AN285" s="64" t="s">
        <v>99</v>
      </c>
      <c r="AO285" s="66" t="str">
        <f t="shared" si="47"/>
        <v>1..1</v>
      </c>
      <c r="AP285" s="66" t="str">
        <f t="shared" si="47"/>
        <v>1..1</v>
      </c>
      <c r="AQ285" s="2" t="str">
        <f t="shared" si="47"/>
        <v>/rsm:CrossIndustryInvoice
/rsm:SupplyChainTradeTransaction
/ram:IncludedSupplyChainTradeLineItem
/ram:SpecifiedLineTradeSettlement
/ram:AdditionalReferencedDocument
/ram:IssuerAssignedID</v>
      </c>
      <c r="AR285" s="75" t="str">
        <f t="shared" si="47"/>
        <v>/rsm:CrossIndustryInvoice/rsm:SupplyChainTradeTransaction/ram:IncludedSupplyChainTradeLineItem/ram:SpecifiedLineTradeSettlement/ram:AdditionalReferencedDocument/ram:IssuerAssignedID</v>
      </c>
      <c r="AS285" s="66" t="s">
        <v>55</v>
      </c>
      <c r="AT285" s="68" t="s">
        <v>56</v>
      </c>
      <c r="AU285" s="66" t="str">
        <f t="shared" si="49"/>
        <v>0..1</v>
      </c>
      <c r="AV285" s="66" t="s">
        <v>35</v>
      </c>
      <c r="AW285" s="69" t="s">
        <v>1491</v>
      </c>
      <c r="AX285" s="7"/>
      <c r="AY285" s="68" t="str">
        <f t="shared" si="52"/>
        <v>EN 16931</v>
      </c>
      <c r="AZ285" s="68" t="str">
        <f t="shared" si="52"/>
        <v>EN 16931</v>
      </c>
      <c r="BA285" s="1"/>
      <c r="BB285" s="57"/>
      <c r="BC285" s="59"/>
      <c r="BD285" s="59"/>
      <c r="BF285" s="1"/>
      <c r="BG285" s="1"/>
      <c r="BH285" s="1"/>
      <c r="BI285" s="1"/>
      <c r="BJ285" s="1"/>
      <c r="BK285" s="1"/>
      <c r="BL285" s="1"/>
      <c r="BM285" s="1"/>
      <c r="BN285" s="1"/>
      <c r="BO285" s="1"/>
      <c r="BP285" s="1"/>
      <c r="BQ285" s="1"/>
      <c r="BR285" s="1"/>
      <c r="BS285" s="1"/>
      <c r="BT285" s="1"/>
      <c r="BU285" s="1"/>
      <c r="BV285" s="1"/>
      <c r="BW285" s="1"/>
      <c r="BX285" s="1"/>
      <c r="BY285" s="1"/>
      <c r="BZ285" s="1"/>
    </row>
    <row r="286" spans="1:78" s="11" customFormat="1" ht="99.75">
      <c r="A286" s="45" t="str">
        <f t="shared" si="45"/>
        <v>NO</v>
      </c>
      <c r="B286" s="45"/>
      <c r="C286" s="45"/>
      <c r="D286" s="173" t="s">
        <v>1187</v>
      </c>
      <c r="E286" s="119" t="s">
        <v>1495</v>
      </c>
      <c r="F286" s="292" t="e">
        <v>#N/A</v>
      </c>
      <c r="G286" s="66">
        <f t="shared" si="46"/>
        <v>5</v>
      </c>
      <c r="H286" s="66" t="s">
        <v>42</v>
      </c>
      <c r="I286" s="97">
        <v>0</v>
      </c>
      <c r="J286" s="64" t="s">
        <v>35</v>
      </c>
      <c r="K286" s="65" t="s">
        <v>1496</v>
      </c>
      <c r="L286" s="65"/>
      <c r="M286" s="65" t="s">
        <v>1491</v>
      </c>
      <c r="N286" s="64"/>
      <c r="O286" s="66" t="s">
        <v>32</v>
      </c>
      <c r="P286" s="66" t="str">
        <f t="shared" si="53"/>
        <v>1..1</v>
      </c>
      <c r="Q286" s="2" t="s">
        <v>1497</v>
      </c>
      <c r="R286" s="75" t="s">
        <v>1498</v>
      </c>
      <c r="S286" s="66" t="s">
        <v>55</v>
      </c>
      <c r="T286" s="68"/>
      <c r="U286" s="66" t="s">
        <v>42</v>
      </c>
      <c r="V286" s="66" t="s">
        <v>35</v>
      </c>
      <c r="W286" s="69" t="s">
        <v>1491</v>
      </c>
      <c r="X286" s="38"/>
      <c r="Y286" s="68" t="s">
        <v>282</v>
      </c>
      <c r="Z286" s="68" t="s">
        <v>282</v>
      </c>
      <c r="AA286" s="57"/>
      <c r="AB286" s="13" t="str">
        <f t="shared" si="43"/>
        <v>/rsm:CrossIndustryInvoice/rsm:SupplyChainTradeTransaction/ram:IncludedSupplyChainTradeLineItem/ram:SpecifiedLineTradeSettlement/ram:AdditionalReferencedDocument</v>
      </c>
      <c r="AC286" s="13" t="str">
        <f t="shared" si="44"/>
        <v>/ram:TypeCode</v>
      </c>
      <c r="AD286" s="14">
        <f>COUNTIFS(R$4:R286,AB286)</f>
        <v>1</v>
      </c>
      <c r="AE286" s="57"/>
      <c r="AF286" s="119" t="str">
        <f t="shared" si="50"/>
        <v>BT-128-0</v>
      </c>
      <c r="AG286" s="66">
        <f t="shared" si="48"/>
        <v>5</v>
      </c>
      <c r="AH286" s="66" t="str">
        <f t="shared" si="51"/>
        <v>0..1</v>
      </c>
      <c r="AI286" s="97" t="s">
        <v>35</v>
      </c>
      <c r="AJ286" s="64" t="s">
        <v>35</v>
      </c>
      <c r="AK286" s="65" t="s">
        <v>1499</v>
      </c>
      <c r="AL286" s="65"/>
      <c r="AM286" s="65" t="s">
        <v>1500</v>
      </c>
      <c r="AN286" s="64"/>
      <c r="AO286" s="66" t="str">
        <f t="shared" si="47"/>
        <v>1..1</v>
      </c>
      <c r="AP286" s="66" t="str">
        <f t="shared" si="47"/>
        <v>1..1</v>
      </c>
      <c r="AQ286" s="2" t="str">
        <f t="shared" si="47"/>
        <v>/rsm:CrossIndustryInvoice
/rsm:SupplyChainTradeTransaction
/ram:IncludedSupplyChainTradeLineItem
/ram:SpecifiedLineTradeSettlement
/ram:AdditionalReferencedDocument
/ram:TypeCode</v>
      </c>
      <c r="AR286" s="75" t="str">
        <f t="shared" si="47"/>
        <v>/rsm:CrossIndustryInvoice/rsm:SupplyChainTradeTransaction/ram:IncludedSupplyChainTradeLineItem/ram:SpecifiedLineTradeSettlement/ram:AdditionalReferencedDocument/ram:TypeCode</v>
      </c>
      <c r="AS286" s="66" t="s">
        <v>55</v>
      </c>
      <c r="AT286" s="68"/>
      <c r="AU286" s="66" t="str">
        <f t="shared" si="49"/>
        <v>0..1</v>
      </c>
      <c r="AV286" s="66" t="s">
        <v>35</v>
      </c>
      <c r="AW286" s="69" t="s">
        <v>1491</v>
      </c>
      <c r="AX286" s="7"/>
      <c r="AY286" s="68" t="str">
        <f t="shared" si="52"/>
        <v>EN 16931</v>
      </c>
      <c r="AZ286" s="68" t="str">
        <f t="shared" si="52"/>
        <v>EN 16931</v>
      </c>
      <c r="BB286" s="57"/>
      <c r="BC286" s="59"/>
      <c r="BD286" s="59"/>
    </row>
    <row r="287" spans="1:78" s="11" customFormat="1" ht="99.75">
      <c r="A287" s="45" t="str">
        <f t="shared" si="45"/>
        <v>NO</v>
      </c>
      <c r="B287" s="45"/>
      <c r="C287" s="45"/>
      <c r="D287" s="173" t="s">
        <v>1187</v>
      </c>
      <c r="E287" s="119" t="s">
        <v>1501</v>
      </c>
      <c r="F287" s="292" t="s">
        <v>1501</v>
      </c>
      <c r="G287" s="66">
        <f t="shared" si="46"/>
        <v>5</v>
      </c>
      <c r="H287" s="66" t="s">
        <v>42</v>
      </c>
      <c r="I287" s="97" t="s">
        <v>1502</v>
      </c>
      <c r="J287" s="64" t="s">
        <v>1503</v>
      </c>
      <c r="K287" s="65" t="s">
        <v>1504</v>
      </c>
      <c r="L287" s="65"/>
      <c r="M287" s="65" t="s">
        <v>35</v>
      </c>
      <c r="N287" s="64"/>
      <c r="O287" s="66" t="s">
        <v>42</v>
      </c>
      <c r="P287" s="66" t="str">
        <f t="shared" si="53"/>
        <v>0..1</v>
      </c>
      <c r="Q287" s="2" t="s">
        <v>1505</v>
      </c>
      <c r="R287" s="75" t="s">
        <v>1506</v>
      </c>
      <c r="S287" s="66" t="s">
        <v>329</v>
      </c>
      <c r="T287" s="68"/>
      <c r="U287" s="66" t="s">
        <v>42</v>
      </c>
      <c r="V287" s="66" t="s">
        <v>35</v>
      </c>
      <c r="W287" s="69" t="s">
        <v>35</v>
      </c>
      <c r="X287" s="38"/>
      <c r="Y287" s="68" t="s">
        <v>282</v>
      </c>
      <c r="Z287" s="68" t="s">
        <v>282</v>
      </c>
      <c r="AA287" s="57"/>
      <c r="AB287" s="13" t="str">
        <f t="shared" si="43"/>
        <v>/rsm:CrossIndustryInvoice/rsm:SupplyChainTradeTransaction/ram:IncludedSupplyChainTradeLineItem/ram:SpecifiedLineTradeSettlement/ram:AdditionalReferencedDocument</v>
      </c>
      <c r="AC287" s="13" t="str">
        <f t="shared" si="44"/>
        <v>/ram:ReferenceTypeCode</v>
      </c>
      <c r="AD287" s="14">
        <f>COUNTIFS(R$4:R287,AB287)</f>
        <v>1</v>
      </c>
      <c r="AE287" s="57"/>
      <c r="AF287" s="119" t="str">
        <f t="shared" si="50"/>
        <v>BT-128-1</v>
      </c>
      <c r="AG287" s="66">
        <f t="shared" si="48"/>
        <v>5</v>
      </c>
      <c r="AH287" s="66" t="str">
        <f t="shared" si="51"/>
        <v>0..1</v>
      </c>
      <c r="AI287" s="97" t="s">
        <v>330</v>
      </c>
      <c r="AJ287" s="64" t="s">
        <v>1507</v>
      </c>
      <c r="AK287" s="65" t="s">
        <v>1508</v>
      </c>
      <c r="AL287" s="65"/>
      <c r="AM287" s="65" t="s">
        <v>35</v>
      </c>
      <c r="AN287" s="64"/>
      <c r="AO287" s="66" t="str">
        <f t="shared" si="47"/>
        <v>0..1</v>
      </c>
      <c r="AP287" s="66" t="str">
        <f t="shared" si="47"/>
        <v>0..1</v>
      </c>
      <c r="AQ287" s="2" t="str">
        <f t="shared" si="47"/>
        <v>/rsm:CrossIndustryInvoice
/rsm:SupplyChainTradeTransaction
/ram:IncludedSupplyChainTradeLineItem
/ram:SpecifiedLineTradeSettlement
/ram:AdditionalReferencedDocument
/ram:ReferenceTypeCode</v>
      </c>
      <c r="AR287" s="75" t="str">
        <f t="shared" si="47"/>
        <v>/rsm:CrossIndustryInvoice/rsm:SupplyChainTradeTransaction/ram:IncludedSupplyChainTradeLineItem/ram:SpecifiedLineTradeSettlement/ram:AdditionalReferencedDocument/ram:ReferenceTypeCode</v>
      </c>
      <c r="AS287" s="66" t="s">
        <v>329</v>
      </c>
      <c r="AT287" s="68"/>
      <c r="AU287" s="66" t="str">
        <f t="shared" si="49"/>
        <v>0..1</v>
      </c>
      <c r="AV287" s="66" t="s">
        <v>35</v>
      </c>
      <c r="AW287" s="69" t="s">
        <v>35</v>
      </c>
      <c r="AX287" s="7"/>
      <c r="AY287" s="68" t="str">
        <f t="shared" si="52"/>
        <v>EN 16931</v>
      </c>
      <c r="AZ287" s="68" t="str">
        <f t="shared" si="52"/>
        <v>EN 16931</v>
      </c>
      <c r="BB287" s="57"/>
      <c r="BC287" s="59"/>
      <c r="BD287" s="59"/>
    </row>
    <row r="288" spans="1:78" s="11" customFormat="1" ht="89.25">
      <c r="A288" s="45" t="str">
        <f t="shared" si="45"/>
        <v>NO</v>
      </c>
      <c r="B288" s="45"/>
      <c r="C288" s="45"/>
      <c r="D288" s="173" t="s">
        <v>1187</v>
      </c>
      <c r="E288" s="123" t="s">
        <v>1509</v>
      </c>
      <c r="F288" s="293" t="e">
        <v>#N/A</v>
      </c>
      <c r="G288" s="124">
        <f t="shared" si="46"/>
        <v>4</v>
      </c>
      <c r="H288" s="124" t="s">
        <v>42</v>
      </c>
      <c r="I288" s="125" t="s">
        <v>1510</v>
      </c>
      <c r="J288" s="125"/>
      <c r="K288" s="126"/>
      <c r="L288" s="126"/>
      <c r="M288" s="126"/>
      <c r="N288" s="125"/>
      <c r="O288" s="124" t="s">
        <v>42</v>
      </c>
      <c r="P288" s="124" t="str">
        <f t="shared" si="53"/>
        <v>0..1</v>
      </c>
      <c r="Q288" s="127" t="s">
        <v>1511</v>
      </c>
      <c r="R288" s="128" t="s">
        <v>1512</v>
      </c>
      <c r="S288" s="124"/>
      <c r="T288" s="129"/>
      <c r="U288" s="124" t="s">
        <v>62</v>
      </c>
      <c r="V288" s="124"/>
      <c r="W288" s="130"/>
      <c r="X288" s="38"/>
      <c r="Y288" s="129" t="s">
        <v>282</v>
      </c>
      <c r="Z288" s="129" t="s">
        <v>282</v>
      </c>
      <c r="AA288" s="57"/>
      <c r="AB288" s="13" t="str">
        <f t="shared" si="43"/>
        <v>/rsm:CrossIndustryInvoice/rsm:SupplyChainTradeTransaction/ram:IncludedSupplyChainTradeLineItem/ram:SpecifiedLineTradeSettlement</v>
      </c>
      <c r="AC288" s="13" t="str">
        <f t="shared" si="44"/>
        <v>/ram:ReceivableSpecifiedTradeAccountingAccount</v>
      </c>
      <c r="AD288" s="14">
        <f>COUNTIFS(R$4:R288,AB288)</f>
        <v>1</v>
      </c>
      <c r="AE288" s="57"/>
      <c r="AF288" s="123" t="str">
        <f t="shared" si="50"/>
        <v>BT-133-00</v>
      </c>
      <c r="AG288" s="124">
        <f t="shared" si="48"/>
        <v>4</v>
      </c>
      <c r="AH288" s="124" t="str">
        <f t="shared" si="51"/>
        <v>0..1</v>
      </c>
      <c r="AI288" s="125" t="s">
        <v>1513</v>
      </c>
      <c r="AJ288" s="125"/>
      <c r="AK288" s="126"/>
      <c r="AL288" s="126"/>
      <c r="AM288" s="126" t="s">
        <v>35</v>
      </c>
      <c r="AN288" s="125"/>
      <c r="AO288" s="124" t="str">
        <f t="shared" si="47"/>
        <v>0..1</v>
      </c>
      <c r="AP288" s="124" t="str">
        <f t="shared" si="47"/>
        <v>0..1</v>
      </c>
      <c r="AQ288" s="127" t="str">
        <f t="shared" si="47"/>
        <v>/rsm:CrossIndustryInvoice
/rsm:SupplyChainTradeTransaction
/ram:IncludedSupplyChainTradeLineItem
/ram:SpecifiedLineTradeSettlement
/ram:ReceivableSpecifiedTradeAccountingAccount</v>
      </c>
      <c r="AR288" s="128" t="str">
        <f t="shared" si="47"/>
        <v>/rsm:CrossIndustryInvoice/rsm:SupplyChainTradeTransaction/ram:IncludedSupplyChainTradeLineItem/ram:SpecifiedLineTradeSettlement/ram:ReceivableSpecifiedTradeAccountingAccount</v>
      </c>
      <c r="AS288" s="124"/>
      <c r="AT288" s="129"/>
      <c r="AU288" s="124" t="str">
        <f t="shared" si="49"/>
        <v>0..n</v>
      </c>
      <c r="AV288" s="124"/>
      <c r="AW288" s="130"/>
      <c r="AX288" s="7"/>
      <c r="AY288" s="129" t="str">
        <f t="shared" si="52"/>
        <v>EN 16931</v>
      </c>
      <c r="AZ288" s="129" t="str">
        <f t="shared" si="52"/>
        <v>EN 16931</v>
      </c>
      <c r="BB288" s="57"/>
      <c r="BC288" s="59"/>
      <c r="BD288" s="59"/>
    </row>
    <row r="289" spans="1:78" s="11" customFormat="1" ht="99.75">
      <c r="A289" s="45" t="str">
        <f t="shared" si="45"/>
        <v>YES</v>
      </c>
      <c r="B289" s="45"/>
      <c r="C289" s="45"/>
      <c r="D289" s="173" t="s">
        <v>1187</v>
      </c>
      <c r="E289" s="119" t="s">
        <v>1514</v>
      </c>
      <c r="F289" s="292" t="s">
        <v>1514</v>
      </c>
      <c r="G289" s="66">
        <f t="shared" si="46"/>
        <v>5</v>
      </c>
      <c r="H289" s="66" t="s">
        <v>42</v>
      </c>
      <c r="I289" s="64" t="s">
        <v>1515</v>
      </c>
      <c r="J289" s="64" t="s">
        <v>1516</v>
      </c>
      <c r="K289" s="65" t="s">
        <v>1517</v>
      </c>
      <c r="L289" s="65"/>
      <c r="M289" s="65" t="s">
        <v>35</v>
      </c>
      <c r="N289" s="64" t="s">
        <v>70</v>
      </c>
      <c r="O289" s="66" t="s">
        <v>32</v>
      </c>
      <c r="P289" s="66" t="str">
        <f t="shared" si="53"/>
        <v>1..1</v>
      </c>
      <c r="Q289" s="2" t="s">
        <v>1518</v>
      </c>
      <c r="R289" s="75" t="s">
        <v>1519</v>
      </c>
      <c r="S289" s="66" t="s">
        <v>73</v>
      </c>
      <c r="T289" s="68" t="s">
        <v>56</v>
      </c>
      <c r="U289" s="66" t="s">
        <v>32</v>
      </c>
      <c r="V289" s="66" t="s">
        <v>200</v>
      </c>
      <c r="W289" s="69" t="s">
        <v>35</v>
      </c>
      <c r="X289" s="38"/>
      <c r="Y289" s="68" t="s">
        <v>282</v>
      </c>
      <c r="Z289" s="68" t="s">
        <v>282</v>
      </c>
      <c r="AA289" s="57"/>
      <c r="AB289" s="13" t="str">
        <f t="shared" si="43"/>
        <v>/rsm:CrossIndustryInvoice/rsm:SupplyChainTradeTransaction/ram:IncludedSupplyChainTradeLineItem/ram:SpecifiedLineTradeSettlement/ram:ReceivableSpecifiedTradeAccountingAccount</v>
      </c>
      <c r="AC289" s="13" t="str">
        <f t="shared" si="44"/>
        <v>/ram:ID</v>
      </c>
      <c r="AD289" s="14">
        <f>COUNTIFS(R$4:R289,AB289)</f>
        <v>1</v>
      </c>
      <c r="AE289" s="57"/>
      <c r="AF289" s="119" t="str">
        <f t="shared" si="50"/>
        <v>BT-133</v>
      </c>
      <c r="AG289" s="66">
        <f t="shared" si="48"/>
        <v>5</v>
      </c>
      <c r="AH289" s="66" t="str">
        <f t="shared" si="51"/>
        <v>0..1</v>
      </c>
      <c r="AI289" s="64" t="s">
        <v>1520</v>
      </c>
      <c r="AJ289" s="64" t="s">
        <v>1521</v>
      </c>
      <c r="AK289" s="65" t="s">
        <v>1522</v>
      </c>
      <c r="AL289" s="65"/>
      <c r="AM289" s="65" t="s">
        <v>35</v>
      </c>
      <c r="AN289" s="64" t="s">
        <v>78</v>
      </c>
      <c r="AO289" s="66" t="str">
        <f t="shared" si="47"/>
        <v>1..1</v>
      </c>
      <c r="AP289" s="66" t="str">
        <f t="shared" si="47"/>
        <v>1..1</v>
      </c>
      <c r="AQ289" s="2" t="str">
        <f t="shared" si="47"/>
        <v>/rsm:CrossIndustryInvoice
/rsm:SupplyChainTradeTransaction
/ram:IncludedSupplyChainTradeLineItem
/ram:SpecifiedLineTradeSettlement
/ram:ReceivableSpecifiedTradeAccountingAccount
/ram:ID</v>
      </c>
      <c r="AR289" s="75" t="str">
        <f t="shared" si="47"/>
        <v>/rsm:CrossIndustryInvoice/rsm:SupplyChainTradeTransaction/ram:IncludedSupplyChainTradeLineItem/ram:SpecifiedLineTradeSettlement/ram:ReceivableSpecifiedTradeAccountingAccount/ram:ID</v>
      </c>
      <c r="AS289" s="66" t="s">
        <v>73</v>
      </c>
      <c r="AT289" s="68" t="s">
        <v>56</v>
      </c>
      <c r="AU289" s="66" t="str">
        <f t="shared" si="49"/>
        <v>1..1</v>
      </c>
      <c r="AV289" s="66" t="s">
        <v>200</v>
      </c>
      <c r="AW289" s="69" t="s">
        <v>35</v>
      </c>
      <c r="AX289" s="7"/>
      <c r="AY289" s="68" t="str">
        <f t="shared" si="52"/>
        <v>EN 16931</v>
      </c>
      <c r="AZ289" s="68" t="str">
        <f t="shared" si="52"/>
        <v>EN 16931</v>
      </c>
      <c r="BB289" s="57"/>
      <c r="BC289" s="59"/>
      <c r="BD289" s="59"/>
    </row>
    <row r="290" spans="1:78" s="11" customFormat="1" ht="99.75">
      <c r="A290" s="45" t="str">
        <f t="shared" si="45"/>
        <v>EXT</v>
      </c>
      <c r="B290" s="45"/>
      <c r="C290" s="45"/>
      <c r="D290" s="174" t="s">
        <v>1187</v>
      </c>
      <c r="E290" s="61" t="s">
        <v>41</v>
      </c>
      <c r="F290" s="281" t="e">
        <v>#N/A</v>
      </c>
      <c r="G290" s="62">
        <f t="shared" si="46"/>
        <v>5</v>
      </c>
      <c r="H290" s="62" t="s">
        <v>42</v>
      </c>
      <c r="I290" s="64" t="s">
        <v>393</v>
      </c>
      <c r="J290" s="64"/>
      <c r="K290" s="65"/>
      <c r="L290" s="65"/>
      <c r="M290" s="65"/>
      <c r="N290" s="64"/>
      <c r="O290" s="66" t="s">
        <v>42</v>
      </c>
      <c r="P290" s="66" t="str">
        <f t="shared" si="53"/>
        <v>0..1</v>
      </c>
      <c r="Q290" s="6" t="s">
        <v>1523</v>
      </c>
      <c r="R290" s="67" t="s">
        <v>1524</v>
      </c>
      <c r="S290" s="66" t="s">
        <v>131</v>
      </c>
      <c r="T290" s="68" t="s">
        <v>56</v>
      </c>
      <c r="U290" s="62" t="s">
        <v>42</v>
      </c>
      <c r="V290" s="66"/>
      <c r="W290" s="69"/>
      <c r="X290" s="38"/>
      <c r="Y290" s="70" t="s">
        <v>47</v>
      </c>
      <c r="Z290" s="70" t="s">
        <v>47</v>
      </c>
      <c r="AA290" s="57"/>
      <c r="AB290" s="13" t="str">
        <f t="shared" si="43"/>
        <v>/rsm:CrossIndustryInvoice/rsm:SupplyChainTradeTransaction/ram:IncludedSupplyChainTradeLineItem/ram:SpecifiedLineTradeSettlement/ram:ReceivableSpecifiedTradeAccountingAccount</v>
      </c>
      <c r="AC290" s="13" t="str">
        <f t="shared" si="44"/>
        <v>/ram:TypeCode</v>
      </c>
      <c r="AD290" s="14">
        <f>COUNTIFS(R$4:R290,AB290)</f>
        <v>1</v>
      </c>
      <c r="AE290" s="57"/>
      <c r="AF290" s="61" t="str">
        <f t="shared" si="50"/>
        <v>EXT</v>
      </c>
      <c r="AG290" s="62">
        <f t="shared" si="48"/>
        <v>5</v>
      </c>
      <c r="AH290" s="62" t="str">
        <f t="shared" si="51"/>
        <v>0..1</v>
      </c>
      <c r="AI290" s="64" t="s">
        <v>1525</v>
      </c>
      <c r="AJ290" s="64"/>
      <c r="AK290" s="65"/>
      <c r="AL290" s="65"/>
      <c r="AM290" s="65"/>
      <c r="AN290" s="64"/>
      <c r="AO290" s="66" t="str">
        <f t="shared" si="47"/>
        <v>0..1</v>
      </c>
      <c r="AP290" s="66" t="str">
        <f t="shared" si="47"/>
        <v>0..1</v>
      </c>
      <c r="AQ290" s="6" t="str">
        <f t="shared" si="47"/>
        <v>/rsm:CrossIndustryInvoice
/rsm:SupplyChainTradeTransaction
/ram:IncludedSupplyChainTradeLineItem
/ram:SpecifiedLineTradeSettlement
/ram:ReceivableSpecifiedTradeAccountingAccount
/ram:TypeCode</v>
      </c>
      <c r="AR290" s="67" t="str">
        <f t="shared" si="47"/>
        <v>/rsm:CrossIndustryInvoice/rsm:SupplyChainTradeTransaction/ram:IncludedSupplyChainTradeLineItem/ram:SpecifiedLineTradeSettlement/ram:ReceivableSpecifiedTradeAccountingAccount/ram:TypeCode</v>
      </c>
      <c r="AS290" s="66" t="s">
        <v>131</v>
      </c>
      <c r="AT290" s="68" t="s">
        <v>56</v>
      </c>
      <c r="AU290" s="62" t="str">
        <f t="shared" si="49"/>
        <v>0..1</v>
      </c>
      <c r="AV290" s="66"/>
      <c r="AW290" s="69"/>
      <c r="AX290" s="7"/>
      <c r="AY290" s="70" t="str">
        <f t="shared" si="52"/>
        <v>EXTENDED</v>
      </c>
      <c r="AZ290" s="70" t="str">
        <f t="shared" si="52"/>
        <v>EXTENDED</v>
      </c>
      <c r="BB290" s="57"/>
      <c r="BC290" s="59"/>
      <c r="BD290" s="59"/>
    </row>
    <row r="291" spans="1:78" s="11" customFormat="1" ht="51">
      <c r="A291" s="45" t="str">
        <f t="shared" si="45"/>
        <v>NO</v>
      </c>
      <c r="B291" s="45"/>
      <c r="C291" s="45"/>
      <c r="D291" s="181" t="s">
        <v>1526</v>
      </c>
      <c r="E291" s="182" t="s">
        <v>1527</v>
      </c>
      <c r="F291" s="299" t="e">
        <v>#N/A</v>
      </c>
      <c r="G291" s="88">
        <f t="shared" si="46"/>
        <v>2</v>
      </c>
      <c r="H291" s="88" t="s">
        <v>32</v>
      </c>
      <c r="I291" s="90" t="s">
        <v>1528</v>
      </c>
      <c r="J291" s="90"/>
      <c r="K291" s="91"/>
      <c r="L291" s="91"/>
      <c r="M291" s="91"/>
      <c r="N291" s="90"/>
      <c r="O291" s="88" t="s">
        <v>32</v>
      </c>
      <c r="P291" s="88" t="str">
        <f t="shared" si="53"/>
        <v>1..1</v>
      </c>
      <c r="Q291" s="92" t="s">
        <v>1529</v>
      </c>
      <c r="R291" s="93" t="s">
        <v>1530</v>
      </c>
      <c r="S291" s="88"/>
      <c r="T291" s="94"/>
      <c r="U291" s="88" t="s">
        <v>32</v>
      </c>
      <c r="V291" s="88"/>
      <c r="W291" s="95"/>
      <c r="X291" s="38"/>
      <c r="Y291" s="183" t="s">
        <v>39</v>
      </c>
      <c r="Z291" s="183" t="s">
        <v>39</v>
      </c>
      <c r="AA291" s="57"/>
      <c r="AB291" s="13" t="str">
        <f t="shared" si="43"/>
        <v>/rsm:CrossIndustryInvoice/rsm:SupplyChainTradeTransaction</v>
      </c>
      <c r="AC291" s="13" t="str">
        <f t="shared" si="44"/>
        <v>/ram:ApplicableHeaderTradeAgreement</v>
      </c>
      <c r="AD291" s="14">
        <f>COUNTIFS(R$4:R291,AB291)</f>
        <v>1</v>
      </c>
      <c r="AE291" s="57"/>
      <c r="AF291" s="182" t="str">
        <f t="shared" si="50"/>
        <v>BT-10-00</v>
      </c>
      <c r="AG291" s="88">
        <f t="shared" si="48"/>
        <v>2</v>
      </c>
      <c r="AH291" s="88" t="str">
        <f t="shared" si="51"/>
        <v>1..1</v>
      </c>
      <c r="AI291" s="90" t="s">
        <v>1528</v>
      </c>
      <c r="AJ291" s="90"/>
      <c r="AK291" s="91"/>
      <c r="AL291" s="91"/>
      <c r="AM291" s="91" t="s">
        <v>35</v>
      </c>
      <c r="AN291" s="90"/>
      <c r="AO291" s="88" t="str">
        <f t="shared" si="47"/>
        <v>1..1</v>
      </c>
      <c r="AP291" s="88" t="str">
        <f t="shared" si="47"/>
        <v>1..1</v>
      </c>
      <c r="AQ291" s="92" t="str">
        <f t="shared" si="47"/>
        <v>/rsm:CrossIndustryInvoice
/rsm:SupplyChainTradeTransaction
/ram:ApplicableHeaderTradeAgreement</v>
      </c>
      <c r="AR291" s="93" t="str">
        <f t="shared" si="47"/>
        <v>/rsm:CrossIndustryInvoice/rsm:SupplyChainTradeTransaction/ram:ApplicableHeaderTradeAgreement</v>
      </c>
      <c r="AS291" s="88"/>
      <c r="AT291" s="94"/>
      <c r="AU291" s="88" t="str">
        <f t="shared" si="49"/>
        <v>1..1</v>
      </c>
      <c r="AV291" s="88"/>
      <c r="AW291" s="95"/>
      <c r="AX291" s="7"/>
      <c r="AY291" s="183" t="str">
        <f t="shared" si="52"/>
        <v>MINIMUM</v>
      </c>
      <c r="AZ291" s="183" t="str">
        <f t="shared" si="52"/>
        <v>MINIMUM</v>
      </c>
      <c r="BB291" s="57"/>
      <c r="BC291" s="59"/>
      <c r="BD291" s="59"/>
    </row>
    <row r="292" spans="1:78" s="11" customFormat="1" ht="63.75">
      <c r="A292" s="45" t="str">
        <f t="shared" si="45"/>
        <v>YES</v>
      </c>
      <c r="B292" s="45"/>
      <c r="C292" s="45"/>
      <c r="D292" s="184" t="s">
        <v>1526</v>
      </c>
      <c r="E292" s="185" t="s">
        <v>1531</v>
      </c>
      <c r="F292" s="300" t="s">
        <v>1531</v>
      </c>
      <c r="G292" s="66">
        <f t="shared" si="46"/>
        <v>3</v>
      </c>
      <c r="H292" s="66" t="s">
        <v>42</v>
      </c>
      <c r="I292" s="64" t="s">
        <v>1532</v>
      </c>
      <c r="J292" s="64" t="s">
        <v>1533</v>
      </c>
      <c r="K292" s="65" t="s">
        <v>1534</v>
      </c>
      <c r="L292" s="65" t="s">
        <v>1535</v>
      </c>
      <c r="M292" s="65" t="s">
        <v>35</v>
      </c>
      <c r="N292" s="64" t="s">
        <v>70</v>
      </c>
      <c r="O292" s="66" t="s">
        <v>42</v>
      </c>
      <c r="P292" s="66" t="str">
        <f t="shared" si="53"/>
        <v>0..1</v>
      </c>
      <c r="Q292" s="2" t="s">
        <v>1536</v>
      </c>
      <c r="R292" s="75" t="s">
        <v>1537</v>
      </c>
      <c r="S292" s="66" t="s">
        <v>73</v>
      </c>
      <c r="T292" s="68" t="s">
        <v>56</v>
      </c>
      <c r="U292" s="66" t="s">
        <v>42</v>
      </c>
      <c r="V292" s="66" t="s">
        <v>35</v>
      </c>
      <c r="W292" s="69" t="s">
        <v>35</v>
      </c>
      <c r="X292" s="38"/>
      <c r="Y292" s="68" t="s">
        <v>39</v>
      </c>
      <c r="Z292" s="68" t="s">
        <v>39</v>
      </c>
      <c r="AA292" s="57"/>
      <c r="AB292" s="13" t="str">
        <f t="shared" si="43"/>
        <v>/rsm:CrossIndustryInvoice/rsm:SupplyChainTradeTransaction/ram:ApplicableHeaderTradeAgreement</v>
      </c>
      <c r="AC292" s="13" t="str">
        <f t="shared" si="44"/>
        <v>/ram:BuyerReference</v>
      </c>
      <c r="AD292" s="14">
        <f>COUNTIFS(R$4:R292,AB292)</f>
        <v>1</v>
      </c>
      <c r="AE292" s="57"/>
      <c r="AF292" s="185" t="str">
        <f t="shared" si="50"/>
        <v>BT-10</v>
      </c>
      <c r="AG292" s="66">
        <f t="shared" si="48"/>
        <v>3</v>
      </c>
      <c r="AH292" s="66" t="str">
        <f t="shared" si="51"/>
        <v>0..1</v>
      </c>
      <c r="AI292" s="64" t="s">
        <v>1538</v>
      </c>
      <c r="AJ292" s="64" t="s">
        <v>1539</v>
      </c>
      <c r="AK292" s="65" t="s">
        <v>1540</v>
      </c>
      <c r="AL292" s="65" t="s">
        <v>1541</v>
      </c>
      <c r="AM292" s="65" t="s">
        <v>35</v>
      </c>
      <c r="AN292" s="64" t="s">
        <v>78</v>
      </c>
      <c r="AO292" s="66" t="str">
        <f t="shared" si="47"/>
        <v>0..1</v>
      </c>
      <c r="AP292" s="66" t="str">
        <f t="shared" si="47"/>
        <v>0..1</v>
      </c>
      <c r="AQ292" s="2" t="str">
        <f t="shared" si="47"/>
        <v>/rsm:CrossIndustryInvoice
/rsm:SupplyChainTradeTransaction
/ram:ApplicableHeaderTradeAgreement
/ram:BuyerReference</v>
      </c>
      <c r="AR292" s="75" t="str">
        <f t="shared" si="47"/>
        <v>/rsm:CrossIndustryInvoice/rsm:SupplyChainTradeTransaction/ram:ApplicableHeaderTradeAgreement/ram:BuyerReference</v>
      </c>
      <c r="AS292" s="66" t="s">
        <v>73</v>
      </c>
      <c r="AT292" s="68" t="s">
        <v>56</v>
      </c>
      <c r="AU292" s="66" t="str">
        <f t="shared" si="49"/>
        <v>0..1</v>
      </c>
      <c r="AV292" s="66" t="s">
        <v>35</v>
      </c>
      <c r="AW292" s="69" t="s">
        <v>35</v>
      </c>
      <c r="AX292" s="7"/>
      <c r="AY292" s="68" t="str">
        <f t="shared" si="52"/>
        <v>MINIMUM</v>
      </c>
      <c r="AZ292" s="68" t="str">
        <f t="shared" si="52"/>
        <v>MINIMUM</v>
      </c>
      <c r="BB292" s="57"/>
      <c r="BC292" s="59"/>
      <c r="BD292" s="59"/>
    </row>
    <row r="293" spans="1:78" s="11" customFormat="1" ht="63.75">
      <c r="A293" s="45" t="str">
        <f t="shared" si="45"/>
        <v>NO</v>
      </c>
      <c r="B293" s="45"/>
      <c r="C293" s="45"/>
      <c r="D293" s="181" t="s">
        <v>1526</v>
      </c>
      <c r="E293" s="186" t="s">
        <v>1542</v>
      </c>
      <c r="F293" s="301" t="s">
        <v>1542</v>
      </c>
      <c r="G293" s="110">
        <f t="shared" si="46"/>
        <v>3</v>
      </c>
      <c r="H293" s="110" t="s">
        <v>32</v>
      </c>
      <c r="I293" s="112" t="s">
        <v>1543</v>
      </c>
      <c r="J293" s="112" t="s">
        <v>1544</v>
      </c>
      <c r="K293" s="113"/>
      <c r="L293" s="113"/>
      <c r="M293" s="113" t="s">
        <v>35</v>
      </c>
      <c r="N293" s="112"/>
      <c r="O293" s="110" t="s">
        <v>32</v>
      </c>
      <c r="P293" s="110" t="str">
        <f t="shared" si="53"/>
        <v>1..1</v>
      </c>
      <c r="Q293" s="114" t="s">
        <v>1545</v>
      </c>
      <c r="R293" s="115" t="s">
        <v>1546</v>
      </c>
      <c r="S293" s="110" t="s">
        <v>35</v>
      </c>
      <c r="T293" s="116"/>
      <c r="U293" s="110" t="s">
        <v>42</v>
      </c>
      <c r="V293" s="110" t="s">
        <v>35</v>
      </c>
      <c r="W293" s="117" t="s">
        <v>35</v>
      </c>
      <c r="X293" s="38"/>
      <c r="Y293" s="116" t="s">
        <v>39</v>
      </c>
      <c r="Z293" s="116" t="s">
        <v>39</v>
      </c>
      <c r="AA293" s="57"/>
      <c r="AB293" s="13" t="str">
        <f t="shared" si="43"/>
        <v>/rsm:CrossIndustryInvoice/rsm:SupplyChainTradeTransaction/ram:ApplicableHeaderTradeAgreement</v>
      </c>
      <c r="AC293" s="13" t="str">
        <f t="shared" si="44"/>
        <v>/ram:SellerTradeParty</v>
      </c>
      <c r="AD293" s="14">
        <f>COUNTIFS(R$4:R293,AB293)</f>
        <v>1</v>
      </c>
      <c r="AE293" s="57"/>
      <c r="AF293" s="186" t="str">
        <f t="shared" si="50"/>
        <v>BG-4</v>
      </c>
      <c r="AG293" s="110">
        <f t="shared" si="48"/>
        <v>3</v>
      </c>
      <c r="AH293" s="110" t="str">
        <f t="shared" si="51"/>
        <v>1..1</v>
      </c>
      <c r="AI293" s="112" t="s">
        <v>1547</v>
      </c>
      <c r="AJ293" s="112" t="s">
        <v>1548</v>
      </c>
      <c r="AK293" s="113"/>
      <c r="AL293" s="113"/>
      <c r="AM293" s="113" t="s">
        <v>35</v>
      </c>
      <c r="AN293" s="112"/>
      <c r="AO293" s="110" t="str">
        <f t="shared" si="47"/>
        <v>1..1</v>
      </c>
      <c r="AP293" s="110" t="str">
        <f t="shared" si="47"/>
        <v>1..1</v>
      </c>
      <c r="AQ293" s="114" t="str">
        <f t="shared" si="47"/>
        <v>/rsm:CrossIndustryInvoice
/rsm:SupplyChainTradeTransaction
/ram:ApplicableHeaderTradeAgreement
/ram:SellerTradeParty</v>
      </c>
      <c r="AR293" s="115" t="str">
        <f t="shared" si="47"/>
        <v>/rsm:CrossIndustryInvoice/rsm:SupplyChainTradeTransaction/ram:ApplicableHeaderTradeAgreement/ram:SellerTradeParty</v>
      </c>
      <c r="AS293" s="110" t="s">
        <v>35</v>
      </c>
      <c r="AT293" s="116"/>
      <c r="AU293" s="110" t="str">
        <f t="shared" si="49"/>
        <v>0..1</v>
      </c>
      <c r="AV293" s="110" t="s">
        <v>35</v>
      </c>
      <c r="AW293" s="117" t="s">
        <v>35</v>
      </c>
      <c r="AX293" s="7"/>
      <c r="AY293" s="116" t="str">
        <f t="shared" si="52"/>
        <v>MINIMUM</v>
      </c>
      <c r="AZ293" s="116" t="str">
        <f t="shared" si="52"/>
        <v>MINIMUM</v>
      </c>
      <c r="BB293" s="57"/>
      <c r="BC293" s="59"/>
      <c r="BD293" s="59"/>
    </row>
    <row r="294" spans="1:78" customFormat="1" ht="89.25">
      <c r="A294" s="45" t="str">
        <f t="shared" si="45"/>
        <v>YES</v>
      </c>
      <c r="B294" s="45"/>
      <c r="C294" s="45"/>
      <c r="D294" s="184" t="s">
        <v>1526</v>
      </c>
      <c r="E294" s="185" t="s">
        <v>1549</v>
      </c>
      <c r="F294" s="300" t="e">
        <v>#N/A</v>
      </c>
      <c r="G294" s="66">
        <f t="shared" si="46"/>
        <v>4</v>
      </c>
      <c r="H294" s="66" t="s">
        <v>62</v>
      </c>
      <c r="I294" s="64" t="s">
        <v>1550</v>
      </c>
      <c r="J294" s="64" t="s">
        <v>1551</v>
      </c>
      <c r="K294" s="65" t="s">
        <v>1552</v>
      </c>
      <c r="L294" s="65" t="s">
        <v>1553</v>
      </c>
      <c r="M294" s="65" t="s">
        <v>1554</v>
      </c>
      <c r="N294" s="64" t="s">
        <v>90</v>
      </c>
      <c r="O294" s="66" t="s">
        <v>62</v>
      </c>
      <c r="P294" s="66" t="str">
        <f t="shared" si="53"/>
        <v>0..n</v>
      </c>
      <c r="Q294" s="2" t="s">
        <v>1555</v>
      </c>
      <c r="R294" s="75" t="s">
        <v>1556</v>
      </c>
      <c r="S294" s="66" t="s">
        <v>55</v>
      </c>
      <c r="T294" s="68" t="s">
        <v>56</v>
      </c>
      <c r="U294" s="66" t="s">
        <v>62</v>
      </c>
      <c r="V294" s="66" t="s">
        <v>1557</v>
      </c>
      <c r="W294" s="69" t="s">
        <v>894</v>
      </c>
      <c r="X294" s="38"/>
      <c r="Y294" s="68" t="s">
        <v>185</v>
      </c>
      <c r="Z294" s="68" t="s">
        <v>185</v>
      </c>
      <c r="AA294" s="57"/>
      <c r="AB294" s="13" t="str">
        <f t="shared" si="43"/>
        <v>/rsm:CrossIndustryInvoice/rsm:SupplyChainTradeTransaction/ram:ApplicableHeaderTradeAgreement/ram:SellerTradeParty</v>
      </c>
      <c r="AC294" s="13" t="str">
        <f t="shared" si="44"/>
        <v>/ram:ID</v>
      </c>
      <c r="AD294" s="14">
        <f>COUNTIFS(R$4:R294,AB294)</f>
        <v>1</v>
      </c>
      <c r="AE294" s="57"/>
      <c r="AF294" s="185" t="str">
        <f t="shared" si="50"/>
        <v>BT-29</v>
      </c>
      <c r="AG294" s="66">
        <f t="shared" si="48"/>
        <v>4</v>
      </c>
      <c r="AH294" s="66" t="str">
        <f t="shared" si="51"/>
        <v>0..n</v>
      </c>
      <c r="AI294" s="64" t="s">
        <v>1558</v>
      </c>
      <c r="AJ294" s="64" t="s">
        <v>1559</v>
      </c>
      <c r="AK294" s="65" t="s">
        <v>1560</v>
      </c>
      <c r="AL294" s="65" t="s">
        <v>1561</v>
      </c>
      <c r="AM294" s="65" t="s">
        <v>1562</v>
      </c>
      <c r="AN294" s="64" t="s">
        <v>99</v>
      </c>
      <c r="AO294" s="66" t="str">
        <f t="shared" si="47"/>
        <v>0..n</v>
      </c>
      <c r="AP294" s="66" t="str">
        <f t="shared" si="47"/>
        <v>0..n</v>
      </c>
      <c r="AQ294" s="2" t="str">
        <f t="shared" si="47"/>
        <v>/rsm:CrossIndustryInvoice
/rsm:SupplyChainTradeTransaction
/ram:ApplicableHeaderTradeAgreement
/ram:SellerTradeParty
/ram:ID</v>
      </c>
      <c r="AR294" s="75" t="str">
        <f t="shared" si="47"/>
        <v>/rsm:CrossIndustryInvoice/rsm:SupplyChainTradeTransaction/ram:ApplicableHeaderTradeAgreement/ram:SellerTradeParty/ram:ID</v>
      </c>
      <c r="AS294" s="66" t="s">
        <v>55</v>
      </c>
      <c r="AT294" s="68" t="s">
        <v>56</v>
      </c>
      <c r="AU294" s="66" t="str">
        <f t="shared" si="49"/>
        <v>0..n</v>
      </c>
      <c r="AV294" s="66" t="s">
        <v>1557</v>
      </c>
      <c r="AW294" s="69" t="s">
        <v>894</v>
      </c>
      <c r="AX294" s="7"/>
      <c r="AY294" s="68" t="str">
        <f t="shared" si="52"/>
        <v>BASIC WL</v>
      </c>
      <c r="AZ294" s="68" t="str">
        <f t="shared" si="52"/>
        <v>BASIC WL</v>
      </c>
      <c r="BA294" s="1"/>
      <c r="BB294" s="57"/>
      <c r="BC294" s="59"/>
      <c r="BD294" s="59"/>
      <c r="BF294" s="1"/>
      <c r="BG294" s="1"/>
      <c r="BH294" s="1"/>
      <c r="BI294" s="1"/>
      <c r="BJ294" s="1"/>
      <c r="BK294" s="1"/>
      <c r="BL294" s="1"/>
      <c r="BM294" s="1"/>
      <c r="BN294" s="1"/>
      <c r="BO294" s="1"/>
      <c r="BP294" s="1"/>
      <c r="BQ294" s="1"/>
      <c r="BR294" s="1"/>
      <c r="BS294" s="1"/>
      <c r="BT294" s="1"/>
      <c r="BU294" s="1"/>
      <c r="BV294" s="1"/>
      <c r="BW294" s="1"/>
      <c r="BX294" s="1"/>
      <c r="BY294" s="1"/>
      <c r="BZ294" s="1"/>
    </row>
    <row r="295" spans="1:78" customFormat="1" ht="76.5">
      <c r="A295" s="45" t="str">
        <f t="shared" si="45"/>
        <v>NO</v>
      </c>
      <c r="B295" s="45"/>
      <c r="C295" s="45"/>
      <c r="D295" s="184" t="s">
        <v>1526</v>
      </c>
      <c r="E295" s="185" t="s">
        <v>1563</v>
      </c>
      <c r="F295" s="300" t="s">
        <v>1549</v>
      </c>
      <c r="G295" s="66">
        <f t="shared" si="46"/>
        <v>4</v>
      </c>
      <c r="H295" s="66" t="s">
        <v>62</v>
      </c>
      <c r="I295" s="97" t="s">
        <v>1564</v>
      </c>
      <c r="J295" s="64" t="s">
        <v>1551</v>
      </c>
      <c r="K295" s="65" t="s">
        <v>894</v>
      </c>
      <c r="L295" s="65" t="s">
        <v>1553</v>
      </c>
      <c r="M295" s="65" t="s">
        <v>894</v>
      </c>
      <c r="N295" s="64"/>
      <c r="O295" s="66" t="s">
        <v>62</v>
      </c>
      <c r="P295" s="66" t="str">
        <f t="shared" si="53"/>
        <v>0..n</v>
      </c>
      <c r="Q295" s="2" t="s">
        <v>1565</v>
      </c>
      <c r="R295" s="75" t="s">
        <v>1566</v>
      </c>
      <c r="S295" s="66" t="s">
        <v>35</v>
      </c>
      <c r="T295" s="68"/>
      <c r="U295" s="66" t="s">
        <v>62</v>
      </c>
      <c r="V295" s="66" t="s">
        <v>1557</v>
      </c>
      <c r="W295" s="69" t="s">
        <v>894</v>
      </c>
      <c r="X295" s="38"/>
      <c r="Y295" s="68" t="s">
        <v>185</v>
      </c>
      <c r="Z295" s="68" t="s">
        <v>185</v>
      </c>
      <c r="AA295" s="57"/>
      <c r="AB295" s="13" t="str">
        <f t="shared" ref="AB295:AB361" si="54">IF(ISERROR(FIND("/",R295)),R295,LEFT(R295,FIND(CHAR(1),SUBSTITUTE(R295,"/",CHAR(1),LEN(R295)-LEN(SUBSTITUTE(R295,"/",""))))-1))</f>
        <v>/rsm:CrossIndustryInvoice/rsm:SupplyChainTradeTransaction/ram:ApplicableHeaderTradeAgreement/ram:SellerTradeParty</v>
      </c>
      <c r="AC295" s="13" t="str">
        <f t="shared" ref="AC295:AC361" si="55">IF(ISERROR(FIND("/",R295)),R295,MID(R295, FIND(CHAR(1),SUBSTITUTE(R295,"/",CHAR(1), LEN(R295)-LEN(SUBSTITUTE(R295,"/","")))), LEN(R295)))</f>
        <v>/ram:GlobalID</v>
      </c>
      <c r="AD295" s="14">
        <f>COUNTIFS(R$4:R295,AB295)</f>
        <v>1</v>
      </c>
      <c r="AE295" s="57"/>
      <c r="AF295" s="185" t="str">
        <f t="shared" si="50"/>
        <v>BT-29-0</v>
      </c>
      <c r="AG295" s="66">
        <f t="shared" si="48"/>
        <v>4</v>
      </c>
      <c r="AH295" s="66" t="str">
        <f t="shared" si="51"/>
        <v>0..n</v>
      </c>
      <c r="AI295" s="97" t="s">
        <v>1567</v>
      </c>
      <c r="AJ295" s="64" t="s">
        <v>1568</v>
      </c>
      <c r="AK295" s="65" t="s">
        <v>1569</v>
      </c>
      <c r="AL295" s="65" t="s">
        <v>1561</v>
      </c>
      <c r="AM295" s="65" t="s">
        <v>35</v>
      </c>
      <c r="AN295" s="64"/>
      <c r="AO295" s="66" t="str">
        <f t="shared" si="47"/>
        <v>0..n</v>
      </c>
      <c r="AP295" s="66" t="str">
        <f t="shared" si="47"/>
        <v>0..n</v>
      </c>
      <c r="AQ295" s="2" t="str">
        <f t="shared" si="47"/>
        <v>/rsm:CrossIndustryInvoice
/rsm:SupplyChainTradeTransaction
/ram:ApplicableHeaderTradeAgreement
/ram:SellerTradeParty
/ram:GlobalID</v>
      </c>
      <c r="AR295" s="75" t="str">
        <f t="shared" si="47"/>
        <v>/rsm:CrossIndustryInvoice/rsm:SupplyChainTradeTransaction/ram:ApplicableHeaderTradeAgreement/ram:SellerTradeParty/ram:GlobalID</v>
      </c>
      <c r="AS295" s="66" t="s">
        <v>35</v>
      </c>
      <c r="AT295" s="68"/>
      <c r="AU295" s="66" t="str">
        <f t="shared" si="49"/>
        <v>0..n</v>
      </c>
      <c r="AV295" s="66" t="s">
        <v>1557</v>
      </c>
      <c r="AW295" s="69" t="s">
        <v>894</v>
      </c>
      <c r="AX295" s="7"/>
      <c r="AY295" s="68" t="str">
        <f t="shared" si="52"/>
        <v>BASIC WL</v>
      </c>
      <c r="AZ295" s="68" t="str">
        <f t="shared" si="52"/>
        <v>BASIC WL</v>
      </c>
      <c r="BA295" s="1"/>
      <c r="BB295" s="57"/>
      <c r="BC295" s="59"/>
      <c r="BD295" s="59"/>
      <c r="BF295" s="1"/>
      <c r="BG295" s="1"/>
      <c r="BH295" s="1"/>
      <c r="BI295" s="1"/>
      <c r="BJ295" s="1"/>
      <c r="BK295" s="1"/>
      <c r="BL295" s="1"/>
      <c r="BM295" s="1"/>
      <c r="BN295" s="1"/>
      <c r="BO295" s="1"/>
      <c r="BP295" s="1"/>
      <c r="BQ295" s="1"/>
      <c r="BR295" s="1"/>
      <c r="BS295" s="1"/>
      <c r="BT295" s="1"/>
      <c r="BU295" s="1"/>
      <c r="BV295" s="1"/>
      <c r="BW295" s="1"/>
      <c r="BX295" s="1"/>
      <c r="BY295" s="1"/>
      <c r="BZ295" s="1"/>
    </row>
    <row r="296" spans="1:78" customFormat="1" ht="89.25">
      <c r="A296" s="45" t="str">
        <f t="shared" si="45"/>
        <v>NO</v>
      </c>
      <c r="B296" s="45"/>
      <c r="C296" s="45"/>
      <c r="D296" s="184" t="s">
        <v>1526</v>
      </c>
      <c r="E296" s="185" t="s">
        <v>1570</v>
      </c>
      <c r="F296" s="300" t="s">
        <v>1570</v>
      </c>
      <c r="G296" s="66">
        <f t="shared" si="46"/>
        <v>5</v>
      </c>
      <c r="H296" s="66" t="s">
        <v>42</v>
      </c>
      <c r="I296" s="97" t="s">
        <v>1571</v>
      </c>
      <c r="J296" s="64" t="s">
        <v>1572</v>
      </c>
      <c r="K296" s="65" t="s">
        <v>326</v>
      </c>
      <c r="L296" s="65" t="s">
        <v>1573</v>
      </c>
      <c r="M296" s="65" t="s">
        <v>35</v>
      </c>
      <c r="N296" s="64"/>
      <c r="O296" s="66" t="s">
        <v>32</v>
      </c>
      <c r="P296" s="66" t="str">
        <f t="shared" si="53"/>
        <v>1..1</v>
      </c>
      <c r="Q296" s="2" t="s">
        <v>1574</v>
      </c>
      <c r="R296" s="75" t="s">
        <v>1575</v>
      </c>
      <c r="S296" s="66" t="s">
        <v>329</v>
      </c>
      <c r="T296" s="68" t="s">
        <v>163</v>
      </c>
      <c r="U296" s="66" t="s">
        <v>42</v>
      </c>
      <c r="V296" s="66" t="s">
        <v>35</v>
      </c>
      <c r="W296" s="69" t="s">
        <v>35</v>
      </c>
      <c r="X296" s="38"/>
      <c r="Y296" s="68" t="s">
        <v>185</v>
      </c>
      <c r="Z296" s="68" t="s">
        <v>185</v>
      </c>
      <c r="AA296" s="57"/>
      <c r="AB296" s="13" t="str">
        <f t="shared" si="54"/>
        <v>/rsm:CrossIndustryInvoice/rsm:SupplyChainTradeTransaction/ram:ApplicableHeaderTradeAgreement/ram:SellerTradeParty/ram:GlobalID</v>
      </c>
      <c r="AC296" s="13" t="str">
        <f t="shared" si="55"/>
        <v>/@schemeID</v>
      </c>
      <c r="AD296" s="14">
        <f>COUNTIFS(R$4:R296,AB296)</f>
        <v>1</v>
      </c>
      <c r="AE296" s="57"/>
      <c r="AF296" s="185" t="str">
        <f t="shared" si="50"/>
        <v>BT-29-1</v>
      </c>
      <c r="AG296" s="66">
        <f t="shared" si="48"/>
        <v>5</v>
      </c>
      <c r="AH296" s="66" t="str">
        <f t="shared" si="51"/>
        <v>0..1</v>
      </c>
      <c r="AI296" s="97" t="s">
        <v>330</v>
      </c>
      <c r="AJ296" s="64" t="s">
        <v>1576</v>
      </c>
      <c r="AK296" s="65" t="s">
        <v>331</v>
      </c>
      <c r="AL296" s="65" t="s">
        <v>1577</v>
      </c>
      <c r="AM296" s="65" t="s">
        <v>35</v>
      </c>
      <c r="AN296" s="64"/>
      <c r="AO296" s="66" t="str">
        <f t="shared" si="47"/>
        <v>1..1</v>
      </c>
      <c r="AP296" s="66" t="str">
        <f t="shared" si="47"/>
        <v>1..1</v>
      </c>
      <c r="AQ296" s="2" t="str">
        <f t="shared" si="47"/>
        <v>/rsm:CrossIndustryInvoice
/rsm:SupplyChainTradeTransaction
/ram:ApplicableHeaderTradeAgreement
/ram:SellerTradeParty
/ram:GlobalID
/@schemeID</v>
      </c>
      <c r="AR296" s="75" t="str">
        <f t="shared" si="47"/>
        <v>/rsm:CrossIndustryInvoice/rsm:SupplyChainTradeTransaction/ram:ApplicableHeaderTradeAgreement/ram:SellerTradeParty/ram:GlobalID/@schemeID</v>
      </c>
      <c r="AS296" s="66" t="s">
        <v>329</v>
      </c>
      <c r="AT296" s="68" t="s">
        <v>163</v>
      </c>
      <c r="AU296" s="66" t="str">
        <f t="shared" si="49"/>
        <v>0..1</v>
      </c>
      <c r="AV296" s="66" t="s">
        <v>35</v>
      </c>
      <c r="AW296" s="69" t="s">
        <v>35</v>
      </c>
      <c r="AX296" s="7"/>
      <c r="AY296" s="68" t="str">
        <f t="shared" si="52"/>
        <v>BASIC WL</v>
      </c>
      <c r="AZ296" s="68" t="str">
        <f t="shared" si="52"/>
        <v>BASIC WL</v>
      </c>
      <c r="BA296" s="1"/>
      <c r="BB296" s="57"/>
      <c r="BC296" s="59"/>
      <c r="BD296" s="59"/>
      <c r="BF296" s="1"/>
      <c r="BG296" s="1"/>
      <c r="BH296" s="1"/>
      <c r="BI296" s="1"/>
      <c r="BJ296" s="1"/>
      <c r="BK296" s="1"/>
      <c r="BL296" s="1"/>
      <c r="BM296" s="1"/>
      <c r="BN296" s="1"/>
      <c r="BO296" s="1"/>
      <c r="BP296" s="1"/>
      <c r="BQ296" s="1"/>
      <c r="BR296" s="1"/>
      <c r="BS296" s="1"/>
      <c r="BT296" s="1"/>
      <c r="BU296" s="1"/>
      <c r="BV296" s="1"/>
      <c r="BW296" s="1"/>
      <c r="BX296" s="1"/>
      <c r="BY296" s="1"/>
      <c r="BZ296" s="1"/>
    </row>
    <row r="297" spans="1:78" customFormat="1" ht="85.5">
      <c r="A297" s="45" t="str">
        <f t="shared" ref="A297:A363" si="56">IF(LEFT(E297,2)="BG","NO",IF(LEN(E297)-LEN(SUBSTITUTE(E297,"-",""))&gt;1,"NO",IF(E297="EXT","EXT","YES")))</f>
        <v>YES</v>
      </c>
      <c r="B297" s="45"/>
      <c r="C297" s="45"/>
      <c r="D297" s="184" t="s">
        <v>1526</v>
      </c>
      <c r="E297" s="185" t="s">
        <v>1578</v>
      </c>
      <c r="F297" s="300" t="s">
        <v>1578</v>
      </c>
      <c r="G297" s="66">
        <f t="shared" si="46"/>
        <v>4</v>
      </c>
      <c r="H297" s="66" t="s">
        <v>32</v>
      </c>
      <c r="I297" s="64" t="s">
        <v>1579</v>
      </c>
      <c r="J297" s="64" t="s">
        <v>1580</v>
      </c>
      <c r="K297" s="65"/>
      <c r="L297" s="65"/>
      <c r="M297" s="65" t="s">
        <v>1581</v>
      </c>
      <c r="N297" s="64" t="s">
        <v>70</v>
      </c>
      <c r="O297" s="66" t="s">
        <v>32</v>
      </c>
      <c r="P297" s="66" t="str">
        <f t="shared" si="53"/>
        <v>1..1</v>
      </c>
      <c r="Q297" s="2" t="s">
        <v>1582</v>
      </c>
      <c r="R297" s="75" t="s">
        <v>1583</v>
      </c>
      <c r="S297" s="66" t="s">
        <v>73</v>
      </c>
      <c r="T297" s="68" t="s">
        <v>56</v>
      </c>
      <c r="U297" s="66" t="s">
        <v>42</v>
      </c>
      <c r="V297" s="66" t="s">
        <v>132</v>
      </c>
      <c r="W297" s="69" t="s">
        <v>35</v>
      </c>
      <c r="X297" s="38"/>
      <c r="Y297" s="68" t="s">
        <v>39</v>
      </c>
      <c r="Z297" s="68" t="s">
        <v>39</v>
      </c>
      <c r="AA297" s="57"/>
      <c r="AB297" s="13" t="str">
        <f t="shared" si="54"/>
        <v>/rsm:CrossIndustryInvoice/rsm:SupplyChainTradeTransaction/ram:ApplicableHeaderTradeAgreement/ram:SellerTradeParty</v>
      </c>
      <c r="AC297" s="13" t="str">
        <f t="shared" si="55"/>
        <v>/ram:Name</v>
      </c>
      <c r="AD297" s="14">
        <f>COUNTIFS(R$4:R297,AB297)</f>
        <v>1</v>
      </c>
      <c r="AE297" s="57"/>
      <c r="AF297" s="185" t="str">
        <f t="shared" si="50"/>
        <v>BT-27</v>
      </c>
      <c r="AG297" s="66">
        <f t="shared" si="48"/>
        <v>4</v>
      </c>
      <c r="AH297" s="66" t="str">
        <f t="shared" si="51"/>
        <v>1..1</v>
      </c>
      <c r="AI297" s="64" t="s">
        <v>1584</v>
      </c>
      <c r="AJ297" s="64" t="s">
        <v>1585</v>
      </c>
      <c r="AK297" s="65"/>
      <c r="AL297" s="65"/>
      <c r="AM297" s="65" t="s">
        <v>1586</v>
      </c>
      <c r="AN297" s="64" t="s">
        <v>78</v>
      </c>
      <c r="AO297" s="66" t="str">
        <f t="shared" si="47"/>
        <v>1..1</v>
      </c>
      <c r="AP297" s="66" t="str">
        <f t="shared" si="47"/>
        <v>1..1</v>
      </c>
      <c r="AQ297" s="2" t="str">
        <f t="shared" si="47"/>
        <v>/rsm:CrossIndustryInvoice
/rsm:SupplyChainTradeTransaction
/ram:ApplicableHeaderTradeAgreement
/ram:SellerTradeParty
/ram:Name</v>
      </c>
      <c r="AR297" s="75" t="str">
        <f t="shared" si="47"/>
        <v>/rsm:CrossIndustryInvoice/rsm:SupplyChainTradeTransaction/ram:ApplicableHeaderTradeAgreement/ram:SellerTradeParty/ram:Name</v>
      </c>
      <c r="AS297" s="66" t="s">
        <v>73</v>
      </c>
      <c r="AT297" s="68" t="s">
        <v>56</v>
      </c>
      <c r="AU297" s="66" t="str">
        <f t="shared" si="49"/>
        <v>0..1</v>
      </c>
      <c r="AV297" s="66" t="s">
        <v>132</v>
      </c>
      <c r="AW297" s="69" t="s">
        <v>35</v>
      </c>
      <c r="AX297" s="7"/>
      <c r="AY297" s="68" t="str">
        <f t="shared" si="52"/>
        <v>MINIMUM</v>
      </c>
      <c r="AZ297" s="68" t="str">
        <f t="shared" si="52"/>
        <v>MINIMUM</v>
      </c>
      <c r="BA297" s="1"/>
      <c r="BB297" s="57"/>
      <c r="BC297" s="59"/>
      <c r="BD297" s="59"/>
      <c r="BF297" s="1"/>
      <c r="BG297" s="1"/>
      <c r="BH297" s="1"/>
      <c r="BI297" s="1"/>
      <c r="BJ297" s="1"/>
      <c r="BK297" s="1"/>
      <c r="BL297" s="1"/>
      <c r="BM297" s="1"/>
      <c r="BN297" s="1"/>
      <c r="BO297" s="1"/>
      <c r="BP297" s="1"/>
      <c r="BQ297" s="1"/>
      <c r="BR297" s="1"/>
      <c r="BS297" s="1"/>
      <c r="BT297" s="1"/>
      <c r="BU297" s="1"/>
      <c r="BV297" s="1"/>
      <c r="BW297" s="1"/>
      <c r="BX297" s="1"/>
      <c r="BY297" s="1"/>
      <c r="BZ297" s="1"/>
    </row>
    <row r="298" spans="1:78" customFormat="1" ht="76.5">
      <c r="A298" s="45" t="str">
        <f t="shared" si="56"/>
        <v>YES</v>
      </c>
      <c r="B298" s="45"/>
      <c r="C298" s="45"/>
      <c r="D298" s="184" t="s">
        <v>1526</v>
      </c>
      <c r="E298" s="185" t="s">
        <v>1587</v>
      </c>
      <c r="F298" s="300" t="s">
        <v>1587</v>
      </c>
      <c r="G298" s="66">
        <f t="shared" si="46"/>
        <v>4</v>
      </c>
      <c r="H298" s="66" t="s">
        <v>42</v>
      </c>
      <c r="I298" s="64" t="s">
        <v>1588</v>
      </c>
      <c r="J298" s="64" t="s">
        <v>1589</v>
      </c>
      <c r="K298" s="65" t="s">
        <v>1590</v>
      </c>
      <c r="L298" s="65"/>
      <c r="M298" s="65" t="s">
        <v>35</v>
      </c>
      <c r="N298" s="64" t="s">
        <v>70</v>
      </c>
      <c r="O298" s="66" t="s">
        <v>42</v>
      </c>
      <c r="P298" s="66" t="str">
        <f t="shared" si="53"/>
        <v>0..1</v>
      </c>
      <c r="Q298" s="2" t="s">
        <v>1591</v>
      </c>
      <c r="R298" s="75" t="s">
        <v>1592</v>
      </c>
      <c r="S298" s="66" t="s">
        <v>73</v>
      </c>
      <c r="T298" s="68" t="s">
        <v>56</v>
      </c>
      <c r="U298" s="66" t="s">
        <v>62</v>
      </c>
      <c r="V298" s="66" t="s">
        <v>200</v>
      </c>
      <c r="W298" s="69" t="s">
        <v>35</v>
      </c>
      <c r="X298" s="38"/>
      <c r="Y298" s="68" t="s">
        <v>282</v>
      </c>
      <c r="Z298" s="68" t="s">
        <v>282</v>
      </c>
      <c r="AA298" s="57"/>
      <c r="AB298" s="13" t="str">
        <f t="shared" si="54"/>
        <v>/rsm:CrossIndustryInvoice/rsm:SupplyChainTradeTransaction/ram:ApplicableHeaderTradeAgreement/ram:SellerTradeParty</v>
      </c>
      <c r="AC298" s="13" t="str">
        <f t="shared" si="55"/>
        <v>/ram:Description</v>
      </c>
      <c r="AD298" s="14">
        <f>COUNTIFS(R$4:R298,AB298)</f>
        <v>1</v>
      </c>
      <c r="AE298" s="57"/>
      <c r="AF298" s="185" t="str">
        <f t="shared" si="50"/>
        <v>BT-33</v>
      </c>
      <c r="AG298" s="66">
        <f t="shared" si="48"/>
        <v>4</v>
      </c>
      <c r="AH298" s="66" t="str">
        <f t="shared" si="51"/>
        <v>0..1</v>
      </c>
      <c r="AI298" s="64" t="s">
        <v>1593</v>
      </c>
      <c r="AJ298" s="64" t="s">
        <v>1594</v>
      </c>
      <c r="AK298" s="65" t="s">
        <v>1595</v>
      </c>
      <c r="AL298" s="65"/>
      <c r="AM298" s="65" t="s">
        <v>35</v>
      </c>
      <c r="AN298" s="64" t="s">
        <v>78</v>
      </c>
      <c r="AO298" s="66" t="str">
        <f t="shared" si="47"/>
        <v>0..1</v>
      </c>
      <c r="AP298" s="66" t="str">
        <f t="shared" si="47"/>
        <v>0..1</v>
      </c>
      <c r="AQ298" s="2" t="str">
        <f t="shared" si="47"/>
        <v>/rsm:CrossIndustryInvoice
/rsm:SupplyChainTradeTransaction
/ram:ApplicableHeaderTradeAgreement
/ram:SellerTradeParty
/ram:Description</v>
      </c>
      <c r="AR298" s="75" t="str">
        <f t="shared" si="47"/>
        <v>/rsm:CrossIndustryInvoice/rsm:SupplyChainTradeTransaction/ram:ApplicableHeaderTradeAgreement/ram:SellerTradeParty/ram:Description</v>
      </c>
      <c r="AS298" s="66" t="s">
        <v>73</v>
      </c>
      <c r="AT298" s="68" t="s">
        <v>56</v>
      </c>
      <c r="AU298" s="66" t="str">
        <f t="shared" si="49"/>
        <v>0..n</v>
      </c>
      <c r="AV298" s="66" t="s">
        <v>200</v>
      </c>
      <c r="AW298" s="69" t="s">
        <v>35</v>
      </c>
      <c r="AX298" s="7"/>
      <c r="AY298" s="68" t="str">
        <f t="shared" si="52"/>
        <v>EN 16931</v>
      </c>
      <c r="AZ298" s="68" t="str">
        <f t="shared" si="52"/>
        <v>EN 16931</v>
      </c>
      <c r="BA298" s="1"/>
      <c r="BB298" s="57"/>
      <c r="BC298" s="59"/>
      <c r="BD298" s="59"/>
      <c r="BF298" s="1"/>
      <c r="BG298" s="1"/>
      <c r="BH298" s="1"/>
      <c r="BI298" s="1"/>
      <c r="BJ298" s="1"/>
      <c r="BK298" s="1"/>
      <c r="BL298" s="1"/>
      <c r="BM298" s="1"/>
      <c r="BN298" s="1"/>
      <c r="BO298" s="1"/>
      <c r="BP298" s="1"/>
      <c r="BQ298" s="1"/>
      <c r="BR298" s="1"/>
      <c r="BS298" s="1"/>
      <c r="BT298" s="1"/>
      <c r="BU298" s="1"/>
      <c r="BV298" s="1"/>
      <c r="BW298" s="1"/>
      <c r="BX298" s="1"/>
      <c r="BY298" s="1"/>
      <c r="BZ298" s="1"/>
    </row>
    <row r="299" spans="1:78" customFormat="1" ht="76.5">
      <c r="A299" s="45" t="str">
        <f t="shared" si="56"/>
        <v>NO</v>
      </c>
      <c r="B299" s="45"/>
      <c r="C299" s="45"/>
      <c r="D299" s="184" t="s">
        <v>1526</v>
      </c>
      <c r="E299" s="187" t="s">
        <v>1596</v>
      </c>
      <c r="F299" s="302" t="e">
        <v>#N/A</v>
      </c>
      <c r="G299" s="124">
        <f t="shared" si="46"/>
        <v>4</v>
      </c>
      <c r="H299" s="124" t="s">
        <v>42</v>
      </c>
      <c r="I299" s="125" t="s">
        <v>1597</v>
      </c>
      <c r="J299" s="125"/>
      <c r="K299" s="126"/>
      <c r="L299" s="126"/>
      <c r="M299" s="126"/>
      <c r="N299" s="125"/>
      <c r="O299" s="124" t="s">
        <v>42</v>
      </c>
      <c r="P299" s="124" t="str">
        <f t="shared" si="53"/>
        <v>0..1</v>
      </c>
      <c r="Q299" s="127" t="s">
        <v>1598</v>
      </c>
      <c r="R299" s="128" t="s">
        <v>1599</v>
      </c>
      <c r="S299" s="124"/>
      <c r="T299" s="129"/>
      <c r="U299" s="124" t="s">
        <v>42</v>
      </c>
      <c r="V299" s="124"/>
      <c r="W299" s="130"/>
      <c r="X299" s="38"/>
      <c r="Y299" s="129" t="s">
        <v>39</v>
      </c>
      <c r="Z299" s="129" t="s">
        <v>39</v>
      </c>
      <c r="AA299" s="57"/>
      <c r="AB299" s="13" t="str">
        <f t="shared" si="54"/>
        <v>/rsm:CrossIndustryInvoice/rsm:SupplyChainTradeTransaction/ram:ApplicableHeaderTradeAgreement/ram:SellerTradeParty</v>
      </c>
      <c r="AC299" s="13" t="str">
        <f t="shared" si="55"/>
        <v>/ram:SpecifiedLegalOrganization</v>
      </c>
      <c r="AD299" s="14">
        <f>COUNTIFS(R$4:R299,AB299)</f>
        <v>1</v>
      </c>
      <c r="AE299" s="57"/>
      <c r="AF299" s="187" t="str">
        <f t="shared" si="50"/>
        <v>BT-30-00</v>
      </c>
      <c r="AG299" s="124">
        <f t="shared" si="48"/>
        <v>4</v>
      </c>
      <c r="AH299" s="124" t="str">
        <f t="shared" si="51"/>
        <v>0..1</v>
      </c>
      <c r="AI299" s="125" t="s">
        <v>1600</v>
      </c>
      <c r="AJ299" s="125"/>
      <c r="AK299" s="126"/>
      <c r="AL299" s="126"/>
      <c r="AM299" s="126" t="s">
        <v>35</v>
      </c>
      <c r="AN299" s="125"/>
      <c r="AO299" s="124" t="str">
        <f t="shared" si="47"/>
        <v>0..1</v>
      </c>
      <c r="AP299" s="124" t="str">
        <f t="shared" si="47"/>
        <v>0..1</v>
      </c>
      <c r="AQ299" s="127" t="str">
        <f t="shared" si="47"/>
        <v>/rsm:CrossIndustryInvoice
/rsm:SupplyChainTradeTransaction
/ram:ApplicableHeaderTradeAgreement
/ram:SellerTradeParty
/ram:SpecifiedLegalOrganization</v>
      </c>
      <c r="AR299" s="128" t="str">
        <f t="shared" si="47"/>
        <v>/rsm:CrossIndustryInvoice/rsm:SupplyChainTradeTransaction/ram:ApplicableHeaderTradeAgreement/ram:SellerTradeParty/ram:SpecifiedLegalOrganization</v>
      </c>
      <c r="AS299" s="124"/>
      <c r="AT299" s="129"/>
      <c r="AU299" s="124" t="str">
        <f t="shared" si="49"/>
        <v>0..1</v>
      </c>
      <c r="AV299" s="124"/>
      <c r="AW299" s="130"/>
      <c r="AX299" s="7"/>
      <c r="AY299" s="129" t="str">
        <f t="shared" si="52"/>
        <v>MINIMUM</v>
      </c>
      <c r="AZ299" s="129" t="str">
        <f t="shared" si="52"/>
        <v>MINIMUM</v>
      </c>
      <c r="BA299" s="1"/>
      <c r="BB299" s="57"/>
      <c r="BC299" s="59"/>
      <c r="BD299" s="59"/>
      <c r="BF299" s="1"/>
      <c r="BG299" s="1"/>
      <c r="BH299" s="1"/>
      <c r="BI299" s="1"/>
      <c r="BJ299" s="1"/>
      <c r="BK299" s="1"/>
      <c r="BL299" s="1"/>
      <c r="BM299" s="1"/>
      <c r="BN299" s="1"/>
      <c r="BO299" s="1"/>
      <c r="BP299" s="1"/>
      <c r="BQ299" s="1"/>
      <c r="BR299" s="1"/>
      <c r="BS299" s="1"/>
      <c r="BT299" s="1"/>
      <c r="BU299" s="1"/>
      <c r="BV299" s="1"/>
      <c r="BW299" s="1"/>
      <c r="BX299" s="1"/>
      <c r="BY299" s="1"/>
      <c r="BZ299" s="1"/>
    </row>
    <row r="300" spans="1:78" s="59" customFormat="1" ht="89.25">
      <c r="A300" s="45" t="str">
        <f t="shared" si="56"/>
        <v>YES</v>
      </c>
      <c r="B300" s="45"/>
      <c r="C300" s="45"/>
      <c r="D300" s="184" t="s">
        <v>1526</v>
      </c>
      <c r="E300" s="185" t="s">
        <v>1601</v>
      </c>
      <c r="F300" s="300" t="s">
        <v>1601</v>
      </c>
      <c r="G300" s="66">
        <f t="shared" si="46"/>
        <v>5</v>
      </c>
      <c r="H300" s="66" t="s">
        <v>42</v>
      </c>
      <c r="I300" s="64" t="s">
        <v>1602</v>
      </c>
      <c r="J300" s="64" t="s">
        <v>1603</v>
      </c>
      <c r="K300" s="65" t="s">
        <v>1604</v>
      </c>
      <c r="L300" s="65"/>
      <c r="M300" s="65" t="s">
        <v>1554</v>
      </c>
      <c r="N300" s="64" t="s">
        <v>90</v>
      </c>
      <c r="O300" s="66" t="s">
        <v>42</v>
      </c>
      <c r="P300" s="66" t="str">
        <f t="shared" si="53"/>
        <v>0..1</v>
      </c>
      <c r="Q300" s="2" t="s">
        <v>1605</v>
      </c>
      <c r="R300" s="75" t="s">
        <v>1606</v>
      </c>
      <c r="S300" s="66" t="s">
        <v>55</v>
      </c>
      <c r="T300" s="68" t="s">
        <v>56</v>
      </c>
      <c r="U300" s="66" t="s">
        <v>42</v>
      </c>
      <c r="V300" s="66" t="s">
        <v>35</v>
      </c>
      <c r="W300" s="69" t="s">
        <v>35</v>
      </c>
      <c r="X300" s="38"/>
      <c r="Y300" s="68" t="s">
        <v>39</v>
      </c>
      <c r="Z300" s="68" t="s">
        <v>39</v>
      </c>
      <c r="AA300" s="57"/>
      <c r="AB300" s="13" t="str">
        <f t="shared" si="54"/>
        <v>/rsm:CrossIndustryInvoice/rsm:SupplyChainTradeTransaction/ram:ApplicableHeaderTradeAgreement/ram:SellerTradeParty/ram:SpecifiedLegalOrganization</v>
      </c>
      <c r="AC300" s="13" t="str">
        <f t="shared" si="55"/>
        <v>/ram:ID</v>
      </c>
      <c r="AD300" s="14">
        <f>COUNTIFS(R$4:R300,AB300)</f>
        <v>1</v>
      </c>
      <c r="AE300" s="57"/>
      <c r="AF300" s="185" t="str">
        <f t="shared" si="50"/>
        <v>BT-30</v>
      </c>
      <c r="AG300" s="66">
        <f t="shared" si="48"/>
        <v>5</v>
      </c>
      <c r="AH300" s="66" t="str">
        <f t="shared" si="51"/>
        <v>0..1</v>
      </c>
      <c r="AI300" s="64" t="s">
        <v>1607</v>
      </c>
      <c r="AJ300" s="64" t="s">
        <v>1608</v>
      </c>
      <c r="AK300" s="65" t="s">
        <v>1609</v>
      </c>
      <c r="AL300" s="65"/>
      <c r="AM300" s="65" t="s">
        <v>1562</v>
      </c>
      <c r="AN300" s="64" t="s">
        <v>99</v>
      </c>
      <c r="AO300" s="66" t="str">
        <f t="shared" si="47"/>
        <v>0..1</v>
      </c>
      <c r="AP300" s="66" t="str">
        <f t="shared" si="47"/>
        <v>0..1</v>
      </c>
      <c r="AQ300" s="2" t="str">
        <f t="shared" si="47"/>
        <v>/rsm:CrossIndustryInvoice
/rsm:SupplyChainTradeTransaction
/ram:ApplicableHeaderTradeAgreement
/ram:SellerTradeParty
/ram:SpecifiedLegalOrganization
/ram:ID</v>
      </c>
      <c r="AR300" s="75" t="str">
        <f t="shared" si="47"/>
        <v>/rsm:CrossIndustryInvoice/rsm:SupplyChainTradeTransaction/ram:ApplicableHeaderTradeAgreement/ram:SellerTradeParty/ram:SpecifiedLegalOrganization/ram:ID</v>
      </c>
      <c r="AS300" s="66" t="s">
        <v>55</v>
      </c>
      <c r="AT300" s="68" t="s">
        <v>56</v>
      </c>
      <c r="AU300" s="66" t="str">
        <f t="shared" si="49"/>
        <v>0..1</v>
      </c>
      <c r="AV300" s="66" t="s">
        <v>35</v>
      </c>
      <c r="AW300" s="69" t="s">
        <v>35</v>
      </c>
      <c r="AX300" s="7"/>
      <c r="AY300" s="68" t="str">
        <f t="shared" si="52"/>
        <v>MINIMUM</v>
      </c>
      <c r="AZ300" s="68" t="str">
        <f t="shared" si="52"/>
        <v>MINIMUM</v>
      </c>
      <c r="BA300" s="1"/>
      <c r="BB300" s="57"/>
      <c r="BE300"/>
      <c r="BF300" s="1"/>
      <c r="BG300" s="1"/>
      <c r="BH300" s="1"/>
      <c r="BI300" s="1"/>
      <c r="BJ300" s="1"/>
      <c r="BK300" s="1"/>
      <c r="BL300" s="1"/>
      <c r="BM300" s="1"/>
      <c r="BN300" s="1"/>
      <c r="BO300" s="1"/>
      <c r="BP300" s="1"/>
      <c r="BQ300" s="1"/>
      <c r="BR300" s="1"/>
      <c r="BS300" s="1"/>
      <c r="BT300" s="1"/>
      <c r="BU300" s="1"/>
      <c r="BV300" s="1"/>
      <c r="BW300" s="1"/>
      <c r="BX300" s="1"/>
      <c r="BY300" s="1"/>
      <c r="BZ300" s="1"/>
    </row>
    <row r="301" spans="1:78" s="59" customFormat="1" ht="102">
      <c r="A301" s="45" t="str">
        <f t="shared" si="56"/>
        <v>NO</v>
      </c>
      <c r="B301" s="45"/>
      <c r="C301" s="45"/>
      <c r="D301" s="184" t="s">
        <v>1526</v>
      </c>
      <c r="E301" s="185" t="s">
        <v>1610</v>
      </c>
      <c r="F301" s="300" t="s">
        <v>1610</v>
      </c>
      <c r="G301" s="66">
        <f t="shared" si="46"/>
        <v>6</v>
      </c>
      <c r="H301" s="66" t="s">
        <v>42</v>
      </c>
      <c r="I301" s="97" t="s">
        <v>1611</v>
      </c>
      <c r="J301" s="64" t="s">
        <v>1612</v>
      </c>
      <c r="K301" s="65" t="s">
        <v>326</v>
      </c>
      <c r="L301" s="65" t="s">
        <v>916</v>
      </c>
      <c r="M301" s="65" t="s">
        <v>35</v>
      </c>
      <c r="N301" s="64" t="s">
        <v>128</v>
      </c>
      <c r="O301" s="66" t="s">
        <v>42</v>
      </c>
      <c r="P301" s="66" t="str">
        <f t="shared" si="53"/>
        <v>0..1</v>
      </c>
      <c r="Q301" s="2" t="s">
        <v>1613</v>
      </c>
      <c r="R301" s="75" t="s">
        <v>1614</v>
      </c>
      <c r="S301" s="66" t="s">
        <v>329</v>
      </c>
      <c r="T301" s="68" t="s">
        <v>163</v>
      </c>
      <c r="U301" s="66" t="s">
        <v>42</v>
      </c>
      <c r="V301" s="66" t="s">
        <v>35</v>
      </c>
      <c r="W301" s="69" t="s">
        <v>35</v>
      </c>
      <c r="X301" s="38"/>
      <c r="Y301" s="68" t="s">
        <v>39</v>
      </c>
      <c r="Z301" s="68" t="s">
        <v>39</v>
      </c>
      <c r="AA301" s="57"/>
      <c r="AB301" s="13" t="str">
        <f t="shared" si="54"/>
        <v>/rsm:CrossIndustryInvoice/rsm:SupplyChainTradeTransaction/ram:ApplicableHeaderTradeAgreement/ram:SellerTradeParty/ram:SpecifiedLegalOrganization/ram:ID</v>
      </c>
      <c r="AC301" s="13" t="str">
        <f t="shared" si="55"/>
        <v>/@schemeID</v>
      </c>
      <c r="AD301" s="14">
        <f>COUNTIFS(R$4:R301,AB301)</f>
        <v>1</v>
      </c>
      <c r="AE301" s="57"/>
      <c r="AF301" s="185" t="str">
        <f t="shared" si="50"/>
        <v>BT-30-1</v>
      </c>
      <c r="AG301" s="66">
        <f t="shared" si="48"/>
        <v>6</v>
      </c>
      <c r="AH301" s="66" t="str">
        <f t="shared" si="51"/>
        <v>0..1</v>
      </c>
      <c r="AI301" s="97" t="s">
        <v>330</v>
      </c>
      <c r="AJ301" s="64" t="s">
        <v>1615</v>
      </c>
      <c r="AK301" s="65" t="s">
        <v>331</v>
      </c>
      <c r="AL301" s="65" t="s">
        <v>1616</v>
      </c>
      <c r="AM301" s="65" t="s">
        <v>35</v>
      </c>
      <c r="AN301" s="64" t="s">
        <v>128</v>
      </c>
      <c r="AO301" s="66" t="str">
        <f t="shared" si="47"/>
        <v>0..1</v>
      </c>
      <c r="AP301" s="66" t="str">
        <f t="shared" si="47"/>
        <v>0..1</v>
      </c>
      <c r="AQ301" s="2" t="str">
        <f t="shared" si="47"/>
        <v>/rsm:CrossIndustryInvoice
/rsm:SupplyChainTradeTransaction
/ram:ApplicableHeaderTradeAgreement
/ram:SellerTradeParty
/ram:SpecifiedLegalOrganization
/ram:ID
/@schemeID</v>
      </c>
      <c r="AR301" s="75" t="str">
        <f t="shared" si="47"/>
        <v>/rsm:CrossIndustryInvoice/rsm:SupplyChainTradeTransaction/ram:ApplicableHeaderTradeAgreement/ram:SellerTradeParty/ram:SpecifiedLegalOrganization/ram:ID/@schemeID</v>
      </c>
      <c r="AS301" s="66" t="s">
        <v>329</v>
      </c>
      <c r="AT301" s="68" t="s">
        <v>163</v>
      </c>
      <c r="AU301" s="66" t="str">
        <f t="shared" si="49"/>
        <v>0..1</v>
      </c>
      <c r="AV301" s="66" t="s">
        <v>35</v>
      </c>
      <c r="AW301" s="69" t="s">
        <v>35</v>
      </c>
      <c r="AX301" s="7"/>
      <c r="AY301" s="68" t="str">
        <f t="shared" si="52"/>
        <v>MINIMUM</v>
      </c>
      <c r="AZ301" s="68" t="str">
        <f t="shared" si="52"/>
        <v>MINIMUM</v>
      </c>
      <c r="BA301" s="1"/>
      <c r="BB301" s="57"/>
      <c r="BE301"/>
      <c r="BF301" s="1"/>
      <c r="BG301" s="1"/>
      <c r="BH301" s="1"/>
      <c r="BI301" s="1"/>
      <c r="BJ301" s="1"/>
      <c r="BK301" s="1"/>
      <c r="BL301" s="1"/>
      <c r="BM301" s="1"/>
      <c r="BN301" s="1"/>
      <c r="BO301" s="1"/>
      <c r="BP301" s="1"/>
      <c r="BQ301" s="1"/>
      <c r="BR301" s="1"/>
      <c r="BS301" s="1"/>
      <c r="BT301" s="1"/>
      <c r="BU301" s="1"/>
      <c r="BV301" s="1"/>
      <c r="BW301" s="1"/>
      <c r="BX301" s="1"/>
      <c r="BY301" s="1"/>
      <c r="BZ301" s="1"/>
    </row>
    <row r="302" spans="1:78" s="59" customFormat="1" ht="89.25">
      <c r="A302" s="45" t="str">
        <f t="shared" si="56"/>
        <v>YES</v>
      </c>
      <c r="B302" s="45"/>
      <c r="C302" s="45"/>
      <c r="D302" s="184" t="s">
        <v>1526</v>
      </c>
      <c r="E302" s="185" t="s">
        <v>1617</v>
      </c>
      <c r="F302" s="300" t="s">
        <v>1617</v>
      </c>
      <c r="G302" s="66">
        <f t="shared" si="46"/>
        <v>5</v>
      </c>
      <c r="H302" s="66" t="s">
        <v>42</v>
      </c>
      <c r="I302" s="64" t="s">
        <v>1618</v>
      </c>
      <c r="J302" s="64" t="s">
        <v>1619</v>
      </c>
      <c r="K302" s="65" t="s">
        <v>1620</v>
      </c>
      <c r="L302" s="65" t="s">
        <v>1621</v>
      </c>
      <c r="M302" s="65" t="s">
        <v>35</v>
      </c>
      <c r="N302" s="64" t="s">
        <v>70</v>
      </c>
      <c r="O302" s="66" t="s">
        <v>42</v>
      </c>
      <c r="P302" s="66" t="str">
        <f t="shared" si="53"/>
        <v>0..1</v>
      </c>
      <c r="Q302" s="2" t="s">
        <v>1622</v>
      </c>
      <c r="R302" s="75" t="s">
        <v>1623</v>
      </c>
      <c r="S302" s="66" t="s">
        <v>73</v>
      </c>
      <c r="T302" s="68" t="s">
        <v>56</v>
      </c>
      <c r="U302" s="66" t="s">
        <v>42</v>
      </c>
      <c r="V302" s="66" t="s">
        <v>35</v>
      </c>
      <c r="W302" s="69" t="s">
        <v>35</v>
      </c>
      <c r="X302" s="38"/>
      <c r="Y302" s="68" t="s">
        <v>185</v>
      </c>
      <c r="Z302" s="68" t="s">
        <v>185</v>
      </c>
      <c r="AA302" s="57"/>
      <c r="AB302" s="13" t="str">
        <f t="shared" si="54"/>
        <v>/rsm:CrossIndustryInvoice/rsm:SupplyChainTradeTransaction/ram:ApplicableHeaderTradeAgreement/ram:SellerTradeParty/ram:SpecifiedLegalOrganization</v>
      </c>
      <c r="AC302" s="13" t="str">
        <f t="shared" si="55"/>
        <v>/ram:TradingBusinessName</v>
      </c>
      <c r="AD302" s="14">
        <f>COUNTIFS(R$4:R302,AB302)</f>
        <v>1</v>
      </c>
      <c r="AE302" s="57"/>
      <c r="AF302" s="185" t="str">
        <f t="shared" si="50"/>
        <v>BT-28</v>
      </c>
      <c r="AG302" s="66">
        <f t="shared" si="48"/>
        <v>5</v>
      </c>
      <c r="AH302" s="66" t="str">
        <f t="shared" si="51"/>
        <v>0..1</v>
      </c>
      <c r="AI302" s="64" t="s">
        <v>1624</v>
      </c>
      <c r="AJ302" s="64" t="s">
        <v>1625</v>
      </c>
      <c r="AK302" s="65" t="s">
        <v>1626</v>
      </c>
      <c r="AL302" s="65" t="s">
        <v>1627</v>
      </c>
      <c r="AM302" s="65" t="s">
        <v>35</v>
      </c>
      <c r="AN302" s="64" t="s">
        <v>78</v>
      </c>
      <c r="AO302" s="66" t="str">
        <f t="shared" si="47"/>
        <v>0..1</v>
      </c>
      <c r="AP302" s="66" t="str">
        <f t="shared" si="47"/>
        <v>0..1</v>
      </c>
      <c r="AQ302" s="2" t="str">
        <f t="shared" si="47"/>
        <v>/rsm:CrossIndustryInvoice
/rsm:SupplyChainTradeTransaction
/ram:ApplicableHeaderTradeAgreement
/ram:SellerTradeParty
/ram:SpecifiedLegalOrganization
/ram:TradingBusinessName</v>
      </c>
      <c r="AR302" s="75" t="str">
        <f t="shared" si="47"/>
        <v>/rsm:CrossIndustryInvoice/rsm:SupplyChainTradeTransaction/ram:ApplicableHeaderTradeAgreement/ram:SellerTradeParty/ram:SpecifiedLegalOrganization/ram:TradingBusinessName</v>
      </c>
      <c r="AS302" s="66" t="s">
        <v>73</v>
      </c>
      <c r="AT302" s="68" t="s">
        <v>56</v>
      </c>
      <c r="AU302" s="66" t="str">
        <f t="shared" si="49"/>
        <v>0..1</v>
      </c>
      <c r="AV302" s="66" t="s">
        <v>35</v>
      </c>
      <c r="AW302" s="69" t="s">
        <v>35</v>
      </c>
      <c r="AX302" s="7"/>
      <c r="AY302" s="68" t="str">
        <f t="shared" si="52"/>
        <v>BASIC WL</v>
      </c>
      <c r="AZ302" s="68" t="str">
        <f t="shared" si="52"/>
        <v>BASIC WL</v>
      </c>
      <c r="BA302" s="1"/>
      <c r="BB302" s="57"/>
      <c r="BE302"/>
      <c r="BF302" s="1"/>
      <c r="BG302" s="1"/>
      <c r="BH302" s="1"/>
      <c r="BI302" s="1"/>
      <c r="BJ302" s="1"/>
      <c r="BK302" s="1"/>
      <c r="BL302" s="1"/>
      <c r="BM302" s="1"/>
      <c r="BN302" s="1"/>
      <c r="BO302" s="1"/>
      <c r="BP302" s="1"/>
      <c r="BQ302" s="1"/>
      <c r="BR302" s="1"/>
      <c r="BS302" s="1"/>
      <c r="BT302" s="1"/>
      <c r="BU302" s="1"/>
      <c r="BV302" s="1"/>
      <c r="BW302" s="1"/>
      <c r="BX302" s="1"/>
      <c r="BY302" s="1"/>
      <c r="BZ302" s="1"/>
    </row>
    <row r="303" spans="1:78" s="59" customFormat="1" ht="89.25">
      <c r="A303" s="45" t="str">
        <f t="shared" si="56"/>
        <v>EXT</v>
      </c>
      <c r="B303" s="45"/>
      <c r="C303" s="45"/>
      <c r="D303" s="188" t="s">
        <v>1526</v>
      </c>
      <c r="E303" s="161" t="s">
        <v>41</v>
      </c>
      <c r="F303" s="297" t="e">
        <v>#N/A</v>
      </c>
      <c r="G303" s="162">
        <f t="shared" si="46"/>
        <v>5</v>
      </c>
      <c r="H303" s="162" t="s">
        <v>42</v>
      </c>
      <c r="I303" s="163" t="s">
        <v>1628</v>
      </c>
      <c r="J303" s="163" t="s">
        <v>1629</v>
      </c>
      <c r="K303" s="164"/>
      <c r="L303" s="164"/>
      <c r="M303" s="164"/>
      <c r="N303" s="163"/>
      <c r="O303" s="66" t="s">
        <v>42</v>
      </c>
      <c r="P303" s="66" t="str">
        <f t="shared" si="53"/>
        <v>0..1</v>
      </c>
      <c r="Q303" s="166" t="s">
        <v>1630</v>
      </c>
      <c r="R303" s="167" t="s">
        <v>1631</v>
      </c>
      <c r="S303" s="165"/>
      <c r="T303" s="168"/>
      <c r="U303" s="162" t="s">
        <v>42</v>
      </c>
      <c r="V303" s="165"/>
      <c r="W303" s="169"/>
      <c r="X303" s="38"/>
      <c r="Y303" s="170" t="s">
        <v>47</v>
      </c>
      <c r="Z303" s="170" t="s">
        <v>48</v>
      </c>
      <c r="AA303" s="57"/>
      <c r="AB303" s="13" t="str">
        <f t="shared" si="54"/>
        <v>/rsm:CrossIndustryInvoice/rsm:SupplyChainTradeTransaction/ram:ApplicableHeaderTradeAgreement/ram:SellerTradeParty/ram:SpecifiedLegalOrganization</v>
      </c>
      <c r="AC303" s="13" t="str">
        <f t="shared" si="55"/>
        <v>/ram:PostalTradeAddress</v>
      </c>
      <c r="AD303" s="14">
        <f>COUNTIFS(R$4:R303,AB303)</f>
        <v>1</v>
      </c>
      <c r="AE303" s="57"/>
      <c r="AF303" s="161" t="str">
        <f t="shared" si="50"/>
        <v>EXT</v>
      </c>
      <c r="AG303" s="162">
        <f t="shared" si="48"/>
        <v>5</v>
      </c>
      <c r="AH303" s="162" t="str">
        <f t="shared" si="51"/>
        <v>0..1</v>
      </c>
      <c r="AI303" s="163" t="s">
        <v>1632</v>
      </c>
      <c r="AJ303" s="163" t="s">
        <v>1633</v>
      </c>
      <c r="AK303" s="164"/>
      <c r="AL303" s="164"/>
      <c r="AM303" s="164"/>
      <c r="AN303" s="163"/>
      <c r="AO303" s="66" t="str">
        <f t="shared" si="47"/>
        <v>0..1</v>
      </c>
      <c r="AP303" s="66" t="str">
        <f t="shared" si="47"/>
        <v>0..1</v>
      </c>
      <c r="AQ303" s="166" t="str">
        <f t="shared" si="47"/>
        <v>/rsm:CrossIndustryInvoice
/rsm:SupplyChainTradeTransaction
/ram:ApplicableHeaderTradeAgreement
/ram:SellerTradeParty
/ram:SpecifiedLegalOrganization
/ram:PostalTradeAddress</v>
      </c>
      <c r="AR303" s="167" t="str">
        <f t="shared" si="47"/>
        <v>/rsm:CrossIndustryInvoice/rsm:SupplyChainTradeTransaction/ram:ApplicableHeaderTradeAgreement/ram:SellerTradeParty/ram:SpecifiedLegalOrganization/ram:PostalTradeAddress</v>
      </c>
      <c r="AS303" s="165"/>
      <c r="AT303" s="168"/>
      <c r="AU303" s="162" t="str">
        <f t="shared" si="49"/>
        <v>0..1</v>
      </c>
      <c r="AV303" s="165"/>
      <c r="AW303" s="169"/>
      <c r="AX303" s="7"/>
      <c r="AY303" s="170" t="str">
        <f t="shared" si="52"/>
        <v>EXTENDED</v>
      </c>
      <c r="AZ303" s="170" t="str">
        <f t="shared" si="52"/>
        <v>EXTENDED FR B2B</v>
      </c>
      <c r="BA303" s="1"/>
      <c r="BB303" s="57"/>
      <c r="BE303"/>
      <c r="BF303" s="1"/>
      <c r="BG303" s="1"/>
      <c r="BH303" s="1"/>
      <c r="BI303" s="1"/>
      <c r="BJ303" s="1"/>
      <c r="BK303" s="1"/>
      <c r="BL303" s="1"/>
      <c r="BM303" s="1"/>
      <c r="BN303" s="1"/>
      <c r="BO303" s="1"/>
      <c r="BP303" s="1"/>
      <c r="BQ303" s="1"/>
      <c r="BR303" s="1"/>
      <c r="BS303" s="1"/>
      <c r="BT303" s="1"/>
      <c r="BU303" s="1"/>
      <c r="BV303" s="1"/>
      <c r="BW303" s="1"/>
      <c r="BX303" s="1"/>
      <c r="BY303" s="1"/>
      <c r="BZ303" s="1"/>
    </row>
    <row r="304" spans="1:78" s="59" customFormat="1" ht="102">
      <c r="A304" s="45" t="str">
        <f t="shared" si="56"/>
        <v>EXT</v>
      </c>
      <c r="B304" s="45"/>
      <c r="C304" s="45"/>
      <c r="D304" s="188" t="s">
        <v>1526</v>
      </c>
      <c r="E304" s="61" t="s">
        <v>41</v>
      </c>
      <c r="F304" s="281" t="e">
        <v>#N/A</v>
      </c>
      <c r="G304" s="62">
        <f t="shared" si="46"/>
        <v>6</v>
      </c>
      <c r="H304" s="62" t="s">
        <v>42</v>
      </c>
      <c r="I304" s="64" t="s">
        <v>1634</v>
      </c>
      <c r="J304" s="64" t="s">
        <v>1635</v>
      </c>
      <c r="K304" s="65" t="s">
        <v>1636</v>
      </c>
      <c r="L304" s="65"/>
      <c r="M304" s="65"/>
      <c r="N304" s="64" t="s">
        <v>70</v>
      </c>
      <c r="O304" s="66" t="s">
        <v>42</v>
      </c>
      <c r="P304" s="66" t="str">
        <f t="shared" si="53"/>
        <v>0..1</v>
      </c>
      <c r="Q304" s="6" t="s">
        <v>1637</v>
      </c>
      <c r="R304" s="67" t="s">
        <v>1638</v>
      </c>
      <c r="S304" s="66" t="s">
        <v>73</v>
      </c>
      <c r="T304" s="68" t="s">
        <v>56</v>
      </c>
      <c r="U304" s="62" t="s">
        <v>42</v>
      </c>
      <c r="V304" s="66"/>
      <c r="W304" s="69"/>
      <c r="X304" s="38"/>
      <c r="Y304" s="70" t="s">
        <v>47</v>
      </c>
      <c r="Z304" s="70" t="s">
        <v>48</v>
      </c>
      <c r="AA304" s="57"/>
      <c r="AB304" s="13" t="str">
        <f t="shared" si="54"/>
        <v>/rsm:CrossIndustryInvoice/rsm:SupplyChainTradeTransaction/ram:ApplicableHeaderTradeAgreement/ram:SellerTradeParty/ram:SpecifiedLegalOrganization/ram:PostalTradeAddress</v>
      </c>
      <c r="AC304" s="13" t="str">
        <f t="shared" si="55"/>
        <v>/ram:PostcodeCode</v>
      </c>
      <c r="AD304" s="14">
        <f>COUNTIFS(R$4:R304,AB304)</f>
        <v>1</v>
      </c>
      <c r="AE304" s="57"/>
      <c r="AF304" s="61" t="str">
        <f t="shared" si="50"/>
        <v>EXT</v>
      </c>
      <c r="AG304" s="62">
        <f t="shared" si="48"/>
        <v>6</v>
      </c>
      <c r="AH304" s="62" t="str">
        <f t="shared" si="51"/>
        <v>0..1</v>
      </c>
      <c r="AI304" s="64" t="s">
        <v>1639</v>
      </c>
      <c r="AJ304" s="64"/>
      <c r="AK304" s="65"/>
      <c r="AL304" s="65"/>
      <c r="AM304" s="65"/>
      <c r="AN304" s="64"/>
      <c r="AO304" s="66" t="str">
        <f t="shared" si="47"/>
        <v>0..1</v>
      </c>
      <c r="AP304" s="66" t="str">
        <f t="shared" si="47"/>
        <v>0..1</v>
      </c>
      <c r="AQ304" s="6" t="str">
        <f t="shared" si="47"/>
        <v>/rsm:CrossIndustryInvoice
/rsm:SupplyChainTradeTransaction
/ram:ApplicableHeaderTradeAgreement
/ram:SellerTradeParty
/ram:SpecifiedLegalOrganization
/ram:PostalTradeAddress
/ram:PostcodeCode</v>
      </c>
      <c r="AR304" s="67" t="str">
        <f t="shared" si="47"/>
        <v>/rsm:CrossIndustryInvoice/rsm:SupplyChainTradeTransaction/ram:ApplicableHeaderTradeAgreement/ram:SellerTradeParty/ram:SpecifiedLegalOrganization/ram:PostalTradeAddress/ram:PostcodeCode</v>
      </c>
      <c r="AS304" s="66" t="s">
        <v>73</v>
      </c>
      <c r="AT304" s="68" t="s">
        <v>56</v>
      </c>
      <c r="AU304" s="62" t="str">
        <f t="shared" si="49"/>
        <v>0..1</v>
      </c>
      <c r="AV304" s="66"/>
      <c r="AW304" s="69"/>
      <c r="AX304" s="7"/>
      <c r="AY304" s="70" t="str">
        <f t="shared" si="52"/>
        <v>EXTENDED</v>
      </c>
      <c r="AZ304" s="70" t="str">
        <f t="shared" si="52"/>
        <v>EXTENDED FR B2B</v>
      </c>
      <c r="BA304" s="1"/>
      <c r="BB304" s="57"/>
      <c r="BE304"/>
      <c r="BF304" s="1"/>
      <c r="BG304" s="1"/>
      <c r="BH304" s="1"/>
      <c r="BI304" s="1"/>
      <c r="BJ304" s="1"/>
      <c r="BK304" s="1"/>
      <c r="BL304" s="1"/>
      <c r="BM304" s="1"/>
      <c r="BN304" s="1"/>
      <c r="BO304" s="1"/>
      <c r="BP304" s="1"/>
      <c r="BQ304" s="1"/>
      <c r="BR304" s="1"/>
      <c r="BS304" s="1"/>
      <c r="BT304" s="1"/>
      <c r="BU304" s="1"/>
      <c r="BV304" s="1"/>
      <c r="BW304" s="1"/>
      <c r="BX304" s="1"/>
      <c r="BY304" s="1"/>
      <c r="BZ304" s="1"/>
    </row>
    <row r="305" spans="1:78" s="59" customFormat="1" ht="102">
      <c r="A305" s="45" t="str">
        <f t="shared" si="56"/>
        <v>EXT</v>
      </c>
      <c r="B305" s="45"/>
      <c r="C305" s="45"/>
      <c r="D305" s="188" t="s">
        <v>1526</v>
      </c>
      <c r="E305" s="61" t="s">
        <v>41</v>
      </c>
      <c r="F305" s="281" t="e">
        <v>#N/A</v>
      </c>
      <c r="G305" s="62">
        <f t="shared" si="46"/>
        <v>6</v>
      </c>
      <c r="H305" s="62" t="s">
        <v>42</v>
      </c>
      <c r="I305" s="64" t="s">
        <v>1640</v>
      </c>
      <c r="J305" s="64" t="s">
        <v>1641</v>
      </c>
      <c r="K305" s="65" t="s">
        <v>1642</v>
      </c>
      <c r="L305" s="65"/>
      <c r="M305" s="65"/>
      <c r="N305" s="64" t="s">
        <v>70</v>
      </c>
      <c r="O305" s="66" t="s">
        <v>42</v>
      </c>
      <c r="P305" s="66" t="str">
        <f t="shared" si="53"/>
        <v>0..1</v>
      </c>
      <c r="Q305" s="6" t="s">
        <v>1643</v>
      </c>
      <c r="R305" s="67" t="s">
        <v>1644</v>
      </c>
      <c r="S305" s="66" t="s">
        <v>73</v>
      </c>
      <c r="T305" s="68" t="s">
        <v>56</v>
      </c>
      <c r="U305" s="62" t="s">
        <v>42</v>
      </c>
      <c r="V305" s="66"/>
      <c r="W305" s="69"/>
      <c r="X305" s="38"/>
      <c r="Y305" s="70" t="s">
        <v>47</v>
      </c>
      <c r="Z305" s="70" t="s">
        <v>48</v>
      </c>
      <c r="AA305" s="57"/>
      <c r="AB305" s="13" t="str">
        <f t="shared" si="54"/>
        <v>/rsm:CrossIndustryInvoice/rsm:SupplyChainTradeTransaction/ram:ApplicableHeaderTradeAgreement/ram:SellerTradeParty/ram:SpecifiedLegalOrganization/ram:PostalTradeAddress</v>
      </c>
      <c r="AC305" s="13" t="str">
        <f t="shared" si="55"/>
        <v>/ram:LineOne</v>
      </c>
      <c r="AD305" s="14">
        <f>COUNTIFS(R$4:R305,AB305)</f>
        <v>1</v>
      </c>
      <c r="AE305" s="57"/>
      <c r="AF305" s="61" t="str">
        <f t="shared" si="50"/>
        <v>EXT</v>
      </c>
      <c r="AG305" s="62">
        <f t="shared" si="48"/>
        <v>6</v>
      </c>
      <c r="AH305" s="62" t="str">
        <f t="shared" si="51"/>
        <v>0..1</v>
      </c>
      <c r="AI305" s="64" t="s">
        <v>1645</v>
      </c>
      <c r="AJ305" s="64"/>
      <c r="AK305" s="65"/>
      <c r="AL305" s="65"/>
      <c r="AM305" s="65"/>
      <c r="AN305" s="64"/>
      <c r="AO305" s="66" t="str">
        <f t="shared" si="47"/>
        <v>0..1</v>
      </c>
      <c r="AP305" s="66" t="str">
        <f t="shared" si="47"/>
        <v>0..1</v>
      </c>
      <c r="AQ305" s="6" t="str">
        <f t="shared" si="47"/>
        <v>/rsm:CrossIndustryInvoice
/rsm:SupplyChainTradeTransaction
/ram:ApplicableHeaderTradeAgreement
/ram:SellerTradeParty
/ram:SpecifiedLegalOrganization
/ram:PostalTradeAddress
/ram:LineOne</v>
      </c>
      <c r="AR305" s="67" t="str">
        <f t="shared" si="47"/>
        <v>/rsm:CrossIndustryInvoice/rsm:SupplyChainTradeTransaction/ram:ApplicableHeaderTradeAgreement/ram:SellerTradeParty/ram:SpecifiedLegalOrganization/ram:PostalTradeAddress/ram:LineOne</v>
      </c>
      <c r="AS305" s="66" t="s">
        <v>73</v>
      </c>
      <c r="AT305" s="68" t="s">
        <v>56</v>
      </c>
      <c r="AU305" s="62" t="str">
        <f t="shared" si="49"/>
        <v>0..1</v>
      </c>
      <c r="AV305" s="66"/>
      <c r="AW305" s="69"/>
      <c r="AX305" s="7"/>
      <c r="AY305" s="70" t="str">
        <f t="shared" si="52"/>
        <v>EXTENDED</v>
      </c>
      <c r="AZ305" s="70" t="str">
        <f t="shared" si="52"/>
        <v>EXTENDED FR B2B</v>
      </c>
      <c r="BA305" s="1"/>
      <c r="BB305" s="57"/>
      <c r="BE305"/>
      <c r="BF305" s="1"/>
      <c r="BG305" s="1"/>
      <c r="BH305" s="1"/>
      <c r="BI305" s="1"/>
      <c r="BJ305" s="1"/>
      <c r="BK305" s="1"/>
      <c r="BL305" s="1"/>
      <c r="BM305" s="1"/>
      <c r="BN305" s="1"/>
      <c r="BO305" s="1"/>
      <c r="BP305" s="1"/>
      <c r="BQ305" s="1"/>
      <c r="BR305" s="1"/>
      <c r="BS305" s="1"/>
      <c r="BT305" s="1"/>
      <c r="BU305" s="1"/>
      <c r="BV305" s="1"/>
      <c r="BW305" s="1"/>
      <c r="BX305" s="1"/>
      <c r="BY305" s="1"/>
      <c r="BZ305" s="1"/>
    </row>
    <row r="306" spans="1:78" s="59" customFormat="1" ht="102">
      <c r="A306" s="45" t="str">
        <f t="shared" si="56"/>
        <v>EXT</v>
      </c>
      <c r="B306" s="45"/>
      <c r="C306" s="45"/>
      <c r="D306" s="188" t="s">
        <v>1526</v>
      </c>
      <c r="E306" s="61" t="s">
        <v>41</v>
      </c>
      <c r="F306" s="281" t="e">
        <v>#N/A</v>
      </c>
      <c r="G306" s="62">
        <f t="shared" si="46"/>
        <v>6</v>
      </c>
      <c r="H306" s="62" t="s">
        <v>42</v>
      </c>
      <c r="I306" s="64" t="s">
        <v>1646</v>
      </c>
      <c r="J306" s="64" t="s">
        <v>1647</v>
      </c>
      <c r="K306" s="65"/>
      <c r="L306" s="65"/>
      <c r="M306" s="65"/>
      <c r="N306" s="64" t="s">
        <v>70</v>
      </c>
      <c r="O306" s="66" t="s">
        <v>42</v>
      </c>
      <c r="P306" s="66" t="str">
        <f t="shared" si="53"/>
        <v>0..1</v>
      </c>
      <c r="Q306" s="6" t="s">
        <v>1648</v>
      </c>
      <c r="R306" s="67" t="s">
        <v>1649</v>
      </c>
      <c r="S306" s="66" t="s">
        <v>73</v>
      </c>
      <c r="T306" s="68" t="s">
        <v>56</v>
      </c>
      <c r="U306" s="62" t="s">
        <v>42</v>
      </c>
      <c r="V306" s="66"/>
      <c r="W306" s="69"/>
      <c r="X306" s="38"/>
      <c r="Y306" s="70" t="s">
        <v>47</v>
      </c>
      <c r="Z306" s="70" t="s">
        <v>48</v>
      </c>
      <c r="AA306" s="57"/>
      <c r="AB306" s="13" t="str">
        <f t="shared" si="54"/>
        <v>/rsm:CrossIndustryInvoice/rsm:SupplyChainTradeTransaction/ram:ApplicableHeaderTradeAgreement/ram:SellerTradeParty/ram:SpecifiedLegalOrganization/ram:PostalTradeAddress</v>
      </c>
      <c r="AC306" s="13" t="str">
        <f t="shared" si="55"/>
        <v>/ram:LineTwo</v>
      </c>
      <c r="AD306" s="14">
        <f>COUNTIFS(R$4:R306,AB306)</f>
        <v>1</v>
      </c>
      <c r="AE306" s="57"/>
      <c r="AF306" s="61" t="str">
        <f t="shared" si="50"/>
        <v>EXT</v>
      </c>
      <c r="AG306" s="62">
        <f t="shared" si="48"/>
        <v>6</v>
      </c>
      <c r="AH306" s="62" t="str">
        <f t="shared" si="51"/>
        <v>0..1</v>
      </c>
      <c r="AI306" s="64" t="s">
        <v>1650</v>
      </c>
      <c r="AJ306" s="64"/>
      <c r="AK306" s="65"/>
      <c r="AL306" s="65"/>
      <c r="AM306" s="65"/>
      <c r="AN306" s="64"/>
      <c r="AO306" s="66" t="str">
        <f t="shared" si="47"/>
        <v>0..1</v>
      </c>
      <c r="AP306" s="66" t="str">
        <f t="shared" si="47"/>
        <v>0..1</v>
      </c>
      <c r="AQ306" s="6" t="str">
        <f t="shared" si="47"/>
        <v>/rsm:CrossIndustryInvoice
/rsm:SupplyChainTradeTransaction
/ram:ApplicableHeaderTradeAgreement
/ram:SellerTradeParty
/ram:SpecifiedLegalOrganization
/ram:PostalTradeAddress
/ram:LineTwo</v>
      </c>
      <c r="AR306" s="67" t="str">
        <f t="shared" si="47"/>
        <v>/rsm:CrossIndustryInvoice/rsm:SupplyChainTradeTransaction/ram:ApplicableHeaderTradeAgreement/ram:SellerTradeParty/ram:SpecifiedLegalOrganization/ram:PostalTradeAddress/ram:LineTwo</v>
      </c>
      <c r="AS306" s="66" t="s">
        <v>73</v>
      </c>
      <c r="AT306" s="68" t="s">
        <v>56</v>
      </c>
      <c r="AU306" s="62" t="str">
        <f t="shared" si="49"/>
        <v>0..1</v>
      </c>
      <c r="AV306" s="66"/>
      <c r="AW306" s="69"/>
      <c r="AX306" s="7"/>
      <c r="AY306" s="70" t="str">
        <f t="shared" si="52"/>
        <v>EXTENDED</v>
      </c>
      <c r="AZ306" s="70" t="str">
        <f t="shared" si="52"/>
        <v>EXTENDED FR B2B</v>
      </c>
      <c r="BA306" s="1"/>
      <c r="BB306" s="57"/>
      <c r="BE306"/>
      <c r="BF306" s="1"/>
      <c r="BG306" s="1"/>
      <c r="BH306" s="1"/>
      <c r="BI306" s="1"/>
      <c r="BJ306" s="1"/>
      <c r="BK306" s="1"/>
      <c r="BL306" s="1"/>
      <c r="BM306" s="1"/>
      <c r="BN306" s="1"/>
      <c r="BO306" s="1"/>
      <c r="BP306" s="1"/>
      <c r="BQ306" s="1"/>
      <c r="BR306" s="1"/>
      <c r="BS306" s="1"/>
      <c r="BT306" s="1"/>
      <c r="BU306" s="1"/>
      <c r="BV306" s="1"/>
      <c r="BW306" s="1"/>
      <c r="BX306" s="1"/>
      <c r="BY306" s="1"/>
      <c r="BZ306" s="1"/>
    </row>
    <row r="307" spans="1:78" s="59" customFormat="1" ht="102">
      <c r="A307" s="45" t="str">
        <f t="shared" si="56"/>
        <v>EXT</v>
      </c>
      <c r="B307" s="45"/>
      <c r="C307" s="45"/>
      <c r="D307" s="188" t="s">
        <v>1526</v>
      </c>
      <c r="E307" s="61" t="s">
        <v>41</v>
      </c>
      <c r="F307" s="281" t="e">
        <v>#N/A</v>
      </c>
      <c r="G307" s="62">
        <f t="shared" si="46"/>
        <v>6</v>
      </c>
      <c r="H307" s="62" t="s">
        <v>42</v>
      </c>
      <c r="I307" s="64" t="s">
        <v>1651</v>
      </c>
      <c r="J307" s="64" t="s">
        <v>1647</v>
      </c>
      <c r="K307" s="65"/>
      <c r="L307" s="65"/>
      <c r="M307" s="65"/>
      <c r="N307" s="64" t="s">
        <v>70</v>
      </c>
      <c r="O307" s="66" t="s">
        <v>42</v>
      </c>
      <c r="P307" s="66" t="str">
        <f t="shared" si="53"/>
        <v>0..1</v>
      </c>
      <c r="Q307" s="6" t="s">
        <v>1652</v>
      </c>
      <c r="R307" s="67" t="s">
        <v>1653</v>
      </c>
      <c r="S307" s="66" t="s">
        <v>73</v>
      </c>
      <c r="T307" s="68" t="s">
        <v>56</v>
      </c>
      <c r="U307" s="62" t="s">
        <v>42</v>
      </c>
      <c r="V307" s="66"/>
      <c r="W307" s="69"/>
      <c r="X307" s="38"/>
      <c r="Y307" s="70" t="s">
        <v>47</v>
      </c>
      <c r="Z307" s="70" t="s">
        <v>48</v>
      </c>
      <c r="AA307" s="57"/>
      <c r="AB307" s="13" t="str">
        <f t="shared" si="54"/>
        <v>/rsm:CrossIndustryInvoice/rsm:SupplyChainTradeTransaction/ram:ApplicableHeaderTradeAgreement/ram:SellerTradeParty/ram:SpecifiedLegalOrganization/ram:PostalTradeAddress</v>
      </c>
      <c r="AC307" s="13" t="str">
        <f t="shared" si="55"/>
        <v>/ram:LineThree</v>
      </c>
      <c r="AD307" s="14">
        <f>COUNTIFS(R$4:R307,AB307)</f>
        <v>1</v>
      </c>
      <c r="AE307" s="57"/>
      <c r="AF307" s="61" t="str">
        <f t="shared" si="50"/>
        <v>EXT</v>
      </c>
      <c r="AG307" s="62">
        <f t="shared" si="48"/>
        <v>6</v>
      </c>
      <c r="AH307" s="62" t="str">
        <f t="shared" si="51"/>
        <v>0..1</v>
      </c>
      <c r="AI307" s="64" t="s">
        <v>1654</v>
      </c>
      <c r="AJ307" s="64"/>
      <c r="AK307" s="65"/>
      <c r="AL307" s="65"/>
      <c r="AM307" s="65"/>
      <c r="AN307" s="64"/>
      <c r="AO307" s="66" t="str">
        <f t="shared" si="47"/>
        <v>0..1</v>
      </c>
      <c r="AP307" s="66" t="str">
        <f t="shared" si="47"/>
        <v>0..1</v>
      </c>
      <c r="AQ307" s="6" t="str">
        <f t="shared" si="47"/>
        <v>/rsm:CrossIndustryInvoice
/rsm:SupplyChainTradeTransaction
/ram:ApplicableHeaderTradeAgreement
/ram:SellerTradeParty
/ram:SpecifiedLegalOrganization
/ram:PostalTradeAddress
/ram:LineThree</v>
      </c>
      <c r="AR307" s="67" t="str">
        <f t="shared" si="47"/>
        <v>/rsm:CrossIndustryInvoice/rsm:SupplyChainTradeTransaction/ram:ApplicableHeaderTradeAgreement/ram:SellerTradeParty/ram:SpecifiedLegalOrganization/ram:PostalTradeAddress/ram:LineThree</v>
      </c>
      <c r="AS307" s="66" t="s">
        <v>73</v>
      </c>
      <c r="AT307" s="68" t="s">
        <v>56</v>
      </c>
      <c r="AU307" s="62" t="str">
        <f t="shared" si="49"/>
        <v>0..1</v>
      </c>
      <c r="AV307" s="66"/>
      <c r="AW307" s="69"/>
      <c r="AX307" s="7"/>
      <c r="AY307" s="70" t="str">
        <f t="shared" si="52"/>
        <v>EXTENDED</v>
      </c>
      <c r="AZ307" s="70" t="str">
        <f t="shared" si="52"/>
        <v>EXTENDED FR B2B</v>
      </c>
      <c r="BA307" s="1"/>
      <c r="BB307" s="57"/>
      <c r="BE307"/>
      <c r="BF307" s="1"/>
      <c r="BG307" s="1"/>
      <c r="BH307" s="1"/>
      <c r="BI307" s="1"/>
      <c r="BJ307" s="1"/>
      <c r="BK307" s="1"/>
      <c r="BL307" s="1"/>
      <c r="BM307" s="1"/>
      <c r="BN307" s="1"/>
      <c r="BO307" s="1"/>
      <c r="BP307" s="1"/>
      <c r="BQ307" s="1"/>
      <c r="BR307" s="1"/>
      <c r="BS307" s="1"/>
      <c r="BT307" s="1"/>
      <c r="BU307" s="1"/>
      <c r="BV307" s="1"/>
      <c r="BW307" s="1"/>
      <c r="BX307" s="1"/>
      <c r="BY307" s="1"/>
      <c r="BZ307" s="1"/>
    </row>
    <row r="308" spans="1:78" s="59" customFormat="1" ht="102">
      <c r="A308" s="45" t="str">
        <f t="shared" si="56"/>
        <v>EXT</v>
      </c>
      <c r="B308" s="45"/>
      <c r="C308" s="45"/>
      <c r="D308" s="188" t="s">
        <v>1526</v>
      </c>
      <c r="E308" s="61" t="s">
        <v>41</v>
      </c>
      <c r="F308" s="281" t="e">
        <v>#N/A</v>
      </c>
      <c r="G308" s="62">
        <f t="shared" si="46"/>
        <v>6</v>
      </c>
      <c r="H308" s="62" t="s">
        <v>42</v>
      </c>
      <c r="I308" s="64" t="s">
        <v>1655</v>
      </c>
      <c r="J308" s="64" t="s">
        <v>1656</v>
      </c>
      <c r="K308" s="65"/>
      <c r="L308" s="65"/>
      <c r="M308" s="65"/>
      <c r="N308" s="64" t="s">
        <v>70</v>
      </c>
      <c r="O308" s="66" t="s">
        <v>42</v>
      </c>
      <c r="P308" s="66" t="str">
        <f t="shared" si="53"/>
        <v>0..1</v>
      </c>
      <c r="Q308" s="6" t="s">
        <v>1657</v>
      </c>
      <c r="R308" s="67" t="s">
        <v>1658</v>
      </c>
      <c r="S308" s="66" t="s">
        <v>73</v>
      </c>
      <c r="T308" s="68" t="s">
        <v>56</v>
      </c>
      <c r="U308" s="62" t="s">
        <v>42</v>
      </c>
      <c r="V308" s="66"/>
      <c r="W308" s="69"/>
      <c r="X308" s="38"/>
      <c r="Y308" s="70" t="s">
        <v>47</v>
      </c>
      <c r="Z308" s="70" t="s">
        <v>48</v>
      </c>
      <c r="AA308" s="57"/>
      <c r="AB308" s="13" t="str">
        <f t="shared" si="54"/>
        <v>/rsm:CrossIndustryInvoice/rsm:SupplyChainTradeTransaction/ram:ApplicableHeaderTradeAgreement/ram:SellerTradeParty/ram:SpecifiedLegalOrganization/ram:PostalTradeAddress</v>
      </c>
      <c r="AC308" s="13" t="str">
        <f t="shared" si="55"/>
        <v>/ram:CityName</v>
      </c>
      <c r="AD308" s="14">
        <f>COUNTIFS(R$4:R308,AB308)</f>
        <v>1</v>
      </c>
      <c r="AE308" s="57"/>
      <c r="AF308" s="61" t="str">
        <f t="shared" si="50"/>
        <v>EXT</v>
      </c>
      <c r="AG308" s="62">
        <f t="shared" si="48"/>
        <v>6</v>
      </c>
      <c r="AH308" s="62" t="str">
        <f t="shared" si="51"/>
        <v>0..1</v>
      </c>
      <c r="AI308" s="64" t="s">
        <v>1659</v>
      </c>
      <c r="AJ308" s="64"/>
      <c r="AK308" s="65"/>
      <c r="AL308" s="65"/>
      <c r="AM308" s="65"/>
      <c r="AN308" s="64"/>
      <c r="AO308" s="66" t="str">
        <f t="shared" si="47"/>
        <v>0..1</v>
      </c>
      <c r="AP308" s="66" t="str">
        <f t="shared" si="47"/>
        <v>0..1</v>
      </c>
      <c r="AQ308" s="6" t="str">
        <f t="shared" si="47"/>
        <v>/rsm:CrossIndustryInvoice
/rsm:SupplyChainTradeTransaction
/ram:ApplicableHeaderTradeAgreement
/ram:SellerTradeParty
/ram:SpecifiedLegalOrganization
/ram:PostalTradeAddress
/ram:CityName</v>
      </c>
      <c r="AR308" s="67" t="str">
        <f t="shared" si="47"/>
        <v>/rsm:CrossIndustryInvoice/rsm:SupplyChainTradeTransaction/ram:ApplicableHeaderTradeAgreement/ram:SellerTradeParty/ram:SpecifiedLegalOrganization/ram:PostalTradeAddress/ram:CityName</v>
      </c>
      <c r="AS308" s="66" t="s">
        <v>73</v>
      </c>
      <c r="AT308" s="68" t="s">
        <v>56</v>
      </c>
      <c r="AU308" s="62" t="str">
        <f t="shared" si="49"/>
        <v>0..1</v>
      </c>
      <c r="AV308" s="66"/>
      <c r="AW308" s="69"/>
      <c r="AX308" s="7"/>
      <c r="AY308" s="70" t="str">
        <f t="shared" si="52"/>
        <v>EXTENDED</v>
      </c>
      <c r="AZ308" s="70" t="str">
        <f t="shared" si="52"/>
        <v>EXTENDED FR B2B</v>
      </c>
      <c r="BA308" s="1"/>
      <c r="BB308" s="57"/>
      <c r="BE308"/>
      <c r="BF308" s="1"/>
      <c r="BG308" s="1"/>
      <c r="BH308" s="1"/>
      <c r="BI308" s="1"/>
      <c r="BJ308" s="1"/>
      <c r="BK308" s="1"/>
      <c r="BL308" s="1"/>
      <c r="BM308" s="1"/>
      <c r="BN308" s="1"/>
      <c r="BO308" s="1"/>
      <c r="BP308" s="1"/>
      <c r="BQ308" s="1"/>
      <c r="BR308" s="1"/>
      <c r="BS308" s="1"/>
      <c r="BT308" s="1"/>
      <c r="BU308" s="1"/>
      <c r="BV308" s="1"/>
      <c r="BW308" s="1"/>
      <c r="BX308" s="1"/>
      <c r="BY308" s="1"/>
      <c r="BZ308" s="1"/>
    </row>
    <row r="309" spans="1:78" s="59" customFormat="1" ht="102">
      <c r="A309" s="45" t="str">
        <f t="shared" si="56"/>
        <v>EXT</v>
      </c>
      <c r="B309" s="45"/>
      <c r="C309" s="45"/>
      <c r="D309" s="188" t="s">
        <v>1526</v>
      </c>
      <c r="E309" s="61" t="s">
        <v>41</v>
      </c>
      <c r="F309" s="281" t="e">
        <v>#N/A</v>
      </c>
      <c r="G309" s="62">
        <f t="shared" si="46"/>
        <v>6</v>
      </c>
      <c r="H309" s="62" t="s">
        <v>32</v>
      </c>
      <c r="I309" s="64" t="s">
        <v>1660</v>
      </c>
      <c r="J309" s="64" t="s">
        <v>1661</v>
      </c>
      <c r="K309" s="65" t="s">
        <v>1662</v>
      </c>
      <c r="L309" s="65"/>
      <c r="M309" s="65"/>
      <c r="N309" s="64" t="s">
        <v>128</v>
      </c>
      <c r="O309" s="66" t="s">
        <v>32</v>
      </c>
      <c r="P309" s="66" t="str">
        <f t="shared" si="53"/>
        <v>1..1</v>
      </c>
      <c r="Q309" s="6" t="s">
        <v>1663</v>
      </c>
      <c r="R309" s="67" t="s">
        <v>1664</v>
      </c>
      <c r="S309" s="66" t="s">
        <v>131</v>
      </c>
      <c r="T309" s="68" t="s">
        <v>56</v>
      </c>
      <c r="U309" s="62" t="s">
        <v>42</v>
      </c>
      <c r="V309" s="66"/>
      <c r="W309" s="69"/>
      <c r="X309" s="38"/>
      <c r="Y309" s="70" t="s">
        <v>47</v>
      </c>
      <c r="Z309" s="70" t="s">
        <v>48</v>
      </c>
      <c r="AA309" s="57"/>
      <c r="AB309" s="13" t="str">
        <f t="shared" si="54"/>
        <v>/rsm:CrossIndustryInvoice/rsm:SupplyChainTradeTransaction/ram:ApplicableHeaderTradeAgreement/ram:SellerTradeParty/ram:SpecifiedLegalOrganization/ram:PostalTradeAddress</v>
      </c>
      <c r="AC309" s="13" t="str">
        <f t="shared" si="55"/>
        <v>/ram:CountryID</v>
      </c>
      <c r="AD309" s="14">
        <f>COUNTIFS(R$4:R309,AB309)</f>
        <v>1</v>
      </c>
      <c r="AE309" s="57"/>
      <c r="AF309" s="61" t="str">
        <f t="shared" si="50"/>
        <v>EXT</v>
      </c>
      <c r="AG309" s="62">
        <f t="shared" si="48"/>
        <v>6</v>
      </c>
      <c r="AH309" s="62" t="str">
        <f t="shared" si="51"/>
        <v>1..1</v>
      </c>
      <c r="AI309" s="64" t="s">
        <v>1665</v>
      </c>
      <c r="AJ309" s="64"/>
      <c r="AK309" s="65"/>
      <c r="AL309" s="65"/>
      <c r="AM309" s="65"/>
      <c r="AN309" s="64"/>
      <c r="AO309" s="66" t="str">
        <f t="shared" si="47"/>
        <v>1..1</v>
      </c>
      <c r="AP309" s="66" t="str">
        <f t="shared" si="47"/>
        <v>1..1</v>
      </c>
      <c r="AQ309" s="6" t="str">
        <f t="shared" si="47"/>
        <v>/rsm:CrossIndustryInvoice
/rsm:SupplyChainTradeTransaction
/ram:ApplicableHeaderTradeAgreement
/ram:SellerTradeParty
/ram:SpecifiedLegalOrganization
/ram:PostalTradeAddress
/ram:CountryID</v>
      </c>
      <c r="AR309" s="67" t="str">
        <f t="shared" si="47"/>
        <v>/rsm:CrossIndustryInvoice/rsm:SupplyChainTradeTransaction/ram:ApplicableHeaderTradeAgreement/ram:SellerTradeParty/ram:SpecifiedLegalOrganization/ram:PostalTradeAddress/ram:CountryID</v>
      </c>
      <c r="AS309" s="66" t="s">
        <v>131</v>
      </c>
      <c r="AT309" s="68" t="s">
        <v>56</v>
      </c>
      <c r="AU309" s="62" t="str">
        <f t="shared" si="49"/>
        <v>0..1</v>
      </c>
      <c r="AV309" s="66"/>
      <c r="AW309" s="69"/>
      <c r="AX309" s="7"/>
      <c r="AY309" s="70" t="str">
        <f t="shared" si="52"/>
        <v>EXTENDED</v>
      </c>
      <c r="AZ309" s="70" t="str">
        <f t="shared" si="52"/>
        <v>EXTENDED FR B2B</v>
      </c>
      <c r="BA309" s="1"/>
      <c r="BB309" s="57"/>
      <c r="BE309"/>
      <c r="BF309" s="1"/>
      <c r="BG309" s="1"/>
      <c r="BH309" s="1"/>
      <c r="BI309" s="1"/>
      <c r="BJ309" s="1"/>
      <c r="BK309" s="1"/>
      <c r="BL309" s="1"/>
      <c r="BM309" s="1"/>
      <c r="BN309" s="1"/>
      <c r="BO309" s="1"/>
      <c r="BP309" s="1"/>
      <c r="BQ309" s="1"/>
      <c r="BR309" s="1"/>
      <c r="BS309" s="1"/>
      <c r="BT309" s="1"/>
      <c r="BU309" s="1"/>
      <c r="BV309" s="1"/>
      <c r="BW309" s="1"/>
      <c r="BX309" s="1"/>
      <c r="BY309" s="1"/>
      <c r="BZ309" s="1"/>
    </row>
    <row r="310" spans="1:78" s="59" customFormat="1" ht="102">
      <c r="A310" s="45" t="str">
        <f t="shared" si="56"/>
        <v>EXT</v>
      </c>
      <c r="B310" s="45"/>
      <c r="C310" s="45"/>
      <c r="D310" s="188" t="s">
        <v>1526</v>
      </c>
      <c r="E310" s="61" t="s">
        <v>41</v>
      </c>
      <c r="F310" s="281" t="e">
        <v>#N/A</v>
      </c>
      <c r="G310" s="62">
        <f t="shared" si="46"/>
        <v>6</v>
      </c>
      <c r="H310" s="62" t="s">
        <v>42</v>
      </c>
      <c r="I310" s="64" t="s">
        <v>1666</v>
      </c>
      <c r="J310" s="64" t="s">
        <v>1667</v>
      </c>
      <c r="K310" s="65" t="s">
        <v>1668</v>
      </c>
      <c r="L310" s="65"/>
      <c r="M310" s="65" t="s">
        <v>35</v>
      </c>
      <c r="N310" s="64" t="s">
        <v>70</v>
      </c>
      <c r="O310" s="66" t="s">
        <v>42</v>
      </c>
      <c r="P310" s="66" t="str">
        <f t="shared" si="53"/>
        <v>0..1</v>
      </c>
      <c r="Q310" s="6" t="s">
        <v>1669</v>
      </c>
      <c r="R310" s="67" t="s">
        <v>1670</v>
      </c>
      <c r="S310" s="66" t="s">
        <v>73</v>
      </c>
      <c r="T310" s="68" t="s">
        <v>56</v>
      </c>
      <c r="U310" s="62" t="s">
        <v>62</v>
      </c>
      <c r="V310" s="66"/>
      <c r="W310" s="69" t="s">
        <v>35</v>
      </c>
      <c r="X310" s="38"/>
      <c r="Y310" s="70" t="s">
        <v>47</v>
      </c>
      <c r="Z310" s="70" t="s">
        <v>48</v>
      </c>
      <c r="AA310" s="57"/>
      <c r="AB310" s="13" t="str">
        <f t="shared" si="54"/>
        <v>/rsm:CrossIndustryInvoice/rsm:SupplyChainTradeTransaction/ram:ApplicableHeaderTradeAgreement/ram:SellerTradeParty/ram:SpecifiedLegalOrganization/ram:PostalTradeAddress</v>
      </c>
      <c r="AC310" s="13" t="str">
        <f t="shared" si="55"/>
        <v>/ram:CountrySubDivisionName</v>
      </c>
      <c r="AD310" s="14">
        <f>COUNTIFS(R$4:R310,AB310)</f>
        <v>1</v>
      </c>
      <c r="AE310" s="57"/>
      <c r="AF310" s="61" t="str">
        <f t="shared" si="50"/>
        <v>EXT</v>
      </c>
      <c r="AG310" s="62">
        <f t="shared" si="48"/>
        <v>6</v>
      </c>
      <c r="AH310" s="62" t="str">
        <f t="shared" si="51"/>
        <v>0..1</v>
      </c>
      <c r="AI310" s="64" t="e">
        <v>#N/A</v>
      </c>
      <c r="AJ310" s="64" t="s">
        <v>1671</v>
      </c>
      <c r="AK310" s="65" t="s">
        <v>1672</v>
      </c>
      <c r="AL310" s="65"/>
      <c r="AM310" s="65" t="s">
        <v>35</v>
      </c>
      <c r="AN310" s="64" t="s">
        <v>78</v>
      </c>
      <c r="AO310" s="66" t="str">
        <f t="shared" si="47"/>
        <v>0..1</v>
      </c>
      <c r="AP310" s="66" t="str">
        <f t="shared" si="47"/>
        <v>0..1</v>
      </c>
      <c r="AQ310" s="6" t="str">
        <f t="shared" si="47"/>
        <v>/rsm:CrossIndustryInvoice
/rsm:SupplyChainTradeTransaction
/ram:ApplicableHeaderTradeAgreement
/ram:SellerTradeParty
/ram:SpecifiedLegalOrganization
/ram:PostalTradeAddress
/ram:CountrySubDivisionName</v>
      </c>
      <c r="AR310" s="67" t="str">
        <f t="shared" si="47"/>
        <v>/rsm:CrossIndustryInvoice/rsm:SupplyChainTradeTransaction/ram:ApplicableHeaderTradeAgreement/ram:SellerTradeParty/ram:SpecifiedLegalOrganization/ram:PostalTradeAddress/ram:CountrySubDivisionName</v>
      </c>
      <c r="AS310" s="66" t="s">
        <v>73</v>
      </c>
      <c r="AT310" s="68" t="s">
        <v>56</v>
      </c>
      <c r="AU310" s="62" t="str">
        <f t="shared" si="49"/>
        <v>0..n</v>
      </c>
      <c r="AV310" s="66"/>
      <c r="AW310" s="69" t="s">
        <v>35</v>
      </c>
      <c r="AX310" s="7"/>
      <c r="AY310" s="70" t="str">
        <f t="shared" si="52"/>
        <v>EXTENDED</v>
      </c>
      <c r="AZ310" s="70" t="str">
        <f t="shared" si="52"/>
        <v>EXTENDED FR B2B</v>
      </c>
      <c r="BA310" s="1"/>
      <c r="BB310" s="57"/>
      <c r="BE310"/>
      <c r="BF310" s="1"/>
      <c r="BG310" s="1"/>
      <c r="BH310" s="1"/>
      <c r="BI310" s="1"/>
      <c r="BJ310" s="1"/>
      <c r="BK310" s="1"/>
      <c r="BL310" s="1"/>
      <c r="BM310" s="1"/>
      <c r="BN310" s="1"/>
      <c r="BO310" s="1"/>
      <c r="BP310" s="1"/>
      <c r="BQ310" s="1"/>
      <c r="BR310" s="1"/>
      <c r="BS310" s="1"/>
      <c r="BT310" s="1"/>
      <c r="BU310" s="1"/>
      <c r="BV310" s="1"/>
      <c r="BW310" s="1"/>
      <c r="BX310" s="1"/>
      <c r="BY310" s="1"/>
      <c r="BZ310" s="1"/>
    </row>
    <row r="311" spans="1:78" s="59" customFormat="1" ht="76.5">
      <c r="A311" s="45" t="str">
        <f t="shared" si="56"/>
        <v>NO</v>
      </c>
      <c r="B311" s="45"/>
      <c r="C311" s="45"/>
      <c r="D311" s="184" t="s">
        <v>1526</v>
      </c>
      <c r="E311" s="187" t="s">
        <v>1673</v>
      </c>
      <c r="F311" s="302" t="s">
        <v>1673</v>
      </c>
      <c r="G311" s="124">
        <f t="shared" si="46"/>
        <v>4</v>
      </c>
      <c r="H311" s="124" t="s">
        <v>42</v>
      </c>
      <c r="I311" s="125" t="s">
        <v>1674</v>
      </c>
      <c r="J311" s="125" t="s">
        <v>1675</v>
      </c>
      <c r="K311" s="126"/>
      <c r="L311" s="126"/>
      <c r="M311" s="126" t="s">
        <v>35</v>
      </c>
      <c r="N311" s="125"/>
      <c r="O311" s="124" t="s">
        <v>42</v>
      </c>
      <c r="P311" s="124" t="s">
        <v>62</v>
      </c>
      <c r="Q311" s="127" t="s">
        <v>1676</v>
      </c>
      <c r="R311" s="128" t="s">
        <v>1677</v>
      </c>
      <c r="S311" s="124" t="s">
        <v>35</v>
      </c>
      <c r="T311" s="129"/>
      <c r="U311" s="124" t="s">
        <v>62</v>
      </c>
      <c r="V311" s="124" t="s">
        <v>200</v>
      </c>
      <c r="W311" s="130" t="s">
        <v>35</v>
      </c>
      <c r="X311" s="38"/>
      <c r="Y311" s="129" t="s">
        <v>282</v>
      </c>
      <c r="Z311" s="129" t="s">
        <v>282</v>
      </c>
      <c r="AA311" s="57"/>
      <c r="AB311" s="13" t="str">
        <f t="shared" si="54"/>
        <v>/rsm:CrossIndustryInvoice/rsm:SupplyChainTradeTransaction/ram:ApplicableHeaderTradeAgreement/ram:SellerTradeParty</v>
      </c>
      <c r="AC311" s="13" t="str">
        <f t="shared" si="55"/>
        <v>/ram:DefinedTradeContact</v>
      </c>
      <c r="AD311" s="14">
        <f>COUNTIFS(R$4:R311,AB311)</f>
        <v>1</v>
      </c>
      <c r="AE311" s="57"/>
      <c r="AF311" s="187" t="str">
        <f t="shared" si="50"/>
        <v>BG-6</v>
      </c>
      <c r="AG311" s="124">
        <f t="shared" si="48"/>
        <v>4</v>
      </c>
      <c r="AH311" s="124" t="str">
        <f t="shared" si="51"/>
        <v>0..1</v>
      </c>
      <c r="AI311" s="125" t="s">
        <v>1678</v>
      </c>
      <c r="AJ311" s="125" t="s">
        <v>1679</v>
      </c>
      <c r="AK311" s="126"/>
      <c r="AL311" s="126"/>
      <c r="AM311" s="126" t="s">
        <v>35</v>
      </c>
      <c r="AN311" s="125"/>
      <c r="AO311" s="124" t="str">
        <f t="shared" si="47"/>
        <v>0..1</v>
      </c>
      <c r="AP311" s="124" t="str">
        <f t="shared" si="47"/>
        <v>0..n</v>
      </c>
      <c r="AQ311" s="127" t="str">
        <f t="shared" si="47"/>
        <v>/rsm:CrossIndustryInvoice
/rsm:SupplyChainTradeTransaction
/ram:ApplicableHeaderTradeAgreement
/ram:SellerTradeParty
/ram:DefinedTradeContact</v>
      </c>
      <c r="AR311" s="128" t="str">
        <f t="shared" si="47"/>
        <v>/rsm:CrossIndustryInvoice/rsm:SupplyChainTradeTransaction/ram:ApplicableHeaderTradeAgreement/ram:SellerTradeParty/ram:DefinedTradeContact</v>
      </c>
      <c r="AS311" s="124" t="s">
        <v>35</v>
      </c>
      <c r="AT311" s="129"/>
      <c r="AU311" s="124" t="str">
        <f t="shared" si="49"/>
        <v>0..n</v>
      </c>
      <c r="AV311" s="124" t="s">
        <v>200</v>
      </c>
      <c r="AW311" s="130" t="s">
        <v>35</v>
      </c>
      <c r="AX311" s="7"/>
      <c r="AY311" s="129" t="str">
        <f t="shared" si="52"/>
        <v>EN 16931</v>
      </c>
      <c r="AZ311" s="129" t="str">
        <f t="shared" si="52"/>
        <v>EN 16931</v>
      </c>
      <c r="BA311" s="1"/>
      <c r="BB311" s="57"/>
      <c r="BE311"/>
      <c r="BF311" s="1"/>
      <c r="BG311" s="1"/>
      <c r="BH311" s="1"/>
      <c r="BI311" s="1"/>
      <c r="BJ311" s="1"/>
      <c r="BK311" s="1"/>
      <c r="BL311" s="1"/>
      <c r="BM311" s="1"/>
      <c r="BN311" s="1"/>
      <c r="BO311" s="1"/>
      <c r="BP311" s="1"/>
      <c r="BQ311" s="1"/>
      <c r="BR311" s="1"/>
      <c r="BS311" s="1"/>
      <c r="BT311" s="1"/>
      <c r="BU311" s="1"/>
      <c r="BV311" s="1"/>
      <c r="BW311" s="1"/>
      <c r="BX311" s="1"/>
      <c r="BY311" s="1"/>
      <c r="BZ311" s="1"/>
    </row>
    <row r="312" spans="1:78" s="59" customFormat="1" ht="89.25">
      <c r="A312" s="45" t="str">
        <f t="shared" si="56"/>
        <v>YES</v>
      </c>
      <c r="B312" s="45"/>
      <c r="C312" s="45"/>
      <c r="D312" s="184" t="s">
        <v>1526</v>
      </c>
      <c r="E312" s="185" t="s">
        <v>1680</v>
      </c>
      <c r="F312" s="300" t="e">
        <v>#N/A</v>
      </c>
      <c r="G312" s="66">
        <f t="shared" si="46"/>
        <v>5</v>
      </c>
      <c r="H312" s="66" t="s">
        <v>42</v>
      </c>
      <c r="I312" s="64" t="s">
        <v>1681</v>
      </c>
      <c r="J312" s="64" t="s">
        <v>1682</v>
      </c>
      <c r="K312" s="65" t="s">
        <v>1683</v>
      </c>
      <c r="L312" s="65"/>
      <c r="M312" s="65" t="s">
        <v>35</v>
      </c>
      <c r="N312" s="64" t="s">
        <v>70</v>
      </c>
      <c r="O312" s="66" t="s">
        <v>42</v>
      </c>
      <c r="P312" s="66" t="str">
        <f t="shared" si="53"/>
        <v>0..1</v>
      </c>
      <c r="Q312" s="2" t="s">
        <v>1684</v>
      </c>
      <c r="R312" s="75" t="s">
        <v>1685</v>
      </c>
      <c r="S312" s="66" t="s">
        <v>73</v>
      </c>
      <c r="T312" s="68" t="s">
        <v>56</v>
      </c>
      <c r="U312" s="66" t="s">
        <v>42</v>
      </c>
      <c r="V312" s="66" t="s">
        <v>1686</v>
      </c>
      <c r="W312" s="69" t="s">
        <v>35</v>
      </c>
      <c r="X312" s="38"/>
      <c r="Y312" s="68" t="s">
        <v>282</v>
      </c>
      <c r="Z312" s="68" t="s">
        <v>282</v>
      </c>
      <c r="AA312" s="57"/>
      <c r="AB312" s="13" t="str">
        <f t="shared" si="54"/>
        <v>/rsm:CrossIndustryInvoice/rsm:SupplyChainTradeTransaction/ram:ApplicableHeaderTradeAgreement/ram:SellerTradeParty/ram:DefinedTradeContact</v>
      </c>
      <c r="AC312" s="13" t="str">
        <f t="shared" si="55"/>
        <v>/ram:PersonName</v>
      </c>
      <c r="AD312" s="14">
        <f>COUNTIFS(R$4:R312,AB312)</f>
        <v>1</v>
      </c>
      <c r="AE312" s="57"/>
      <c r="AF312" s="185" t="str">
        <f t="shared" si="50"/>
        <v>BT-41</v>
      </c>
      <c r="AG312" s="66">
        <f t="shared" si="48"/>
        <v>5</v>
      </c>
      <c r="AH312" s="66" t="str">
        <f t="shared" si="51"/>
        <v>0..1</v>
      </c>
      <c r="AI312" s="64" t="s">
        <v>1687</v>
      </c>
      <c r="AJ312" s="64" t="s">
        <v>1688</v>
      </c>
      <c r="AK312" s="65" t="s">
        <v>1689</v>
      </c>
      <c r="AL312" s="65"/>
      <c r="AM312" s="65" t="s">
        <v>35</v>
      </c>
      <c r="AN312" s="64" t="s">
        <v>78</v>
      </c>
      <c r="AO312" s="66" t="str">
        <f t="shared" si="47"/>
        <v>0..1</v>
      </c>
      <c r="AP312" s="66" t="str">
        <f t="shared" si="47"/>
        <v>0..1</v>
      </c>
      <c r="AQ312" s="2" t="str">
        <f t="shared" si="47"/>
        <v>/rsm:CrossIndustryInvoice
/rsm:SupplyChainTradeTransaction
/ram:ApplicableHeaderTradeAgreement
/ram:SellerTradeParty
/ram:DefinedTradeContact
/ram:PersonName</v>
      </c>
      <c r="AR312" s="75" t="str">
        <f t="shared" si="47"/>
        <v>/rsm:CrossIndustryInvoice/rsm:SupplyChainTradeTransaction/ram:ApplicableHeaderTradeAgreement/ram:SellerTradeParty/ram:DefinedTradeContact/ram:PersonName</v>
      </c>
      <c r="AS312" s="66" t="s">
        <v>73</v>
      </c>
      <c r="AT312" s="68" t="s">
        <v>56</v>
      </c>
      <c r="AU312" s="66" t="str">
        <f t="shared" si="49"/>
        <v>0..1</v>
      </c>
      <c r="AV312" s="66" t="s">
        <v>1686</v>
      </c>
      <c r="AW312" s="69" t="s">
        <v>35</v>
      </c>
      <c r="AX312" s="7"/>
      <c r="AY312" s="68" t="str">
        <f t="shared" si="52"/>
        <v>EN 16931</v>
      </c>
      <c r="AZ312" s="68" t="str">
        <f t="shared" si="52"/>
        <v>EN 16931</v>
      </c>
      <c r="BA312" s="1"/>
      <c r="BB312" s="57"/>
      <c r="BE312"/>
      <c r="BF312" s="1"/>
      <c r="BG312" s="1"/>
      <c r="BH312" s="1"/>
      <c r="BI312" s="1"/>
      <c r="BJ312" s="1"/>
      <c r="BK312" s="1"/>
      <c r="BL312" s="1"/>
      <c r="BM312" s="1"/>
      <c r="BN312" s="1"/>
      <c r="BO312" s="1"/>
      <c r="BP312" s="1"/>
      <c r="BQ312" s="1"/>
      <c r="BR312" s="1"/>
      <c r="BS312" s="1"/>
      <c r="BT312" s="1"/>
      <c r="BU312" s="1"/>
      <c r="BV312" s="1"/>
      <c r="BW312" s="1"/>
      <c r="BX312" s="1"/>
      <c r="BY312" s="1"/>
      <c r="BZ312" s="1"/>
    </row>
    <row r="313" spans="1:78" s="59" customFormat="1" ht="89.25">
      <c r="A313" s="45" t="str">
        <f t="shared" si="56"/>
        <v>NO</v>
      </c>
      <c r="B313" s="45"/>
      <c r="C313" s="45"/>
      <c r="D313" s="184" t="s">
        <v>1526</v>
      </c>
      <c r="E313" s="185" t="s">
        <v>1690</v>
      </c>
      <c r="F313" s="300" t="e">
        <v>#N/A</v>
      </c>
      <c r="G313" s="66">
        <f t="shared" si="46"/>
        <v>5</v>
      </c>
      <c r="H313" s="66" t="s">
        <v>42</v>
      </c>
      <c r="I313" s="64" t="s">
        <v>1681</v>
      </c>
      <c r="J313" s="64" t="s">
        <v>1682</v>
      </c>
      <c r="K313" s="65" t="s">
        <v>1691</v>
      </c>
      <c r="L313" s="65"/>
      <c r="M313" s="65" t="s">
        <v>35</v>
      </c>
      <c r="N313" s="64"/>
      <c r="O313" s="66" t="s">
        <v>42</v>
      </c>
      <c r="P313" s="66" t="str">
        <f t="shared" si="53"/>
        <v>0..1</v>
      </c>
      <c r="Q313" s="2" t="s">
        <v>1692</v>
      </c>
      <c r="R313" s="75" t="s">
        <v>1693</v>
      </c>
      <c r="S313" s="66" t="s">
        <v>73</v>
      </c>
      <c r="T313" s="68"/>
      <c r="U313" s="66" t="s">
        <v>42</v>
      </c>
      <c r="V313" s="66" t="s">
        <v>1686</v>
      </c>
      <c r="W313" s="69" t="s">
        <v>35</v>
      </c>
      <c r="X313" s="38"/>
      <c r="Y313" s="68" t="s">
        <v>282</v>
      </c>
      <c r="Z313" s="68" t="s">
        <v>282</v>
      </c>
      <c r="AA313" s="57"/>
      <c r="AB313" s="13" t="str">
        <f t="shared" si="54"/>
        <v>/rsm:CrossIndustryInvoice/rsm:SupplyChainTradeTransaction/ram:ApplicableHeaderTradeAgreement/ram:SellerTradeParty/ram:DefinedTradeContact</v>
      </c>
      <c r="AC313" s="13" t="str">
        <f t="shared" si="55"/>
        <v>/ram:DepartmentName</v>
      </c>
      <c r="AD313" s="14">
        <f>COUNTIFS(R$4:R313,AB313)</f>
        <v>1</v>
      </c>
      <c r="AE313" s="57"/>
      <c r="AF313" s="185" t="str">
        <f t="shared" si="50"/>
        <v>BT-41-0</v>
      </c>
      <c r="AG313" s="66">
        <f t="shared" si="48"/>
        <v>5</v>
      </c>
      <c r="AH313" s="66" t="str">
        <f t="shared" si="51"/>
        <v>0..1</v>
      </c>
      <c r="AI313" s="64" t="s">
        <v>1687</v>
      </c>
      <c r="AJ313" s="64" t="s">
        <v>1688</v>
      </c>
      <c r="AK313" s="65" t="s">
        <v>1694</v>
      </c>
      <c r="AL313" s="65"/>
      <c r="AM313" s="65" t="s">
        <v>35</v>
      </c>
      <c r="AN313" s="64"/>
      <c r="AO313" s="66" t="str">
        <f t="shared" si="47"/>
        <v>0..1</v>
      </c>
      <c r="AP313" s="66" t="str">
        <f t="shared" si="47"/>
        <v>0..1</v>
      </c>
      <c r="AQ313" s="2" t="str">
        <f t="shared" si="47"/>
        <v>/rsm:CrossIndustryInvoice
/rsm:SupplyChainTradeTransaction
/ram:ApplicableHeaderTradeAgreement
/ram:SellerTradeParty
/ram:DefinedTradeContact
/ram:DepartmentName</v>
      </c>
      <c r="AR313" s="75" t="str">
        <f t="shared" si="47"/>
        <v>/rsm:CrossIndustryInvoice/rsm:SupplyChainTradeTransaction/ram:ApplicableHeaderTradeAgreement/ram:SellerTradeParty/ram:DefinedTradeContact/ram:DepartmentName</v>
      </c>
      <c r="AS313" s="66" t="s">
        <v>73</v>
      </c>
      <c r="AT313" s="68"/>
      <c r="AU313" s="66" t="str">
        <f t="shared" si="49"/>
        <v>0..1</v>
      </c>
      <c r="AV313" s="66" t="s">
        <v>1686</v>
      </c>
      <c r="AW313" s="69" t="s">
        <v>35</v>
      </c>
      <c r="AX313" s="7"/>
      <c r="AY313" s="68" t="str">
        <f t="shared" si="52"/>
        <v>EN 16931</v>
      </c>
      <c r="AZ313" s="68" t="str">
        <f t="shared" si="52"/>
        <v>EN 16931</v>
      </c>
      <c r="BA313" s="1"/>
      <c r="BB313" s="57"/>
      <c r="BE313"/>
      <c r="BF313" s="1"/>
      <c r="BG313" s="1"/>
      <c r="BH313" s="1"/>
      <c r="BI313" s="1"/>
      <c r="BJ313" s="1"/>
      <c r="BK313" s="1"/>
      <c r="BL313" s="1"/>
      <c r="BM313" s="1"/>
      <c r="BN313" s="1"/>
      <c r="BO313" s="1"/>
      <c r="BP313" s="1"/>
      <c r="BQ313" s="1"/>
      <c r="BR313" s="1"/>
      <c r="BS313" s="1"/>
      <c r="BT313" s="1"/>
      <c r="BU313" s="1"/>
      <c r="BV313" s="1"/>
      <c r="BW313" s="1"/>
      <c r="BX313" s="1"/>
      <c r="BY313" s="1"/>
      <c r="BZ313" s="1"/>
    </row>
    <row r="314" spans="1:78" s="59" customFormat="1" ht="89.25">
      <c r="A314" s="45" t="str">
        <f t="shared" si="56"/>
        <v>EXT</v>
      </c>
      <c r="B314" s="131" t="s">
        <v>304</v>
      </c>
      <c r="C314" s="131"/>
      <c r="D314" s="188" t="s">
        <v>1526</v>
      </c>
      <c r="E314" s="61" t="s">
        <v>41</v>
      </c>
      <c r="F314" s="281" t="e">
        <v>#N/A</v>
      </c>
      <c r="G314" s="62">
        <f t="shared" si="46"/>
        <v>5</v>
      </c>
      <c r="H314" s="62" t="s">
        <v>42</v>
      </c>
      <c r="I314" s="64" t="s">
        <v>1695</v>
      </c>
      <c r="J314" s="64"/>
      <c r="K314" s="65" t="s">
        <v>938</v>
      </c>
      <c r="L314" s="65"/>
      <c r="M314" s="65" t="s">
        <v>35</v>
      </c>
      <c r="N314" s="64"/>
      <c r="O314" s="66" t="s">
        <v>42</v>
      </c>
      <c r="P314" s="66" t="str">
        <f t="shared" si="53"/>
        <v>0..1</v>
      </c>
      <c r="Q314" s="6" t="s">
        <v>1696</v>
      </c>
      <c r="R314" s="67" t="s">
        <v>1697</v>
      </c>
      <c r="S314" s="66" t="s">
        <v>131</v>
      </c>
      <c r="T314" s="68" t="s">
        <v>56</v>
      </c>
      <c r="U314" s="62" t="s">
        <v>42</v>
      </c>
      <c r="V314" s="66"/>
      <c r="W314" s="69" t="s">
        <v>35</v>
      </c>
      <c r="X314" s="38"/>
      <c r="Y314" s="70" t="s">
        <v>47</v>
      </c>
      <c r="Z314" s="70" t="s">
        <v>48</v>
      </c>
      <c r="AA314" s="57"/>
      <c r="AB314" s="13" t="str">
        <f t="shared" si="54"/>
        <v>/rsm:CrossIndustryInvoice/rsm:SupplyChainTradeTransaction/ram:ApplicableHeaderTradeAgreement/ram:SellerTradeParty/ram:DefinedTradeContact</v>
      </c>
      <c r="AC314" s="13" t="str">
        <f t="shared" si="55"/>
        <v>/ram:TypeCode</v>
      </c>
      <c r="AD314" s="14">
        <f>COUNTIFS(R$4:R314,AB314)</f>
        <v>1</v>
      </c>
      <c r="AE314" s="57"/>
      <c r="AF314" s="61" t="str">
        <f t="shared" si="50"/>
        <v>EXT</v>
      </c>
      <c r="AG314" s="62">
        <f t="shared" si="48"/>
        <v>5</v>
      </c>
      <c r="AH314" s="62" t="str">
        <f t="shared" si="51"/>
        <v>0..1</v>
      </c>
      <c r="AI314" s="64" t="s">
        <v>1698</v>
      </c>
      <c r="AJ314" s="64"/>
      <c r="AK314" s="65" t="s">
        <v>942</v>
      </c>
      <c r="AL314" s="65"/>
      <c r="AM314" s="65" t="s">
        <v>35</v>
      </c>
      <c r="AN314" s="64"/>
      <c r="AO314" s="66" t="str">
        <f t="shared" si="47"/>
        <v>0..1</v>
      </c>
      <c r="AP314" s="66" t="str">
        <f t="shared" si="47"/>
        <v>0..1</v>
      </c>
      <c r="AQ314" s="6" t="str">
        <f t="shared" si="47"/>
        <v>/rsm:CrossIndustryInvoice
/rsm:SupplyChainTradeTransaction
/ram:ApplicableHeaderTradeAgreement
/ram:SellerTradeParty
/ram:DefinedTradeContact
/ram:TypeCode</v>
      </c>
      <c r="AR314" s="67" t="str">
        <f t="shared" si="47"/>
        <v>/rsm:CrossIndustryInvoice/rsm:SupplyChainTradeTransaction/ram:ApplicableHeaderTradeAgreement/ram:SellerTradeParty/ram:DefinedTradeContact/ram:TypeCode</v>
      </c>
      <c r="AS314" s="66" t="s">
        <v>131</v>
      </c>
      <c r="AT314" s="68" t="s">
        <v>56</v>
      </c>
      <c r="AU314" s="62" t="str">
        <f t="shared" si="49"/>
        <v>0..1</v>
      </c>
      <c r="AV314" s="66"/>
      <c r="AW314" s="69" t="s">
        <v>35</v>
      </c>
      <c r="AX314" s="7"/>
      <c r="AY314" s="70" t="str">
        <f t="shared" si="52"/>
        <v>EXTENDED</v>
      </c>
      <c r="AZ314" s="70" t="str">
        <f t="shared" si="52"/>
        <v>EXTENDED FR B2B</v>
      </c>
      <c r="BA314" s="1"/>
      <c r="BB314" s="57"/>
      <c r="BE314"/>
      <c r="BF314" s="1"/>
      <c r="BG314" s="1"/>
      <c r="BH314" s="1"/>
      <c r="BI314" s="1"/>
      <c r="BJ314" s="1"/>
      <c r="BK314" s="1"/>
      <c r="BL314" s="1"/>
      <c r="BM314" s="1"/>
      <c r="BN314" s="1"/>
      <c r="BO314" s="1"/>
      <c r="BP314" s="1"/>
      <c r="BQ314" s="1"/>
      <c r="BR314" s="1"/>
      <c r="BS314" s="1"/>
      <c r="BT314" s="1"/>
      <c r="BU314" s="1"/>
      <c r="BV314" s="1"/>
      <c r="BW314" s="1"/>
      <c r="BX314" s="1"/>
      <c r="BY314" s="1"/>
      <c r="BZ314" s="1"/>
    </row>
    <row r="315" spans="1:78" s="59" customFormat="1" ht="89.25">
      <c r="A315" s="45" t="str">
        <f t="shared" si="56"/>
        <v>NO</v>
      </c>
      <c r="B315" s="45"/>
      <c r="C315" s="45"/>
      <c r="D315" s="184" t="s">
        <v>1526</v>
      </c>
      <c r="E315" s="185" t="s">
        <v>1699</v>
      </c>
      <c r="F315" s="300" t="e">
        <v>#N/A</v>
      </c>
      <c r="G315" s="73">
        <f t="shared" si="46"/>
        <v>5</v>
      </c>
      <c r="H315" s="73" t="s">
        <v>42</v>
      </c>
      <c r="I315" s="74" t="s">
        <v>1700</v>
      </c>
      <c r="J315" s="64"/>
      <c r="K315" s="65"/>
      <c r="L315" s="65"/>
      <c r="M315" s="65"/>
      <c r="N315" s="64"/>
      <c r="O315" s="66" t="s">
        <v>42</v>
      </c>
      <c r="P315" s="66" t="str">
        <f t="shared" si="53"/>
        <v>0..1</v>
      </c>
      <c r="Q315" s="2" t="s">
        <v>1701</v>
      </c>
      <c r="R315" s="75" t="s">
        <v>1702</v>
      </c>
      <c r="S315" s="66"/>
      <c r="T315" s="68"/>
      <c r="U315" s="66" t="s">
        <v>42</v>
      </c>
      <c r="V315" s="66"/>
      <c r="W315" s="69"/>
      <c r="X315" s="38"/>
      <c r="Y315" s="68" t="s">
        <v>282</v>
      </c>
      <c r="Z315" s="68" t="s">
        <v>282</v>
      </c>
      <c r="AA315" s="57"/>
      <c r="AB315" s="13" t="str">
        <f t="shared" si="54"/>
        <v>/rsm:CrossIndustryInvoice/rsm:SupplyChainTradeTransaction/ram:ApplicableHeaderTradeAgreement/ram:SellerTradeParty/ram:DefinedTradeContact</v>
      </c>
      <c r="AC315" s="13" t="str">
        <f t="shared" si="55"/>
        <v>/ram:TelephoneUniversalCommunication</v>
      </c>
      <c r="AD315" s="14">
        <f>COUNTIFS(R$4:R315,AB315)</f>
        <v>1</v>
      </c>
      <c r="AE315" s="57"/>
      <c r="AF315" s="185" t="str">
        <f t="shared" si="50"/>
        <v>BT-42-00</v>
      </c>
      <c r="AG315" s="73">
        <f t="shared" si="48"/>
        <v>5</v>
      </c>
      <c r="AH315" s="73" t="str">
        <f t="shared" si="51"/>
        <v>0..1</v>
      </c>
      <c r="AI315" s="74" t="s">
        <v>1703</v>
      </c>
      <c r="AJ315" s="64"/>
      <c r="AK315" s="65"/>
      <c r="AL315" s="65"/>
      <c r="AM315" s="65" t="s">
        <v>35</v>
      </c>
      <c r="AN315" s="64"/>
      <c r="AO315" s="66" t="str">
        <f t="shared" ref="AO315:AR377" si="57">O315</f>
        <v>0..1</v>
      </c>
      <c r="AP315" s="66" t="str">
        <f t="shared" si="57"/>
        <v>0..1</v>
      </c>
      <c r="AQ315" s="2" t="str">
        <f t="shared" si="57"/>
        <v>/rsm:CrossIndustryInvoice
/rsm:SupplyChainTradeTransaction
/ram:ApplicableHeaderTradeAgreement
/ram:SellerTradeParty
/ram:DefinedTradeContact
/ram:TelephoneUniversalCommunication</v>
      </c>
      <c r="AR315" s="75" t="str">
        <f t="shared" si="57"/>
        <v>/rsm:CrossIndustryInvoice/rsm:SupplyChainTradeTransaction/ram:ApplicableHeaderTradeAgreement/ram:SellerTradeParty/ram:DefinedTradeContact/ram:TelephoneUniversalCommunication</v>
      </c>
      <c r="AS315" s="66"/>
      <c r="AT315" s="68"/>
      <c r="AU315" s="66" t="str">
        <f t="shared" si="49"/>
        <v>0..1</v>
      </c>
      <c r="AV315" s="66"/>
      <c r="AW315" s="69"/>
      <c r="AX315" s="7"/>
      <c r="AY315" s="68" t="str">
        <f t="shared" si="52"/>
        <v>EN 16931</v>
      </c>
      <c r="AZ315" s="68" t="str">
        <f t="shared" si="52"/>
        <v>EN 16931</v>
      </c>
      <c r="BA315" s="1"/>
      <c r="BB315" s="57"/>
      <c r="BE315"/>
      <c r="BF315" s="1"/>
      <c r="BG315" s="1"/>
      <c r="BH315" s="1"/>
      <c r="BI315" s="1"/>
      <c r="BJ315" s="1"/>
      <c r="BK315" s="1"/>
      <c r="BL315" s="1"/>
      <c r="BM315" s="1"/>
      <c r="BN315" s="1"/>
      <c r="BO315" s="1"/>
      <c r="BP315" s="1"/>
      <c r="BQ315" s="1"/>
      <c r="BR315" s="1"/>
      <c r="BS315" s="1"/>
      <c r="BT315" s="1"/>
      <c r="BU315" s="1"/>
      <c r="BV315" s="1"/>
      <c r="BW315" s="1"/>
      <c r="BX315" s="1"/>
      <c r="BY315" s="1"/>
      <c r="BZ315" s="1"/>
    </row>
    <row r="316" spans="1:78" s="59" customFormat="1" ht="114">
      <c r="A316" s="45" t="str">
        <f t="shared" si="56"/>
        <v>YES</v>
      </c>
      <c r="B316" s="45"/>
      <c r="C316" s="45"/>
      <c r="D316" s="184" t="s">
        <v>1526</v>
      </c>
      <c r="E316" s="185" t="s">
        <v>1704</v>
      </c>
      <c r="F316" s="300" t="s">
        <v>1704</v>
      </c>
      <c r="G316" s="66">
        <f t="shared" si="46"/>
        <v>6</v>
      </c>
      <c r="H316" s="66" t="s">
        <v>42</v>
      </c>
      <c r="I316" s="64" t="s">
        <v>1705</v>
      </c>
      <c r="J316" s="64" t="s">
        <v>1706</v>
      </c>
      <c r="K316" s="65"/>
      <c r="L316" s="65"/>
      <c r="M316" s="65" t="s">
        <v>35</v>
      </c>
      <c r="N316" s="64" t="s">
        <v>70</v>
      </c>
      <c r="O316" s="66" t="s">
        <v>32</v>
      </c>
      <c r="P316" s="66" t="str">
        <f t="shared" si="53"/>
        <v>1..1</v>
      </c>
      <c r="Q316" s="2" t="s">
        <v>1707</v>
      </c>
      <c r="R316" s="75" t="s">
        <v>1708</v>
      </c>
      <c r="S316" s="66" t="s">
        <v>73</v>
      </c>
      <c r="T316" s="68" t="s">
        <v>56</v>
      </c>
      <c r="U316" s="66" t="s">
        <v>42</v>
      </c>
      <c r="V316" s="66" t="s">
        <v>35</v>
      </c>
      <c r="W316" s="69" t="s">
        <v>35</v>
      </c>
      <c r="X316" s="38"/>
      <c r="Y316" s="68" t="s">
        <v>282</v>
      </c>
      <c r="Z316" s="68" t="s">
        <v>282</v>
      </c>
      <c r="AA316" s="57"/>
      <c r="AB316" s="13" t="str">
        <f t="shared" si="54"/>
        <v>/rsm:CrossIndustryInvoice/rsm:SupplyChainTradeTransaction/ram:ApplicableHeaderTradeAgreement/ram:SellerTradeParty/ram:DefinedTradeContact/ram:TelephoneUniversalCommunication</v>
      </c>
      <c r="AC316" s="13" t="str">
        <f t="shared" si="55"/>
        <v>/ram:CompleteNumber</v>
      </c>
      <c r="AD316" s="14">
        <f>COUNTIFS(R$4:R316,AB316)</f>
        <v>1</v>
      </c>
      <c r="AE316" s="57"/>
      <c r="AF316" s="185" t="str">
        <f t="shared" si="50"/>
        <v>BT-42</v>
      </c>
      <c r="AG316" s="66">
        <f t="shared" si="48"/>
        <v>6</v>
      </c>
      <c r="AH316" s="66" t="str">
        <f t="shared" si="51"/>
        <v>0..1</v>
      </c>
      <c r="AI316" s="64" t="s">
        <v>1709</v>
      </c>
      <c r="AJ316" s="64" t="s">
        <v>1710</v>
      </c>
      <c r="AK316" s="65"/>
      <c r="AL316" s="65"/>
      <c r="AM316" s="65" t="s">
        <v>35</v>
      </c>
      <c r="AN316" s="64" t="s">
        <v>78</v>
      </c>
      <c r="AO316" s="66" t="str">
        <f t="shared" si="57"/>
        <v>1..1</v>
      </c>
      <c r="AP316" s="66" t="str">
        <f t="shared" si="57"/>
        <v>1..1</v>
      </c>
      <c r="AQ316" s="2" t="str">
        <f t="shared" si="57"/>
        <v>/rsm:CrossIndustryInvoice
/rsm:SupplyChainTradeTransaction
/ram:ApplicableHeaderTradeAgreement
/ram:SellerTradeParty
/ram:DefinedTradeContact
/ram:TelephoneUniversalCommunication
/ram:CompleteNumber</v>
      </c>
      <c r="AR316" s="75" t="str">
        <f t="shared" si="57"/>
        <v>/rsm:CrossIndustryInvoice/rsm:SupplyChainTradeTransaction/ram:ApplicableHeaderTradeAgreement/ram:SellerTradeParty/ram:DefinedTradeContact/ram:TelephoneUniversalCommunication/ram:CompleteNumber</v>
      </c>
      <c r="AS316" s="66" t="s">
        <v>73</v>
      </c>
      <c r="AT316" s="68" t="s">
        <v>56</v>
      </c>
      <c r="AU316" s="66" t="str">
        <f t="shared" si="49"/>
        <v>0..1</v>
      </c>
      <c r="AV316" s="66" t="s">
        <v>35</v>
      </c>
      <c r="AW316" s="69" t="s">
        <v>35</v>
      </c>
      <c r="AX316" s="7"/>
      <c r="AY316" s="68" t="str">
        <f t="shared" si="52"/>
        <v>EN 16931</v>
      </c>
      <c r="AZ316" s="68" t="str">
        <f t="shared" si="52"/>
        <v>EN 16931</v>
      </c>
      <c r="BA316" s="1"/>
      <c r="BB316" s="57"/>
      <c r="BE316"/>
      <c r="BF316" s="1"/>
      <c r="BG316" s="1"/>
      <c r="BH316" s="1"/>
      <c r="BI316" s="1"/>
      <c r="BJ316" s="1"/>
      <c r="BK316" s="1"/>
      <c r="BL316" s="1"/>
      <c r="BM316" s="1"/>
      <c r="BN316" s="1"/>
      <c r="BO316" s="1"/>
      <c r="BP316" s="1"/>
      <c r="BQ316" s="1"/>
      <c r="BR316" s="1"/>
      <c r="BS316" s="1"/>
      <c r="BT316" s="1"/>
      <c r="BU316" s="1"/>
      <c r="BV316" s="1"/>
      <c r="BW316" s="1"/>
      <c r="BX316" s="1"/>
      <c r="BY316" s="1"/>
      <c r="BZ316" s="1"/>
    </row>
    <row r="317" spans="1:78" s="59" customFormat="1" ht="89.25">
      <c r="A317" s="45" t="str">
        <f t="shared" si="56"/>
        <v>EXT</v>
      </c>
      <c r="B317" s="45"/>
      <c r="C317" s="45"/>
      <c r="D317" s="188" t="s">
        <v>1526</v>
      </c>
      <c r="E317" s="61" t="s">
        <v>41</v>
      </c>
      <c r="F317" s="281" t="e">
        <v>#N/A</v>
      </c>
      <c r="G317" s="62">
        <f t="shared" si="46"/>
        <v>5</v>
      </c>
      <c r="H317" s="62" t="s">
        <v>42</v>
      </c>
      <c r="I317" s="150" t="s">
        <v>1711</v>
      </c>
      <c r="J317" s="64"/>
      <c r="K317" s="65"/>
      <c r="L317" s="65"/>
      <c r="M317" s="65"/>
      <c r="N317" s="64"/>
      <c r="O317" s="66" t="s">
        <v>42</v>
      </c>
      <c r="P317" s="66" t="str">
        <f t="shared" si="53"/>
        <v>0..1</v>
      </c>
      <c r="Q317" s="6" t="s">
        <v>1712</v>
      </c>
      <c r="R317" s="67" t="s">
        <v>1713</v>
      </c>
      <c r="S317" s="66"/>
      <c r="T317" s="68"/>
      <c r="U317" s="62" t="s">
        <v>42</v>
      </c>
      <c r="V317" s="66"/>
      <c r="W317" s="69"/>
      <c r="X317" s="38"/>
      <c r="Y317" s="70" t="s">
        <v>47</v>
      </c>
      <c r="Z317" s="70" t="s">
        <v>47</v>
      </c>
      <c r="AA317" s="57"/>
      <c r="AB317" s="13" t="str">
        <f t="shared" si="54"/>
        <v>/rsm:CrossIndustryInvoice/rsm:SupplyChainTradeTransaction/ram:ApplicableHeaderTradeAgreement/ram:SellerTradeParty/ram:DefinedTradeContact</v>
      </c>
      <c r="AC317" s="13" t="str">
        <f t="shared" si="55"/>
        <v>/ram:FaxUniversalCommunication</v>
      </c>
      <c r="AD317" s="14">
        <f>COUNTIFS(R$4:R317,AB317)</f>
        <v>1</v>
      </c>
      <c r="AE317" s="57"/>
      <c r="AF317" s="61" t="str">
        <f t="shared" si="50"/>
        <v>EXT</v>
      </c>
      <c r="AG317" s="62">
        <f t="shared" si="48"/>
        <v>5</v>
      </c>
      <c r="AH317" s="62" t="str">
        <f t="shared" si="51"/>
        <v>0..1</v>
      </c>
      <c r="AI317" s="150" t="s">
        <v>954</v>
      </c>
      <c r="AJ317" s="64"/>
      <c r="AK317" s="65"/>
      <c r="AL317" s="65"/>
      <c r="AM317" s="65"/>
      <c r="AN317" s="64"/>
      <c r="AO317" s="66" t="str">
        <f t="shared" si="57"/>
        <v>0..1</v>
      </c>
      <c r="AP317" s="66" t="str">
        <f t="shared" si="57"/>
        <v>0..1</v>
      </c>
      <c r="AQ317" s="6" t="str">
        <f t="shared" si="57"/>
        <v>/rsm:CrossIndustryInvoice
/rsm:SupplyChainTradeTransaction
/ram:ApplicableHeaderTradeAgreement
/ram:SellerTradeParty
/ram:DefinedTradeContact
/ram:FaxUniversalCommunication</v>
      </c>
      <c r="AR317" s="67" t="str">
        <f t="shared" si="57"/>
        <v>/rsm:CrossIndustryInvoice/rsm:SupplyChainTradeTransaction/ram:ApplicableHeaderTradeAgreement/ram:SellerTradeParty/ram:DefinedTradeContact/ram:FaxUniversalCommunication</v>
      </c>
      <c r="AS317" s="66"/>
      <c r="AT317" s="68"/>
      <c r="AU317" s="62" t="str">
        <f t="shared" si="49"/>
        <v>0..1</v>
      </c>
      <c r="AV317" s="66"/>
      <c r="AW317" s="69"/>
      <c r="AX317" s="7"/>
      <c r="AY317" s="70" t="str">
        <f t="shared" si="52"/>
        <v>EXTENDED</v>
      </c>
      <c r="AZ317" s="70" t="str">
        <f t="shared" si="52"/>
        <v>EXTENDED</v>
      </c>
      <c r="BA317" s="1"/>
      <c r="BB317" s="57"/>
      <c r="BE317"/>
      <c r="BF317" s="1"/>
      <c r="BG317" s="1"/>
      <c r="BH317" s="1"/>
      <c r="BI317" s="1"/>
      <c r="BJ317" s="1"/>
      <c r="BK317" s="1"/>
      <c r="BL317" s="1"/>
      <c r="BM317" s="1"/>
      <c r="BN317" s="1"/>
      <c r="BO317" s="1"/>
      <c r="BP317" s="1"/>
      <c r="BQ317" s="1"/>
      <c r="BR317" s="1"/>
      <c r="BS317" s="1"/>
      <c r="BT317" s="1"/>
      <c r="BU317" s="1"/>
      <c r="BV317" s="1"/>
      <c r="BW317" s="1"/>
      <c r="BX317" s="1"/>
      <c r="BY317" s="1"/>
      <c r="BZ317" s="1"/>
    </row>
    <row r="318" spans="1:78" s="59" customFormat="1" ht="102">
      <c r="A318" s="45" t="str">
        <f t="shared" si="56"/>
        <v>EXT</v>
      </c>
      <c r="B318" s="45"/>
      <c r="C318" s="45"/>
      <c r="D318" s="188" t="s">
        <v>1526</v>
      </c>
      <c r="E318" s="61" t="s">
        <v>41</v>
      </c>
      <c r="F318" s="281" t="e">
        <v>#N/A</v>
      </c>
      <c r="G318" s="62">
        <f t="shared" si="46"/>
        <v>6</v>
      </c>
      <c r="H318" s="62" t="s">
        <v>32</v>
      </c>
      <c r="I318" s="64" t="s">
        <v>1714</v>
      </c>
      <c r="J318" s="64"/>
      <c r="K318" s="65"/>
      <c r="L318" s="65"/>
      <c r="M318" s="65"/>
      <c r="N318" s="64"/>
      <c r="O318" s="66" t="s">
        <v>32</v>
      </c>
      <c r="P318" s="66" t="str">
        <f t="shared" si="53"/>
        <v>1..1</v>
      </c>
      <c r="Q318" s="6" t="s">
        <v>1715</v>
      </c>
      <c r="R318" s="67" t="s">
        <v>1716</v>
      </c>
      <c r="S318" s="66" t="s">
        <v>73</v>
      </c>
      <c r="T318" s="68" t="s">
        <v>56</v>
      </c>
      <c r="U318" s="62" t="s">
        <v>42</v>
      </c>
      <c r="V318" s="66"/>
      <c r="W318" s="69"/>
      <c r="X318" s="38"/>
      <c r="Y318" s="70" t="s">
        <v>47</v>
      </c>
      <c r="Z318" s="70" t="s">
        <v>47</v>
      </c>
      <c r="AA318" s="57"/>
      <c r="AB318" s="13" t="str">
        <f t="shared" si="54"/>
        <v>/rsm:CrossIndustryInvoice/rsm:SupplyChainTradeTransaction/ram:ApplicableHeaderTradeAgreement/ram:SellerTradeParty/ram:DefinedTradeContact/ram:FaxUniversalCommunication</v>
      </c>
      <c r="AC318" s="13" t="str">
        <f t="shared" si="55"/>
        <v>/ram:CompleteNumber</v>
      </c>
      <c r="AD318" s="14">
        <f>COUNTIFS(R$4:R318,AB318)</f>
        <v>1</v>
      </c>
      <c r="AE318" s="57"/>
      <c r="AF318" s="61" t="str">
        <f t="shared" si="50"/>
        <v>EXT</v>
      </c>
      <c r="AG318" s="62">
        <f t="shared" si="48"/>
        <v>6</v>
      </c>
      <c r="AH318" s="62" t="str">
        <f t="shared" si="51"/>
        <v>1..1</v>
      </c>
      <c r="AI318" s="64" t="s">
        <v>1717</v>
      </c>
      <c r="AJ318" s="64"/>
      <c r="AK318" s="65"/>
      <c r="AL318" s="65"/>
      <c r="AM318" s="65"/>
      <c r="AN318" s="64"/>
      <c r="AO318" s="66" t="str">
        <f t="shared" si="57"/>
        <v>1..1</v>
      </c>
      <c r="AP318" s="66" t="str">
        <f t="shared" si="57"/>
        <v>1..1</v>
      </c>
      <c r="AQ318" s="6" t="str">
        <f t="shared" si="57"/>
        <v>/rsm:CrossIndustryInvoice
/rsm:SupplyChainTradeTransaction
/ram:ApplicableHeaderTradeAgreement
/ram:SellerTradeParty
/ram:DefinedTradeContact
/ram:FaxUniversalCommunication
/ram:CompleteNumber</v>
      </c>
      <c r="AR318" s="67" t="str">
        <f t="shared" si="57"/>
        <v>/rsm:CrossIndustryInvoice/rsm:SupplyChainTradeTransaction/ram:ApplicableHeaderTradeAgreement/ram:SellerTradeParty/ram:DefinedTradeContact/ram:FaxUniversalCommunication/ram:CompleteNumber</v>
      </c>
      <c r="AS318" s="66" t="s">
        <v>73</v>
      </c>
      <c r="AT318" s="68" t="s">
        <v>56</v>
      </c>
      <c r="AU318" s="62" t="str">
        <f t="shared" si="49"/>
        <v>0..1</v>
      </c>
      <c r="AV318" s="66"/>
      <c r="AW318" s="69"/>
      <c r="AX318" s="7"/>
      <c r="AY318" s="70" t="str">
        <f t="shared" si="52"/>
        <v>EXTENDED</v>
      </c>
      <c r="AZ318" s="70" t="str">
        <f t="shared" si="52"/>
        <v>EXTENDED</v>
      </c>
      <c r="BA318" s="1"/>
      <c r="BB318" s="57"/>
      <c r="BE318"/>
      <c r="BF318" s="1"/>
      <c r="BG318" s="1"/>
      <c r="BH318" s="1"/>
      <c r="BI318" s="1"/>
      <c r="BJ318" s="1"/>
      <c r="BK318" s="1"/>
      <c r="BL318" s="1"/>
      <c r="BM318" s="1"/>
      <c r="BN318" s="1"/>
      <c r="BO318" s="1"/>
      <c r="BP318" s="1"/>
      <c r="BQ318" s="1"/>
      <c r="BR318" s="1"/>
      <c r="BS318" s="1"/>
      <c r="BT318" s="1"/>
      <c r="BU318" s="1"/>
      <c r="BV318" s="1"/>
      <c r="BW318" s="1"/>
      <c r="BX318" s="1"/>
      <c r="BY318" s="1"/>
      <c r="BZ318" s="1"/>
    </row>
    <row r="319" spans="1:78" s="59" customFormat="1" ht="89.25">
      <c r="A319" s="45" t="str">
        <f t="shared" si="56"/>
        <v>NO</v>
      </c>
      <c r="B319" s="45"/>
      <c r="C319" s="45"/>
      <c r="D319" s="184" t="s">
        <v>1526</v>
      </c>
      <c r="E319" s="185" t="s">
        <v>1718</v>
      </c>
      <c r="F319" s="300" t="e">
        <v>#N/A</v>
      </c>
      <c r="G319" s="73">
        <f t="shared" si="46"/>
        <v>5</v>
      </c>
      <c r="H319" s="73" t="s">
        <v>42</v>
      </c>
      <c r="I319" s="74" t="s">
        <v>1719</v>
      </c>
      <c r="J319" s="64"/>
      <c r="K319" s="65"/>
      <c r="L319" s="65"/>
      <c r="M319" s="65"/>
      <c r="N319" s="64"/>
      <c r="O319" s="66" t="s">
        <v>42</v>
      </c>
      <c r="P319" s="66" t="str">
        <f t="shared" si="53"/>
        <v>0..1</v>
      </c>
      <c r="Q319" s="2" t="s">
        <v>1720</v>
      </c>
      <c r="R319" s="75" t="s">
        <v>1721</v>
      </c>
      <c r="S319" s="66"/>
      <c r="T319" s="68"/>
      <c r="U319" s="66" t="s">
        <v>42</v>
      </c>
      <c r="V319" s="66"/>
      <c r="W319" s="69"/>
      <c r="X319" s="38"/>
      <c r="Y319" s="68" t="s">
        <v>282</v>
      </c>
      <c r="Z319" s="68" t="s">
        <v>282</v>
      </c>
      <c r="AA319" s="57"/>
      <c r="AB319" s="13" t="str">
        <f t="shared" si="54"/>
        <v>/rsm:CrossIndustryInvoice/rsm:SupplyChainTradeTransaction/ram:ApplicableHeaderTradeAgreement/ram:SellerTradeParty/ram:DefinedTradeContact</v>
      </c>
      <c r="AC319" s="13" t="str">
        <f t="shared" si="55"/>
        <v>/ram:EmailURIUniversalCommunication</v>
      </c>
      <c r="AD319" s="14">
        <f>COUNTIFS(R$4:R319,AB319)</f>
        <v>1</v>
      </c>
      <c r="AE319" s="57"/>
      <c r="AF319" s="185" t="str">
        <f t="shared" si="50"/>
        <v>BT-43-00</v>
      </c>
      <c r="AG319" s="73">
        <f t="shared" si="48"/>
        <v>5</v>
      </c>
      <c r="AH319" s="73" t="str">
        <f t="shared" si="51"/>
        <v>0..1</v>
      </c>
      <c r="AI319" s="74" t="s">
        <v>1722</v>
      </c>
      <c r="AJ319" s="64"/>
      <c r="AK319" s="65"/>
      <c r="AL319" s="65"/>
      <c r="AM319" s="65" t="s">
        <v>35</v>
      </c>
      <c r="AN319" s="64"/>
      <c r="AO319" s="66" t="str">
        <f t="shared" si="57"/>
        <v>0..1</v>
      </c>
      <c r="AP319" s="66" t="str">
        <f t="shared" si="57"/>
        <v>0..1</v>
      </c>
      <c r="AQ319" s="2" t="str">
        <f t="shared" si="57"/>
        <v>/rsm:CrossIndustryInvoice
/rsm:SupplyChainTradeTransaction
/ram:ApplicableHeaderTradeAgreement
/ram:SellerTradeParty
/ram:DefinedTradeContact
/ram:EmailURIUniversalCommunication</v>
      </c>
      <c r="AR319" s="75" t="str">
        <f t="shared" si="57"/>
        <v>/rsm:CrossIndustryInvoice/rsm:SupplyChainTradeTransaction/ram:ApplicableHeaderTradeAgreement/ram:SellerTradeParty/ram:DefinedTradeContact/ram:EmailURIUniversalCommunication</v>
      </c>
      <c r="AS319" s="66"/>
      <c r="AT319" s="68"/>
      <c r="AU319" s="66" t="str">
        <f t="shared" si="49"/>
        <v>0..1</v>
      </c>
      <c r="AV319" s="66"/>
      <c r="AW319" s="69"/>
      <c r="AX319" s="7"/>
      <c r="AY319" s="68" t="str">
        <f t="shared" si="52"/>
        <v>EN 16931</v>
      </c>
      <c r="AZ319" s="68" t="str">
        <f t="shared" si="52"/>
        <v>EN 16931</v>
      </c>
      <c r="BA319" s="1"/>
      <c r="BB319" s="57"/>
      <c r="BE319"/>
      <c r="BF319" s="1"/>
      <c r="BG319" s="1"/>
      <c r="BH319" s="1"/>
      <c r="BI319" s="1"/>
      <c r="BJ319" s="1"/>
      <c r="BK319" s="1"/>
      <c r="BL319" s="1"/>
      <c r="BM319" s="1"/>
      <c r="BN319" s="1"/>
      <c r="BO319" s="1"/>
      <c r="BP319" s="1"/>
      <c r="BQ319" s="1"/>
      <c r="BR319" s="1"/>
      <c r="BS319" s="1"/>
      <c r="BT319" s="1"/>
      <c r="BU319" s="1"/>
      <c r="BV319" s="1"/>
      <c r="BW319" s="1"/>
      <c r="BX319" s="1"/>
      <c r="BY319" s="1"/>
      <c r="BZ319" s="1"/>
    </row>
    <row r="320" spans="1:78" s="59" customFormat="1" ht="114">
      <c r="A320" s="45" t="str">
        <f t="shared" si="56"/>
        <v>YES</v>
      </c>
      <c r="B320" s="45"/>
      <c r="C320" s="45"/>
      <c r="D320" s="184" t="s">
        <v>1526</v>
      </c>
      <c r="E320" s="185" t="s">
        <v>1723</v>
      </c>
      <c r="F320" s="300" t="s">
        <v>1723</v>
      </c>
      <c r="G320" s="66">
        <f t="shared" si="46"/>
        <v>6</v>
      </c>
      <c r="H320" s="66" t="s">
        <v>42</v>
      </c>
      <c r="I320" s="64" t="s">
        <v>1724</v>
      </c>
      <c r="J320" s="64" t="s">
        <v>1725</v>
      </c>
      <c r="K320" s="65"/>
      <c r="L320" s="65"/>
      <c r="M320" s="65" t="s">
        <v>35</v>
      </c>
      <c r="N320" s="64" t="s">
        <v>70</v>
      </c>
      <c r="O320" s="66" t="s">
        <v>32</v>
      </c>
      <c r="P320" s="66" t="str">
        <f t="shared" si="53"/>
        <v>1..1</v>
      </c>
      <c r="Q320" s="2" t="s">
        <v>1726</v>
      </c>
      <c r="R320" s="75" t="s">
        <v>1727</v>
      </c>
      <c r="S320" s="66" t="s">
        <v>73</v>
      </c>
      <c r="T320" s="68" t="s">
        <v>56</v>
      </c>
      <c r="U320" s="66" t="s">
        <v>42</v>
      </c>
      <c r="V320" s="66" t="s">
        <v>35</v>
      </c>
      <c r="W320" s="69" t="s">
        <v>35</v>
      </c>
      <c r="X320" s="38"/>
      <c r="Y320" s="68" t="s">
        <v>282</v>
      </c>
      <c r="Z320" s="68" t="s">
        <v>282</v>
      </c>
      <c r="AA320" s="57"/>
      <c r="AB320" s="13" t="str">
        <f t="shared" si="54"/>
        <v>/rsm:CrossIndustryInvoice/rsm:SupplyChainTradeTransaction/ram:ApplicableHeaderTradeAgreement/ram:SellerTradeParty/ram:DefinedTradeContact/ram:EmailURIUniversalCommunication</v>
      </c>
      <c r="AC320" s="13" t="str">
        <f t="shared" si="55"/>
        <v>/ram:URIID</v>
      </c>
      <c r="AD320" s="14">
        <f>COUNTIFS(R$4:R320,AB320)</f>
        <v>1</v>
      </c>
      <c r="AE320" s="57"/>
      <c r="AF320" s="185" t="str">
        <f t="shared" si="50"/>
        <v>BT-43</v>
      </c>
      <c r="AG320" s="66">
        <f t="shared" ref="AG320:AG383" si="58">LEN(AR320)-LEN(SUBSTITUTE(AR320,"/",""))-1</f>
        <v>6</v>
      </c>
      <c r="AH320" s="66" t="str">
        <f t="shared" si="51"/>
        <v>0..1</v>
      </c>
      <c r="AI320" s="64" t="s">
        <v>1728</v>
      </c>
      <c r="AJ320" s="64" t="s">
        <v>1729</v>
      </c>
      <c r="AK320" s="65"/>
      <c r="AL320" s="65"/>
      <c r="AM320" s="65" t="s">
        <v>35</v>
      </c>
      <c r="AN320" s="64" t="s">
        <v>78</v>
      </c>
      <c r="AO320" s="66" t="str">
        <f t="shared" si="57"/>
        <v>1..1</v>
      </c>
      <c r="AP320" s="66" t="str">
        <f t="shared" si="57"/>
        <v>1..1</v>
      </c>
      <c r="AQ320" s="2" t="str">
        <f t="shared" si="57"/>
        <v>/rsm:CrossIndustryInvoice
/rsm:SupplyChainTradeTransaction
/ram:ApplicableHeaderTradeAgreement
/ram:SellerTradeParty
/ram:DefinedTradeContact
/ram:EmailURIUniversalCommunication
/ram:URIID</v>
      </c>
      <c r="AR320" s="75" t="str">
        <f t="shared" si="57"/>
        <v>/rsm:CrossIndustryInvoice/rsm:SupplyChainTradeTransaction/ram:ApplicableHeaderTradeAgreement/ram:SellerTradeParty/ram:DefinedTradeContact/ram:EmailURIUniversalCommunication/ram:URIID</v>
      </c>
      <c r="AS320" s="66" t="s">
        <v>73</v>
      </c>
      <c r="AT320" s="68" t="s">
        <v>56</v>
      </c>
      <c r="AU320" s="66" t="str">
        <f t="shared" ref="AU320:AU383" si="59">U320</f>
        <v>0..1</v>
      </c>
      <c r="AV320" s="66" t="s">
        <v>35</v>
      </c>
      <c r="AW320" s="69" t="s">
        <v>35</v>
      </c>
      <c r="AX320" s="7"/>
      <c r="AY320" s="68" t="str">
        <f t="shared" si="52"/>
        <v>EN 16931</v>
      </c>
      <c r="AZ320" s="68" t="str">
        <f t="shared" si="52"/>
        <v>EN 16931</v>
      </c>
      <c r="BA320" s="1"/>
      <c r="BB320" s="57"/>
      <c r="BE320"/>
      <c r="BF320" s="1"/>
      <c r="BG320" s="1"/>
      <c r="BH320" s="1"/>
      <c r="BI320" s="1"/>
      <c r="BJ320" s="1"/>
      <c r="BK320" s="1"/>
      <c r="BL320" s="1"/>
      <c r="BM320" s="1"/>
      <c r="BN320" s="1"/>
      <c r="BO320" s="1"/>
      <c r="BP320" s="1"/>
      <c r="BQ320" s="1"/>
      <c r="BR320" s="1"/>
      <c r="BS320" s="1"/>
      <c r="BT320" s="1"/>
      <c r="BU320" s="1"/>
      <c r="BV320" s="1"/>
      <c r="BW320" s="1"/>
      <c r="BX320" s="1"/>
      <c r="BY320" s="1"/>
      <c r="BZ320" s="1"/>
    </row>
    <row r="321" spans="1:78" s="59" customFormat="1" ht="76.5">
      <c r="A321" s="45" t="str">
        <f t="shared" si="56"/>
        <v>NO</v>
      </c>
      <c r="B321" s="45"/>
      <c r="C321" s="45"/>
      <c r="D321" s="184" t="s">
        <v>1526</v>
      </c>
      <c r="E321" s="187" t="s">
        <v>1730</v>
      </c>
      <c r="F321" s="302" t="s">
        <v>1730</v>
      </c>
      <c r="G321" s="124">
        <f t="shared" si="46"/>
        <v>4</v>
      </c>
      <c r="H321" s="124" t="s">
        <v>32</v>
      </c>
      <c r="I321" s="125" t="s">
        <v>1731</v>
      </c>
      <c r="J321" s="125" t="s">
        <v>1732</v>
      </c>
      <c r="K321" s="126" t="s">
        <v>1733</v>
      </c>
      <c r="L321" s="126" t="s">
        <v>1734</v>
      </c>
      <c r="M321" s="126" t="s">
        <v>1735</v>
      </c>
      <c r="N321" s="125"/>
      <c r="O321" s="124" t="s">
        <v>32</v>
      </c>
      <c r="P321" s="124" t="str">
        <f t="shared" si="53"/>
        <v>1..1</v>
      </c>
      <c r="Q321" s="127" t="s">
        <v>1736</v>
      </c>
      <c r="R321" s="128" t="s">
        <v>1737</v>
      </c>
      <c r="S321" s="124" t="s">
        <v>35</v>
      </c>
      <c r="T321" s="129"/>
      <c r="U321" s="124" t="s">
        <v>42</v>
      </c>
      <c r="V321" s="124" t="s">
        <v>35</v>
      </c>
      <c r="W321" s="130" t="s">
        <v>35</v>
      </c>
      <c r="X321" s="38"/>
      <c r="Y321" s="129" t="s">
        <v>39</v>
      </c>
      <c r="Z321" s="129" t="s">
        <v>39</v>
      </c>
      <c r="AA321" s="57"/>
      <c r="AB321" s="13" t="str">
        <f t="shared" si="54"/>
        <v>/rsm:CrossIndustryInvoice/rsm:SupplyChainTradeTransaction/ram:ApplicableHeaderTradeAgreement/ram:SellerTradeParty</v>
      </c>
      <c r="AC321" s="13" t="str">
        <f t="shared" si="55"/>
        <v>/ram:PostalTradeAddress</v>
      </c>
      <c r="AD321" s="14">
        <f>COUNTIFS(R$4:R321,AB321)</f>
        <v>1</v>
      </c>
      <c r="AE321" s="57"/>
      <c r="AF321" s="187" t="str">
        <f t="shared" ref="AF321:AF384" si="60">E321</f>
        <v>BG-5</v>
      </c>
      <c r="AG321" s="124">
        <f t="shared" si="58"/>
        <v>4</v>
      </c>
      <c r="AH321" s="124" t="str">
        <f t="shared" ref="AH321:AH384" si="61">H321</f>
        <v>1..1</v>
      </c>
      <c r="AI321" s="125" t="s">
        <v>1738</v>
      </c>
      <c r="AJ321" s="125" t="s">
        <v>1739</v>
      </c>
      <c r="AK321" s="126" t="s">
        <v>1740</v>
      </c>
      <c r="AL321" s="126" t="s">
        <v>1741</v>
      </c>
      <c r="AM321" s="126" t="s">
        <v>1742</v>
      </c>
      <c r="AN321" s="125"/>
      <c r="AO321" s="124" t="str">
        <f t="shared" si="57"/>
        <v>1..1</v>
      </c>
      <c r="AP321" s="124" t="str">
        <f t="shared" si="57"/>
        <v>1..1</v>
      </c>
      <c r="AQ321" s="127" t="str">
        <f t="shared" si="57"/>
        <v>/rsm:CrossIndustryInvoice
/rsm:SupplyChainTradeTransaction
/ram:ApplicableHeaderTradeAgreement
/ram:SellerTradeParty
/ram:PostalTradeAddress</v>
      </c>
      <c r="AR321" s="128" t="str">
        <f t="shared" si="57"/>
        <v>/rsm:CrossIndustryInvoice/rsm:SupplyChainTradeTransaction/ram:ApplicableHeaderTradeAgreement/ram:SellerTradeParty/ram:PostalTradeAddress</v>
      </c>
      <c r="AS321" s="124" t="s">
        <v>35</v>
      </c>
      <c r="AT321" s="129"/>
      <c r="AU321" s="124" t="str">
        <f t="shared" si="59"/>
        <v>0..1</v>
      </c>
      <c r="AV321" s="124" t="s">
        <v>35</v>
      </c>
      <c r="AW321" s="130" t="s">
        <v>35</v>
      </c>
      <c r="AX321" s="7"/>
      <c r="AY321" s="129" t="str">
        <f t="shared" ref="AY321:AZ384" si="62">Y321</f>
        <v>MINIMUM</v>
      </c>
      <c r="AZ321" s="129" t="str">
        <f t="shared" si="62"/>
        <v>MINIMUM</v>
      </c>
      <c r="BA321" s="1"/>
      <c r="BB321" s="57"/>
      <c r="BE321"/>
      <c r="BF321" s="1"/>
      <c r="BG321" s="1"/>
      <c r="BH321" s="1"/>
      <c r="BI321" s="1"/>
      <c r="BJ321" s="1"/>
      <c r="BK321" s="1"/>
      <c r="BL321" s="1"/>
      <c r="BM321" s="1"/>
      <c r="BN321" s="1"/>
      <c r="BO321" s="1"/>
      <c r="BP321" s="1"/>
      <c r="BQ321" s="1"/>
      <c r="BR321" s="1"/>
      <c r="BS321" s="1"/>
      <c r="BT321" s="1"/>
      <c r="BU321" s="1"/>
      <c r="BV321" s="1"/>
      <c r="BW321" s="1"/>
      <c r="BX321" s="1"/>
      <c r="BY321" s="1"/>
      <c r="BZ321" s="1"/>
    </row>
    <row r="322" spans="1:78" s="59" customFormat="1" ht="89.25">
      <c r="A322" s="45" t="str">
        <f t="shared" si="56"/>
        <v>YES</v>
      </c>
      <c r="B322" s="45"/>
      <c r="C322" s="45"/>
      <c r="D322" s="184" t="s">
        <v>1526</v>
      </c>
      <c r="E322" s="185" t="s">
        <v>1743</v>
      </c>
      <c r="F322" s="300" t="s">
        <v>1743</v>
      </c>
      <c r="G322" s="66">
        <f t="shared" si="46"/>
        <v>5</v>
      </c>
      <c r="H322" s="66" t="s">
        <v>42</v>
      </c>
      <c r="I322" s="64" t="s">
        <v>1744</v>
      </c>
      <c r="J322" s="64" t="s">
        <v>1635</v>
      </c>
      <c r="K322" s="65" t="s">
        <v>1636</v>
      </c>
      <c r="L322" s="65"/>
      <c r="M322" s="65" t="s">
        <v>35</v>
      </c>
      <c r="N322" s="64" t="s">
        <v>70</v>
      </c>
      <c r="O322" s="66" t="s">
        <v>42</v>
      </c>
      <c r="P322" s="66" t="str">
        <f t="shared" si="53"/>
        <v>0..1</v>
      </c>
      <c r="Q322" s="2" t="s">
        <v>1745</v>
      </c>
      <c r="R322" s="75" t="s">
        <v>1746</v>
      </c>
      <c r="S322" s="66" t="s">
        <v>73</v>
      </c>
      <c r="T322" s="68" t="s">
        <v>56</v>
      </c>
      <c r="U322" s="66" t="s">
        <v>42</v>
      </c>
      <c r="V322" s="66" t="s">
        <v>35</v>
      </c>
      <c r="W322" s="69" t="s">
        <v>35</v>
      </c>
      <c r="X322" s="38"/>
      <c r="Y322" s="68" t="s">
        <v>185</v>
      </c>
      <c r="Z322" s="68" t="s">
        <v>185</v>
      </c>
      <c r="AA322" s="57"/>
      <c r="AB322" s="13" t="str">
        <f t="shared" si="54"/>
        <v>/rsm:CrossIndustryInvoice/rsm:SupplyChainTradeTransaction/ram:ApplicableHeaderTradeAgreement/ram:SellerTradeParty/ram:PostalTradeAddress</v>
      </c>
      <c r="AC322" s="13" t="str">
        <f t="shared" si="55"/>
        <v>/ram:PostcodeCode</v>
      </c>
      <c r="AD322" s="14">
        <f>COUNTIFS(R$4:R322,AB322)</f>
        <v>1</v>
      </c>
      <c r="AE322" s="57"/>
      <c r="AF322" s="185" t="str">
        <f t="shared" si="60"/>
        <v>BT-38</v>
      </c>
      <c r="AG322" s="66">
        <f t="shared" si="58"/>
        <v>5</v>
      </c>
      <c r="AH322" s="66" t="str">
        <f t="shared" si="61"/>
        <v>0..1</v>
      </c>
      <c r="AI322" s="64" t="s">
        <v>1639</v>
      </c>
      <c r="AJ322" s="64" t="s">
        <v>1747</v>
      </c>
      <c r="AK322" s="65" t="s">
        <v>1748</v>
      </c>
      <c r="AL322" s="65"/>
      <c r="AM322" s="65" t="s">
        <v>35</v>
      </c>
      <c r="AN322" s="64" t="s">
        <v>78</v>
      </c>
      <c r="AO322" s="66" t="str">
        <f t="shared" si="57"/>
        <v>0..1</v>
      </c>
      <c r="AP322" s="66" t="str">
        <f t="shared" si="57"/>
        <v>0..1</v>
      </c>
      <c r="AQ322" s="2" t="str">
        <f t="shared" si="57"/>
        <v>/rsm:CrossIndustryInvoice
/rsm:SupplyChainTradeTransaction
/ram:ApplicableHeaderTradeAgreement
/ram:SellerTradeParty
/ram:PostalTradeAddress
/ram:PostcodeCode</v>
      </c>
      <c r="AR322" s="75" t="str">
        <f t="shared" si="57"/>
        <v>/rsm:CrossIndustryInvoice/rsm:SupplyChainTradeTransaction/ram:ApplicableHeaderTradeAgreement/ram:SellerTradeParty/ram:PostalTradeAddress/ram:PostcodeCode</v>
      </c>
      <c r="AS322" s="66" t="s">
        <v>73</v>
      </c>
      <c r="AT322" s="68" t="s">
        <v>56</v>
      </c>
      <c r="AU322" s="66" t="str">
        <f t="shared" si="59"/>
        <v>0..1</v>
      </c>
      <c r="AV322" s="66" t="s">
        <v>35</v>
      </c>
      <c r="AW322" s="69" t="s">
        <v>35</v>
      </c>
      <c r="AX322" s="7"/>
      <c r="AY322" s="68" t="str">
        <f t="shared" si="62"/>
        <v>BASIC WL</v>
      </c>
      <c r="AZ322" s="68" t="str">
        <f t="shared" si="62"/>
        <v>BASIC WL</v>
      </c>
      <c r="BA322" s="1"/>
      <c r="BB322" s="57"/>
      <c r="BE322"/>
      <c r="BF322" s="1"/>
      <c r="BG322" s="1"/>
      <c r="BH322" s="1"/>
      <c r="BI322" s="1"/>
      <c r="BJ322" s="1"/>
      <c r="BK322" s="1"/>
      <c r="BL322" s="1"/>
      <c r="BM322" s="1"/>
      <c r="BN322" s="1"/>
      <c r="BO322" s="1"/>
      <c r="BP322" s="1"/>
      <c r="BQ322" s="1"/>
      <c r="BR322" s="1"/>
      <c r="BS322" s="1"/>
      <c r="BT322" s="1"/>
      <c r="BU322" s="1"/>
      <c r="BV322" s="1"/>
      <c r="BW322" s="1"/>
      <c r="BX322" s="1"/>
      <c r="BY322" s="1"/>
      <c r="BZ322" s="1"/>
    </row>
    <row r="323" spans="1:78" s="59" customFormat="1" ht="89.25">
      <c r="A323" s="45" t="str">
        <f t="shared" si="56"/>
        <v>YES</v>
      </c>
      <c r="B323" s="45"/>
      <c r="C323" s="45"/>
      <c r="D323" s="184" t="s">
        <v>1526</v>
      </c>
      <c r="E323" s="185" t="s">
        <v>1749</v>
      </c>
      <c r="F323" s="300" t="s">
        <v>1749</v>
      </c>
      <c r="G323" s="66">
        <f t="shared" ref="G323:G387" si="63">LEN(R323)-LEN(SUBSTITUTE(R323,"/",""))-1</f>
        <v>5</v>
      </c>
      <c r="H323" s="66" t="s">
        <v>42</v>
      </c>
      <c r="I323" s="64" t="s">
        <v>1750</v>
      </c>
      <c r="J323" s="64" t="s">
        <v>1641</v>
      </c>
      <c r="K323" s="65" t="s">
        <v>1642</v>
      </c>
      <c r="L323" s="65"/>
      <c r="M323" s="65" t="s">
        <v>35</v>
      </c>
      <c r="N323" s="64" t="s">
        <v>70</v>
      </c>
      <c r="O323" s="66" t="s">
        <v>42</v>
      </c>
      <c r="P323" s="66" t="str">
        <f t="shared" si="53"/>
        <v>0..1</v>
      </c>
      <c r="Q323" s="2" t="s">
        <v>1751</v>
      </c>
      <c r="R323" s="75" t="s">
        <v>1752</v>
      </c>
      <c r="S323" s="66" t="s">
        <v>73</v>
      </c>
      <c r="T323" s="68" t="s">
        <v>56</v>
      </c>
      <c r="U323" s="66" t="s">
        <v>42</v>
      </c>
      <c r="V323" s="66" t="s">
        <v>35</v>
      </c>
      <c r="W323" s="69" t="s">
        <v>35</v>
      </c>
      <c r="X323" s="38"/>
      <c r="Y323" s="68" t="s">
        <v>185</v>
      </c>
      <c r="Z323" s="68" t="s">
        <v>185</v>
      </c>
      <c r="AA323" s="57"/>
      <c r="AB323" s="13" t="str">
        <f t="shared" si="54"/>
        <v>/rsm:CrossIndustryInvoice/rsm:SupplyChainTradeTransaction/ram:ApplicableHeaderTradeAgreement/ram:SellerTradeParty/ram:PostalTradeAddress</v>
      </c>
      <c r="AC323" s="13" t="str">
        <f t="shared" si="55"/>
        <v>/ram:LineOne</v>
      </c>
      <c r="AD323" s="14">
        <f>COUNTIFS(R$4:R323,AB323)</f>
        <v>1</v>
      </c>
      <c r="AE323" s="57"/>
      <c r="AF323" s="185" t="str">
        <f t="shared" si="60"/>
        <v>BT-35</v>
      </c>
      <c r="AG323" s="66">
        <f t="shared" si="58"/>
        <v>5</v>
      </c>
      <c r="AH323" s="66" t="str">
        <f t="shared" si="61"/>
        <v>0..1</v>
      </c>
      <c r="AI323" s="64" t="s">
        <v>1753</v>
      </c>
      <c r="AJ323" s="64" t="s">
        <v>1754</v>
      </c>
      <c r="AK323" s="65" t="s">
        <v>1755</v>
      </c>
      <c r="AL323" s="65"/>
      <c r="AM323" s="65" t="s">
        <v>35</v>
      </c>
      <c r="AN323" s="64" t="s">
        <v>78</v>
      </c>
      <c r="AO323" s="66" t="str">
        <f t="shared" si="57"/>
        <v>0..1</v>
      </c>
      <c r="AP323" s="66" t="str">
        <f t="shared" si="57"/>
        <v>0..1</v>
      </c>
      <c r="AQ323" s="2" t="str">
        <f t="shared" si="57"/>
        <v>/rsm:CrossIndustryInvoice
/rsm:SupplyChainTradeTransaction
/ram:ApplicableHeaderTradeAgreement
/ram:SellerTradeParty
/ram:PostalTradeAddress
/ram:LineOne</v>
      </c>
      <c r="AR323" s="75" t="str">
        <f t="shared" si="57"/>
        <v>/rsm:CrossIndustryInvoice/rsm:SupplyChainTradeTransaction/ram:ApplicableHeaderTradeAgreement/ram:SellerTradeParty/ram:PostalTradeAddress/ram:LineOne</v>
      </c>
      <c r="AS323" s="66" t="s">
        <v>73</v>
      </c>
      <c r="AT323" s="68" t="s">
        <v>56</v>
      </c>
      <c r="AU323" s="66" t="str">
        <f t="shared" si="59"/>
        <v>0..1</v>
      </c>
      <c r="AV323" s="66" t="s">
        <v>35</v>
      </c>
      <c r="AW323" s="69" t="s">
        <v>35</v>
      </c>
      <c r="AX323" s="7"/>
      <c r="AY323" s="68" t="str">
        <f t="shared" si="62"/>
        <v>BASIC WL</v>
      </c>
      <c r="AZ323" s="68" t="str">
        <f t="shared" si="62"/>
        <v>BASIC WL</v>
      </c>
      <c r="BA323" s="1"/>
      <c r="BB323" s="57"/>
      <c r="BE323"/>
      <c r="BF323" s="1"/>
      <c r="BG323" s="1"/>
      <c r="BH323" s="1"/>
      <c r="BI323" s="1"/>
      <c r="BJ323" s="1"/>
      <c r="BK323" s="1"/>
      <c r="BL323" s="1"/>
      <c r="BM323" s="1"/>
      <c r="BN323" s="1"/>
      <c r="BO323" s="1"/>
      <c r="BP323" s="1"/>
      <c r="BQ323" s="1"/>
      <c r="BR323" s="1"/>
      <c r="BS323" s="1"/>
      <c r="BT323" s="1"/>
      <c r="BU323" s="1"/>
      <c r="BV323" s="1"/>
      <c r="BW323" s="1"/>
      <c r="BX323" s="1"/>
      <c r="BY323" s="1"/>
      <c r="BZ323" s="1"/>
    </row>
    <row r="324" spans="1:78" s="59" customFormat="1" ht="89.25">
      <c r="A324" s="45" t="str">
        <f t="shared" si="56"/>
        <v>YES</v>
      </c>
      <c r="B324" s="45"/>
      <c r="C324" s="45"/>
      <c r="D324" s="184" t="s">
        <v>1526</v>
      </c>
      <c r="E324" s="185" t="s">
        <v>1756</v>
      </c>
      <c r="F324" s="300" t="s">
        <v>1756</v>
      </c>
      <c r="G324" s="66">
        <f t="shared" si="63"/>
        <v>5</v>
      </c>
      <c r="H324" s="66" t="s">
        <v>42</v>
      </c>
      <c r="I324" s="64" t="s">
        <v>1757</v>
      </c>
      <c r="J324" s="64" t="s">
        <v>1647</v>
      </c>
      <c r="K324" s="65"/>
      <c r="L324" s="65"/>
      <c r="M324" s="65" t="s">
        <v>35</v>
      </c>
      <c r="N324" s="64" t="s">
        <v>70</v>
      </c>
      <c r="O324" s="66" t="s">
        <v>42</v>
      </c>
      <c r="P324" s="66" t="str">
        <f t="shared" si="53"/>
        <v>0..1</v>
      </c>
      <c r="Q324" s="2" t="s">
        <v>1758</v>
      </c>
      <c r="R324" s="75" t="s">
        <v>1759</v>
      </c>
      <c r="S324" s="66" t="s">
        <v>73</v>
      </c>
      <c r="T324" s="68" t="s">
        <v>56</v>
      </c>
      <c r="U324" s="66" t="s">
        <v>42</v>
      </c>
      <c r="V324" s="66" t="s">
        <v>35</v>
      </c>
      <c r="W324" s="69" t="s">
        <v>35</v>
      </c>
      <c r="X324" s="38"/>
      <c r="Y324" s="68" t="s">
        <v>185</v>
      </c>
      <c r="Z324" s="68" t="s">
        <v>185</v>
      </c>
      <c r="AA324" s="57"/>
      <c r="AB324" s="13" t="str">
        <f t="shared" si="54"/>
        <v>/rsm:CrossIndustryInvoice/rsm:SupplyChainTradeTransaction/ram:ApplicableHeaderTradeAgreement/ram:SellerTradeParty/ram:PostalTradeAddress</v>
      </c>
      <c r="AC324" s="13" t="str">
        <f t="shared" si="55"/>
        <v>/ram:LineTwo</v>
      </c>
      <c r="AD324" s="14">
        <f>COUNTIFS(R$4:R324,AB324)</f>
        <v>1</v>
      </c>
      <c r="AE324" s="57"/>
      <c r="AF324" s="185" t="str">
        <f t="shared" si="60"/>
        <v>BT-36</v>
      </c>
      <c r="AG324" s="66">
        <f t="shared" si="58"/>
        <v>5</v>
      </c>
      <c r="AH324" s="66" t="str">
        <f t="shared" si="61"/>
        <v>0..1</v>
      </c>
      <c r="AI324" s="64" t="s">
        <v>1760</v>
      </c>
      <c r="AJ324" s="64" t="s">
        <v>1761</v>
      </c>
      <c r="AK324" s="65" t="s">
        <v>35</v>
      </c>
      <c r="AL324" s="65"/>
      <c r="AM324" s="65" t="s">
        <v>35</v>
      </c>
      <c r="AN324" s="64" t="s">
        <v>78</v>
      </c>
      <c r="AO324" s="66" t="str">
        <f t="shared" si="57"/>
        <v>0..1</v>
      </c>
      <c r="AP324" s="66" t="str">
        <f t="shared" si="57"/>
        <v>0..1</v>
      </c>
      <c r="AQ324" s="2" t="str">
        <f t="shared" si="57"/>
        <v>/rsm:CrossIndustryInvoice
/rsm:SupplyChainTradeTransaction
/ram:ApplicableHeaderTradeAgreement
/ram:SellerTradeParty
/ram:PostalTradeAddress
/ram:LineTwo</v>
      </c>
      <c r="AR324" s="75" t="str">
        <f t="shared" si="57"/>
        <v>/rsm:CrossIndustryInvoice/rsm:SupplyChainTradeTransaction/ram:ApplicableHeaderTradeAgreement/ram:SellerTradeParty/ram:PostalTradeAddress/ram:LineTwo</v>
      </c>
      <c r="AS324" s="66" t="s">
        <v>73</v>
      </c>
      <c r="AT324" s="68" t="s">
        <v>56</v>
      </c>
      <c r="AU324" s="66" t="str">
        <f t="shared" si="59"/>
        <v>0..1</v>
      </c>
      <c r="AV324" s="66" t="s">
        <v>35</v>
      </c>
      <c r="AW324" s="69" t="s">
        <v>35</v>
      </c>
      <c r="AX324" s="7"/>
      <c r="AY324" s="68" t="str">
        <f t="shared" si="62"/>
        <v>BASIC WL</v>
      </c>
      <c r="AZ324" s="68" t="str">
        <f t="shared" si="62"/>
        <v>BASIC WL</v>
      </c>
      <c r="BA324" s="1"/>
      <c r="BB324" s="57"/>
      <c r="BE324"/>
      <c r="BF324" s="1"/>
      <c r="BG324" s="1"/>
      <c r="BH324" s="1"/>
      <c r="BI324" s="1"/>
      <c r="BJ324" s="1"/>
      <c r="BK324" s="1"/>
      <c r="BL324" s="1"/>
      <c r="BM324" s="1"/>
      <c r="BN324" s="1"/>
      <c r="BO324" s="1"/>
      <c r="BP324" s="1"/>
      <c r="BQ324" s="1"/>
      <c r="BR324" s="1"/>
      <c r="BS324" s="1"/>
      <c r="BT324" s="1"/>
      <c r="BU324" s="1"/>
      <c r="BV324" s="1"/>
      <c r="BW324" s="1"/>
      <c r="BX324" s="1"/>
      <c r="BY324" s="1"/>
      <c r="BZ324" s="1"/>
    </row>
    <row r="325" spans="1:78" s="59" customFormat="1" ht="89.25">
      <c r="A325" s="45" t="str">
        <f t="shared" si="56"/>
        <v>YES</v>
      </c>
      <c r="B325" s="45"/>
      <c r="C325" s="45"/>
      <c r="D325" s="184" t="s">
        <v>1526</v>
      </c>
      <c r="E325" s="185" t="s">
        <v>1762</v>
      </c>
      <c r="F325" s="300" t="s">
        <v>1762</v>
      </c>
      <c r="G325" s="66">
        <f t="shared" si="63"/>
        <v>5</v>
      </c>
      <c r="H325" s="66" t="s">
        <v>42</v>
      </c>
      <c r="I325" s="64" t="s">
        <v>1763</v>
      </c>
      <c r="J325" s="64" t="s">
        <v>1647</v>
      </c>
      <c r="K325" s="65"/>
      <c r="L325" s="65"/>
      <c r="M325" s="65" t="s">
        <v>35</v>
      </c>
      <c r="N325" s="64" t="s">
        <v>70</v>
      </c>
      <c r="O325" s="66" t="s">
        <v>42</v>
      </c>
      <c r="P325" s="66" t="str">
        <f t="shared" si="53"/>
        <v>0..1</v>
      </c>
      <c r="Q325" s="2" t="s">
        <v>1764</v>
      </c>
      <c r="R325" s="75" t="s">
        <v>1765</v>
      </c>
      <c r="S325" s="66" t="s">
        <v>73</v>
      </c>
      <c r="T325" s="68" t="s">
        <v>56</v>
      </c>
      <c r="U325" s="66" t="s">
        <v>42</v>
      </c>
      <c r="V325" s="66" t="s">
        <v>35</v>
      </c>
      <c r="W325" s="69" t="s">
        <v>35</v>
      </c>
      <c r="X325" s="38"/>
      <c r="Y325" s="68" t="s">
        <v>185</v>
      </c>
      <c r="Z325" s="68" t="s">
        <v>185</v>
      </c>
      <c r="AA325" s="57"/>
      <c r="AB325" s="13" t="str">
        <f t="shared" si="54"/>
        <v>/rsm:CrossIndustryInvoice/rsm:SupplyChainTradeTransaction/ram:ApplicableHeaderTradeAgreement/ram:SellerTradeParty/ram:PostalTradeAddress</v>
      </c>
      <c r="AC325" s="13" t="str">
        <f t="shared" si="55"/>
        <v>/ram:LineThree</v>
      </c>
      <c r="AD325" s="14">
        <f>COUNTIFS(R$4:R325,AB325)</f>
        <v>1</v>
      </c>
      <c r="AE325" s="57"/>
      <c r="AF325" s="185" t="str">
        <f t="shared" si="60"/>
        <v>BT-162</v>
      </c>
      <c r="AG325" s="66">
        <f t="shared" si="58"/>
        <v>5</v>
      </c>
      <c r="AH325" s="66" t="str">
        <f t="shared" si="61"/>
        <v>0..1</v>
      </c>
      <c r="AI325" s="64" t="s">
        <v>1766</v>
      </c>
      <c r="AJ325" s="64" t="s">
        <v>1761</v>
      </c>
      <c r="AK325" s="65" t="s">
        <v>35</v>
      </c>
      <c r="AL325" s="65"/>
      <c r="AM325" s="65" t="s">
        <v>35</v>
      </c>
      <c r="AN325" s="64" t="s">
        <v>78</v>
      </c>
      <c r="AO325" s="66" t="str">
        <f t="shared" si="57"/>
        <v>0..1</v>
      </c>
      <c r="AP325" s="66" t="str">
        <f t="shared" si="57"/>
        <v>0..1</v>
      </c>
      <c r="AQ325" s="2" t="str">
        <f t="shared" si="57"/>
        <v>/rsm:CrossIndustryInvoice
/rsm:SupplyChainTradeTransaction
/ram:ApplicableHeaderTradeAgreement
/ram:SellerTradeParty
/ram:PostalTradeAddress
/ram:LineThree</v>
      </c>
      <c r="AR325" s="75" t="str">
        <f t="shared" si="57"/>
        <v>/rsm:CrossIndustryInvoice/rsm:SupplyChainTradeTransaction/ram:ApplicableHeaderTradeAgreement/ram:SellerTradeParty/ram:PostalTradeAddress/ram:LineThree</v>
      </c>
      <c r="AS325" s="66" t="s">
        <v>73</v>
      </c>
      <c r="AT325" s="68" t="s">
        <v>56</v>
      </c>
      <c r="AU325" s="66" t="str">
        <f t="shared" si="59"/>
        <v>0..1</v>
      </c>
      <c r="AV325" s="66" t="s">
        <v>35</v>
      </c>
      <c r="AW325" s="69" t="s">
        <v>35</v>
      </c>
      <c r="AX325" s="7"/>
      <c r="AY325" s="68" t="str">
        <f t="shared" si="62"/>
        <v>BASIC WL</v>
      </c>
      <c r="AZ325" s="68" t="str">
        <f t="shared" si="62"/>
        <v>BASIC WL</v>
      </c>
      <c r="BA325" s="1"/>
      <c r="BB325" s="57"/>
      <c r="BE325"/>
      <c r="BF325" s="1"/>
      <c r="BG325" s="1"/>
      <c r="BH325" s="1"/>
      <c r="BI325" s="1"/>
      <c r="BJ325" s="1"/>
      <c r="BK325" s="1"/>
      <c r="BL325" s="1"/>
      <c r="BM325" s="1"/>
      <c r="BN325" s="1"/>
      <c r="BO325" s="1"/>
      <c r="BP325" s="1"/>
      <c r="BQ325" s="1"/>
      <c r="BR325" s="1"/>
      <c r="BS325" s="1"/>
      <c r="BT325" s="1"/>
      <c r="BU325" s="1"/>
      <c r="BV325" s="1"/>
      <c r="BW325" s="1"/>
      <c r="BX325" s="1"/>
      <c r="BY325" s="1"/>
      <c r="BZ325" s="1"/>
    </row>
    <row r="326" spans="1:78" s="59" customFormat="1" ht="89.25">
      <c r="A326" s="45" t="str">
        <f t="shared" si="56"/>
        <v>YES</v>
      </c>
      <c r="B326" s="45"/>
      <c r="C326" s="45"/>
      <c r="D326" s="184" t="s">
        <v>1526</v>
      </c>
      <c r="E326" s="185" t="s">
        <v>1767</v>
      </c>
      <c r="F326" s="300" t="s">
        <v>1767</v>
      </c>
      <c r="G326" s="66">
        <f t="shared" si="63"/>
        <v>5</v>
      </c>
      <c r="H326" s="66" t="s">
        <v>42</v>
      </c>
      <c r="I326" s="64" t="s">
        <v>1768</v>
      </c>
      <c r="J326" s="64" t="s">
        <v>1656</v>
      </c>
      <c r="K326" s="65"/>
      <c r="L326" s="65"/>
      <c r="M326" s="65" t="s">
        <v>35</v>
      </c>
      <c r="N326" s="64" t="s">
        <v>70</v>
      </c>
      <c r="O326" s="66" t="s">
        <v>42</v>
      </c>
      <c r="P326" s="66" t="str">
        <f t="shared" si="53"/>
        <v>0..1</v>
      </c>
      <c r="Q326" s="2" t="s">
        <v>1769</v>
      </c>
      <c r="R326" s="75" t="s">
        <v>1770</v>
      </c>
      <c r="S326" s="66" t="s">
        <v>73</v>
      </c>
      <c r="T326" s="68" t="s">
        <v>56</v>
      </c>
      <c r="U326" s="66" t="s">
        <v>42</v>
      </c>
      <c r="V326" s="66" t="s">
        <v>35</v>
      </c>
      <c r="W326" s="69" t="s">
        <v>35</v>
      </c>
      <c r="X326" s="38"/>
      <c r="Y326" s="68" t="s">
        <v>185</v>
      </c>
      <c r="Z326" s="68" t="s">
        <v>185</v>
      </c>
      <c r="AA326" s="57"/>
      <c r="AB326" s="13" t="str">
        <f t="shared" si="54"/>
        <v>/rsm:CrossIndustryInvoice/rsm:SupplyChainTradeTransaction/ram:ApplicableHeaderTradeAgreement/ram:SellerTradeParty/ram:PostalTradeAddress</v>
      </c>
      <c r="AC326" s="13" t="str">
        <f t="shared" si="55"/>
        <v>/ram:CityName</v>
      </c>
      <c r="AD326" s="14">
        <f>COUNTIFS(R$4:R326,AB326)</f>
        <v>1</v>
      </c>
      <c r="AE326" s="57"/>
      <c r="AF326" s="185" t="str">
        <f t="shared" si="60"/>
        <v>BT-37</v>
      </c>
      <c r="AG326" s="66">
        <f t="shared" si="58"/>
        <v>5</v>
      </c>
      <c r="AH326" s="66" t="str">
        <f t="shared" si="61"/>
        <v>0..1</v>
      </c>
      <c r="AI326" s="64" t="s">
        <v>1659</v>
      </c>
      <c r="AJ326" s="64" t="s">
        <v>1771</v>
      </c>
      <c r="AK326" s="65" t="s">
        <v>35</v>
      </c>
      <c r="AL326" s="65"/>
      <c r="AM326" s="65" t="s">
        <v>35</v>
      </c>
      <c r="AN326" s="64" t="s">
        <v>78</v>
      </c>
      <c r="AO326" s="66" t="str">
        <f t="shared" si="57"/>
        <v>0..1</v>
      </c>
      <c r="AP326" s="66" t="str">
        <f t="shared" si="57"/>
        <v>0..1</v>
      </c>
      <c r="AQ326" s="2" t="str">
        <f t="shared" si="57"/>
        <v>/rsm:CrossIndustryInvoice
/rsm:SupplyChainTradeTransaction
/ram:ApplicableHeaderTradeAgreement
/ram:SellerTradeParty
/ram:PostalTradeAddress
/ram:CityName</v>
      </c>
      <c r="AR326" s="75" t="str">
        <f t="shared" si="57"/>
        <v>/rsm:CrossIndustryInvoice/rsm:SupplyChainTradeTransaction/ram:ApplicableHeaderTradeAgreement/ram:SellerTradeParty/ram:PostalTradeAddress/ram:CityName</v>
      </c>
      <c r="AS326" s="66" t="s">
        <v>73</v>
      </c>
      <c r="AT326" s="68" t="s">
        <v>56</v>
      </c>
      <c r="AU326" s="66" t="str">
        <f t="shared" si="59"/>
        <v>0..1</v>
      </c>
      <c r="AV326" s="66" t="s">
        <v>35</v>
      </c>
      <c r="AW326" s="69" t="s">
        <v>35</v>
      </c>
      <c r="AX326" s="7"/>
      <c r="AY326" s="68" t="str">
        <f t="shared" si="62"/>
        <v>BASIC WL</v>
      </c>
      <c r="AZ326" s="68" t="str">
        <f t="shared" si="62"/>
        <v>BASIC WL</v>
      </c>
      <c r="BA326" s="1"/>
      <c r="BB326" s="57"/>
      <c r="BE326"/>
      <c r="BF326" s="1"/>
      <c r="BG326" s="1"/>
      <c r="BH326" s="1"/>
      <c r="BI326" s="1"/>
      <c r="BJ326" s="1"/>
      <c r="BK326" s="1"/>
      <c r="BL326" s="1"/>
      <c r="BM326" s="1"/>
      <c r="BN326" s="1"/>
      <c r="BO326" s="1"/>
      <c r="BP326" s="1"/>
      <c r="BQ326" s="1"/>
      <c r="BR326" s="1"/>
      <c r="BS326" s="1"/>
      <c r="BT326" s="1"/>
      <c r="BU326" s="1"/>
      <c r="BV326" s="1"/>
      <c r="BW326" s="1"/>
      <c r="BX326" s="1"/>
      <c r="BY326" s="1"/>
      <c r="BZ326" s="1"/>
    </row>
    <row r="327" spans="1:78" s="59" customFormat="1" ht="89.25">
      <c r="A327" s="45" t="str">
        <f t="shared" si="56"/>
        <v>YES</v>
      </c>
      <c r="B327" s="45"/>
      <c r="C327" s="45"/>
      <c r="D327" s="184" t="s">
        <v>1526</v>
      </c>
      <c r="E327" s="185" t="s">
        <v>1772</v>
      </c>
      <c r="F327" s="300" t="s">
        <v>1772</v>
      </c>
      <c r="G327" s="66">
        <f t="shared" si="63"/>
        <v>5</v>
      </c>
      <c r="H327" s="66" t="s">
        <v>32</v>
      </c>
      <c r="I327" s="64" t="s">
        <v>1773</v>
      </c>
      <c r="J327" s="64" t="s">
        <v>1661</v>
      </c>
      <c r="K327" s="65" t="s">
        <v>1662</v>
      </c>
      <c r="L327" s="65"/>
      <c r="M327" s="65" t="s">
        <v>1774</v>
      </c>
      <c r="N327" s="64" t="s">
        <v>128</v>
      </c>
      <c r="O327" s="66" t="s">
        <v>32</v>
      </c>
      <c r="P327" s="66" t="str">
        <f t="shared" si="53"/>
        <v>1..1</v>
      </c>
      <c r="Q327" s="2" t="s">
        <v>1775</v>
      </c>
      <c r="R327" s="75" t="s">
        <v>1776</v>
      </c>
      <c r="S327" s="66" t="s">
        <v>131</v>
      </c>
      <c r="T327" s="68" t="s">
        <v>56</v>
      </c>
      <c r="U327" s="66" t="s">
        <v>42</v>
      </c>
      <c r="V327" s="66" t="s">
        <v>35</v>
      </c>
      <c r="W327" s="69" t="s">
        <v>35</v>
      </c>
      <c r="X327" s="38"/>
      <c r="Y327" s="68" t="s">
        <v>39</v>
      </c>
      <c r="Z327" s="68" t="s">
        <v>39</v>
      </c>
      <c r="AA327" s="57"/>
      <c r="AB327" s="13" t="str">
        <f t="shared" si="54"/>
        <v>/rsm:CrossIndustryInvoice/rsm:SupplyChainTradeTransaction/ram:ApplicableHeaderTradeAgreement/ram:SellerTradeParty/ram:PostalTradeAddress</v>
      </c>
      <c r="AC327" s="13" t="str">
        <f t="shared" si="55"/>
        <v>/ram:CountryID</v>
      </c>
      <c r="AD327" s="14">
        <f>COUNTIFS(R$4:R327,AB327)</f>
        <v>1</v>
      </c>
      <c r="AE327" s="57"/>
      <c r="AF327" s="185" t="str">
        <f t="shared" si="60"/>
        <v>BT-40</v>
      </c>
      <c r="AG327" s="66">
        <f t="shared" si="58"/>
        <v>5</v>
      </c>
      <c r="AH327" s="66" t="str">
        <f t="shared" si="61"/>
        <v>1..1</v>
      </c>
      <c r="AI327" s="64" t="s">
        <v>1665</v>
      </c>
      <c r="AJ327" s="64" t="s">
        <v>1777</v>
      </c>
      <c r="AK327" s="65" t="s">
        <v>485</v>
      </c>
      <c r="AL327" s="65"/>
      <c r="AM327" s="65" t="s">
        <v>1778</v>
      </c>
      <c r="AN327" s="64" t="s">
        <v>128</v>
      </c>
      <c r="AO327" s="66" t="str">
        <f t="shared" si="57"/>
        <v>1..1</v>
      </c>
      <c r="AP327" s="66" t="str">
        <f t="shared" si="57"/>
        <v>1..1</v>
      </c>
      <c r="AQ327" s="2" t="str">
        <f t="shared" si="57"/>
        <v>/rsm:CrossIndustryInvoice
/rsm:SupplyChainTradeTransaction
/ram:ApplicableHeaderTradeAgreement
/ram:SellerTradeParty
/ram:PostalTradeAddress
/ram:CountryID</v>
      </c>
      <c r="AR327" s="75" t="str">
        <f t="shared" si="57"/>
        <v>/rsm:CrossIndustryInvoice/rsm:SupplyChainTradeTransaction/ram:ApplicableHeaderTradeAgreement/ram:SellerTradeParty/ram:PostalTradeAddress/ram:CountryID</v>
      </c>
      <c r="AS327" s="66" t="s">
        <v>131</v>
      </c>
      <c r="AT327" s="68" t="s">
        <v>56</v>
      </c>
      <c r="AU327" s="66" t="str">
        <f t="shared" si="59"/>
        <v>0..1</v>
      </c>
      <c r="AV327" s="66" t="s">
        <v>35</v>
      </c>
      <c r="AW327" s="69" t="s">
        <v>35</v>
      </c>
      <c r="AX327" s="7"/>
      <c r="AY327" s="68" t="str">
        <f t="shared" si="62"/>
        <v>MINIMUM</v>
      </c>
      <c r="AZ327" s="68" t="str">
        <f t="shared" si="62"/>
        <v>MINIMUM</v>
      </c>
      <c r="BA327" s="1"/>
      <c r="BB327" s="57"/>
      <c r="BE327"/>
      <c r="BF327" s="1"/>
      <c r="BG327" s="1"/>
      <c r="BH327" s="1"/>
      <c r="BI327" s="1"/>
      <c r="BJ327" s="1"/>
      <c r="BK327" s="1"/>
      <c r="BL327" s="1"/>
      <c r="BM327" s="1"/>
      <c r="BN327" s="1"/>
      <c r="BO327" s="1"/>
      <c r="BP327" s="1"/>
      <c r="BQ327" s="1"/>
      <c r="BR327" s="1"/>
      <c r="BS327" s="1"/>
      <c r="BT327" s="1"/>
      <c r="BU327" s="1"/>
      <c r="BV327" s="1"/>
      <c r="BW327" s="1"/>
      <c r="BX327" s="1"/>
      <c r="BY327" s="1"/>
      <c r="BZ327" s="1"/>
    </row>
    <row r="328" spans="1:78" s="59" customFormat="1" ht="89.25">
      <c r="A328" s="45" t="str">
        <f t="shared" si="56"/>
        <v>YES</v>
      </c>
      <c r="B328" s="45"/>
      <c r="C328" s="45"/>
      <c r="D328" s="184" t="s">
        <v>1526</v>
      </c>
      <c r="E328" s="185" t="s">
        <v>1779</v>
      </c>
      <c r="F328" s="300" t="s">
        <v>1779</v>
      </c>
      <c r="G328" s="66">
        <f t="shared" si="63"/>
        <v>5</v>
      </c>
      <c r="H328" s="66" t="s">
        <v>42</v>
      </c>
      <c r="I328" s="64" t="s">
        <v>1780</v>
      </c>
      <c r="J328" s="64" t="s">
        <v>1667</v>
      </c>
      <c r="K328" s="65" t="s">
        <v>1668</v>
      </c>
      <c r="L328" s="65"/>
      <c r="M328" s="65" t="s">
        <v>35</v>
      </c>
      <c r="N328" s="64" t="s">
        <v>70</v>
      </c>
      <c r="O328" s="66" t="s">
        <v>42</v>
      </c>
      <c r="P328" s="66" t="str">
        <f t="shared" si="53"/>
        <v>0..1</v>
      </c>
      <c r="Q328" s="2" t="s">
        <v>1781</v>
      </c>
      <c r="R328" s="75" t="s">
        <v>1782</v>
      </c>
      <c r="S328" s="66" t="s">
        <v>73</v>
      </c>
      <c r="T328" s="68" t="s">
        <v>56</v>
      </c>
      <c r="U328" s="66" t="s">
        <v>62</v>
      </c>
      <c r="V328" s="66" t="s">
        <v>200</v>
      </c>
      <c r="W328" s="69" t="s">
        <v>35</v>
      </c>
      <c r="X328" s="38"/>
      <c r="Y328" s="68" t="s">
        <v>185</v>
      </c>
      <c r="Z328" s="68" t="s">
        <v>185</v>
      </c>
      <c r="AA328" s="57"/>
      <c r="AB328" s="13" t="str">
        <f t="shared" si="54"/>
        <v>/rsm:CrossIndustryInvoice/rsm:SupplyChainTradeTransaction/ram:ApplicableHeaderTradeAgreement/ram:SellerTradeParty/ram:PostalTradeAddress</v>
      </c>
      <c r="AC328" s="13" t="str">
        <f t="shared" si="55"/>
        <v>/ram:CountrySubDivisionName</v>
      </c>
      <c r="AD328" s="14">
        <f>COUNTIFS(R$4:R328,AB328)</f>
        <v>1</v>
      </c>
      <c r="AE328" s="57"/>
      <c r="AF328" s="185" t="str">
        <f t="shared" si="60"/>
        <v>BT-39</v>
      </c>
      <c r="AG328" s="66">
        <f t="shared" si="58"/>
        <v>5</v>
      </c>
      <c r="AH328" s="66" t="str">
        <f t="shared" si="61"/>
        <v>0..1</v>
      </c>
      <c r="AI328" s="64" t="s">
        <v>1783</v>
      </c>
      <c r="AJ328" s="64" t="s">
        <v>1671</v>
      </c>
      <c r="AK328" s="65" t="s">
        <v>1672</v>
      </c>
      <c r="AL328" s="65"/>
      <c r="AM328" s="65" t="s">
        <v>35</v>
      </c>
      <c r="AN328" s="64" t="s">
        <v>78</v>
      </c>
      <c r="AO328" s="66" t="str">
        <f t="shared" si="57"/>
        <v>0..1</v>
      </c>
      <c r="AP328" s="66" t="str">
        <f t="shared" si="57"/>
        <v>0..1</v>
      </c>
      <c r="AQ328" s="2" t="str">
        <f t="shared" si="57"/>
        <v>/rsm:CrossIndustryInvoice
/rsm:SupplyChainTradeTransaction
/ram:ApplicableHeaderTradeAgreement
/ram:SellerTradeParty
/ram:PostalTradeAddress
/ram:CountrySubDivisionName</v>
      </c>
      <c r="AR328" s="75" t="str">
        <f t="shared" si="57"/>
        <v>/rsm:CrossIndustryInvoice/rsm:SupplyChainTradeTransaction/ram:ApplicableHeaderTradeAgreement/ram:SellerTradeParty/ram:PostalTradeAddress/ram:CountrySubDivisionName</v>
      </c>
      <c r="AS328" s="66" t="s">
        <v>73</v>
      </c>
      <c r="AT328" s="68" t="s">
        <v>56</v>
      </c>
      <c r="AU328" s="66" t="str">
        <f t="shared" si="59"/>
        <v>0..n</v>
      </c>
      <c r="AV328" s="66" t="s">
        <v>200</v>
      </c>
      <c r="AW328" s="69" t="s">
        <v>35</v>
      </c>
      <c r="AX328" s="7"/>
      <c r="AY328" s="68" t="str">
        <f t="shared" si="62"/>
        <v>BASIC WL</v>
      </c>
      <c r="AZ328" s="68" t="str">
        <f t="shared" si="62"/>
        <v>BASIC WL</v>
      </c>
      <c r="BA328" s="1"/>
      <c r="BB328" s="57"/>
      <c r="BE328"/>
      <c r="BF328" s="1"/>
      <c r="BG328" s="1"/>
      <c r="BH328" s="1"/>
      <c r="BI328" s="1"/>
      <c r="BJ328" s="1"/>
      <c r="BK328" s="1"/>
      <c r="BL328" s="1"/>
      <c r="BM328" s="1"/>
      <c r="BN328" s="1"/>
      <c r="BO328" s="1"/>
      <c r="BP328" s="1"/>
      <c r="BQ328" s="1"/>
      <c r="BR328" s="1"/>
      <c r="BS328" s="1"/>
      <c r="BT328" s="1"/>
      <c r="BU328" s="1"/>
      <c r="BV328" s="1"/>
      <c r="BW328" s="1"/>
      <c r="BX328" s="1"/>
      <c r="BY328" s="1"/>
      <c r="BZ328" s="1"/>
    </row>
    <row r="329" spans="1:78" s="59" customFormat="1" ht="76.5">
      <c r="A329" s="45" t="str">
        <f t="shared" si="56"/>
        <v>NO</v>
      </c>
      <c r="B329" s="45"/>
      <c r="C329" s="45"/>
      <c r="D329" s="184" t="s">
        <v>1526</v>
      </c>
      <c r="E329" s="187" t="s">
        <v>1784</v>
      </c>
      <c r="F329" s="302" t="e">
        <v>#N/A</v>
      </c>
      <c r="G329" s="124">
        <f t="shared" si="63"/>
        <v>4</v>
      </c>
      <c r="H329" s="124" t="s">
        <v>42</v>
      </c>
      <c r="I329" s="137" t="s">
        <v>1785</v>
      </c>
      <c r="J329" s="125"/>
      <c r="K329" s="126"/>
      <c r="L329" s="126"/>
      <c r="M329" s="126"/>
      <c r="N329" s="125"/>
      <c r="O329" s="124" t="s">
        <v>42</v>
      </c>
      <c r="P329" s="124" t="str">
        <f t="shared" si="53"/>
        <v>0..1</v>
      </c>
      <c r="Q329" s="127" t="s">
        <v>1786</v>
      </c>
      <c r="R329" s="128" t="s">
        <v>1787</v>
      </c>
      <c r="S329" s="124"/>
      <c r="T329" s="129"/>
      <c r="U329" s="124" t="s">
        <v>62</v>
      </c>
      <c r="V329" s="124"/>
      <c r="W329" s="130"/>
      <c r="X329" s="38"/>
      <c r="Y329" s="129" t="s">
        <v>185</v>
      </c>
      <c r="Z329" s="129" t="s">
        <v>185</v>
      </c>
      <c r="AA329" s="57"/>
      <c r="AB329" s="13" t="str">
        <f t="shared" si="54"/>
        <v>/rsm:CrossIndustryInvoice/rsm:SupplyChainTradeTransaction/ram:ApplicableHeaderTradeAgreement/ram:SellerTradeParty</v>
      </c>
      <c r="AC329" s="13" t="str">
        <f t="shared" si="55"/>
        <v>/ram:URIUniversalCommunication</v>
      </c>
      <c r="AD329" s="14">
        <f>COUNTIFS(R$4:R329,AB329)</f>
        <v>1</v>
      </c>
      <c r="AE329" s="57"/>
      <c r="AF329" s="187" t="str">
        <f t="shared" si="60"/>
        <v>BT-34-00</v>
      </c>
      <c r="AG329" s="124">
        <f t="shared" si="58"/>
        <v>4</v>
      </c>
      <c r="AH329" s="124" t="str">
        <f t="shared" si="61"/>
        <v>0..1</v>
      </c>
      <c r="AI329" s="125" t="s">
        <v>1788</v>
      </c>
      <c r="AJ329" s="125"/>
      <c r="AK329" s="126"/>
      <c r="AL329" s="126"/>
      <c r="AM329" s="126" t="s">
        <v>35</v>
      </c>
      <c r="AN329" s="125"/>
      <c r="AO329" s="124" t="str">
        <f t="shared" si="57"/>
        <v>0..1</v>
      </c>
      <c r="AP329" s="124" t="str">
        <f t="shared" si="57"/>
        <v>0..1</v>
      </c>
      <c r="AQ329" s="127" t="str">
        <f t="shared" si="57"/>
        <v>/rsm:CrossIndustryInvoice
/rsm:SupplyChainTradeTransaction
/ram:ApplicableHeaderTradeAgreement
/ram:SellerTradeParty
/ram:URIUniversalCommunication</v>
      </c>
      <c r="AR329" s="128" t="str">
        <f t="shared" si="57"/>
        <v>/rsm:CrossIndustryInvoice/rsm:SupplyChainTradeTransaction/ram:ApplicableHeaderTradeAgreement/ram:SellerTradeParty/ram:URIUniversalCommunication</v>
      </c>
      <c r="AS329" s="124"/>
      <c r="AT329" s="129"/>
      <c r="AU329" s="124" t="str">
        <f t="shared" si="59"/>
        <v>0..n</v>
      </c>
      <c r="AV329" s="124"/>
      <c r="AW329" s="130"/>
      <c r="AX329" s="7"/>
      <c r="AY329" s="129" t="str">
        <f t="shared" si="62"/>
        <v>BASIC WL</v>
      </c>
      <c r="AZ329" s="129" t="str">
        <f t="shared" si="62"/>
        <v>BASIC WL</v>
      </c>
      <c r="BA329" s="1"/>
      <c r="BB329" s="57"/>
      <c r="BE329"/>
      <c r="BF329" s="1"/>
      <c r="BG329" s="1"/>
      <c r="BH329" s="1"/>
      <c r="BI329" s="1"/>
      <c r="BJ329" s="1"/>
      <c r="BK329" s="1"/>
      <c r="BL329" s="1"/>
      <c r="BM329" s="1"/>
      <c r="BN329" s="1"/>
      <c r="BO329" s="1"/>
      <c r="BP329" s="1"/>
      <c r="BQ329" s="1"/>
      <c r="BR329" s="1"/>
      <c r="BS329" s="1"/>
      <c r="BT329" s="1"/>
      <c r="BU329" s="1"/>
      <c r="BV329" s="1"/>
      <c r="BW329" s="1"/>
      <c r="BX329" s="1"/>
      <c r="BY329" s="1"/>
      <c r="BZ329" s="1"/>
    </row>
    <row r="330" spans="1:78" s="59" customFormat="1" ht="89.25">
      <c r="A330" s="45" t="str">
        <f t="shared" si="56"/>
        <v>YES</v>
      </c>
      <c r="B330" s="45"/>
      <c r="C330" s="45"/>
      <c r="D330" s="184" t="s">
        <v>1526</v>
      </c>
      <c r="E330" s="185" t="s">
        <v>1789</v>
      </c>
      <c r="F330" s="300" t="s">
        <v>1789</v>
      </c>
      <c r="G330" s="66">
        <f t="shared" si="63"/>
        <v>5</v>
      </c>
      <c r="H330" s="66" t="s">
        <v>42</v>
      </c>
      <c r="I330" s="64" t="s">
        <v>1790</v>
      </c>
      <c r="J330" s="64" t="s">
        <v>1791</v>
      </c>
      <c r="K330" s="65" t="s">
        <v>1005</v>
      </c>
      <c r="L330" s="65"/>
      <c r="M330" s="65" t="s">
        <v>1792</v>
      </c>
      <c r="N330" s="64" t="s">
        <v>90</v>
      </c>
      <c r="O330" s="66" t="s">
        <v>32</v>
      </c>
      <c r="P330" s="66" t="str">
        <f t="shared" si="53"/>
        <v>1..1</v>
      </c>
      <c r="Q330" s="2" t="s">
        <v>1793</v>
      </c>
      <c r="R330" s="75" t="s">
        <v>1794</v>
      </c>
      <c r="S330" s="66" t="s">
        <v>55</v>
      </c>
      <c r="T330" s="68" t="s">
        <v>56</v>
      </c>
      <c r="U330" s="66" t="s">
        <v>42</v>
      </c>
      <c r="V330" s="66" t="s">
        <v>200</v>
      </c>
      <c r="W330" s="69" t="s">
        <v>35</v>
      </c>
      <c r="X330" s="38"/>
      <c r="Y330" s="68" t="s">
        <v>185</v>
      </c>
      <c r="Z330" s="68" t="s">
        <v>185</v>
      </c>
      <c r="AA330" s="57"/>
      <c r="AB330" s="13" t="str">
        <f t="shared" si="54"/>
        <v>/rsm:CrossIndustryInvoice/rsm:SupplyChainTradeTransaction/ram:ApplicableHeaderTradeAgreement/ram:SellerTradeParty/ram:URIUniversalCommunication</v>
      </c>
      <c r="AC330" s="13" t="str">
        <f t="shared" si="55"/>
        <v>/ram:URIID</v>
      </c>
      <c r="AD330" s="14">
        <f>COUNTIFS(R$4:R330,AB330)</f>
        <v>1</v>
      </c>
      <c r="AE330" s="57"/>
      <c r="AF330" s="185" t="str">
        <f t="shared" si="60"/>
        <v>BT-34</v>
      </c>
      <c r="AG330" s="66">
        <f t="shared" si="58"/>
        <v>5</v>
      </c>
      <c r="AH330" s="66" t="str">
        <f t="shared" si="61"/>
        <v>0..1</v>
      </c>
      <c r="AI330" s="64" t="s">
        <v>1795</v>
      </c>
      <c r="AJ330" s="64" t="s">
        <v>1796</v>
      </c>
      <c r="AK330" s="65"/>
      <c r="AL330" s="65"/>
      <c r="AM330" s="65" t="s">
        <v>1797</v>
      </c>
      <c r="AN330" s="64" t="s">
        <v>99</v>
      </c>
      <c r="AO330" s="66" t="str">
        <f t="shared" si="57"/>
        <v>1..1</v>
      </c>
      <c r="AP330" s="66" t="str">
        <f t="shared" si="57"/>
        <v>1..1</v>
      </c>
      <c r="AQ330" s="2" t="str">
        <f t="shared" si="57"/>
        <v>/rsm:CrossIndustryInvoice
/rsm:SupplyChainTradeTransaction
/ram:ApplicableHeaderTradeAgreement
/ram:SellerTradeParty
/ram:URIUniversalCommunication
/ram:URIID</v>
      </c>
      <c r="AR330" s="75" t="str">
        <f t="shared" si="57"/>
        <v>/rsm:CrossIndustryInvoice/rsm:SupplyChainTradeTransaction/ram:ApplicableHeaderTradeAgreement/ram:SellerTradeParty/ram:URIUniversalCommunication/ram:URIID</v>
      </c>
      <c r="AS330" s="66" t="s">
        <v>55</v>
      </c>
      <c r="AT330" s="68" t="s">
        <v>56</v>
      </c>
      <c r="AU330" s="66" t="str">
        <f t="shared" si="59"/>
        <v>0..1</v>
      </c>
      <c r="AV330" s="66" t="s">
        <v>200</v>
      </c>
      <c r="AW330" s="69" t="s">
        <v>35</v>
      </c>
      <c r="AX330" s="7"/>
      <c r="AY330" s="68" t="str">
        <f t="shared" si="62"/>
        <v>BASIC WL</v>
      </c>
      <c r="AZ330" s="68" t="str">
        <f t="shared" si="62"/>
        <v>BASIC WL</v>
      </c>
      <c r="BA330" s="1"/>
      <c r="BB330" s="57"/>
      <c r="BE330"/>
      <c r="BF330" s="1"/>
      <c r="BG330" s="1"/>
      <c r="BH330" s="1"/>
      <c r="BI330" s="1"/>
      <c r="BJ330" s="1"/>
      <c r="BK330" s="1"/>
      <c r="BL330" s="1"/>
      <c r="BM330" s="1"/>
      <c r="BN330" s="1"/>
      <c r="BO330" s="1"/>
      <c r="BP330" s="1"/>
      <c r="BQ330" s="1"/>
      <c r="BR330" s="1"/>
      <c r="BS330" s="1"/>
      <c r="BT330" s="1"/>
      <c r="BU330" s="1"/>
      <c r="BV330" s="1"/>
      <c r="BW330" s="1"/>
      <c r="BX330" s="1"/>
      <c r="BY330" s="1"/>
      <c r="BZ330" s="1"/>
    </row>
    <row r="331" spans="1:78" s="59" customFormat="1" ht="102">
      <c r="A331" s="45" t="str">
        <f t="shared" si="56"/>
        <v>NO</v>
      </c>
      <c r="B331" s="45"/>
      <c r="C331" s="45"/>
      <c r="D331" s="184" t="s">
        <v>1526</v>
      </c>
      <c r="E331" s="185" t="s">
        <v>1798</v>
      </c>
      <c r="F331" s="300" t="s">
        <v>1798</v>
      </c>
      <c r="G331" s="66">
        <f t="shared" si="63"/>
        <v>6</v>
      </c>
      <c r="H331" s="66" t="s">
        <v>32</v>
      </c>
      <c r="I331" s="97" t="s">
        <v>1799</v>
      </c>
      <c r="J331" s="64" t="s">
        <v>1800</v>
      </c>
      <c r="K331" s="65" t="s">
        <v>1005</v>
      </c>
      <c r="L331" s="65"/>
      <c r="M331" s="65" t="s">
        <v>35</v>
      </c>
      <c r="N331" s="64"/>
      <c r="O331" s="66" t="s">
        <v>32</v>
      </c>
      <c r="P331" s="66" t="str">
        <f t="shared" si="53"/>
        <v>1..1</v>
      </c>
      <c r="Q331" s="2" t="s">
        <v>1801</v>
      </c>
      <c r="R331" s="75" t="s">
        <v>1802</v>
      </c>
      <c r="S331" s="66" t="s">
        <v>329</v>
      </c>
      <c r="T331" s="68" t="s">
        <v>163</v>
      </c>
      <c r="U331" s="66" t="s">
        <v>42</v>
      </c>
      <c r="V331" s="66" t="s">
        <v>35</v>
      </c>
      <c r="W331" s="69" t="s">
        <v>35</v>
      </c>
      <c r="X331" s="38"/>
      <c r="Y331" s="68" t="s">
        <v>185</v>
      </c>
      <c r="Z331" s="68" t="s">
        <v>185</v>
      </c>
      <c r="AA331" s="57"/>
      <c r="AB331" s="13" t="str">
        <f t="shared" si="54"/>
        <v>/rsm:CrossIndustryInvoice/rsm:SupplyChainTradeTransaction/ram:ApplicableHeaderTradeAgreement/ram:SellerTradeParty/ram:URIUniversalCommunication/ram:URIID</v>
      </c>
      <c r="AC331" s="13" t="str">
        <f t="shared" si="55"/>
        <v>/@schemeID</v>
      </c>
      <c r="AD331" s="14">
        <f>COUNTIFS(R$4:R331,AB331)</f>
        <v>1</v>
      </c>
      <c r="AE331" s="57"/>
      <c r="AF331" s="185" t="str">
        <f t="shared" si="60"/>
        <v>BT-34-1</v>
      </c>
      <c r="AG331" s="66">
        <f t="shared" si="58"/>
        <v>6</v>
      </c>
      <c r="AH331" s="66" t="str">
        <f t="shared" si="61"/>
        <v>1..1</v>
      </c>
      <c r="AI331" s="97" t="s">
        <v>330</v>
      </c>
      <c r="AJ331" s="64" t="s">
        <v>1803</v>
      </c>
      <c r="AK331" s="65" t="s">
        <v>1804</v>
      </c>
      <c r="AL331" s="65"/>
      <c r="AM331" s="65" t="s">
        <v>35</v>
      </c>
      <c r="AN331" s="64"/>
      <c r="AO331" s="66" t="str">
        <f t="shared" si="57"/>
        <v>1..1</v>
      </c>
      <c r="AP331" s="66" t="str">
        <f t="shared" si="57"/>
        <v>1..1</v>
      </c>
      <c r="AQ331" s="2" t="str">
        <f t="shared" si="57"/>
        <v>/rsm:CrossIndustryInvoice
/rsm:SupplyChainTradeTransaction
/ram:ApplicableHeaderTradeAgreement
/ram:SellerTradeParty
/ram:URIUniversalCommunication
/ram:URIID
/@schemeID</v>
      </c>
      <c r="AR331" s="75" t="str">
        <f t="shared" si="57"/>
        <v>/rsm:CrossIndustryInvoice/rsm:SupplyChainTradeTransaction/ram:ApplicableHeaderTradeAgreement/ram:SellerTradeParty/ram:URIUniversalCommunication/ram:URIID/@schemeID</v>
      </c>
      <c r="AS331" s="66" t="s">
        <v>329</v>
      </c>
      <c r="AT331" s="68" t="s">
        <v>163</v>
      </c>
      <c r="AU331" s="66" t="str">
        <f t="shared" si="59"/>
        <v>0..1</v>
      </c>
      <c r="AV331" s="66" t="s">
        <v>35</v>
      </c>
      <c r="AW331" s="69" t="s">
        <v>35</v>
      </c>
      <c r="AX331" s="7"/>
      <c r="AY331" s="68" t="str">
        <f t="shared" si="62"/>
        <v>BASIC WL</v>
      </c>
      <c r="AZ331" s="68" t="str">
        <f t="shared" si="62"/>
        <v>BASIC WL</v>
      </c>
      <c r="BA331" s="1"/>
      <c r="BB331" s="57"/>
      <c r="BE331"/>
      <c r="BF331" s="1"/>
      <c r="BG331" s="1"/>
      <c r="BH331" s="1"/>
      <c r="BI331" s="1"/>
      <c r="BJ331" s="1"/>
      <c r="BK331" s="1"/>
      <c r="BL331" s="1"/>
      <c r="BM331" s="1"/>
      <c r="BN331" s="1"/>
      <c r="BO331" s="1"/>
      <c r="BP331" s="1"/>
      <c r="BQ331" s="1"/>
      <c r="BR331" s="1"/>
      <c r="BS331" s="1"/>
      <c r="BT331" s="1"/>
      <c r="BU331" s="1"/>
      <c r="BV331" s="1"/>
      <c r="BW331" s="1"/>
      <c r="BX331" s="1"/>
      <c r="BY331" s="1"/>
      <c r="BZ331" s="1"/>
    </row>
    <row r="332" spans="1:78" s="59" customFormat="1" ht="76.5">
      <c r="A332" s="45" t="str">
        <f t="shared" si="56"/>
        <v>NO</v>
      </c>
      <c r="B332" s="45"/>
      <c r="C332" s="45"/>
      <c r="D332" s="184" t="s">
        <v>1526</v>
      </c>
      <c r="E332" s="187" t="s">
        <v>1805</v>
      </c>
      <c r="F332" s="302" t="e">
        <v>#N/A</v>
      </c>
      <c r="G332" s="124">
        <f t="shared" si="63"/>
        <v>4</v>
      </c>
      <c r="H332" s="124" t="s">
        <v>42</v>
      </c>
      <c r="I332" s="137" t="s">
        <v>1806</v>
      </c>
      <c r="J332" s="125"/>
      <c r="K332" s="126"/>
      <c r="L332" s="126"/>
      <c r="M332" s="126"/>
      <c r="N332" s="125"/>
      <c r="O332" s="124" t="s">
        <v>1807</v>
      </c>
      <c r="P332" s="124" t="str">
        <f t="shared" si="53"/>
        <v>0..2</v>
      </c>
      <c r="Q332" s="127" t="s">
        <v>1808</v>
      </c>
      <c r="R332" s="128" t="s">
        <v>1809</v>
      </c>
      <c r="S332" s="124"/>
      <c r="T332" s="129"/>
      <c r="U332" s="124" t="s">
        <v>62</v>
      </c>
      <c r="V332" s="124"/>
      <c r="W332" s="130"/>
      <c r="X332" s="38"/>
      <c r="Y332" s="129" t="s">
        <v>39</v>
      </c>
      <c r="Z332" s="129" t="s">
        <v>39</v>
      </c>
      <c r="AA332" s="57"/>
      <c r="AB332" s="13" t="str">
        <f t="shared" si="54"/>
        <v>/rsm:CrossIndustryInvoice/rsm:SupplyChainTradeTransaction/ram:ApplicableHeaderTradeAgreement/ram:SellerTradeParty</v>
      </c>
      <c r="AC332" s="13" t="str">
        <f t="shared" si="55"/>
        <v>/ram:SpecifiedTaxRegistration</v>
      </c>
      <c r="AD332" s="14">
        <f>COUNTIFS(R$4:R332,AB332)</f>
        <v>1</v>
      </c>
      <c r="AE332" s="57"/>
      <c r="AF332" s="187" t="str">
        <f t="shared" si="60"/>
        <v>BT-31-00</v>
      </c>
      <c r="AG332" s="124">
        <f t="shared" si="58"/>
        <v>4</v>
      </c>
      <c r="AH332" s="124" t="str">
        <f t="shared" si="61"/>
        <v>0..1</v>
      </c>
      <c r="AI332" s="137" t="s">
        <v>1810</v>
      </c>
      <c r="AJ332" s="125"/>
      <c r="AK332" s="126"/>
      <c r="AL332" s="126"/>
      <c r="AM332" s="126" t="s">
        <v>35</v>
      </c>
      <c r="AN332" s="125"/>
      <c r="AO332" s="124" t="str">
        <f t="shared" si="57"/>
        <v>0..2</v>
      </c>
      <c r="AP332" s="124" t="str">
        <f t="shared" si="57"/>
        <v>0..2</v>
      </c>
      <c r="AQ332" s="127" t="str">
        <f t="shared" si="57"/>
        <v>/rsm:CrossIndustryInvoice
/rsm:SupplyChainTradeTransaction
/ram:ApplicableHeaderTradeAgreement
/ram:SellerTradeParty
/ram:SpecifiedTaxRegistration</v>
      </c>
      <c r="AR332" s="128" t="str">
        <f t="shared" si="57"/>
        <v>/rsm:CrossIndustryInvoice/rsm:SupplyChainTradeTransaction/ram:ApplicableHeaderTradeAgreement/ram:SellerTradeParty/ram:SpecifiedTaxRegistration</v>
      </c>
      <c r="AS332" s="124"/>
      <c r="AT332" s="129"/>
      <c r="AU332" s="124" t="str">
        <f t="shared" si="59"/>
        <v>0..n</v>
      </c>
      <c r="AV332" s="124"/>
      <c r="AW332" s="130"/>
      <c r="AX332" s="7"/>
      <c r="AY332" s="129" t="str">
        <f t="shared" si="62"/>
        <v>MINIMUM</v>
      </c>
      <c r="AZ332" s="129" t="str">
        <f t="shared" si="62"/>
        <v>MINIMUM</v>
      </c>
      <c r="BA332" s="1"/>
      <c r="BB332" s="57"/>
      <c r="BE332"/>
      <c r="BF332" s="1"/>
      <c r="BG332" s="1"/>
      <c r="BH332" s="1"/>
      <c r="BI332" s="1"/>
      <c r="BJ332" s="1"/>
      <c r="BK332" s="1"/>
      <c r="BL332" s="1"/>
      <c r="BM332" s="1"/>
      <c r="BN332" s="1"/>
      <c r="BO332" s="1"/>
      <c r="BP332" s="1"/>
      <c r="BQ332" s="1"/>
      <c r="BR332" s="1"/>
      <c r="BS332" s="1"/>
      <c r="BT332" s="1"/>
      <c r="BU332" s="1"/>
      <c r="BV332" s="1"/>
      <c r="BW332" s="1"/>
      <c r="BX332" s="1"/>
      <c r="BY332" s="1"/>
      <c r="BZ332" s="1"/>
    </row>
    <row r="333" spans="1:78" s="59" customFormat="1" ht="191.25">
      <c r="A333" s="45" t="str">
        <f t="shared" si="56"/>
        <v>YES</v>
      </c>
      <c r="B333" s="45"/>
      <c r="C333" s="45"/>
      <c r="D333" s="184" t="s">
        <v>1526</v>
      </c>
      <c r="E333" s="185" t="s">
        <v>1811</v>
      </c>
      <c r="F333" s="300" t="s">
        <v>1811</v>
      </c>
      <c r="G333" s="66">
        <f t="shared" si="63"/>
        <v>5</v>
      </c>
      <c r="H333" s="66" t="s">
        <v>42</v>
      </c>
      <c r="I333" s="64" t="s">
        <v>1812</v>
      </c>
      <c r="J333" s="64" t="s">
        <v>1813</v>
      </c>
      <c r="K333" s="65" t="s">
        <v>1814</v>
      </c>
      <c r="L333" s="65"/>
      <c r="M333" s="65" t="s">
        <v>1815</v>
      </c>
      <c r="N333" s="64" t="s">
        <v>90</v>
      </c>
      <c r="O333" s="66" t="s">
        <v>32</v>
      </c>
      <c r="P333" s="66" t="str">
        <f t="shared" si="53"/>
        <v>1..1</v>
      </c>
      <c r="Q333" s="2" t="s">
        <v>1816</v>
      </c>
      <c r="R333" s="75" t="s">
        <v>1817</v>
      </c>
      <c r="S333" s="66" t="s">
        <v>55</v>
      </c>
      <c r="T333" s="68" t="s">
        <v>56</v>
      </c>
      <c r="U333" s="66" t="s">
        <v>42</v>
      </c>
      <c r="V333" s="66" t="s">
        <v>35</v>
      </c>
      <c r="W333" s="69" t="s">
        <v>1016</v>
      </c>
      <c r="X333" s="38"/>
      <c r="Y333" s="68" t="s">
        <v>39</v>
      </c>
      <c r="Z333" s="68" t="s">
        <v>39</v>
      </c>
      <c r="AA333" s="57"/>
      <c r="AB333" s="13" t="str">
        <f t="shared" si="54"/>
        <v>/rsm:CrossIndustryInvoice/rsm:SupplyChainTradeTransaction/ram:ApplicableHeaderTradeAgreement/ram:SellerTradeParty/ram:SpecifiedTaxRegistration</v>
      </c>
      <c r="AC333" s="13" t="str">
        <f t="shared" si="55"/>
        <v>/ram:ID</v>
      </c>
      <c r="AD333" s="14">
        <f>COUNTIFS(R$4:R333,AB333)</f>
        <v>1</v>
      </c>
      <c r="AE333" s="57"/>
      <c r="AF333" s="185" t="str">
        <f t="shared" si="60"/>
        <v>BT-31</v>
      </c>
      <c r="AG333" s="66">
        <f t="shared" si="58"/>
        <v>5</v>
      </c>
      <c r="AH333" s="66" t="str">
        <f t="shared" si="61"/>
        <v>0..1</v>
      </c>
      <c r="AI333" s="64" t="s">
        <v>1818</v>
      </c>
      <c r="AJ333" s="64" t="s">
        <v>1819</v>
      </c>
      <c r="AK333" s="65" t="s">
        <v>1820</v>
      </c>
      <c r="AL333" s="65"/>
      <c r="AM333" s="65" t="s">
        <v>1821</v>
      </c>
      <c r="AN333" s="64" t="s">
        <v>99</v>
      </c>
      <c r="AO333" s="66" t="str">
        <f t="shared" si="57"/>
        <v>1..1</v>
      </c>
      <c r="AP333" s="66" t="str">
        <f t="shared" si="57"/>
        <v>1..1</v>
      </c>
      <c r="AQ333" s="2" t="str">
        <f t="shared" si="57"/>
        <v>/rsm:CrossIndustryInvoice
/rsm:SupplyChainTradeTransaction
/ram:ApplicableHeaderTradeAgreement
/ram:SellerTradeParty
/ram:SpecifiedTaxRegistration
/ram:ID</v>
      </c>
      <c r="AR333" s="75" t="str">
        <f t="shared" si="57"/>
        <v>/rsm:CrossIndustryInvoice/rsm:SupplyChainTradeTransaction/ram:ApplicableHeaderTradeAgreement/ram:SellerTradeParty/ram:SpecifiedTaxRegistration/ram:ID</v>
      </c>
      <c r="AS333" s="66" t="s">
        <v>55</v>
      </c>
      <c r="AT333" s="68" t="s">
        <v>56</v>
      </c>
      <c r="AU333" s="66" t="str">
        <f t="shared" si="59"/>
        <v>0..1</v>
      </c>
      <c r="AV333" s="66" t="s">
        <v>35</v>
      </c>
      <c r="AW333" s="69" t="s">
        <v>1016</v>
      </c>
      <c r="AX333" s="7"/>
      <c r="AY333" s="68" t="str">
        <f t="shared" si="62"/>
        <v>MINIMUM</v>
      </c>
      <c r="AZ333" s="68" t="str">
        <f t="shared" si="62"/>
        <v>MINIMUM</v>
      </c>
      <c r="BA333" s="1"/>
      <c r="BB333" s="57"/>
      <c r="BE333"/>
      <c r="BF333" s="1"/>
      <c r="BG333" s="1"/>
      <c r="BH333" s="1"/>
      <c r="BI333" s="1"/>
      <c r="BJ333" s="1"/>
      <c r="BK333" s="1"/>
      <c r="BL333" s="1"/>
      <c r="BM333" s="1"/>
      <c r="BN333" s="1"/>
      <c r="BO333" s="1"/>
      <c r="BP333" s="1"/>
      <c r="BQ333" s="1"/>
      <c r="BR333" s="1"/>
      <c r="BS333" s="1"/>
      <c r="BT333" s="1"/>
      <c r="BU333" s="1"/>
      <c r="BV333" s="1"/>
      <c r="BW333" s="1"/>
      <c r="BX333" s="1"/>
      <c r="BY333" s="1"/>
      <c r="BZ333" s="1"/>
    </row>
    <row r="334" spans="1:78" s="59" customFormat="1" ht="102">
      <c r="A334" s="45" t="str">
        <f t="shared" si="56"/>
        <v>NO</v>
      </c>
      <c r="B334" s="45"/>
      <c r="C334" s="45"/>
      <c r="D334" s="184" t="s">
        <v>1526</v>
      </c>
      <c r="E334" s="185" t="s">
        <v>1822</v>
      </c>
      <c r="F334" s="300" t="s">
        <v>1822</v>
      </c>
      <c r="G334" s="66">
        <f t="shared" si="63"/>
        <v>6</v>
      </c>
      <c r="H334" s="66" t="s">
        <v>32</v>
      </c>
      <c r="I334" s="97" t="s">
        <v>1823</v>
      </c>
      <c r="J334" s="64" t="s">
        <v>1824</v>
      </c>
      <c r="K334" s="65" t="s">
        <v>1015</v>
      </c>
      <c r="L334" s="65"/>
      <c r="M334" s="65" t="s">
        <v>1016</v>
      </c>
      <c r="N334" s="64"/>
      <c r="O334" s="66" t="s">
        <v>32</v>
      </c>
      <c r="P334" s="66" t="str">
        <f t="shared" si="53"/>
        <v>1..1</v>
      </c>
      <c r="Q334" s="2" t="s">
        <v>1825</v>
      </c>
      <c r="R334" s="75" t="s">
        <v>1826</v>
      </c>
      <c r="S334" s="66" t="s">
        <v>329</v>
      </c>
      <c r="T334" s="68" t="s">
        <v>163</v>
      </c>
      <c r="U334" s="66" t="s">
        <v>42</v>
      </c>
      <c r="V334" s="66" t="s">
        <v>35</v>
      </c>
      <c r="W334" s="69" t="s">
        <v>1016</v>
      </c>
      <c r="X334" s="38"/>
      <c r="Y334" s="68" t="s">
        <v>39</v>
      </c>
      <c r="Z334" s="68" t="s">
        <v>39</v>
      </c>
      <c r="AA334" s="57"/>
      <c r="AB334" s="13" t="str">
        <f t="shared" si="54"/>
        <v>/rsm:CrossIndustryInvoice/rsm:SupplyChainTradeTransaction/ram:ApplicableHeaderTradeAgreement/ram:SellerTradeParty/ram:SpecifiedTaxRegistration/ram:ID</v>
      </c>
      <c r="AC334" s="13" t="str">
        <f t="shared" si="55"/>
        <v>/@schemeID</v>
      </c>
      <c r="AD334" s="14">
        <f>COUNTIFS(R$4:R334,AB334)</f>
        <v>1</v>
      </c>
      <c r="AE334" s="57"/>
      <c r="AF334" s="185" t="str">
        <f t="shared" si="60"/>
        <v>BT-31-0</v>
      </c>
      <c r="AG334" s="66">
        <f t="shared" si="58"/>
        <v>6</v>
      </c>
      <c r="AH334" s="66" t="str">
        <f t="shared" si="61"/>
        <v>1..1</v>
      </c>
      <c r="AI334" s="97" t="s">
        <v>330</v>
      </c>
      <c r="AJ334" s="64" t="s">
        <v>1827</v>
      </c>
      <c r="AK334" s="65" t="s">
        <v>1828</v>
      </c>
      <c r="AL334" s="65"/>
      <c r="AM334" s="65" t="s">
        <v>1828</v>
      </c>
      <c r="AN334" s="64"/>
      <c r="AO334" s="66" t="str">
        <f t="shared" si="57"/>
        <v>1..1</v>
      </c>
      <c r="AP334" s="66" t="str">
        <f t="shared" si="57"/>
        <v>1..1</v>
      </c>
      <c r="AQ334" s="2" t="str">
        <f t="shared" si="57"/>
        <v>/rsm:CrossIndustryInvoice
/rsm:SupplyChainTradeTransaction
/ram:ApplicableHeaderTradeAgreement
/ram:SellerTradeParty
/ram:SpecifiedTaxRegistration
/ram:ID
/@schemeID</v>
      </c>
      <c r="AR334" s="75" t="str">
        <f t="shared" si="57"/>
        <v>/rsm:CrossIndustryInvoice/rsm:SupplyChainTradeTransaction/ram:ApplicableHeaderTradeAgreement/ram:SellerTradeParty/ram:SpecifiedTaxRegistration/ram:ID/@schemeID</v>
      </c>
      <c r="AS334" s="66" t="s">
        <v>329</v>
      </c>
      <c r="AT334" s="68" t="s">
        <v>163</v>
      </c>
      <c r="AU334" s="66" t="str">
        <f t="shared" si="59"/>
        <v>0..1</v>
      </c>
      <c r="AV334" s="66" t="s">
        <v>35</v>
      </c>
      <c r="AW334" s="69" t="s">
        <v>1016</v>
      </c>
      <c r="AX334" s="7"/>
      <c r="AY334" s="68" t="str">
        <f t="shared" si="62"/>
        <v>MINIMUM</v>
      </c>
      <c r="AZ334" s="68" t="str">
        <f t="shared" si="62"/>
        <v>MINIMUM</v>
      </c>
      <c r="BA334" s="1"/>
      <c r="BB334" s="57"/>
      <c r="BE334"/>
      <c r="BF334" s="1"/>
      <c r="BG334" s="1"/>
      <c r="BH334" s="1"/>
      <c r="BI334" s="1"/>
      <c r="BJ334" s="1"/>
      <c r="BK334" s="1"/>
      <c r="BL334" s="1"/>
      <c r="BM334" s="1"/>
      <c r="BN334" s="1"/>
      <c r="BO334" s="1"/>
      <c r="BP334" s="1"/>
      <c r="BQ334" s="1"/>
      <c r="BR334" s="1"/>
      <c r="BS334" s="1"/>
      <c r="BT334" s="1"/>
      <c r="BU334" s="1"/>
      <c r="BV334" s="1"/>
      <c r="BW334" s="1"/>
      <c r="BX334" s="1"/>
      <c r="BY334" s="1"/>
      <c r="BZ334" s="1"/>
    </row>
    <row r="335" spans="1:78" s="59" customFormat="1" ht="76.5">
      <c r="A335" s="45" t="str">
        <f t="shared" si="56"/>
        <v>NO</v>
      </c>
      <c r="B335" s="45"/>
      <c r="C335" s="45"/>
      <c r="D335" s="184" t="s">
        <v>1526</v>
      </c>
      <c r="E335" s="187" t="s">
        <v>1829</v>
      </c>
      <c r="F335" s="302" t="e">
        <v>#N/A</v>
      </c>
      <c r="G335" s="124">
        <f t="shared" si="63"/>
        <v>4</v>
      </c>
      <c r="H335" s="124" t="s">
        <v>42</v>
      </c>
      <c r="I335" s="137" t="s">
        <v>1830</v>
      </c>
      <c r="J335" s="125"/>
      <c r="K335" s="126"/>
      <c r="L335" s="126"/>
      <c r="M335" s="126"/>
      <c r="N335" s="125"/>
      <c r="O335" s="124" t="s">
        <v>1807</v>
      </c>
      <c r="P335" s="124" t="str">
        <f t="shared" si="53"/>
        <v>0..2</v>
      </c>
      <c r="Q335" s="127" t="s">
        <v>1808</v>
      </c>
      <c r="R335" s="128" t="s">
        <v>1809</v>
      </c>
      <c r="S335" s="124"/>
      <c r="T335" s="129"/>
      <c r="U335" s="124" t="s">
        <v>62</v>
      </c>
      <c r="V335" s="124"/>
      <c r="W335" s="130"/>
      <c r="X335" s="38"/>
      <c r="Y335" s="129" t="s">
        <v>282</v>
      </c>
      <c r="Z335" s="129" t="s">
        <v>282</v>
      </c>
      <c r="AA335" s="57"/>
      <c r="AB335" s="13" t="str">
        <f t="shared" si="54"/>
        <v>/rsm:CrossIndustryInvoice/rsm:SupplyChainTradeTransaction/ram:ApplicableHeaderTradeAgreement/ram:SellerTradeParty</v>
      </c>
      <c r="AC335" s="13" t="str">
        <f t="shared" si="55"/>
        <v>/ram:SpecifiedTaxRegistration</v>
      </c>
      <c r="AD335" s="14">
        <f>COUNTIFS(R$4:R335,AB335)</f>
        <v>1</v>
      </c>
      <c r="AE335" s="57"/>
      <c r="AF335" s="187" t="str">
        <f t="shared" si="60"/>
        <v>BT-32-00</v>
      </c>
      <c r="AG335" s="124">
        <f t="shared" si="58"/>
        <v>4</v>
      </c>
      <c r="AH335" s="124" t="str">
        <f t="shared" si="61"/>
        <v>0..1</v>
      </c>
      <c r="AI335" s="137" t="s">
        <v>1810</v>
      </c>
      <c r="AJ335" s="125"/>
      <c r="AK335" s="126"/>
      <c r="AL335" s="126"/>
      <c r="AM335" s="126" t="s">
        <v>35</v>
      </c>
      <c r="AN335" s="125"/>
      <c r="AO335" s="124" t="str">
        <f t="shared" si="57"/>
        <v>0..2</v>
      </c>
      <c r="AP335" s="124" t="str">
        <f t="shared" si="57"/>
        <v>0..2</v>
      </c>
      <c r="AQ335" s="127" t="str">
        <f t="shared" si="57"/>
        <v>/rsm:CrossIndustryInvoice
/rsm:SupplyChainTradeTransaction
/ram:ApplicableHeaderTradeAgreement
/ram:SellerTradeParty
/ram:SpecifiedTaxRegistration</v>
      </c>
      <c r="AR335" s="128" t="str">
        <f t="shared" si="57"/>
        <v>/rsm:CrossIndustryInvoice/rsm:SupplyChainTradeTransaction/ram:ApplicableHeaderTradeAgreement/ram:SellerTradeParty/ram:SpecifiedTaxRegistration</v>
      </c>
      <c r="AS335" s="124"/>
      <c r="AT335" s="129"/>
      <c r="AU335" s="124" t="str">
        <f t="shared" si="59"/>
        <v>0..n</v>
      </c>
      <c r="AV335" s="124"/>
      <c r="AW335" s="130"/>
      <c r="AX335" s="7"/>
      <c r="AY335" s="129" t="str">
        <f t="shared" si="62"/>
        <v>EN 16931</v>
      </c>
      <c r="AZ335" s="129" t="str">
        <f t="shared" si="62"/>
        <v>EN 16931</v>
      </c>
      <c r="BA335" s="1"/>
      <c r="BB335" s="57"/>
      <c r="BE335"/>
      <c r="BF335" s="1"/>
      <c r="BG335" s="1"/>
      <c r="BH335" s="1"/>
      <c r="BI335" s="1"/>
      <c r="BJ335" s="1"/>
      <c r="BK335" s="1"/>
      <c r="BL335" s="1"/>
      <c r="BM335" s="1"/>
      <c r="BN335" s="1"/>
      <c r="BO335" s="1"/>
      <c r="BP335" s="1"/>
      <c r="BQ335" s="1"/>
      <c r="BR335" s="1"/>
      <c r="BS335" s="1"/>
      <c r="BT335" s="1"/>
      <c r="BU335" s="1"/>
      <c r="BV335" s="1"/>
      <c r="BW335" s="1"/>
      <c r="BX335" s="1"/>
      <c r="BY335" s="1"/>
      <c r="BZ335" s="1"/>
    </row>
    <row r="336" spans="1:78" s="59" customFormat="1" ht="89.25">
      <c r="A336" s="45" t="str">
        <f t="shared" si="56"/>
        <v>YES</v>
      </c>
      <c r="B336" s="45"/>
      <c r="C336" s="45"/>
      <c r="D336" s="184" t="s">
        <v>1526</v>
      </c>
      <c r="E336" s="185" t="s">
        <v>1831</v>
      </c>
      <c r="F336" s="300" t="s">
        <v>1811</v>
      </c>
      <c r="G336" s="66">
        <f t="shared" si="63"/>
        <v>5</v>
      </c>
      <c r="H336" s="66" t="s">
        <v>42</v>
      </c>
      <c r="I336" s="64" t="s">
        <v>1832</v>
      </c>
      <c r="J336" s="64" t="s">
        <v>1833</v>
      </c>
      <c r="K336" s="65" t="s">
        <v>1834</v>
      </c>
      <c r="L336" s="65"/>
      <c r="M336" s="65" t="s">
        <v>35</v>
      </c>
      <c r="N336" s="64" t="s">
        <v>90</v>
      </c>
      <c r="O336" s="66" t="s">
        <v>32</v>
      </c>
      <c r="P336" s="66" t="str">
        <f t="shared" si="53"/>
        <v>1..1</v>
      </c>
      <c r="Q336" s="2" t="s">
        <v>1816</v>
      </c>
      <c r="R336" s="75" t="s">
        <v>1817</v>
      </c>
      <c r="S336" s="66" t="s">
        <v>55</v>
      </c>
      <c r="T336" s="68" t="s">
        <v>56</v>
      </c>
      <c r="U336" s="66" t="s">
        <v>42</v>
      </c>
      <c r="V336" s="66" t="s">
        <v>35</v>
      </c>
      <c r="W336" s="69" t="s">
        <v>1835</v>
      </c>
      <c r="X336" s="38"/>
      <c r="Y336" s="68" t="s">
        <v>282</v>
      </c>
      <c r="Z336" s="68" t="s">
        <v>282</v>
      </c>
      <c r="AA336" s="57"/>
      <c r="AB336" s="13" t="str">
        <f t="shared" si="54"/>
        <v>/rsm:CrossIndustryInvoice/rsm:SupplyChainTradeTransaction/ram:ApplicableHeaderTradeAgreement/ram:SellerTradeParty/ram:SpecifiedTaxRegistration</v>
      </c>
      <c r="AC336" s="13" t="str">
        <f t="shared" si="55"/>
        <v>/ram:ID</v>
      </c>
      <c r="AD336" s="14">
        <f>COUNTIFS(R$4:R336,AB336)</f>
        <v>2</v>
      </c>
      <c r="AE336" s="57"/>
      <c r="AF336" s="185" t="str">
        <f t="shared" si="60"/>
        <v>BT-32</v>
      </c>
      <c r="AG336" s="66">
        <f t="shared" si="58"/>
        <v>5</v>
      </c>
      <c r="AH336" s="66" t="str">
        <f t="shared" si="61"/>
        <v>0..1</v>
      </c>
      <c r="AI336" s="64" t="s">
        <v>1836</v>
      </c>
      <c r="AJ336" s="64" t="s">
        <v>1837</v>
      </c>
      <c r="AK336" s="65" t="s">
        <v>1838</v>
      </c>
      <c r="AL336" s="65"/>
      <c r="AM336" s="65" t="s">
        <v>35</v>
      </c>
      <c r="AN336" s="64" t="s">
        <v>99</v>
      </c>
      <c r="AO336" s="66" t="str">
        <f t="shared" si="57"/>
        <v>1..1</v>
      </c>
      <c r="AP336" s="66" t="str">
        <f t="shared" si="57"/>
        <v>1..1</v>
      </c>
      <c r="AQ336" s="2" t="str">
        <f t="shared" si="57"/>
        <v>/rsm:CrossIndustryInvoice
/rsm:SupplyChainTradeTransaction
/ram:ApplicableHeaderTradeAgreement
/ram:SellerTradeParty
/ram:SpecifiedTaxRegistration
/ram:ID</v>
      </c>
      <c r="AR336" s="75" t="str">
        <f t="shared" si="57"/>
        <v>/rsm:CrossIndustryInvoice/rsm:SupplyChainTradeTransaction/ram:ApplicableHeaderTradeAgreement/ram:SellerTradeParty/ram:SpecifiedTaxRegistration/ram:ID</v>
      </c>
      <c r="AS336" s="66" t="s">
        <v>55</v>
      </c>
      <c r="AT336" s="68" t="s">
        <v>56</v>
      </c>
      <c r="AU336" s="66" t="str">
        <f t="shared" si="59"/>
        <v>0..1</v>
      </c>
      <c r="AV336" s="66" t="s">
        <v>35</v>
      </c>
      <c r="AW336" s="69" t="s">
        <v>1835</v>
      </c>
      <c r="AX336" s="7"/>
      <c r="AY336" s="68" t="str">
        <f t="shared" si="62"/>
        <v>EN 16931</v>
      </c>
      <c r="AZ336" s="68" t="str">
        <f t="shared" si="62"/>
        <v>EN 16931</v>
      </c>
      <c r="BA336" s="1"/>
      <c r="BB336" s="57"/>
      <c r="BE336"/>
      <c r="BF336" s="1"/>
      <c r="BG336" s="1"/>
      <c r="BH336" s="1"/>
      <c r="BI336" s="1"/>
      <c r="BJ336" s="1"/>
      <c r="BK336" s="1"/>
      <c r="BL336" s="1"/>
      <c r="BM336" s="1"/>
      <c r="BN336" s="1"/>
      <c r="BO336" s="1"/>
      <c r="BP336" s="1"/>
      <c r="BQ336" s="1"/>
      <c r="BR336" s="1"/>
      <c r="BS336" s="1"/>
      <c r="BT336" s="1"/>
      <c r="BU336" s="1"/>
      <c r="BV336" s="1"/>
      <c r="BW336" s="1"/>
      <c r="BX336" s="1"/>
      <c r="BY336" s="1"/>
      <c r="BZ336" s="1"/>
    </row>
    <row r="337" spans="1:78" s="59" customFormat="1" ht="102">
      <c r="A337" s="45" t="str">
        <f t="shared" si="56"/>
        <v>NO</v>
      </c>
      <c r="B337" s="45"/>
      <c r="C337" s="45"/>
      <c r="D337" s="184" t="s">
        <v>1526</v>
      </c>
      <c r="E337" s="185" t="s">
        <v>1839</v>
      </c>
      <c r="F337" s="300" t="s">
        <v>1822</v>
      </c>
      <c r="G337" s="66">
        <f t="shared" si="63"/>
        <v>6</v>
      </c>
      <c r="H337" s="66" t="s">
        <v>32</v>
      </c>
      <c r="I337" s="97" t="s">
        <v>1823</v>
      </c>
      <c r="J337" s="64" t="s">
        <v>1840</v>
      </c>
      <c r="K337" s="65" t="s">
        <v>1841</v>
      </c>
      <c r="L337" s="65"/>
      <c r="M337" s="65" t="s">
        <v>1835</v>
      </c>
      <c r="N337" s="64"/>
      <c r="O337" s="66" t="s">
        <v>32</v>
      </c>
      <c r="P337" s="66" t="str">
        <f t="shared" si="53"/>
        <v>1..1</v>
      </c>
      <c r="Q337" s="2" t="s">
        <v>1825</v>
      </c>
      <c r="R337" s="75" t="s">
        <v>1826</v>
      </c>
      <c r="S337" s="66" t="s">
        <v>329</v>
      </c>
      <c r="T337" s="68" t="s">
        <v>163</v>
      </c>
      <c r="U337" s="66" t="s">
        <v>42</v>
      </c>
      <c r="V337" s="66" t="s">
        <v>35</v>
      </c>
      <c r="W337" s="69" t="s">
        <v>1835</v>
      </c>
      <c r="X337" s="38"/>
      <c r="Y337" s="68" t="s">
        <v>282</v>
      </c>
      <c r="Z337" s="68" t="s">
        <v>282</v>
      </c>
      <c r="AA337" s="57"/>
      <c r="AB337" s="13" t="str">
        <f t="shared" si="54"/>
        <v>/rsm:CrossIndustryInvoice/rsm:SupplyChainTradeTransaction/ram:ApplicableHeaderTradeAgreement/ram:SellerTradeParty/ram:SpecifiedTaxRegistration/ram:ID</v>
      </c>
      <c r="AC337" s="13" t="str">
        <f t="shared" si="55"/>
        <v>/@schemeID</v>
      </c>
      <c r="AD337" s="14">
        <f>COUNTIFS(R$4:R337,AB337)</f>
        <v>2</v>
      </c>
      <c r="AE337" s="57"/>
      <c r="AF337" s="185" t="str">
        <f t="shared" si="60"/>
        <v>BT-32-0</v>
      </c>
      <c r="AG337" s="66">
        <f t="shared" si="58"/>
        <v>6</v>
      </c>
      <c r="AH337" s="66" t="str">
        <f t="shared" si="61"/>
        <v>1..1</v>
      </c>
      <c r="AI337" s="97" t="s">
        <v>330</v>
      </c>
      <c r="AJ337" s="64" t="s">
        <v>1827</v>
      </c>
      <c r="AK337" s="65" t="s">
        <v>1842</v>
      </c>
      <c r="AL337" s="65"/>
      <c r="AM337" s="65" t="s">
        <v>1842</v>
      </c>
      <c r="AN337" s="64"/>
      <c r="AO337" s="66" t="str">
        <f t="shared" si="57"/>
        <v>1..1</v>
      </c>
      <c r="AP337" s="66" t="str">
        <f t="shared" si="57"/>
        <v>1..1</v>
      </c>
      <c r="AQ337" s="2" t="str">
        <f t="shared" si="57"/>
        <v>/rsm:CrossIndustryInvoice
/rsm:SupplyChainTradeTransaction
/ram:ApplicableHeaderTradeAgreement
/ram:SellerTradeParty
/ram:SpecifiedTaxRegistration
/ram:ID
/@schemeID</v>
      </c>
      <c r="AR337" s="75" t="str">
        <f t="shared" si="57"/>
        <v>/rsm:CrossIndustryInvoice/rsm:SupplyChainTradeTransaction/ram:ApplicableHeaderTradeAgreement/ram:SellerTradeParty/ram:SpecifiedTaxRegistration/ram:ID/@schemeID</v>
      </c>
      <c r="AS337" s="66" t="s">
        <v>329</v>
      </c>
      <c r="AT337" s="68" t="s">
        <v>163</v>
      </c>
      <c r="AU337" s="66" t="str">
        <f t="shared" si="59"/>
        <v>0..1</v>
      </c>
      <c r="AV337" s="66" t="s">
        <v>35</v>
      </c>
      <c r="AW337" s="69" t="s">
        <v>1835</v>
      </c>
      <c r="AX337" s="7"/>
      <c r="AY337" s="68" t="str">
        <f t="shared" si="62"/>
        <v>EN 16931</v>
      </c>
      <c r="AZ337" s="68" t="str">
        <f t="shared" si="62"/>
        <v>EN 16931</v>
      </c>
      <c r="BA337" s="1"/>
      <c r="BB337" s="57"/>
      <c r="BE337"/>
      <c r="BF337" s="1"/>
      <c r="BG337" s="1"/>
      <c r="BH337" s="1"/>
      <c r="BI337" s="1"/>
      <c r="BJ337" s="1"/>
      <c r="BK337" s="1"/>
      <c r="BL337" s="1"/>
      <c r="BM337" s="1"/>
      <c r="BN337" s="1"/>
      <c r="BO337" s="1"/>
      <c r="BP337" s="1"/>
      <c r="BQ337" s="1"/>
      <c r="BR337" s="1"/>
      <c r="BS337" s="1"/>
      <c r="BT337" s="1"/>
      <c r="BU337" s="1"/>
      <c r="BV337" s="1"/>
      <c r="BW337" s="1"/>
      <c r="BX337" s="1"/>
      <c r="BY337" s="1"/>
      <c r="BZ337" s="1"/>
    </row>
    <row r="338" spans="1:78" s="59" customFormat="1" ht="63.75">
      <c r="A338" s="45" t="str">
        <f t="shared" si="56"/>
        <v>NO</v>
      </c>
      <c r="B338" s="45"/>
      <c r="C338" s="45"/>
      <c r="D338" s="181" t="s">
        <v>1526</v>
      </c>
      <c r="E338" s="186" t="s">
        <v>1843</v>
      </c>
      <c r="F338" s="301" t="s">
        <v>1843</v>
      </c>
      <c r="G338" s="110">
        <f t="shared" si="63"/>
        <v>3</v>
      </c>
      <c r="H338" s="110" t="s">
        <v>32</v>
      </c>
      <c r="I338" s="112" t="s">
        <v>1844</v>
      </c>
      <c r="J338" s="112" t="s">
        <v>1845</v>
      </c>
      <c r="K338" s="113"/>
      <c r="L338" s="113"/>
      <c r="M338" s="113" t="s">
        <v>35</v>
      </c>
      <c r="N338" s="112"/>
      <c r="O338" s="110" t="s">
        <v>32</v>
      </c>
      <c r="P338" s="110" t="str">
        <f t="shared" si="53"/>
        <v>1..1</v>
      </c>
      <c r="Q338" s="114" t="s">
        <v>1846</v>
      </c>
      <c r="R338" s="115" t="s">
        <v>1847</v>
      </c>
      <c r="S338" s="110" t="s">
        <v>35</v>
      </c>
      <c r="T338" s="116" t="s">
        <v>38</v>
      </c>
      <c r="U338" s="110" t="s">
        <v>42</v>
      </c>
      <c r="V338" s="110" t="s">
        <v>35</v>
      </c>
      <c r="W338" s="117" t="s">
        <v>35</v>
      </c>
      <c r="X338" s="38"/>
      <c r="Y338" s="116" t="s">
        <v>39</v>
      </c>
      <c r="Z338" s="116" t="s">
        <v>39</v>
      </c>
      <c r="AA338" s="57"/>
      <c r="AB338" s="13" t="str">
        <f t="shared" si="54"/>
        <v>/rsm:CrossIndustryInvoice/rsm:SupplyChainTradeTransaction/ram:ApplicableHeaderTradeAgreement</v>
      </c>
      <c r="AC338" s="13" t="str">
        <f t="shared" si="55"/>
        <v>/ram:BuyerTradeParty</v>
      </c>
      <c r="AD338" s="14">
        <f>COUNTIFS(R$4:R338,AB338)</f>
        <v>1</v>
      </c>
      <c r="AE338" s="57"/>
      <c r="AF338" s="186" t="str">
        <f t="shared" si="60"/>
        <v>BG-7</v>
      </c>
      <c r="AG338" s="110">
        <f t="shared" si="58"/>
        <v>3</v>
      </c>
      <c r="AH338" s="110" t="str">
        <f t="shared" si="61"/>
        <v>1..1</v>
      </c>
      <c r="AI338" s="112" t="s">
        <v>1848</v>
      </c>
      <c r="AJ338" s="112" t="s">
        <v>1849</v>
      </c>
      <c r="AK338" s="113"/>
      <c r="AL338" s="113"/>
      <c r="AM338" s="113" t="s">
        <v>35</v>
      </c>
      <c r="AN338" s="112"/>
      <c r="AO338" s="110" t="str">
        <f t="shared" si="57"/>
        <v>1..1</v>
      </c>
      <c r="AP338" s="110" t="str">
        <f t="shared" si="57"/>
        <v>1..1</v>
      </c>
      <c r="AQ338" s="114" t="str">
        <f t="shared" si="57"/>
        <v>/rsm:CrossIndustryInvoice
/rsm:SupplyChainTradeTransaction
/ram:ApplicableHeaderTradeAgreement
/ram:BuyerTradeParty</v>
      </c>
      <c r="AR338" s="115" t="str">
        <f t="shared" si="57"/>
        <v>/rsm:CrossIndustryInvoice/rsm:SupplyChainTradeTransaction/ram:ApplicableHeaderTradeAgreement/ram:BuyerTradeParty</v>
      </c>
      <c r="AS338" s="110" t="s">
        <v>35</v>
      </c>
      <c r="AT338" s="116" t="s">
        <v>38</v>
      </c>
      <c r="AU338" s="110" t="str">
        <f t="shared" si="59"/>
        <v>0..1</v>
      </c>
      <c r="AV338" s="110" t="s">
        <v>35</v>
      </c>
      <c r="AW338" s="117" t="s">
        <v>35</v>
      </c>
      <c r="AX338" s="7"/>
      <c r="AY338" s="116" t="str">
        <f t="shared" si="62"/>
        <v>MINIMUM</v>
      </c>
      <c r="AZ338" s="116" t="str">
        <f t="shared" si="62"/>
        <v>MINIMUM</v>
      </c>
      <c r="BA338" s="1"/>
      <c r="BB338" s="57"/>
      <c r="BE338"/>
      <c r="BF338" s="1"/>
      <c r="BG338" s="1"/>
      <c r="BH338" s="1"/>
      <c r="BI338" s="1"/>
      <c r="BJ338" s="1"/>
      <c r="BK338" s="1"/>
      <c r="BL338" s="1"/>
      <c r="BM338" s="1"/>
      <c r="BN338" s="1"/>
      <c r="BO338" s="1"/>
      <c r="BP338" s="1"/>
      <c r="BQ338" s="1"/>
      <c r="BR338" s="1"/>
      <c r="BS338" s="1"/>
      <c r="BT338" s="1"/>
      <c r="BU338" s="1"/>
      <c r="BV338" s="1"/>
      <c r="BW338" s="1"/>
      <c r="BX338" s="1"/>
      <c r="BY338" s="1"/>
      <c r="BZ338" s="1"/>
    </row>
    <row r="339" spans="1:78" s="59" customFormat="1" ht="76.5">
      <c r="A339" s="45" t="str">
        <f t="shared" si="56"/>
        <v>YES</v>
      </c>
      <c r="B339" s="45"/>
      <c r="C339" s="45"/>
      <c r="D339" s="184" t="s">
        <v>1526</v>
      </c>
      <c r="E339" s="185" t="s">
        <v>1850</v>
      </c>
      <c r="F339" s="300" t="e">
        <v>#N/A</v>
      </c>
      <c r="G339" s="66">
        <f t="shared" si="63"/>
        <v>4</v>
      </c>
      <c r="H339" s="66" t="s">
        <v>42</v>
      </c>
      <c r="I339" s="64" t="s">
        <v>1851</v>
      </c>
      <c r="J339" s="64" t="s">
        <v>1852</v>
      </c>
      <c r="K339" s="65" t="s">
        <v>1853</v>
      </c>
      <c r="L339" s="65"/>
      <c r="M339" s="65" t="s">
        <v>894</v>
      </c>
      <c r="N339" s="64" t="s">
        <v>90</v>
      </c>
      <c r="O339" s="66" t="s">
        <v>42</v>
      </c>
      <c r="P339" s="66" t="str">
        <f>O339</f>
        <v>0..1</v>
      </c>
      <c r="Q339" s="2" t="s">
        <v>1854</v>
      </c>
      <c r="R339" s="75" t="s">
        <v>1855</v>
      </c>
      <c r="S339" s="66" t="s">
        <v>55</v>
      </c>
      <c r="T339" s="68" t="s">
        <v>56</v>
      </c>
      <c r="U339" s="66" t="s">
        <v>62</v>
      </c>
      <c r="V339" s="66" t="s">
        <v>1557</v>
      </c>
      <c r="W339" s="69" t="s">
        <v>894</v>
      </c>
      <c r="X339" s="38"/>
      <c r="Y339" s="68" t="s">
        <v>185</v>
      </c>
      <c r="Z339" s="68" t="s">
        <v>185</v>
      </c>
      <c r="AA339" s="57"/>
      <c r="AB339" s="13" t="str">
        <f t="shared" si="54"/>
        <v>/rsm:CrossIndustryInvoice/rsm:SupplyChainTradeTransaction/ram:ApplicableHeaderTradeAgreement/ram:BuyerTradeParty</v>
      </c>
      <c r="AC339" s="13" t="str">
        <f t="shared" si="55"/>
        <v>/ram:ID</v>
      </c>
      <c r="AD339" s="14">
        <f>COUNTIFS(R$4:R339,AB339)</f>
        <v>1</v>
      </c>
      <c r="AE339" s="57"/>
      <c r="AF339" s="185" t="str">
        <f t="shared" si="60"/>
        <v>BT-46</v>
      </c>
      <c r="AG339" s="66">
        <f t="shared" si="58"/>
        <v>4</v>
      </c>
      <c r="AH339" s="66" t="str">
        <f t="shared" si="61"/>
        <v>0..1</v>
      </c>
      <c r="AI339" s="64" t="s">
        <v>1856</v>
      </c>
      <c r="AJ339" s="64" t="s">
        <v>1857</v>
      </c>
      <c r="AK339" s="65" t="s">
        <v>1858</v>
      </c>
      <c r="AL339" s="65"/>
      <c r="AM339" s="65" t="s">
        <v>35</v>
      </c>
      <c r="AN339" s="64" t="s">
        <v>99</v>
      </c>
      <c r="AO339" s="66" t="str">
        <f t="shared" si="57"/>
        <v>0..1</v>
      </c>
      <c r="AP339" s="66" t="str">
        <f t="shared" si="57"/>
        <v>0..1</v>
      </c>
      <c r="AQ339" s="2" t="str">
        <f t="shared" si="57"/>
        <v>/rsm:CrossIndustryInvoice
/rsm:SupplyChainTradeTransaction
/ram:ApplicableHeaderTradeAgreement
/ram:BuyerTradeParty
/ram:ID</v>
      </c>
      <c r="AR339" s="75" t="str">
        <f t="shared" si="57"/>
        <v>/rsm:CrossIndustryInvoice/rsm:SupplyChainTradeTransaction/ram:ApplicableHeaderTradeAgreement/ram:BuyerTradeParty/ram:ID</v>
      </c>
      <c r="AS339" s="66" t="s">
        <v>55</v>
      </c>
      <c r="AT339" s="68" t="s">
        <v>56</v>
      </c>
      <c r="AU339" s="66" t="str">
        <f t="shared" si="59"/>
        <v>0..n</v>
      </c>
      <c r="AV339" s="66" t="s">
        <v>1557</v>
      </c>
      <c r="AW339" s="69" t="s">
        <v>894</v>
      </c>
      <c r="AX339" s="7"/>
      <c r="AY339" s="68" t="str">
        <f t="shared" si="62"/>
        <v>BASIC WL</v>
      </c>
      <c r="AZ339" s="68" t="str">
        <f t="shared" si="62"/>
        <v>BASIC WL</v>
      </c>
      <c r="BA339" s="1"/>
      <c r="BB339" s="57"/>
      <c r="BE339"/>
      <c r="BF339" s="1"/>
      <c r="BG339" s="1"/>
      <c r="BH339" s="1"/>
      <c r="BI339" s="1"/>
      <c r="BJ339" s="1"/>
      <c r="BK339" s="1"/>
      <c r="BL339" s="1"/>
      <c r="BM339" s="1"/>
      <c r="BN339" s="1"/>
      <c r="BO339" s="1"/>
      <c r="BP339" s="1"/>
      <c r="BQ339" s="1"/>
      <c r="BR339" s="1"/>
      <c r="BS339" s="1"/>
      <c r="BT339" s="1"/>
      <c r="BU339" s="1"/>
      <c r="BV339" s="1"/>
      <c r="BW339" s="1"/>
      <c r="BX339" s="1"/>
      <c r="BY339" s="1"/>
      <c r="BZ339" s="1"/>
    </row>
    <row r="340" spans="1:78" s="59" customFormat="1" ht="76.5">
      <c r="A340" s="45" t="str">
        <f t="shared" si="56"/>
        <v>NO</v>
      </c>
      <c r="B340" s="120" t="s">
        <v>4892</v>
      </c>
      <c r="C340" s="120"/>
      <c r="D340" s="184" t="s">
        <v>1526</v>
      </c>
      <c r="E340" s="185" t="s">
        <v>1859</v>
      </c>
      <c r="F340" s="300" t="s">
        <v>4937</v>
      </c>
      <c r="G340" s="66">
        <f t="shared" si="63"/>
        <v>4</v>
      </c>
      <c r="H340" s="66" t="s">
        <v>42</v>
      </c>
      <c r="I340" s="97" t="s">
        <v>1851</v>
      </c>
      <c r="J340" s="64" t="s">
        <v>35</v>
      </c>
      <c r="K340" s="65" t="s">
        <v>894</v>
      </c>
      <c r="L340" s="65"/>
      <c r="M340" s="65" t="s">
        <v>894</v>
      </c>
      <c r="N340" s="64"/>
      <c r="O340" s="66" t="s">
        <v>42</v>
      </c>
      <c r="P340" s="66" t="s">
        <v>62</v>
      </c>
      <c r="Q340" s="2" t="s">
        <v>1860</v>
      </c>
      <c r="R340" s="75" t="s">
        <v>1861</v>
      </c>
      <c r="S340" s="66" t="s">
        <v>55</v>
      </c>
      <c r="T340" s="68"/>
      <c r="U340" s="66" t="s">
        <v>62</v>
      </c>
      <c r="V340" s="66" t="s">
        <v>1557</v>
      </c>
      <c r="W340" s="69" t="s">
        <v>894</v>
      </c>
      <c r="X340" s="38"/>
      <c r="Y340" s="68" t="s">
        <v>185</v>
      </c>
      <c r="Z340" s="68" t="s">
        <v>185</v>
      </c>
      <c r="AA340" s="57"/>
      <c r="AB340" s="13" t="str">
        <f t="shared" si="54"/>
        <v>/rsm:CrossIndustryInvoice/rsm:SupplyChainTradeTransaction/ram:ApplicableHeaderTradeAgreement/ram:BuyerTradeParty</v>
      </c>
      <c r="AC340" s="13" t="str">
        <f t="shared" si="55"/>
        <v>/ram:GlobalID</v>
      </c>
      <c r="AD340" s="14">
        <f>COUNTIFS(R$4:R340,AB340)</f>
        <v>1</v>
      </c>
      <c r="AE340" s="57"/>
      <c r="AF340" s="185" t="str">
        <f t="shared" si="60"/>
        <v>BT-46-0</v>
      </c>
      <c r="AG340" s="66">
        <f t="shared" si="58"/>
        <v>4</v>
      </c>
      <c r="AH340" s="66" t="str">
        <f t="shared" si="61"/>
        <v>0..1</v>
      </c>
      <c r="AI340" s="97" t="s">
        <v>1862</v>
      </c>
      <c r="AJ340" s="64" t="s">
        <v>35</v>
      </c>
      <c r="AK340" s="65" t="s">
        <v>1569</v>
      </c>
      <c r="AL340" s="65"/>
      <c r="AM340" s="65" t="s">
        <v>35</v>
      </c>
      <c r="AN340" s="64"/>
      <c r="AO340" s="66" t="str">
        <f t="shared" si="57"/>
        <v>0..1</v>
      </c>
      <c r="AP340" s="66" t="str">
        <f t="shared" si="57"/>
        <v>0..n</v>
      </c>
      <c r="AQ340" s="2" t="str">
        <f t="shared" si="57"/>
        <v>/rsm:CrossIndustryInvoice
/rsm:SupplyChainTradeTransaction
/ram:ApplicableHeaderTradeAgreement
/ram:BuyerTradeParty
/ram:GlobalID</v>
      </c>
      <c r="AR340" s="75" t="str">
        <f t="shared" si="57"/>
        <v>/rsm:CrossIndustryInvoice/rsm:SupplyChainTradeTransaction/ram:ApplicableHeaderTradeAgreement/ram:BuyerTradeParty/ram:GlobalID</v>
      </c>
      <c r="AS340" s="66" t="s">
        <v>55</v>
      </c>
      <c r="AT340" s="68"/>
      <c r="AU340" s="66" t="str">
        <f t="shared" si="59"/>
        <v>0..n</v>
      </c>
      <c r="AV340" s="66" t="s">
        <v>1557</v>
      </c>
      <c r="AW340" s="69" t="s">
        <v>894</v>
      </c>
      <c r="AX340" s="7"/>
      <c r="AY340" s="68" t="str">
        <f t="shared" si="62"/>
        <v>BASIC WL</v>
      </c>
      <c r="AZ340" s="68" t="str">
        <f t="shared" si="62"/>
        <v>BASIC WL</v>
      </c>
      <c r="BA340" s="1"/>
      <c r="BB340" s="57"/>
      <c r="BE340"/>
      <c r="BF340" s="1"/>
      <c r="BG340" s="1"/>
      <c r="BH340" s="1"/>
      <c r="BI340" s="1"/>
      <c r="BJ340" s="1"/>
      <c r="BK340" s="1"/>
      <c r="BL340" s="1"/>
      <c r="BM340" s="1"/>
      <c r="BN340" s="1"/>
      <c r="BO340" s="1"/>
      <c r="BP340" s="1"/>
      <c r="BQ340" s="1"/>
      <c r="BR340" s="1"/>
      <c r="BS340" s="1"/>
      <c r="BT340" s="1"/>
      <c r="BU340" s="1"/>
      <c r="BV340" s="1"/>
      <c r="BW340" s="1"/>
      <c r="BX340" s="1"/>
      <c r="BY340" s="1"/>
      <c r="BZ340" s="1"/>
    </row>
    <row r="341" spans="1:78" s="59" customFormat="1" ht="89.25">
      <c r="A341" s="45" t="str">
        <f t="shared" si="56"/>
        <v>NO</v>
      </c>
      <c r="B341" s="45"/>
      <c r="C341" s="45"/>
      <c r="D341" s="184" t="s">
        <v>1526</v>
      </c>
      <c r="E341" s="185" t="s">
        <v>1863</v>
      </c>
      <c r="F341" s="300" t="s">
        <v>4938</v>
      </c>
      <c r="G341" s="66">
        <f t="shared" si="63"/>
        <v>5</v>
      </c>
      <c r="H341" s="66" t="s">
        <v>32</v>
      </c>
      <c r="I341" s="97" t="s">
        <v>1864</v>
      </c>
      <c r="J341" s="64" t="s">
        <v>1865</v>
      </c>
      <c r="K341" s="65" t="s">
        <v>326</v>
      </c>
      <c r="L341" s="65"/>
      <c r="M341" s="65" t="s">
        <v>35</v>
      </c>
      <c r="N341" s="64"/>
      <c r="O341" s="66" t="s">
        <v>32</v>
      </c>
      <c r="P341" s="66" t="str">
        <f t="shared" si="53"/>
        <v>1..1</v>
      </c>
      <c r="Q341" s="2" t="s">
        <v>1866</v>
      </c>
      <c r="R341" s="75" t="s">
        <v>1867</v>
      </c>
      <c r="S341" s="66" t="s">
        <v>329</v>
      </c>
      <c r="T341" s="68" t="s">
        <v>163</v>
      </c>
      <c r="U341" s="66" t="s">
        <v>42</v>
      </c>
      <c r="V341" s="66" t="s">
        <v>35</v>
      </c>
      <c r="W341" s="69" t="s">
        <v>35</v>
      </c>
      <c r="X341" s="38"/>
      <c r="Y341" s="68" t="s">
        <v>185</v>
      </c>
      <c r="Z341" s="68" t="s">
        <v>185</v>
      </c>
      <c r="AA341" s="57"/>
      <c r="AB341" s="13" t="str">
        <f t="shared" si="54"/>
        <v>/rsm:CrossIndustryInvoice/rsm:SupplyChainTradeTransaction/ram:ApplicableHeaderTradeAgreement/ram:BuyerTradeParty/ram:GlobalID</v>
      </c>
      <c r="AC341" s="13" t="str">
        <f t="shared" si="55"/>
        <v>/@schemeID</v>
      </c>
      <c r="AD341" s="14">
        <f>COUNTIFS(R$4:R341,AB341)</f>
        <v>1</v>
      </c>
      <c r="AE341" s="57"/>
      <c r="AF341" s="185" t="str">
        <f t="shared" si="60"/>
        <v>BT-46-1</v>
      </c>
      <c r="AG341" s="66">
        <f t="shared" si="58"/>
        <v>5</v>
      </c>
      <c r="AH341" s="66" t="str">
        <f t="shared" si="61"/>
        <v>1..1</v>
      </c>
      <c r="AI341" s="97" t="s">
        <v>1868</v>
      </c>
      <c r="AJ341" s="64" t="s">
        <v>1869</v>
      </c>
      <c r="AK341" s="65" t="s">
        <v>331</v>
      </c>
      <c r="AL341" s="65"/>
      <c r="AM341" s="65" t="s">
        <v>35</v>
      </c>
      <c r="AN341" s="64"/>
      <c r="AO341" s="66" t="str">
        <f t="shared" si="57"/>
        <v>1..1</v>
      </c>
      <c r="AP341" s="66" t="str">
        <f t="shared" si="57"/>
        <v>1..1</v>
      </c>
      <c r="AQ341" s="2" t="str">
        <f t="shared" si="57"/>
        <v>/rsm:CrossIndustryInvoice
/rsm:SupplyChainTradeTransaction
/ram:ApplicableHeaderTradeAgreement
/ram:BuyerTradeParty
/ram:GlobalID
/@schemeID</v>
      </c>
      <c r="AR341" s="75" t="str">
        <f t="shared" si="57"/>
        <v>/rsm:CrossIndustryInvoice/rsm:SupplyChainTradeTransaction/ram:ApplicableHeaderTradeAgreement/ram:BuyerTradeParty/ram:GlobalID/@schemeID</v>
      </c>
      <c r="AS341" s="66" t="s">
        <v>329</v>
      </c>
      <c r="AT341" s="68" t="s">
        <v>163</v>
      </c>
      <c r="AU341" s="66" t="str">
        <f t="shared" si="59"/>
        <v>0..1</v>
      </c>
      <c r="AV341" s="66" t="s">
        <v>35</v>
      </c>
      <c r="AW341" s="69" t="s">
        <v>35</v>
      </c>
      <c r="AX341" s="7"/>
      <c r="AY341" s="68" t="str">
        <f t="shared" si="62"/>
        <v>BASIC WL</v>
      </c>
      <c r="AZ341" s="68" t="str">
        <f t="shared" si="62"/>
        <v>BASIC WL</v>
      </c>
      <c r="BA341" s="1"/>
      <c r="BB341" s="57"/>
      <c r="BE341"/>
      <c r="BF341" s="1"/>
      <c r="BG341" s="1"/>
      <c r="BH341" s="1"/>
      <c r="BI341" s="1"/>
      <c r="BJ341" s="1"/>
      <c r="BK341" s="1"/>
      <c r="BL341" s="1"/>
      <c r="BM341" s="1"/>
      <c r="BN341" s="1"/>
      <c r="BO341" s="1"/>
      <c r="BP341" s="1"/>
      <c r="BQ341" s="1"/>
      <c r="BR341" s="1"/>
      <c r="BS341" s="1"/>
      <c r="BT341" s="1"/>
      <c r="BU341" s="1"/>
      <c r="BV341" s="1"/>
      <c r="BW341" s="1"/>
      <c r="BX341" s="1"/>
      <c r="BY341" s="1"/>
      <c r="BZ341" s="1"/>
    </row>
    <row r="342" spans="1:78" s="59" customFormat="1" ht="76.5">
      <c r="A342" s="45" t="str">
        <f t="shared" si="56"/>
        <v>YES</v>
      </c>
      <c r="B342" s="45"/>
      <c r="C342" s="45"/>
      <c r="D342" s="184" t="s">
        <v>1526</v>
      </c>
      <c r="E342" s="185" t="s">
        <v>1870</v>
      </c>
      <c r="F342" s="300" t="s">
        <v>1870</v>
      </c>
      <c r="G342" s="66">
        <f t="shared" si="63"/>
        <v>4</v>
      </c>
      <c r="H342" s="66" t="s">
        <v>32</v>
      </c>
      <c r="I342" s="64" t="s">
        <v>1871</v>
      </c>
      <c r="J342" s="64" t="s">
        <v>1872</v>
      </c>
      <c r="K342" s="65"/>
      <c r="L342" s="65" t="s">
        <v>1621</v>
      </c>
      <c r="M342" s="65" t="s">
        <v>1873</v>
      </c>
      <c r="N342" s="64" t="s">
        <v>70</v>
      </c>
      <c r="O342" s="66" t="s">
        <v>32</v>
      </c>
      <c r="P342" s="66" t="str">
        <f t="shared" si="53"/>
        <v>1..1</v>
      </c>
      <c r="Q342" s="2" t="s">
        <v>1874</v>
      </c>
      <c r="R342" s="75" t="s">
        <v>1875</v>
      </c>
      <c r="S342" s="66" t="s">
        <v>73</v>
      </c>
      <c r="T342" s="68" t="s">
        <v>56</v>
      </c>
      <c r="U342" s="66" t="s">
        <v>42</v>
      </c>
      <c r="V342" s="66" t="s">
        <v>132</v>
      </c>
      <c r="W342" s="69" t="s">
        <v>35</v>
      </c>
      <c r="X342" s="38"/>
      <c r="Y342" s="68" t="s">
        <v>39</v>
      </c>
      <c r="Z342" s="68" t="s">
        <v>39</v>
      </c>
      <c r="AA342" s="57"/>
      <c r="AB342" s="13" t="str">
        <f t="shared" si="54"/>
        <v>/rsm:CrossIndustryInvoice/rsm:SupplyChainTradeTransaction/ram:ApplicableHeaderTradeAgreement/ram:BuyerTradeParty</v>
      </c>
      <c r="AC342" s="13" t="str">
        <f t="shared" si="55"/>
        <v>/ram:Name</v>
      </c>
      <c r="AD342" s="14">
        <f>COUNTIFS(R$4:R342,AB342)</f>
        <v>1</v>
      </c>
      <c r="AE342" s="57"/>
      <c r="AF342" s="185" t="str">
        <f t="shared" si="60"/>
        <v>BT-44</v>
      </c>
      <c r="AG342" s="66">
        <f t="shared" si="58"/>
        <v>4</v>
      </c>
      <c r="AH342" s="66" t="str">
        <f t="shared" si="61"/>
        <v>1..1</v>
      </c>
      <c r="AI342" s="64" t="s">
        <v>1876</v>
      </c>
      <c r="AJ342" s="64" t="s">
        <v>1877</v>
      </c>
      <c r="AK342" s="65" t="s">
        <v>1878</v>
      </c>
      <c r="AL342" s="65" t="s">
        <v>1627</v>
      </c>
      <c r="AM342" s="65" t="s">
        <v>1879</v>
      </c>
      <c r="AN342" s="64" t="s">
        <v>78</v>
      </c>
      <c r="AO342" s="66" t="str">
        <f t="shared" si="57"/>
        <v>1..1</v>
      </c>
      <c r="AP342" s="66" t="str">
        <f t="shared" si="57"/>
        <v>1..1</v>
      </c>
      <c r="AQ342" s="2" t="str">
        <f t="shared" si="57"/>
        <v>/rsm:CrossIndustryInvoice
/rsm:SupplyChainTradeTransaction
/ram:ApplicableHeaderTradeAgreement
/ram:BuyerTradeParty
/ram:Name</v>
      </c>
      <c r="AR342" s="75" t="str">
        <f t="shared" si="57"/>
        <v>/rsm:CrossIndustryInvoice/rsm:SupplyChainTradeTransaction/ram:ApplicableHeaderTradeAgreement/ram:BuyerTradeParty/ram:Name</v>
      </c>
      <c r="AS342" s="66" t="s">
        <v>73</v>
      </c>
      <c r="AT342" s="68" t="s">
        <v>56</v>
      </c>
      <c r="AU342" s="66" t="str">
        <f t="shared" si="59"/>
        <v>0..1</v>
      </c>
      <c r="AV342" s="66" t="s">
        <v>132</v>
      </c>
      <c r="AW342" s="69" t="s">
        <v>35</v>
      </c>
      <c r="AX342" s="7"/>
      <c r="AY342" s="68" t="str">
        <f t="shared" si="62"/>
        <v>MINIMUM</v>
      </c>
      <c r="AZ342" s="68" t="str">
        <f t="shared" si="62"/>
        <v>MINIMUM</v>
      </c>
      <c r="BA342" s="1"/>
      <c r="BB342" s="57"/>
      <c r="BE342"/>
      <c r="BF342" s="1"/>
      <c r="BG342" s="1"/>
      <c r="BH342" s="1"/>
      <c r="BI342" s="1"/>
      <c r="BJ342" s="1"/>
      <c r="BK342" s="1"/>
      <c r="BL342" s="1"/>
      <c r="BM342" s="1"/>
      <c r="BN342" s="1"/>
      <c r="BO342" s="1"/>
      <c r="BP342" s="1"/>
      <c r="BQ342" s="1"/>
      <c r="BR342" s="1"/>
      <c r="BS342" s="1"/>
      <c r="BT342" s="1"/>
      <c r="BU342" s="1"/>
      <c r="BV342" s="1"/>
      <c r="BW342" s="1"/>
      <c r="BX342" s="1"/>
      <c r="BY342" s="1"/>
      <c r="BZ342" s="1"/>
    </row>
    <row r="343" spans="1:78" s="59" customFormat="1" ht="76.5">
      <c r="A343" s="45" t="str">
        <f t="shared" si="56"/>
        <v>EXT</v>
      </c>
      <c r="B343" s="131" t="s">
        <v>304</v>
      </c>
      <c r="C343" s="131"/>
      <c r="D343" s="188" t="s">
        <v>1526</v>
      </c>
      <c r="E343" s="61" t="s">
        <v>41</v>
      </c>
      <c r="F343" s="281" t="e">
        <v>#N/A</v>
      </c>
      <c r="G343" s="62">
        <f t="shared" si="63"/>
        <v>4</v>
      </c>
      <c r="H343" s="62" t="s">
        <v>32</v>
      </c>
      <c r="I343" s="64" t="s">
        <v>1880</v>
      </c>
      <c r="J343" s="64" t="s">
        <v>1881</v>
      </c>
      <c r="K343" s="65" t="s">
        <v>1590</v>
      </c>
      <c r="L343" s="64"/>
      <c r="M343" s="65"/>
      <c r="N343" s="64" t="s">
        <v>70</v>
      </c>
      <c r="O343" s="66" t="s">
        <v>42</v>
      </c>
      <c r="P343" s="66" t="str">
        <f t="shared" si="53"/>
        <v>0..1</v>
      </c>
      <c r="Q343" s="6" t="s">
        <v>1882</v>
      </c>
      <c r="R343" s="67" t="s">
        <v>1883</v>
      </c>
      <c r="S343" s="66" t="s">
        <v>73</v>
      </c>
      <c r="T343" s="68" t="s">
        <v>56</v>
      </c>
      <c r="U343" s="62" t="s">
        <v>62</v>
      </c>
      <c r="V343" s="66"/>
      <c r="W343" s="69" t="s">
        <v>35</v>
      </c>
      <c r="X343" s="38"/>
      <c r="Y343" s="70" t="s">
        <v>47</v>
      </c>
      <c r="Z343" s="70" t="s">
        <v>47</v>
      </c>
      <c r="AA343" s="57"/>
      <c r="AB343" s="13" t="str">
        <f t="shared" si="54"/>
        <v>/rsm:CrossIndustryInvoice/rsm:SupplyChainTradeTransaction/ram:ApplicableHeaderTradeAgreement/ram:BuyerTradeParty</v>
      </c>
      <c r="AC343" s="13" t="str">
        <f t="shared" si="55"/>
        <v>/ram:Description</v>
      </c>
      <c r="AD343" s="14">
        <f>COUNTIFS(R$4:R343,AB343)</f>
        <v>1</v>
      </c>
      <c r="AE343" s="57"/>
      <c r="AF343" s="61" t="str">
        <f t="shared" si="60"/>
        <v>EXT</v>
      </c>
      <c r="AG343" s="62">
        <f t="shared" si="58"/>
        <v>4</v>
      </c>
      <c r="AH343" s="62" t="str">
        <f t="shared" si="61"/>
        <v>1..1</v>
      </c>
      <c r="AI343" s="64" t="s">
        <v>1884</v>
      </c>
      <c r="AJ343" s="64" t="s">
        <v>1884</v>
      </c>
      <c r="AK343" s="65" t="s">
        <v>1595</v>
      </c>
      <c r="AL343" s="65"/>
      <c r="AM343" s="65"/>
      <c r="AN343" s="64" t="s">
        <v>78</v>
      </c>
      <c r="AO343" s="66" t="str">
        <f t="shared" si="57"/>
        <v>0..1</v>
      </c>
      <c r="AP343" s="66" t="str">
        <f t="shared" si="57"/>
        <v>0..1</v>
      </c>
      <c r="AQ343" s="6" t="str">
        <f t="shared" si="57"/>
        <v>/rsm:CrossIndustryInvoice
/rsm:SupplyChainTradeTransaction
/ram:ApplicableHeaderTradeAgreement
/ram:BuyerTradeParty
/ram:Description</v>
      </c>
      <c r="AR343" s="67" t="str">
        <f t="shared" si="57"/>
        <v>/rsm:CrossIndustryInvoice/rsm:SupplyChainTradeTransaction/ram:ApplicableHeaderTradeAgreement/ram:BuyerTradeParty/ram:Description</v>
      </c>
      <c r="AS343" s="66" t="s">
        <v>73</v>
      </c>
      <c r="AT343" s="68" t="s">
        <v>56</v>
      </c>
      <c r="AU343" s="62" t="str">
        <f t="shared" si="59"/>
        <v>0..n</v>
      </c>
      <c r="AV343" s="66"/>
      <c r="AW343" s="69" t="s">
        <v>35</v>
      </c>
      <c r="AX343" s="7"/>
      <c r="AY343" s="70" t="str">
        <f t="shared" si="62"/>
        <v>EXTENDED</v>
      </c>
      <c r="AZ343" s="70" t="str">
        <f t="shared" si="62"/>
        <v>EXTENDED</v>
      </c>
      <c r="BA343" s="1"/>
      <c r="BB343" s="57"/>
      <c r="BE343"/>
      <c r="BF343" s="1"/>
      <c r="BG343" s="1"/>
      <c r="BH343" s="1"/>
      <c r="BI343" s="1"/>
      <c r="BJ343" s="1"/>
      <c r="BK343" s="1"/>
      <c r="BL343" s="1"/>
      <c r="BM343" s="1"/>
      <c r="BN343" s="1"/>
      <c r="BO343" s="1"/>
      <c r="BP343" s="1"/>
      <c r="BQ343" s="1"/>
      <c r="BR343" s="1"/>
      <c r="BS343" s="1"/>
      <c r="BT343" s="1"/>
      <c r="BU343" s="1"/>
      <c r="BV343" s="1"/>
      <c r="BW343" s="1"/>
      <c r="BX343" s="1"/>
      <c r="BY343" s="1"/>
      <c r="BZ343" s="1"/>
    </row>
    <row r="344" spans="1:78" s="59" customFormat="1" ht="76.5">
      <c r="A344" s="45" t="str">
        <f t="shared" si="56"/>
        <v>NO</v>
      </c>
      <c r="B344" s="45"/>
      <c r="C344" s="45"/>
      <c r="D344" s="184" t="s">
        <v>1526</v>
      </c>
      <c r="E344" s="187" t="s">
        <v>1885</v>
      </c>
      <c r="F344" s="302" t="e">
        <v>#N/A</v>
      </c>
      <c r="G344" s="124">
        <f t="shared" si="63"/>
        <v>4</v>
      </c>
      <c r="H344" s="124" t="s">
        <v>42</v>
      </c>
      <c r="I344" s="137" t="s">
        <v>1886</v>
      </c>
      <c r="J344" s="125"/>
      <c r="K344" s="126"/>
      <c r="L344" s="126"/>
      <c r="M344" s="126"/>
      <c r="N344" s="125"/>
      <c r="O344" s="124" t="s">
        <v>42</v>
      </c>
      <c r="P344" s="124" t="str">
        <f t="shared" si="53"/>
        <v>0..1</v>
      </c>
      <c r="Q344" s="127" t="s">
        <v>1887</v>
      </c>
      <c r="R344" s="128" t="s">
        <v>1888</v>
      </c>
      <c r="S344" s="124"/>
      <c r="T344" s="129"/>
      <c r="U344" s="124" t="s">
        <v>42</v>
      </c>
      <c r="V344" s="124"/>
      <c r="W344" s="130"/>
      <c r="X344" s="38"/>
      <c r="Y344" s="129" t="s">
        <v>39</v>
      </c>
      <c r="Z344" s="129" t="s">
        <v>39</v>
      </c>
      <c r="AA344" s="57"/>
      <c r="AB344" s="13" t="str">
        <f t="shared" si="54"/>
        <v>/rsm:CrossIndustryInvoice/rsm:SupplyChainTradeTransaction/ram:ApplicableHeaderTradeAgreement/ram:BuyerTradeParty</v>
      </c>
      <c r="AC344" s="13" t="str">
        <f t="shared" si="55"/>
        <v>/ram:SpecifiedLegalOrganization</v>
      </c>
      <c r="AD344" s="14">
        <f>COUNTIFS(R$4:R344,AB344)</f>
        <v>1</v>
      </c>
      <c r="AE344" s="57"/>
      <c r="AF344" s="187" t="str">
        <f t="shared" si="60"/>
        <v>BT-47-00</v>
      </c>
      <c r="AG344" s="124">
        <f t="shared" si="58"/>
        <v>4</v>
      </c>
      <c r="AH344" s="124" t="str">
        <f t="shared" si="61"/>
        <v>0..1</v>
      </c>
      <c r="AI344" s="137" t="s">
        <v>1889</v>
      </c>
      <c r="AJ344" s="125"/>
      <c r="AK344" s="126"/>
      <c r="AL344" s="126"/>
      <c r="AM344" s="126" t="s">
        <v>35</v>
      </c>
      <c r="AN344" s="125"/>
      <c r="AO344" s="124" t="str">
        <f t="shared" si="57"/>
        <v>0..1</v>
      </c>
      <c r="AP344" s="124" t="str">
        <f t="shared" si="57"/>
        <v>0..1</v>
      </c>
      <c r="AQ344" s="127" t="str">
        <f t="shared" si="57"/>
        <v>/rsm:CrossIndustryInvoice
/rsm:SupplyChainTradeTransaction
/ram:ApplicableHeaderTradeAgreement
/ram:BuyerTradeParty
/ram:SpecifiedLegalOrganization</v>
      </c>
      <c r="AR344" s="128" t="str">
        <f t="shared" si="57"/>
        <v>/rsm:CrossIndustryInvoice/rsm:SupplyChainTradeTransaction/ram:ApplicableHeaderTradeAgreement/ram:BuyerTradeParty/ram:SpecifiedLegalOrganization</v>
      </c>
      <c r="AS344" s="124"/>
      <c r="AT344" s="129"/>
      <c r="AU344" s="124" t="str">
        <f t="shared" si="59"/>
        <v>0..1</v>
      </c>
      <c r="AV344" s="124"/>
      <c r="AW344" s="130"/>
      <c r="AX344" s="7"/>
      <c r="AY344" s="129" t="str">
        <f t="shared" si="62"/>
        <v>MINIMUM</v>
      </c>
      <c r="AZ344" s="129" t="str">
        <f t="shared" si="62"/>
        <v>MINIMUM</v>
      </c>
      <c r="BA344" s="1"/>
      <c r="BB344" s="57"/>
      <c r="BE344"/>
      <c r="BF344" s="1"/>
      <c r="BG344" s="1"/>
      <c r="BH344" s="1"/>
      <c r="BI344" s="1"/>
      <c r="BJ344" s="1"/>
      <c r="BK344" s="1"/>
      <c r="BL344" s="1"/>
      <c r="BM344" s="1"/>
      <c r="BN344" s="1"/>
      <c r="BO344" s="1"/>
      <c r="BP344" s="1"/>
      <c r="BQ344" s="1"/>
      <c r="BR344" s="1"/>
      <c r="BS344" s="1"/>
      <c r="BT344" s="1"/>
      <c r="BU344" s="1"/>
      <c r="BV344" s="1"/>
      <c r="BW344" s="1"/>
      <c r="BX344" s="1"/>
      <c r="BY344" s="1"/>
      <c r="BZ344" s="1"/>
    </row>
    <row r="345" spans="1:78" s="59" customFormat="1" ht="89.25">
      <c r="A345" s="45" t="str">
        <f t="shared" si="56"/>
        <v>YES</v>
      </c>
      <c r="B345" s="45"/>
      <c r="C345" s="45"/>
      <c r="D345" s="184" t="s">
        <v>1526</v>
      </c>
      <c r="E345" s="185" t="s">
        <v>1890</v>
      </c>
      <c r="F345" s="300" t="s">
        <v>1890</v>
      </c>
      <c r="G345" s="66">
        <f t="shared" si="63"/>
        <v>5</v>
      </c>
      <c r="H345" s="66" t="s">
        <v>42</v>
      </c>
      <c r="I345" s="64" t="s">
        <v>1891</v>
      </c>
      <c r="J345" s="64" t="s">
        <v>1892</v>
      </c>
      <c r="K345" s="65" t="s">
        <v>1893</v>
      </c>
      <c r="L345" s="65" t="s">
        <v>1894</v>
      </c>
      <c r="M345" s="65" t="s">
        <v>35</v>
      </c>
      <c r="N345" s="64" t="s">
        <v>90</v>
      </c>
      <c r="O345" s="66" t="s">
        <v>32</v>
      </c>
      <c r="P345" s="66" t="str">
        <f t="shared" si="53"/>
        <v>1..1</v>
      </c>
      <c r="Q345" s="2" t="s">
        <v>1895</v>
      </c>
      <c r="R345" s="75" t="s">
        <v>1896</v>
      </c>
      <c r="S345" s="66" t="s">
        <v>55</v>
      </c>
      <c r="T345" s="68" t="s">
        <v>56</v>
      </c>
      <c r="U345" s="66" t="s">
        <v>42</v>
      </c>
      <c r="V345" s="66" t="s">
        <v>35</v>
      </c>
      <c r="W345" s="69" t="s">
        <v>35</v>
      </c>
      <c r="X345" s="38"/>
      <c r="Y345" s="68" t="s">
        <v>39</v>
      </c>
      <c r="Z345" s="68" t="s">
        <v>39</v>
      </c>
      <c r="AA345" s="57"/>
      <c r="AB345" s="13" t="str">
        <f t="shared" si="54"/>
        <v>/rsm:CrossIndustryInvoice/rsm:SupplyChainTradeTransaction/ram:ApplicableHeaderTradeAgreement/ram:BuyerTradeParty/ram:SpecifiedLegalOrganization</v>
      </c>
      <c r="AC345" s="13" t="str">
        <f t="shared" si="55"/>
        <v>/ram:ID</v>
      </c>
      <c r="AD345" s="14">
        <f>COUNTIFS(R$4:R345,AB345)</f>
        <v>1</v>
      </c>
      <c r="AE345" s="57"/>
      <c r="AF345" s="185" t="str">
        <f t="shared" si="60"/>
        <v>BT-47</v>
      </c>
      <c r="AG345" s="66">
        <f t="shared" si="58"/>
        <v>5</v>
      </c>
      <c r="AH345" s="66" t="str">
        <f t="shared" si="61"/>
        <v>0..1</v>
      </c>
      <c r="AI345" s="64" t="s">
        <v>1897</v>
      </c>
      <c r="AJ345" s="64" t="s">
        <v>1898</v>
      </c>
      <c r="AK345" s="65" t="s">
        <v>1899</v>
      </c>
      <c r="AL345" s="65" t="s">
        <v>1900</v>
      </c>
      <c r="AM345" s="65" t="s">
        <v>35</v>
      </c>
      <c r="AN345" s="64" t="s">
        <v>99</v>
      </c>
      <c r="AO345" s="66" t="str">
        <f t="shared" si="57"/>
        <v>1..1</v>
      </c>
      <c r="AP345" s="66" t="str">
        <f t="shared" si="57"/>
        <v>1..1</v>
      </c>
      <c r="AQ345" s="2" t="str">
        <f t="shared" si="57"/>
        <v>/rsm:CrossIndustryInvoice
/rsm:SupplyChainTradeTransaction
/ram:ApplicableHeaderTradeAgreement
/ram:BuyerTradeParty
/ram:SpecifiedLegalOrganization
/ram:ID</v>
      </c>
      <c r="AR345" s="75" t="str">
        <f t="shared" si="57"/>
        <v>/rsm:CrossIndustryInvoice/rsm:SupplyChainTradeTransaction/ram:ApplicableHeaderTradeAgreement/ram:BuyerTradeParty/ram:SpecifiedLegalOrganization/ram:ID</v>
      </c>
      <c r="AS345" s="66" t="s">
        <v>55</v>
      </c>
      <c r="AT345" s="68" t="s">
        <v>56</v>
      </c>
      <c r="AU345" s="66" t="str">
        <f t="shared" si="59"/>
        <v>0..1</v>
      </c>
      <c r="AV345" s="66" t="s">
        <v>35</v>
      </c>
      <c r="AW345" s="69" t="s">
        <v>35</v>
      </c>
      <c r="AX345" s="7"/>
      <c r="AY345" s="68" t="str">
        <f t="shared" si="62"/>
        <v>MINIMUM</v>
      </c>
      <c r="AZ345" s="68" t="str">
        <f t="shared" si="62"/>
        <v>MINIMUM</v>
      </c>
      <c r="BA345" s="1"/>
      <c r="BB345" s="57"/>
      <c r="BE345"/>
      <c r="BF345" s="1"/>
      <c r="BG345" s="1"/>
      <c r="BH345" s="1"/>
      <c r="BI345" s="1"/>
      <c r="BJ345" s="1"/>
      <c r="BK345" s="1"/>
      <c r="BL345" s="1"/>
      <c r="BM345" s="1"/>
      <c r="BN345" s="1"/>
      <c r="BO345" s="1"/>
      <c r="BP345" s="1"/>
      <c r="BQ345" s="1"/>
      <c r="BR345" s="1"/>
      <c r="BS345" s="1"/>
      <c r="BT345" s="1"/>
      <c r="BU345" s="1"/>
      <c r="BV345" s="1"/>
      <c r="BW345" s="1"/>
      <c r="BX345" s="1"/>
      <c r="BY345" s="1"/>
      <c r="BZ345" s="1"/>
    </row>
    <row r="346" spans="1:78" s="59" customFormat="1" ht="102">
      <c r="A346" s="45" t="str">
        <f t="shared" si="56"/>
        <v>NO</v>
      </c>
      <c r="B346" s="45"/>
      <c r="C346" s="45"/>
      <c r="D346" s="184" t="s">
        <v>1526</v>
      </c>
      <c r="E346" s="185" t="s">
        <v>1901</v>
      </c>
      <c r="F346" s="300" t="s">
        <v>1901</v>
      </c>
      <c r="G346" s="66">
        <f t="shared" si="63"/>
        <v>6</v>
      </c>
      <c r="H346" s="66" t="s">
        <v>42</v>
      </c>
      <c r="I346" s="97" t="s">
        <v>1823</v>
      </c>
      <c r="J346" s="64" t="s">
        <v>1902</v>
      </c>
      <c r="K346" s="65" t="s">
        <v>326</v>
      </c>
      <c r="L346" s="65" t="s">
        <v>916</v>
      </c>
      <c r="M346" s="65" t="s">
        <v>35</v>
      </c>
      <c r="N346" s="64" t="s">
        <v>128</v>
      </c>
      <c r="O346" s="66" t="s">
        <v>42</v>
      </c>
      <c r="P346" s="66" t="str">
        <f t="shared" si="53"/>
        <v>0..1</v>
      </c>
      <c r="Q346" s="2" t="s">
        <v>1903</v>
      </c>
      <c r="R346" s="75" t="s">
        <v>1904</v>
      </c>
      <c r="S346" s="66" t="s">
        <v>329</v>
      </c>
      <c r="T346" s="68" t="s">
        <v>163</v>
      </c>
      <c r="U346" s="66" t="s">
        <v>42</v>
      </c>
      <c r="V346" s="66" t="s">
        <v>35</v>
      </c>
      <c r="W346" s="69" t="s">
        <v>35</v>
      </c>
      <c r="X346" s="38"/>
      <c r="Y346" s="68" t="s">
        <v>39</v>
      </c>
      <c r="Z346" s="68" t="s">
        <v>39</v>
      </c>
      <c r="AA346" s="57"/>
      <c r="AB346" s="13" t="str">
        <f t="shared" si="54"/>
        <v>/rsm:CrossIndustryInvoice/rsm:SupplyChainTradeTransaction/ram:ApplicableHeaderTradeAgreement/ram:BuyerTradeParty/ram:SpecifiedLegalOrganization/ram:ID</v>
      </c>
      <c r="AC346" s="13" t="str">
        <f t="shared" si="55"/>
        <v>/@schemeID</v>
      </c>
      <c r="AD346" s="14">
        <f>COUNTIFS(R$4:R346,AB346)</f>
        <v>1</v>
      </c>
      <c r="AE346" s="57"/>
      <c r="AF346" s="185" t="str">
        <f t="shared" si="60"/>
        <v>BT-47-1</v>
      </c>
      <c r="AG346" s="66">
        <f t="shared" si="58"/>
        <v>6</v>
      </c>
      <c r="AH346" s="66" t="str">
        <f t="shared" si="61"/>
        <v>0..1</v>
      </c>
      <c r="AI346" s="97" t="s">
        <v>330</v>
      </c>
      <c r="AJ346" s="64" t="s">
        <v>1905</v>
      </c>
      <c r="AK346" s="65" t="s">
        <v>331</v>
      </c>
      <c r="AL346" s="65" t="s">
        <v>1616</v>
      </c>
      <c r="AM346" s="65" t="s">
        <v>35</v>
      </c>
      <c r="AN346" s="64" t="s">
        <v>128</v>
      </c>
      <c r="AO346" s="66" t="str">
        <f t="shared" si="57"/>
        <v>0..1</v>
      </c>
      <c r="AP346" s="66" t="str">
        <f t="shared" si="57"/>
        <v>0..1</v>
      </c>
      <c r="AQ346" s="2" t="str">
        <f t="shared" si="57"/>
        <v>/rsm:CrossIndustryInvoice
/rsm:SupplyChainTradeTransaction
/ram:ApplicableHeaderTradeAgreement
/ram:BuyerTradeParty
/ram:SpecifiedLegalOrganization
/ram:ID
/@schemeID</v>
      </c>
      <c r="AR346" s="75" t="str">
        <f t="shared" si="57"/>
        <v>/rsm:CrossIndustryInvoice/rsm:SupplyChainTradeTransaction/ram:ApplicableHeaderTradeAgreement/ram:BuyerTradeParty/ram:SpecifiedLegalOrganization/ram:ID/@schemeID</v>
      </c>
      <c r="AS346" s="66" t="s">
        <v>329</v>
      </c>
      <c r="AT346" s="68" t="s">
        <v>163</v>
      </c>
      <c r="AU346" s="66" t="str">
        <f t="shared" si="59"/>
        <v>0..1</v>
      </c>
      <c r="AV346" s="66" t="s">
        <v>35</v>
      </c>
      <c r="AW346" s="69" t="s">
        <v>35</v>
      </c>
      <c r="AX346" s="7"/>
      <c r="AY346" s="68" t="str">
        <f t="shared" si="62"/>
        <v>MINIMUM</v>
      </c>
      <c r="AZ346" s="68" t="str">
        <f t="shared" si="62"/>
        <v>MINIMUM</v>
      </c>
      <c r="BA346" s="1"/>
      <c r="BB346" s="57"/>
      <c r="BE346"/>
      <c r="BF346" s="1"/>
      <c r="BG346" s="1"/>
      <c r="BH346" s="1"/>
      <c r="BI346" s="1"/>
      <c r="BJ346" s="1"/>
      <c r="BK346" s="1"/>
      <c r="BL346" s="1"/>
      <c r="BM346" s="1"/>
      <c r="BN346" s="1"/>
      <c r="BO346" s="1"/>
      <c r="BP346" s="1"/>
      <c r="BQ346" s="1"/>
      <c r="BR346" s="1"/>
      <c r="BS346" s="1"/>
      <c r="BT346" s="1"/>
      <c r="BU346" s="1"/>
      <c r="BV346" s="1"/>
      <c r="BW346" s="1"/>
      <c r="BX346" s="1"/>
      <c r="BY346" s="1"/>
      <c r="BZ346" s="1"/>
    </row>
    <row r="347" spans="1:78" s="59" customFormat="1" ht="89.25">
      <c r="A347" s="45" t="str">
        <f t="shared" si="56"/>
        <v>YES</v>
      </c>
      <c r="B347" s="45"/>
      <c r="C347" s="45"/>
      <c r="D347" s="184" t="s">
        <v>1526</v>
      </c>
      <c r="E347" s="185" t="s">
        <v>1906</v>
      </c>
      <c r="F347" s="300" t="s">
        <v>1906</v>
      </c>
      <c r="G347" s="66">
        <f t="shared" si="63"/>
        <v>5</v>
      </c>
      <c r="H347" s="66" t="s">
        <v>42</v>
      </c>
      <c r="I347" s="64" t="s">
        <v>1907</v>
      </c>
      <c r="J347" s="64" t="s">
        <v>1908</v>
      </c>
      <c r="K347" s="65" t="s">
        <v>1909</v>
      </c>
      <c r="L347" s="65"/>
      <c r="M347" s="65" t="s">
        <v>35</v>
      </c>
      <c r="N347" s="64" t="s">
        <v>70</v>
      </c>
      <c r="O347" s="66" t="s">
        <v>42</v>
      </c>
      <c r="P347" s="66" t="str">
        <f t="shared" si="53"/>
        <v>0..1</v>
      </c>
      <c r="Q347" s="2" t="s">
        <v>1910</v>
      </c>
      <c r="R347" s="75" t="s">
        <v>1911</v>
      </c>
      <c r="S347" s="66" t="s">
        <v>73</v>
      </c>
      <c r="T347" s="68" t="s">
        <v>56</v>
      </c>
      <c r="U347" s="66" t="s">
        <v>42</v>
      </c>
      <c r="V347" s="66" t="s">
        <v>35</v>
      </c>
      <c r="W347" s="69" t="s">
        <v>35</v>
      </c>
      <c r="X347" s="38"/>
      <c r="Y347" s="68" t="s">
        <v>282</v>
      </c>
      <c r="Z347" s="68" t="s">
        <v>282</v>
      </c>
      <c r="AA347" s="57"/>
      <c r="AB347" s="13" t="str">
        <f t="shared" si="54"/>
        <v>/rsm:CrossIndustryInvoice/rsm:SupplyChainTradeTransaction/ram:ApplicableHeaderTradeAgreement/ram:BuyerTradeParty/ram:SpecifiedLegalOrganization</v>
      </c>
      <c r="AC347" s="13" t="str">
        <f t="shared" si="55"/>
        <v>/ram:TradingBusinessName</v>
      </c>
      <c r="AD347" s="14">
        <f>COUNTIFS(R$4:R347,AB347)</f>
        <v>1</v>
      </c>
      <c r="AE347" s="57"/>
      <c r="AF347" s="185" t="str">
        <f t="shared" si="60"/>
        <v>BT-45</v>
      </c>
      <c r="AG347" s="66">
        <f t="shared" si="58"/>
        <v>5</v>
      </c>
      <c r="AH347" s="66" t="str">
        <f t="shared" si="61"/>
        <v>0..1</v>
      </c>
      <c r="AI347" s="64" t="s">
        <v>1912</v>
      </c>
      <c r="AJ347" s="64" t="s">
        <v>1913</v>
      </c>
      <c r="AK347" s="65" t="s">
        <v>1914</v>
      </c>
      <c r="AL347" s="65"/>
      <c r="AM347" s="65" t="s">
        <v>35</v>
      </c>
      <c r="AN347" s="64" t="s">
        <v>78</v>
      </c>
      <c r="AO347" s="66" t="str">
        <f t="shared" si="57"/>
        <v>0..1</v>
      </c>
      <c r="AP347" s="66" t="str">
        <f t="shared" si="57"/>
        <v>0..1</v>
      </c>
      <c r="AQ347" s="2" t="str">
        <f t="shared" si="57"/>
        <v>/rsm:CrossIndustryInvoice
/rsm:SupplyChainTradeTransaction
/ram:ApplicableHeaderTradeAgreement
/ram:BuyerTradeParty
/ram:SpecifiedLegalOrganization
/ram:TradingBusinessName</v>
      </c>
      <c r="AR347" s="75" t="str">
        <f t="shared" si="57"/>
        <v>/rsm:CrossIndustryInvoice/rsm:SupplyChainTradeTransaction/ram:ApplicableHeaderTradeAgreement/ram:BuyerTradeParty/ram:SpecifiedLegalOrganization/ram:TradingBusinessName</v>
      </c>
      <c r="AS347" s="66" t="s">
        <v>73</v>
      </c>
      <c r="AT347" s="68" t="s">
        <v>56</v>
      </c>
      <c r="AU347" s="66" t="str">
        <f t="shared" si="59"/>
        <v>0..1</v>
      </c>
      <c r="AV347" s="66" t="s">
        <v>35</v>
      </c>
      <c r="AW347" s="69" t="s">
        <v>35</v>
      </c>
      <c r="AX347" s="7"/>
      <c r="AY347" s="68" t="str">
        <f t="shared" si="62"/>
        <v>EN 16931</v>
      </c>
      <c r="AZ347" s="68" t="str">
        <f t="shared" si="62"/>
        <v>EN 16931</v>
      </c>
      <c r="BA347" s="1"/>
      <c r="BB347" s="57"/>
      <c r="BE347"/>
      <c r="BF347" s="1"/>
      <c r="BG347" s="1"/>
      <c r="BH347" s="1"/>
      <c r="BI347" s="1"/>
      <c r="BJ347" s="1"/>
      <c r="BK347" s="1"/>
      <c r="BL347" s="1"/>
      <c r="BM347" s="1"/>
      <c r="BN347" s="1"/>
      <c r="BO347" s="1"/>
      <c r="BP347" s="1"/>
      <c r="BQ347" s="1"/>
      <c r="BR347" s="1"/>
      <c r="BS347" s="1"/>
      <c r="BT347" s="1"/>
      <c r="BU347" s="1"/>
      <c r="BV347" s="1"/>
      <c r="BW347" s="1"/>
      <c r="BX347" s="1"/>
      <c r="BY347" s="1"/>
      <c r="BZ347" s="1"/>
    </row>
    <row r="348" spans="1:78" s="59" customFormat="1" ht="89.25">
      <c r="A348" s="45" t="str">
        <f t="shared" si="56"/>
        <v>EXT</v>
      </c>
      <c r="B348" s="45"/>
      <c r="C348" s="45"/>
      <c r="D348" s="188" t="s">
        <v>1526</v>
      </c>
      <c r="E348" s="161" t="s">
        <v>41</v>
      </c>
      <c r="F348" s="297" t="e">
        <v>#N/A</v>
      </c>
      <c r="G348" s="162">
        <f t="shared" si="63"/>
        <v>5</v>
      </c>
      <c r="H348" s="162" t="s">
        <v>42</v>
      </c>
      <c r="I348" s="163" t="s">
        <v>1915</v>
      </c>
      <c r="J348" s="163" t="s">
        <v>1916</v>
      </c>
      <c r="K348" s="164"/>
      <c r="L348" s="164"/>
      <c r="M348" s="164"/>
      <c r="N348" s="163"/>
      <c r="O348" s="66" t="s">
        <v>42</v>
      </c>
      <c r="P348" s="66" t="str">
        <f t="shared" si="53"/>
        <v>0..1</v>
      </c>
      <c r="Q348" s="166" t="s">
        <v>1917</v>
      </c>
      <c r="R348" s="167" t="s">
        <v>1918</v>
      </c>
      <c r="S348" s="165"/>
      <c r="T348" s="168"/>
      <c r="U348" s="162" t="s">
        <v>42</v>
      </c>
      <c r="V348" s="165"/>
      <c r="W348" s="169"/>
      <c r="X348" s="38"/>
      <c r="Y348" s="170" t="s">
        <v>47</v>
      </c>
      <c r="Z348" s="170" t="s">
        <v>48</v>
      </c>
      <c r="AA348" s="57"/>
      <c r="AB348" s="13" t="str">
        <f t="shared" si="54"/>
        <v>/rsm:CrossIndustryInvoice/rsm:SupplyChainTradeTransaction/ram:ApplicableHeaderTradeAgreement/ram:BuyerTradeParty/ram:SpecifiedLegalOrganization</v>
      </c>
      <c r="AC348" s="13" t="str">
        <f t="shared" si="55"/>
        <v>/ram:PostalTradeAddress</v>
      </c>
      <c r="AD348" s="14">
        <f>COUNTIFS(R$4:R348,AB348)</f>
        <v>1</v>
      </c>
      <c r="AE348" s="57"/>
      <c r="AF348" s="161" t="str">
        <f t="shared" si="60"/>
        <v>EXT</v>
      </c>
      <c r="AG348" s="162">
        <f t="shared" si="58"/>
        <v>5</v>
      </c>
      <c r="AH348" s="162" t="str">
        <f t="shared" si="61"/>
        <v>0..1</v>
      </c>
      <c r="AI348" s="163" t="s">
        <v>1632</v>
      </c>
      <c r="AJ348" s="163" t="s">
        <v>1633</v>
      </c>
      <c r="AK348" s="164"/>
      <c r="AL348" s="164"/>
      <c r="AM348" s="164"/>
      <c r="AN348" s="163"/>
      <c r="AO348" s="66" t="str">
        <f t="shared" si="57"/>
        <v>0..1</v>
      </c>
      <c r="AP348" s="66" t="str">
        <f t="shared" si="57"/>
        <v>0..1</v>
      </c>
      <c r="AQ348" s="166" t="str">
        <f t="shared" si="57"/>
        <v>/rsm:CrossIndustryInvoice
/rsm:SupplyChainTradeTransaction
/ram:ApplicableHeaderTradeAgreement
/ram:BuyerTradeParty
/ram:SpecifiedLegalOrganization
/ram:PostalTradeAddress</v>
      </c>
      <c r="AR348" s="167" t="str">
        <f t="shared" si="57"/>
        <v>/rsm:CrossIndustryInvoice/rsm:SupplyChainTradeTransaction/ram:ApplicableHeaderTradeAgreement/ram:BuyerTradeParty/ram:SpecifiedLegalOrganization/ram:PostalTradeAddress</v>
      </c>
      <c r="AS348" s="165"/>
      <c r="AT348" s="168"/>
      <c r="AU348" s="162" t="str">
        <f t="shared" si="59"/>
        <v>0..1</v>
      </c>
      <c r="AV348" s="165"/>
      <c r="AW348" s="169"/>
      <c r="AX348" s="7"/>
      <c r="AY348" s="170" t="str">
        <f t="shared" si="62"/>
        <v>EXTENDED</v>
      </c>
      <c r="AZ348" s="170" t="str">
        <f t="shared" si="62"/>
        <v>EXTENDED FR B2B</v>
      </c>
      <c r="BA348" s="1"/>
      <c r="BB348" s="57"/>
      <c r="BE348"/>
      <c r="BF348" s="1"/>
      <c r="BG348" s="1"/>
      <c r="BH348" s="1"/>
      <c r="BI348" s="1"/>
      <c r="BJ348" s="1"/>
      <c r="BK348" s="1"/>
      <c r="BL348" s="1"/>
      <c r="BM348" s="1"/>
      <c r="BN348" s="1"/>
      <c r="BO348" s="1"/>
      <c r="BP348" s="1"/>
      <c r="BQ348" s="1"/>
      <c r="BR348" s="1"/>
      <c r="BS348" s="1"/>
      <c r="BT348" s="1"/>
      <c r="BU348" s="1"/>
      <c r="BV348" s="1"/>
      <c r="BW348" s="1"/>
      <c r="BX348" s="1"/>
      <c r="BY348" s="1"/>
      <c r="BZ348" s="1"/>
    </row>
    <row r="349" spans="1:78" s="59" customFormat="1" ht="102">
      <c r="A349" s="45" t="str">
        <f t="shared" si="56"/>
        <v>EXT</v>
      </c>
      <c r="B349" s="45"/>
      <c r="C349" s="45"/>
      <c r="D349" s="188" t="s">
        <v>1526</v>
      </c>
      <c r="E349" s="61" t="s">
        <v>41</v>
      </c>
      <c r="F349" s="281" t="e">
        <v>#N/A</v>
      </c>
      <c r="G349" s="62">
        <f t="shared" si="63"/>
        <v>6</v>
      </c>
      <c r="H349" s="62" t="s">
        <v>42</v>
      </c>
      <c r="I349" s="64" t="s">
        <v>1634</v>
      </c>
      <c r="J349" s="64" t="s">
        <v>1635</v>
      </c>
      <c r="K349" s="65" t="s">
        <v>1636</v>
      </c>
      <c r="L349" s="65"/>
      <c r="M349" s="65"/>
      <c r="N349" s="64"/>
      <c r="O349" s="66" t="s">
        <v>42</v>
      </c>
      <c r="P349" s="66" t="str">
        <f t="shared" si="53"/>
        <v>0..1</v>
      </c>
      <c r="Q349" s="6" t="s">
        <v>1919</v>
      </c>
      <c r="R349" s="67" t="s">
        <v>1920</v>
      </c>
      <c r="S349" s="66" t="s">
        <v>73</v>
      </c>
      <c r="T349" s="68" t="s">
        <v>56</v>
      </c>
      <c r="U349" s="62" t="s">
        <v>42</v>
      </c>
      <c r="V349" s="66"/>
      <c r="W349" s="69"/>
      <c r="X349" s="38"/>
      <c r="Y349" s="70" t="s">
        <v>47</v>
      </c>
      <c r="Z349" s="70" t="s">
        <v>48</v>
      </c>
      <c r="AA349" s="57"/>
      <c r="AB349" s="13" t="str">
        <f t="shared" si="54"/>
        <v>/rsm:CrossIndustryInvoice/rsm:SupplyChainTradeTransaction/ram:ApplicableHeaderTradeAgreement/ram:BuyerTradeParty/ram:SpecifiedLegalOrganization/ram:PostalTradeAddress</v>
      </c>
      <c r="AC349" s="13" t="str">
        <f t="shared" si="55"/>
        <v>/ram:PostcodeCode</v>
      </c>
      <c r="AD349" s="14">
        <f>COUNTIFS(R$4:R349,AB349)</f>
        <v>1</v>
      </c>
      <c r="AE349" s="57"/>
      <c r="AF349" s="61" t="str">
        <f t="shared" si="60"/>
        <v>EXT</v>
      </c>
      <c r="AG349" s="62">
        <f t="shared" si="58"/>
        <v>6</v>
      </c>
      <c r="AH349" s="62" t="str">
        <f t="shared" si="61"/>
        <v>0..1</v>
      </c>
      <c r="AI349" s="64" t="s">
        <v>1921</v>
      </c>
      <c r="AJ349" s="64"/>
      <c r="AK349" s="65"/>
      <c r="AL349" s="65"/>
      <c r="AM349" s="65"/>
      <c r="AN349" s="64"/>
      <c r="AO349" s="66" t="str">
        <f t="shared" si="57"/>
        <v>0..1</v>
      </c>
      <c r="AP349" s="66" t="str">
        <f t="shared" si="57"/>
        <v>0..1</v>
      </c>
      <c r="AQ349" s="6" t="str">
        <f t="shared" si="57"/>
        <v>/rsm:CrossIndustryInvoice
/rsm:SupplyChainTradeTransaction
/ram:ApplicableHeaderTradeAgreement
/ram:BuyerTradeParty
/ram:SpecifiedLegalOrganization
/ram:PostalTradeAddress
/ram:PostcodeCode</v>
      </c>
      <c r="AR349" s="67" t="str">
        <f t="shared" si="57"/>
        <v>/rsm:CrossIndustryInvoice/rsm:SupplyChainTradeTransaction/ram:ApplicableHeaderTradeAgreement/ram:BuyerTradeParty/ram:SpecifiedLegalOrganization/ram:PostalTradeAddress/ram:PostcodeCode</v>
      </c>
      <c r="AS349" s="66" t="s">
        <v>73</v>
      </c>
      <c r="AT349" s="68" t="s">
        <v>56</v>
      </c>
      <c r="AU349" s="62" t="str">
        <f t="shared" si="59"/>
        <v>0..1</v>
      </c>
      <c r="AV349" s="66"/>
      <c r="AW349" s="69"/>
      <c r="AX349" s="7"/>
      <c r="AY349" s="70" t="str">
        <f t="shared" si="62"/>
        <v>EXTENDED</v>
      </c>
      <c r="AZ349" s="70" t="str">
        <f t="shared" si="62"/>
        <v>EXTENDED FR B2B</v>
      </c>
      <c r="BA349" s="1"/>
      <c r="BB349" s="57"/>
      <c r="BE349"/>
      <c r="BF349" s="1"/>
      <c r="BG349" s="1"/>
      <c r="BH349" s="1"/>
      <c r="BI349" s="1"/>
      <c r="BJ349" s="1"/>
      <c r="BK349" s="1"/>
      <c r="BL349" s="1"/>
      <c r="BM349" s="1"/>
      <c r="BN349" s="1"/>
      <c r="BO349" s="1"/>
      <c r="BP349" s="1"/>
      <c r="BQ349" s="1"/>
      <c r="BR349" s="1"/>
      <c r="BS349" s="1"/>
      <c r="BT349" s="1"/>
      <c r="BU349" s="1"/>
      <c r="BV349" s="1"/>
      <c r="BW349" s="1"/>
      <c r="BX349" s="1"/>
      <c r="BY349" s="1"/>
      <c r="BZ349" s="1"/>
    </row>
    <row r="350" spans="1:78" s="59" customFormat="1" ht="102">
      <c r="A350" s="45" t="str">
        <f t="shared" si="56"/>
        <v>EXT</v>
      </c>
      <c r="B350" s="45"/>
      <c r="C350" s="45"/>
      <c r="D350" s="188" t="s">
        <v>1526</v>
      </c>
      <c r="E350" s="61" t="s">
        <v>41</v>
      </c>
      <c r="F350" s="281" t="e">
        <v>#N/A</v>
      </c>
      <c r="G350" s="62">
        <f t="shared" si="63"/>
        <v>6</v>
      </c>
      <c r="H350" s="62" t="s">
        <v>42</v>
      </c>
      <c r="I350" s="64" t="s">
        <v>1640</v>
      </c>
      <c r="J350" s="64" t="s">
        <v>1641</v>
      </c>
      <c r="K350" s="65" t="s">
        <v>1642</v>
      </c>
      <c r="L350" s="65"/>
      <c r="M350" s="65"/>
      <c r="N350" s="64"/>
      <c r="O350" s="66" t="s">
        <v>42</v>
      </c>
      <c r="P350" s="66" t="str">
        <f t="shared" si="53"/>
        <v>0..1</v>
      </c>
      <c r="Q350" s="6" t="s">
        <v>1922</v>
      </c>
      <c r="R350" s="67" t="s">
        <v>1923</v>
      </c>
      <c r="S350" s="66" t="s">
        <v>73</v>
      </c>
      <c r="T350" s="68" t="s">
        <v>56</v>
      </c>
      <c r="U350" s="62" t="s">
        <v>42</v>
      </c>
      <c r="V350" s="66"/>
      <c r="W350" s="69"/>
      <c r="X350" s="38"/>
      <c r="Y350" s="70" t="s">
        <v>47</v>
      </c>
      <c r="Z350" s="70" t="s">
        <v>48</v>
      </c>
      <c r="AA350" s="57"/>
      <c r="AB350" s="13" t="str">
        <f t="shared" si="54"/>
        <v>/rsm:CrossIndustryInvoice/rsm:SupplyChainTradeTransaction/ram:ApplicableHeaderTradeAgreement/ram:BuyerTradeParty/ram:SpecifiedLegalOrganization/ram:PostalTradeAddress</v>
      </c>
      <c r="AC350" s="13" t="str">
        <f t="shared" si="55"/>
        <v>/ram:LineOne</v>
      </c>
      <c r="AD350" s="14">
        <f>COUNTIFS(R$4:R350,AB350)</f>
        <v>1</v>
      </c>
      <c r="AE350" s="57"/>
      <c r="AF350" s="61" t="str">
        <f t="shared" si="60"/>
        <v>EXT</v>
      </c>
      <c r="AG350" s="62">
        <f t="shared" si="58"/>
        <v>6</v>
      </c>
      <c r="AH350" s="62" t="str">
        <f t="shared" si="61"/>
        <v>0..1</v>
      </c>
      <c r="AI350" s="64" t="s">
        <v>1924</v>
      </c>
      <c r="AJ350" s="64"/>
      <c r="AK350" s="65"/>
      <c r="AL350" s="65"/>
      <c r="AM350" s="65"/>
      <c r="AN350" s="64"/>
      <c r="AO350" s="66" t="str">
        <f t="shared" si="57"/>
        <v>0..1</v>
      </c>
      <c r="AP350" s="66" t="str">
        <f t="shared" si="57"/>
        <v>0..1</v>
      </c>
      <c r="AQ350" s="6" t="str">
        <f t="shared" si="57"/>
        <v>/rsm:CrossIndustryInvoice
/rsm:SupplyChainTradeTransaction
/ram:ApplicableHeaderTradeAgreement
/ram:BuyerTradeParty
/ram:SpecifiedLegalOrganization
/ram:PostalTradeAddress
/ram:LineOne</v>
      </c>
      <c r="AR350" s="67" t="str">
        <f t="shared" si="57"/>
        <v>/rsm:CrossIndustryInvoice/rsm:SupplyChainTradeTransaction/ram:ApplicableHeaderTradeAgreement/ram:BuyerTradeParty/ram:SpecifiedLegalOrganization/ram:PostalTradeAddress/ram:LineOne</v>
      </c>
      <c r="AS350" s="66" t="s">
        <v>73</v>
      </c>
      <c r="AT350" s="68" t="s">
        <v>56</v>
      </c>
      <c r="AU350" s="62" t="str">
        <f t="shared" si="59"/>
        <v>0..1</v>
      </c>
      <c r="AV350" s="66"/>
      <c r="AW350" s="69"/>
      <c r="AX350" s="7"/>
      <c r="AY350" s="70" t="str">
        <f t="shared" si="62"/>
        <v>EXTENDED</v>
      </c>
      <c r="AZ350" s="70" t="str">
        <f t="shared" si="62"/>
        <v>EXTENDED FR B2B</v>
      </c>
      <c r="BA350" s="1"/>
      <c r="BB350" s="57"/>
      <c r="BE350"/>
      <c r="BF350" s="1"/>
      <c r="BG350" s="1"/>
      <c r="BH350" s="1"/>
      <c r="BI350" s="1"/>
      <c r="BJ350" s="1"/>
      <c r="BK350" s="1"/>
      <c r="BL350" s="1"/>
      <c r="BM350" s="1"/>
      <c r="BN350" s="1"/>
      <c r="BO350" s="1"/>
      <c r="BP350" s="1"/>
      <c r="BQ350" s="1"/>
      <c r="BR350" s="1"/>
      <c r="BS350" s="1"/>
      <c r="BT350" s="1"/>
      <c r="BU350" s="1"/>
      <c r="BV350" s="1"/>
      <c r="BW350" s="1"/>
      <c r="BX350" s="1"/>
      <c r="BY350" s="1"/>
      <c r="BZ350" s="1"/>
    </row>
    <row r="351" spans="1:78" s="59" customFormat="1" ht="102">
      <c r="A351" s="45" t="str">
        <f t="shared" si="56"/>
        <v>EXT</v>
      </c>
      <c r="B351" s="45"/>
      <c r="C351" s="45"/>
      <c r="D351" s="188" t="s">
        <v>1526</v>
      </c>
      <c r="E351" s="61" t="s">
        <v>41</v>
      </c>
      <c r="F351" s="281" t="e">
        <v>#N/A</v>
      </c>
      <c r="G351" s="62">
        <f t="shared" si="63"/>
        <v>6</v>
      </c>
      <c r="H351" s="62" t="s">
        <v>42</v>
      </c>
      <c r="I351" s="64" t="s">
        <v>1646</v>
      </c>
      <c r="J351" s="64" t="s">
        <v>1647</v>
      </c>
      <c r="K351" s="65"/>
      <c r="L351" s="65"/>
      <c r="M351" s="65"/>
      <c r="N351" s="64"/>
      <c r="O351" s="66" t="s">
        <v>42</v>
      </c>
      <c r="P351" s="66" t="str">
        <f t="shared" si="53"/>
        <v>0..1</v>
      </c>
      <c r="Q351" s="6" t="s">
        <v>1925</v>
      </c>
      <c r="R351" s="67" t="s">
        <v>1926</v>
      </c>
      <c r="S351" s="66" t="s">
        <v>73</v>
      </c>
      <c r="T351" s="68" t="s">
        <v>56</v>
      </c>
      <c r="U351" s="62" t="s">
        <v>42</v>
      </c>
      <c r="V351" s="66"/>
      <c r="W351" s="69"/>
      <c r="X351" s="38"/>
      <c r="Y351" s="70" t="s">
        <v>47</v>
      </c>
      <c r="Z351" s="70" t="s">
        <v>48</v>
      </c>
      <c r="AA351" s="57"/>
      <c r="AB351" s="13" t="str">
        <f t="shared" si="54"/>
        <v>/rsm:CrossIndustryInvoice/rsm:SupplyChainTradeTransaction/ram:ApplicableHeaderTradeAgreement/ram:BuyerTradeParty/ram:SpecifiedLegalOrganization/ram:PostalTradeAddress</v>
      </c>
      <c r="AC351" s="13" t="str">
        <f t="shared" si="55"/>
        <v>/ram:LineTwo</v>
      </c>
      <c r="AD351" s="14">
        <f>COUNTIFS(R$4:R351,AB351)</f>
        <v>1</v>
      </c>
      <c r="AE351" s="57"/>
      <c r="AF351" s="61" t="str">
        <f t="shared" si="60"/>
        <v>EXT</v>
      </c>
      <c r="AG351" s="62">
        <f t="shared" si="58"/>
        <v>6</v>
      </c>
      <c r="AH351" s="62" t="str">
        <f t="shared" si="61"/>
        <v>0..1</v>
      </c>
      <c r="AI351" s="64" t="s">
        <v>1927</v>
      </c>
      <c r="AJ351" s="64"/>
      <c r="AK351" s="65"/>
      <c r="AL351" s="65"/>
      <c r="AM351" s="65"/>
      <c r="AN351" s="64"/>
      <c r="AO351" s="66" t="str">
        <f t="shared" si="57"/>
        <v>0..1</v>
      </c>
      <c r="AP351" s="66" t="str">
        <f t="shared" si="57"/>
        <v>0..1</v>
      </c>
      <c r="AQ351" s="6" t="str">
        <f t="shared" si="57"/>
        <v>/rsm:CrossIndustryInvoice
/rsm:SupplyChainTradeTransaction
/ram:ApplicableHeaderTradeAgreement
/ram:BuyerTradeParty
/ram:SpecifiedLegalOrganization
/ram:PostalTradeAddress
/ram:LineTwo</v>
      </c>
      <c r="AR351" s="67" t="str">
        <f t="shared" si="57"/>
        <v>/rsm:CrossIndustryInvoice/rsm:SupplyChainTradeTransaction/ram:ApplicableHeaderTradeAgreement/ram:BuyerTradeParty/ram:SpecifiedLegalOrganization/ram:PostalTradeAddress/ram:LineTwo</v>
      </c>
      <c r="AS351" s="66" t="s">
        <v>73</v>
      </c>
      <c r="AT351" s="68" t="s">
        <v>56</v>
      </c>
      <c r="AU351" s="62" t="str">
        <f t="shared" si="59"/>
        <v>0..1</v>
      </c>
      <c r="AV351" s="66"/>
      <c r="AW351" s="69"/>
      <c r="AX351" s="7"/>
      <c r="AY351" s="70" t="str">
        <f t="shared" si="62"/>
        <v>EXTENDED</v>
      </c>
      <c r="AZ351" s="70" t="str">
        <f t="shared" si="62"/>
        <v>EXTENDED FR B2B</v>
      </c>
      <c r="BA351" s="1"/>
      <c r="BB351" s="57"/>
      <c r="BE351"/>
      <c r="BF351" s="1"/>
      <c r="BG351" s="1"/>
      <c r="BH351" s="1"/>
      <c r="BI351" s="1"/>
      <c r="BJ351" s="1"/>
      <c r="BK351" s="1"/>
      <c r="BL351" s="1"/>
      <c r="BM351" s="1"/>
      <c r="BN351" s="1"/>
      <c r="BO351" s="1"/>
      <c r="BP351" s="1"/>
      <c r="BQ351" s="1"/>
      <c r="BR351" s="1"/>
      <c r="BS351" s="1"/>
      <c r="BT351" s="1"/>
      <c r="BU351" s="1"/>
      <c r="BV351" s="1"/>
      <c r="BW351" s="1"/>
      <c r="BX351" s="1"/>
      <c r="BY351" s="1"/>
      <c r="BZ351" s="1"/>
    </row>
    <row r="352" spans="1:78" s="59" customFormat="1" ht="102">
      <c r="A352" s="45" t="str">
        <f t="shared" si="56"/>
        <v>EXT</v>
      </c>
      <c r="B352" s="45"/>
      <c r="C352" s="45"/>
      <c r="D352" s="188" t="s">
        <v>1526</v>
      </c>
      <c r="E352" s="61" t="s">
        <v>41</v>
      </c>
      <c r="F352" s="281" t="e">
        <v>#N/A</v>
      </c>
      <c r="G352" s="62">
        <f t="shared" si="63"/>
        <v>6</v>
      </c>
      <c r="H352" s="62" t="s">
        <v>42</v>
      </c>
      <c r="I352" s="64" t="s">
        <v>1651</v>
      </c>
      <c r="J352" s="64" t="s">
        <v>1647</v>
      </c>
      <c r="K352" s="65"/>
      <c r="L352" s="65"/>
      <c r="M352" s="65"/>
      <c r="N352" s="64"/>
      <c r="O352" s="66" t="s">
        <v>42</v>
      </c>
      <c r="P352" s="66" t="str">
        <f t="shared" si="53"/>
        <v>0..1</v>
      </c>
      <c r="Q352" s="6" t="s">
        <v>1928</v>
      </c>
      <c r="R352" s="67" t="s">
        <v>1929</v>
      </c>
      <c r="S352" s="66" t="s">
        <v>73</v>
      </c>
      <c r="T352" s="68" t="s">
        <v>56</v>
      </c>
      <c r="U352" s="62" t="s">
        <v>42</v>
      </c>
      <c r="V352" s="66"/>
      <c r="W352" s="69"/>
      <c r="X352" s="38"/>
      <c r="Y352" s="70" t="s">
        <v>47</v>
      </c>
      <c r="Z352" s="70" t="s">
        <v>48</v>
      </c>
      <c r="AA352" s="189"/>
      <c r="AB352" s="13" t="str">
        <f t="shared" si="54"/>
        <v>/rsm:CrossIndustryInvoice/rsm:SupplyChainTradeTransaction/ram:ApplicableHeaderTradeAgreement/ram:BuyerTradeParty/ram:SpecifiedLegalOrganization/ram:PostalTradeAddress</v>
      </c>
      <c r="AC352" s="13" t="str">
        <f t="shared" si="55"/>
        <v>/ram:LineThree</v>
      </c>
      <c r="AD352" s="14">
        <f>COUNTIFS(R$4:R352,AB352)</f>
        <v>1</v>
      </c>
      <c r="AE352" s="11"/>
      <c r="AF352" s="61" t="str">
        <f t="shared" si="60"/>
        <v>EXT</v>
      </c>
      <c r="AG352" s="62">
        <f t="shared" si="58"/>
        <v>6</v>
      </c>
      <c r="AH352" s="62" t="str">
        <f t="shared" si="61"/>
        <v>0..1</v>
      </c>
      <c r="AI352" s="64" t="s">
        <v>1930</v>
      </c>
      <c r="AJ352" s="64"/>
      <c r="AK352" s="65"/>
      <c r="AL352" s="65"/>
      <c r="AM352" s="65"/>
      <c r="AN352" s="64"/>
      <c r="AO352" s="66" t="str">
        <f t="shared" si="57"/>
        <v>0..1</v>
      </c>
      <c r="AP352" s="66" t="str">
        <f t="shared" si="57"/>
        <v>0..1</v>
      </c>
      <c r="AQ352" s="6" t="str">
        <f t="shared" si="57"/>
        <v>/rsm:CrossIndustryInvoice
/rsm:SupplyChainTradeTransaction
/ram:ApplicableHeaderTradeAgreement
/ram:BuyerTradeParty
/ram:SpecifiedLegalOrganization
/ram:PostalTradeAddress
/ram:LineThree</v>
      </c>
      <c r="AR352" s="67" t="str">
        <f t="shared" si="57"/>
        <v>/rsm:CrossIndustryInvoice/rsm:SupplyChainTradeTransaction/ram:ApplicableHeaderTradeAgreement/ram:BuyerTradeParty/ram:SpecifiedLegalOrganization/ram:PostalTradeAddress/ram:LineThree</v>
      </c>
      <c r="AS352" s="66" t="s">
        <v>73</v>
      </c>
      <c r="AT352" s="68" t="s">
        <v>56</v>
      </c>
      <c r="AU352" s="62" t="str">
        <f t="shared" si="59"/>
        <v>0..1</v>
      </c>
      <c r="AV352" s="66"/>
      <c r="AW352" s="69"/>
      <c r="AX352" s="7"/>
      <c r="AY352" s="70" t="str">
        <f t="shared" si="62"/>
        <v>EXTENDED</v>
      </c>
      <c r="AZ352" s="70" t="str">
        <f t="shared" si="62"/>
        <v>EXTENDED FR B2B</v>
      </c>
      <c r="BA352" s="1"/>
      <c r="BB352" s="57"/>
      <c r="BE352"/>
      <c r="BF352" s="1"/>
      <c r="BG352" s="1"/>
      <c r="BH352" s="1"/>
      <c r="BI352" s="1"/>
      <c r="BJ352" s="1"/>
      <c r="BK352" s="1"/>
      <c r="BL352" s="1"/>
      <c r="BM352" s="1"/>
      <c r="BN352" s="1"/>
      <c r="BO352" s="1"/>
      <c r="BP352" s="1"/>
      <c r="BQ352" s="1"/>
      <c r="BR352" s="1"/>
      <c r="BS352" s="1"/>
      <c r="BT352" s="1"/>
      <c r="BU352" s="1"/>
      <c r="BV352" s="1"/>
      <c r="BW352" s="1"/>
      <c r="BX352" s="1"/>
      <c r="BY352" s="1"/>
      <c r="BZ352" s="1"/>
    </row>
    <row r="353" spans="1:78" s="59" customFormat="1" ht="102">
      <c r="A353" s="45" t="str">
        <f t="shared" si="56"/>
        <v>EXT</v>
      </c>
      <c r="B353" s="45"/>
      <c r="C353" s="45"/>
      <c r="D353" s="188" t="s">
        <v>1526</v>
      </c>
      <c r="E353" s="61" t="s">
        <v>41</v>
      </c>
      <c r="F353" s="281" t="e">
        <v>#N/A</v>
      </c>
      <c r="G353" s="62">
        <f t="shared" si="63"/>
        <v>6</v>
      </c>
      <c r="H353" s="62" t="s">
        <v>42</v>
      </c>
      <c r="I353" s="64" t="s">
        <v>1655</v>
      </c>
      <c r="J353" s="64" t="s">
        <v>1931</v>
      </c>
      <c r="K353" s="65"/>
      <c r="L353" s="65"/>
      <c r="M353" s="65"/>
      <c r="N353" s="64"/>
      <c r="O353" s="66" t="s">
        <v>42</v>
      </c>
      <c r="P353" s="66" t="str">
        <f t="shared" si="53"/>
        <v>0..1</v>
      </c>
      <c r="Q353" s="6" t="s">
        <v>1932</v>
      </c>
      <c r="R353" s="67" t="s">
        <v>1933</v>
      </c>
      <c r="S353" s="66" t="s">
        <v>73</v>
      </c>
      <c r="T353" s="68" t="s">
        <v>56</v>
      </c>
      <c r="U353" s="62" t="s">
        <v>42</v>
      </c>
      <c r="V353" s="66"/>
      <c r="W353" s="69"/>
      <c r="X353" s="38"/>
      <c r="Y353" s="70" t="s">
        <v>47</v>
      </c>
      <c r="Z353" s="70" t="s">
        <v>48</v>
      </c>
      <c r="AA353" s="189"/>
      <c r="AB353" s="13" t="str">
        <f t="shared" si="54"/>
        <v>/rsm:CrossIndustryInvoice/rsm:SupplyChainTradeTransaction/ram:ApplicableHeaderTradeAgreement/ram:BuyerTradeParty/ram:SpecifiedLegalOrganization/ram:PostalTradeAddress</v>
      </c>
      <c r="AC353" s="13" t="str">
        <f t="shared" si="55"/>
        <v>/ram:CityName</v>
      </c>
      <c r="AD353" s="14">
        <f>COUNTIFS(R$4:R353,AB353)</f>
        <v>1</v>
      </c>
      <c r="AE353" s="11"/>
      <c r="AF353" s="61" t="str">
        <f t="shared" si="60"/>
        <v>EXT</v>
      </c>
      <c r="AG353" s="62">
        <f t="shared" si="58"/>
        <v>6</v>
      </c>
      <c r="AH353" s="62" t="str">
        <f t="shared" si="61"/>
        <v>0..1</v>
      </c>
      <c r="AI353" s="64" t="s">
        <v>1934</v>
      </c>
      <c r="AJ353" s="64"/>
      <c r="AK353" s="65"/>
      <c r="AL353" s="65"/>
      <c r="AM353" s="65"/>
      <c r="AN353" s="64"/>
      <c r="AO353" s="66" t="str">
        <f t="shared" si="57"/>
        <v>0..1</v>
      </c>
      <c r="AP353" s="66" t="str">
        <f t="shared" si="57"/>
        <v>0..1</v>
      </c>
      <c r="AQ353" s="6" t="str">
        <f t="shared" si="57"/>
        <v>/rsm:CrossIndustryInvoice
/rsm:SupplyChainTradeTransaction
/ram:ApplicableHeaderTradeAgreement
/ram:BuyerTradeParty
/ram:SpecifiedLegalOrganization
/ram:PostalTradeAddress
/ram:CityName</v>
      </c>
      <c r="AR353" s="67" t="str">
        <f t="shared" si="57"/>
        <v>/rsm:CrossIndustryInvoice/rsm:SupplyChainTradeTransaction/ram:ApplicableHeaderTradeAgreement/ram:BuyerTradeParty/ram:SpecifiedLegalOrganization/ram:PostalTradeAddress/ram:CityName</v>
      </c>
      <c r="AS353" s="66" t="s">
        <v>73</v>
      </c>
      <c r="AT353" s="68" t="s">
        <v>56</v>
      </c>
      <c r="AU353" s="62" t="str">
        <f t="shared" si="59"/>
        <v>0..1</v>
      </c>
      <c r="AV353" s="66"/>
      <c r="AW353" s="69"/>
      <c r="AX353" s="7"/>
      <c r="AY353" s="70" t="str">
        <f t="shared" si="62"/>
        <v>EXTENDED</v>
      </c>
      <c r="AZ353" s="70" t="str">
        <f t="shared" si="62"/>
        <v>EXTENDED FR B2B</v>
      </c>
      <c r="BA353" s="1"/>
      <c r="BB353" s="57"/>
      <c r="BE353"/>
      <c r="BF353" s="1"/>
      <c r="BG353" s="1"/>
      <c r="BH353" s="1"/>
      <c r="BI353" s="1"/>
      <c r="BJ353" s="1"/>
      <c r="BK353" s="1"/>
      <c r="BL353" s="1"/>
      <c r="BM353" s="1"/>
      <c r="BN353" s="1"/>
      <c r="BO353" s="1"/>
      <c r="BP353" s="1"/>
      <c r="BQ353" s="1"/>
      <c r="BR353" s="1"/>
      <c r="BS353" s="1"/>
      <c r="BT353" s="1"/>
      <c r="BU353" s="1"/>
      <c r="BV353" s="1"/>
      <c r="BW353" s="1"/>
      <c r="BX353" s="1"/>
      <c r="BY353" s="1"/>
      <c r="BZ353" s="1"/>
    </row>
    <row r="354" spans="1:78" s="59" customFormat="1" ht="102">
      <c r="A354" s="45" t="str">
        <f t="shared" si="56"/>
        <v>EXT</v>
      </c>
      <c r="B354" s="45"/>
      <c r="C354" s="45"/>
      <c r="D354" s="188" t="s">
        <v>1526</v>
      </c>
      <c r="E354" s="61" t="s">
        <v>41</v>
      </c>
      <c r="F354" s="281" t="e">
        <v>#N/A</v>
      </c>
      <c r="G354" s="62">
        <f t="shared" si="63"/>
        <v>6</v>
      </c>
      <c r="H354" s="62" t="s">
        <v>32</v>
      </c>
      <c r="I354" s="64" t="s">
        <v>1660</v>
      </c>
      <c r="J354" s="64" t="s">
        <v>1661</v>
      </c>
      <c r="K354" s="65" t="s">
        <v>480</v>
      </c>
      <c r="L354" s="65"/>
      <c r="M354" s="65"/>
      <c r="N354" s="64"/>
      <c r="O354" s="66" t="s">
        <v>32</v>
      </c>
      <c r="P354" s="66" t="str">
        <f t="shared" si="53"/>
        <v>1..1</v>
      </c>
      <c r="Q354" s="6" t="s">
        <v>1935</v>
      </c>
      <c r="R354" s="67" t="s">
        <v>1936</v>
      </c>
      <c r="S354" s="66" t="s">
        <v>131</v>
      </c>
      <c r="T354" s="68" t="s">
        <v>56</v>
      </c>
      <c r="U354" s="62" t="s">
        <v>42</v>
      </c>
      <c r="V354" s="66"/>
      <c r="W354" s="69"/>
      <c r="X354" s="38"/>
      <c r="Y354" s="70" t="s">
        <v>47</v>
      </c>
      <c r="Z354" s="70" t="s">
        <v>48</v>
      </c>
      <c r="AA354" s="189"/>
      <c r="AB354" s="13" t="str">
        <f t="shared" si="54"/>
        <v>/rsm:CrossIndustryInvoice/rsm:SupplyChainTradeTransaction/ram:ApplicableHeaderTradeAgreement/ram:BuyerTradeParty/ram:SpecifiedLegalOrganization/ram:PostalTradeAddress</v>
      </c>
      <c r="AC354" s="13" t="str">
        <f t="shared" si="55"/>
        <v>/ram:CountryID</v>
      </c>
      <c r="AD354" s="14">
        <f>COUNTIFS(R$4:R354,AB354)</f>
        <v>1</v>
      </c>
      <c r="AE354" s="11"/>
      <c r="AF354" s="61" t="str">
        <f t="shared" si="60"/>
        <v>EXT</v>
      </c>
      <c r="AG354" s="62">
        <f t="shared" si="58"/>
        <v>6</v>
      </c>
      <c r="AH354" s="62" t="str">
        <f t="shared" si="61"/>
        <v>1..1</v>
      </c>
      <c r="AI354" s="64" t="s">
        <v>1937</v>
      </c>
      <c r="AJ354" s="64"/>
      <c r="AK354" s="65"/>
      <c r="AL354" s="65"/>
      <c r="AM354" s="65"/>
      <c r="AN354" s="64"/>
      <c r="AO354" s="66" t="str">
        <f t="shared" si="57"/>
        <v>1..1</v>
      </c>
      <c r="AP354" s="66" t="str">
        <f t="shared" si="57"/>
        <v>1..1</v>
      </c>
      <c r="AQ354" s="6" t="str">
        <f t="shared" si="57"/>
        <v>/rsm:CrossIndustryInvoice
/rsm:SupplyChainTradeTransaction
/ram:ApplicableHeaderTradeAgreement
/ram:BuyerTradeParty
/ram:SpecifiedLegalOrganization
/ram:PostalTradeAddress
/ram:CountryID</v>
      </c>
      <c r="AR354" s="67" t="str">
        <f t="shared" si="57"/>
        <v>/rsm:CrossIndustryInvoice/rsm:SupplyChainTradeTransaction/ram:ApplicableHeaderTradeAgreement/ram:BuyerTradeParty/ram:SpecifiedLegalOrganization/ram:PostalTradeAddress/ram:CountryID</v>
      </c>
      <c r="AS354" s="66" t="s">
        <v>131</v>
      </c>
      <c r="AT354" s="68" t="s">
        <v>56</v>
      </c>
      <c r="AU354" s="62" t="str">
        <f t="shared" si="59"/>
        <v>0..1</v>
      </c>
      <c r="AV354" s="66"/>
      <c r="AW354" s="69"/>
      <c r="AX354" s="7"/>
      <c r="AY354" s="70" t="str">
        <f t="shared" si="62"/>
        <v>EXTENDED</v>
      </c>
      <c r="AZ354" s="70" t="str">
        <f t="shared" si="62"/>
        <v>EXTENDED FR B2B</v>
      </c>
      <c r="BA354" s="1"/>
      <c r="BB354" s="57"/>
      <c r="BE354"/>
      <c r="BF354" s="1"/>
      <c r="BG354" s="1"/>
      <c r="BH354" s="1"/>
      <c r="BI354" s="1"/>
      <c r="BJ354" s="1"/>
      <c r="BK354" s="1"/>
      <c r="BL354" s="1"/>
      <c r="BM354" s="1"/>
      <c r="BN354" s="1"/>
      <c r="BO354" s="1"/>
      <c r="BP354" s="1"/>
      <c r="BQ354" s="1"/>
      <c r="BR354" s="1"/>
      <c r="BS354" s="1"/>
      <c r="BT354" s="1"/>
      <c r="BU354" s="1"/>
      <c r="BV354" s="1"/>
      <c r="BW354" s="1"/>
      <c r="BX354" s="1"/>
      <c r="BY354" s="1"/>
      <c r="BZ354" s="1"/>
    </row>
    <row r="355" spans="1:78" s="59" customFormat="1" ht="102">
      <c r="A355" s="45" t="str">
        <f t="shared" si="56"/>
        <v>EXT</v>
      </c>
      <c r="B355" s="45"/>
      <c r="C355" s="45"/>
      <c r="D355" s="188" t="s">
        <v>1526</v>
      </c>
      <c r="E355" s="61" t="s">
        <v>41</v>
      </c>
      <c r="F355" s="281" t="e">
        <v>#N/A</v>
      </c>
      <c r="G355" s="62">
        <f t="shared" si="63"/>
        <v>6</v>
      </c>
      <c r="H355" s="62"/>
      <c r="I355" s="64" t="s">
        <v>1666</v>
      </c>
      <c r="J355" s="64" t="s">
        <v>1667</v>
      </c>
      <c r="K355" s="65" t="s">
        <v>1668</v>
      </c>
      <c r="L355" s="65"/>
      <c r="M355" s="65" t="s">
        <v>35</v>
      </c>
      <c r="N355" s="64" t="s">
        <v>70</v>
      </c>
      <c r="O355" s="66" t="s">
        <v>42</v>
      </c>
      <c r="P355" s="66" t="str">
        <f t="shared" ref="P355:P422" si="64">O355</f>
        <v>0..1</v>
      </c>
      <c r="Q355" s="6" t="s">
        <v>1938</v>
      </c>
      <c r="R355" s="67" t="s">
        <v>1939</v>
      </c>
      <c r="S355" s="66" t="s">
        <v>73</v>
      </c>
      <c r="T355" s="68" t="s">
        <v>56</v>
      </c>
      <c r="U355" s="62" t="s">
        <v>62</v>
      </c>
      <c r="V355" s="66"/>
      <c r="W355" s="69" t="s">
        <v>35</v>
      </c>
      <c r="X355" s="38"/>
      <c r="Y355" s="70" t="s">
        <v>47</v>
      </c>
      <c r="Z355" s="70" t="s">
        <v>48</v>
      </c>
      <c r="AA355" s="189"/>
      <c r="AB355" s="13" t="str">
        <f t="shared" si="54"/>
        <v>/rsm:CrossIndustryInvoice/rsm:SupplyChainTradeTransaction/ram:ApplicableHeaderTradeAgreement/ram:BuyerTradeParty/ram:SpecifiedLegalOrganization/ram:PostalTradeAddress</v>
      </c>
      <c r="AC355" s="13" t="str">
        <f t="shared" si="55"/>
        <v>/ram:CountrySubDivisionName</v>
      </c>
      <c r="AD355" s="14">
        <f>COUNTIFS(R$4:R355,AB355)</f>
        <v>1</v>
      </c>
      <c r="AE355" s="11"/>
      <c r="AF355" s="61" t="str">
        <f t="shared" si="60"/>
        <v>EXT</v>
      </c>
      <c r="AG355" s="62">
        <f t="shared" si="58"/>
        <v>6</v>
      </c>
      <c r="AH355" s="62">
        <f t="shared" si="61"/>
        <v>0</v>
      </c>
      <c r="AI355" s="64" t="s">
        <v>1940</v>
      </c>
      <c r="AJ355" s="64" t="s">
        <v>1671</v>
      </c>
      <c r="AK355" s="65" t="s">
        <v>1672</v>
      </c>
      <c r="AL355" s="65"/>
      <c r="AM355" s="65" t="s">
        <v>35</v>
      </c>
      <c r="AN355" s="64" t="s">
        <v>78</v>
      </c>
      <c r="AO355" s="66" t="str">
        <f t="shared" si="57"/>
        <v>0..1</v>
      </c>
      <c r="AP355" s="66" t="str">
        <f t="shared" si="57"/>
        <v>0..1</v>
      </c>
      <c r="AQ355" s="6" t="str">
        <f t="shared" si="57"/>
        <v>/rsm:CrossIndustryInvoice
/rsm:SupplyChainTradeTransaction
/ram:ApplicableHeaderTradeAgreement
/ram:BuyerTradeParty
/ram:SpecifiedLegalOrganization
/ram:PostalTradeAddress
/ram:CountrySubDivisionName</v>
      </c>
      <c r="AR355" s="67" t="str">
        <f t="shared" si="57"/>
        <v>/rsm:CrossIndustryInvoice/rsm:SupplyChainTradeTransaction/ram:ApplicableHeaderTradeAgreement/ram:BuyerTradeParty/ram:SpecifiedLegalOrganization/ram:PostalTradeAddress/ram:CountrySubDivisionName</v>
      </c>
      <c r="AS355" s="66" t="s">
        <v>73</v>
      </c>
      <c r="AT355" s="68" t="s">
        <v>56</v>
      </c>
      <c r="AU355" s="62" t="str">
        <f t="shared" si="59"/>
        <v>0..n</v>
      </c>
      <c r="AV355" s="66"/>
      <c r="AW355" s="69" t="s">
        <v>35</v>
      </c>
      <c r="AX355" s="7"/>
      <c r="AY355" s="70" t="str">
        <f t="shared" si="62"/>
        <v>EXTENDED</v>
      </c>
      <c r="AZ355" s="70" t="str">
        <f t="shared" si="62"/>
        <v>EXTENDED FR B2B</v>
      </c>
      <c r="BA355" s="1"/>
      <c r="BB355" s="57"/>
      <c r="BE355"/>
      <c r="BF355" s="1"/>
      <c r="BG355" s="1"/>
      <c r="BH355" s="1"/>
      <c r="BI355" s="1"/>
      <c r="BJ355" s="1"/>
      <c r="BK355" s="1"/>
      <c r="BL355" s="1"/>
      <c r="BM355" s="1"/>
      <c r="BN355" s="1"/>
      <c r="BO355" s="1"/>
      <c r="BP355" s="1"/>
      <c r="BQ355" s="1"/>
      <c r="BR355" s="1"/>
      <c r="BS355" s="1"/>
      <c r="BT355" s="1"/>
      <c r="BU355" s="1"/>
      <c r="BV355" s="1"/>
      <c r="BW355" s="1"/>
      <c r="BX355" s="1"/>
      <c r="BY355" s="1"/>
      <c r="BZ355" s="1"/>
    </row>
    <row r="356" spans="1:78" s="59" customFormat="1" ht="89.25">
      <c r="A356" s="45" t="str">
        <f t="shared" si="56"/>
        <v>NO</v>
      </c>
      <c r="B356" s="45"/>
      <c r="C356" s="45"/>
      <c r="D356" s="184" t="s">
        <v>1526</v>
      </c>
      <c r="E356" s="187" t="s">
        <v>1941</v>
      </c>
      <c r="F356" s="302" t="s">
        <v>1941</v>
      </c>
      <c r="G356" s="124">
        <f t="shared" si="63"/>
        <v>4</v>
      </c>
      <c r="H356" s="124" t="s">
        <v>42</v>
      </c>
      <c r="I356" s="137" t="s">
        <v>1942</v>
      </c>
      <c r="J356" s="125" t="s">
        <v>1943</v>
      </c>
      <c r="K356" s="126" t="s">
        <v>1944</v>
      </c>
      <c r="L356" s="126"/>
      <c r="M356" s="126" t="s">
        <v>35</v>
      </c>
      <c r="N356" s="125"/>
      <c r="O356" s="124" t="s">
        <v>42</v>
      </c>
      <c r="P356" s="124" t="s">
        <v>62</v>
      </c>
      <c r="Q356" s="127" t="s">
        <v>1945</v>
      </c>
      <c r="R356" s="128" t="s">
        <v>1946</v>
      </c>
      <c r="S356" s="124" t="s">
        <v>35</v>
      </c>
      <c r="T356" s="129"/>
      <c r="U356" s="124" t="s">
        <v>62</v>
      </c>
      <c r="V356" s="124" t="s">
        <v>200</v>
      </c>
      <c r="W356" s="130" t="s">
        <v>35</v>
      </c>
      <c r="X356" s="38"/>
      <c r="Y356" s="129" t="s">
        <v>282</v>
      </c>
      <c r="Z356" s="129" t="s">
        <v>282</v>
      </c>
      <c r="AA356" s="189"/>
      <c r="AB356" s="13" t="str">
        <f t="shared" si="54"/>
        <v>/rsm:CrossIndustryInvoice/rsm:SupplyChainTradeTransaction/ram:ApplicableHeaderTradeAgreement/ram:BuyerTradeParty</v>
      </c>
      <c r="AC356" s="13" t="str">
        <f t="shared" si="55"/>
        <v>/ram:DefinedTradeContact</v>
      </c>
      <c r="AD356" s="14">
        <f>COUNTIFS(R$4:R356,AB356)</f>
        <v>1</v>
      </c>
      <c r="AE356" s="11"/>
      <c r="AF356" s="187" t="str">
        <f t="shared" si="60"/>
        <v>BG-9</v>
      </c>
      <c r="AG356" s="124">
        <f t="shared" si="58"/>
        <v>4</v>
      </c>
      <c r="AH356" s="124" t="str">
        <f t="shared" si="61"/>
        <v>0..1</v>
      </c>
      <c r="AI356" s="137" t="s">
        <v>1947</v>
      </c>
      <c r="AJ356" s="125" t="s">
        <v>1948</v>
      </c>
      <c r="AK356" s="126" t="s">
        <v>1949</v>
      </c>
      <c r="AL356" s="126"/>
      <c r="AM356" s="126" t="s">
        <v>35</v>
      </c>
      <c r="AN356" s="125"/>
      <c r="AO356" s="124" t="str">
        <f t="shared" si="57"/>
        <v>0..1</v>
      </c>
      <c r="AP356" s="124" t="str">
        <f t="shared" si="57"/>
        <v>0..n</v>
      </c>
      <c r="AQ356" s="127" t="str">
        <f t="shared" si="57"/>
        <v>/rsm:CrossIndustryInvoice
/rsm:SupplyChainTradeTransaction
/ram:ApplicableHeaderTradeAgreement
/ram:BuyerTradeParty
/ram:DefinedTradeContact</v>
      </c>
      <c r="AR356" s="128" t="str">
        <f t="shared" si="57"/>
        <v>/rsm:CrossIndustryInvoice/rsm:SupplyChainTradeTransaction/ram:ApplicableHeaderTradeAgreement/ram:BuyerTradeParty/ram:DefinedTradeContact</v>
      </c>
      <c r="AS356" s="124" t="s">
        <v>35</v>
      </c>
      <c r="AT356" s="129"/>
      <c r="AU356" s="124" t="str">
        <f t="shared" si="59"/>
        <v>0..n</v>
      </c>
      <c r="AV356" s="124" t="s">
        <v>200</v>
      </c>
      <c r="AW356" s="130" t="s">
        <v>35</v>
      </c>
      <c r="AX356" s="7"/>
      <c r="AY356" s="129" t="str">
        <f t="shared" si="62"/>
        <v>EN 16931</v>
      </c>
      <c r="AZ356" s="129" t="str">
        <f t="shared" si="62"/>
        <v>EN 16931</v>
      </c>
      <c r="BA356" s="1"/>
      <c r="BB356" s="57"/>
      <c r="BE356"/>
      <c r="BF356" s="1"/>
      <c r="BG356" s="1"/>
      <c r="BH356" s="1"/>
      <c r="BI356" s="1"/>
      <c r="BJ356" s="1"/>
      <c r="BK356" s="1"/>
      <c r="BL356" s="1"/>
      <c r="BM356" s="1"/>
      <c r="BN356" s="1"/>
      <c r="BO356" s="1"/>
      <c r="BP356" s="1"/>
      <c r="BQ356" s="1"/>
      <c r="BR356" s="1"/>
      <c r="BS356" s="1"/>
      <c r="BT356" s="1"/>
      <c r="BU356" s="1"/>
      <c r="BV356" s="1"/>
      <c r="BW356" s="1"/>
      <c r="BX356" s="1"/>
      <c r="BY356" s="1"/>
      <c r="BZ356" s="1"/>
    </row>
    <row r="357" spans="1:78" s="59" customFormat="1" ht="89.25">
      <c r="A357" s="45" t="str">
        <f t="shared" si="56"/>
        <v>YES</v>
      </c>
      <c r="B357" s="45"/>
      <c r="C357" s="45"/>
      <c r="D357" s="184" t="s">
        <v>1526</v>
      </c>
      <c r="E357" s="185" t="s">
        <v>1950</v>
      </c>
      <c r="F357" s="300" t="e">
        <v>#N/A</v>
      </c>
      <c r="G357" s="66">
        <f t="shared" si="63"/>
        <v>5</v>
      </c>
      <c r="H357" s="66" t="s">
        <v>42</v>
      </c>
      <c r="I357" s="64" t="s">
        <v>1951</v>
      </c>
      <c r="J357" s="64" t="s">
        <v>1682</v>
      </c>
      <c r="K357" s="65" t="s">
        <v>1683</v>
      </c>
      <c r="L357" s="65"/>
      <c r="M357" s="65" t="s">
        <v>35</v>
      </c>
      <c r="N357" s="64" t="s">
        <v>70</v>
      </c>
      <c r="O357" s="66" t="s">
        <v>42</v>
      </c>
      <c r="P357" s="66" t="str">
        <f t="shared" si="64"/>
        <v>0..1</v>
      </c>
      <c r="Q357" s="2" t="s">
        <v>1952</v>
      </c>
      <c r="R357" s="75" t="s">
        <v>1953</v>
      </c>
      <c r="S357" s="66" t="s">
        <v>73</v>
      </c>
      <c r="T357" s="68" t="s">
        <v>56</v>
      </c>
      <c r="U357" s="66" t="s">
        <v>42</v>
      </c>
      <c r="V357" s="66" t="s">
        <v>1686</v>
      </c>
      <c r="W357" s="69" t="s">
        <v>35</v>
      </c>
      <c r="X357" s="38"/>
      <c r="Y357" s="68" t="s">
        <v>282</v>
      </c>
      <c r="Z357" s="68" t="s">
        <v>282</v>
      </c>
      <c r="AA357" s="189"/>
      <c r="AB357" s="13" t="str">
        <f t="shared" si="54"/>
        <v>/rsm:CrossIndustryInvoice/rsm:SupplyChainTradeTransaction/ram:ApplicableHeaderTradeAgreement/ram:BuyerTradeParty/ram:DefinedTradeContact</v>
      </c>
      <c r="AC357" s="13" t="str">
        <f t="shared" si="55"/>
        <v>/ram:PersonName</v>
      </c>
      <c r="AD357" s="14">
        <f>COUNTIFS(R$4:R357,AB357)</f>
        <v>1</v>
      </c>
      <c r="AE357" s="1"/>
      <c r="AF357" s="185" t="str">
        <f t="shared" si="60"/>
        <v>BT-56</v>
      </c>
      <c r="AG357" s="66">
        <f t="shared" si="58"/>
        <v>5</v>
      </c>
      <c r="AH357" s="66" t="str">
        <f t="shared" si="61"/>
        <v>0..1</v>
      </c>
      <c r="AI357" s="64" t="s">
        <v>1954</v>
      </c>
      <c r="AJ357" s="64" t="s">
        <v>1688</v>
      </c>
      <c r="AK357" s="65" t="s">
        <v>1689</v>
      </c>
      <c r="AL357" s="65"/>
      <c r="AM357" s="65" t="s">
        <v>35</v>
      </c>
      <c r="AN357" s="64" t="s">
        <v>78</v>
      </c>
      <c r="AO357" s="66" t="str">
        <f t="shared" si="57"/>
        <v>0..1</v>
      </c>
      <c r="AP357" s="66" t="str">
        <f t="shared" si="57"/>
        <v>0..1</v>
      </c>
      <c r="AQ357" s="2" t="str">
        <f t="shared" si="57"/>
        <v>/rsm:CrossIndustryInvoice
/rsm:SupplyChainTradeTransaction
/ram:ApplicableHeaderTradeAgreement
/ram:BuyerTradeParty
/ram:DefinedTradeContact
/ram:PersonName</v>
      </c>
      <c r="AR357" s="75" t="str">
        <f t="shared" si="57"/>
        <v>/rsm:CrossIndustryInvoice/rsm:SupplyChainTradeTransaction/ram:ApplicableHeaderTradeAgreement/ram:BuyerTradeParty/ram:DefinedTradeContact/ram:PersonName</v>
      </c>
      <c r="AS357" s="66" t="s">
        <v>73</v>
      </c>
      <c r="AT357" s="68" t="s">
        <v>56</v>
      </c>
      <c r="AU357" s="66" t="str">
        <f t="shared" si="59"/>
        <v>0..1</v>
      </c>
      <c r="AV357" s="66" t="s">
        <v>1686</v>
      </c>
      <c r="AW357" s="69" t="s">
        <v>35</v>
      </c>
      <c r="AX357" s="7"/>
      <c r="AY357" s="68" t="str">
        <f t="shared" si="62"/>
        <v>EN 16931</v>
      </c>
      <c r="AZ357" s="68" t="str">
        <f t="shared" si="62"/>
        <v>EN 16931</v>
      </c>
      <c r="BA357" s="1"/>
      <c r="BB357" s="57"/>
      <c r="BE357"/>
      <c r="BF357" s="1"/>
      <c r="BG357" s="1"/>
      <c r="BH357" s="1"/>
      <c r="BI357" s="1"/>
      <c r="BJ357" s="1"/>
      <c r="BK357" s="1"/>
      <c r="BL357" s="1"/>
      <c r="BM357" s="1"/>
      <c r="BN357" s="1"/>
      <c r="BO357" s="1"/>
      <c r="BP357" s="1"/>
      <c r="BQ357" s="1"/>
      <c r="BR357" s="1"/>
      <c r="BS357" s="1"/>
      <c r="BT357" s="1"/>
      <c r="BU357" s="1"/>
      <c r="BV357" s="1"/>
      <c r="BW357" s="1"/>
      <c r="BX357" s="1"/>
      <c r="BY357" s="1"/>
      <c r="BZ357" s="1"/>
    </row>
    <row r="358" spans="1:78" s="59" customFormat="1" ht="89.25">
      <c r="A358" s="45" t="str">
        <f t="shared" si="56"/>
        <v>NO</v>
      </c>
      <c r="B358" s="45"/>
      <c r="C358" s="45"/>
      <c r="D358" s="184" t="s">
        <v>1526</v>
      </c>
      <c r="E358" s="185" t="s">
        <v>1955</v>
      </c>
      <c r="F358" s="300" t="e">
        <v>#N/A</v>
      </c>
      <c r="G358" s="66">
        <f t="shared" si="63"/>
        <v>5</v>
      </c>
      <c r="H358" s="66" t="s">
        <v>42</v>
      </c>
      <c r="I358" s="97" t="s">
        <v>1951</v>
      </c>
      <c r="J358" s="64" t="s">
        <v>35</v>
      </c>
      <c r="K358" s="65" t="s">
        <v>1691</v>
      </c>
      <c r="L358" s="65" t="s">
        <v>1956</v>
      </c>
      <c r="M358" s="65" t="s">
        <v>35</v>
      </c>
      <c r="N358" s="64"/>
      <c r="O358" s="66" t="s">
        <v>42</v>
      </c>
      <c r="P358" s="66" t="str">
        <f t="shared" si="64"/>
        <v>0..1</v>
      </c>
      <c r="Q358" s="2" t="s">
        <v>1957</v>
      </c>
      <c r="R358" s="75" t="s">
        <v>1958</v>
      </c>
      <c r="S358" s="66" t="s">
        <v>73</v>
      </c>
      <c r="T358" s="68"/>
      <c r="U358" s="66" t="s">
        <v>42</v>
      </c>
      <c r="V358" s="66" t="s">
        <v>1686</v>
      </c>
      <c r="W358" s="69" t="s">
        <v>35</v>
      </c>
      <c r="X358" s="38"/>
      <c r="Y358" s="68" t="s">
        <v>282</v>
      </c>
      <c r="Z358" s="68" t="s">
        <v>282</v>
      </c>
      <c r="AA358" s="4"/>
      <c r="AB358" s="13" t="str">
        <f t="shared" si="54"/>
        <v>/rsm:CrossIndustryInvoice/rsm:SupplyChainTradeTransaction/ram:ApplicableHeaderTradeAgreement/ram:BuyerTradeParty/ram:DefinedTradeContact</v>
      </c>
      <c r="AC358" s="13" t="str">
        <f t="shared" si="55"/>
        <v>/ram:DepartmentName</v>
      </c>
      <c r="AD358" s="14">
        <f>COUNTIFS(R$4:R358,AB358)</f>
        <v>1</v>
      </c>
      <c r="AE358" s="1"/>
      <c r="AF358" s="185" t="str">
        <f t="shared" si="60"/>
        <v>BT-56-0</v>
      </c>
      <c r="AG358" s="66">
        <f t="shared" si="58"/>
        <v>5</v>
      </c>
      <c r="AH358" s="66" t="str">
        <f t="shared" si="61"/>
        <v>0..1</v>
      </c>
      <c r="AI358" s="97">
        <v>0</v>
      </c>
      <c r="AJ358" s="64" t="s">
        <v>35</v>
      </c>
      <c r="AK358" s="65" t="s">
        <v>1694</v>
      </c>
      <c r="AL358" s="65" t="s">
        <v>1959</v>
      </c>
      <c r="AM358" s="65" t="s">
        <v>35</v>
      </c>
      <c r="AN358" s="64"/>
      <c r="AO358" s="66" t="str">
        <f t="shared" si="57"/>
        <v>0..1</v>
      </c>
      <c r="AP358" s="66" t="str">
        <f t="shared" si="57"/>
        <v>0..1</v>
      </c>
      <c r="AQ358" s="2" t="str">
        <f t="shared" si="57"/>
        <v>/rsm:CrossIndustryInvoice
/rsm:SupplyChainTradeTransaction
/ram:ApplicableHeaderTradeAgreement
/ram:BuyerTradeParty
/ram:DefinedTradeContact
/ram:DepartmentName</v>
      </c>
      <c r="AR358" s="75" t="str">
        <f t="shared" si="57"/>
        <v>/rsm:CrossIndustryInvoice/rsm:SupplyChainTradeTransaction/ram:ApplicableHeaderTradeAgreement/ram:BuyerTradeParty/ram:DefinedTradeContact/ram:DepartmentName</v>
      </c>
      <c r="AS358" s="66" t="s">
        <v>73</v>
      </c>
      <c r="AT358" s="68"/>
      <c r="AU358" s="66" t="str">
        <f t="shared" si="59"/>
        <v>0..1</v>
      </c>
      <c r="AV358" s="66" t="s">
        <v>1686</v>
      </c>
      <c r="AW358" s="69" t="s">
        <v>35</v>
      </c>
      <c r="AX358" s="7"/>
      <c r="AY358" s="68" t="str">
        <f t="shared" si="62"/>
        <v>EN 16931</v>
      </c>
      <c r="AZ358" s="68" t="str">
        <f t="shared" si="62"/>
        <v>EN 16931</v>
      </c>
      <c r="BA358" s="1"/>
      <c r="BB358" s="57"/>
      <c r="BE358"/>
      <c r="BF358" s="1"/>
      <c r="BG358" s="1"/>
      <c r="BH358" s="1"/>
      <c r="BI358" s="1"/>
      <c r="BJ358" s="1"/>
      <c r="BK358" s="1"/>
      <c r="BL358" s="1"/>
      <c r="BM358" s="1"/>
      <c r="BN358" s="1"/>
      <c r="BO358" s="1"/>
      <c r="BP358" s="1"/>
      <c r="BQ358" s="1"/>
      <c r="BR358" s="1"/>
      <c r="BS358" s="1"/>
      <c r="BT358" s="1"/>
      <c r="BU358" s="1"/>
      <c r="BV358" s="1"/>
      <c r="BW358" s="1"/>
      <c r="BX358" s="1"/>
      <c r="BY358" s="1"/>
      <c r="BZ358" s="1"/>
    </row>
    <row r="359" spans="1:78" s="59" customFormat="1" ht="89.25">
      <c r="A359" s="45" t="str">
        <f t="shared" si="56"/>
        <v>EXT</v>
      </c>
      <c r="B359" s="131" t="s">
        <v>304</v>
      </c>
      <c r="C359" s="131"/>
      <c r="D359" s="188" t="s">
        <v>1526</v>
      </c>
      <c r="E359" s="61" t="s">
        <v>41</v>
      </c>
      <c r="F359" s="281" t="e">
        <v>#N/A</v>
      </c>
      <c r="G359" s="62">
        <f t="shared" si="63"/>
        <v>5</v>
      </c>
      <c r="H359" s="62" t="s">
        <v>42</v>
      </c>
      <c r="I359" s="64" t="s">
        <v>1960</v>
      </c>
      <c r="J359" s="64"/>
      <c r="K359" s="65" t="s">
        <v>938</v>
      </c>
      <c r="L359" s="65"/>
      <c r="M359" s="65" t="s">
        <v>35</v>
      </c>
      <c r="N359" s="64"/>
      <c r="O359" s="66" t="s">
        <v>42</v>
      </c>
      <c r="P359" s="66" t="str">
        <f t="shared" si="64"/>
        <v>0..1</v>
      </c>
      <c r="Q359" s="6" t="s">
        <v>1961</v>
      </c>
      <c r="R359" s="67" t="s">
        <v>1962</v>
      </c>
      <c r="S359" s="66" t="s">
        <v>131</v>
      </c>
      <c r="T359" s="68" t="s">
        <v>56</v>
      </c>
      <c r="U359" s="62" t="s">
        <v>42</v>
      </c>
      <c r="V359" s="66"/>
      <c r="W359" s="69" t="s">
        <v>35</v>
      </c>
      <c r="X359" s="38"/>
      <c r="Y359" s="70" t="s">
        <v>47</v>
      </c>
      <c r="Z359" s="70" t="s">
        <v>48</v>
      </c>
      <c r="AA359" s="57"/>
      <c r="AB359" s="13" t="str">
        <f t="shared" si="54"/>
        <v>/rsm:CrossIndustryInvoice/rsm:SupplyChainTradeTransaction/ram:ApplicableHeaderTradeAgreement/ram:BuyerTradeParty/ram:DefinedTradeContact</v>
      </c>
      <c r="AC359" s="13" t="str">
        <f t="shared" si="55"/>
        <v>/ram:TypeCode</v>
      </c>
      <c r="AD359" s="14">
        <f>COUNTIFS(R$4:R359,AB359)</f>
        <v>1</v>
      </c>
      <c r="AE359" s="57"/>
      <c r="AF359" s="61" t="str">
        <f t="shared" si="60"/>
        <v>EXT</v>
      </c>
      <c r="AG359" s="62">
        <f t="shared" si="58"/>
        <v>5</v>
      </c>
      <c r="AH359" s="62" t="str">
        <f t="shared" si="61"/>
        <v>0..1</v>
      </c>
      <c r="AI359" s="64" t="s">
        <v>1963</v>
      </c>
      <c r="AJ359" s="64"/>
      <c r="AK359" s="65" t="s">
        <v>942</v>
      </c>
      <c r="AL359" s="65"/>
      <c r="AM359" s="65" t="s">
        <v>35</v>
      </c>
      <c r="AN359" s="64"/>
      <c r="AO359" s="66" t="str">
        <f t="shared" si="57"/>
        <v>0..1</v>
      </c>
      <c r="AP359" s="66" t="str">
        <f t="shared" si="57"/>
        <v>0..1</v>
      </c>
      <c r="AQ359" s="6" t="str">
        <f t="shared" si="57"/>
        <v>/rsm:CrossIndustryInvoice
/rsm:SupplyChainTradeTransaction
/ram:ApplicableHeaderTradeAgreement
/ram:BuyerTradeParty
/ram:DefinedTradeContact
/ram:TypeCode</v>
      </c>
      <c r="AR359" s="67" t="str">
        <f t="shared" si="57"/>
        <v>/rsm:CrossIndustryInvoice/rsm:SupplyChainTradeTransaction/ram:ApplicableHeaderTradeAgreement/ram:BuyerTradeParty/ram:DefinedTradeContact/ram:TypeCode</v>
      </c>
      <c r="AS359" s="66" t="s">
        <v>131</v>
      </c>
      <c r="AT359" s="68" t="s">
        <v>56</v>
      </c>
      <c r="AU359" s="62" t="str">
        <f t="shared" si="59"/>
        <v>0..1</v>
      </c>
      <c r="AV359" s="66"/>
      <c r="AW359" s="69" t="s">
        <v>35</v>
      </c>
      <c r="AX359" s="7"/>
      <c r="AY359" s="70" t="str">
        <f t="shared" si="62"/>
        <v>EXTENDED</v>
      </c>
      <c r="AZ359" s="70" t="str">
        <f t="shared" si="62"/>
        <v>EXTENDED FR B2B</v>
      </c>
      <c r="BA359" s="1"/>
      <c r="BB359" s="57"/>
      <c r="BE359"/>
      <c r="BF359" s="1"/>
      <c r="BG359" s="1"/>
      <c r="BH359" s="1"/>
      <c r="BI359" s="1"/>
      <c r="BJ359" s="1"/>
      <c r="BK359" s="1"/>
      <c r="BL359" s="1"/>
      <c r="BM359" s="1"/>
      <c r="BN359" s="1"/>
      <c r="BO359" s="1"/>
      <c r="BP359" s="1"/>
      <c r="BQ359" s="1"/>
      <c r="BR359" s="1"/>
      <c r="BS359" s="1"/>
      <c r="BT359" s="1"/>
      <c r="BU359" s="1"/>
      <c r="BV359" s="1"/>
      <c r="BW359" s="1"/>
      <c r="BX359" s="1"/>
      <c r="BY359" s="1"/>
      <c r="BZ359" s="1"/>
    </row>
    <row r="360" spans="1:78" s="59" customFormat="1" ht="89.25">
      <c r="A360" s="45" t="str">
        <f t="shared" si="56"/>
        <v>NO</v>
      </c>
      <c r="B360" s="45"/>
      <c r="C360" s="45"/>
      <c r="D360" s="184" t="s">
        <v>1526</v>
      </c>
      <c r="E360" s="185" t="s">
        <v>1964</v>
      </c>
      <c r="F360" s="300" t="e">
        <v>#N/A</v>
      </c>
      <c r="G360" s="73">
        <f t="shared" si="63"/>
        <v>5</v>
      </c>
      <c r="H360" s="73" t="s">
        <v>42</v>
      </c>
      <c r="I360" s="74" t="s">
        <v>1965</v>
      </c>
      <c r="J360" s="64"/>
      <c r="K360" s="65"/>
      <c r="L360" s="65"/>
      <c r="M360" s="65"/>
      <c r="N360" s="64"/>
      <c r="O360" s="66" t="s">
        <v>42</v>
      </c>
      <c r="P360" s="66" t="str">
        <f t="shared" si="64"/>
        <v>0..1</v>
      </c>
      <c r="Q360" s="2" t="s">
        <v>1966</v>
      </c>
      <c r="R360" s="75" t="s">
        <v>1967</v>
      </c>
      <c r="S360" s="66"/>
      <c r="T360" s="68"/>
      <c r="U360" s="66" t="s">
        <v>42</v>
      </c>
      <c r="V360" s="66"/>
      <c r="W360" s="69"/>
      <c r="X360" s="38"/>
      <c r="Y360" s="68" t="s">
        <v>282</v>
      </c>
      <c r="Z360" s="68" t="s">
        <v>282</v>
      </c>
      <c r="AA360" s="4"/>
      <c r="AB360" s="13" t="str">
        <f t="shared" si="54"/>
        <v>/rsm:CrossIndustryInvoice/rsm:SupplyChainTradeTransaction/ram:ApplicableHeaderTradeAgreement/ram:BuyerTradeParty/ram:DefinedTradeContact</v>
      </c>
      <c r="AC360" s="13" t="str">
        <f t="shared" si="55"/>
        <v>/ram:TelephoneUniversalCommunication</v>
      </c>
      <c r="AD360" s="14">
        <f>COUNTIFS(R$4:R360,AB360)</f>
        <v>1</v>
      </c>
      <c r="AE360" s="1"/>
      <c r="AF360" s="185" t="str">
        <f t="shared" si="60"/>
        <v>BT-57-00</v>
      </c>
      <c r="AG360" s="73">
        <f t="shared" si="58"/>
        <v>5</v>
      </c>
      <c r="AH360" s="73" t="str">
        <f t="shared" si="61"/>
        <v>0..1</v>
      </c>
      <c r="AI360" s="74" t="s">
        <v>1968</v>
      </c>
      <c r="AJ360" s="64"/>
      <c r="AK360" s="65"/>
      <c r="AL360" s="65"/>
      <c r="AM360" s="65" t="s">
        <v>35</v>
      </c>
      <c r="AN360" s="64"/>
      <c r="AO360" s="66" t="str">
        <f t="shared" si="57"/>
        <v>0..1</v>
      </c>
      <c r="AP360" s="66" t="str">
        <f t="shared" si="57"/>
        <v>0..1</v>
      </c>
      <c r="AQ360" s="2" t="str">
        <f t="shared" si="57"/>
        <v>/rsm:CrossIndustryInvoice
/rsm:SupplyChainTradeTransaction
/ram:ApplicableHeaderTradeAgreement
/ram:BuyerTradeParty
/ram:DefinedTradeContact
/ram:TelephoneUniversalCommunication</v>
      </c>
      <c r="AR360" s="75" t="str">
        <f t="shared" si="57"/>
        <v>/rsm:CrossIndustryInvoice/rsm:SupplyChainTradeTransaction/ram:ApplicableHeaderTradeAgreement/ram:BuyerTradeParty/ram:DefinedTradeContact/ram:TelephoneUniversalCommunication</v>
      </c>
      <c r="AS360" s="66"/>
      <c r="AT360" s="68"/>
      <c r="AU360" s="66" t="str">
        <f t="shared" si="59"/>
        <v>0..1</v>
      </c>
      <c r="AV360" s="66"/>
      <c r="AW360" s="69"/>
      <c r="AX360" s="7"/>
      <c r="AY360" s="68" t="str">
        <f t="shared" si="62"/>
        <v>EN 16931</v>
      </c>
      <c r="AZ360" s="68" t="str">
        <f t="shared" si="62"/>
        <v>EN 16931</v>
      </c>
      <c r="BA360" s="1"/>
      <c r="BB360" s="57"/>
      <c r="BE360"/>
      <c r="BF360" s="1"/>
      <c r="BG360" s="1"/>
      <c r="BH360" s="1"/>
      <c r="BI360" s="1"/>
      <c r="BJ360" s="1"/>
      <c r="BK360" s="1"/>
      <c r="BL360" s="1"/>
      <c r="BM360" s="1"/>
      <c r="BN360" s="1"/>
      <c r="BO360" s="1"/>
      <c r="BP360" s="1"/>
      <c r="BQ360" s="1"/>
      <c r="BR360" s="1"/>
      <c r="BS360" s="1"/>
      <c r="BT360" s="1"/>
      <c r="BU360" s="1"/>
      <c r="BV360" s="1"/>
      <c r="BW360" s="1"/>
      <c r="BX360" s="1"/>
      <c r="BY360" s="1"/>
      <c r="BZ360" s="1"/>
    </row>
    <row r="361" spans="1:78" s="59" customFormat="1" ht="114">
      <c r="A361" s="45" t="str">
        <f t="shared" si="56"/>
        <v>YES</v>
      </c>
      <c r="B361" s="45"/>
      <c r="C361" s="45"/>
      <c r="D361" s="184" t="s">
        <v>1526</v>
      </c>
      <c r="E361" s="185" t="s">
        <v>1969</v>
      </c>
      <c r="F361" s="300" t="s">
        <v>1969</v>
      </c>
      <c r="G361" s="66">
        <f t="shared" si="63"/>
        <v>6</v>
      </c>
      <c r="H361" s="66" t="s">
        <v>42</v>
      </c>
      <c r="I361" s="64" t="s">
        <v>1970</v>
      </c>
      <c r="J361" s="64" t="s">
        <v>1706</v>
      </c>
      <c r="K361" s="65"/>
      <c r="L361" s="65"/>
      <c r="M361" s="65" t="s">
        <v>35</v>
      </c>
      <c r="N361" s="64" t="s">
        <v>70</v>
      </c>
      <c r="O361" s="66" t="s">
        <v>32</v>
      </c>
      <c r="P361" s="66" t="str">
        <f t="shared" si="64"/>
        <v>1..1</v>
      </c>
      <c r="Q361" s="2" t="s">
        <v>1971</v>
      </c>
      <c r="R361" s="75" t="s">
        <v>1972</v>
      </c>
      <c r="S361" s="66" t="s">
        <v>73</v>
      </c>
      <c r="T361" s="68" t="s">
        <v>56</v>
      </c>
      <c r="U361" s="66" t="s">
        <v>42</v>
      </c>
      <c r="V361" s="66" t="s">
        <v>35</v>
      </c>
      <c r="W361" s="69" t="s">
        <v>35</v>
      </c>
      <c r="X361" s="38"/>
      <c r="Y361" s="68" t="s">
        <v>282</v>
      </c>
      <c r="Z361" s="68" t="s">
        <v>282</v>
      </c>
      <c r="AA361" s="4"/>
      <c r="AB361" s="13" t="str">
        <f t="shared" si="54"/>
        <v>/rsm:CrossIndustryInvoice/rsm:SupplyChainTradeTransaction/ram:ApplicableHeaderTradeAgreement/ram:BuyerTradeParty/ram:DefinedTradeContact/ram:TelephoneUniversalCommunication</v>
      </c>
      <c r="AC361" s="13" t="str">
        <f t="shared" si="55"/>
        <v>/ram:CompleteNumber</v>
      </c>
      <c r="AD361" s="14">
        <f>COUNTIFS(R$4:R361,AB361)</f>
        <v>1</v>
      </c>
      <c r="AE361" s="1"/>
      <c r="AF361" s="185" t="str">
        <f t="shared" si="60"/>
        <v>BT-57</v>
      </c>
      <c r="AG361" s="66">
        <f t="shared" si="58"/>
        <v>6</v>
      </c>
      <c r="AH361" s="66" t="str">
        <f t="shared" si="61"/>
        <v>0..1</v>
      </c>
      <c r="AI361" s="64" t="s">
        <v>1973</v>
      </c>
      <c r="AJ361" s="64" t="s">
        <v>1710</v>
      </c>
      <c r="AK361" s="65"/>
      <c r="AL361" s="65"/>
      <c r="AM361" s="65" t="s">
        <v>35</v>
      </c>
      <c r="AN361" s="64" t="s">
        <v>78</v>
      </c>
      <c r="AO361" s="66" t="str">
        <f t="shared" si="57"/>
        <v>1..1</v>
      </c>
      <c r="AP361" s="66" t="str">
        <f t="shared" si="57"/>
        <v>1..1</v>
      </c>
      <c r="AQ361" s="2" t="str">
        <f t="shared" si="57"/>
        <v>/rsm:CrossIndustryInvoice
/rsm:SupplyChainTradeTransaction
/ram:ApplicableHeaderTradeAgreement
/ram:BuyerTradeParty
/ram:DefinedTradeContact
/ram:TelephoneUniversalCommunication
/ram:CompleteNumber</v>
      </c>
      <c r="AR361" s="75" t="str">
        <f t="shared" si="57"/>
        <v>/rsm:CrossIndustryInvoice/rsm:SupplyChainTradeTransaction/ram:ApplicableHeaderTradeAgreement/ram:BuyerTradeParty/ram:DefinedTradeContact/ram:TelephoneUniversalCommunication/ram:CompleteNumber</v>
      </c>
      <c r="AS361" s="66" t="s">
        <v>73</v>
      </c>
      <c r="AT361" s="68" t="s">
        <v>56</v>
      </c>
      <c r="AU361" s="66" t="str">
        <f t="shared" si="59"/>
        <v>0..1</v>
      </c>
      <c r="AV361" s="66" t="s">
        <v>35</v>
      </c>
      <c r="AW361" s="69" t="s">
        <v>35</v>
      </c>
      <c r="AX361" s="7"/>
      <c r="AY361" s="68" t="str">
        <f t="shared" si="62"/>
        <v>EN 16931</v>
      </c>
      <c r="AZ361" s="68" t="str">
        <f t="shared" si="62"/>
        <v>EN 16931</v>
      </c>
      <c r="BA361" s="1"/>
      <c r="BB361" s="57"/>
      <c r="BE361"/>
      <c r="BF361" s="1"/>
      <c r="BG361" s="1"/>
      <c r="BH361" s="1"/>
      <c r="BI361" s="1"/>
      <c r="BJ361" s="1"/>
      <c r="BK361" s="1"/>
      <c r="BL361" s="1"/>
      <c r="BM361" s="1"/>
      <c r="BN361" s="1"/>
      <c r="BO361" s="1"/>
      <c r="BP361" s="1"/>
      <c r="BQ361" s="1"/>
      <c r="BR361" s="1"/>
      <c r="BS361" s="1"/>
      <c r="BT361" s="1"/>
      <c r="BU361" s="1"/>
      <c r="BV361" s="1"/>
      <c r="BW361" s="1"/>
      <c r="BX361" s="1"/>
      <c r="BY361" s="1"/>
      <c r="BZ361" s="1"/>
    </row>
    <row r="362" spans="1:78" s="59" customFormat="1" ht="89.25">
      <c r="A362" s="45" t="str">
        <f t="shared" si="56"/>
        <v>EXT</v>
      </c>
      <c r="B362" s="45"/>
      <c r="C362" s="45"/>
      <c r="D362" s="188" t="s">
        <v>1526</v>
      </c>
      <c r="E362" s="61" t="s">
        <v>41</v>
      </c>
      <c r="F362" s="281" t="e">
        <v>#N/A</v>
      </c>
      <c r="G362" s="62">
        <f t="shared" si="63"/>
        <v>5</v>
      </c>
      <c r="H362" s="62" t="s">
        <v>42</v>
      </c>
      <c r="I362" s="64" t="s">
        <v>1974</v>
      </c>
      <c r="J362" s="64"/>
      <c r="K362" s="65"/>
      <c r="L362" s="65"/>
      <c r="M362" s="65"/>
      <c r="N362" s="64"/>
      <c r="O362" s="66" t="s">
        <v>42</v>
      </c>
      <c r="P362" s="66" t="str">
        <f t="shared" si="64"/>
        <v>0..1</v>
      </c>
      <c r="Q362" s="6" t="s">
        <v>1975</v>
      </c>
      <c r="R362" s="67" t="s">
        <v>1976</v>
      </c>
      <c r="S362" s="66"/>
      <c r="T362" s="68"/>
      <c r="U362" s="62" t="s">
        <v>42</v>
      </c>
      <c r="V362" s="66"/>
      <c r="W362" s="69"/>
      <c r="X362" s="38"/>
      <c r="Y362" s="70" t="s">
        <v>47</v>
      </c>
      <c r="Z362" s="70" t="s">
        <v>47</v>
      </c>
      <c r="AA362" s="4"/>
      <c r="AB362" s="13" t="str">
        <f t="shared" ref="AB362:AB525" si="65">IF(ISERROR(FIND("/",R362)),R362,LEFT(R362,FIND(CHAR(1),SUBSTITUTE(R362,"/",CHAR(1),LEN(R362)-LEN(SUBSTITUTE(R362,"/",""))))-1))</f>
        <v>/rsm:CrossIndustryInvoice/rsm:SupplyChainTradeTransaction/ram:ApplicableHeaderTradeAgreement/ram:BuyerTradeParty/ram:DefinedTradeContact</v>
      </c>
      <c r="AC362" s="13" t="str">
        <f t="shared" ref="AC362:AC525" si="66">IF(ISERROR(FIND("/",R362)),R362,MID(R362, FIND(CHAR(1),SUBSTITUTE(R362,"/",CHAR(1), LEN(R362)-LEN(SUBSTITUTE(R362,"/","")))), LEN(R362)))</f>
        <v>/ram:FaxUniversalCommunication</v>
      </c>
      <c r="AD362" s="14">
        <f>COUNTIFS(R$4:R362,AB362)</f>
        <v>1</v>
      </c>
      <c r="AE362" s="1"/>
      <c r="AF362" s="61" t="str">
        <f t="shared" si="60"/>
        <v>EXT</v>
      </c>
      <c r="AG362" s="62">
        <f t="shared" si="58"/>
        <v>5</v>
      </c>
      <c r="AH362" s="62" t="str">
        <f t="shared" si="61"/>
        <v>0..1</v>
      </c>
      <c r="AI362" s="64" t="s">
        <v>954</v>
      </c>
      <c r="AJ362" s="64"/>
      <c r="AK362" s="65"/>
      <c r="AL362" s="65"/>
      <c r="AM362" s="65"/>
      <c r="AN362" s="64"/>
      <c r="AO362" s="66" t="str">
        <f t="shared" si="57"/>
        <v>0..1</v>
      </c>
      <c r="AP362" s="66" t="str">
        <f t="shared" si="57"/>
        <v>0..1</v>
      </c>
      <c r="AQ362" s="6" t="str">
        <f t="shared" si="57"/>
        <v>/rsm:CrossIndustryInvoice
/rsm:SupplyChainTradeTransaction
/ram:ApplicableHeaderTradeAgreement
/ram:BuyerTradeParty
/ram:DefinedTradeContact
/ram:FaxUniversalCommunication</v>
      </c>
      <c r="AR362" s="67" t="str">
        <f t="shared" si="57"/>
        <v>/rsm:CrossIndustryInvoice/rsm:SupplyChainTradeTransaction/ram:ApplicableHeaderTradeAgreement/ram:BuyerTradeParty/ram:DefinedTradeContact/ram:FaxUniversalCommunication</v>
      </c>
      <c r="AS362" s="66"/>
      <c r="AT362" s="68"/>
      <c r="AU362" s="62" t="str">
        <f t="shared" si="59"/>
        <v>0..1</v>
      </c>
      <c r="AV362" s="66"/>
      <c r="AW362" s="69"/>
      <c r="AX362" s="7"/>
      <c r="AY362" s="70" t="str">
        <f t="shared" si="62"/>
        <v>EXTENDED</v>
      </c>
      <c r="AZ362" s="70" t="str">
        <f t="shared" si="62"/>
        <v>EXTENDED</v>
      </c>
      <c r="BA362" s="1"/>
      <c r="BB362" s="57"/>
      <c r="BE362"/>
      <c r="BF362" s="1"/>
      <c r="BG362" s="1"/>
      <c r="BH362" s="1"/>
      <c r="BI362" s="1"/>
      <c r="BJ362" s="1"/>
      <c r="BK362" s="1"/>
      <c r="BL362" s="1"/>
      <c r="BM362" s="1"/>
      <c r="BN362" s="1"/>
      <c r="BO362" s="1"/>
      <c r="BP362" s="1"/>
      <c r="BQ362" s="1"/>
      <c r="BR362" s="1"/>
      <c r="BS362" s="1"/>
      <c r="BT362" s="1"/>
      <c r="BU362" s="1"/>
      <c r="BV362" s="1"/>
      <c r="BW362" s="1"/>
      <c r="BX362" s="1"/>
      <c r="BY362" s="1"/>
      <c r="BZ362" s="1"/>
    </row>
    <row r="363" spans="1:78" s="59" customFormat="1" ht="102">
      <c r="A363" s="45" t="str">
        <f t="shared" si="56"/>
        <v>EXT</v>
      </c>
      <c r="B363" s="45"/>
      <c r="C363" s="45"/>
      <c r="D363" s="188" t="s">
        <v>1526</v>
      </c>
      <c r="E363" s="61" t="s">
        <v>41</v>
      </c>
      <c r="F363" s="281" t="e">
        <v>#N/A</v>
      </c>
      <c r="G363" s="62">
        <f t="shared" si="63"/>
        <v>6</v>
      </c>
      <c r="H363" s="62" t="s">
        <v>32</v>
      </c>
      <c r="I363" s="64" t="s">
        <v>1977</v>
      </c>
      <c r="J363" s="64"/>
      <c r="K363" s="65"/>
      <c r="L363" s="65"/>
      <c r="M363" s="65"/>
      <c r="N363" s="64"/>
      <c r="O363" s="66" t="s">
        <v>32</v>
      </c>
      <c r="P363" s="66" t="str">
        <f t="shared" si="64"/>
        <v>1..1</v>
      </c>
      <c r="Q363" s="6" t="s">
        <v>1978</v>
      </c>
      <c r="R363" s="67" t="s">
        <v>1979</v>
      </c>
      <c r="S363" s="66" t="s">
        <v>73</v>
      </c>
      <c r="T363" s="68" t="s">
        <v>56</v>
      </c>
      <c r="U363" s="62" t="s">
        <v>42</v>
      </c>
      <c r="V363" s="66"/>
      <c r="W363" s="69"/>
      <c r="X363" s="38"/>
      <c r="Y363" s="70" t="s">
        <v>47</v>
      </c>
      <c r="Z363" s="70" t="s">
        <v>47</v>
      </c>
      <c r="AA363" s="4"/>
      <c r="AB363" s="13" t="str">
        <f t="shared" si="65"/>
        <v>/rsm:CrossIndustryInvoice/rsm:SupplyChainTradeTransaction/ram:ApplicableHeaderTradeAgreement/ram:BuyerTradeParty/ram:DefinedTradeContact/ram:FaxUniversalCommunication</v>
      </c>
      <c r="AC363" s="13" t="str">
        <f t="shared" si="66"/>
        <v>/ram:CompleteNumber</v>
      </c>
      <c r="AD363" s="14">
        <f>COUNTIFS(R$4:R363,AB363)</f>
        <v>1</v>
      </c>
      <c r="AE363" s="1"/>
      <c r="AF363" s="61" t="str">
        <f t="shared" si="60"/>
        <v>EXT</v>
      </c>
      <c r="AG363" s="62">
        <f t="shared" si="58"/>
        <v>6</v>
      </c>
      <c r="AH363" s="62" t="str">
        <f t="shared" si="61"/>
        <v>1..1</v>
      </c>
      <c r="AI363" s="64" t="s">
        <v>1980</v>
      </c>
      <c r="AJ363" s="64"/>
      <c r="AK363" s="65"/>
      <c r="AL363" s="65"/>
      <c r="AM363" s="65"/>
      <c r="AN363" s="64"/>
      <c r="AO363" s="66" t="str">
        <f t="shared" si="57"/>
        <v>1..1</v>
      </c>
      <c r="AP363" s="66" t="str">
        <f t="shared" si="57"/>
        <v>1..1</v>
      </c>
      <c r="AQ363" s="6" t="str">
        <f t="shared" si="57"/>
        <v>/rsm:CrossIndustryInvoice
/rsm:SupplyChainTradeTransaction
/ram:ApplicableHeaderTradeAgreement
/ram:BuyerTradeParty
/ram:DefinedTradeContact
/ram:FaxUniversalCommunication
/ram:CompleteNumber</v>
      </c>
      <c r="AR363" s="67" t="str">
        <f t="shared" si="57"/>
        <v>/rsm:CrossIndustryInvoice/rsm:SupplyChainTradeTransaction/ram:ApplicableHeaderTradeAgreement/ram:BuyerTradeParty/ram:DefinedTradeContact/ram:FaxUniversalCommunication/ram:CompleteNumber</v>
      </c>
      <c r="AS363" s="66" t="s">
        <v>73</v>
      </c>
      <c r="AT363" s="68" t="s">
        <v>56</v>
      </c>
      <c r="AU363" s="62" t="str">
        <f t="shared" si="59"/>
        <v>0..1</v>
      </c>
      <c r="AV363" s="66"/>
      <c r="AW363" s="69"/>
      <c r="AX363" s="7"/>
      <c r="AY363" s="70" t="str">
        <f t="shared" si="62"/>
        <v>EXTENDED</v>
      </c>
      <c r="AZ363" s="70" t="str">
        <f t="shared" si="62"/>
        <v>EXTENDED</v>
      </c>
      <c r="BA363" s="1"/>
      <c r="BB363" s="57"/>
      <c r="BE363"/>
      <c r="BF363" s="1"/>
      <c r="BG363" s="1"/>
      <c r="BH363" s="1"/>
      <c r="BI363" s="1"/>
      <c r="BJ363" s="1"/>
      <c r="BK363" s="1"/>
      <c r="BL363" s="1"/>
      <c r="BM363" s="1"/>
      <c r="BN363" s="1"/>
      <c r="BO363" s="1"/>
      <c r="BP363" s="1"/>
      <c r="BQ363" s="1"/>
      <c r="BR363" s="1"/>
      <c r="BS363" s="1"/>
      <c r="BT363" s="1"/>
      <c r="BU363" s="1"/>
      <c r="BV363" s="1"/>
      <c r="BW363" s="1"/>
      <c r="BX363" s="1"/>
      <c r="BY363" s="1"/>
      <c r="BZ363" s="1"/>
    </row>
    <row r="364" spans="1:78" s="59" customFormat="1" ht="89.25">
      <c r="A364" s="45" t="str">
        <f t="shared" ref="A364:A527" si="67">IF(LEFT(E364,2)="BG","NO",IF(LEN(E364)-LEN(SUBSTITUTE(E364,"-",""))&gt;1,"NO",IF(E364="EXT","EXT","YES")))</f>
        <v>NO</v>
      </c>
      <c r="B364" s="45"/>
      <c r="C364" s="45"/>
      <c r="D364" s="184" t="s">
        <v>1526</v>
      </c>
      <c r="E364" s="185" t="s">
        <v>1981</v>
      </c>
      <c r="F364" s="300" t="e">
        <v>#N/A</v>
      </c>
      <c r="G364" s="73">
        <f t="shared" si="63"/>
        <v>5</v>
      </c>
      <c r="H364" s="73" t="s">
        <v>42</v>
      </c>
      <c r="I364" s="74" t="s">
        <v>1982</v>
      </c>
      <c r="J364" s="64"/>
      <c r="K364" s="65"/>
      <c r="L364" s="65"/>
      <c r="M364" s="65"/>
      <c r="N364" s="64"/>
      <c r="O364" s="66" t="s">
        <v>42</v>
      </c>
      <c r="P364" s="66" t="str">
        <f t="shared" si="64"/>
        <v>0..1</v>
      </c>
      <c r="Q364" s="2" t="s">
        <v>1983</v>
      </c>
      <c r="R364" s="75" t="s">
        <v>1984</v>
      </c>
      <c r="S364" s="66"/>
      <c r="T364" s="68"/>
      <c r="U364" s="66" t="s">
        <v>42</v>
      </c>
      <c r="V364" s="66"/>
      <c r="W364" s="69"/>
      <c r="X364" s="38"/>
      <c r="Y364" s="68" t="s">
        <v>282</v>
      </c>
      <c r="Z364" s="68" t="s">
        <v>282</v>
      </c>
      <c r="AA364" s="4"/>
      <c r="AB364" s="13" t="str">
        <f t="shared" si="65"/>
        <v>/rsm:CrossIndustryInvoice/rsm:SupplyChainTradeTransaction/ram:ApplicableHeaderTradeAgreement/ram:BuyerTradeParty/ram:DefinedTradeContact</v>
      </c>
      <c r="AC364" s="13" t="str">
        <f t="shared" si="66"/>
        <v>/ram:EmailURIUniversalCommunication</v>
      </c>
      <c r="AD364" s="14">
        <f>COUNTIFS(R$4:R364,AB364)</f>
        <v>1</v>
      </c>
      <c r="AE364" s="1"/>
      <c r="AF364" s="185" t="str">
        <f t="shared" si="60"/>
        <v>BT-58-00</v>
      </c>
      <c r="AG364" s="73">
        <f t="shared" si="58"/>
        <v>5</v>
      </c>
      <c r="AH364" s="73" t="str">
        <f t="shared" si="61"/>
        <v>0..1</v>
      </c>
      <c r="AI364" s="74" t="s">
        <v>1985</v>
      </c>
      <c r="AJ364" s="64"/>
      <c r="AK364" s="65"/>
      <c r="AL364" s="65"/>
      <c r="AM364" s="65" t="s">
        <v>35</v>
      </c>
      <c r="AN364" s="64"/>
      <c r="AO364" s="66" t="str">
        <f t="shared" si="57"/>
        <v>0..1</v>
      </c>
      <c r="AP364" s="66" t="str">
        <f t="shared" si="57"/>
        <v>0..1</v>
      </c>
      <c r="AQ364" s="2" t="str">
        <f t="shared" si="57"/>
        <v>/rsm:CrossIndustryInvoice
/rsm:SupplyChainTradeTransaction
/ram:ApplicableHeaderTradeAgreement
/ram:BuyerTradeParty
/ram:DefinedTradeContact
/ram:EmailURIUniversalCommunication</v>
      </c>
      <c r="AR364" s="75" t="str">
        <f t="shared" si="57"/>
        <v>/rsm:CrossIndustryInvoice/rsm:SupplyChainTradeTransaction/ram:ApplicableHeaderTradeAgreement/ram:BuyerTradeParty/ram:DefinedTradeContact/ram:EmailURIUniversalCommunication</v>
      </c>
      <c r="AS364" s="66"/>
      <c r="AT364" s="68"/>
      <c r="AU364" s="66" t="str">
        <f t="shared" si="59"/>
        <v>0..1</v>
      </c>
      <c r="AV364" s="66"/>
      <c r="AW364" s="69"/>
      <c r="AX364" s="7"/>
      <c r="AY364" s="68" t="str">
        <f t="shared" si="62"/>
        <v>EN 16931</v>
      </c>
      <c r="AZ364" s="68" t="str">
        <f t="shared" si="62"/>
        <v>EN 16931</v>
      </c>
      <c r="BA364" s="1"/>
      <c r="BB364" s="57"/>
      <c r="BE364"/>
      <c r="BF364" s="1"/>
      <c r="BG364" s="1"/>
      <c r="BH364" s="1"/>
      <c r="BI364" s="1"/>
      <c r="BJ364" s="1"/>
      <c r="BK364" s="1"/>
      <c r="BL364" s="1"/>
      <c r="BM364" s="1"/>
      <c r="BN364" s="1"/>
      <c r="BO364" s="1"/>
      <c r="BP364" s="1"/>
      <c r="BQ364" s="1"/>
      <c r="BR364" s="1"/>
      <c r="BS364" s="1"/>
      <c r="BT364" s="1"/>
      <c r="BU364" s="1"/>
      <c r="BV364" s="1"/>
      <c r="BW364" s="1"/>
      <c r="BX364" s="1"/>
      <c r="BY364" s="1"/>
      <c r="BZ364" s="1"/>
    </row>
    <row r="365" spans="1:78" s="59" customFormat="1" ht="114">
      <c r="A365" s="45" t="str">
        <f t="shared" si="67"/>
        <v>YES</v>
      </c>
      <c r="B365" s="45"/>
      <c r="C365" s="45"/>
      <c r="D365" s="184" t="s">
        <v>1526</v>
      </c>
      <c r="E365" s="185" t="s">
        <v>1986</v>
      </c>
      <c r="F365" s="300" t="s">
        <v>1986</v>
      </c>
      <c r="G365" s="66">
        <f t="shared" si="63"/>
        <v>6</v>
      </c>
      <c r="H365" s="66" t="s">
        <v>42</v>
      </c>
      <c r="I365" s="64" t="s">
        <v>1987</v>
      </c>
      <c r="J365" s="64" t="s">
        <v>1725</v>
      </c>
      <c r="K365" s="65"/>
      <c r="L365" s="65"/>
      <c r="M365" s="65" t="s">
        <v>35</v>
      </c>
      <c r="N365" s="64" t="s">
        <v>70</v>
      </c>
      <c r="O365" s="66" t="s">
        <v>32</v>
      </c>
      <c r="P365" s="66" t="str">
        <f t="shared" si="64"/>
        <v>1..1</v>
      </c>
      <c r="Q365" s="2" t="s">
        <v>1988</v>
      </c>
      <c r="R365" s="75" t="s">
        <v>1989</v>
      </c>
      <c r="S365" s="66" t="s">
        <v>73</v>
      </c>
      <c r="T365" s="68" t="s">
        <v>56</v>
      </c>
      <c r="U365" s="66" t="s">
        <v>42</v>
      </c>
      <c r="V365" s="66" t="s">
        <v>35</v>
      </c>
      <c r="W365" s="69" t="s">
        <v>35</v>
      </c>
      <c r="X365" s="38"/>
      <c r="Y365" s="68" t="s">
        <v>282</v>
      </c>
      <c r="Z365" s="68" t="s">
        <v>282</v>
      </c>
      <c r="AA365" s="4"/>
      <c r="AB365" s="13" t="str">
        <f t="shared" si="65"/>
        <v>/rsm:CrossIndustryInvoice/rsm:SupplyChainTradeTransaction/ram:ApplicableHeaderTradeAgreement/ram:BuyerTradeParty/ram:DefinedTradeContact/ram:EmailURIUniversalCommunication</v>
      </c>
      <c r="AC365" s="13" t="str">
        <f t="shared" si="66"/>
        <v>/ram:URIID</v>
      </c>
      <c r="AD365" s="14">
        <f>COUNTIFS(R$4:R365,AB365)</f>
        <v>1</v>
      </c>
      <c r="AE365" s="1"/>
      <c r="AF365" s="185" t="str">
        <f t="shared" si="60"/>
        <v>BT-58</v>
      </c>
      <c r="AG365" s="66">
        <f t="shared" si="58"/>
        <v>6</v>
      </c>
      <c r="AH365" s="66" t="str">
        <f t="shared" si="61"/>
        <v>0..1</v>
      </c>
      <c r="AI365" s="64" t="s">
        <v>1990</v>
      </c>
      <c r="AJ365" s="64" t="s">
        <v>1729</v>
      </c>
      <c r="AK365" s="65"/>
      <c r="AL365" s="65"/>
      <c r="AM365" s="65" t="s">
        <v>35</v>
      </c>
      <c r="AN365" s="64" t="s">
        <v>78</v>
      </c>
      <c r="AO365" s="66" t="str">
        <f t="shared" si="57"/>
        <v>1..1</v>
      </c>
      <c r="AP365" s="66" t="str">
        <f t="shared" si="57"/>
        <v>1..1</v>
      </c>
      <c r="AQ365" s="2" t="str">
        <f t="shared" si="57"/>
        <v>/rsm:CrossIndustryInvoice
/rsm:SupplyChainTradeTransaction
/ram:ApplicableHeaderTradeAgreement
/ram:BuyerTradeParty
/ram:DefinedTradeContact
/ram:EmailURIUniversalCommunication
/ram:URIID</v>
      </c>
      <c r="AR365" s="75" t="str">
        <f t="shared" si="57"/>
        <v>/rsm:CrossIndustryInvoice/rsm:SupplyChainTradeTransaction/ram:ApplicableHeaderTradeAgreement/ram:BuyerTradeParty/ram:DefinedTradeContact/ram:EmailURIUniversalCommunication/ram:URIID</v>
      </c>
      <c r="AS365" s="66" t="s">
        <v>73</v>
      </c>
      <c r="AT365" s="68" t="s">
        <v>56</v>
      </c>
      <c r="AU365" s="66" t="str">
        <f t="shared" si="59"/>
        <v>0..1</v>
      </c>
      <c r="AV365" s="66" t="s">
        <v>35</v>
      </c>
      <c r="AW365" s="69" t="s">
        <v>35</v>
      </c>
      <c r="AX365" s="7"/>
      <c r="AY365" s="68" t="str">
        <f t="shared" si="62"/>
        <v>EN 16931</v>
      </c>
      <c r="AZ365" s="68" t="str">
        <f t="shared" si="62"/>
        <v>EN 16931</v>
      </c>
      <c r="BA365" s="1"/>
      <c r="BB365" s="57"/>
      <c r="BE365"/>
      <c r="BF365" s="1"/>
      <c r="BG365" s="1"/>
      <c r="BH365" s="1"/>
      <c r="BI365" s="1"/>
      <c r="BJ365" s="1"/>
      <c r="BK365" s="1"/>
      <c r="BL365" s="1"/>
      <c r="BM365" s="1"/>
      <c r="BN365" s="1"/>
      <c r="BO365" s="1"/>
      <c r="BP365" s="1"/>
      <c r="BQ365" s="1"/>
      <c r="BR365" s="1"/>
      <c r="BS365" s="1"/>
      <c r="BT365" s="1"/>
      <c r="BU365" s="1"/>
      <c r="BV365" s="1"/>
      <c r="BW365" s="1"/>
      <c r="BX365" s="1"/>
      <c r="BY365" s="1"/>
      <c r="BZ365" s="1"/>
    </row>
    <row r="366" spans="1:78" s="59" customFormat="1" ht="76.5">
      <c r="A366" s="45" t="str">
        <f t="shared" si="67"/>
        <v>NO</v>
      </c>
      <c r="B366" s="45"/>
      <c r="C366" s="45"/>
      <c r="D366" s="184" t="s">
        <v>1526</v>
      </c>
      <c r="E366" s="187" t="s">
        <v>1991</v>
      </c>
      <c r="F366" s="302" t="s">
        <v>1991</v>
      </c>
      <c r="G366" s="124">
        <f t="shared" si="63"/>
        <v>4</v>
      </c>
      <c r="H366" s="124" t="s">
        <v>32</v>
      </c>
      <c r="I366" s="137" t="s">
        <v>1992</v>
      </c>
      <c r="J366" s="125" t="s">
        <v>1993</v>
      </c>
      <c r="K366" s="126" t="s">
        <v>1733</v>
      </c>
      <c r="L366" s="126" t="s">
        <v>1734</v>
      </c>
      <c r="M366" s="126" t="s">
        <v>1994</v>
      </c>
      <c r="N366" s="125"/>
      <c r="O366" s="124" t="s">
        <v>32</v>
      </c>
      <c r="P366" s="124" t="str">
        <f t="shared" si="64"/>
        <v>1..1</v>
      </c>
      <c r="Q366" s="127" t="s">
        <v>1995</v>
      </c>
      <c r="R366" s="128" t="s">
        <v>1996</v>
      </c>
      <c r="S366" s="124" t="s">
        <v>35</v>
      </c>
      <c r="T366" s="129"/>
      <c r="U366" s="124" t="s">
        <v>42</v>
      </c>
      <c r="V366" s="124" t="s">
        <v>35</v>
      </c>
      <c r="W366" s="130" t="s">
        <v>35</v>
      </c>
      <c r="X366" s="38"/>
      <c r="Y366" s="129" t="s">
        <v>185</v>
      </c>
      <c r="Z366" s="129" t="s">
        <v>185</v>
      </c>
      <c r="AA366" s="4"/>
      <c r="AB366" s="13" t="str">
        <f t="shared" si="65"/>
        <v>/rsm:CrossIndustryInvoice/rsm:SupplyChainTradeTransaction/ram:ApplicableHeaderTradeAgreement/ram:BuyerTradeParty</v>
      </c>
      <c r="AC366" s="13" t="str">
        <f t="shared" si="66"/>
        <v>/ram:PostalTradeAddress</v>
      </c>
      <c r="AD366" s="14">
        <f>COUNTIFS(R$4:R366,AB366)</f>
        <v>1</v>
      </c>
      <c r="AE366" s="1"/>
      <c r="AF366" s="187" t="str">
        <f t="shared" si="60"/>
        <v>BG-8</v>
      </c>
      <c r="AG366" s="124">
        <f t="shared" si="58"/>
        <v>4</v>
      </c>
      <c r="AH366" s="124" t="str">
        <f t="shared" si="61"/>
        <v>1..1</v>
      </c>
      <c r="AI366" s="137" t="s">
        <v>1997</v>
      </c>
      <c r="AJ366" s="125" t="s">
        <v>1998</v>
      </c>
      <c r="AK366" s="126" t="s">
        <v>1740</v>
      </c>
      <c r="AL366" s="126" t="s">
        <v>1741</v>
      </c>
      <c r="AM366" s="126" t="s">
        <v>1999</v>
      </c>
      <c r="AN366" s="125"/>
      <c r="AO366" s="124" t="str">
        <f t="shared" si="57"/>
        <v>1..1</v>
      </c>
      <c r="AP366" s="124" t="str">
        <f t="shared" si="57"/>
        <v>1..1</v>
      </c>
      <c r="AQ366" s="127" t="str">
        <f t="shared" si="57"/>
        <v>/rsm:CrossIndustryInvoice
/rsm:SupplyChainTradeTransaction
/ram:ApplicableHeaderTradeAgreement
/ram:BuyerTradeParty
/ram:PostalTradeAddress</v>
      </c>
      <c r="AR366" s="128" t="str">
        <f t="shared" si="57"/>
        <v>/rsm:CrossIndustryInvoice/rsm:SupplyChainTradeTransaction/ram:ApplicableHeaderTradeAgreement/ram:BuyerTradeParty/ram:PostalTradeAddress</v>
      </c>
      <c r="AS366" s="124" t="s">
        <v>35</v>
      </c>
      <c r="AT366" s="129"/>
      <c r="AU366" s="124" t="str">
        <f t="shared" si="59"/>
        <v>0..1</v>
      </c>
      <c r="AV366" s="124" t="s">
        <v>35</v>
      </c>
      <c r="AW366" s="130" t="s">
        <v>35</v>
      </c>
      <c r="AX366" s="7"/>
      <c r="AY366" s="129" t="str">
        <f t="shared" si="62"/>
        <v>BASIC WL</v>
      </c>
      <c r="AZ366" s="129" t="str">
        <f t="shared" si="62"/>
        <v>BASIC WL</v>
      </c>
      <c r="BA366" s="1"/>
      <c r="BB366" s="57"/>
      <c r="BE366"/>
      <c r="BF366" s="1"/>
      <c r="BG366" s="1"/>
      <c r="BH366" s="1"/>
      <c r="BI366" s="1"/>
      <c r="BJ366" s="1"/>
      <c r="BK366" s="1"/>
      <c r="BL366" s="1"/>
      <c r="BM366" s="1"/>
      <c r="BN366" s="1"/>
      <c r="BO366" s="1"/>
      <c r="BP366" s="1"/>
      <c r="BQ366" s="1"/>
      <c r="BR366" s="1"/>
      <c r="BS366" s="1"/>
      <c r="BT366" s="1"/>
      <c r="BU366" s="1"/>
      <c r="BV366" s="1"/>
      <c r="BW366" s="1"/>
      <c r="BX366" s="1"/>
      <c r="BY366" s="1"/>
      <c r="BZ366" s="1"/>
    </row>
    <row r="367" spans="1:78" s="59" customFormat="1" ht="89.25">
      <c r="A367" s="45" t="str">
        <f t="shared" si="67"/>
        <v>YES</v>
      </c>
      <c r="B367" s="45"/>
      <c r="C367" s="45"/>
      <c r="D367" s="184" t="s">
        <v>1526</v>
      </c>
      <c r="E367" s="185" t="s">
        <v>2000</v>
      </c>
      <c r="F367" s="300" t="s">
        <v>2000</v>
      </c>
      <c r="G367" s="66">
        <f t="shared" si="63"/>
        <v>5</v>
      </c>
      <c r="H367" s="66" t="s">
        <v>42</v>
      </c>
      <c r="I367" s="64" t="s">
        <v>2001</v>
      </c>
      <c r="J367" s="64" t="s">
        <v>1635</v>
      </c>
      <c r="K367" s="65" t="s">
        <v>1636</v>
      </c>
      <c r="L367" s="65"/>
      <c r="M367" s="65" t="s">
        <v>35</v>
      </c>
      <c r="N367" s="64" t="s">
        <v>70</v>
      </c>
      <c r="O367" s="66" t="s">
        <v>42</v>
      </c>
      <c r="P367" s="66" t="str">
        <f t="shared" si="64"/>
        <v>0..1</v>
      </c>
      <c r="Q367" s="2" t="s">
        <v>2002</v>
      </c>
      <c r="R367" s="75" t="s">
        <v>2003</v>
      </c>
      <c r="S367" s="66" t="s">
        <v>73</v>
      </c>
      <c r="T367" s="68" t="s">
        <v>56</v>
      </c>
      <c r="U367" s="66" t="s">
        <v>42</v>
      </c>
      <c r="V367" s="66" t="s">
        <v>35</v>
      </c>
      <c r="W367" s="69" t="s">
        <v>35</v>
      </c>
      <c r="X367" s="38"/>
      <c r="Y367" s="68" t="s">
        <v>185</v>
      </c>
      <c r="Z367" s="68" t="s">
        <v>185</v>
      </c>
      <c r="AA367" s="4"/>
      <c r="AB367" s="13" t="str">
        <f t="shared" si="65"/>
        <v>/rsm:CrossIndustryInvoice/rsm:SupplyChainTradeTransaction/ram:ApplicableHeaderTradeAgreement/ram:BuyerTradeParty/ram:PostalTradeAddress</v>
      </c>
      <c r="AC367" s="13" t="str">
        <f t="shared" si="66"/>
        <v>/ram:PostcodeCode</v>
      </c>
      <c r="AD367" s="14">
        <f>COUNTIFS(R$4:R367,AB367)</f>
        <v>1</v>
      </c>
      <c r="AE367" s="1"/>
      <c r="AF367" s="185" t="str">
        <f t="shared" si="60"/>
        <v>BT-53</v>
      </c>
      <c r="AG367" s="66">
        <f t="shared" si="58"/>
        <v>5</v>
      </c>
      <c r="AH367" s="66" t="str">
        <f t="shared" si="61"/>
        <v>0..1</v>
      </c>
      <c r="AI367" s="64" t="s">
        <v>2004</v>
      </c>
      <c r="AJ367" s="64" t="s">
        <v>1747</v>
      </c>
      <c r="AK367" s="65" t="s">
        <v>1748</v>
      </c>
      <c r="AL367" s="65"/>
      <c r="AM367" s="65" t="s">
        <v>35</v>
      </c>
      <c r="AN367" s="64" t="s">
        <v>78</v>
      </c>
      <c r="AO367" s="66" t="str">
        <f t="shared" si="57"/>
        <v>0..1</v>
      </c>
      <c r="AP367" s="66" t="str">
        <f t="shared" si="57"/>
        <v>0..1</v>
      </c>
      <c r="AQ367" s="2" t="str">
        <f t="shared" si="57"/>
        <v>/rsm:CrossIndustryInvoice
/rsm:SupplyChainTradeTransaction
/ram:ApplicableHeaderTradeAgreement
/ram:BuyerTradeParty
/ram:PostalTradeAddress
/ram:PostcodeCode</v>
      </c>
      <c r="AR367" s="75" t="str">
        <f t="shared" si="57"/>
        <v>/rsm:CrossIndustryInvoice/rsm:SupplyChainTradeTransaction/ram:ApplicableHeaderTradeAgreement/ram:BuyerTradeParty/ram:PostalTradeAddress/ram:PostcodeCode</v>
      </c>
      <c r="AS367" s="66" t="s">
        <v>73</v>
      </c>
      <c r="AT367" s="68" t="s">
        <v>56</v>
      </c>
      <c r="AU367" s="66" t="str">
        <f t="shared" si="59"/>
        <v>0..1</v>
      </c>
      <c r="AV367" s="66" t="s">
        <v>35</v>
      </c>
      <c r="AW367" s="69" t="s">
        <v>35</v>
      </c>
      <c r="AX367" s="7"/>
      <c r="AY367" s="68" t="str">
        <f t="shared" si="62"/>
        <v>BASIC WL</v>
      </c>
      <c r="AZ367" s="68" t="str">
        <f t="shared" si="62"/>
        <v>BASIC WL</v>
      </c>
      <c r="BA367" s="1"/>
      <c r="BB367" s="57"/>
      <c r="BE367"/>
      <c r="BF367" s="1"/>
      <c r="BG367" s="1"/>
      <c r="BH367" s="1"/>
      <c r="BI367" s="1"/>
      <c r="BJ367" s="1"/>
      <c r="BK367" s="1"/>
      <c r="BL367" s="1"/>
      <c r="BM367" s="1"/>
      <c r="BN367" s="1"/>
      <c r="BO367" s="1"/>
      <c r="BP367" s="1"/>
      <c r="BQ367" s="1"/>
      <c r="BR367" s="1"/>
      <c r="BS367" s="1"/>
      <c r="BT367" s="1"/>
      <c r="BU367" s="1"/>
      <c r="BV367" s="1"/>
      <c r="BW367" s="1"/>
      <c r="BX367" s="1"/>
      <c r="BY367" s="1"/>
      <c r="BZ367" s="1"/>
    </row>
    <row r="368" spans="1:78" s="59" customFormat="1" ht="89.25">
      <c r="A368" s="45" t="str">
        <f t="shared" si="67"/>
        <v>YES</v>
      </c>
      <c r="B368" s="45"/>
      <c r="C368" s="45"/>
      <c r="D368" s="184" t="s">
        <v>1526</v>
      </c>
      <c r="E368" s="185" t="s">
        <v>2005</v>
      </c>
      <c r="F368" s="300" t="s">
        <v>2005</v>
      </c>
      <c r="G368" s="66">
        <f t="shared" si="63"/>
        <v>5</v>
      </c>
      <c r="H368" s="66" t="s">
        <v>42</v>
      </c>
      <c r="I368" s="64" t="s">
        <v>2006</v>
      </c>
      <c r="J368" s="64" t="s">
        <v>1641</v>
      </c>
      <c r="K368" s="65" t="s">
        <v>1642</v>
      </c>
      <c r="L368" s="65"/>
      <c r="M368" s="65" t="s">
        <v>35</v>
      </c>
      <c r="N368" s="64" t="s">
        <v>70</v>
      </c>
      <c r="O368" s="66" t="s">
        <v>42</v>
      </c>
      <c r="P368" s="66" t="str">
        <f t="shared" si="64"/>
        <v>0..1</v>
      </c>
      <c r="Q368" s="2" t="s">
        <v>2007</v>
      </c>
      <c r="R368" s="75" t="s">
        <v>2008</v>
      </c>
      <c r="S368" s="66" t="s">
        <v>73</v>
      </c>
      <c r="T368" s="68" t="s">
        <v>56</v>
      </c>
      <c r="U368" s="66" t="s">
        <v>42</v>
      </c>
      <c r="V368" s="66" t="s">
        <v>35</v>
      </c>
      <c r="W368" s="69" t="s">
        <v>35</v>
      </c>
      <c r="X368" s="38"/>
      <c r="Y368" s="68" t="s">
        <v>185</v>
      </c>
      <c r="Z368" s="68" t="s">
        <v>185</v>
      </c>
      <c r="AA368" s="4"/>
      <c r="AB368" s="13" t="str">
        <f t="shared" si="65"/>
        <v>/rsm:CrossIndustryInvoice/rsm:SupplyChainTradeTransaction/ram:ApplicableHeaderTradeAgreement/ram:BuyerTradeParty/ram:PostalTradeAddress</v>
      </c>
      <c r="AC368" s="13" t="str">
        <f t="shared" si="66"/>
        <v>/ram:LineOne</v>
      </c>
      <c r="AD368" s="14">
        <f>COUNTIFS(R$4:R368,AB368)</f>
        <v>1</v>
      </c>
      <c r="AE368" s="1"/>
      <c r="AF368" s="185" t="str">
        <f t="shared" si="60"/>
        <v>BT-50</v>
      </c>
      <c r="AG368" s="66">
        <f t="shared" si="58"/>
        <v>5</v>
      </c>
      <c r="AH368" s="66" t="str">
        <f t="shared" si="61"/>
        <v>0..1</v>
      </c>
      <c r="AI368" s="64" t="s">
        <v>2009</v>
      </c>
      <c r="AJ368" s="64" t="s">
        <v>1754</v>
      </c>
      <c r="AK368" s="65" t="s">
        <v>1755</v>
      </c>
      <c r="AL368" s="65"/>
      <c r="AM368" s="65" t="s">
        <v>35</v>
      </c>
      <c r="AN368" s="64" t="s">
        <v>78</v>
      </c>
      <c r="AO368" s="66" t="str">
        <f t="shared" si="57"/>
        <v>0..1</v>
      </c>
      <c r="AP368" s="66" t="str">
        <f t="shared" si="57"/>
        <v>0..1</v>
      </c>
      <c r="AQ368" s="2" t="str">
        <f t="shared" si="57"/>
        <v>/rsm:CrossIndustryInvoice
/rsm:SupplyChainTradeTransaction
/ram:ApplicableHeaderTradeAgreement
/ram:BuyerTradeParty
/ram:PostalTradeAddress
/ram:LineOne</v>
      </c>
      <c r="AR368" s="75" t="str">
        <f t="shared" si="57"/>
        <v>/rsm:CrossIndustryInvoice/rsm:SupplyChainTradeTransaction/ram:ApplicableHeaderTradeAgreement/ram:BuyerTradeParty/ram:PostalTradeAddress/ram:LineOne</v>
      </c>
      <c r="AS368" s="66" t="s">
        <v>73</v>
      </c>
      <c r="AT368" s="68" t="s">
        <v>56</v>
      </c>
      <c r="AU368" s="66" t="str">
        <f t="shared" si="59"/>
        <v>0..1</v>
      </c>
      <c r="AV368" s="66" t="s">
        <v>35</v>
      </c>
      <c r="AW368" s="69" t="s">
        <v>35</v>
      </c>
      <c r="AX368" s="7"/>
      <c r="AY368" s="68" t="str">
        <f t="shared" si="62"/>
        <v>BASIC WL</v>
      </c>
      <c r="AZ368" s="68" t="str">
        <f t="shared" si="62"/>
        <v>BASIC WL</v>
      </c>
      <c r="BA368" s="1"/>
      <c r="BB368" s="57"/>
      <c r="BE368"/>
      <c r="BF368" s="1"/>
      <c r="BG368" s="1"/>
      <c r="BH368" s="1"/>
      <c r="BI368" s="1"/>
      <c r="BJ368" s="1"/>
      <c r="BK368" s="1"/>
      <c r="BL368" s="1"/>
      <c r="BM368" s="1"/>
      <c r="BN368" s="1"/>
      <c r="BO368" s="1"/>
      <c r="BP368" s="1"/>
      <c r="BQ368" s="1"/>
      <c r="BR368" s="1"/>
      <c r="BS368" s="1"/>
      <c r="BT368" s="1"/>
      <c r="BU368" s="1"/>
      <c r="BV368" s="1"/>
      <c r="BW368" s="1"/>
      <c r="BX368" s="1"/>
      <c r="BY368" s="1"/>
      <c r="BZ368" s="1"/>
    </row>
    <row r="369" spans="1:78" s="59" customFormat="1" ht="89.25">
      <c r="A369" s="45" t="str">
        <f t="shared" si="67"/>
        <v>YES</v>
      </c>
      <c r="B369" s="45"/>
      <c r="C369" s="45"/>
      <c r="D369" s="184" t="s">
        <v>1526</v>
      </c>
      <c r="E369" s="185" t="s">
        <v>2010</v>
      </c>
      <c r="F369" s="300" t="s">
        <v>2010</v>
      </c>
      <c r="G369" s="66">
        <f t="shared" si="63"/>
        <v>5</v>
      </c>
      <c r="H369" s="66" t="s">
        <v>42</v>
      </c>
      <c r="I369" s="64" t="s">
        <v>2011</v>
      </c>
      <c r="J369" s="64" t="s">
        <v>1647</v>
      </c>
      <c r="K369" s="65"/>
      <c r="L369" s="65"/>
      <c r="M369" s="65" t="s">
        <v>35</v>
      </c>
      <c r="N369" s="64" t="s">
        <v>70</v>
      </c>
      <c r="O369" s="66" t="s">
        <v>42</v>
      </c>
      <c r="P369" s="66" t="str">
        <f t="shared" si="64"/>
        <v>0..1</v>
      </c>
      <c r="Q369" s="2" t="s">
        <v>2012</v>
      </c>
      <c r="R369" s="75" t="s">
        <v>2013</v>
      </c>
      <c r="S369" s="66" t="s">
        <v>73</v>
      </c>
      <c r="T369" s="68" t="s">
        <v>56</v>
      </c>
      <c r="U369" s="66" t="s">
        <v>42</v>
      </c>
      <c r="V369" s="66" t="s">
        <v>35</v>
      </c>
      <c r="W369" s="69" t="s">
        <v>35</v>
      </c>
      <c r="X369" s="38"/>
      <c r="Y369" s="68" t="s">
        <v>185</v>
      </c>
      <c r="Z369" s="68" t="s">
        <v>185</v>
      </c>
      <c r="AA369" s="4"/>
      <c r="AB369" s="13" t="str">
        <f t="shared" si="65"/>
        <v>/rsm:CrossIndustryInvoice/rsm:SupplyChainTradeTransaction/ram:ApplicableHeaderTradeAgreement/ram:BuyerTradeParty/ram:PostalTradeAddress</v>
      </c>
      <c r="AC369" s="13" t="str">
        <f t="shared" si="66"/>
        <v>/ram:LineTwo</v>
      </c>
      <c r="AD369" s="14">
        <f>COUNTIFS(R$4:R369,AB369)</f>
        <v>1</v>
      </c>
      <c r="AE369" s="1"/>
      <c r="AF369" s="185" t="str">
        <f t="shared" si="60"/>
        <v>BT-51</v>
      </c>
      <c r="AG369" s="66">
        <f t="shared" si="58"/>
        <v>5</v>
      </c>
      <c r="AH369" s="66" t="str">
        <f t="shared" si="61"/>
        <v>0..1</v>
      </c>
      <c r="AI369" s="64" t="s">
        <v>2014</v>
      </c>
      <c r="AJ369" s="64" t="s">
        <v>1761</v>
      </c>
      <c r="AK369" s="65"/>
      <c r="AL369" s="65"/>
      <c r="AM369" s="65" t="s">
        <v>35</v>
      </c>
      <c r="AN369" s="64" t="s">
        <v>78</v>
      </c>
      <c r="AO369" s="66" t="str">
        <f t="shared" si="57"/>
        <v>0..1</v>
      </c>
      <c r="AP369" s="66" t="str">
        <f t="shared" si="57"/>
        <v>0..1</v>
      </c>
      <c r="AQ369" s="2" t="str">
        <f t="shared" si="57"/>
        <v>/rsm:CrossIndustryInvoice
/rsm:SupplyChainTradeTransaction
/ram:ApplicableHeaderTradeAgreement
/ram:BuyerTradeParty
/ram:PostalTradeAddress
/ram:LineTwo</v>
      </c>
      <c r="AR369" s="75" t="str">
        <f t="shared" si="57"/>
        <v>/rsm:CrossIndustryInvoice/rsm:SupplyChainTradeTransaction/ram:ApplicableHeaderTradeAgreement/ram:BuyerTradeParty/ram:PostalTradeAddress/ram:LineTwo</v>
      </c>
      <c r="AS369" s="66" t="s">
        <v>73</v>
      </c>
      <c r="AT369" s="68" t="s">
        <v>56</v>
      </c>
      <c r="AU369" s="66" t="str">
        <f t="shared" si="59"/>
        <v>0..1</v>
      </c>
      <c r="AV369" s="66" t="s">
        <v>35</v>
      </c>
      <c r="AW369" s="69" t="s">
        <v>35</v>
      </c>
      <c r="AX369" s="7"/>
      <c r="AY369" s="68" t="str">
        <f t="shared" si="62"/>
        <v>BASIC WL</v>
      </c>
      <c r="AZ369" s="68" t="str">
        <f t="shared" si="62"/>
        <v>BASIC WL</v>
      </c>
      <c r="BA369" s="1"/>
      <c r="BB369" s="57"/>
      <c r="BE369"/>
      <c r="BF369" s="1"/>
      <c r="BG369" s="1"/>
      <c r="BH369" s="1"/>
      <c r="BI369" s="1"/>
      <c r="BJ369" s="1"/>
      <c r="BK369" s="1"/>
      <c r="BL369" s="1"/>
      <c r="BM369" s="1"/>
      <c r="BN369" s="1"/>
      <c r="BO369" s="1"/>
      <c r="BP369" s="1"/>
      <c r="BQ369" s="1"/>
      <c r="BR369" s="1"/>
      <c r="BS369" s="1"/>
      <c r="BT369" s="1"/>
      <c r="BU369" s="1"/>
      <c r="BV369" s="1"/>
      <c r="BW369" s="1"/>
      <c r="BX369" s="1"/>
      <c r="BY369" s="1"/>
      <c r="BZ369" s="1"/>
    </row>
    <row r="370" spans="1:78" s="59" customFormat="1" ht="89.25">
      <c r="A370" s="45" t="str">
        <f t="shared" si="67"/>
        <v>YES</v>
      </c>
      <c r="B370" s="45"/>
      <c r="C370" s="45"/>
      <c r="D370" s="184" t="s">
        <v>1526</v>
      </c>
      <c r="E370" s="185" t="s">
        <v>2015</v>
      </c>
      <c r="F370" s="300" t="s">
        <v>2015</v>
      </c>
      <c r="G370" s="66">
        <f t="shared" si="63"/>
        <v>5</v>
      </c>
      <c r="H370" s="66" t="s">
        <v>42</v>
      </c>
      <c r="I370" s="64" t="s">
        <v>2016</v>
      </c>
      <c r="J370" s="64" t="s">
        <v>1647</v>
      </c>
      <c r="K370" s="65"/>
      <c r="L370" s="65"/>
      <c r="M370" s="65" t="s">
        <v>35</v>
      </c>
      <c r="N370" s="64" t="s">
        <v>70</v>
      </c>
      <c r="O370" s="66" t="s">
        <v>42</v>
      </c>
      <c r="P370" s="66" t="str">
        <f t="shared" si="64"/>
        <v>0..1</v>
      </c>
      <c r="Q370" s="2" t="s">
        <v>2017</v>
      </c>
      <c r="R370" s="75" t="s">
        <v>2018</v>
      </c>
      <c r="S370" s="66" t="s">
        <v>73</v>
      </c>
      <c r="T370" s="68" t="s">
        <v>56</v>
      </c>
      <c r="U370" s="66" t="s">
        <v>42</v>
      </c>
      <c r="V370" s="66" t="s">
        <v>35</v>
      </c>
      <c r="W370" s="69" t="s">
        <v>35</v>
      </c>
      <c r="X370" s="38"/>
      <c r="Y370" s="68" t="s">
        <v>185</v>
      </c>
      <c r="Z370" s="68" t="s">
        <v>185</v>
      </c>
      <c r="AA370" s="4"/>
      <c r="AB370" s="13" t="str">
        <f t="shared" si="65"/>
        <v>/rsm:CrossIndustryInvoice/rsm:SupplyChainTradeTransaction/ram:ApplicableHeaderTradeAgreement/ram:BuyerTradeParty/ram:PostalTradeAddress</v>
      </c>
      <c r="AC370" s="13" t="str">
        <f t="shared" si="66"/>
        <v>/ram:LineThree</v>
      </c>
      <c r="AD370" s="14">
        <f>COUNTIFS(R$4:R370,AB370)</f>
        <v>1</v>
      </c>
      <c r="AE370" s="1"/>
      <c r="AF370" s="185" t="str">
        <f t="shared" si="60"/>
        <v>BT-163</v>
      </c>
      <c r="AG370" s="66">
        <f t="shared" si="58"/>
        <v>5</v>
      </c>
      <c r="AH370" s="66" t="str">
        <f t="shared" si="61"/>
        <v>0..1</v>
      </c>
      <c r="AI370" s="64" t="s">
        <v>2019</v>
      </c>
      <c r="AJ370" s="64" t="s">
        <v>1761</v>
      </c>
      <c r="AK370" s="65" t="s">
        <v>35</v>
      </c>
      <c r="AL370" s="65"/>
      <c r="AM370" s="65" t="s">
        <v>35</v>
      </c>
      <c r="AN370" s="64" t="s">
        <v>78</v>
      </c>
      <c r="AO370" s="66" t="str">
        <f t="shared" si="57"/>
        <v>0..1</v>
      </c>
      <c r="AP370" s="66" t="str">
        <f t="shared" si="57"/>
        <v>0..1</v>
      </c>
      <c r="AQ370" s="2" t="str">
        <f t="shared" si="57"/>
        <v>/rsm:CrossIndustryInvoice
/rsm:SupplyChainTradeTransaction
/ram:ApplicableHeaderTradeAgreement
/ram:BuyerTradeParty
/ram:PostalTradeAddress
/ram:LineThree</v>
      </c>
      <c r="AR370" s="75" t="str">
        <f t="shared" si="57"/>
        <v>/rsm:CrossIndustryInvoice/rsm:SupplyChainTradeTransaction/ram:ApplicableHeaderTradeAgreement/ram:BuyerTradeParty/ram:PostalTradeAddress/ram:LineThree</v>
      </c>
      <c r="AS370" s="66" t="s">
        <v>73</v>
      </c>
      <c r="AT370" s="68" t="s">
        <v>56</v>
      </c>
      <c r="AU370" s="66" t="str">
        <f t="shared" si="59"/>
        <v>0..1</v>
      </c>
      <c r="AV370" s="66" t="s">
        <v>35</v>
      </c>
      <c r="AW370" s="69" t="s">
        <v>35</v>
      </c>
      <c r="AX370" s="7"/>
      <c r="AY370" s="68" t="str">
        <f t="shared" si="62"/>
        <v>BASIC WL</v>
      </c>
      <c r="AZ370" s="68" t="str">
        <f t="shared" si="62"/>
        <v>BASIC WL</v>
      </c>
      <c r="BA370" s="1"/>
      <c r="BB370" s="57"/>
      <c r="BE370"/>
      <c r="BF370" s="1"/>
      <c r="BG370" s="1"/>
      <c r="BH370" s="1"/>
      <c r="BI370" s="1"/>
      <c r="BJ370" s="1"/>
      <c r="BK370" s="1"/>
      <c r="BL370" s="1"/>
      <c r="BM370" s="1"/>
      <c r="BN370" s="1"/>
      <c r="BO370" s="1"/>
      <c r="BP370" s="1"/>
      <c r="BQ370" s="1"/>
      <c r="BR370" s="1"/>
      <c r="BS370" s="1"/>
      <c r="BT370" s="1"/>
      <c r="BU370" s="1"/>
      <c r="BV370" s="1"/>
      <c r="BW370" s="1"/>
      <c r="BX370" s="1"/>
      <c r="BY370" s="1"/>
      <c r="BZ370" s="1"/>
    </row>
    <row r="371" spans="1:78" s="59" customFormat="1" ht="89.25">
      <c r="A371" s="45" t="str">
        <f t="shared" si="67"/>
        <v>YES</v>
      </c>
      <c r="B371" s="45"/>
      <c r="C371" s="45"/>
      <c r="D371" s="184" t="s">
        <v>1526</v>
      </c>
      <c r="E371" s="185" t="s">
        <v>2020</v>
      </c>
      <c r="F371" s="300" t="s">
        <v>2020</v>
      </c>
      <c r="G371" s="66">
        <f t="shared" si="63"/>
        <v>5</v>
      </c>
      <c r="H371" s="66" t="s">
        <v>42</v>
      </c>
      <c r="I371" s="64" t="s">
        <v>2021</v>
      </c>
      <c r="J371" s="64" t="s">
        <v>1931</v>
      </c>
      <c r="K371" s="65"/>
      <c r="L371" s="65"/>
      <c r="M371" s="65" t="s">
        <v>35</v>
      </c>
      <c r="N371" s="64" t="s">
        <v>70</v>
      </c>
      <c r="O371" s="66" t="s">
        <v>42</v>
      </c>
      <c r="P371" s="66" t="str">
        <f t="shared" si="64"/>
        <v>0..1</v>
      </c>
      <c r="Q371" s="2" t="s">
        <v>2022</v>
      </c>
      <c r="R371" s="75" t="s">
        <v>2023</v>
      </c>
      <c r="S371" s="66" t="s">
        <v>73</v>
      </c>
      <c r="T371" s="68" t="s">
        <v>56</v>
      </c>
      <c r="U371" s="66" t="s">
        <v>42</v>
      </c>
      <c r="V371" s="66" t="s">
        <v>35</v>
      </c>
      <c r="W371" s="69" t="s">
        <v>35</v>
      </c>
      <c r="X371" s="38"/>
      <c r="Y371" s="68" t="s">
        <v>185</v>
      </c>
      <c r="Z371" s="68" t="s">
        <v>185</v>
      </c>
      <c r="AA371" s="4"/>
      <c r="AB371" s="13" t="str">
        <f t="shared" si="65"/>
        <v>/rsm:CrossIndustryInvoice/rsm:SupplyChainTradeTransaction/ram:ApplicableHeaderTradeAgreement/ram:BuyerTradeParty/ram:PostalTradeAddress</v>
      </c>
      <c r="AC371" s="13" t="str">
        <f t="shared" si="66"/>
        <v>/ram:CityName</v>
      </c>
      <c r="AD371" s="14">
        <f>COUNTIFS(R$4:R371,AB371)</f>
        <v>1</v>
      </c>
      <c r="AE371" s="1"/>
      <c r="AF371" s="185" t="str">
        <f t="shared" si="60"/>
        <v>BT-52</v>
      </c>
      <c r="AG371" s="66">
        <f t="shared" si="58"/>
        <v>5</v>
      </c>
      <c r="AH371" s="66" t="str">
        <f t="shared" si="61"/>
        <v>0..1</v>
      </c>
      <c r="AI371" s="64" t="s">
        <v>2024</v>
      </c>
      <c r="AJ371" s="64" t="s">
        <v>2025</v>
      </c>
      <c r="AK371" s="65"/>
      <c r="AL371" s="65"/>
      <c r="AM371" s="65" t="s">
        <v>35</v>
      </c>
      <c r="AN371" s="64" t="s">
        <v>78</v>
      </c>
      <c r="AO371" s="66" t="str">
        <f t="shared" si="57"/>
        <v>0..1</v>
      </c>
      <c r="AP371" s="66" t="str">
        <f t="shared" si="57"/>
        <v>0..1</v>
      </c>
      <c r="AQ371" s="2" t="str">
        <f t="shared" si="57"/>
        <v>/rsm:CrossIndustryInvoice
/rsm:SupplyChainTradeTransaction
/ram:ApplicableHeaderTradeAgreement
/ram:BuyerTradeParty
/ram:PostalTradeAddress
/ram:CityName</v>
      </c>
      <c r="AR371" s="75" t="str">
        <f t="shared" si="57"/>
        <v>/rsm:CrossIndustryInvoice/rsm:SupplyChainTradeTransaction/ram:ApplicableHeaderTradeAgreement/ram:BuyerTradeParty/ram:PostalTradeAddress/ram:CityName</v>
      </c>
      <c r="AS371" s="66" t="s">
        <v>73</v>
      </c>
      <c r="AT371" s="68" t="s">
        <v>56</v>
      </c>
      <c r="AU371" s="66" t="str">
        <f t="shared" si="59"/>
        <v>0..1</v>
      </c>
      <c r="AV371" s="66" t="s">
        <v>35</v>
      </c>
      <c r="AW371" s="69" t="s">
        <v>35</v>
      </c>
      <c r="AX371" s="7"/>
      <c r="AY371" s="68" t="str">
        <f t="shared" si="62"/>
        <v>BASIC WL</v>
      </c>
      <c r="AZ371" s="68" t="str">
        <f t="shared" si="62"/>
        <v>BASIC WL</v>
      </c>
      <c r="BA371" s="1"/>
      <c r="BB371" s="57"/>
      <c r="BE371"/>
      <c r="BF371" s="1"/>
      <c r="BG371" s="1"/>
      <c r="BH371" s="1"/>
      <c r="BI371" s="1"/>
      <c r="BJ371" s="1"/>
      <c r="BK371" s="1"/>
      <c r="BL371" s="1"/>
      <c r="BM371" s="1"/>
      <c r="BN371" s="1"/>
      <c r="BO371" s="1"/>
      <c r="BP371" s="1"/>
      <c r="BQ371" s="1"/>
      <c r="BR371" s="1"/>
      <c r="BS371" s="1"/>
      <c r="BT371" s="1"/>
      <c r="BU371" s="1"/>
      <c r="BV371" s="1"/>
      <c r="BW371" s="1"/>
      <c r="BX371" s="1"/>
      <c r="BY371" s="1"/>
      <c r="BZ371" s="1"/>
    </row>
    <row r="372" spans="1:78" s="59" customFormat="1" ht="89.25">
      <c r="A372" s="45" t="str">
        <f t="shared" si="67"/>
        <v>YES</v>
      </c>
      <c r="B372" s="45"/>
      <c r="C372" s="45"/>
      <c r="D372" s="184" t="s">
        <v>1526</v>
      </c>
      <c r="E372" s="185" t="s">
        <v>2026</v>
      </c>
      <c r="F372" s="300" t="s">
        <v>2026</v>
      </c>
      <c r="G372" s="66">
        <f t="shared" si="63"/>
        <v>5</v>
      </c>
      <c r="H372" s="66" t="s">
        <v>32</v>
      </c>
      <c r="I372" s="64" t="s">
        <v>2027</v>
      </c>
      <c r="J372" s="64" t="s">
        <v>1661</v>
      </c>
      <c r="K372" s="65" t="s">
        <v>480</v>
      </c>
      <c r="L372" s="65"/>
      <c r="M372" s="65" t="s">
        <v>2028</v>
      </c>
      <c r="N372" s="64" t="s">
        <v>128</v>
      </c>
      <c r="O372" s="66" t="s">
        <v>32</v>
      </c>
      <c r="P372" s="66" t="str">
        <f t="shared" si="64"/>
        <v>1..1</v>
      </c>
      <c r="Q372" s="2" t="s">
        <v>2029</v>
      </c>
      <c r="R372" s="75" t="s">
        <v>2030</v>
      </c>
      <c r="S372" s="66" t="s">
        <v>131</v>
      </c>
      <c r="T372" s="68" t="s">
        <v>56</v>
      </c>
      <c r="U372" s="66" t="s">
        <v>42</v>
      </c>
      <c r="V372" s="66" t="s">
        <v>35</v>
      </c>
      <c r="W372" s="69" t="s">
        <v>35</v>
      </c>
      <c r="X372" s="38"/>
      <c r="Y372" s="68" t="s">
        <v>185</v>
      </c>
      <c r="Z372" s="68" t="s">
        <v>185</v>
      </c>
      <c r="AA372" s="4"/>
      <c r="AB372" s="13" t="str">
        <f t="shared" si="65"/>
        <v>/rsm:CrossIndustryInvoice/rsm:SupplyChainTradeTransaction/ram:ApplicableHeaderTradeAgreement/ram:BuyerTradeParty/ram:PostalTradeAddress</v>
      </c>
      <c r="AC372" s="13" t="str">
        <f t="shared" si="66"/>
        <v>/ram:CountryID</v>
      </c>
      <c r="AD372" s="14">
        <f>COUNTIFS(R$4:R372,AB372)</f>
        <v>1</v>
      </c>
      <c r="AE372" s="1"/>
      <c r="AF372" s="185" t="str">
        <f t="shared" si="60"/>
        <v>BT-55</v>
      </c>
      <c r="AG372" s="66">
        <f t="shared" si="58"/>
        <v>5</v>
      </c>
      <c r="AH372" s="66" t="str">
        <f t="shared" si="61"/>
        <v>1..1</v>
      </c>
      <c r="AI372" s="64" t="s">
        <v>2031</v>
      </c>
      <c r="AJ372" s="64" t="s">
        <v>1777</v>
      </c>
      <c r="AK372" s="65" t="s">
        <v>485</v>
      </c>
      <c r="AL372" s="65"/>
      <c r="AM372" s="65" t="s">
        <v>2032</v>
      </c>
      <c r="AN372" s="64" t="s">
        <v>128</v>
      </c>
      <c r="AO372" s="66" t="str">
        <f t="shared" si="57"/>
        <v>1..1</v>
      </c>
      <c r="AP372" s="66" t="str">
        <f t="shared" si="57"/>
        <v>1..1</v>
      </c>
      <c r="AQ372" s="2" t="str">
        <f t="shared" si="57"/>
        <v>/rsm:CrossIndustryInvoice
/rsm:SupplyChainTradeTransaction
/ram:ApplicableHeaderTradeAgreement
/ram:BuyerTradeParty
/ram:PostalTradeAddress
/ram:CountryID</v>
      </c>
      <c r="AR372" s="75" t="str">
        <f t="shared" si="57"/>
        <v>/rsm:CrossIndustryInvoice/rsm:SupplyChainTradeTransaction/ram:ApplicableHeaderTradeAgreement/ram:BuyerTradeParty/ram:PostalTradeAddress/ram:CountryID</v>
      </c>
      <c r="AS372" s="66" t="s">
        <v>131</v>
      </c>
      <c r="AT372" s="68" t="s">
        <v>56</v>
      </c>
      <c r="AU372" s="66" t="str">
        <f t="shared" si="59"/>
        <v>0..1</v>
      </c>
      <c r="AV372" s="66" t="s">
        <v>35</v>
      </c>
      <c r="AW372" s="69" t="s">
        <v>35</v>
      </c>
      <c r="AX372" s="7"/>
      <c r="AY372" s="68" t="str">
        <f t="shared" si="62"/>
        <v>BASIC WL</v>
      </c>
      <c r="AZ372" s="68" t="str">
        <f t="shared" si="62"/>
        <v>BASIC WL</v>
      </c>
      <c r="BA372" s="1"/>
      <c r="BB372" s="57"/>
      <c r="BE372"/>
      <c r="BF372" s="1"/>
      <c r="BG372" s="1"/>
      <c r="BH372" s="1"/>
      <c r="BI372" s="1"/>
      <c r="BJ372" s="1"/>
      <c r="BK372" s="1"/>
      <c r="BL372" s="1"/>
      <c r="BM372" s="1"/>
      <c r="BN372" s="1"/>
      <c r="BO372" s="1"/>
      <c r="BP372" s="1"/>
      <c r="BQ372" s="1"/>
      <c r="BR372" s="1"/>
      <c r="BS372" s="1"/>
      <c r="BT372" s="1"/>
      <c r="BU372" s="1"/>
      <c r="BV372" s="1"/>
      <c r="BW372" s="1"/>
      <c r="BX372" s="1"/>
      <c r="BY372" s="1"/>
      <c r="BZ372" s="1"/>
    </row>
    <row r="373" spans="1:78" s="59" customFormat="1" ht="89.25">
      <c r="A373" s="45" t="str">
        <f t="shared" si="67"/>
        <v>YES</v>
      </c>
      <c r="B373" s="45"/>
      <c r="C373" s="45"/>
      <c r="D373" s="184" t="s">
        <v>1526</v>
      </c>
      <c r="E373" s="185" t="s">
        <v>2033</v>
      </c>
      <c r="F373" s="300" t="s">
        <v>2033</v>
      </c>
      <c r="G373" s="66">
        <f t="shared" si="63"/>
        <v>5</v>
      </c>
      <c r="H373" s="66" t="s">
        <v>42</v>
      </c>
      <c r="I373" s="64" t="s">
        <v>2034</v>
      </c>
      <c r="J373" s="64" t="s">
        <v>1667</v>
      </c>
      <c r="K373" s="65" t="s">
        <v>1668</v>
      </c>
      <c r="L373" s="65"/>
      <c r="M373" s="65" t="s">
        <v>35</v>
      </c>
      <c r="N373" s="64" t="s">
        <v>70</v>
      </c>
      <c r="O373" s="66" t="s">
        <v>42</v>
      </c>
      <c r="P373" s="66" t="str">
        <f t="shared" si="64"/>
        <v>0..1</v>
      </c>
      <c r="Q373" s="2" t="s">
        <v>2035</v>
      </c>
      <c r="R373" s="75" t="s">
        <v>2036</v>
      </c>
      <c r="S373" s="66" t="s">
        <v>73</v>
      </c>
      <c r="T373" s="68" t="s">
        <v>56</v>
      </c>
      <c r="U373" s="66" t="s">
        <v>62</v>
      </c>
      <c r="V373" s="66" t="s">
        <v>200</v>
      </c>
      <c r="W373" s="69" t="s">
        <v>35</v>
      </c>
      <c r="X373" s="38"/>
      <c r="Y373" s="68" t="s">
        <v>185</v>
      </c>
      <c r="Z373" s="68" t="s">
        <v>185</v>
      </c>
      <c r="AA373" s="4"/>
      <c r="AB373" s="13" t="str">
        <f t="shared" si="65"/>
        <v>/rsm:CrossIndustryInvoice/rsm:SupplyChainTradeTransaction/ram:ApplicableHeaderTradeAgreement/ram:BuyerTradeParty/ram:PostalTradeAddress</v>
      </c>
      <c r="AC373" s="13" t="str">
        <f t="shared" si="66"/>
        <v>/ram:CountrySubDivisionName</v>
      </c>
      <c r="AD373" s="14">
        <f>COUNTIFS(R$4:R373,AB373)</f>
        <v>1</v>
      </c>
      <c r="AE373" s="1"/>
      <c r="AF373" s="185" t="str">
        <f t="shared" si="60"/>
        <v>BT-54</v>
      </c>
      <c r="AG373" s="66">
        <f t="shared" si="58"/>
        <v>5</v>
      </c>
      <c r="AH373" s="66" t="str">
        <f t="shared" si="61"/>
        <v>0..1</v>
      </c>
      <c r="AI373" s="64" t="s">
        <v>2037</v>
      </c>
      <c r="AJ373" s="64" t="s">
        <v>1671</v>
      </c>
      <c r="AK373" s="65" t="s">
        <v>1672</v>
      </c>
      <c r="AL373" s="65"/>
      <c r="AM373" s="65" t="s">
        <v>35</v>
      </c>
      <c r="AN373" s="64" t="s">
        <v>78</v>
      </c>
      <c r="AO373" s="66" t="str">
        <f t="shared" si="57"/>
        <v>0..1</v>
      </c>
      <c r="AP373" s="66" t="str">
        <f t="shared" si="57"/>
        <v>0..1</v>
      </c>
      <c r="AQ373" s="2" t="str">
        <f t="shared" si="57"/>
        <v>/rsm:CrossIndustryInvoice
/rsm:SupplyChainTradeTransaction
/ram:ApplicableHeaderTradeAgreement
/ram:BuyerTradeParty
/ram:PostalTradeAddress
/ram:CountrySubDivisionName</v>
      </c>
      <c r="AR373" s="75" t="str">
        <f t="shared" si="57"/>
        <v>/rsm:CrossIndustryInvoice/rsm:SupplyChainTradeTransaction/ram:ApplicableHeaderTradeAgreement/ram:BuyerTradeParty/ram:PostalTradeAddress/ram:CountrySubDivisionName</v>
      </c>
      <c r="AS373" s="66" t="s">
        <v>73</v>
      </c>
      <c r="AT373" s="68" t="s">
        <v>56</v>
      </c>
      <c r="AU373" s="66" t="str">
        <f t="shared" si="59"/>
        <v>0..n</v>
      </c>
      <c r="AV373" s="66" t="s">
        <v>200</v>
      </c>
      <c r="AW373" s="69" t="s">
        <v>35</v>
      </c>
      <c r="AX373" s="7"/>
      <c r="AY373" s="68" t="str">
        <f t="shared" si="62"/>
        <v>BASIC WL</v>
      </c>
      <c r="AZ373" s="68" t="str">
        <f t="shared" si="62"/>
        <v>BASIC WL</v>
      </c>
      <c r="BA373" s="1"/>
      <c r="BB373" s="57"/>
      <c r="BE373"/>
      <c r="BF373" s="1"/>
      <c r="BG373" s="1"/>
      <c r="BH373" s="1"/>
      <c r="BI373" s="1"/>
      <c r="BJ373" s="1"/>
      <c r="BK373" s="1"/>
      <c r="BL373" s="1"/>
      <c r="BM373" s="1"/>
      <c r="BN373" s="1"/>
      <c r="BO373" s="1"/>
      <c r="BP373" s="1"/>
      <c r="BQ373" s="1"/>
      <c r="BR373" s="1"/>
      <c r="BS373" s="1"/>
      <c r="BT373" s="1"/>
      <c r="BU373" s="1"/>
      <c r="BV373" s="1"/>
      <c r="BW373" s="1"/>
      <c r="BX373" s="1"/>
      <c r="BY373" s="1"/>
      <c r="BZ373" s="1"/>
    </row>
    <row r="374" spans="1:78" s="59" customFormat="1" ht="76.5">
      <c r="A374" s="45" t="str">
        <f t="shared" si="67"/>
        <v>NO</v>
      </c>
      <c r="B374" s="45"/>
      <c r="C374" s="45"/>
      <c r="D374" s="184" t="s">
        <v>1526</v>
      </c>
      <c r="E374" s="187" t="s">
        <v>2038</v>
      </c>
      <c r="F374" s="302" t="e">
        <v>#N/A</v>
      </c>
      <c r="G374" s="124">
        <f t="shared" si="63"/>
        <v>4</v>
      </c>
      <c r="H374" s="124" t="s">
        <v>42</v>
      </c>
      <c r="I374" s="137" t="s">
        <v>2039</v>
      </c>
      <c r="J374" s="125"/>
      <c r="K374" s="126"/>
      <c r="L374" s="126"/>
      <c r="M374" s="126"/>
      <c r="N374" s="125"/>
      <c r="O374" s="124" t="s">
        <v>42</v>
      </c>
      <c r="P374" s="124" t="str">
        <f t="shared" si="64"/>
        <v>0..1</v>
      </c>
      <c r="Q374" s="127" t="s">
        <v>2040</v>
      </c>
      <c r="R374" s="128" t="s">
        <v>2041</v>
      </c>
      <c r="S374" s="124"/>
      <c r="T374" s="129"/>
      <c r="U374" s="124" t="s">
        <v>62</v>
      </c>
      <c r="V374" s="124"/>
      <c r="W374" s="130"/>
      <c r="X374" s="38"/>
      <c r="Y374" s="129" t="s">
        <v>185</v>
      </c>
      <c r="Z374" s="129" t="s">
        <v>185</v>
      </c>
      <c r="AA374" s="4"/>
      <c r="AB374" s="13" t="str">
        <f t="shared" si="65"/>
        <v>/rsm:CrossIndustryInvoice/rsm:SupplyChainTradeTransaction/ram:ApplicableHeaderTradeAgreement/ram:BuyerTradeParty</v>
      </c>
      <c r="AC374" s="13" t="str">
        <f t="shared" si="66"/>
        <v>/ram:URIUniversalCommunication</v>
      </c>
      <c r="AD374" s="14">
        <f>COUNTIFS(R$4:R374,AB374)</f>
        <v>1</v>
      </c>
      <c r="AE374" s="1"/>
      <c r="AF374" s="187" t="str">
        <f t="shared" si="60"/>
        <v>BT-49-00</v>
      </c>
      <c r="AG374" s="124">
        <f t="shared" si="58"/>
        <v>4</v>
      </c>
      <c r="AH374" s="124" t="str">
        <f t="shared" si="61"/>
        <v>0..1</v>
      </c>
      <c r="AI374" s="137" t="s">
        <v>2042</v>
      </c>
      <c r="AJ374" s="125"/>
      <c r="AK374" s="126"/>
      <c r="AL374" s="126"/>
      <c r="AM374" s="126" t="s">
        <v>35</v>
      </c>
      <c r="AN374" s="125"/>
      <c r="AO374" s="124" t="str">
        <f t="shared" si="57"/>
        <v>0..1</v>
      </c>
      <c r="AP374" s="124" t="str">
        <f t="shared" si="57"/>
        <v>0..1</v>
      </c>
      <c r="AQ374" s="127" t="str">
        <f t="shared" si="57"/>
        <v>/rsm:CrossIndustryInvoice
/rsm:SupplyChainTradeTransaction
/ram:ApplicableHeaderTradeAgreement
/ram:BuyerTradeParty
/ram:URIUniversalCommunication</v>
      </c>
      <c r="AR374" s="128" t="str">
        <f t="shared" si="57"/>
        <v>/rsm:CrossIndustryInvoice/rsm:SupplyChainTradeTransaction/ram:ApplicableHeaderTradeAgreement/ram:BuyerTradeParty/ram:URIUniversalCommunication</v>
      </c>
      <c r="AS374" s="124"/>
      <c r="AT374" s="129"/>
      <c r="AU374" s="124" t="str">
        <f t="shared" si="59"/>
        <v>0..n</v>
      </c>
      <c r="AV374" s="124"/>
      <c r="AW374" s="130"/>
      <c r="AX374" s="7"/>
      <c r="AY374" s="129" t="str">
        <f t="shared" si="62"/>
        <v>BASIC WL</v>
      </c>
      <c r="AZ374" s="129" t="str">
        <f t="shared" si="62"/>
        <v>BASIC WL</v>
      </c>
      <c r="BA374" s="1"/>
      <c r="BB374" s="57"/>
      <c r="BE374"/>
      <c r="BF374" s="1"/>
      <c r="BG374" s="1"/>
      <c r="BH374" s="1"/>
      <c r="BI374" s="1"/>
      <c r="BJ374" s="1"/>
      <c r="BK374" s="1"/>
      <c r="BL374" s="1"/>
      <c r="BM374" s="1"/>
      <c r="BN374" s="1"/>
      <c r="BO374" s="1"/>
      <c r="BP374" s="1"/>
      <c r="BQ374" s="1"/>
      <c r="BR374" s="1"/>
      <c r="BS374" s="1"/>
      <c r="BT374" s="1"/>
      <c r="BU374" s="1"/>
      <c r="BV374" s="1"/>
      <c r="BW374" s="1"/>
      <c r="BX374" s="1"/>
      <c r="BY374" s="1"/>
      <c r="BZ374" s="1"/>
    </row>
    <row r="375" spans="1:78" s="59" customFormat="1" ht="89.25">
      <c r="A375" s="45" t="str">
        <f t="shared" si="67"/>
        <v>YES</v>
      </c>
      <c r="B375" s="45"/>
      <c r="C375" s="45"/>
      <c r="D375" s="184" t="s">
        <v>1526</v>
      </c>
      <c r="E375" s="185" t="s">
        <v>2043</v>
      </c>
      <c r="F375" s="300" t="s">
        <v>2043</v>
      </c>
      <c r="G375" s="66">
        <f t="shared" si="63"/>
        <v>5</v>
      </c>
      <c r="H375" s="66" t="s">
        <v>42</v>
      </c>
      <c r="I375" s="64" t="s">
        <v>2044</v>
      </c>
      <c r="J375" s="64" t="s">
        <v>2045</v>
      </c>
      <c r="K375" s="65" t="s">
        <v>1005</v>
      </c>
      <c r="L375" s="65"/>
      <c r="M375" s="65" t="s">
        <v>2046</v>
      </c>
      <c r="N375" s="64" t="s">
        <v>90</v>
      </c>
      <c r="O375" s="66" t="s">
        <v>32</v>
      </c>
      <c r="P375" s="66" t="str">
        <f t="shared" si="64"/>
        <v>1..1</v>
      </c>
      <c r="Q375" s="2" t="s">
        <v>2047</v>
      </c>
      <c r="R375" s="75" t="s">
        <v>2048</v>
      </c>
      <c r="S375" s="66" t="s">
        <v>55</v>
      </c>
      <c r="T375" s="68" t="s">
        <v>56</v>
      </c>
      <c r="U375" s="66" t="s">
        <v>42</v>
      </c>
      <c r="V375" s="66" t="s">
        <v>200</v>
      </c>
      <c r="W375" s="69" t="s">
        <v>35</v>
      </c>
      <c r="X375" s="38"/>
      <c r="Y375" s="68" t="s">
        <v>185</v>
      </c>
      <c r="Z375" s="68" t="s">
        <v>185</v>
      </c>
      <c r="AA375" s="4"/>
      <c r="AB375" s="13" t="str">
        <f t="shared" si="65"/>
        <v>/rsm:CrossIndustryInvoice/rsm:SupplyChainTradeTransaction/ram:ApplicableHeaderTradeAgreement/ram:BuyerTradeParty/ram:URIUniversalCommunication</v>
      </c>
      <c r="AC375" s="13" t="str">
        <f t="shared" si="66"/>
        <v>/ram:URIID</v>
      </c>
      <c r="AD375" s="14">
        <f>COUNTIFS(R$4:R375,AB375)</f>
        <v>1</v>
      </c>
      <c r="AE375" s="1"/>
      <c r="AF375" s="185" t="str">
        <f t="shared" si="60"/>
        <v>BT-49</v>
      </c>
      <c r="AG375" s="66">
        <f t="shared" si="58"/>
        <v>5</v>
      </c>
      <c r="AH375" s="66" t="str">
        <f t="shared" si="61"/>
        <v>0..1</v>
      </c>
      <c r="AI375" s="64" t="s">
        <v>2049</v>
      </c>
      <c r="AJ375" s="64" t="s">
        <v>2050</v>
      </c>
      <c r="AK375" s="65"/>
      <c r="AL375" s="65"/>
      <c r="AM375" s="65" t="s">
        <v>2051</v>
      </c>
      <c r="AN375" s="64" t="s">
        <v>99</v>
      </c>
      <c r="AO375" s="66" t="str">
        <f t="shared" si="57"/>
        <v>1..1</v>
      </c>
      <c r="AP375" s="66" t="str">
        <f t="shared" si="57"/>
        <v>1..1</v>
      </c>
      <c r="AQ375" s="2" t="str">
        <f t="shared" si="57"/>
        <v>/rsm:CrossIndustryInvoice
/rsm:SupplyChainTradeTransaction
/ram:ApplicableHeaderTradeAgreement
/ram:BuyerTradeParty
/ram:URIUniversalCommunication
/ram:URIID</v>
      </c>
      <c r="AR375" s="75" t="str">
        <f t="shared" si="57"/>
        <v>/rsm:CrossIndustryInvoice/rsm:SupplyChainTradeTransaction/ram:ApplicableHeaderTradeAgreement/ram:BuyerTradeParty/ram:URIUniversalCommunication/ram:URIID</v>
      </c>
      <c r="AS375" s="66" t="s">
        <v>55</v>
      </c>
      <c r="AT375" s="68" t="s">
        <v>56</v>
      </c>
      <c r="AU375" s="66" t="str">
        <f t="shared" si="59"/>
        <v>0..1</v>
      </c>
      <c r="AV375" s="66" t="s">
        <v>200</v>
      </c>
      <c r="AW375" s="69" t="s">
        <v>35</v>
      </c>
      <c r="AX375" s="7"/>
      <c r="AY375" s="68" t="str">
        <f t="shared" si="62"/>
        <v>BASIC WL</v>
      </c>
      <c r="AZ375" s="68" t="str">
        <f t="shared" si="62"/>
        <v>BASIC WL</v>
      </c>
      <c r="BA375" s="1"/>
      <c r="BB375" s="57"/>
      <c r="BE375"/>
      <c r="BF375" s="1"/>
      <c r="BG375" s="1"/>
      <c r="BH375" s="1"/>
      <c r="BI375" s="1"/>
      <c r="BJ375" s="1"/>
      <c r="BK375" s="1"/>
      <c r="BL375" s="1"/>
      <c r="BM375" s="1"/>
      <c r="BN375" s="1"/>
      <c r="BO375" s="1"/>
      <c r="BP375" s="1"/>
      <c r="BQ375" s="1"/>
      <c r="BR375" s="1"/>
      <c r="BS375" s="1"/>
      <c r="BT375" s="1"/>
      <c r="BU375" s="1"/>
      <c r="BV375" s="1"/>
      <c r="BW375" s="1"/>
      <c r="BX375" s="1"/>
      <c r="BY375" s="1"/>
      <c r="BZ375" s="1"/>
    </row>
    <row r="376" spans="1:78" s="59" customFormat="1" ht="102">
      <c r="A376" s="45" t="str">
        <f t="shared" si="67"/>
        <v>NO</v>
      </c>
      <c r="B376" s="45"/>
      <c r="C376" s="45"/>
      <c r="D376" s="184" t="s">
        <v>1526</v>
      </c>
      <c r="E376" s="185" t="s">
        <v>2052</v>
      </c>
      <c r="F376" s="300" t="s">
        <v>2052</v>
      </c>
      <c r="G376" s="66">
        <f t="shared" si="63"/>
        <v>6</v>
      </c>
      <c r="H376" s="66" t="s">
        <v>32</v>
      </c>
      <c r="I376" s="97" t="s">
        <v>1823</v>
      </c>
      <c r="J376" s="64" t="s">
        <v>2053</v>
      </c>
      <c r="K376" s="65" t="s">
        <v>1005</v>
      </c>
      <c r="L376" s="65"/>
      <c r="M376" s="65" t="s">
        <v>35</v>
      </c>
      <c r="N376" s="64"/>
      <c r="O376" s="66" t="s">
        <v>32</v>
      </c>
      <c r="P376" s="66" t="str">
        <f t="shared" si="64"/>
        <v>1..1</v>
      </c>
      <c r="Q376" s="2" t="s">
        <v>2054</v>
      </c>
      <c r="R376" s="75" t="s">
        <v>2055</v>
      </c>
      <c r="S376" s="66" t="s">
        <v>329</v>
      </c>
      <c r="T376" s="68" t="s">
        <v>163</v>
      </c>
      <c r="U376" s="66" t="s">
        <v>42</v>
      </c>
      <c r="V376" s="66" t="s">
        <v>35</v>
      </c>
      <c r="W376" s="69" t="s">
        <v>35</v>
      </c>
      <c r="X376" s="38"/>
      <c r="Y376" s="68" t="s">
        <v>185</v>
      </c>
      <c r="Z376" s="68" t="s">
        <v>185</v>
      </c>
      <c r="AA376" s="4"/>
      <c r="AB376" s="13" t="str">
        <f t="shared" si="65"/>
        <v>/rsm:CrossIndustryInvoice/rsm:SupplyChainTradeTransaction/ram:ApplicableHeaderTradeAgreement/ram:BuyerTradeParty/ram:URIUniversalCommunication/ram:URIID</v>
      </c>
      <c r="AC376" s="13" t="str">
        <f t="shared" si="66"/>
        <v>/@schemeID</v>
      </c>
      <c r="AD376" s="14">
        <f>COUNTIFS(R$4:R376,AB376)</f>
        <v>1</v>
      </c>
      <c r="AE376" s="1"/>
      <c r="AF376" s="185" t="str">
        <f t="shared" si="60"/>
        <v>BT-49-1</v>
      </c>
      <c r="AG376" s="66">
        <f t="shared" si="58"/>
        <v>6</v>
      </c>
      <c r="AH376" s="66" t="str">
        <f t="shared" si="61"/>
        <v>1..1</v>
      </c>
      <c r="AI376" s="97" t="s">
        <v>330</v>
      </c>
      <c r="AJ376" s="64" t="s">
        <v>2056</v>
      </c>
      <c r="AK376" s="65" t="s">
        <v>1804</v>
      </c>
      <c r="AL376" s="65"/>
      <c r="AM376" s="65" t="s">
        <v>35</v>
      </c>
      <c r="AN376" s="64"/>
      <c r="AO376" s="66" t="str">
        <f t="shared" si="57"/>
        <v>1..1</v>
      </c>
      <c r="AP376" s="66" t="str">
        <f t="shared" si="57"/>
        <v>1..1</v>
      </c>
      <c r="AQ376" s="2" t="str">
        <f t="shared" si="57"/>
        <v>/rsm:CrossIndustryInvoice
/rsm:SupplyChainTradeTransaction
/ram:ApplicableHeaderTradeAgreement
/ram:BuyerTradeParty
/ram:URIUniversalCommunication
/ram:URIID
/@schemeID</v>
      </c>
      <c r="AR376" s="75" t="str">
        <f t="shared" si="57"/>
        <v>/rsm:CrossIndustryInvoice/rsm:SupplyChainTradeTransaction/ram:ApplicableHeaderTradeAgreement/ram:BuyerTradeParty/ram:URIUniversalCommunication/ram:URIID/@schemeID</v>
      </c>
      <c r="AS376" s="66" t="s">
        <v>329</v>
      </c>
      <c r="AT376" s="68" t="s">
        <v>163</v>
      </c>
      <c r="AU376" s="66" t="str">
        <f t="shared" si="59"/>
        <v>0..1</v>
      </c>
      <c r="AV376" s="66" t="s">
        <v>35</v>
      </c>
      <c r="AW376" s="69" t="s">
        <v>35</v>
      </c>
      <c r="AX376" s="7"/>
      <c r="AY376" s="68" t="str">
        <f t="shared" si="62"/>
        <v>BASIC WL</v>
      </c>
      <c r="AZ376" s="68" t="str">
        <f t="shared" si="62"/>
        <v>BASIC WL</v>
      </c>
      <c r="BA376" s="1"/>
      <c r="BB376" s="57"/>
      <c r="BE376"/>
      <c r="BF376" s="1"/>
      <c r="BG376" s="1"/>
      <c r="BH376" s="1"/>
      <c r="BI376" s="1"/>
      <c r="BJ376" s="1"/>
      <c r="BK376" s="1"/>
      <c r="BL376" s="1"/>
      <c r="BM376" s="1"/>
      <c r="BN376" s="1"/>
      <c r="BO376" s="1"/>
      <c r="BP376" s="1"/>
      <c r="BQ376" s="1"/>
      <c r="BR376" s="1"/>
      <c r="BS376" s="1"/>
      <c r="BT376" s="1"/>
      <c r="BU376" s="1"/>
      <c r="BV376" s="1"/>
      <c r="BW376" s="1"/>
      <c r="BX376" s="1"/>
      <c r="BY376" s="1"/>
      <c r="BZ376" s="1"/>
    </row>
    <row r="377" spans="1:78" s="59" customFormat="1" ht="76.5">
      <c r="A377" s="45" t="str">
        <f t="shared" si="67"/>
        <v>NO</v>
      </c>
      <c r="B377" s="45"/>
      <c r="C377" s="45"/>
      <c r="D377" s="184" t="s">
        <v>1526</v>
      </c>
      <c r="E377" s="187" t="s">
        <v>2057</v>
      </c>
      <c r="F377" s="302" t="e">
        <v>#N/A</v>
      </c>
      <c r="G377" s="124">
        <f t="shared" si="63"/>
        <v>4</v>
      </c>
      <c r="H377" s="124" t="s">
        <v>42</v>
      </c>
      <c r="I377" s="137" t="s">
        <v>2058</v>
      </c>
      <c r="J377" s="125"/>
      <c r="K377" s="126"/>
      <c r="L377" s="126"/>
      <c r="M377" s="126"/>
      <c r="N377" s="125"/>
      <c r="O377" s="124" t="s">
        <v>42</v>
      </c>
      <c r="P377" s="124" t="s">
        <v>1807</v>
      </c>
      <c r="Q377" s="127" t="s">
        <v>2059</v>
      </c>
      <c r="R377" s="128" t="s">
        <v>2060</v>
      </c>
      <c r="S377" s="124"/>
      <c r="T377" s="129"/>
      <c r="U377" s="124" t="s">
        <v>62</v>
      </c>
      <c r="V377" s="124"/>
      <c r="W377" s="130"/>
      <c r="X377" s="38"/>
      <c r="Y377" s="129" t="s">
        <v>185</v>
      </c>
      <c r="Z377" s="129" t="s">
        <v>185</v>
      </c>
      <c r="AA377" s="4"/>
      <c r="AB377" s="13" t="str">
        <f t="shared" si="65"/>
        <v>/rsm:CrossIndustryInvoice/rsm:SupplyChainTradeTransaction/ram:ApplicableHeaderTradeAgreement/ram:BuyerTradeParty</v>
      </c>
      <c r="AC377" s="13" t="str">
        <f t="shared" si="66"/>
        <v>/ram:SpecifiedTaxRegistration</v>
      </c>
      <c r="AD377" s="14">
        <f>COUNTIFS(R$4:R377,AB377)</f>
        <v>1</v>
      </c>
      <c r="AE377" s="1"/>
      <c r="AF377" s="187" t="str">
        <f t="shared" si="60"/>
        <v>BT-48-00</v>
      </c>
      <c r="AG377" s="124">
        <f t="shared" si="58"/>
        <v>4</v>
      </c>
      <c r="AH377" s="124" t="str">
        <f t="shared" si="61"/>
        <v>0..1</v>
      </c>
      <c r="AI377" s="137" t="s">
        <v>2061</v>
      </c>
      <c r="AJ377" s="125"/>
      <c r="AK377" s="126"/>
      <c r="AL377" s="126"/>
      <c r="AM377" s="126" t="s">
        <v>35</v>
      </c>
      <c r="AN377" s="125"/>
      <c r="AO377" s="124" t="str">
        <f t="shared" si="57"/>
        <v>0..1</v>
      </c>
      <c r="AP377" s="124" t="str">
        <f t="shared" si="57"/>
        <v>0..2</v>
      </c>
      <c r="AQ377" s="127" t="str">
        <f t="shared" si="57"/>
        <v>/rsm:CrossIndustryInvoice
/rsm:SupplyChainTradeTransaction
/ram:ApplicableHeaderTradeAgreement
/ram:BuyerTradeParty
/ram:SpecifiedTaxRegistration</v>
      </c>
      <c r="AR377" s="128" t="str">
        <f t="shared" ref="AO377:AR439" si="68">R377</f>
        <v>/rsm:CrossIndustryInvoice/rsm:SupplyChainTradeTransaction/ram:ApplicableHeaderTradeAgreement/ram:BuyerTradeParty/ram:SpecifiedTaxRegistration</v>
      </c>
      <c r="AS377" s="124"/>
      <c r="AT377" s="129"/>
      <c r="AU377" s="124" t="str">
        <f t="shared" si="59"/>
        <v>0..n</v>
      </c>
      <c r="AV377" s="124"/>
      <c r="AW377" s="130"/>
      <c r="AX377" s="7"/>
      <c r="AY377" s="129" t="str">
        <f t="shared" si="62"/>
        <v>BASIC WL</v>
      </c>
      <c r="AZ377" s="129" t="str">
        <f t="shared" si="62"/>
        <v>BASIC WL</v>
      </c>
      <c r="BA377" s="1"/>
      <c r="BB377" s="57"/>
      <c r="BE377"/>
      <c r="BF377" s="1"/>
      <c r="BG377" s="1"/>
      <c r="BH377" s="1"/>
      <c r="BI377" s="1"/>
      <c r="BJ377" s="1"/>
      <c r="BK377" s="1"/>
      <c r="BL377" s="1"/>
      <c r="BM377" s="1"/>
      <c r="BN377" s="1"/>
      <c r="BO377" s="1"/>
      <c r="BP377" s="1"/>
      <c r="BQ377" s="1"/>
      <c r="BR377" s="1"/>
      <c r="BS377" s="1"/>
      <c r="BT377" s="1"/>
      <c r="BU377" s="1"/>
      <c r="BV377" s="1"/>
      <c r="BW377" s="1"/>
      <c r="BX377" s="1"/>
      <c r="BY377" s="1"/>
      <c r="BZ377" s="1"/>
    </row>
    <row r="378" spans="1:78" s="59" customFormat="1" ht="114.75">
      <c r="A378" s="45" t="str">
        <f t="shared" si="67"/>
        <v>YES</v>
      </c>
      <c r="B378" s="45"/>
      <c r="C378" s="45"/>
      <c r="D378" s="184" t="s">
        <v>1526</v>
      </c>
      <c r="E378" s="185" t="s">
        <v>2062</v>
      </c>
      <c r="F378" s="300" t="s">
        <v>2062</v>
      </c>
      <c r="G378" s="66">
        <f t="shared" si="63"/>
        <v>5</v>
      </c>
      <c r="H378" s="66" t="s">
        <v>42</v>
      </c>
      <c r="I378" s="64" t="s">
        <v>2063</v>
      </c>
      <c r="J378" s="64" t="s">
        <v>2064</v>
      </c>
      <c r="K378" s="65" t="s">
        <v>2065</v>
      </c>
      <c r="L378" s="65" t="s">
        <v>2066</v>
      </c>
      <c r="M378" s="65" t="s">
        <v>2067</v>
      </c>
      <c r="N378" s="64" t="s">
        <v>90</v>
      </c>
      <c r="O378" s="66" t="s">
        <v>32</v>
      </c>
      <c r="P378" s="66" t="str">
        <f t="shared" si="64"/>
        <v>1..1</v>
      </c>
      <c r="Q378" s="2" t="s">
        <v>2068</v>
      </c>
      <c r="R378" s="75" t="s">
        <v>2069</v>
      </c>
      <c r="S378" s="66" t="s">
        <v>55</v>
      </c>
      <c r="T378" s="68" t="s">
        <v>56</v>
      </c>
      <c r="U378" s="66" t="s">
        <v>42</v>
      </c>
      <c r="V378" s="66" t="s">
        <v>35</v>
      </c>
      <c r="W378" s="69" t="s">
        <v>1016</v>
      </c>
      <c r="X378" s="38"/>
      <c r="Y378" s="68" t="s">
        <v>185</v>
      </c>
      <c r="Z378" s="68" t="s">
        <v>185</v>
      </c>
      <c r="AA378" s="4"/>
      <c r="AB378" s="13" t="str">
        <f t="shared" si="65"/>
        <v>/rsm:CrossIndustryInvoice/rsm:SupplyChainTradeTransaction/ram:ApplicableHeaderTradeAgreement/ram:BuyerTradeParty/ram:SpecifiedTaxRegistration</v>
      </c>
      <c r="AC378" s="13" t="str">
        <f t="shared" si="66"/>
        <v>/ram:ID</v>
      </c>
      <c r="AD378" s="14">
        <f>COUNTIFS(R$4:R378,AB378)</f>
        <v>1</v>
      </c>
      <c r="AE378" s="1"/>
      <c r="AF378" s="185" t="str">
        <f t="shared" si="60"/>
        <v>BT-48</v>
      </c>
      <c r="AG378" s="66">
        <f t="shared" si="58"/>
        <v>5</v>
      </c>
      <c r="AH378" s="66" t="str">
        <f t="shared" si="61"/>
        <v>0..1</v>
      </c>
      <c r="AI378" s="64" t="s">
        <v>2070</v>
      </c>
      <c r="AJ378" s="64" t="s">
        <v>2071</v>
      </c>
      <c r="AK378" s="65" t="s">
        <v>1820</v>
      </c>
      <c r="AL378" s="65" t="s">
        <v>2072</v>
      </c>
      <c r="AM378" s="65" t="s">
        <v>2073</v>
      </c>
      <c r="AN378" s="64" t="s">
        <v>99</v>
      </c>
      <c r="AO378" s="66" t="str">
        <f t="shared" si="68"/>
        <v>1..1</v>
      </c>
      <c r="AP378" s="66" t="str">
        <f t="shared" si="68"/>
        <v>1..1</v>
      </c>
      <c r="AQ378" s="2" t="str">
        <f t="shared" si="68"/>
        <v>/rsm:CrossIndustryInvoice
/rsm:SupplyChainTradeTransaction
/ram:ApplicableHeaderTradeAgreement
/ram:BuyerTradeParty
/ram:SpecifiedTaxRegistration
/ram:ID</v>
      </c>
      <c r="AR378" s="75" t="str">
        <f t="shared" si="68"/>
        <v>/rsm:CrossIndustryInvoice/rsm:SupplyChainTradeTransaction/ram:ApplicableHeaderTradeAgreement/ram:BuyerTradeParty/ram:SpecifiedTaxRegistration/ram:ID</v>
      </c>
      <c r="AS378" s="66" t="s">
        <v>55</v>
      </c>
      <c r="AT378" s="68" t="s">
        <v>56</v>
      </c>
      <c r="AU378" s="66" t="str">
        <f t="shared" si="59"/>
        <v>0..1</v>
      </c>
      <c r="AV378" s="66" t="s">
        <v>35</v>
      </c>
      <c r="AW378" s="69" t="s">
        <v>1016</v>
      </c>
      <c r="AX378" s="7"/>
      <c r="AY378" s="68" t="str">
        <f t="shared" si="62"/>
        <v>BASIC WL</v>
      </c>
      <c r="AZ378" s="68" t="str">
        <f t="shared" si="62"/>
        <v>BASIC WL</v>
      </c>
      <c r="BA378" s="1"/>
      <c r="BB378" s="57"/>
      <c r="BE378"/>
      <c r="BF378" s="1"/>
      <c r="BG378" s="1"/>
      <c r="BH378" s="1"/>
      <c r="BI378" s="1"/>
      <c r="BJ378" s="1"/>
      <c r="BK378" s="1"/>
      <c r="BL378" s="1"/>
      <c r="BM378" s="1"/>
      <c r="BN378" s="1"/>
      <c r="BO378" s="1"/>
      <c r="BP378" s="1"/>
      <c r="BQ378" s="1"/>
      <c r="BR378" s="1"/>
      <c r="BS378" s="1"/>
      <c r="BT378" s="1"/>
      <c r="BU378" s="1"/>
      <c r="BV378" s="1"/>
      <c r="BW378" s="1"/>
      <c r="BX378" s="1"/>
      <c r="BY378" s="1"/>
      <c r="BZ378" s="1"/>
    </row>
    <row r="379" spans="1:78" s="59" customFormat="1" ht="102">
      <c r="A379" s="45" t="str">
        <f t="shared" si="67"/>
        <v>NO</v>
      </c>
      <c r="B379" s="45"/>
      <c r="C379" s="45"/>
      <c r="D379" s="184" t="s">
        <v>1526</v>
      </c>
      <c r="E379" s="185" t="s">
        <v>2074</v>
      </c>
      <c r="F379" s="300" t="s">
        <v>2074</v>
      </c>
      <c r="G379" s="66">
        <f t="shared" si="63"/>
        <v>6</v>
      </c>
      <c r="H379" s="66" t="s">
        <v>32</v>
      </c>
      <c r="I379" s="97" t="s">
        <v>1823</v>
      </c>
      <c r="J379" s="64" t="s">
        <v>2075</v>
      </c>
      <c r="K379" s="65" t="s">
        <v>1015</v>
      </c>
      <c r="L379" s="65"/>
      <c r="M379" s="65" t="s">
        <v>1016</v>
      </c>
      <c r="N379" s="64"/>
      <c r="O379" s="66" t="s">
        <v>32</v>
      </c>
      <c r="P379" s="66" t="str">
        <f t="shared" si="64"/>
        <v>1..1</v>
      </c>
      <c r="Q379" s="2" t="s">
        <v>2076</v>
      </c>
      <c r="R379" s="75" t="s">
        <v>2077</v>
      </c>
      <c r="S379" s="66" t="s">
        <v>329</v>
      </c>
      <c r="T379" s="68" t="s">
        <v>163</v>
      </c>
      <c r="U379" s="66" t="s">
        <v>42</v>
      </c>
      <c r="V379" s="66" t="s">
        <v>35</v>
      </c>
      <c r="W379" s="69" t="s">
        <v>1016</v>
      </c>
      <c r="X379" s="38"/>
      <c r="Y379" s="68" t="s">
        <v>185</v>
      </c>
      <c r="Z379" s="68" t="s">
        <v>185</v>
      </c>
      <c r="AA379" s="4"/>
      <c r="AB379" s="13" t="str">
        <f t="shared" si="65"/>
        <v>/rsm:CrossIndustryInvoice/rsm:SupplyChainTradeTransaction/ram:ApplicableHeaderTradeAgreement/ram:BuyerTradeParty/ram:SpecifiedTaxRegistration/ram:ID</v>
      </c>
      <c r="AC379" s="13" t="str">
        <f t="shared" si="66"/>
        <v>/@schemeID</v>
      </c>
      <c r="AD379" s="14">
        <f>COUNTIFS(R$4:R379,AB379)</f>
        <v>1</v>
      </c>
      <c r="AE379" s="1"/>
      <c r="AF379" s="185" t="str">
        <f t="shared" si="60"/>
        <v>BT-48-0</v>
      </c>
      <c r="AG379" s="66">
        <f t="shared" si="58"/>
        <v>6</v>
      </c>
      <c r="AH379" s="66" t="str">
        <f t="shared" si="61"/>
        <v>1..1</v>
      </c>
      <c r="AI379" s="97" t="s">
        <v>330</v>
      </c>
      <c r="AJ379" s="64" t="s">
        <v>2078</v>
      </c>
      <c r="AK379" s="65" t="s">
        <v>1828</v>
      </c>
      <c r="AL379" s="65"/>
      <c r="AM379" s="65" t="s">
        <v>1828</v>
      </c>
      <c r="AN379" s="64"/>
      <c r="AO379" s="66" t="str">
        <f t="shared" si="68"/>
        <v>1..1</v>
      </c>
      <c r="AP379" s="66" t="str">
        <f t="shared" si="68"/>
        <v>1..1</v>
      </c>
      <c r="AQ379" s="2" t="str">
        <f t="shared" si="68"/>
        <v>/rsm:CrossIndustryInvoice
/rsm:SupplyChainTradeTransaction
/ram:ApplicableHeaderTradeAgreement
/ram:BuyerTradeParty
/ram:SpecifiedTaxRegistration
/ram:ID
/@schemeID</v>
      </c>
      <c r="AR379" s="75" t="str">
        <f t="shared" si="68"/>
        <v>/rsm:CrossIndustryInvoice/rsm:SupplyChainTradeTransaction/ram:ApplicableHeaderTradeAgreement/ram:BuyerTradeParty/ram:SpecifiedTaxRegistration/ram:ID/@schemeID</v>
      </c>
      <c r="AS379" s="66" t="s">
        <v>329</v>
      </c>
      <c r="AT379" s="68" t="s">
        <v>163</v>
      </c>
      <c r="AU379" s="66" t="str">
        <f t="shared" si="59"/>
        <v>0..1</v>
      </c>
      <c r="AV379" s="66" t="s">
        <v>35</v>
      </c>
      <c r="AW379" s="69" t="s">
        <v>1016</v>
      </c>
      <c r="AX379" s="7"/>
      <c r="AY379" s="68" t="str">
        <f t="shared" si="62"/>
        <v>BASIC WL</v>
      </c>
      <c r="AZ379" s="68" t="str">
        <f t="shared" si="62"/>
        <v>BASIC WL</v>
      </c>
      <c r="BA379" s="1"/>
      <c r="BB379" s="57"/>
      <c r="BE379"/>
      <c r="BF379" s="1"/>
      <c r="BG379" s="1"/>
      <c r="BH379" s="1"/>
      <c r="BI379" s="1"/>
      <c r="BJ379" s="1"/>
      <c r="BK379" s="1"/>
      <c r="BL379" s="1"/>
      <c r="BM379" s="1"/>
      <c r="BN379" s="1"/>
      <c r="BO379" s="1"/>
      <c r="BP379" s="1"/>
      <c r="BQ379" s="1"/>
      <c r="BR379" s="1"/>
      <c r="BS379" s="1"/>
      <c r="BT379" s="1"/>
      <c r="BU379" s="1"/>
      <c r="BV379" s="1"/>
      <c r="BW379" s="1"/>
      <c r="BX379" s="1"/>
      <c r="BY379" s="1"/>
      <c r="BZ379" s="1"/>
    </row>
    <row r="380" spans="1:78" s="59" customFormat="1" ht="75">
      <c r="A380" s="45" t="str">
        <f t="shared" si="67"/>
        <v>EXT</v>
      </c>
      <c r="B380" s="131" t="s">
        <v>2079</v>
      </c>
      <c r="C380" s="131"/>
      <c r="D380" s="181" t="s">
        <v>1526</v>
      </c>
      <c r="E380" s="190" t="s">
        <v>41</v>
      </c>
      <c r="F380" s="303" t="s">
        <v>4939</v>
      </c>
      <c r="G380" s="191">
        <f t="shared" si="63"/>
        <v>3</v>
      </c>
      <c r="H380" s="191" t="s">
        <v>42</v>
      </c>
      <c r="I380" s="112" t="s">
        <v>2080</v>
      </c>
      <c r="J380" s="112" t="s">
        <v>2081</v>
      </c>
      <c r="K380" s="113"/>
      <c r="L380" s="113"/>
      <c r="M380" s="113" t="s">
        <v>35</v>
      </c>
      <c r="N380" s="112"/>
      <c r="O380" s="110" t="s">
        <v>42</v>
      </c>
      <c r="P380" s="110" t="str">
        <f t="shared" si="64"/>
        <v>0..1</v>
      </c>
      <c r="Q380" s="114" t="s">
        <v>2082</v>
      </c>
      <c r="R380" s="115" t="s">
        <v>2083</v>
      </c>
      <c r="S380" s="110" t="s">
        <v>35</v>
      </c>
      <c r="T380" s="116" t="s">
        <v>38</v>
      </c>
      <c r="U380" s="110" t="s">
        <v>42</v>
      </c>
      <c r="V380" s="110" t="s">
        <v>35</v>
      </c>
      <c r="W380" s="117" t="s">
        <v>35</v>
      </c>
      <c r="X380" s="38"/>
      <c r="Y380" s="191" t="s">
        <v>47</v>
      </c>
      <c r="Z380" s="70" t="s">
        <v>48</v>
      </c>
      <c r="AA380" s="4"/>
      <c r="AB380" s="13" t="str">
        <f t="shared" si="65"/>
        <v>/rsm:CrossIndustryInvoice/rsm:SupplyChainTradeTransaction/ram:ApplicableHeaderTradeAgreement</v>
      </c>
      <c r="AC380" s="13" t="str">
        <f t="shared" si="66"/>
        <v>/ram:SalesAgentTradeParty</v>
      </c>
      <c r="AD380" s="14">
        <f>COUNTIFS(R$4:R380,AB380)</f>
        <v>1</v>
      </c>
      <c r="AE380" s="1"/>
      <c r="AF380" s="190" t="str">
        <f t="shared" si="60"/>
        <v>EXT</v>
      </c>
      <c r="AG380" s="191">
        <f t="shared" si="58"/>
        <v>3</v>
      </c>
      <c r="AH380" s="191" t="str">
        <f t="shared" si="61"/>
        <v>0..1</v>
      </c>
      <c r="AI380" s="112" t="s">
        <v>2084</v>
      </c>
      <c r="AJ380" s="112" t="s">
        <v>2085</v>
      </c>
      <c r="AK380" s="113"/>
      <c r="AL380" s="113"/>
      <c r="AM380" s="113" t="s">
        <v>35</v>
      </c>
      <c r="AN380" s="112"/>
      <c r="AO380" s="110" t="str">
        <f t="shared" si="68"/>
        <v>0..1</v>
      </c>
      <c r="AP380" s="110" t="str">
        <f t="shared" si="68"/>
        <v>0..1</v>
      </c>
      <c r="AQ380" s="114" t="str">
        <f t="shared" si="68"/>
        <v>/rsm:CrossIndustryInvoice
/rsm:SupplyChainTradeTransaction
/ram:ApplicableHeaderTradeAgreement
/ram:SalesAgentTradeParty</v>
      </c>
      <c r="AR380" s="115" t="str">
        <f t="shared" si="68"/>
        <v>/rsm:CrossIndustryInvoice/rsm:SupplyChainTradeTransaction/ram:ApplicableHeaderTradeAgreement/ram:SalesAgentTradeParty</v>
      </c>
      <c r="AS380" s="110" t="s">
        <v>35</v>
      </c>
      <c r="AT380" s="116" t="s">
        <v>38</v>
      </c>
      <c r="AU380" s="110" t="str">
        <f t="shared" si="59"/>
        <v>0..1</v>
      </c>
      <c r="AV380" s="110" t="s">
        <v>35</v>
      </c>
      <c r="AW380" s="117" t="s">
        <v>35</v>
      </c>
      <c r="AX380" s="7"/>
      <c r="AY380" s="191" t="str">
        <f t="shared" si="62"/>
        <v>EXTENDED</v>
      </c>
      <c r="AZ380" s="70" t="str">
        <f t="shared" si="62"/>
        <v>EXTENDED FR B2B</v>
      </c>
      <c r="BA380" s="1"/>
      <c r="BB380" s="57"/>
      <c r="BE380"/>
      <c r="BF380" s="1"/>
      <c r="BG380" s="1"/>
      <c r="BH380" s="1"/>
      <c r="BI380" s="1"/>
      <c r="BJ380" s="1"/>
      <c r="BK380" s="1"/>
      <c r="BL380" s="1"/>
      <c r="BM380" s="1"/>
      <c r="BN380" s="1"/>
      <c r="BO380" s="1"/>
      <c r="BP380" s="1"/>
      <c r="BQ380" s="1"/>
      <c r="BR380" s="1"/>
      <c r="BS380" s="1"/>
      <c r="BT380" s="1"/>
      <c r="BU380" s="1"/>
      <c r="BV380" s="1"/>
      <c r="BW380" s="1"/>
      <c r="BX380" s="1"/>
      <c r="BY380" s="1"/>
      <c r="BZ380" s="1"/>
    </row>
    <row r="381" spans="1:78" s="59" customFormat="1" ht="76.5">
      <c r="A381" s="45" t="str">
        <f t="shared" si="67"/>
        <v>EXT</v>
      </c>
      <c r="B381" s="131" t="s">
        <v>2079</v>
      </c>
      <c r="C381" s="131"/>
      <c r="D381" s="188" t="s">
        <v>1526</v>
      </c>
      <c r="E381" s="61" t="s">
        <v>41</v>
      </c>
      <c r="F381" s="281" t="e">
        <v>#N/A</v>
      </c>
      <c r="G381" s="62">
        <f t="shared" si="63"/>
        <v>4</v>
      </c>
      <c r="H381" s="62" t="s">
        <v>42</v>
      </c>
      <c r="I381" s="64" t="s">
        <v>3</v>
      </c>
      <c r="J381" s="64"/>
      <c r="K381" s="65"/>
      <c r="L381" s="65"/>
      <c r="M381" s="65"/>
      <c r="N381" s="64"/>
      <c r="O381" s="66" t="s">
        <v>42</v>
      </c>
      <c r="P381" s="66" t="str">
        <f t="shared" si="64"/>
        <v>0..1</v>
      </c>
      <c r="Q381" s="6" t="s">
        <v>2086</v>
      </c>
      <c r="R381" s="67" t="s">
        <v>2087</v>
      </c>
      <c r="S381" s="66" t="s">
        <v>55</v>
      </c>
      <c r="T381" s="68" t="s">
        <v>56</v>
      </c>
      <c r="U381" s="62" t="s">
        <v>62</v>
      </c>
      <c r="V381" s="66"/>
      <c r="W381" s="69"/>
      <c r="X381" s="38"/>
      <c r="Y381" s="70" t="s">
        <v>47</v>
      </c>
      <c r="Z381" s="70" t="s">
        <v>48</v>
      </c>
      <c r="AA381" s="4"/>
      <c r="AB381" s="13" t="str">
        <f t="shared" si="65"/>
        <v>/rsm:CrossIndustryInvoice/rsm:SupplyChainTradeTransaction/ram:ApplicableHeaderTradeAgreement/ram:SalesAgentTradeParty</v>
      </c>
      <c r="AC381" s="13" t="str">
        <f t="shared" si="66"/>
        <v>/ram:ID</v>
      </c>
      <c r="AD381" s="14">
        <f>COUNTIFS(R$4:R381,AB381)</f>
        <v>1</v>
      </c>
      <c r="AE381" s="1"/>
      <c r="AF381" s="61" t="str">
        <f t="shared" si="60"/>
        <v>EXT</v>
      </c>
      <c r="AG381" s="62">
        <f t="shared" si="58"/>
        <v>4</v>
      </c>
      <c r="AH381" s="62" t="str">
        <f t="shared" si="61"/>
        <v>0..1</v>
      </c>
      <c r="AI381" s="64" t="s">
        <v>2088</v>
      </c>
      <c r="AJ381" s="64"/>
      <c r="AK381" s="65"/>
      <c r="AL381" s="65"/>
      <c r="AM381" s="65"/>
      <c r="AN381" s="64"/>
      <c r="AO381" s="66" t="str">
        <f t="shared" si="68"/>
        <v>0..1</v>
      </c>
      <c r="AP381" s="66" t="str">
        <f t="shared" si="68"/>
        <v>0..1</v>
      </c>
      <c r="AQ381" s="6" t="str">
        <f t="shared" si="68"/>
        <v>/rsm:CrossIndustryInvoice
/rsm:SupplyChainTradeTransaction
/ram:ApplicableHeaderTradeAgreement
/ram:SalesAgentTradeParty
/ram:ID</v>
      </c>
      <c r="AR381" s="67" t="str">
        <f t="shared" si="68"/>
        <v>/rsm:CrossIndustryInvoice/rsm:SupplyChainTradeTransaction/ram:ApplicableHeaderTradeAgreement/ram:SalesAgentTradeParty/ram:ID</v>
      </c>
      <c r="AS381" s="66" t="s">
        <v>55</v>
      </c>
      <c r="AT381" s="68" t="s">
        <v>56</v>
      </c>
      <c r="AU381" s="62" t="str">
        <f t="shared" si="59"/>
        <v>0..n</v>
      </c>
      <c r="AV381" s="66"/>
      <c r="AW381" s="69"/>
      <c r="AX381" s="7"/>
      <c r="AY381" s="70" t="str">
        <f t="shared" si="62"/>
        <v>EXTENDED</v>
      </c>
      <c r="AZ381" s="70" t="str">
        <f t="shared" si="62"/>
        <v>EXTENDED FR B2B</v>
      </c>
      <c r="BA381" s="1"/>
      <c r="BB381" s="57"/>
      <c r="BE381"/>
      <c r="BF381" s="1"/>
      <c r="BG381" s="1"/>
      <c r="BH381" s="1"/>
      <c r="BI381" s="1"/>
      <c r="BJ381" s="1"/>
      <c r="BK381" s="1"/>
      <c r="BL381" s="1"/>
      <c r="BM381" s="1"/>
      <c r="BN381" s="1"/>
      <c r="BO381" s="1"/>
      <c r="BP381" s="1"/>
      <c r="BQ381" s="1"/>
      <c r="BR381" s="1"/>
      <c r="BS381" s="1"/>
      <c r="BT381" s="1"/>
      <c r="BU381" s="1"/>
      <c r="BV381" s="1"/>
      <c r="BW381" s="1"/>
      <c r="BX381" s="1"/>
      <c r="BY381" s="1"/>
      <c r="BZ381" s="1"/>
    </row>
    <row r="382" spans="1:78" s="59" customFormat="1" ht="76.5">
      <c r="A382" s="45" t="str">
        <f t="shared" si="67"/>
        <v>EXT</v>
      </c>
      <c r="B382" s="131" t="s">
        <v>2079</v>
      </c>
      <c r="C382" s="131"/>
      <c r="D382" s="188" t="s">
        <v>1526</v>
      </c>
      <c r="E382" s="61" t="s">
        <v>41</v>
      </c>
      <c r="F382" s="281" t="e">
        <v>#N/A</v>
      </c>
      <c r="G382" s="62">
        <f t="shared" si="63"/>
        <v>4</v>
      </c>
      <c r="H382" s="62" t="s">
        <v>62</v>
      </c>
      <c r="I382" s="64" t="s">
        <v>1028</v>
      </c>
      <c r="J382" s="64"/>
      <c r="K382" s="65"/>
      <c r="L382" s="65"/>
      <c r="M382" s="65"/>
      <c r="N382" s="64"/>
      <c r="O382" s="66" t="s">
        <v>62</v>
      </c>
      <c r="P382" s="66" t="str">
        <f t="shared" si="64"/>
        <v>0..n</v>
      </c>
      <c r="Q382" s="6" t="s">
        <v>2089</v>
      </c>
      <c r="R382" s="67" t="s">
        <v>2090</v>
      </c>
      <c r="S382" s="66" t="s">
        <v>55</v>
      </c>
      <c r="T382" s="68" t="s">
        <v>56</v>
      </c>
      <c r="U382" s="62" t="s">
        <v>62</v>
      </c>
      <c r="V382" s="66"/>
      <c r="W382" s="69"/>
      <c r="X382" s="38"/>
      <c r="Y382" s="70" t="s">
        <v>47</v>
      </c>
      <c r="Z382" s="70" t="s">
        <v>48</v>
      </c>
      <c r="AA382" s="4"/>
      <c r="AB382" s="13" t="str">
        <f t="shared" si="65"/>
        <v>/rsm:CrossIndustryInvoice/rsm:SupplyChainTradeTransaction/ram:ApplicableHeaderTradeAgreement/ram:SalesAgentTradeParty</v>
      </c>
      <c r="AC382" s="13" t="str">
        <f t="shared" si="66"/>
        <v>/ram:GlobalID</v>
      </c>
      <c r="AD382" s="14">
        <f>COUNTIFS(R$4:R382,AB382)</f>
        <v>1</v>
      </c>
      <c r="AE382" s="1"/>
      <c r="AF382" s="61" t="str">
        <f t="shared" si="60"/>
        <v>EXT</v>
      </c>
      <c r="AG382" s="62">
        <f t="shared" si="58"/>
        <v>4</v>
      </c>
      <c r="AH382" s="62" t="str">
        <f t="shared" si="61"/>
        <v>0..n</v>
      </c>
      <c r="AI382" s="64" t="s">
        <v>2091</v>
      </c>
      <c r="AJ382" s="64"/>
      <c r="AK382" s="65"/>
      <c r="AL382" s="65"/>
      <c r="AM382" s="65"/>
      <c r="AN382" s="64"/>
      <c r="AO382" s="66" t="str">
        <f t="shared" si="68"/>
        <v>0..n</v>
      </c>
      <c r="AP382" s="66" t="str">
        <f t="shared" si="68"/>
        <v>0..n</v>
      </c>
      <c r="AQ382" s="6" t="str">
        <f t="shared" si="68"/>
        <v>/rsm:CrossIndustryInvoice
/rsm:SupplyChainTradeTransaction
/ram:ApplicableHeaderTradeAgreement
/ram:SalesAgentTradeParty
/ram:GlobalID</v>
      </c>
      <c r="AR382" s="67" t="str">
        <f t="shared" si="68"/>
        <v>/rsm:CrossIndustryInvoice/rsm:SupplyChainTradeTransaction/ram:ApplicableHeaderTradeAgreement/ram:SalesAgentTradeParty/ram:GlobalID</v>
      </c>
      <c r="AS382" s="66" t="s">
        <v>55</v>
      </c>
      <c r="AT382" s="68" t="s">
        <v>56</v>
      </c>
      <c r="AU382" s="62" t="str">
        <f t="shared" si="59"/>
        <v>0..n</v>
      </c>
      <c r="AV382" s="66"/>
      <c r="AW382" s="69"/>
      <c r="AX382" s="7"/>
      <c r="AY382" s="70" t="str">
        <f t="shared" si="62"/>
        <v>EXTENDED</v>
      </c>
      <c r="AZ382" s="70" t="str">
        <f t="shared" si="62"/>
        <v>EXTENDED FR B2B</v>
      </c>
      <c r="BA382" s="1"/>
      <c r="BB382" s="57"/>
      <c r="BE382"/>
      <c r="BF382" s="1"/>
      <c r="BG382" s="1"/>
      <c r="BH382" s="1"/>
      <c r="BI382" s="1"/>
      <c r="BJ382" s="1"/>
      <c r="BK382" s="1"/>
      <c r="BL382" s="1"/>
      <c r="BM382" s="1"/>
      <c r="BN382" s="1"/>
      <c r="BO382" s="1"/>
      <c r="BP382" s="1"/>
      <c r="BQ382" s="1"/>
      <c r="BR382" s="1"/>
      <c r="BS382" s="1"/>
      <c r="BT382" s="1"/>
      <c r="BU382" s="1"/>
      <c r="BV382" s="1"/>
      <c r="BW382" s="1"/>
      <c r="BX382" s="1"/>
      <c r="BY382" s="1"/>
      <c r="BZ382" s="1"/>
    </row>
    <row r="383" spans="1:78" s="59" customFormat="1" ht="89.25">
      <c r="A383" s="45" t="str">
        <f t="shared" si="67"/>
        <v>EXT</v>
      </c>
      <c r="B383" s="131" t="s">
        <v>2079</v>
      </c>
      <c r="C383" s="131"/>
      <c r="D383" s="188" t="s">
        <v>1526</v>
      </c>
      <c r="E383" s="61" t="s">
        <v>41</v>
      </c>
      <c r="F383" s="281" t="s">
        <v>4940</v>
      </c>
      <c r="G383" s="62">
        <f t="shared" si="63"/>
        <v>5</v>
      </c>
      <c r="H383" s="62" t="s">
        <v>32</v>
      </c>
      <c r="I383" s="64" t="s">
        <v>498</v>
      </c>
      <c r="J383" s="64"/>
      <c r="K383" s="65"/>
      <c r="L383" s="65"/>
      <c r="M383" s="65"/>
      <c r="N383" s="64"/>
      <c r="O383" s="66" t="s">
        <v>32</v>
      </c>
      <c r="P383" s="66" t="str">
        <f t="shared" si="64"/>
        <v>1..1</v>
      </c>
      <c r="Q383" s="6" t="s">
        <v>2092</v>
      </c>
      <c r="R383" s="67" t="s">
        <v>2093</v>
      </c>
      <c r="S383" s="66" t="s">
        <v>329</v>
      </c>
      <c r="T383" s="68" t="s">
        <v>163</v>
      </c>
      <c r="U383" s="62" t="s">
        <v>42</v>
      </c>
      <c r="V383" s="66"/>
      <c r="W383" s="69"/>
      <c r="X383" s="38"/>
      <c r="Y383" s="70" t="s">
        <v>47</v>
      </c>
      <c r="Z383" s="70" t="s">
        <v>48</v>
      </c>
      <c r="AA383" s="4"/>
      <c r="AB383" s="13" t="str">
        <f t="shared" si="65"/>
        <v>/rsm:CrossIndustryInvoice/rsm:SupplyChainTradeTransaction/ram:ApplicableHeaderTradeAgreement/ram:SalesAgentTradeParty/ram:GlobalID</v>
      </c>
      <c r="AC383" s="13" t="str">
        <f t="shared" si="66"/>
        <v>/@schemeID</v>
      </c>
      <c r="AD383" s="14">
        <f>COUNTIFS(R$4:R383,AB383)</f>
        <v>1</v>
      </c>
      <c r="AE383" s="1"/>
      <c r="AF383" s="61" t="str">
        <f t="shared" si="60"/>
        <v>EXT</v>
      </c>
      <c r="AG383" s="62">
        <f t="shared" si="58"/>
        <v>5</v>
      </c>
      <c r="AH383" s="62" t="str">
        <f t="shared" si="61"/>
        <v>1..1</v>
      </c>
      <c r="AI383" s="64" t="s">
        <v>330</v>
      </c>
      <c r="AJ383" s="64"/>
      <c r="AK383" s="65"/>
      <c r="AL383" s="65"/>
      <c r="AM383" s="65"/>
      <c r="AN383" s="64"/>
      <c r="AO383" s="66" t="str">
        <f t="shared" si="68"/>
        <v>1..1</v>
      </c>
      <c r="AP383" s="66" t="str">
        <f t="shared" si="68"/>
        <v>1..1</v>
      </c>
      <c r="AQ383" s="6" t="str">
        <f t="shared" si="68"/>
        <v>/rsm:CrossIndustryInvoice
/rsm:SupplyChainTradeTransaction
/ram:ApplicableHeaderTradeAgreement
/ram:SalesAgentTradeParty
/ram:GlobalID
/@schemeID</v>
      </c>
      <c r="AR383" s="67" t="str">
        <f t="shared" si="68"/>
        <v>/rsm:CrossIndustryInvoice/rsm:SupplyChainTradeTransaction/ram:ApplicableHeaderTradeAgreement/ram:SalesAgentTradeParty/ram:GlobalID/@schemeID</v>
      </c>
      <c r="AS383" s="66" t="s">
        <v>329</v>
      </c>
      <c r="AT383" s="68" t="s">
        <v>163</v>
      </c>
      <c r="AU383" s="62" t="str">
        <f t="shared" si="59"/>
        <v>0..1</v>
      </c>
      <c r="AV383" s="66"/>
      <c r="AW383" s="69"/>
      <c r="AX383" s="7"/>
      <c r="AY383" s="70" t="str">
        <f t="shared" si="62"/>
        <v>EXTENDED</v>
      </c>
      <c r="AZ383" s="70" t="str">
        <f t="shared" si="62"/>
        <v>EXTENDED FR B2B</v>
      </c>
      <c r="BA383" s="1"/>
      <c r="BB383" s="57"/>
      <c r="BE383"/>
      <c r="BF383" s="1"/>
      <c r="BG383" s="1"/>
      <c r="BH383" s="1"/>
      <c r="BI383" s="1"/>
      <c r="BJ383" s="1"/>
      <c r="BK383" s="1"/>
      <c r="BL383" s="1"/>
      <c r="BM383" s="1"/>
      <c r="BN383" s="1"/>
      <c r="BO383" s="1"/>
      <c r="BP383" s="1"/>
      <c r="BQ383" s="1"/>
      <c r="BR383" s="1"/>
      <c r="BS383" s="1"/>
      <c r="BT383" s="1"/>
      <c r="BU383" s="1"/>
      <c r="BV383" s="1"/>
      <c r="BW383" s="1"/>
      <c r="BX383" s="1"/>
      <c r="BY383" s="1"/>
      <c r="BZ383" s="1"/>
    </row>
    <row r="384" spans="1:78" s="59" customFormat="1" ht="76.5">
      <c r="A384" s="45" t="str">
        <f t="shared" si="67"/>
        <v>EXT</v>
      </c>
      <c r="B384" s="131" t="s">
        <v>2079</v>
      </c>
      <c r="C384" s="131"/>
      <c r="D384" s="184" t="s">
        <v>1526</v>
      </c>
      <c r="E384" s="61" t="s">
        <v>41</v>
      </c>
      <c r="F384" s="281" t="s">
        <v>4941</v>
      </c>
      <c r="G384" s="145">
        <f t="shared" si="63"/>
        <v>4</v>
      </c>
      <c r="H384" s="145" t="s">
        <v>32</v>
      </c>
      <c r="I384" s="64" t="s">
        <v>2094</v>
      </c>
      <c r="J384" s="64" t="s">
        <v>2095</v>
      </c>
      <c r="K384" s="65"/>
      <c r="L384" s="65"/>
      <c r="M384" s="65"/>
      <c r="N384" s="64" t="s">
        <v>70</v>
      </c>
      <c r="O384" s="66" t="s">
        <v>32</v>
      </c>
      <c r="P384" s="66" t="str">
        <f t="shared" si="64"/>
        <v>1..1</v>
      </c>
      <c r="Q384" s="6" t="s">
        <v>2096</v>
      </c>
      <c r="R384" s="67" t="s">
        <v>2097</v>
      </c>
      <c r="S384" s="66" t="s">
        <v>73</v>
      </c>
      <c r="T384" s="68" t="s">
        <v>56</v>
      </c>
      <c r="U384" s="66" t="s">
        <v>42</v>
      </c>
      <c r="V384" s="66" t="s">
        <v>35</v>
      </c>
      <c r="W384" s="69" t="s">
        <v>35</v>
      </c>
      <c r="X384" s="38"/>
      <c r="Y384" s="70" t="s">
        <v>47</v>
      </c>
      <c r="Z384" s="70" t="s">
        <v>48</v>
      </c>
      <c r="AA384" s="4"/>
      <c r="AB384" s="13" t="str">
        <f t="shared" si="65"/>
        <v>/rsm:CrossIndustryInvoice/rsm:SupplyChainTradeTransaction/ram:ApplicableHeaderTradeAgreement/ram:SalesAgentTradeParty</v>
      </c>
      <c r="AC384" s="13" t="str">
        <f t="shared" si="66"/>
        <v>/ram:Name</v>
      </c>
      <c r="AD384" s="14">
        <f>COUNTIFS(R$4:R384,AB384)</f>
        <v>1</v>
      </c>
      <c r="AE384" s="1"/>
      <c r="AF384" s="61" t="str">
        <f t="shared" si="60"/>
        <v>EXT</v>
      </c>
      <c r="AG384" s="145">
        <f t="shared" ref="AG384:AG447" si="69">LEN(AR384)-LEN(SUBSTITUTE(AR384,"/",""))-1</f>
        <v>4</v>
      </c>
      <c r="AH384" s="145" t="str">
        <f t="shared" si="61"/>
        <v>1..1</v>
      </c>
      <c r="AI384" s="64" t="s">
        <v>2098</v>
      </c>
      <c r="AJ384" s="64"/>
      <c r="AK384" s="65"/>
      <c r="AL384" s="65"/>
      <c r="AM384" s="65"/>
      <c r="AN384" s="64" t="s">
        <v>78</v>
      </c>
      <c r="AO384" s="66" t="str">
        <f t="shared" si="68"/>
        <v>1..1</v>
      </c>
      <c r="AP384" s="66" t="str">
        <f t="shared" si="68"/>
        <v>1..1</v>
      </c>
      <c r="AQ384" s="6" t="str">
        <f t="shared" si="68"/>
        <v>/rsm:CrossIndustryInvoice
/rsm:SupplyChainTradeTransaction
/ram:ApplicableHeaderTradeAgreement
/ram:SalesAgentTradeParty
/ram:Name</v>
      </c>
      <c r="AR384" s="67" t="str">
        <f t="shared" si="68"/>
        <v>/rsm:CrossIndustryInvoice/rsm:SupplyChainTradeTransaction/ram:ApplicableHeaderTradeAgreement/ram:SalesAgentTradeParty/ram:Name</v>
      </c>
      <c r="AS384" s="66" t="s">
        <v>73</v>
      </c>
      <c r="AT384" s="68" t="s">
        <v>56</v>
      </c>
      <c r="AU384" s="66" t="str">
        <f t="shared" ref="AU384:AU447" si="70">U384</f>
        <v>0..1</v>
      </c>
      <c r="AV384" s="66" t="s">
        <v>35</v>
      </c>
      <c r="AW384" s="69" t="s">
        <v>35</v>
      </c>
      <c r="AX384" s="7"/>
      <c r="AY384" s="70" t="str">
        <f t="shared" si="62"/>
        <v>EXTENDED</v>
      </c>
      <c r="AZ384" s="70" t="str">
        <f t="shared" si="62"/>
        <v>EXTENDED FR B2B</v>
      </c>
      <c r="BA384" s="1"/>
      <c r="BB384" s="57"/>
      <c r="BE384"/>
      <c r="BF384" s="1"/>
      <c r="BG384" s="1"/>
      <c r="BH384" s="1"/>
      <c r="BI384" s="1"/>
      <c r="BJ384" s="1"/>
      <c r="BK384" s="1"/>
      <c r="BL384" s="1"/>
      <c r="BM384" s="1"/>
      <c r="BN384" s="1"/>
      <c r="BO384" s="1"/>
      <c r="BP384" s="1"/>
      <c r="BQ384" s="1"/>
      <c r="BR384" s="1"/>
      <c r="BS384" s="1"/>
      <c r="BT384" s="1"/>
      <c r="BU384" s="1"/>
      <c r="BV384" s="1"/>
      <c r="BW384" s="1"/>
      <c r="BX384" s="1"/>
      <c r="BY384" s="1"/>
      <c r="BZ384" s="1"/>
    </row>
    <row r="385" spans="1:78" s="59" customFormat="1" ht="76.5">
      <c r="A385" s="45" t="str">
        <f t="shared" si="67"/>
        <v>EXT</v>
      </c>
      <c r="B385" s="131" t="s">
        <v>2079</v>
      </c>
      <c r="C385" s="131"/>
      <c r="D385" s="188" t="s">
        <v>1526</v>
      </c>
      <c r="E385" s="139" t="s">
        <v>41</v>
      </c>
      <c r="F385" s="295" t="e">
        <v>#N/A</v>
      </c>
      <c r="G385" s="140">
        <f t="shared" si="63"/>
        <v>4</v>
      </c>
      <c r="H385" s="140" t="s">
        <v>42</v>
      </c>
      <c r="I385" s="125" t="s">
        <v>2099</v>
      </c>
      <c r="J385" s="125"/>
      <c r="K385" s="126"/>
      <c r="L385" s="126"/>
      <c r="M385" s="126"/>
      <c r="N385" s="125"/>
      <c r="O385" s="124" t="s">
        <v>42</v>
      </c>
      <c r="P385" s="124" t="str">
        <f t="shared" si="64"/>
        <v>0..1</v>
      </c>
      <c r="Q385" s="141" t="s">
        <v>2100</v>
      </c>
      <c r="R385" s="142" t="s">
        <v>2101</v>
      </c>
      <c r="S385" s="124"/>
      <c r="T385" s="129"/>
      <c r="U385" s="140" t="s">
        <v>42</v>
      </c>
      <c r="V385" s="124"/>
      <c r="W385" s="130"/>
      <c r="X385" s="38"/>
      <c r="Y385" s="142" t="s">
        <v>47</v>
      </c>
      <c r="Z385" s="70" t="s">
        <v>48</v>
      </c>
      <c r="AA385" s="4"/>
      <c r="AB385" s="13" t="str">
        <f t="shared" si="65"/>
        <v>/rsm:CrossIndustryInvoice/rsm:SupplyChainTradeTransaction/ram:ApplicableHeaderTradeAgreement/ram:SalesAgentTradeParty</v>
      </c>
      <c r="AC385" s="13" t="str">
        <f t="shared" si="66"/>
        <v>/ram:SpecifiedLegalOrganization</v>
      </c>
      <c r="AD385" s="14">
        <f>COUNTIFS(R$4:R385,AB385)</f>
        <v>1</v>
      </c>
      <c r="AE385" s="1"/>
      <c r="AF385" s="139" t="str">
        <f t="shared" ref="AF385:AF446" si="71">E385</f>
        <v>EXT</v>
      </c>
      <c r="AG385" s="140">
        <f t="shared" si="69"/>
        <v>4</v>
      </c>
      <c r="AH385" s="140" t="str">
        <f t="shared" ref="AH385:AH446" si="72">H385</f>
        <v>0..1</v>
      </c>
      <c r="AI385" s="125" t="s">
        <v>2102</v>
      </c>
      <c r="AJ385" s="125"/>
      <c r="AK385" s="126"/>
      <c r="AL385" s="126"/>
      <c r="AM385" s="126"/>
      <c r="AN385" s="125"/>
      <c r="AO385" s="124" t="str">
        <f t="shared" si="68"/>
        <v>0..1</v>
      </c>
      <c r="AP385" s="124" t="str">
        <f t="shared" si="68"/>
        <v>0..1</v>
      </c>
      <c r="AQ385" s="141" t="str">
        <f t="shared" si="68"/>
        <v>/rsm:CrossIndustryInvoice
/rsm:SupplyChainTradeTransaction
/ram:ApplicableHeaderTradeAgreement
/ram:SalesAgentTradeParty
/ram:SpecifiedLegalOrganization</v>
      </c>
      <c r="AR385" s="142" t="str">
        <f t="shared" si="68"/>
        <v>/rsm:CrossIndustryInvoice/rsm:SupplyChainTradeTransaction/ram:ApplicableHeaderTradeAgreement/ram:SalesAgentTradeParty/ram:SpecifiedLegalOrganization</v>
      </c>
      <c r="AS385" s="124"/>
      <c r="AT385" s="129"/>
      <c r="AU385" s="140" t="str">
        <f t="shared" si="70"/>
        <v>0..1</v>
      </c>
      <c r="AV385" s="124"/>
      <c r="AW385" s="130"/>
      <c r="AX385" s="7"/>
      <c r="AY385" s="142" t="str">
        <f t="shared" ref="AY385:AZ448" si="73">Y385</f>
        <v>EXTENDED</v>
      </c>
      <c r="AZ385" s="70" t="str">
        <f t="shared" si="73"/>
        <v>EXTENDED FR B2B</v>
      </c>
      <c r="BA385" s="1"/>
      <c r="BB385" s="57"/>
      <c r="BE385"/>
      <c r="BF385" s="1"/>
      <c r="BG385" s="1"/>
      <c r="BH385" s="1"/>
      <c r="BI385" s="1"/>
      <c r="BJ385" s="1"/>
      <c r="BK385" s="1"/>
      <c r="BL385" s="1"/>
      <c r="BM385" s="1"/>
      <c r="BN385" s="1"/>
      <c r="BO385" s="1"/>
      <c r="BP385" s="1"/>
      <c r="BQ385" s="1"/>
      <c r="BR385" s="1"/>
      <c r="BS385" s="1"/>
      <c r="BT385" s="1"/>
      <c r="BU385" s="1"/>
      <c r="BV385" s="1"/>
      <c r="BW385" s="1"/>
      <c r="BX385" s="1"/>
      <c r="BY385" s="1"/>
      <c r="BZ385" s="1"/>
    </row>
    <row r="386" spans="1:78" s="59" customFormat="1" ht="99.75">
      <c r="A386" s="45" t="str">
        <f t="shared" si="67"/>
        <v>EXT</v>
      </c>
      <c r="B386" s="131" t="s">
        <v>2079</v>
      </c>
      <c r="C386" s="131"/>
      <c r="D386" s="188" t="s">
        <v>1526</v>
      </c>
      <c r="E386" s="61" t="s">
        <v>41</v>
      </c>
      <c r="F386" s="281" t="s">
        <v>4943</v>
      </c>
      <c r="G386" s="62">
        <f t="shared" si="63"/>
        <v>5</v>
      </c>
      <c r="H386" s="62" t="s">
        <v>42</v>
      </c>
      <c r="I386" s="64" t="s">
        <v>3</v>
      </c>
      <c r="J386" s="64"/>
      <c r="K386" s="65"/>
      <c r="L386" s="65"/>
      <c r="M386" s="65"/>
      <c r="N386" s="64"/>
      <c r="O386" s="66" t="s">
        <v>42</v>
      </c>
      <c r="P386" s="66" t="str">
        <f t="shared" si="64"/>
        <v>0..1</v>
      </c>
      <c r="Q386" s="6" t="s">
        <v>2103</v>
      </c>
      <c r="R386" s="67" t="s">
        <v>2104</v>
      </c>
      <c r="S386" s="66" t="s">
        <v>55</v>
      </c>
      <c r="T386" s="68" t="s">
        <v>56</v>
      </c>
      <c r="U386" s="62" t="s">
        <v>42</v>
      </c>
      <c r="V386" s="66"/>
      <c r="W386" s="69"/>
      <c r="X386" s="38"/>
      <c r="Y386" s="70" t="s">
        <v>47</v>
      </c>
      <c r="Z386" s="70" t="s">
        <v>48</v>
      </c>
      <c r="AA386" s="4"/>
      <c r="AB386" s="13" t="str">
        <f t="shared" si="65"/>
        <v>/rsm:CrossIndustryInvoice/rsm:SupplyChainTradeTransaction/ram:ApplicableHeaderTradeAgreement/ram:SalesAgentTradeParty/ram:SpecifiedLegalOrganization</v>
      </c>
      <c r="AC386" s="13" t="str">
        <f t="shared" si="66"/>
        <v>/ram:ID</v>
      </c>
      <c r="AD386" s="14">
        <f>COUNTIFS(R$4:R386,AB386)</f>
        <v>1</v>
      </c>
      <c r="AE386" s="1"/>
      <c r="AF386" s="61" t="str">
        <f t="shared" si="71"/>
        <v>EXT</v>
      </c>
      <c r="AG386" s="62">
        <f t="shared" si="69"/>
        <v>5</v>
      </c>
      <c r="AH386" s="62" t="str">
        <f t="shared" si="72"/>
        <v>0..1</v>
      </c>
      <c r="AI386" s="64" t="s">
        <v>2105</v>
      </c>
      <c r="AJ386" s="64"/>
      <c r="AK386" s="65"/>
      <c r="AL386" s="65"/>
      <c r="AM386" s="65"/>
      <c r="AN386" s="64"/>
      <c r="AO386" s="66" t="str">
        <f t="shared" si="68"/>
        <v>0..1</v>
      </c>
      <c r="AP386" s="66" t="str">
        <f t="shared" si="68"/>
        <v>0..1</v>
      </c>
      <c r="AQ386" s="6" t="str">
        <f t="shared" si="68"/>
        <v>/rsm:CrossIndustryInvoice
/rsm:SupplyChainTradeTransaction
/ram:ApplicableHeaderTradeAgreement
/ram:SalesAgentTradeParty
/ram:SpecifiedLegalOrganization
/ram:ID</v>
      </c>
      <c r="AR386" s="67" t="str">
        <f t="shared" si="68"/>
        <v>/rsm:CrossIndustryInvoice/rsm:SupplyChainTradeTransaction/ram:ApplicableHeaderTradeAgreement/ram:SalesAgentTradeParty/ram:SpecifiedLegalOrganization/ram:ID</v>
      </c>
      <c r="AS386" s="66" t="s">
        <v>55</v>
      </c>
      <c r="AT386" s="68" t="s">
        <v>56</v>
      </c>
      <c r="AU386" s="62" t="str">
        <f t="shared" si="70"/>
        <v>0..1</v>
      </c>
      <c r="AV386" s="66"/>
      <c r="AW386" s="69"/>
      <c r="AX386" s="7"/>
      <c r="AY386" s="70" t="str">
        <f t="shared" si="73"/>
        <v>EXTENDED</v>
      </c>
      <c r="AZ386" s="70" t="str">
        <f t="shared" si="73"/>
        <v>EXTENDED FR B2B</v>
      </c>
      <c r="BA386" s="1"/>
      <c r="BB386" s="57"/>
      <c r="BE386"/>
      <c r="BF386" s="1"/>
      <c r="BG386" s="1"/>
      <c r="BH386" s="1"/>
      <c r="BI386" s="1"/>
      <c r="BJ386" s="1"/>
      <c r="BK386" s="1"/>
      <c r="BL386" s="1"/>
      <c r="BM386" s="1"/>
      <c r="BN386" s="1"/>
      <c r="BO386" s="1"/>
      <c r="BP386" s="1"/>
      <c r="BQ386" s="1"/>
      <c r="BR386" s="1"/>
      <c r="BS386" s="1"/>
      <c r="BT386" s="1"/>
      <c r="BU386" s="1"/>
      <c r="BV386" s="1"/>
      <c r="BW386" s="1"/>
      <c r="BX386" s="1"/>
      <c r="BY386" s="1"/>
      <c r="BZ386" s="1"/>
    </row>
    <row r="387" spans="1:78" s="59" customFormat="1" ht="102">
      <c r="A387" s="45" t="str">
        <f t="shared" si="67"/>
        <v>EXT</v>
      </c>
      <c r="B387" s="131" t="s">
        <v>2079</v>
      </c>
      <c r="C387" s="131"/>
      <c r="D387" s="188" t="s">
        <v>1526</v>
      </c>
      <c r="E387" s="61" t="s">
        <v>41</v>
      </c>
      <c r="F387" s="281" t="s">
        <v>4944</v>
      </c>
      <c r="G387" s="62">
        <f t="shared" si="63"/>
        <v>6</v>
      </c>
      <c r="H387" s="62" t="s">
        <v>42</v>
      </c>
      <c r="I387" s="64" t="s">
        <v>498</v>
      </c>
      <c r="J387" s="64" t="s">
        <v>2106</v>
      </c>
      <c r="K387" s="65" t="s">
        <v>326</v>
      </c>
      <c r="L387" s="65" t="s">
        <v>916</v>
      </c>
      <c r="M387" s="65" t="s">
        <v>35</v>
      </c>
      <c r="N387" s="64" t="s">
        <v>128</v>
      </c>
      <c r="O387" s="66" t="s">
        <v>42</v>
      </c>
      <c r="P387" s="66" t="str">
        <f t="shared" si="64"/>
        <v>0..1</v>
      </c>
      <c r="Q387" s="6" t="s">
        <v>2107</v>
      </c>
      <c r="R387" s="67" t="s">
        <v>2108</v>
      </c>
      <c r="S387" s="66" t="s">
        <v>329</v>
      </c>
      <c r="T387" s="68" t="s">
        <v>163</v>
      </c>
      <c r="U387" s="62" t="s">
        <v>42</v>
      </c>
      <c r="V387" s="66"/>
      <c r="W387" s="69"/>
      <c r="X387" s="38"/>
      <c r="Y387" s="70" t="s">
        <v>47</v>
      </c>
      <c r="Z387" s="70" t="s">
        <v>48</v>
      </c>
      <c r="AA387" s="4"/>
      <c r="AB387" s="13" t="str">
        <f t="shared" si="65"/>
        <v>/rsm:CrossIndustryInvoice/rsm:SupplyChainTradeTransaction/ram:ApplicableHeaderTradeAgreement/ram:SalesAgentTradeParty/ram:SpecifiedLegalOrganization/ram:ID</v>
      </c>
      <c r="AC387" s="13" t="str">
        <f t="shared" si="66"/>
        <v>/@schemeID</v>
      </c>
      <c r="AD387" s="14">
        <f>COUNTIFS(R$4:R387,AB387)</f>
        <v>1</v>
      </c>
      <c r="AE387" s="1"/>
      <c r="AF387" s="61" t="str">
        <f t="shared" si="71"/>
        <v>EXT</v>
      </c>
      <c r="AG387" s="62">
        <f t="shared" si="69"/>
        <v>6</v>
      </c>
      <c r="AH387" s="62" t="str">
        <f t="shared" si="72"/>
        <v>0..1</v>
      </c>
      <c r="AI387" s="64" t="s">
        <v>330</v>
      </c>
      <c r="AJ387" s="64"/>
      <c r="AK387" s="65"/>
      <c r="AL387" s="65"/>
      <c r="AM387" s="65"/>
      <c r="AN387" s="64"/>
      <c r="AO387" s="66" t="str">
        <f t="shared" si="68"/>
        <v>0..1</v>
      </c>
      <c r="AP387" s="66" t="str">
        <f t="shared" si="68"/>
        <v>0..1</v>
      </c>
      <c r="AQ387" s="6" t="str">
        <f t="shared" si="68"/>
        <v>/rsm:CrossIndustryInvoice
/rsm:SupplyChainTradeTransaction
/ram:ApplicableHeaderTradeAgreement
/ram:SalesAgentTradeParty
/ram:SpecifiedLegalOrganization
/ram:ID
/@schemeID</v>
      </c>
      <c r="AR387" s="67" t="str">
        <f t="shared" si="68"/>
        <v>/rsm:CrossIndustryInvoice/rsm:SupplyChainTradeTransaction/ram:ApplicableHeaderTradeAgreement/ram:SalesAgentTradeParty/ram:SpecifiedLegalOrganization/ram:ID/@schemeID</v>
      </c>
      <c r="AS387" s="66" t="s">
        <v>329</v>
      </c>
      <c r="AT387" s="68" t="s">
        <v>163</v>
      </c>
      <c r="AU387" s="62" t="str">
        <f t="shared" si="70"/>
        <v>0..1</v>
      </c>
      <c r="AV387" s="66"/>
      <c r="AW387" s="69"/>
      <c r="AX387" s="7"/>
      <c r="AY387" s="70" t="str">
        <f t="shared" si="73"/>
        <v>EXTENDED</v>
      </c>
      <c r="AZ387" s="70" t="str">
        <f t="shared" si="73"/>
        <v>EXTENDED FR B2B</v>
      </c>
      <c r="BA387" s="1"/>
      <c r="BB387" s="57"/>
      <c r="BE387"/>
      <c r="BF387" s="1"/>
      <c r="BG387" s="1"/>
      <c r="BH387" s="1"/>
      <c r="BI387" s="1"/>
      <c r="BJ387" s="1"/>
      <c r="BK387" s="1"/>
      <c r="BL387" s="1"/>
      <c r="BM387" s="1"/>
      <c r="BN387" s="1"/>
      <c r="BO387" s="1"/>
      <c r="BP387" s="1"/>
      <c r="BQ387" s="1"/>
      <c r="BR387" s="1"/>
      <c r="BS387" s="1"/>
      <c r="BT387" s="1"/>
      <c r="BU387" s="1"/>
      <c r="BV387" s="1"/>
      <c r="BW387" s="1"/>
      <c r="BX387" s="1"/>
      <c r="BY387" s="1"/>
      <c r="BZ387" s="1"/>
    </row>
    <row r="388" spans="1:78" s="59" customFormat="1" ht="99.75">
      <c r="A388" s="45" t="str">
        <f t="shared" si="67"/>
        <v>EXT</v>
      </c>
      <c r="B388" s="131" t="s">
        <v>2079</v>
      </c>
      <c r="C388" s="131"/>
      <c r="D388" s="188" t="s">
        <v>1526</v>
      </c>
      <c r="E388" s="61" t="s">
        <v>41</v>
      </c>
      <c r="F388" s="281" t="s">
        <v>4945</v>
      </c>
      <c r="G388" s="62">
        <f t="shared" ref="G388:G451" si="74">LEN(R388)-LEN(SUBSTITUTE(R388,"/",""))-1</f>
        <v>5</v>
      </c>
      <c r="H388" s="62" t="s">
        <v>42</v>
      </c>
      <c r="I388" s="64" t="s">
        <v>2109</v>
      </c>
      <c r="J388" s="64"/>
      <c r="K388" s="65"/>
      <c r="L388" s="65"/>
      <c r="M388" s="65"/>
      <c r="N388" s="64"/>
      <c r="O388" s="66" t="s">
        <v>42</v>
      </c>
      <c r="P388" s="66" t="str">
        <f t="shared" si="64"/>
        <v>0..1</v>
      </c>
      <c r="Q388" s="6" t="s">
        <v>2110</v>
      </c>
      <c r="R388" s="67" t="s">
        <v>2111</v>
      </c>
      <c r="S388" s="66" t="s">
        <v>73</v>
      </c>
      <c r="T388" s="68" t="s">
        <v>56</v>
      </c>
      <c r="U388" s="62" t="s">
        <v>42</v>
      </c>
      <c r="V388" s="66"/>
      <c r="W388" s="69"/>
      <c r="X388" s="38"/>
      <c r="Y388" s="70" t="s">
        <v>47</v>
      </c>
      <c r="Z388" s="70" t="s">
        <v>48</v>
      </c>
      <c r="AA388" s="4"/>
      <c r="AB388" s="13" t="str">
        <f t="shared" si="65"/>
        <v>/rsm:CrossIndustryInvoice/rsm:SupplyChainTradeTransaction/ram:ApplicableHeaderTradeAgreement/ram:SalesAgentTradeParty/ram:SpecifiedLegalOrganization</v>
      </c>
      <c r="AC388" s="13" t="str">
        <f t="shared" si="66"/>
        <v>/ram:TradingBusinessName</v>
      </c>
      <c r="AD388" s="14">
        <f>COUNTIFS(R$4:R388,AB388)</f>
        <v>1</v>
      </c>
      <c r="AE388" s="1"/>
      <c r="AF388" s="61" t="str">
        <f t="shared" si="71"/>
        <v>EXT</v>
      </c>
      <c r="AG388" s="62">
        <f t="shared" si="69"/>
        <v>5</v>
      </c>
      <c r="AH388" s="62" t="str">
        <f t="shared" si="72"/>
        <v>0..1</v>
      </c>
      <c r="AI388" s="64" t="s">
        <v>2112</v>
      </c>
      <c r="AJ388" s="64"/>
      <c r="AK388" s="65"/>
      <c r="AL388" s="65"/>
      <c r="AM388" s="65"/>
      <c r="AN388" s="64"/>
      <c r="AO388" s="66" t="str">
        <f t="shared" si="68"/>
        <v>0..1</v>
      </c>
      <c r="AP388" s="66" t="str">
        <f t="shared" si="68"/>
        <v>0..1</v>
      </c>
      <c r="AQ388" s="6" t="str">
        <f t="shared" si="68"/>
        <v>/rsm:CrossIndustryInvoice
/rsm:SupplyChainTradeTransaction
/ram:ApplicableHeaderTradeAgreement
/ram:SalesAgentTradeParty
/ram:SpecifiedLegalOrganization
/ram:TradingBusinessName</v>
      </c>
      <c r="AR388" s="67" t="str">
        <f t="shared" si="68"/>
        <v>/rsm:CrossIndustryInvoice/rsm:SupplyChainTradeTransaction/ram:ApplicableHeaderTradeAgreement/ram:SalesAgentTradeParty/ram:SpecifiedLegalOrganization/ram:TradingBusinessName</v>
      </c>
      <c r="AS388" s="66" t="s">
        <v>73</v>
      </c>
      <c r="AT388" s="68" t="s">
        <v>56</v>
      </c>
      <c r="AU388" s="62" t="str">
        <f t="shared" si="70"/>
        <v>0..1</v>
      </c>
      <c r="AV388" s="66"/>
      <c r="AW388" s="69"/>
      <c r="AX388" s="7"/>
      <c r="AY388" s="70" t="str">
        <f t="shared" si="73"/>
        <v>EXTENDED</v>
      </c>
      <c r="AZ388" s="70" t="str">
        <f t="shared" si="73"/>
        <v>EXTENDED FR B2B</v>
      </c>
      <c r="BA388" s="1"/>
      <c r="BB388" s="57"/>
      <c r="BE388"/>
      <c r="BF388" s="1"/>
      <c r="BG388" s="1"/>
      <c r="BH388" s="1"/>
      <c r="BI388" s="1"/>
      <c r="BJ388" s="1"/>
      <c r="BK388" s="1"/>
      <c r="BL388" s="1"/>
      <c r="BM388" s="1"/>
      <c r="BN388" s="1"/>
      <c r="BO388" s="1"/>
      <c r="BP388" s="1"/>
      <c r="BQ388" s="1"/>
      <c r="BR388" s="1"/>
      <c r="BS388" s="1"/>
      <c r="BT388" s="1"/>
      <c r="BU388" s="1"/>
      <c r="BV388" s="1"/>
      <c r="BW388" s="1"/>
      <c r="BX388" s="1"/>
      <c r="BY388" s="1"/>
      <c r="BZ388" s="1"/>
    </row>
    <row r="389" spans="1:78" s="59" customFormat="1" ht="99.75">
      <c r="A389" s="45" t="str">
        <f t="shared" si="67"/>
        <v>EXT</v>
      </c>
      <c r="B389" s="131" t="s">
        <v>2079</v>
      </c>
      <c r="C389" s="131"/>
      <c r="D389" s="188" t="s">
        <v>1526</v>
      </c>
      <c r="E389" s="161" t="s">
        <v>41</v>
      </c>
      <c r="F389" s="297" t="e">
        <v>#N/A</v>
      </c>
      <c r="G389" s="162">
        <f t="shared" si="74"/>
        <v>5</v>
      </c>
      <c r="H389" s="162" t="s">
        <v>42</v>
      </c>
      <c r="I389" s="163" t="s">
        <v>2113</v>
      </c>
      <c r="J389" s="163" t="s">
        <v>2114</v>
      </c>
      <c r="K389" s="164"/>
      <c r="L389" s="164"/>
      <c r="M389" s="164"/>
      <c r="N389" s="163"/>
      <c r="O389" s="66" t="s">
        <v>42</v>
      </c>
      <c r="P389" s="66" t="str">
        <f t="shared" si="64"/>
        <v>0..1</v>
      </c>
      <c r="Q389" s="166" t="s">
        <v>2115</v>
      </c>
      <c r="R389" s="167" t="s">
        <v>2116</v>
      </c>
      <c r="S389" s="165"/>
      <c r="T389" s="168"/>
      <c r="U389" s="162" t="s">
        <v>42</v>
      </c>
      <c r="V389" s="165"/>
      <c r="W389" s="169"/>
      <c r="X389" s="38"/>
      <c r="Y389" s="170" t="s">
        <v>47</v>
      </c>
      <c r="Z389" s="170" t="s">
        <v>47</v>
      </c>
      <c r="AA389" s="57"/>
      <c r="AB389" s="13" t="str">
        <f t="shared" si="65"/>
        <v>/rsm:CrossIndustryInvoice/rsm:SupplyChainTradeTransaction/ram:ApplicableHeaderTradeAgreement/ram:SalesAgentTradeParty/ram:SpecifiedLegalOrganization</v>
      </c>
      <c r="AC389" s="13" t="str">
        <f t="shared" si="66"/>
        <v>/ram:PostalTradeAddress</v>
      </c>
      <c r="AD389" s="14">
        <f>COUNTIFS(R$4:R389,AB389)</f>
        <v>1</v>
      </c>
      <c r="AE389" s="57"/>
      <c r="AF389" s="161" t="str">
        <f t="shared" si="71"/>
        <v>EXT</v>
      </c>
      <c r="AG389" s="162">
        <f t="shared" si="69"/>
        <v>5</v>
      </c>
      <c r="AH389" s="162" t="str">
        <f t="shared" si="72"/>
        <v>0..1</v>
      </c>
      <c r="AI389" s="163" t="s">
        <v>1632</v>
      </c>
      <c r="AJ389" s="163" t="s">
        <v>1633</v>
      </c>
      <c r="AK389" s="164"/>
      <c r="AL389" s="164"/>
      <c r="AM389" s="164"/>
      <c r="AN389" s="163"/>
      <c r="AO389" s="66" t="str">
        <f t="shared" si="68"/>
        <v>0..1</v>
      </c>
      <c r="AP389" s="66" t="str">
        <f t="shared" si="68"/>
        <v>0..1</v>
      </c>
      <c r="AQ389" s="166" t="str">
        <f t="shared" si="68"/>
        <v>/rsm:CrossIndustryInvoice
/rsm:SupplyChainTradeTransaction
/ram:ApplicableHeaderTradeAgreement
/ram:SalesAgentTradeParty
/ram:SpecifiedLegalOrganization
/ram:PostalTradeAddress</v>
      </c>
      <c r="AR389" s="167" t="str">
        <f t="shared" si="68"/>
        <v>/rsm:CrossIndustryInvoice/rsm:SupplyChainTradeTransaction/ram:ApplicableHeaderTradeAgreement/ram:SalesAgentTradeParty/ram:SpecifiedLegalOrganization/ram:PostalTradeAddress</v>
      </c>
      <c r="AS389" s="165"/>
      <c r="AT389" s="168"/>
      <c r="AU389" s="162" t="str">
        <f t="shared" si="70"/>
        <v>0..1</v>
      </c>
      <c r="AV389" s="165"/>
      <c r="AW389" s="169"/>
      <c r="AX389" s="7"/>
      <c r="AY389" s="170" t="str">
        <f t="shared" si="73"/>
        <v>EXTENDED</v>
      </c>
      <c r="AZ389" s="170" t="str">
        <f t="shared" si="73"/>
        <v>EXTENDED</v>
      </c>
      <c r="BA389" s="1"/>
      <c r="BB389" s="57"/>
      <c r="BE389"/>
      <c r="BF389" s="1"/>
      <c r="BG389" s="1"/>
      <c r="BH389" s="1"/>
      <c r="BI389" s="1"/>
      <c r="BJ389" s="1"/>
      <c r="BK389" s="1"/>
      <c r="BL389" s="1"/>
      <c r="BM389" s="1"/>
      <c r="BN389" s="1"/>
      <c r="BO389" s="1"/>
      <c r="BP389" s="1"/>
      <c r="BQ389" s="1"/>
      <c r="BR389" s="1"/>
      <c r="BS389" s="1"/>
      <c r="BT389" s="1"/>
      <c r="BU389" s="1"/>
      <c r="BV389" s="1"/>
      <c r="BW389" s="1"/>
      <c r="BX389" s="1"/>
      <c r="BY389" s="1"/>
      <c r="BZ389" s="1"/>
    </row>
    <row r="390" spans="1:78" s="59" customFormat="1" ht="102">
      <c r="A390" s="45" t="str">
        <f t="shared" si="67"/>
        <v>EXT</v>
      </c>
      <c r="B390" s="131" t="s">
        <v>2079</v>
      </c>
      <c r="C390" s="131"/>
      <c r="D390" s="188" t="s">
        <v>1526</v>
      </c>
      <c r="E390" s="61" t="s">
        <v>41</v>
      </c>
      <c r="F390" s="281" t="e">
        <v>#N/A</v>
      </c>
      <c r="G390" s="62">
        <f t="shared" si="74"/>
        <v>6</v>
      </c>
      <c r="H390" s="62" t="s">
        <v>42</v>
      </c>
      <c r="I390" s="64" t="s">
        <v>1634</v>
      </c>
      <c r="J390" s="64" t="s">
        <v>1635</v>
      </c>
      <c r="K390" s="65" t="s">
        <v>1636</v>
      </c>
      <c r="L390" s="65"/>
      <c r="M390" s="65"/>
      <c r="N390" s="64"/>
      <c r="O390" s="66" t="s">
        <v>42</v>
      </c>
      <c r="P390" s="66" t="str">
        <f t="shared" si="64"/>
        <v>0..1</v>
      </c>
      <c r="Q390" s="6" t="s">
        <v>2117</v>
      </c>
      <c r="R390" s="67" t="s">
        <v>2118</v>
      </c>
      <c r="S390" s="66" t="s">
        <v>73</v>
      </c>
      <c r="T390" s="68" t="s">
        <v>56</v>
      </c>
      <c r="U390" s="62" t="s">
        <v>42</v>
      </c>
      <c r="V390" s="66"/>
      <c r="W390" s="69"/>
      <c r="X390" s="38"/>
      <c r="Y390" s="70" t="s">
        <v>47</v>
      </c>
      <c r="Z390" s="70" t="s">
        <v>47</v>
      </c>
      <c r="AA390" s="57"/>
      <c r="AB390" s="13" t="str">
        <f t="shared" si="65"/>
        <v>/rsm:CrossIndustryInvoice/rsm:SupplyChainTradeTransaction/ram:ApplicableHeaderTradeAgreement/ram:SalesAgentTradeParty/ram:SpecifiedLegalOrganization/ram:PostalTradeAddress</v>
      </c>
      <c r="AC390" s="13" t="str">
        <f t="shared" si="66"/>
        <v>/ram:PostcodeCode</v>
      </c>
      <c r="AD390" s="14">
        <f>COUNTIFS(R$4:R390,AB390)</f>
        <v>1</v>
      </c>
      <c r="AE390" s="57"/>
      <c r="AF390" s="61" t="str">
        <f t="shared" si="71"/>
        <v>EXT</v>
      </c>
      <c r="AG390" s="62">
        <f t="shared" si="69"/>
        <v>6</v>
      </c>
      <c r="AH390" s="62" t="str">
        <f t="shared" si="72"/>
        <v>0..1</v>
      </c>
      <c r="AI390" s="64" t="s">
        <v>2119</v>
      </c>
      <c r="AJ390" s="64"/>
      <c r="AK390" s="65"/>
      <c r="AL390" s="65"/>
      <c r="AM390" s="65"/>
      <c r="AN390" s="64"/>
      <c r="AO390" s="66" t="str">
        <f t="shared" si="68"/>
        <v>0..1</v>
      </c>
      <c r="AP390" s="66" t="str">
        <f t="shared" si="68"/>
        <v>0..1</v>
      </c>
      <c r="AQ390" s="6" t="str">
        <f t="shared" si="68"/>
        <v>/rsm:CrossIndustryInvoice
/rsm:SupplyChainTradeTransaction
/ram:ApplicableHeaderTradeAgreement
/ram:SalesAgentTradeParty
/ram:SpecifiedLegalOrganization
/ram:PostalTradeAddress
/ram:PostcodeCode</v>
      </c>
      <c r="AR390" s="67" t="str">
        <f t="shared" si="68"/>
        <v>/rsm:CrossIndustryInvoice/rsm:SupplyChainTradeTransaction/ram:ApplicableHeaderTradeAgreement/ram:SalesAgentTradeParty/ram:SpecifiedLegalOrganization/ram:PostalTradeAddress/ram:PostcodeCode</v>
      </c>
      <c r="AS390" s="66" t="s">
        <v>73</v>
      </c>
      <c r="AT390" s="68" t="s">
        <v>56</v>
      </c>
      <c r="AU390" s="62" t="str">
        <f t="shared" si="70"/>
        <v>0..1</v>
      </c>
      <c r="AV390" s="66"/>
      <c r="AW390" s="69"/>
      <c r="AX390" s="7"/>
      <c r="AY390" s="70" t="str">
        <f t="shared" si="73"/>
        <v>EXTENDED</v>
      </c>
      <c r="AZ390" s="70" t="str">
        <f t="shared" si="73"/>
        <v>EXTENDED</v>
      </c>
      <c r="BA390" s="1"/>
      <c r="BB390" s="57"/>
      <c r="BE390"/>
      <c r="BF390" s="1"/>
      <c r="BG390" s="1"/>
      <c r="BH390" s="1"/>
      <c r="BI390" s="1"/>
      <c r="BJ390" s="1"/>
      <c r="BK390" s="1"/>
      <c r="BL390" s="1"/>
      <c r="BM390" s="1"/>
      <c r="BN390" s="1"/>
      <c r="BO390" s="1"/>
      <c r="BP390" s="1"/>
      <c r="BQ390" s="1"/>
      <c r="BR390" s="1"/>
      <c r="BS390" s="1"/>
      <c r="BT390" s="1"/>
      <c r="BU390" s="1"/>
      <c r="BV390" s="1"/>
      <c r="BW390" s="1"/>
      <c r="BX390" s="1"/>
      <c r="BY390" s="1"/>
      <c r="BZ390" s="1"/>
    </row>
    <row r="391" spans="1:78" s="59" customFormat="1" ht="102">
      <c r="A391" s="45" t="str">
        <f t="shared" si="67"/>
        <v>EXT</v>
      </c>
      <c r="B391" s="131" t="s">
        <v>2079</v>
      </c>
      <c r="C391" s="131"/>
      <c r="D391" s="188" t="s">
        <v>1526</v>
      </c>
      <c r="E391" s="61" t="s">
        <v>41</v>
      </c>
      <c r="F391" s="281" t="e">
        <v>#N/A</v>
      </c>
      <c r="G391" s="62">
        <f t="shared" si="74"/>
        <v>6</v>
      </c>
      <c r="H391" s="62" t="s">
        <v>42</v>
      </c>
      <c r="I391" s="64" t="s">
        <v>1640</v>
      </c>
      <c r="J391" s="64" t="s">
        <v>1641</v>
      </c>
      <c r="K391" s="65" t="s">
        <v>1642</v>
      </c>
      <c r="L391" s="65"/>
      <c r="M391" s="65"/>
      <c r="N391" s="64"/>
      <c r="O391" s="66" t="s">
        <v>42</v>
      </c>
      <c r="P391" s="66" t="str">
        <f t="shared" si="64"/>
        <v>0..1</v>
      </c>
      <c r="Q391" s="6" t="s">
        <v>2120</v>
      </c>
      <c r="R391" s="67" t="s">
        <v>2121</v>
      </c>
      <c r="S391" s="66" t="s">
        <v>73</v>
      </c>
      <c r="T391" s="68" t="s">
        <v>56</v>
      </c>
      <c r="U391" s="62" t="s">
        <v>42</v>
      </c>
      <c r="V391" s="66"/>
      <c r="W391" s="69"/>
      <c r="X391" s="38"/>
      <c r="Y391" s="70" t="s">
        <v>47</v>
      </c>
      <c r="Z391" s="70" t="s">
        <v>47</v>
      </c>
      <c r="AA391" s="57"/>
      <c r="AB391" s="13" t="str">
        <f t="shared" si="65"/>
        <v>/rsm:CrossIndustryInvoice/rsm:SupplyChainTradeTransaction/ram:ApplicableHeaderTradeAgreement/ram:SalesAgentTradeParty/ram:SpecifiedLegalOrganization/ram:PostalTradeAddress</v>
      </c>
      <c r="AC391" s="13" t="str">
        <f t="shared" si="66"/>
        <v>/ram:LineOne</v>
      </c>
      <c r="AD391" s="14">
        <f>COUNTIFS(R$4:R391,AB391)</f>
        <v>1</v>
      </c>
      <c r="AE391" s="57"/>
      <c r="AF391" s="61" t="str">
        <f t="shared" si="71"/>
        <v>EXT</v>
      </c>
      <c r="AG391" s="62">
        <f t="shared" si="69"/>
        <v>6</v>
      </c>
      <c r="AH391" s="62" t="str">
        <f t="shared" si="72"/>
        <v>0..1</v>
      </c>
      <c r="AI391" s="64" t="s">
        <v>2122</v>
      </c>
      <c r="AJ391" s="64"/>
      <c r="AK391" s="65"/>
      <c r="AL391" s="65"/>
      <c r="AM391" s="65"/>
      <c r="AN391" s="64"/>
      <c r="AO391" s="66" t="str">
        <f t="shared" si="68"/>
        <v>0..1</v>
      </c>
      <c r="AP391" s="66" t="str">
        <f t="shared" si="68"/>
        <v>0..1</v>
      </c>
      <c r="AQ391" s="6" t="str">
        <f t="shared" si="68"/>
        <v>/rsm:CrossIndustryInvoice
/rsm:SupplyChainTradeTransaction
/ram:ApplicableHeaderTradeAgreement
/ram:SalesAgentTradeParty
/ram:SpecifiedLegalOrganization
/ram:PostalTradeAddress
/ram:LineOne</v>
      </c>
      <c r="AR391" s="67" t="str">
        <f t="shared" si="68"/>
        <v>/rsm:CrossIndustryInvoice/rsm:SupplyChainTradeTransaction/ram:ApplicableHeaderTradeAgreement/ram:SalesAgentTradeParty/ram:SpecifiedLegalOrganization/ram:PostalTradeAddress/ram:LineOne</v>
      </c>
      <c r="AS391" s="66" t="s">
        <v>73</v>
      </c>
      <c r="AT391" s="68" t="s">
        <v>56</v>
      </c>
      <c r="AU391" s="62" t="str">
        <f t="shared" si="70"/>
        <v>0..1</v>
      </c>
      <c r="AV391" s="66"/>
      <c r="AW391" s="69"/>
      <c r="AX391" s="7"/>
      <c r="AY391" s="70" t="str">
        <f t="shared" si="73"/>
        <v>EXTENDED</v>
      </c>
      <c r="AZ391" s="70" t="str">
        <f t="shared" si="73"/>
        <v>EXTENDED</v>
      </c>
      <c r="BA391" s="1"/>
      <c r="BB391" s="57"/>
      <c r="BE391"/>
      <c r="BF391" s="1"/>
      <c r="BG391" s="1"/>
      <c r="BH391" s="1"/>
      <c r="BI391" s="1"/>
      <c r="BJ391" s="1"/>
      <c r="BK391" s="1"/>
      <c r="BL391" s="1"/>
      <c r="BM391" s="1"/>
      <c r="BN391" s="1"/>
      <c r="BO391" s="1"/>
      <c r="BP391" s="1"/>
      <c r="BQ391" s="1"/>
      <c r="BR391" s="1"/>
      <c r="BS391" s="1"/>
      <c r="BT391" s="1"/>
      <c r="BU391" s="1"/>
      <c r="BV391" s="1"/>
      <c r="BW391" s="1"/>
      <c r="BX391" s="1"/>
      <c r="BY391" s="1"/>
      <c r="BZ391" s="1"/>
    </row>
    <row r="392" spans="1:78" s="59" customFormat="1" ht="102">
      <c r="A392" s="45" t="str">
        <f t="shared" si="67"/>
        <v>EXT</v>
      </c>
      <c r="B392" s="131" t="s">
        <v>2079</v>
      </c>
      <c r="C392" s="131"/>
      <c r="D392" s="188" t="s">
        <v>1526</v>
      </c>
      <c r="E392" s="61" t="s">
        <v>41</v>
      </c>
      <c r="F392" s="281" t="e">
        <v>#N/A</v>
      </c>
      <c r="G392" s="62">
        <f t="shared" si="74"/>
        <v>6</v>
      </c>
      <c r="H392" s="62" t="s">
        <v>42</v>
      </c>
      <c r="I392" s="64" t="s">
        <v>1646</v>
      </c>
      <c r="J392" s="64" t="s">
        <v>1647</v>
      </c>
      <c r="K392" s="65"/>
      <c r="L392" s="65"/>
      <c r="M392" s="65"/>
      <c r="N392" s="64"/>
      <c r="O392" s="66" t="s">
        <v>42</v>
      </c>
      <c r="P392" s="66" t="str">
        <f t="shared" si="64"/>
        <v>0..1</v>
      </c>
      <c r="Q392" s="6" t="s">
        <v>2123</v>
      </c>
      <c r="R392" s="67" t="s">
        <v>2124</v>
      </c>
      <c r="S392" s="66" t="s">
        <v>73</v>
      </c>
      <c r="T392" s="68" t="s">
        <v>56</v>
      </c>
      <c r="U392" s="62" t="s">
        <v>42</v>
      </c>
      <c r="V392" s="66"/>
      <c r="W392" s="69"/>
      <c r="X392" s="38"/>
      <c r="Y392" s="70" t="s">
        <v>47</v>
      </c>
      <c r="Z392" s="70" t="s">
        <v>47</v>
      </c>
      <c r="AA392" s="57"/>
      <c r="AB392" s="13" t="str">
        <f t="shared" si="65"/>
        <v>/rsm:CrossIndustryInvoice/rsm:SupplyChainTradeTransaction/ram:ApplicableHeaderTradeAgreement/ram:SalesAgentTradeParty/ram:SpecifiedLegalOrganization/ram:PostalTradeAddress</v>
      </c>
      <c r="AC392" s="13" t="str">
        <f t="shared" si="66"/>
        <v>/ram:LineTwo</v>
      </c>
      <c r="AD392" s="14">
        <f>COUNTIFS(R$4:R392,AB392)</f>
        <v>1</v>
      </c>
      <c r="AE392" s="57"/>
      <c r="AF392" s="61" t="str">
        <f t="shared" si="71"/>
        <v>EXT</v>
      </c>
      <c r="AG392" s="62">
        <f t="shared" si="69"/>
        <v>6</v>
      </c>
      <c r="AH392" s="62" t="str">
        <f t="shared" si="72"/>
        <v>0..1</v>
      </c>
      <c r="AI392" s="64" t="s">
        <v>2125</v>
      </c>
      <c r="AJ392" s="64"/>
      <c r="AK392" s="65"/>
      <c r="AL392" s="65"/>
      <c r="AM392" s="65"/>
      <c r="AN392" s="64"/>
      <c r="AO392" s="66" t="str">
        <f t="shared" si="68"/>
        <v>0..1</v>
      </c>
      <c r="AP392" s="66" t="str">
        <f t="shared" si="68"/>
        <v>0..1</v>
      </c>
      <c r="AQ392" s="6" t="str">
        <f t="shared" si="68"/>
        <v>/rsm:CrossIndustryInvoice
/rsm:SupplyChainTradeTransaction
/ram:ApplicableHeaderTradeAgreement
/ram:SalesAgentTradeParty
/ram:SpecifiedLegalOrganization
/ram:PostalTradeAddress
/ram:LineTwo</v>
      </c>
      <c r="AR392" s="67" t="str">
        <f t="shared" si="68"/>
        <v>/rsm:CrossIndustryInvoice/rsm:SupplyChainTradeTransaction/ram:ApplicableHeaderTradeAgreement/ram:SalesAgentTradeParty/ram:SpecifiedLegalOrganization/ram:PostalTradeAddress/ram:LineTwo</v>
      </c>
      <c r="AS392" s="66" t="s">
        <v>73</v>
      </c>
      <c r="AT392" s="68" t="s">
        <v>56</v>
      </c>
      <c r="AU392" s="62" t="str">
        <f t="shared" si="70"/>
        <v>0..1</v>
      </c>
      <c r="AV392" s="66"/>
      <c r="AW392" s="69"/>
      <c r="AX392" s="7"/>
      <c r="AY392" s="70" t="str">
        <f t="shared" si="73"/>
        <v>EXTENDED</v>
      </c>
      <c r="AZ392" s="70" t="str">
        <f t="shared" si="73"/>
        <v>EXTENDED</v>
      </c>
      <c r="BA392" s="1"/>
      <c r="BB392" s="57"/>
      <c r="BE392"/>
      <c r="BF392" s="1"/>
      <c r="BG392" s="1"/>
      <c r="BH392" s="1"/>
      <c r="BI392" s="1"/>
      <c r="BJ392" s="1"/>
      <c r="BK392" s="1"/>
      <c r="BL392" s="1"/>
      <c r="BM392" s="1"/>
      <c r="BN392" s="1"/>
      <c r="BO392" s="1"/>
      <c r="BP392" s="1"/>
      <c r="BQ392" s="1"/>
      <c r="BR392" s="1"/>
      <c r="BS392" s="1"/>
      <c r="BT392" s="1"/>
      <c r="BU392" s="1"/>
      <c r="BV392" s="1"/>
      <c r="BW392" s="1"/>
      <c r="BX392" s="1"/>
      <c r="BY392" s="1"/>
      <c r="BZ392" s="1"/>
    </row>
    <row r="393" spans="1:78" s="59" customFormat="1" ht="102">
      <c r="A393" s="45" t="str">
        <f t="shared" si="67"/>
        <v>EXT</v>
      </c>
      <c r="B393" s="131" t="s">
        <v>2079</v>
      </c>
      <c r="C393" s="131"/>
      <c r="D393" s="188" t="s">
        <v>1526</v>
      </c>
      <c r="E393" s="61" t="s">
        <v>41</v>
      </c>
      <c r="F393" s="281" t="e">
        <v>#N/A</v>
      </c>
      <c r="G393" s="62">
        <f t="shared" si="74"/>
        <v>6</v>
      </c>
      <c r="H393" s="62" t="s">
        <v>42</v>
      </c>
      <c r="I393" s="64" t="s">
        <v>1651</v>
      </c>
      <c r="J393" s="64" t="s">
        <v>1647</v>
      </c>
      <c r="K393" s="65"/>
      <c r="L393" s="65"/>
      <c r="M393" s="65"/>
      <c r="N393" s="64"/>
      <c r="O393" s="66" t="s">
        <v>42</v>
      </c>
      <c r="P393" s="66" t="str">
        <f t="shared" si="64"/>
        <v>0..1</v>
      </c>
      <c r="Q393" s="6" t="s">
        <v>2126</v>
      </c>
      <c r="R393" s="67" t="s">
        <v>2127</v>
      </c>
      <c r="S393" s="66" t="s">
        <v>73</v>
      </c>
      <c r="T393" s="68" t="s">
        <v>56</v>
      </c>
      <c r="U393" s="62" t="s">
        <v>42</v>
      </c>
      <c r="V393" s="66"/>
      <c r="W393" s="69"/>
      <c r="X393" s="38"/>
      <c r="Y393" s="70" t="s">
        <v>47</v>
      </c>
      <c r="Z393" s="70" t="s">
        <v>47</v>
      </c>
      <c r="AA393" s="189"/>
      <c r="AB393" s="13" t="str">
        <f t="shared" si="65"/>
        <v>/rsm:CrossIndustryInvoice/rsm:SupplyChainTradeTransaction/ram:ApplicableHeaderTradeAgreement/ram:SalesAgentTradeParty/ram:SpecifiedLegalOrganization/ram:PostalTradeAddress</v>
      </c>
      <c r="AC393" s="13" t="str">
        <f t="shared" si="66"/>
        <v>/ram:LineThree</v>
      </c>
      <c r="AD393" s="14">
        <f>COUNTIFS(R$4:R393,AB393)</f>
        <v>1</v>
      </c>
      <c r="AE393" s="11"/>
      <c r="AF393" s="61" t="str">
        <f t="shared" si="71"/>
        <v>EXT</v>
      </c>
      <c r="AG393" s="62">
        <f t="shared" si="69"/>
        <v>6</v>
      </c>
      <c r="AH393" s="62" t="str">
        <f t="shared" si="72"/>
        <v>0..1</v>
      </c>
      <c r="AI393" s="64" t="s">
        <v>2128</v>
      </c>
      <c r="AJ393" s="64"/>
      <c r="AK393" s="65"/>
      <c r="AL393" s="65"/>
      <c r="AM393" s="65"/>
      <c r="AN393" s="64"/>
      <c r="AO393" s="66" t="str">
        <f t="shared" si="68"/>
        <v>0..1</v>
      </c>
      <c r="AP393" s="66" t="str">
        <f t="shared" si="68"/>
        <v>0..1</v>
      </c>
      <c r="AQ393" s="6" t="str">
        <f t="shared" si="68"/>
        <v>/rsm:CrossIndustryInvoice
/rsm:SupplyChainTradeTransaction
/ram:ApplicableHeaderTradeAgreement
/ram:SalesAgentTradeParty
/ram:SpecifiedLegalOrganization
/ram:PostalTradeAddress
/ram:LineThree</v>
      </c>
      <c r="AR393" s="67" t="str">
        <f t="shared" si="68"/>
        <v>/rsm:CrossIndustryInvoice/rsm:SupplyChainTradeTransaction/ram:ApplicableHeaderTradeAgreement/ram:SalesAgentTradeParty/ram:SpecifiedLegalOrganization/ram:PostalTradeAddress/ram:LineThree</v>
      </c>
      <c r="AS393" s="66" t="s">
        <v>73</v>
      </c>
      <c r="AT393" s="68" t="s">
        <v>56</v>
      </c>
      <c r="AU393" s="62" t="str">
        <f t="shared" si="70"/>
        <v>0..1</v>
      </c>
      <c r="AV393" s="66"/>
      <c r="AW393" s="69"/>
      <c r="AX393" s="7"/>
      <c r="AY393" s="70" t="str">
        <f t="shared" si="73"/>
        <v>EXTENDED</v>
      </c>
      <c r="AZ393" s="70" t="str">
        <f t="shared" si="73"/>
        <v>EXTENDED</v>
      </c>
      <c r="BA393" s="1"/>
      <c r="BB393" s="57"/>
      <c r="BE393"/>
      <c r="BF393" s="1"/>
      <c r="BG393" s="1"/>
      <c r="BH393" s="1"/>
      <c r="BI393" s="1"/>
      <c r="BJ393" s="1"/>
      <c r="BK393" s="1"/>
      <c r="BL393" s="1"/>
      <c r="BM393" s="1"/>
      <c r="BN393" s="1"/>
      <c r="BO393" s="1"/>
      <c r="BP393" s="1"/>
      <c r="BQ393" s="1"/>
      <c r="BR393" s="1"/>
      <c r="BS393" s="1"/>
      <c r="BT393" s="1"/>
      <c r="BU393" s="1"/>
      <c r="BV393" s="1"/>
      <c r="BW393" s="1"/>
      <c r="BX393" s="1"/>
      <c r="BY393" s="1"/>
      <c r="BZ393" s="1"/>
    </row>
    <row r="394" spans="1:78" s="59" customFormat="1" ht="102">
      <c r="A394" s="45" t="str">
        <f t="shared" si="67"/>
        <v>EXT</v>
      </c>
      <c r="B394" s="131" t="s">
        <v>2079</v>
      </c>
      <c r="C394" s="131"/>
      <c r="D394" s="188" t="s">
        <v>1526</v>
      </c>
      <c r="E394" s="61" t="s">
        <v>41</v>
      </c>
      <c r="F394" s="281" t="e">
        <v>#N/A</v>
      </c>
      <c r="G394" s="62">
        <f t="shared" si="74"/>
        <v>6</v>
      </c>
      <c r="H394" s="62" t="s">
        <v>42</v>
      </c>
      <c r="I394" s="64" t="s">
        <v>1655</v>
      </c>
      <c r="J394" s="64" t="s">
        <v>1931</v>
      </c>
      <c r="K394" s="65"/>
      <c r="L394" s="65"/>
      <c r="M394" s="65"/>
      <c r="N394" s="64"/>
      <c r="O394" s="66" t="s">
        <v>42</v>
      </c>
      <c r="P394" s="66" t="str">
        <f t="shared" si="64"/>
        <v>0..1</v>
      </c>
      <c r="Q394" s="6" t="s">
        <v>2129</v>
      </c>
      <c r="R394" s="67" t="s">
        <v>2130</v>
      </c>
      <c r="S394" s="66" t="s">
        <v>73</v>
      </c>
      <c r="T394" s="68" t="s">
        <v>56</v>
      </c>
      <c r="U394" s="62" t="s">
        <v>42</v>
      </c>
      <c r="V394" s="66"/>
      <c r="W394" s="69"/>
      <c r="X394" s="38"/>
      <c r="Y394" s="70" t="s">
        <v>47</v>
      </c>
      <c r="Z394" s="70" t="s">
        <v>47</v>
      </c>
      <c r="AA394" s="189"/>
      <c r="AB394" s="13" t="str">
        <f t="shared" si="65"/>
        <v>/rsm:CrossIndustryInvoice/rsm:SupplyChainTradeTransaction/ram:ApplicableHeaderTradeAgreement/ram:SalesAgentTradeParty/ram:SpecifiedLegalOrganization/ram:PostalTradeAddress</v>
      </c>
      <c r="AC394" s="13" t="str">
        <f t="shared" si="66"/>
        <v>/ram:CityName</v>
      </c>
      <c r="AD394" s="14">
        <f>COUNTIFS(R$4:R394,AB394)</f>
        <v>1</v>
      </c>
      <c r="AE394" s="11"/>
      <c r="AF394" s="61" t="str">
        <f t="shared" si="71"/>
        <v>EXT</v>
      </c>
      <c r="AG394" s="62">
        <f t="shared" si="69"/>
        <v>6</v>
      </c>
      <c r="AH394" s="62" t="str">
        <f t="shared" si="72"/>
        <v>0..1</v>
      </c>
      <c r="AI394" s="64" t="s">
        <v>2131</v>
      </c>
      <c r="AJ394" s="64"/>
      <c r="AK394" s="65"/>
      <c r="AL394" s="65"/>
      <c r="AM394" s="65"/>
      <c r="AN394" s="64"/>
      <c r="AO394" s="66" t="str">
        <f t="shared" si="68"/>
        <v>0..1</v>
      </c>
      <c r="AP394" s="66" t="str">
        <f t="shared" si="68"/>
        <v>0..1</v>
      </c>
      <c r="AQ394" s="6" t="str">
        <f t="shared" si="68"/>
        <v>/rsm:CrossIndustryInvoice
/rsm:SupplyChainTradeTransaction
/ram:ApplicableHeaderTradeAgreement
/ram:SalesAgentTradeParty
/ram:SpecifiedLegalOrganization
/ram:PostalTradeAddress
/ram:CityName</v>
      </c>
      <c r="AR394" s="67" t="str">
        <f t="shared" si="68"/>
        <v>/rsm:CrossIndustryInvoice/rsm:SupplyChainTradeTransaction/ram:ApplicableHeaderTradeAgreement/ram:SalesAgentTradeParty/ram:SpecifiedLegalOrganization/ram:PostalTradeAddress/ram:CityName</v>
      </c>
      <c r="AS394" s="66" t="s">
        <v>73</v>
      </c>
      <c r="AT394" s="68" t="s">
        <v>56</v>
      </c>
      <c r="AU394" s="62" t="str">
        <f t="shared" si="70"/>
        <v>0..1</v>
      </c>
      <c r="AV394" s="66"/>
      <c r="AW394" s="69"/>
      <c r="AX394" s="7"/>
      <c r="AY394" s="70" t="str">
        <f t="shared" si="73"/>
        <v>EXTENDED</v>
      </c>
      <c r="AZ394" s="70" t="str">
        <f t="shared" si="73"/>
        <v>EXTENDED</v>
      </c>
      <c r="BA394" s="1"/>
      <c r="BB394" s="57"/>
      <c r="BE394"/>
      <c r="BF394" s="1"/>
      <c r="BG394" s="1"/>
      <c r="BH394" s="1"/>
      <c r="BI394" s="1"/>
      <c r="BJ394" s="1"/>
      <c r="BK394" s="1"/>
      <c r="BL394" s="1"/>
      <c r="BM394" s="1"/>
      <c r="BN394" s="1"/>
      <c r="BO394" s="1"/>
      <c r="BP394" s="1"/>
      <c r="BQ394" s="1"/>
      <c r="BR394" s="1"/>
      <c r="BS394" s="1"/>
      <c r="BT394" s="1"/>
      <c r="BU394" s="1"/>
      <c r="BV394" s="1"/>
      <c r="BW394" s="1"/>
      <c r="BX394" s="1"/>
      <c r="BY394" s="1"/>
      <c r="BZ394" s="1"/>
    </row>
    <row r="395" spans="1:78" s="59" customFormat="1" ht="102">
      <c r="A395" s="45" t="str">
        <f t="shared" si="67"/>
        <v>EXT</v>
      </c>
      <c r="B395" s="131" t="s">
        <v>2079</v>
      </c>
      <c r="C395" s="131"/>
      <c r="D395" s="188" t="s">
        <v>1526</v>
      </c>
      <c r="E395" s="61" t="s">
        <v>41</v>
      </c>
      <c r="F395" s="281" t="e">
        <v>#N/A</v>
      </c>
      <c r="G395" s="62">
        <f t="shared" si="74"/>
        <v>6</v>
      </c>
      <c r="H395" s="62" t="s">
        <v>32</v>
      </c>
      <c r="I395" s="64" t="s">
        <v>1660</v>
      </c>
      <c r="J395" s="64" t="s">
        <v>1661</v>
      </c>
      <c r="K395" s="65" t="s">
        <v>480</v>
      </c>
      <c r="L395" s="65"/>
      <c r="M395" s="65"/>
      <c r="N395" s="64"/>
      <c r="O395" s="66" t="s">
        <v>32</v>
      </c>
      <c r="P395" s="66" t="str">
        <f t="shared" si="64"/>
        <v>1..1</v>
      </c>
      <c r="Q395" s="6" t="s">
        <v>2132</v>
      </c>
      <c r="R395" s="67" t="s">
        <v>2133</v>
      </c>
      <c r="S395" s="66" t="s">
        <v>131</v>
      </c>
      <c r="T395" s="68" t="s">
        <v>56</v>
      </c>
      <c r="U395" s="62" t="s">
        <v>42</v>
      </c>
      <c r="V395" s="66"/>
      <c r="W395" s="69"/>
      <c r="X395" s="38"/>
      <c r="Y395" s="70" t="s">
        <v>47</v>
      </c>
      <c r="Z395" s="70" t="s">
        <v>47</v>
      </c>
      <c r="AA395" s="189"/>
      <c r="AB395" s="13" t="str">
        <f t="shared" si="65"/>
        <v>/rsm:CrossIndustryInvoice/rsm:SupplyChainTradeTransaction/ram:ApplicableHeaderTradeAgreement/ram:SalesAgentTradeParty/ram:SpecifiedLegalOrganization/ram:PostalTradeAddress</v>
      </c>
      <c r="AC395" s="13" t="str">
        <f t="shared" si="66"/>
        <v>/ram:CountryID</v>
      </c>
      <c r="AD395" s="14">
        <f>COUNTIFS(R$4:R395,AB395)</f>
        <v>1</v>
      </c>
      <c r="AE395" s="11"/>
      <c r="AF395" s="61" t="str">
        <f t="shared" si="71"/>
        <v>EXT</v>
      </c>
      <c r="AG395" s="62">
        <f t="shared" si="69"/>
        <v>6</v>
      </c>
      <c r="AH395" s="62" t="str">
        <f t="shared" si="72"/>
        <v>1..1</v>
      </c>
      <c r="AI395" s="64" t="s">
        <v>2134</v>
      </c>
      <c r="AJ395" s="64"/>
      <c r="AK395" s="65"/>
      <c r="AL395" s="65"/>
      <c r="AM395" s="65"/>
      <c r="AN395" s="64"/>
      <c r="AO395" s="66" t="str">
        <f t="shared" si="68"/>
        <v>1..1</v>
      </c>
      <c r="AP395" s="66" t="str">
        <f t="shared" si="68"/>
        <v>1..1</v>
      </c>
      <c r="AQ395" s="6" t="str">
        <f t="shared" si="68"/>
        <v>/rsm:CrossIndustryInvoice
/rsm:SupplyChainTradeTransaction
/ram:ApplicableHeaderTradeAgreement
/ram:SalesAgentTradeParty
/ram:SpecifiedLegalOrganization
/ram:PostalTradeAddress
/ram:CountryID</v>
      </c>
      <c r="AR395" s="67" t="str">
        <f t="shared" si="68"/>
        <v>/rsm:CrossIndustryInvoice/rsm:SupplyChainTradeTransaction/ram:ApplicableHeaderTradeAgreement/ram:SalesAgentTradeParty/ram:SpecifiedLegalOrganization/ram:PostalTradeAddress/ram:CountryID</v>
      </c>
      <c r="AS395" s="66" t="s">
        <v>131</v>
      </c>
      <c r="AT395" s="68" t="s">
        <v>56</v>
      </c>
      <c r="AU395" s="62" t="str">
        <f t="shared" si="70"/>
        <v>0..1</v>
      </c>
      <c r="AV395" s="66"/>
      <c r="AW395" s="69"/>
      <c r="AX395" s="7"/>
      <c r="AY395" s="70" t="str">
        <f t="shared" si="73"/>
        <v>EXTENDED</v>
      </c>
      <c r="AZ395" s="70" t="str">
        <f t="shared" si="73"/>
        <v>EXTENDED</v>
      </c>
      <c r="BA395" s="1"/>
      <c r="BB395" s="57"/>
      <c r="BE395"/>
      <c r="BF395" s="1"/>
      <c r="BG395" s="1"/>
      <c r="BH395" s="1"/>
      <c r="BI395" s="1"/>
      <c r="BJ395" s="1"/>
      <c r="BK395" s="1"/>
      <c r="BL395" s="1"/>
      <c r="BM395" s="1"/>
      <c r="BN395" s="1"/>
      <c r="BO395" s="1"/>
      <c r="BP395" s="1"/>
      <c r="BQ395" s="1"/>
      <c r="BR395" s="1"/>
      <c r="BS395" s="1"/>
      <c r="BT395" s="1"/>
      <c r="BU395" s="1"/>
      <c r="BV395" s="1"/>
      <c r="BW395" s="1"/>
      <c r="BX395" s="1"/>
      <c r="BY395" s="1"/>
      <c r="BZ395" s="1"/>
    </row>
    <row r="396" spans="1:78" s="59" customFormat="1" ht="102">
      <c r="A396" s="45" t="str">
        <f t="shared" si="67"/>
        <v>EXT</v>
      </c>
      <c r="B396" s="131" t="s">
        <v>2079</v>
      </c>
      <c r="C396" s="131"/>
      <c r="D396" s="188" t="s">
        <v>1526</v>
      </c>
      <c r="E396" s="61" t="s">
        <v>41</v>
      </c>
      <c r="F396" s="281" t="e">
        <v>#N/A</v>
      </c>
      <c r="G396" s="62">
        <f t="shared" si="74"/>
        <v>6</v>
      </c>
      <c r="H396" s="62"/>
      <c r="I396" s="64" t="s">
        <v>1666</v>
      </c>
      <c r="J396" s="64" t="s">
        <v>1667</v>
      </c>
      <c r="K396" s="65" t="s">
        <v>1668</v>
      </c>
      <c r="L396" s="65"/>
      <c r="M396" s="65" t="s">
        <v>35</v>
      </c>
      <c r="N396" s="64" t="s">
        <v>70</v>
      </c>
      <c r="O396" s="66" t="s">
        <v>42</v>
      </c>
      <c r="P396" s="66" t="str">
        <f t="shared" si="64"/>
        <v>0..1</v>
      </c>
      <c r="Q396" s="6" t="s">
        <v>2135</v>
      </c>
      <c r="R396" s="67" t="s">
        <v>2136</v>
      </c>
      <c r="S396" s="66" t="s">
        <v>73</v>
      </c>
      <c r="T396" s="68" t="s">
        <v>56</v>
      </c>
      <c r="U396" s="62" t="s">
        <v>62</v>
      </c>
      <c r="V396" s="66"/>
      <c r="W396" s="69" t="s">
        <v>35</v>
      </c>
      <c r="X396" s="38"/>
      <c r="Y396" s="70" t="s">
        <v>47</v>
      </c>
      <c r="Z396" s="70" t="s">
        <v>47</v>
      </c>
      <c r="AA396" s="189"/>
      <c r="AB396" s="13" t="str">
        <f t="shared" si="65"/>
        <v>/rsm:CrossIndustryInvoice/rsm:SupplyChainTradeTransaction/ram:ApplicableHeaderTradeAgreement/ram:SalesAgentTradeParty/ram:SpecifiedLegalOrganization/ram:PostalTradeAddress</v>
      </c>
      <c r="AC396" s="13" t="str">
        <f t="shared" si="66"/>
        <v>/ram:CountrySubDivisionName</v>
      </c>
      <c r="AD396" s="14">
        <f>COUNTIFS(R$4:R396,AB396)</f>
        <v>1</v>
      </c>
      <c r="AE396" s="11"/>
      <c r="AF396" s="61" t="str">
        <f t="shared" si="71"/>
        <v>EXT</v>
      </c>
      <c r="AG396" s="62">
        <f t="shared" si="69"/>
        <v>6</v>
      </c>
      <c r="AH396" s="62">
        <f t="shared" si="72"/>
        <v>0</v>
      </c>
      <c r="AI396" s="64" t="s">
        <v>2137</v>
      </c>
      <c r="AJ396" s="64" t="s">
        <v>1671</v>
      </c>
      <c r="AK396" s="65" t="s">
        <v>1672</v>
      </c>
      <c r="AL396" s="65"/>
      <c r="AM396" s="65" t="s">
        <v>35</v>
      </c>
      <c r="AN396" s="64" t="s">
        <v>78</v>
      </c>
      <c r="AO396" s="66" t="str">
        <f t="shared" si="68"/>
        <v>0..1</v>
      </c>
      <c r="AP396" s="66" t="str">
        <f t="shared" si="68"/>
        <v>0..1</v>
      </c>
      <c r="AQ396" s="6" t="str">
        <f t="shared" si="68"/>
        <v>/rsm:CrossIndustryInvoice
/rsm:SupplyChainTradeTransaction
/ram:ApplicableHeaderTradeAgreement
/ram:SalesAgentTradeParty
/ram:SpecifiedLegalOrganization
/ram:PostalTradeAddress
/ram:CountrySubDivisionName</v>
      </c>
      <c r="AR396" s="67" t="str">
        <f t="shared" si="68"/>
        <v>/rsm:CrossIndustryInvoice/rsm:SupplyChainTradeTransaction/ram:ApplicableHeaderTradeAgreement/ram:SalesAgentTradeParty/ram:SpecifiedLegalOrganization/ram:PostalTradeAddress/ram:CountrySubDivisionName</v>
      </c>
      <c r="AS396" s="66" t="s">
        <v>73</v>
      </c>
      <c r="AT396" s="68" t="s">
        <v>56</v>
      </c>
      <c r="AU396" s="62" t="str">
        <f t="shared" si="70"/>
        <v>0..n</v>
      </c>
      <c r="AV396" s="66"/>
      <c r="AW396" s="69" t="s">
        <v>35</v>
      </c>
      <c r="AX396" s="7"/>
      <c r="AY396" s="70" t="str">
        <f t="shared" si="73"/>
        <v>EXTENDED</v>
      </c>
      <c r="AZ396" s="70" t="str">
        <f t="shared" si="73"/>
        <v>EXTENDED</v>
      </c>
      <c r="BA396" s="1"/>
      <c r="BB396" s="57"/>
      <c r="BE396"/>
      <c r="BF396" s="1"/>
      <c r="BG396" s="1"/>
      <c r="BH396" s="1"/>
      <c r="BI396" s="1"/>
      <c r="BJ396" s="1"/>
      <c r="BK396" s="1"/>
      <c r="BL396" s="1"/>
      <c r="BM396" s="1"/>
      <c r="BN396" s="1"/>
      <c r="BO396" s="1"/>
      <c r="BP396" s="1"/>
      <c r="BQ396" s="1"/>
      <c r="BR396" s="1"/>
      <c r="BS396" s="1"/>
      <c r="BT396" s="1"/>
      <c r="BU396" s="1"/>
      <c r="BV396" s="1"/>
      <c r="BW396" s="1"/>
      <c r="BX396" s="1"/>
      <c r="BY396" s="1"/>
      <c r="BZ396" s="1"/>
    </row>
    <row r="397" spans="1:78" s="59" customFormat="1" ht="76.5">
      <c r="A397" s="45" t="str">
        <f t="shared" si="67"/>
        <v>EXT</v>
      </c>
      <c r="B397" s="131" t="s">
        <v>2079</v>
      </c>
      <c r="C397" s="131"/>
      <c r="D397" s="188" t="s">
        <v>1526</v>
      </c>
      <c r="E397" s="139" t="s">
        <v>41</v>
      </c>
      <c r="F397" s="295" t="s">
        <v>4946</v>
      </c>
      <c r="G397" s="140">
        <f t="shared" si="74"/>
        <v>4</v>
      </c>
      <c r="H397" s="140" t="s">
        <v>42</v>
      </c>
      <c r="I397" s="125" t="s">
        <v>2138</v>
      </c>
      <c r="J397" s="125"/>
      <c r="K397" s="126"/>
      <c r="L397" s="126"/>
      <c r="M397" s="126"/>
      <c r="N397" s="125"/>
      <c r="O397" s="124" t="s">
        <v>62</v>
      </c>
      <c r="P397" s="124" t="str">
        <f>O397</f>
        <v>0..n</v>
      </c>
      <c r="Q397" s="141" t="s">
        <v>2139</v>
      </c>
      <c r="R397" s="142" t="s">
        <v>2140</v>
      </c>
      <c r="S397" s="124" t="s">
        <v>35</v>
      </c>
      <c r="T397" s="129" t="s">
        <v>56</v>
      </c>
      <c r="U397" s="140" t="s">
        <v>62</v>
      </c>
      <c r="V397" s="124"/>
      <c r="W397" s="130"/>
      <c r="X397" s="38"/>
      <c r="Y397" s="140" t="s">
        <v>47</v>
      </c>
      <c r="Z397" s="143" t="s">
        <v>48</v>
      </c>
      <c r="AA397" s="4"/>
      <c r="AB397" s="13" t="str">
        <f t="shared" si="65"/>
        <v>/rsm:CrossIndustryInvoice/rsm:SupplyChainTradeTransaction/ram:ApplicableHeaderTradeAgreement/ram:SalesAgentTradeParty</v>
      </c>
      <c r="AC397" s="13" t="str">
        <f t="shared" si="66"/>
        <v>/ram:DefinedTradeContact</v>
      </c>
      <c r="AD397" s="14">
        <f>COUNTIFS(R$4:R397,AB397)</f>
        <v>1</v>
      </c>
      <c r="AE397" s="1"/>
      <c r="AF397" s="139" t="str">
        <f t="shared" si="71"/>
        <v>EXT</v>
      </c>
      <c r="AG397" s="140">
        <f t="shared" si="69"/>
        <v>4</v>
      </c>
      <c r="AH397" s="140" t="str">
        <f t="shared" si="72"/>
        <v>0..1</v>
      </c>
      <c r="AI397" s="125" t="s">
        <v>2141</v>
      </c>
      <c r="AJ397" s="125"/>
      <c r="AK397" s="126"/>
      <c r="AL397" s="126"/>
      <c r="AM397" s="126"/>
      <c r="AN397" s="125"/>
      <c r="AO397" s="124" t="str">
        <f t="shared" si="68"/>
        <v>0..n</v>
      </c>
      <c r="AP397" s="124" t="str">
        <f t="shared" si="68"/>
        <v>0..n</v>
      </c>
      <c r="AQ397" s="141" t="str">
        <f t="shared" si="68"/>
        <v>/rsm:CrossIndustryInvoice
/rsm:SupplyChainTradeTransaction
/ram:ApplicableHeaderTradeAgreement
/ram:SalesAgentTradeParty
/ram:DefinedTradeContact</v>
      </c>
      <c r="AR397" s="142" t="str">
        <f t="shared" si="68"/>
        <v>/rsm:CrossIndustryInvoice/rsm:SupplyChainTradeTransaction/ram:ApplicableHeaderTradeAgreement/ram:SalesAgentTradeParty/ram:DefinedTradeContact</v>
      </c>
      <c r="AS397" s="124" t="s">
        <v>35</v>
      </c>
      <c r="AT397" s="129" t="s">
        <v>56</v>
      </c>
      <c r="AU397" s="140" t="str">
        <f t="shared" si="70"/>
        <v>0..n</v>
      </c>
      <c r="AV397" s="124"/>
      <c r="AW397" s="130"/>
      <c r="AX397" s="7"/>
      <c r="AY397" s="140" t="str">
        <f t="shared" si="73"/>
        <v>EXTENDED</v>
      </c>
      <c r="AZ397" s="143" t="str">
        <f t="shared" si="73"/>
        <v>EXTENDED FR B2B</v>
      </c>
      <c r="BA397" s="1"/>
      <c r="BB397" s="57"/>
      <c r="BE397"/>
      <c r="BF397" s="1"/>
      <c r="BG397" s="1"/>
      <c r="BH397" s="1"/>
      <c r="BI397" s="1"/>
      <c r="BJ397" s="1"/>
      <c r="BK397" s="1"/>
      <c r="BL397" s="1"/>
      <c r="BM397" s="1"/>
      <c r="BN397" s="1"/>
      <c r="BO397" s="1"/>
      <c r="BP397" s="1"/>
      <c r="BQ397" s="1"/>
      <c r="BR397" s="1"/>
      <c r="BS397" s="1"/>
      <c r="BT397" s="1"/>
      <c r="BU397" s="1"/>
      <c r="BV397" s="1"/>
      <c r="BW397" s="1"/>
      <c r="BX397" s="1"/>
      <c r="BY397" s="1"/>
      <c r="BZ397" s="1"/>
    </row>
    <row r="398" spans="1:78" s="59" customFormat="1" ht="89.25">
      <c r="A398" s="45" t="str">
        <f t="shared" si="67"/>
        <v>EXT</v>
      </c>
      <c r="B398" s="131" t="s">
        <v>2079</v>
      </c>
      <c r="C398" s="131"/>
      <c r="D398" s="188" t="s">
        <v>1526</v>
      </c>
      <c r="E398" s="61" t="s">
        <v>41</v>
      </c>
      <c r="F398" s="281" t="s">
        <v>4947</v>
      </c>
      <c r="G398" s="62">
        <f t="shared" si="74"/>
        <v>5</v>
      </c>
      <c r="H398" s="62" t="s">
        <v>42</v>
      </c>
      <c r="I398" s="64" t="s">
        <v>2142</v>
      </c>
      <c r="J398" s="64"/>
      <c r="K398" s="65"/>
      <c r="L398" s="65"/>
      <c r="M398" s="65"/>
      <c r="N398" s="64"/>
      <c r="O398" s="66" t="s">
        <v>42</v>
      </c>
      <c r="P398" s="66" t="str">
        <f t="shared" si="64"/>
        <v>0..1</v>
      </c>
      <c r="Q398" s="6" t="s">
        <v>2143</v>
      </c>
      <c r="R398" s="67" t="s">
        <v>2144</v>
      </c>
      <c r="S398" s="66" t="s">
        <v>73</v>
      </c>
      <c r="T398" s="68" t="s">
        <v>56</v>
      </c>
      <c r="U398" s="62" t="s">
        <v>42</v>
      </c>
      <c r="V398" s="66"/>
      <c r="W398" s="69"/>
      <c r="X398" s="38"/>
      <c r="Y398" s="70" t="s">
        <v>47</v>
      </c>
      <c r="Z398" s="70" t="s">
        <v>48</v>
      </c>
      <c r="AA398" s="4"/>
      <c r="AB398" s="13" t="str">
        <f t="shared" si="65"/>
        <v>/rsm:CrossIndustryInvoice/rsm:SupplyChainTradeTransaction/ram:ApplicableHeaderTradeAgreement/ram:SalesAgentTradeParty/ram:DefinedTradeContact</v>
      </c>
      <c r="AC398" s="13" t="str">
        <f t="shared" si="66"/>
        <v>/ram:PersonName</v>
      </c>
      <c r="AD398" s="14">
        <f>COUNTIFS(R$4:R398,AB398)</f>
        <v>1</v>
      </c>
      <c r="AE398" s="1"/>
      <c r="AF398" s="61" t="str">
        <f t="shared" si="71"/>
        <v>EXT</v>
      </c>
      <c r="AG398" s="62">
        <f t="shared" si="69"/>
        <v>5</v>
      </c>
      <c r="AH398" s="62" t="str">
        <f t="shared" si="72"/>
        <v>0..1</v>
      </c>
      <c r="AI398" s="64" t="s">
        <v>2145</v>
      </c>
      <c r="AJ398" s="64"/>
      <c r="AK398" s="65"/>
      <c r="AL398" s="65"/>
      <c r="AM398" s="65"/>
      <c r="AN398" s="64"/>
      <c r="AO398" s="66" t="str">
        <f t="shared" si="68"/>
        <v>0..1</v>
      </c>
      <c r="AP398" s="66" t="str">
        <f t="shared" si="68"/>
        <v>0..1</v>
      </c>
      <c r="AQ398" s="6" t="str">
        <f t="shared" si="68"/>
        <v>/rsm:CrossIndustryInvoice
/rsm:SupplyChainTradeTransaction
/ram:ApplicableHeaderTradeAgreement
/ram:SalesAgentTradeParty
/ram:DefinedTradeContact
/ram:PersonName</v>
      </c>
      <c r="AR398" s="67" t="str">
        <f t="shared" si="68"/>
        <v>/rsm:CrossIndustryInvoice/rsm:SupplyChainTradeTransaction/ram:ApplicableHeaderTradeAgreement/ram:SalesAgentTradeParty/ram:DefinedTradeContact/ram:PersonName</v>
      </c>
      <c r="AS398" s="66" t="s">
        <v>73</v>
      </c>
      <c r="AT398" s="68" t="s">
        <v>56</v>
      </c>
      <c r="AU398" s="62" t="str">
        <f t="shared" si="70"/>
        <v>0..1</v>
      </c>
      <c r="AV398" s="66"/>
      <c r="AW398" s="69"/>
      <c r="AX398" s="7"/>
      <c r="AY398" s="70" t="str">
        <f t="shared" si="73"/>
        <v>EXTENDED</v>
      </c>
      <c r="AZ398" s="70" t="str">
        <f t="shared" si="73"/>
        <v>EXTENDED FR B2B</v>
      </c>
      <c r="BA398" s="1"/>
      <c r="BB398" s="57"/>
      <c r="BE398"/>
      <c r="BF398" s="1"/>
      <c r="BG398" s="1"/>
      <c r="BH398" s="1"/>
      <c r="BI398" s="1"/>
      <c r="BJ398" s="1"/>
      <c r="BK398" s="1"/>
      <c r="BL398" s="1"/>
      <c r="BM398" s="1"/>
      <c r="BN398" s="1"/>
      <c r="BO398" s="1"/>
      <c r="BP398" s="1"/>
      <c r="BQ398" s="1"/>
      <c r="BR398" s="1"/>
      <c r="BS398" s="1"/>
      <c r="BT398" s="1"/>
      <c r="BU398" s="1"/>
      <c r="BV398" s="1"/>
      <c r="BW398" s="1"/>
      <c r="BX398" s="1"/>
      <c r="BY398" s="1"/>
      <c r="BZ398" s="1"/>
    </row>
    <row r="399" spans="1:78" s="59" customFormat="1" ht="89.25">
      <c r="A399" s="45" t="str">
        <f t="shared" si="67"/>
        <v>EXT</v>
      </c>
      <c r="B399" s="131" t="s">
        <v>2079</v>
      </c>
      <c r="C399" s="131"/>
      <c r="D399" s="188" t="s">
        <v>1526</v>
      </c>
      <c r="E399" s="61" t="s">
        <v>41</v>
      </c>
      <c r="F399" s="281" t="e">
        <v>#N/A</v>
      </c>
      <c r="G399" s="62">
        <f t="shared" si="74"/>
        <v>5</v>
      </c>
      <c r="H399" s="62" t="s">
        <v>42</v>
      </c>
      <c r="I399" s="64" t="s">
        <v>2146</v>
      </c>
      <c r="J399" s="64"/>
      <c r="K399" s="65"/>
      <c r="L399" s="65"/>
      <c r="M399" s="65"/>
      <c r="N399" s="64"/>
      <c r="O399" s="66" t="s">
        <v>42</v>
      </c>
      <c r="P399" s="66" t="str">
        <f t="shared" si="64"/>
        <v>0..1</v>
      </c>
      <c r="Q399" s="6" t="s">
        <v>2147</v>
      </c>
      <c r="R399" s="67" t="s">
        <v>2148</v>
      </c>
      <c r="S399" s="66" t="s">
        <v>73</v>
      </c>
      <c r="T399" s="68" t="s">
        <v>56</v>
      </c>
      <c r="U399" s="62" t="s">
        <v>42</v>
      </c>
      <c r="V399" s="66"/>
      <c r="W399" s="69"/>
      <c r="X399" s="38"/>
      <c r="Y399" s="70" t="s">
        <v>47</v>
      </c>
      <c r="Z399" s="70" t="s">
        <v>48</v>
      </c>
      <c r="AA399" s="4"/>
      <c r="AB399" s="13" t="str">
        <f t="shared" si="65"/>
        <v>/rsm:CrossIndustryInvoice/rsm:SupplyChainTradeTransaction/ram:ApplicableHeaderTradeAgreement/ram:SalesAgentTradeParty/ram:DefinedTradeContact</v>
      </c>
      <c r="AC399" s="13" t="str">
        <f t="shared" si="66"/>
        <v>/ram:DepartmentName</v>
      </c>
      <c r="AD399" s="14">
        <f>COUNTIFS(R$4:R399,AB399)</f>
        <v>1</v>
      </c>
      <c r="AE399" s="1"/>
      <c r="AF399" s="61" t="str">
        <f t="shared" si="71"/>
        <v>EXT</v>
      </c>
      <c r="AG399" s="62">
        <f t="shared" si="69"/>
        <v>5</v>
      </c>
      <c r="AH399" s="62" t="str">
        <f t="shared" si="72"/>
        <v>0..1</v>
      </c>
      <c r="AI399" s="64" t="s">
        <v>2145</v>
      </c>
      <c r="AJ399" s="64"/>
      <c r="AK399" s="65"/>
      <c r="AL399" s="65"/>
      <c r="AM399" s="65"/>
      <c r="AN399" s="64"/>
      <c r="AO399" s="66" t="str">
        <f t="shared" si="68"/>
        <v>0..1</v>
      </c>
      <c r="AP399" s="66" t="str">
        <f t="shared" si="68"/>
        <v>0..1</v>
      </c>
      <c r="AQ399" s="6" t="str">
        <f t="shared" si="68"/>
        <v>/rsm:CrossIndustryInvoice
/rsm:SupplyChainTradeTransaction
/ram:ApplicableHeaderTradeAgreement
/ram:SalesAgentTradeParty
/ram:DefinedTradeContact
/ram:DepartmentName</v>
      </c>
      <c r="AR399" s="67" t="str">
        <f t="shared" si="68"/>
        <v>/rsm:CrossIndustryInvoice/rsm:SupplyChainTradeTransaction/ram:ApplicableHeaderTradeAgreement/ram:SalesAgentTradeParty/ram:DefinedTradeContact/ram:DepartmentName</v>
      </c>
      <c r="AS399" s="66" t="s">
        <v>73</v>
      </c>
      <c r="AT399" s="68" t="s">
        <v>56</v>
      </c>
      <c r="AU399" s="62" t="str">
        <f t="shared" si="70"/>
        <v>0..1</v>
      </c>
      <c r="AV399" s="66"/>
      <c r="AW399" s="69"/>
      <c r="AX399" s="7"/>
      <c r="AY399" s="70" t="str">
        <f t="shared" si="73"/>
        <v>EXTENDED</v>
      </c>
      <c r="AZ399" s="70" t="str">
        <f t="shared" si="73"/>
        <v>EXTENDED FR B2B</v>
      </c>
      <c r="BA399" s="1"/>
      <c r="BB399" s="57"/>
      <c r="BE399"/>
      <c r="BF399" s="1"/>
      <c r="BG399" s="1"/>
      <c r="BH399" s="1"/>
      <c r="BI399" s="1"/>
      <c r="BJ399" s="1"/>
      <c r="BK399" s="1"/>
      <c r="BL399" s="1"/>
      <c r="BM399" s="1"/>
      <c r="BN399" s="1"/>
      <c r="BO399" s="1"/>
      <c r="BP399" s="1"/>
      <c r="BQ399" s="1"/>
      <c r="BR399" s="1"/>
      <c r="BS399" s="1"/>
      <c r="BT399" s="1"/>
      <c r="BU399" s="1"/>
      <c r="BV399" s="1"/>
      <c r="BW399" s="1"/>
      <c r="BX399" s="1"/>
      <c r="BY399" s="1"/>
      <c r="BZ399" s="1"/>
    </row>
    <row r="400" spans="1:78" s="59" customFormat="1" ht="89.25">
      <c r="A400" s="45" t="str">
        <f t="shared" si="67"/>
        <v>EXT</v>
      </c>
      <c r="B400" s="131" t="s">
        <v>2079</v>
      </c>
      <c r="C400" s="131"/>
      <c r="D400" s="188" t="s">
        <v>1526</v>
      </c>
      <c r="E400" s="61" t="s">
        <v>41</v>
      </c>
      <c r="F400" s="281" t="e">
        <v>#N/A</v>
      </c>
      <c r="G400" s="62">
        <f t="shared" si="74"/>
        <v>5</v>
      </c>
      <c r="H400" s="62" t="s">
        <v>42</v>
      </c>
      <c r="I400" s="64" t="s">
        <v>2149</v>
      </c>
      <c r="J400" s="64"/>
      <c r="K400" s="65" t="s">
        <v>938</v>
      </c>
      <c r="L400" s="65"/>
      <c r="M400" s="65" t="s">
        <v>35</v>
      </c>
      <c r="N400" s="64"/>
      <c r="O400" s="66" t="s">
        <v>42</v>
      </c>
      <c r="P400" s="66" t="str">
        <f t="shared" si="64"/>
        <v>0..1</v>
      </c>
      <c r="Q400" s="6" t="s">
        <v>2150</v>
      </c>
      <c r="R400" s="67" t="s">
        <v>2151</v>
      </c>
      <c r="S400" s="66" t="s">
        <v>131</v>
      </c>
      <c r="T400" s="68" t="s">
        <v>56</v>
      </c>
      <c r="U400" s="62" t="s">
        <v>42</v>
      </c>
      <c r="V400" s="66"/>
      <c r="W400" s="69" t="s">
        <v>35</v>
      </c>
      <c r="X400" s="38"/>
      <c r="Y400" s="70" t="s">
        <v>47</v>
      </c>
      <c r="Z400" s="70" t="s">
        <v>48</v>
      </c>
      <c r="AA400" s="57"/>
      <c r="AB400" s="13" t="str">
        <f t="shared" si="65"/>
        <v>/rsm:CrossIndustryInvoice/rsm:SupplyChainTradeTransaction/ram:ApplicableHeaderTradeAgreement/ram:SalesAgentTradeParty/ram:DefinedTradeContact</v>
      </c>
      <c r="AC400" s="13" t="str">
        <f t="shared" si="66"/>
        <v>/ram:TypeCode</v>
      </c>
      <c r="AD400" s="14">
        <f>COUNTIFS(R$4:R400,AB400)</f>
        <v>1</v>
      </c>
      <c r="AE400" s="57"/>
      <c r="AF400" s="61" t="str">
        <f t="shared" si="71"/>
        <v>EXT</v>
      </c>
      <c r="AG400" s="62">
        <f t="shared" si="69"/>
        <v>5</v>
      </c>
      <c r="AH400" s="62" t="str">
        <f t="shared" si="72"/>
        <v>0..1</v>
      </c>
      <c r="AI400" s="64" t="s">
        <v>2152</v>
      </c>
      <c r="AJ400" s="64"/>
      <c r="AK400" s="65" t="s">
        <v>942</v>
      </c>
      <c r="AL400" s="65"/>
      <c r="AM400" s="65" t="s">
        <v>35</v>
      </c>
      <c r="AN400" s="64"/>
      <c r="AO400" s="66" t="str">
        <f t="shared" si="68"/>
        <v>0..1</v>
      </c>
      <c r="AP400" s="66" t="str">
        <f t="shared" si="68"/>
        <v>0..1</v>
      </c>
      <c r="AQ400" s="6" t="str">
        <f t="shared" si="68"/>
        <v>/rsm:CrossIndustryInvoice
/rsm:SupplyChainTradeTransaction
/ram:ApplicableHeaderTradeAgreement
/ram:SalesAgentTradeParty
/ram:DefinedTradeContact
/ram:TypeCode</v>
      </c>
      <c r="AR400" s="67" t="str">
        <f t="shared" si="68"/>
        <v>/rsm:CrossIndustryInvoice/rsm:SupplyChainTradeTransaction/ram:ApplicableHeaderTradeAgreement/ram:SalesAgentTradeParty/ram:DefinedTradeContact/ram:TypeCode</v>
      </c>
      <c r="AS400" s="66" t="s">
        <v>131</v>
      </c>
      <c r="AT400" s="68" t="s">
        <v>56</v>
      </c>
      <c r="AU400" s="62" t="str">
        <f t="shared" si="70"/>
        <v>0..1</v>
      </c>
      <c r="AV400" s="66"/>
      <c r="AW400" s="69" t="s">
        <v>35</v>
      </c>
      <c r="AX400" s="7"/>
      <c r="AY400" s="70" t="str">
        <f t="shared" si="73"/>
        <v>EXTENDED</v>
      </c>
      <c r="AZ400" s="70" t="str">
        <f t="shared" si="73"/>
        <v>EXTENDED FR B2B</v>
      </c>
      <c r="BA400" s="1"/>
      <c r="BB400" s="57"/>
      <c r="BE400"/>
      <c r="BF400" s="1"/>
      <c r="BG400" s="1"/>
      <c r="BH400" s="1"/>
      <c r="BI400" s="1"/>
      <c r="BJ400" s="1"/>
      <c r="BK400" s="1"/>
      <c r="BL400" s="1"/>
      <c r="BM400" s="1"/>
      <c r="BN400" s="1"/>
      <c r="BO400" s="1"/>
      <c r="BP400" s="1"/>
      <c r="BQ400" s="1"/>
      <c r="BR400" s="1"/>
      <c r="BS400" s="1"/>
      <c r="BT400" s="1"/>
      <c r="BU400" s="1"/>
      <c r="BV400" s="1"/>
      <c r="BW400" s="1"/>
      <c r="BX400" s="1"/>
      <c r="BY400" s="1"/>
      <c r="BZ400" s="1"/>
    </row>
    <row r="401" spans="1:78" s="59" customFormat="1" ht="89.25">
      <c r="A401" s="45" t="str">
        <f t="shared" si="67"/>
        <v>EXT</v>
      </c>
      <c r="B401" s="131" t="s">
        <v>2079</v>
      </c>
      <c r="C401" s="131"/>
      <c r="D401" s="188" t="s">
        <v>1526</v>
      </c>
      <c r="E401" s="161" t="s">
        <v>41</v>
      </c>
      <c r="F401" s="297" t="e">
        <v>#N/A</v>
      </c>
      <c r="G401" s="162">
        <f t="shared" si="74"/>
        <v>5</v>
      </c>
      <c r="H401" s="162" t="s">
        <v>42</v>
      </c>
      <c r="I401" s="192" t="s">
        <v>2153</v>
      </c>
      <c r="J401" s="163"/>
      <c r="K401" s="164"/>
      <c r="L401" s="164"/>
      <c r="M401" s="164"/>
      <c r="N401" s="163"/>
      <c r="O401" s="66" t="s">
        <v>42</v>
      </c>
      <c r="P401" s="66" t="str">
        <f t="shared" si="64"/>
        <v>0..1</v>
      </c>
      <c r="Q401" s="166" t="s">
        <v>2154</v>
      </c>
      <c r="R401" s="167" t="s">
        <v>2155</v>
      </c>
      <c r="S401" s="165"/>
      <c r="T401" s="168"/>
      <c r="U401" s="162" t="s">
        <v>42</v>
      </c>
      <c r="V401" s="165"/>
      <c r="W401" s="169"/>
      <c r="X401" s="38"/>
      <c r="Y401" s="70" t="s">
        <v>47</v>
      </c>
      <c r="Z401" s="70" t="s">
        <v>48</v>
      </c>
      <c r="AA401" s="4"/>
      <c r="AB401" s="13" t="str">
        <f t="shared" si="65"/>
        <v>/rsm:CrossIndustryInvoice/rsm:SupplyChainTradeTransaction/ram:ApplicableHeaderTradeAgreement/ram:SalesAgentTradeParty/ram:DefinedTradeContact</v>
      </c>
      <c r="AC401" s="13" t="str">
        <f t="shared" si="66"/>
        <v>/ram:TelephoneUniversalCommunication</v>
      </c>
      <c r="AD401" s="14">
        <f>COUNTIFS(R$4:R401,AB401)</f>
        <v>1</v>
      </c>
      <c r="AE401" s="1"/>
      <c r="AF401" s="161" t="str">
        <f t="shared" si="71"/>
        <v>EXT</v>
      </c>
      <c r="AG401" s="162">
        <f t="shared" si="69"/>
        <v>5</v>
      </c>
      <c r="AH401" s="162" t="str">
        <f t="shared" si="72"/>
        <v>0..1</v>
      </c>
      <c r="AI401" s="192" t="s">
        <v>946</v>
      </c>
      <c r="AJ401" s="163"/>
      <c r="AK401" s="164"/>
      <c r="AL401" s="164"/>
      <c r="AM401" s="164"/>
      <c r="AN401" s="163"/>
      <c r="AO401" s="66" t="str">
        <f t="shared" si="68"/>
        <v>0..1</v>
      </c>
      <c r="AP401" s="66" t="str">
        <f t="shared" si="68"/>
        <v>0..1</v>
      </c>
      <c r="AQ401" s="166" t="str">
        <f t="shared" si="68"/>
        <v>/rsm:CrossIndustryInvoice
/rsm:SupplyChainTradeTransaction
/ram:ApplicableHeaderTradeAgreement
/ram:SalesAgentTradeParty
/ram:DefinedTradeContact
/ram:TelephoneUniversalCommunication</v>
      </c>
      <c r="AR401" s="167" t="str">
        <f t="shared" si="68"/>
        <v>/rsm:CrossIndustryInvoice/rsm:SupplyChainTradeTransaction/ram:ApplicableHeaderTradeAgreement/ram:SalesAgentTradeParty/ram:DefinedTradeContact/ram:TelephoneUniversalCommunication</v>
      </c>
      <c r="AS401" s="165"/>
      <c r="AT401" s="168"/>
      <c r="AU401" s="162" t="str">
        <f t="shared" si="70"/>
        <v>0..1</v>
      </c>
      <c r="AV401" s="165"/>
      <c r="AW401" s="169"/>
      <c r="AX401" s="7"/>
      <c r="AY401" s="70" t="str">
        <f t="shared" si="73"/>
        <v>EXTENDED</v>
      </c>
      <c r="AZ401" s="70" t="str">
        <f t="shared" si="73"/>
        <v>EXTENDED FR B2B</v>
      </c>
      <c r="BA401" s="1"/>
      <c r="BB401" s="57"/>
      <c r="BE401"/>
      <c r="BF401" s="1"/>
      <c r="BG401" s="1"/>
      <c r="BH401" s="1"/>
      <c r="BI401" s="1"/>
      <c r="BJ401" s="1"/>
      <c r="BK401" s="1"/>
      <c r="BL401" s="1"/>
      <c r="BM401" s="1"/>
      <c r="BN401" s="1"/>
      <c r="BO401" s="1"/>
      <c r="BP401" s="1"/>
      <c r="BQ401" s="1"/>
      <c r="BR401" s="1"/>
      <c r="BS401" s="1"/>
      <c r="BT401" s="1"/>
      <c r="BU401" s="1"/>
      <c r="BV401" s="1"/>
      <c r="BW401" s="1"/>
      <c r="BX401" s="1"/>
      <c r="BY401" s="1"/>
      <c r="BZ401" s="1"/>
    </row>
    <row r="402" spans="1:78" s="59" customFormat="1" ht="114">
      <c r="A402" s="45" t="str">
        <f t="shared" si="67"/>
        <v>EXT</v>
      </c>
      <c r="B402" s="131" t="s">
        <v>2079</v>
      </c>
      <c r="C402" s="131"/>
      <c r="D402" s="188" t="s">
        <v>1526</v>
      </c>
      <c r="E402" s="61" t="s">
        <v>41</v>
      </c>
      <c r="F402" s="281" t="s">
        <v>4948</v>
      </c>
      <c r="G402" s="62">
        <f t="shared" si="74"/>
        <v>6</v>
      </c>
      <c r="H402" s="62" t="s">
        <v>32</v>
      </c>
      <c r="I402" s="64" t="s">
        <v>2156</v>
      </c>
      <c r="J402" s="64"/>
      <c r="K402" s="65"/>
      <c r="L402" s="65"/>
      <c r="M402" s="65"/>
      <c r="N402" s="64"/>
      <c r="O402" s="66" t="s">
        <v>32</v>
      </c>
      <c r="P402" s="66" t="str">
        <f t="shared" si="64"/>
        <v>1..1</v>
      </c>
      <c r="Q402" s="6" t="s">
        <v>2157</v>
      </c>
      <c r="R402" s="67" t="s">
        <v>2158</v>
      </c>
      <c r="S402" s="66" t="s">
        <v>73</v>
      </c>
      <c r="T402" s="68" t="s">
        <v>56</v>
      </c>
      <c r="U402" s="62" t="s">
        <v>42</v>
      </c>
      <c r="V402" s="66"/>
      <c r="W402" s="69"/>
      <c r="X402" s="38"/>
      <c r="Y402" s="70" t="s">
        <v>47</v>
      </c>
      <c r="Z402" s="70" t="s">
        <v>48</v>
      </c>
      <c r="AA402" s="4"/>
      <c r="AB402" s="13" t="str">
        <f t="shared" si="65"/>
        <v>/rsm:CrossIndustryInvoice/rsm:SupplyChainTradeTransaction/ram:ApplicableHeaderTradeAgreement/ram:SalesAgentTradeParty/ram:DefinedTradeContact/ram:TelephoneUniversalCommunication</v>
      </c>
      <c r="AC402" s="13" t="str">
        <f t="shared" si="66"/>
        <v>/ram:CompleteNumber</v>
      </c>
      <c r="AD402" s="14">
        <f>COUNTIFS(R$4:R402,AB402)</f>
        <v>1</v>
      </c>
      <c r="AE402" s="1"/>
      <c r="AF402" s="61" t="str">
        <f t="shared" si="71"/>
        <v>EXT</v>
      </c>
      <c r="AG402" s="62">
        <f t="shared" si="69"/>
        <v>6</v>
      </c>
      <c r="AH402" s="62" t="str">
        <f t="shared" si="72"/>
        <v>1..1</v>
      </c>
      <c r="AI402" s="64" t="s">
        <v>950</v>
      </c>
      <c r="AJ402" s="64"/>
      <c r="AK402" s="65"/>
      <c r="AL402" s="65"/>
      <c r="AM402" s="65"/>
      <c r="AN402" s="64"/>
      <c r="AO402" s="66" t="str">
        <f t="shared" si="68"/>
        <v>1..1</v>
      </c>
      <c r="AP402" s="66" t="str">
        <f t="shared" si="68"/>
        <v>1..1</v>
      </c>
      <c r="AQ402" s="6" t="str">
        <f t="shared" si="68"/>
        <v>/rsm:CrossIndustryInvoice
/rsm:SupplyChainTradeTransaction
/ram:ApplicableHeaderTradeAgreement
/ram:SalesAgentTradeParty
/ram:DefinedTradeContact
/ram:TelephoneUniversalCommunication
/ram:CompleteNumber</v>
      </c>
      <c r="AR402" s="67" t="str">
        <f t="shared" si="68"/>
        <v>/rsm:CrossIndustryInvoice/rsm:SupplyChainTradeTransaction/ram:ApplicableHeaderTradeAgreement/ram:SalesAgentTradeParty/ram:DefinedTradeContact/ram:TelephoneUniversalCommunication/ram:CompleteNumber</v>
      </c>
      <c r="AS402" s="66" t="s">
        <v>73</v>
      </c>
      <c r="AT402" s="68" t="s">
        <v>56</v>
      </c>
      <c r="AU402" s="62" t="str">
        <f t="shared" si="70"/>
        <v>0..1</v>
      </c>
      <c r="AV402" s="66"/>
      <c r="AW402" s="69"/>
      <c r="AX402" s="7"/>
      <c r="AY402" s="70" t="str">
        <f t="shared" si="73"/>
        <v>EXTENDED</v>
      </c>
      <c r="AZ402" s="70" t="str">
        <f t="shared" si="73"/>
        <v>EXTENDED FR B2B</v>
      </c>
      <c r="BA402" s="1"/>
      <c r="BB402" s="57"/>
      <c r="BE402"/>
      <c r="BF402" s="1"/>
      <c r="BG402" s="1"/>
      <c r="BH402" s="1"/>
      <c r="BI402" s="1"/>
      <c r="BJ402" s="1"/>
      <c r="BK402" s="1"/>
      <c r="BL402" s="1"/>
      <c r="BM402" s="1"/>
      <c r="BN402" s="1"/>
      <c r="BO402" s="1"/>
      <c r="BP402" s="1"/>
      <c r="BQ402" s="1"/>
      <c r="BR402" s="1"/>
      <c r="BS402" s="1"/>
      <c r="BT402" s="1"/>
      <c r="BU402" s="1"/>
      <c r="BV402" s="1"/>
      <c r="BW402" s="1"/>
      <c r="BX402" s="1"/>
      <c r="BY402" s="1"/>
      <c r="BZ402" s="1"/>
    </row>
    <row r="403" spans="1:78" s="59" customFormat="1" ht="89.25">
      <c r="A403" s="45" t="str">
        <f t="shared" si="67"/>
        <v>EXT</v>
      </c>
      <c r="B403" s="131" t="s">
        <v>2079</v>
      </c>
      <c r="C403" s="131"/>
      <c r="D403" s="188" t="s">
        <v>1526</v>
      </c>
      <c r="E403" s="161" t="s">
        <v>41</v>
      </c>
      <c r="F403" s="297" t="e">
        <v>#N/A</v>
      </c>
      <c r="G403" s="162">
        <f t="shared" si="74"/>
        <v>5</v>
      </c>
      <c r="H403" s="162" t="s">
        <v>42</v>
      </c>
      <c r="I403" s="192" t="s">
        <v>2159</v>
      </c>
      <c r="J403" s="163"/>
      <c r="K403" s="164"/>
      <c r="L403" s="164"/>
      <c r="M403" s="164"/>
      <c r="N403" s="163"/>
      <c r="O403" s="66" t="s">
        <v>42</v>
      </c>
      <c r="P403" s="66" t="str">
        <f t="shared" si="64"/>
        <v>0..1</v>
      </c>
      <c r="Q403" s="166" t="s">
        <v>2160</v>
      </c>
      <c r="R403" s="167" t="s">
        <v>2161</v>
      </c>
      <c r="S403" s="165"/>
      <c r="T403" s="168"/>
      <c r="U403" s="162" t="s">
        <v>42</v>
      </c>
      <c r="V403" s="165"/>
      <c r="W403" s="169"/>
      <c r="X403" s="38"/>
      <c r="Y403" s="70" t="s">
        <v>47</v>
      </c>
      <c r="Z403" s="70" t="s">
        <v>47</v>
      </c>
      <c r="AA403" s="4"/>
      <c r="AB403" s="13" t="str">
        <f t="shared" si="65"/>
        <v>/rsm:CrossIndustryInvoice/rsm:SupplyChainTradeTransaction/ram:ApplicableHeaderTradeAgreement/ram:SalesAgentTradeParty/ram:DefinedTradeContact</v>
      </c>
      <c r="AC403" s="13" t="str">
        <f t="shared" si="66"/>
        <v>/ram:FaxUniversalCommunication</v>
      </c>
      <c r="AD403" s="14">
        <f>COUNTIFS(R$4:R403,AB403)</f>
        <v>1</v>
      </c>
      <c r="AE403" s="1"/>
      <c r="AF403" s="161" t="str">
        <f t="shared" si="71"/>
        <v>EXT</v>
      </c>
      <c r="AG403" s="162">
        <f t="shared" si="69"/>
        <v>5</v>
      </c>
      <c r="AH403" s="162" t="str">
        <f t="shared" si="72"/>
        <v>0..1</v>
      </c>
      <c r="AI403" s="192" t="s">
        <v>954</v>
      </c>
      <c r="AJ403" s="163"/>
      <c r="AK403" s="164"/>
      <c r="AL403" s="164"/>
      <c r="AM403" s="164"/>
      <c r="AN403" s="163"/>
      <c r="AO403" s="66" t="str">
        <f t="shared" si="68"/>
        <v>0..1</v>
      </c>
      <c r="AP403" s="66" t="str">
        <f t="shared" si="68"/>
        <v>0..1</v>
      </c>
      <c r="AQ403" s="166" t="str">
        <f t="shared" si="68"/>
        <v>/rsm:CrossIndustryInvoice
/rsm:SupplyChainTradeTransaction
/ram:ApplicableHeaderTradeAgreement
/ram:SalesAgentTradeParty
/ram:DefinedTradeContact
/ram:FaxUniversalCommunication</v>
      </c>
      <c r="AR403" s="167" t="str">
        <f t="shared" si="68"/>
        <v>/rsm:CrossIndustryInvoice/rsm:SupplyChainTradeTransaction/ram:ApplicableHeaderTradeAgreement/ram:SalesAgentTradeParty/ram:DefinedTradeContact/ram:FaxUniversalCommunication</v>
      </c>
      <c r="AS403" s="165"/>
      <c r="AT403" s="168"/>
      <c r="AU403" s="162" t="str">
        <f t="shared" si="70"/>
        <v>0..1</v>
      </c>
      <c r="AV403" s="165"/>
      <c r="AW403" s="169"/>
      <c r="AX403" s="7"/>
      <c r="AY403" s="70" t="str">
        <f t="shared" si="73"/>
        <v>EXTENDED</v>
      </c>
      <c r="AZ403" s="70" t="str">
        <f t="shared" si="73"/>
        <v>EXTENDED</v>
      </c>
      <c r="BA403" s="1"/>
      <c r="BB403" s="57"/>
      <c r="BE403"/>
      <c r="BF403" s="1"/>
      <c r="BG403" s="1"/>
      <c r="BH403" s="1"/>
      <c r="BI403" s="1"/>
      <c r="BJ403" s="1"/>
      <c r="BK403" s="1"/>
      <c r="BL403" s="1"/>
      <c r="BM403" s="1"/>
      <c r="BN403" s="1"/>
      <c r="BO403" s="1"/>
      <c r="BP403" s="1"/>
      <c r="BQ403" s="1"/>
      <c r="BR403" s="1"/>
      <c r="BS403" s="1"/>
      <c r="BT403" s="1"/>
      <c r="BU403" s="1"/>
      <c r="BV403" s="1"/>
      <c r="BW403" s="1"/>
      <c r="BX403" s="1"/>
      <c r="BY403" s="1"/>
      <c r="BZ403" s="1"/>
    </row>
    <row r="404" spans="1:78" s="59" customFormat="1" ht="114">
      <c r="A404" s="45" t="str">
        <f t="shared" si="67"/>
        <v>EXT</v>
      </c>
      <c r="B404" s="131" t="s">
        <v>2079</v>
      </c>
      <c r="C404" s="131"/>
      <c r="D404" s="188" t="s">
        <v>1526</v>
      </c>
      <c r="E404" s="61" t="s">
        <v>41</v>
      </c>
      <c r="F404" s="281" t="e">
        <v>#N/A</v>
      </c>
      <c r="G404" s="62">
        <f t="shared" si="74"/>
        <v>6</v>
      </c>
      <c r="H404" s="62" t="s">
        <v>32</v>
      </c>
      <c r="I404" s="64" t="s">
        <v>2162</v>
      </c>
      <c r="J404" s="64"/>
      <c r="K404" s="65"/>
      <c r="L404" s="65"/>
      <c r="M404" s="65"/>
      <c r="N404" s="64"/>
      <c r="O404" s="66" t="s">
        <v>32</v>
      </c>
      <c r="P404" s="66" t="str">
        <f t="shared" si="64"/>
        <v>1..1</v>
      </c>
      <c r="Q404" s="6" t="s">
        <v>2163</v>
      </c>
      <c r="R404" s="67" t="s">
        <v>2164</v>
      </c>
      <c r="S404" s="66" t="s">
        <v>73</v>
      </c>
      <c r="T404" s="68" t="s">
        <v>56</v>
      </c>
      <c r="U404" s="62" t="s">
        <v>42</v>
      </c>
      <c r="V404" s="66"/>
      <c r="W404" s="69"/>
      <c r="X404" s="38"/>
      <c r="Y404" s="70" t="s">
        <v>47</v>
      </c>
      <c r="Z404" s="70" t="s">
        <v>47</v>
      </c>
      <c r="AA404" s="4"/>
      <c r="AB404" s="13" t="str">
        <f t="shared" si="65"/>
        <v>/rsm:CrossIndustryInvoice/rsm:SupplyChainTradeTransaction/ram:ApplicableHeaderTradeAgreement/ram:SalesAgentTradeParty/ram:DefinedTradeContact/ram:FaxUniversalCommunication</v>
      </c>
      <c r="AC404" s="13" t="str">
        <f t="shared" si="66"/>
        <v>/ram:CompleteNumber</v>
      </c>
      <c r="AD404" s="14">
        <f>COUNTIFS(R$4:R404,AB404)</f>
        <v>1</v>
      </c>
      <c r="AE404" s="1"/>
      <c r="AF404" s="61" t="str">
        <f t="shared" si="71"/>
        <v>EXT</v>
      </c>
      <c r="AG404" s="62">
        <f t="shared" si="69"/>
        <v>6</v>
      </c>
      <c r="AH404" s="62" t="str">
        <f t="shared" si="72"/>
        <v>1..1</v>
      </c>
      <c r="AI404" s="64" t="s">
        <v>2165</v>
      </c>
      <c r="AJ404" s="64"/>
      <c r="AK404" s="65"/>
      <c r="AL404" s="65"/>
      <c r="AM404" s="65"/>
      <c r="AN404" s="64"/>
      <c r="AO404" s="66" t="str">
        <f t="shared" si="68"/>
        <v>1..1</v>
      </c>
      <c r="AP404" s="66" t="str">
        <f t="shared" si="68"/>
        <v>1..1</v>
      </c>
      <c r="AQ404" s="6" t="str">
        <f t="shared" si="68"/>
        <v>/rsm:CrossIndustryInvoice
/rsm:SupplyChainTradeTransaction
/ram:ApplicableHeaderTradeAgreement
/ram:SalesAgentTradeParty
/ram:DefinedTradeContact
/ram:FaxUniversalCommunication
/ram:CompleteNumber</v>
      </c>
      <c r="AR404" s="67" t="str">
        <f t="shared" si="68"/>
        <v>/rsm:CrossIndustryInvoice/rsm:SupplyChainTradeTransaction/ram:ApplicableHeaderTradeAgreement/ram:SalesAgentTradeParty/ram:DefinedTradeContact/ram:FaxUniversalCommunication/ram:CompleteNumber</v>
      </c>
      <c r="AS404" s="66" t="s">
        <v>73</v>
      </c>
      <c r="AT404" s="68" t="s">
        <v>56</v>
      </c>
      <c r="AU404" s="62" t="str">
        <f t="shared" si="70"/>
        <v>0..1</v>
      </c>
      <c r="AV404" s="66"/>
      <c r="AW404" s="69"/>
      <c r="AX404" s="7"/>
      <c r="AY404" s="70" t="str">
        <f t="shared" si="73"/>
        <v>EXTENDED</v>
      </c>
      <c r="AZ404" s="70" t="str">
        <f t="shared" si="73"/>
        <v>EXTENDED</v>
      </c>
      <c r="BA404" s="1"/>
      <c r="BB404" s="57"/>
      <c r="BE404"/>
      <c r="BF404" s="1"/>
      <c r="BG404" s="1"/>
      <c r="BH404" s="1"/>
      <c r="BI404" s="1"/>
      <c r="BJ404" s="1"/>
      <c r="BK404" s="1"/>
      <c r="BL404" s="1"/>
      <c r="BM404" s="1"/>
      <c r="BN404" s="1"/>
      <c r="BO404" s="1"/>
      <c r="BP404" s="1"/>
      <c r="BQ404" s="1"/>
      <c r="BR404" s="1"/>
      <c r="BS404" s="1"/>
      <c r="BT404" s="1"/>
      <c r="BU404" s="1"/>
      <c r="BV404" s="1"/>
      <c r="BW404" s="1"/>
      <c r="BX404" s="1"/>
      <c r="BY404" s="1"/>
      <c r="BZ404" s="1"/>
    </row>
    <row r="405" spans="1:78" s="59" customFormat="1" ht="89.25">
      <c r="A405" s="45" t="str">
        <f t="shared" si="67"/>
        <v>EXT</v>
      </c>
      <c r="B405" s="131" t="s">
        <v>2079</v>
      </c>
      <c r="C405" s="131"/>
      <c r="D405" s="188" t="s">
        <v>1526</v>
      </c>
      <c r="E405" s="161" t="s">
        <v>41</v>
      </c>
      <c r="F405" s="297" t="e">
        <v>#N/A</v>
      </c>
      <c r="G405" s="162">
        <f t="shared" si="74"/>
        <v>5</v>
      </c>
      <c r="H405" s="162" t="s">
        <v>42</v>
      </c>
      <c r="I405" s="192" t="s">
        <v>2166</v>
      </c>
      <c r="J405" s="163"/>
      <c r="K405" s="164"/>
      <c r="L405" s="164"/>
      <c r="M405" s="164"/>
      <c r="N405" s="163"/>
      <c r="O405" s="66" t="s">
        <v>42</v>
      </c>
      <c r="P405" s="66" t="str">
        <f t="shared" si="64"/>
        <v>0..1</v>
      </c>
      <c r="Q405" s="166" t="s">
        <v>2167</v>
      </c>
      <c r="R405" s="167" t="s">
        <v>2168</v>
      </c>
      <c r="S405" s="165"/>
      <c r="T405" s="168"/>
      <c r="U405" s="162" t="s">
        <v>42</v>
      </c>
      <c r="V405" s="165"/>
      <c r="W405" s="169"/>
      <c r="X405" s="38"/>
      <c r="Y405" s="70" t="s">
        <v>47</v>
      </c>
      <c r="Z405" s="70" t="s">
        <v>48</v>
      </c>
      <c r="AA405" s="4"/>
      <c r="AB405" s="13" t="str">
        <f t="shared" si="65"/>
        <v>/rsm:CrossIndustryInvoice/rsm:SupplyChainTradeTransaction/ram:ApplicableHeaderTradeAgreement/ram:SalesAgentTradeParty/ram:DefinedTradeContact</v>
      </c>
      <c r="AC405" s="13" t="str">
        <f t="shared" si="66"/>
        <v>/ram:EmailURIUniversalCommunication</v>
      </c>
      <c r="AD405" s="14">
        <f>COUNTIFS(R$4:R405,AB405)</f>
        <v>1</v>
      </c>
      <c r="AE405" s="1"/>
      <c r="AF405" s="161" t="str">
        <f t="shared" si="71"/>
        <v>EXT</v>
      </c>
      <c r="AG405" s="162">
        <f t="shared" si="69"/>
        <v>5</v>
      </c>
      <c r="AH405" s="162" t="str">
        <f t="shared" si="72"/>
        <v>0..1</v>
      </c>
      <c r="AI405" s="192" t="s">
        <v>962</v>
      </c>
      <c r="AJ405" s="163"/>
      <c r="AK405" s="164"/>
      <c r="AL405" s="164"/>
      <c r="AM405" s="164"/>
      <c r="AN405" s="163"/>
      <c r="AO405" s="66" t="str">
        <f t="shared" si="68"/>
        <v>0..1</v>
      </c>
      <c r="AP405" s="66" t="str">
        <f t="shared" si="68"/>
        <v>0..1</v>
      </c>
      <c r="AQ405" s="166" t="str">
        <f t="shared" si="68"/>
        <v>/rsm:CrossIndustryInvoice
/rsm:SupplyChainTradeTransaction
/ram:ApplicableHeaderTradeAgreement
/ram:SalesAgentTradeParty
/ram:DefinedTradeContact
/ram:EmailURIUniversalCommunication</v>
      </c>
      <c r="AR405" s="167" t="str">
        <f t="shared" si="68"/>
        <v>/rsm:CrossIndustryInvoice/rsm:SupplyChainTradeTransaction/ram:ApplicableHeaderTradeAgreement/ram:SalesAgentTradeParty/ram:DefinedTradeContact/ram:EmailURIUniversalCommunication</v>
      </c>
      <c r="AS405" s="165"/>
      <c r="AT405" s="168"/>
      <c r="AU405" s="162" t="str">
        <f t="shared" si="70"/>
        <v>0..1</v>
      </c>
      <c r="AV405" s="165"/>
      <c r="AW405" s="169"/>
      <c r="AX405" s="7"/>
      <c r="AY405" s="70" t="str">
        <f t="shared" si="73"/>
        <v>EXTENDED</v>
      </c>
      <c r="AZ405" s="70" t="str">
        <f t="shared" si="73"/>
        <v>EXTENDED FR B2B</v>
      </c>
      <c r="BA405" s="1"/>
      <c r="BB405" s="57"/>
      <c r="BE405"/>
      <c r="BF405" s="1"/>
      <c r="BG405" s="1"/>
      <c r="BH405" s="1"/>
      <c r="BI405" s="1"/>
      <c r="BJ405" s="1"/>
      <c r="BK405" s="1"/>
      <c r="BL405" s="1"/>
      <c r="BM405" s="1"/>
      <c r="BN405" s="1"/>
      <c r="BO405" s="1"/>
      <c r="BP405" s="1"/>
      <c r="BQ405" s="1"/>
      <c r="BR405" s="1"/>
      <c r="BS405" s="1"/>
      <c r="BT405" s="1"/>
      <c r="BU405" s="1"/>
      <c r="BV405" s="1"/>
      <c r="BW405" s="1"/>
      <c r="BX405" s="1"/>
      <c r="BY405" s="1"/>
      <c r="BZ405" s="1"/>
    </row>
    <row r="406" spans="1:78" s="59" customFormat="1" ht="114">
      <c r="A406" s="45" t="str">
        <f t="shared" si="67"/>
        <v>EXT</v>
      </c>
      <c r="B406" s="131" t="s">
        <v>2079</v>
      </c>
      <c r="C406" s="131"/>
      <c r="D406" s="188" t="s">
        <v>1526</v>
      </c>
      <c r="E406" s="61" t="s">
        <v>41</v>
      </c>
      <c r="F406" s="281" t="s">
        <v>4949</v>
      </c>
      <c r="G406" s="62">
        <f t="shared" si="74"/>
        <v>6</v>
      </c>
      <c r="H406" s="62" t="s">
        <v>32</v>
      </c>
      <c r="I406" s="64" t="s">
        <v>2169</v>
      </c>
      <c r="J406" s="64"/>
      <c r="K406" s="65"/>
      <c r="L406" s="65"/>
      <c r="M406" s="65"/>
      <c r="N406" s="64"/>
      <c r="O406" s="66" t="s">
        <v>32</v>
      </c>
      <c r="P406" s="66" t="str">
        <f t="shared" si="64"/>
        <v>1..1</v>
      </c>
      <c r="Q406" s="6" t="s">
        <v>2170</v>
      </c>
      <c r="R406" s="67" t="s">
        <v>2171</v>
      </c>
      <c r="S406" s="66" t="s">
        <v>73</v>
      </c>
      <c r="T406" s="68" t="s">
        <v>56</v>
      </c>
      <c r="U406" s="62" t="s">
        <v>42</v>
      </c>
      <c r="V406" s="66"/>
      <c r="W406" s="69"/>
      <c r="X406" s="38"/>
      <c r="Y406" s="70" t="s">
        <v>47</v>
      </c>
      <c r="Z406" s="70" t="s">
        <v>48</v>
      </c>
      <c r="AA406" s="4"/>
      <c r="AB406" s="13" t="str">
        <f t="shared" si="65"/>
        <v>/rsm:CrossIndustryInvoice/rsm:SupplyChainTradeTransaction/ram:ApplicableHeaderTradeAgreement/ram:SalesAgentTradeParty/ram:DefinedTradeContact/ram:EmailURIUniversalCommunication</v>
      </c>
      <c r="AC406" s="13" t="str">
        <f t="shared" si="66"/>
        <v>/ram:URIID</v>
      </c>
      <c r="AD406" s="14">
        <f>COUNTIFS(R$4:R406,AB406)</f>
        <v>1</v>
      </c>
      <c r="AE406" s="1"/>
      <c r="AF406" s="61" t="str">
        <f t="shared" si="71"/>
        <v>EXT</v>
      </c>
      <c r="AG406" s="62">
        <f t="shared" si="69"/>
        <v>6</v>
      </c>
      <c r="AH406" s="62" t="str">
        <f t="shared" si="72"/>
        <v>1..1</v>
      </c>
      <c r="AI406" s="64" t="s">
        <v>2172</v>
      </c>
      <c r="AJ406" s="64"/>
      <c r="AK406" s="65"/>
      <c r="AL406" s="65"/>
      <c r="AM406" s="65"/>
      <c r="AN406" s="64"/>
      <c r="AO406" s="66" t="str">
        <f t="shared" si="68"/>
        <v>1..1</v>
      </c>
      <c r="AP406" s="66" t="str">
        <f t="shared" si="68"/>
        <v>1..1</v>
      </c>
      <c r="AQ406" s="6" t="str">
        <f t="shared" si="68"/>
        <v>/rsm:CrossIndustryInvoice
/rsm:SupplyChainTradeTransaction
/ram:ApplicableHeaderTradeAgreement
/ram:SalesAgentTradeParty
/ram:DefinedTradeContact
/ram:EmailURIUniversalCommunication
/ram:URIID</v>
      </c>
      <c r="AR406" s="67" t="str">
        <f t="shared" si="68"/>
        <v>/rsm:CrossIndustryInvoice/rsm:SupplyChainTradeTransaction/ram:ApplicableHeaderTradeAgreement/ram:SalesAgentTradeParty/ram:DefinedTradeContact/ram:EmailURIUniversalCommunication/ram:URIID</v>
      </c>
      <c r="AS406" s="66" t="s">
        <v>73</v>
      </c>
      <c r="AT406" s="68" t="s">
        <v>56</v>
      </c>
      <c r="AU406" s="62" t="str">
        <f t="shared" si="70"/>
        <v>0..1</v>
      </c>
      <c r="AV406" s="66"/>
      <c r="AW406" s="69"/>
      <c r="AX406" s="7"/>
      <c r="AY406" s="70" t="str">
        <f t="shared" si="73"/>
        <v>EXTENDED</v>
      </c>
      <c r="AZ406" s="70" t="str">
        <f t="shared" si="73"/>
        <v>EXTENDED FR B2B</v>
      </c>
      <c r="BA406" s="1"/>
      <c r="BB406" s="57"/>
      <c r="BE406"/>
      <c r="BF406" s="1"/>
      <c r="BG406" s="1"/>
      <c r="BH406" s="1"/>
      <c r="BI406" s="1"/>
      <c r="BJ406" s="1"/>
      <c r="BK406" s="1"/>
      <c r="BL406" s="1"/>
      <c r="BM406" s="1"/>
      <c r="BN406" s="1"/>
      <c r="BO406" s="1"/>
      <c r="BP406" s="1"/>
      <c r="BQ406" s="1"/>
      <c r="BR406" s="1"/>
      <c r="BS406" s="1"/>
      <c r="BT406" s="1"/>
      <c r="BU406" s="1"/>
      <c r="BV406" s="1"/>
      <c r="BW406" s="1"/>
      <c r="BX406" s="1"/>
      <c r="BY406" s="1"/>
      <c r="BZ406" s="1"/>
    </row>
    <row r="407" spans="1:78" s="59" customFormat="1" ht="76.5">
      <c r="A407" s="45" t="str">
        <f t="shared" si="67"/>
        <v>EXT</v>
      </c>
      <c r="B407" s="131" t="s">
        <v>2079</v>
      </c>
      <c r="C407" s="131"/>
      <c r="D407" s="184" t="s">
        <v>1526</v>
      </c>
      <c r="E407" s="139" t="s">
        <v>41</v>
      </c>
      <c r="F407" s="295" t="s">
        <v>4950</v>
      </c>
      <c r="G407" s="140">
        <f t="shared" si="74"/>
        <v>4</v>
      </c>
      <c r="H407" s="140" t="s">
        <v>42</v>
      </c>
      <c r="I407" s="137" t="s">
        <v>2173</v>
      </c>
      <c r="J407" s="125" t="s">
        <v>2174</v>
      </c>
      <c r="K407" s="126"/>
      <c r="L407" s="126"/>
      <c r="M407" s="126"/>
      <c r="N407" s="125"/>
      <c r="O407" s="124" t="s">
        <v>32</v>
      </c>
      <c r="P407" s="124" t="str">
        <f t="shared" si="64"/>
        <v>1..1</v>
      </c>
      <c r="Q407" s="127" t="s">
        <v>2175</v>
      </c>
      <c r="R407" s="128" t="s">
        <v>2176</v>
      </c>
      <c r="S407" s="124" t="s">
        <v>35</v>
      </c>
      <c r="T407" s="129" t="s">
        <v>56</v>
      </c>
      <c r="U407" s="124" t="s">
        <v>42</v>
      </c>
      <c r="V407" s="124" t="s">
        <v>35</v>
      </c>
      <c r="W407" s="130" t="s">
        <v>35</v>
      </c>
      <c r="X407" s="38"/>
      <c r="Y407" s="70" t="s">
        <v>47</v>
      </c>
      <c r="Z407" s="70" t="s">
        <v>48</v>
      </c>
      <c r="AA407" s="4"/>
      <c r="AB407" s="13" t="str">
        <f t="shared" si="65"/>
        <v>/rsm:CrossIndustryInvoice/rsm:SupplyChainTradeTransaction/ram:ApplicableHeaderTradeAgreement/ram:SalesAgentTradeParty</v>
      </c>
      <c r="AC407" s="13" t="str">
        <f t="shared" si="66"/>
        <v>/ram:PostalTradeAddress</v>
      </c>
      <c r="AD407" s="14">
        <f>COUNTIFS(R$4:R407,AB407)</f>
        <v>1</v>
      </c>
      <c r="AE407" s="1"/>
      <c r="AF407" s="139" t="str">
        <f t="shared" si="71"/>
        <v>EXT</v>
      </c>
      <c r="AG407" s="140">
        <f t="shared" si="69"/>
        <v>4</v>
      </c>
      <c r="AH407" s="140" t="str">
        <f t="shared" si="72"/>
        <v>0..1</v>
      </c>
      <c r="AI407" s="137" t="s">
        <v>2177</v>
      </c>
      <c r="AJ407" s="125" t="s">
        <v>2178</v>
      </c>
      <c r="AK407" s="126"/>
      <c r="AL407" s="126"/>
      <c r="AM407" s="126"/>
      <c r="AN407" s="125"/>
      <c r="AO407" s="124" t="str">
        <f t="shared" si="68"/>
        <v>1..1</v>
      </c>
      <c r="AP407" s="124" t="str">
        <f t="shared" si="68"/>
        <v>1..1</v>
      </c>
      <c r="AQ407" s="127" t="str">
        <f t="shared" si="68"/>
        <v>/rsm:CrossIndustryInvoice
/rsm:SupplyChainTradeTransaction
/ram:ApplicableHeaderTradeAgreement
/ram:SalesAgentTradeParty
/ram:PostalTradeAddress</v>
      </c>
      <c r="AR407" s="128" t="str">
        <f t="shared" si="68"/>
        <v>/rsm:CrossIndustryInvoice/rsm:SupplyChainTradeTransaction/ram:ApplicableHeaderTradeAgreement/ram:SalesAgentTradeParty/ram:PostalTradeAddress</v>
      </c>
      <c r="AS407" s="124" t="s">
        <v>35</v>
      </c>
      <c r="AT407" s="129" t="s">
        <v>56</v>
      </c>
      <c r="AU407" s="124" t="str">
        <f t="shared" si="70"/>
        <v>0..1</v>
      </c>
      <c r="AV407" s="124" t="s">
        <v>35</v>
      </c>
      <c r="AW407" s="130" t="s">
        <v>35</v>
      </c>
      <c r="AX407" s="7"/>
      <c r="AY407" s="70" t="str">
        <f t="shared" si="73"/>
        <v>EXTENDED</v>
      </c>
      <c r="AZ407" s="70" t="str">
        <f t="shared" si="73"/>
        <v>EXTENDED FR B2B</v>
      </c>
      <c r="BA407" s="1"/>
      <c r="BB407" s="57"/>
      <c r="BE407"/>
      <c r="BF407" s="1"/>
      <c r="BG407" s="1"/>
      <c r="BH407" s="1"/>
      <c r="BI407" s="1"/>
      <c r="BJ407" s="1"/>
      <c r="BK407" s="1"/>
      <c r="BL407" s="1"/>
      <c r="BM407" s="1"/>
      <c r="BN407" s="1"/>
      <c r="BO407" s="1"/>
      <c r="BP407" s="1"/>
      <c r="BQ407" s="1"/>
      <c r="BR407" s="1"/>
      <c r="BS407" s="1"/>
      <c r="BT407" s="1"/>
      <c r="BU407" s="1"/>
      <c r="BV407" s="1"/>
      <c r="BW407" s="1"/>
      <c r="BX407" s="1"/>
      <c r="BY407" s="1"/>
      <c r="BZ407" s="1"/>
    </row>
    <row r="408" spans="1:78" s="59" customFormat="1" ht="89.25">
      <c r="A408" s="45" t="str">
        <f t="shared" si="67"/>
        <v>EXT</v>
      </c>
      <c r="B408" s="131" t="s">
        <v>2079</v>
      </c>
      <c r="C408" s="131"/>
      <c r="D408" s="184" t="s">
        <v>1526</v>
      </c>
      <c r="E408" s="144" t="s">
        <v>41</v>
      </c>
      <c r="F408" s="296" t="s">
        <v>4951</v>
      </c>
      <c r="G408" s="145">
        <f t="shared" si="74"/>
        <v>5</v>
      </c>
      <c r="H408" s="145" t="s">
        <v>42</v>
      </c>
      <c r="I408" s="64" t="s">
        <v>2179</v>
      </c>
      <c r="J408" s="64" t="s">
        <v>1635</v>
      </c>
      <c r="K408" s="65" t="s">
        <v>1636</v>
      </c>
      <c r="L408" s="65"/>
      <c r="M408" s="65" t="s">
        <v>35</v>
      </c>
      <c r="N408" s="64" t="s">
        <v>70</v>
      </c>
      <c r="O408" s="66" t="s">
        <v>42</v>
      </c>
      <c r="P408" s="66" t="str">
        <f t="shared" si="64"/>
        <v>0..1</v>
      </c>
      <c r="Q408" s="2" t="s">
        <v>2180</v>
      </c>
      <c r="R408" s="75" t="s">
        <v>2181</v>
      </c>
      <c r="S408" s="66" t="s">
        <v>73</v>
      </c>
      <c r="T408" s="68" t="s">
        <v>56</v>
      </c>
      <c r="U408" s="66" t="s">
        <v>42</v>
      </c>
      <c r="V408" s="66" t="s">
        <v>35</v>
      </c>
      <c r="W408" s="69" t="s">
        <v>35</v>
      </c>
      <c r="X408" s="38"/>
      <c r="Y408" s="70" t="s">
        <v>47</v>
      </c>
      <c r="Z408" s="70" t="s">
        <v>48</v>
      </c>
      <c r="AA408" s="4"/>
      <c r="AB408" s="13" t="str">
        <f t="shared" si="65"/>
        <v>/rsm:CrossIndustryInvoice/rsm:SupplyChainTradeTransaction/ram:ApplicableHeaderTradeAgreement/ram:SalesAgentTradeParty/ram:PostalTradeAddress</v>
      </c>
      <c r="AC408" s="13" t="str">
        <f t="shared" si="66"/>
        <v>/ram:PostcodeCode</v>
      </c>
      <c r="AD408" s="14">
        <f>COUNTIFS(R$4:R408,AB408)</f>
        <v>1</v>
      </c>
      <c r="AE408" s="1"/>
      <c r="AF408" s="144" t="str">
        <f t="shared" si="71"/>
        <v>EXT</v>
      </c>
      <c r="AG408" s="145">
        <f t="shared" si="69"/>
        <v>5</v>
      </c>
      <c r="AH408" s="145" t="str">
        <f t="shared" si="72"/>
        <v>0..1</v>
      </c>
      <c r="AI408" s="64" t="s">
        <v>2182</v>
      </c>
      <c r="AJ408" s="64" t="s">
        <v>1747</v>
      </c>
      <c r="AK408" s="65" t="s">
        <v>1748</v>
      </c>
      <c r="AL408" s="65"/>
      <c r="AM408" s="65" t="s">
        <v>35</v>
      </c>
      <c r="AN408" s="64" t="s">
        <v>78</v>
      </c>
      <c r="AO408" s="66" t="str">
        <f t="shared" si="68"/>
        <v>0..1</v>
      </c>
      <c r="AP408" s="66" t="str">
        <f t="shared" si="68"/>
        <v>0..1</v>
      </c>
      <c r="AQ408" s="2" t="str">
        <f t="shared" si="68"/>
        <v>/rsm:CrossIndustryInvoice
/rsm:SupplyChainTradeTransaction
/ram:ApplicableHeaderTradeAgreement
/ram:SalesAgentTradeParty
/ram:PostalTradeAddress
/ram:PostcodeCode</v>
      </c>
      <c r="AR408" s="75" t="str">
        <f t="shared" si="68"/>
        <v>/rsm:CrossIndustryInvoice/rsm:SupplyChainTradeTransaction/ram:ApplicableHeaderTradeAgreement/ram:SalesAgentTradeParty/ram:PostalTradeAddress/ram:PostcodeCode</v>
      </c>
      <c r="AS408" s="66" t="s">
        <v>73</v>
      </c>
      <c r="AT408" s="68" t="s">
        <v>56</v>
      </c>
      <c r="AU408" s="66" t="str">
        <f t="shared" si="70"/>
        <v>0..1</v>
      </c>
      <c r="AV408" s="66" t="s">
        <v>35</v>
      </c>
      <c r="AW408" s="69" t="s">
        <v>35</v>
      </c>
      <c r="AX408" s="7"/>
      <c r="AY408" s="70" t="str">
        <f t="shared" si="73"/>
        <v>EXTENDED</v>
      </c>
      <c r="AZ408" s="70" t="str">
        <f t="shared" si="73"/>
        <v>EXTENDED FR B2B</v>
      </c>
      <c r="BA408" s="1"/>
      <c r="BB408" s="57"/>
      <c r="BE408"/>
      <c r="BF408" s="1"/>
      <c r="BG408" s="1"/>
      <c r="BH408" s="1"/>
      <c r="BI408" s="1"/>
      <c r="BJ408" s="1"/>
      <c r="BK408" s="1"/>
      <c r="BL408" s="1"/>
      <c r="BM408" s="1"/>
      <c r="BN408" s="1"/>
      <c r="BO408" s="1"/>
      <c r="BP408" s="1"/>
      <c r="BQ408" s="1"/>
      <c r="BR408" s="1"/>
      <c r="BS408" s="1"/>
      <c r="BT408" s="1"/>
      <c r="BU408" s="1"/>
      <c r="BV408" s="1"/>
      <c r="BW408" s="1"/>
      <c r="BX408" s="1"/>
      <c r="BY408" s="1"/>
      <c r="BZ408" s="1"/>
    </row>
    <row r="409" spans="1:78" s="59" customFormat="1" ht="89.25">
      <c r="A409" s="45" t="str">
        <f t="shared" si="67"/>
        <v>EXT</v>
      </c>
      <c r="B409" s="131" t="s">
        <v>2079</v>
      </c>
      <c r="C409" s="131"/>
      <c r="D409" s="184" t="s">
        <v>1526</v>
      </c>
      <c r="E409" s="144" t="s">
        <v>41</v>
      </c>
      <c r="F409" s="296" t="s">
        <v>4952</v>
      </c>
      <c r="G409" s="145">
        <f t="shared" si="74"/>
        <v>5</v>
      </c>
      <c r="H409" s="145" t="s">
        <v>42</v>
      </c>
      <c r="I409" s="64" t="s">
        <v>2183</v>
      </c>
      <c r="J409" s="64" t="s">
        <v>1641</v>
      </c>
      <c r="K409" s="65" t="s">
        <v>2184</v>
      </c>
      <c r="L409" s="65"/>
      <c r="M409" s="65" t="s">
        <v>35</v>
      </c>
      <c r="N409" s="64" t="s">
        <v>70</v>
      </c>
      <c r="O409" s="66" t="s">
        <v>42</v>
      </c>
      <c r="P409" s="66" t="str">
        <f t="shared" si="64"/>
        <v>0..1</v>
      </c>
      <c r="Q409" s="2" t="s">
        <v>2185</v>
      </c>
      <c r="R409" s="75" t="s">
        <v>2186</v>
      </c>
      <c r="S409" s="66" t="s">
        <v>73</v>
      </c>
      <c r="T409" s="68" t="s">
        <v>56</v>
      </c>
      <c r="U409" s="66" t="s">
        <v>42</v>
      </c>
      <c r="V409" s="66" t="s">
        <v>35</v>
      </c>
      <c r="W409" s="69" t="s">
        <v>35</v>
      </c>
      <c r="X409" s="38"/>
      <c r="Y409" s="70" t="s">
        <v>47</v>
      </c>
      <c r="Z409" s="70" t="s">
        <v>48</v>
      </c>
      <c r="AA409" s="4"/>
      <c r="AB409" s="13" t="str">
        <f t="shared" si="65"/>
        <v>/rsm:CrossIndustryInvoice/rsm:SupplyChainTradeTransaction/ram:ApplicableHeaderTradeAgreement/ram:SalesAgentTradeParty/ram:PostalTradeAddress</v>
      </c>
      <c r="AC409" s="13" t="str">
        <f t="shared" si="66"/>
        <v>/ram:LineOne</v>
      </c>
      <c r="AD409" s="14">
        <f>COUNTIFS(R$4:R409,AB409)</f>
        <v>1</v>
      </c>
      <c r="AE409" s="1"/>
      <c r="AF409" s="144" t="str">
        <f t="shared" si="71"/>
        <v>EXT</v>
      </c>
      <c r="AG409" s="145">
        <f t="shared" si="69"/>
        <v>5</v>
      </c>
      <c r="AH409" s="145" t="str">
        <f t="shared" si="72"/>
        <v>0..1</v>
      </c>
      <c r="AI409" s="64" t="s">
        <v>2187</v>
      </c>
      <c r="AJ409" s="64" t="s">
        <v>1754</v>
      </c>
      <c r="AK409" s="65" t="s">
        <v>1755</v>
      </c>
      <c r="AL409" s="65"/>
      <c r="AM409" s="65" t="s">
        <v>35</v>
      </c>
      <c r="AN409" s="64" t="s">
        <v>78</v>
      </c>
      <c r="AO409" s="66" t="str">
        <f t="shared" si="68"/>
        <v>0..1</v>
      </c>
      <c r="AP409" s="66" t="str">
        <f t="shared" si="68"/>
        <v>0..1</v>
      </c>
      <c r="AQ409" s="2" t="str">
        <f t="shared" si="68"/>
        <v>/rsm:CrossIndustryInvoice
/rsm:SupplyChainTradeTransaction
/ram:ApplicableHeaderTradeAgreement
/ram:SalesAgentTradeParty
/ram:PostalTradeAddress
/ram:LineOne</v>
      </c>
      <c r="AR409" s="75" t="str">
        <f t="shared" si="68"/>
        <v>/rsm:CrossIndustryInvoice/rsm:SupplyChainTradeTransaction/ram:ApplicableHeaderTradeAgreement/ram:SalesAgentTradeParty/ram:PostalTradeAddress/ram:LineOne</v>
      </c>
      <c r="AS409" s="66" t="s">
        <v>73</v>
      </c>
      <c r="AT409" s="68" t="s">
        <v>56</v>
      </c>
      <c r="AU409" s="66" t="str">
        <f t="shared" si="70"/>
        <v>0..1</v>
      </c>
      <c r="AV409" s="66" t="s">
        <v>35</v>
      </c>
      <c r="AW409" s="69" t="s">
        <v>35</v>
      </c>
      <c r="AX409" s="7"/>
      <c r="AY409" s="70" t="str">
        <f t="shared" si="73"/>
        <v>EXTENDED</v>
      </c>
      <c r="AZ409" s="70" t="str">
        <f t="shared" si="73"/>
        <v>EXTENDED FR B2B</v>
      </c>
      <c r="BA409" s="1"/>
      <c r="BB409" s="57"/>
      <c r="BE409"/>
      <c r="BF409" s="1"/>
      <c r="BG409" s="1"/>
      <c r="BH409" s="1"/>
      <c r="BI409" s="1"/>
      <c r="BJ409" s="1"/>
      <c r="BK409" s="1"/>
      <c r="BL409" s="1"/>
      <c r="BM409" s="1"/>
      <c r="BN409" s="1"/>
      <c r="BO409" s="1"/>
      <c r="BP409" s="1"/>
      <c r="BQ409" s="1"/>
      <c r="BR409" s="1"/>
      <c r="BS409" s="1"/>
      <c r="BT409" s="1"/>
      <c r="BU409" s="1"/>
      <c r="BV409" s="1"/>
      <c r="BW409" s="1"/>
      <c r="BX409" s="1"/>
      <c r="BY409" s="1"/>
      <c r="BZ409" s="1"/>
    </row>
    <row r="410" spans="1:78" s="59" customFormat="1" ht="89.25">
      <c r="A410" s="45" t="str">
        <f t="shared" si="67"/>
        <v>EXT</v>
      </c>
      <c r="B410" s="131" t="s">
        <v>2079</v>
      </c>
      <c r="C410" s="131"/>
      <c r="D410" s="184" t="s">
        <v>1526</v>
      </c>
      <c r="E410" s="144" t="s">
        <v>41</v>
      </c>
      <c r="F410" s="296" t="s">
        <v>4953</v>
      </c>
      <c r="G410" s="145">
        <f t="shared" si="74"/>
        <v>5</v>
      </c>
      <c r="H410" s="145" t="s">
        <v>42</v>
      </c>
      <c r="I410" s="64" t="s">
        <v>2188</v>
      </c>
      <c r="J410" s="64" t="s">
        <v>1647</v>
      </c>
      <c r="K410" s="65"/>
      <c r="L410" s="65"/>
      <c r="M410" s="65" t="s">
        <v>35</v>
      </c>
      <c r="N410" s="64" t="s">
        <v>70</v>
      </c>
      <c r="O410" s="66" t="s">
        <v>42</v>
      </c>
      <c r="P410" s="66" t="str">
        <f t="shared" si="64"/>
        <v>0..1</v>
      </c>
      <c r="Q410" s="2" t="s">
        <v>2189</v>
      </c>
      <c r="R410" s="75" t="s">
        <v>2190</v>
      </c>
      <c r="S410" s="66" t="s">
        <v>73</v>
      </c>
      <c r="T410" s="68" t="s">
        <v>56</v>
      </c>
      <c r="U410" s="66" t="s">
        <v>42</v>
      </c>
      <c r="V410" s="66" t="s">
        <v>35</v>
      </c>
      <c r="W410" s="69" t="s">
        <v>35</v>
      </c>
      <c r="X410" s="38"/>
      <c r="Y410" s="70" t="s">
        <v>47</v>
      </c>
      <c r="Z410" s="70" t="s">
        <v>48</v>
      </c>
      <c r="AA410" s="4"/>
      <c r="AB410" s="13" t="str">
        <f t="shared" si="65"/>
        <v>/rsm:CrossIndustryInvoice/rsm:SupplyChainTradeTransaction/ram:ApplicableHeaderTradeAgreement/ram:SalesAgentTradeParty/ram:PostalTradeAddress</v>
      </c>
      <c r="AC410" s="13" t="str">
        <f t="shared" si="66"/>
        <v>/ram:LineTwo</v>
      </c>
      <c r="AD410" s="14">
        <f>COUNTIFS(R$4:R410,AB410)</f>
        <v>1</v>
      </c>
      <c r="AE410" s="1"/>
      <c r="AF410" s="144" t="str">
        <f t="shared" si="71"/>
        <v>EXT</v>
      </c>
      <c r="AG410" s="145">
        <f t="shared" si="69"/>
        <v>5</v>
      </c>
      <c r="AH410" s="145" t="str">
        <f t="shared" si="72"/>
        <v>0..1</v>
      </c>
      <c r="AI410" s="64" t="s">
        <v>2191</v>
      </c>
      <c r="AJ410" s="64" t="s">
        <v>1761</v>
      </c>
      <c r="AK410" s="65"/>
      <c r="AL410" s="65"/>
      <c r="AM410" s="65" t="s">
        <v>35</v>
      </c>
      <c r="AN410" s="64" t="s">
        <v>78</v>
      </c>
      <c r="AO410" s="66" t="str">
        <f t="shared" si="68"/>
        <v>0..1</v>
      </c>
      <c r="AP410" s="66" t="str">
        <f t="shared" si="68"/>
        <v>0..1</v>
      </c>
      <c r="AQ410" s="2" t="str">
        <f t="shared" si="68"/>
        <v>/rsm:CrossIndustryInvoice
/rsm:SupplyChainTradeTransaction
/ram:ApplicableHeaderTradeAgreement
/ram:SalesAgentTradeParty
/ram:PostalTradeAddress
/ram:LineTwo</v>
      </c>
      <c r="AR410" s="75" t="str">
        <f t="shared" si="68"/>
        <v>/rsm:CrossIndustryInvoice/rsm:SupplyChainTradeTransaction/ram:ApplicableHeaderTradeAgreement/ram:SalesAgentTradeParty/ram:PostalTradeAddress/ram:LineTwo</v>
      </c>
      <c r="AS410" s="66" t="s">
        <v>73</v>
      </c>
      <c r="AT410" s="68" t="s">
        <v>56</v>
      </c>
      <c r="AU410" s="66" t="str">
        <f t="shared" si="70"/>
        <v>0..1</v>
      </c>
      <c r="AV410" s="66" t="s">
        <v>35</v>
      </c>
      <c r="AW410" s="69" t="s">
        <v>35</v>
      </c>
      <c r="AX410" s="7"/>
      <c r="AY410" s="70" t="str">
        <f t="shared" si="73"/>
        <v>EXTENDED</v>
      </c>
      <c r="AZ410" s="70" t="str">
        <f t="shared" si="73"/>
        <v>EXTENDED FR B2B</v>
      </c>
      <c r="BA410" s="1"/>
      <c r="BB410" s="57"/>
      <c r="BE410"/>
      <c r="BF410" s="1"/>
      <c r="BG410" s="1"/>
      <c r="BH410" s="1"/>
      <c r="BI410" s="1"/>
      <c r="BJ410" s="1"/>
      <c r="BK410" s="1"/>
      <c r="BL410" s="1"/>
      <c r="BM410" s="1"/>
      <c r="BN410" s="1"/>
      <c r="BO410" s="1"/>
      <c r="BP410" s="1"/>
      <c r="BQ410" s="1"/>
      <c r="BR410" s="1"/>
      <c r="BS410" s="1"/>
      <c r="BT410" s="1"/>
      <c r="BU410" s="1"/>
      <c r="BV410" s="1"/>
      <c r="BW410" s="1"/>
      <c r="BX410" s="1"/>
      <c r="BY410" s="1"/>
      <c r="BZ410" s="1"/>
    </row>
    <row r="411" spans="1:78" s="59" customFormat="1" ht="89.25">
      <c r="A411" s="45" t="str">
        <f t="shared" si="67"/>
        <v>EXT</v>
      </c>
      <c r="B411" s="131" t="s">
        <v>2079</v>
      </c>
      <c r="C411" s="131"/>
      <c r="D411" s="184" t="s">
        <v>1526</v>
      </c>
      <c r="E411" s="144" t="s">
        <v>41</v>
      </c>
      <c r="F411" s="296" t="s">
        <v>4954</v>
      </c>
      <c r="G411" s="145">
        <f t="shared" si="74"/>
        <v>5</v>
      </c>
      <c r="H411" s="145" t="s">
        <v>42</v>
      </c>
      <c r="I411" s="64" t="s">
        <v>2192</v>
      </c>
      <c r="J411" s="64" t="s">
        <v>1647</v>
      </c>
      <c r="K411" s="65"/>
      <c r="L411" s="65"/>
      <c r="M411" s="65" t="s">
        <v>35</v>
      </c>
      <c r="N411" s="64" t="s">
        <v>70</v>
      </c>
      <c r="O411" s="66" t="s">
        <v>42</v>
      </c>
      <c r="P411" s="66" t="str">
        <f t="shared" si="64"/>
        <v>0..1</v>
      </c>
      <c r="Q411" s="2" t="s">
        <v>2193</v>
      </c>
      <c r="R411" s="75" t="s">
        <v>2194</v>
      </c>
      <c r="S411" s="66" t="s">
        <v>73</v>
      </c>
      <c r="T411" s="68" t="s">
        <v>56</v>
      </c>
      <c r="U411" s="66" t="s">
        <v>42</v>
      </c>
      <c r="V411" s="66" t="s">
        <v>35</v>
      </c>
      <c r="W411" s="69" t="s">
        <v>35</v>
      </c>
      <c r="X411" s="38"/>
      <c r="Y411" s="70" t="s">
        <v>47</v>
      </c>
      <c r="Z411" s="70" t="s">
        <v>48</v>
      </c>
      <c r="AA411" s="4"/>
      <c r="AB411" s="13" t="str">
        <f t="shared" si="65"/>
        <v>/rsm:CrossIndustryInvoice/rsm:SupplyChainTradeTransaction/ram:ApplicableHeaderTradeAgreement/ram:SalesAgentTradeParty/ram:PostalTradeAddress</v>
      </c>
      <c r="AC411" s="13" t="str">
        <f t="shared" si="66"/>
        <v>/ram:LineThree</v>
      </c>
      <c r="AD411" s="14">
        <f>COUNTIFS(R$4:R411,AB411)</f>
        <v>1</v>
      </c>
      <c r="AE411" s="1"/>
      <c r="AF411" s="144" t="str">
        <f t="shared" si="71"/>
        <v>EXT</v>
      </c>
      <c r="AG411" s="145">
        <f t="shared" si="69"/>
        <v>5</v>
      </c>
      <c r="AH411" s="145" t="str">
        <f t="shared" si="72"/>
        <v>0..1</v>
      </c>
      <c r="AI411" s="64" t="s">
        <v>2195</v>
      </c>
      <c r="AJ411" s="64" t="s">
        <v>1761</v>
      </c>
      <c r="AK411" s="65" t="s">
        <v>35</v>
      </c>
      <c r="AL411" s="65"/>
      <c r="AM411" s="65" t="s">
        <v>35</v>
      </c>
      <c r="AN411" s="64" t="s">
        <v>78</v>
      </c>
      <c r="AO411" s="66" t="str">
        <f t="shared" si="68"/>
        <v>0..1</v>
      </c>
      <c r="AP411" s="66" t="str">
        <f t="shared" si="68"/>
        <v>0..1</v>
      </c>
      <c r="AQ411" s="2" t="str">
        <f t="shared" si="68"/>
        <v>/rsm:CrossIndustryInvoice
/rsm:SupplyChainTradeTransaction
/ram:ApplicableHeaderTradeAgreement
/ram:SalesAgentTradeParty
/ram:PostalTradeAddress
/ram:LineThree</v>
      </c>
      <c r="AR411" s="75" t="str">
        <f t="shared" si="68"/>
        <v>/rsm:CrossIndustryInvoice/rsm:SupplyChainTradeTransaction/ram:ApplicableHeaderTradeAgreement/ram:SalesAgentTradeParty/ram:PostalTradeAddress/ram:LineThree</v>
      </c>
      <c r="AS411" s="66" t="s">
        <v>73</v>
      </c>
      <c r="AT411" s="68" t="s">
        <v>56</v>
      </c>
      <c r="AU411" s="66" t="str">
        <f t="shared" si="70"/>
        <v>0..1</v>
      </c>
      <c r="AV411" s="66" t="s">
        <v>35</v>
      </c>
      <c r="AW411" s="69" t="s">
        <v>35</v>
      </c>
      <c r="AX411" s="7"/>
      <c r="AY411" s="70" t="str">
        <f t="shared" si="73"/>
        <v>EXTENDED</v>
      </c>
      <c r="AZ411" s="70" t="str">
        <f t="shared" si="73"/>
        <v>EXTENDED FR B2B</v>
      </c>
      <c r="BA411" s="1"/>
      <c r="BB411" s="57"/>
      <c r="BE411"/>
      <c r="BF411" s="1"/>
      <c r="BG411" s="1"/>
      <c r="BH411" s="1"/>
      <c r="BI411" s="1"/>
      <c r="BJ411" s="1"/>
      <c r="BK411" s="1"/>
      <c r="BL411" s="1"/>
      <c r="BM411" s="1"/>
      <c r="BN411" s="1"/>
      <c r="BO411" s="1"/>
      <c r="BP411" s="1"/>
      <c r="BQ411" s="1"/>
      <c r="BR411" s="1"/>
      <c r="BS411" s="1"/>
      <c r="BT411" s="1"/>
      <c r="BU411" s="1"/>
      <c r="BV411" s="1"/>
      <c r="BW411" s="1"/>
      <c r="BX411" s="1"/>
      <c r="BY411" s="1"/>
      <c r="BZ411" s="1"/>
    </row>
    <row r="412" spans="1:78" s="59" customFormat="1" ht="89.25">
      <c r="A412" s="45" t="str">
        <f t="shared" si="67"/>
        <v>EXT</v>
      </c>
      <c r="B412" s="131" t="s">
        <v>2079</v>
      </c>
      <c r="C412" s="131"/>
      <c r="D412" s="184" t="s">
        <v>1526</v>
      </c>
      <c r="E412" s="144" t="s">
        <v>41</v>
      </c>
      <c r="F412" s="296" t="s">
        <v>4955</v>
      </c>
      <c r="G412" s="145">
        <f t="shared" si="74"/>
        <v>5</v>
      </c>
      <c r="H412" s="145" t="s">
        <v>42</v>
      </c>
      <c r="I412" s="64" t="s">
        <v>2196</v>
      </c>
      <c r="J412" s="64" t="s">
        <v>2197</v>
      </c>
      <c r="K412" s="65"/>
      <c r="L412" s="65"/>
      <c r="M412" s="65" t="s">
        <v>35</v>
      </c>
      <c r="N412" s="64" t="s">
        <v>70</v>
      </c>
      <c r="O412" s="66" t="s">
        <v>42</v>
      </c>
      <c r="P412" s="66" t="str">
        <f t="shared" si="64"/>
        <v>0..1</v>
      </c>
      <c r="Q412" s="2" t="s">
        <v>2198</v>
      </c>
      <c r="R412" s="75" t="s">
        <v>2199</v>
      </c>
      <c r="S412" s="66" t="s">
        <v>73</v>
      </c>
      <c r="T412" s="68" t="s">
        <v>56</v>
      </c>
      <c r="U412" s="66" t="s">
        <v>42</v>
      </c>
      <c r="V412" s="66" t="s">
        <v>35</v>
      </c>
      <c r="W412" s="69" t="s">
        <v>35</v>
      </c>
      <c r="X412" s="38"/>
      <c r="Y412" s="70" t="s">
        <v>47</v>
      </c>
      <c r="Z412" s="70" t="s">
        <v>48</v>
      </c>
      <c r="AA412" s="4"/>
      <c r="AB412" s="13" t="str">
        <f t="shared" si="65"/>
        <v>/rsm:CrossIndustryInvoice/rsm:SupplyChainTradeTransaction/ram:ApplicableHeaderTradeAgreement/ram:SalesAgentTradeParty/ram:PostalTradeAddress</v>
      </c>
      <c r="AC412" s="13" t="str">
        <f t="shared" si="66"/>
        <v>/ram:CityName</v>
      </c>
      <c r="AD412" s="14">
        <f>COUNTIFS(R$4:R412,AB412)</f>
        <v>1</v>
      </c>
      <c r="AE412" s="1"/>
      <c r="AF412" s="144" t="str">
        <f t="shared" si="71"/>
        <v>EXT</v>
      </c>
      <c r="AG412" s="145">
        <f t="shared" si="69"/>
        <v>5</v>
      </c>
      <c r="AH412" s="145" t="str">
        <f t="shared" si="72"/>
        <v>0..1</v>
      </c>
      <c r="AI412" s="64" t="s">
        <v>2200</v>
      </c>
      <c r="AJ412" s="64" t="s">
        <v>2201</v>
      </c>
      <c r="AK412" s="65"/>
      <c r="AL412" s="65"/>
      <c r="AM412" s="65" t="s">
        <v>35</v>
      </c>
      <c r="AN412" s="64" t="s">
        <v>78</v>
      </c>
      <c r="AO412" s="66" t="str">
        <f t="shared" si="68"/>
        <v>0..1</v>
      </c>
      <c r="AP412" s="66" t="str">
        <f t="shared" si="68"/>
        <v>0..1</v>
      </c>
      <c r="AQ412" s="2" t="str">
        <f t="shared" si="68"/>
        <v>/rsm:CrossIndustryInvoice
/rsm:SupplyChainTradeTransaction
/ram:ApplicableHeaderTradeAgreement
/ram:SalesAgentTradeParty
/ram:PostalTradeAddress
/ram:CityName</v>
      </c>
      <c r="AR412" s="75" t="str">
        <f t="shared" si="68"/>
        <v>/rsm:CrossIndustryInvoice/rsm:SupplyChainTradeTransaction/ram:ApplicableHeaderTradeAgreement/ram:SalesAgentTradeParty/ram:PostalTradeAddress/ram:CityName</v>
      </c>
      <c r="AS412" s="66" t="s">
        <v>73</v>
      </c>
      <c r="AT412" s="68" t="s">
        <v>56</v>
      </c>
      <c r="AU412" s="66" t="str">
        <f t="shared" si="70"/>
        <v>0..1</v>
      </c>
      <c r="AV412" s="66" t="s">
        <v>35</v>
      </c>
      <c r="AW412" s="69" t="s">
        <v>35</v>
      </c>
      <c r="AX412" s="7"/>
      <c r="AY412" s="70" t="str">
        <f t="shared" si="73"/>
        <v>EXTENDED</v>
      </c>
      <c r="AZ412" s="70" t="str">
        <f t="shared" si="73"/>
        <v>EXTENDED FR B2B</v>
      </c>
      <c r="BA412" s="1"/>
      <c r="BB412" s="57"/>
      <c r="BE412"/>
      <c r="BF412" s="1"/>
      <c r="BG412" s="1"/>
      <c r="BH412" s="1"/>
      <c r="BI412" s="1"/>
      <c r="BJ412" s="1"/>
      <c r="BK412" s="1"/>
      <c r="BL412" s="1"/>
      <c r="BM412" s="1"/>
      <c r="BN412" s="1"/>
      <c r="BO412" s="1"/>
      <c r="BP412" s="1"/>
      <c r="BQ412" s="1"/>
      <c r="BR412" s="1"/>
      <c r="BS412" s="1"/>
      <c r="BT412" s="1"/>
      <c r="BU412" s="1"/>
      <c r="BV412" s="1"/>
      <c r="BW412" s="1"/>
      <c r="BX412" s="1"/>
      <c r="BY412" s="1"/>
      <c r="BZ412" s="1"/>
    </row>
    <row r="413" spans="1:78" s="59" customFormat="1" ht="89.25">
      <c r="A413" s="45" t="str">
        <f t="shared" si="67"/>
        <v>EXT</v>
      </c>
      <c r="B413" s="131" t="s">
        <v>2079</v>
      </c>
      <c r="C413" s="131"/>
      <c r="D413" s="184" t="s">
        <v>1526</v>
      </c>
      <c r="E413" s="144" t="s">
        <v>41</v>
      </c>
      <c r="F413" s="296" t="s">
        <v>4956</v>
      </c>
      <c r="G413" s="145">
        <f t="shared" si="74"/>
        <v>5</v>
      </c>
      <c r="H413" s="145" t="s">
        <v>32</v>
      </c>
      <c r="I413" s="64" t="s">
        <v>2202</v>
      </c>
      <c r="J413" s="64" t="s">
        <v>1661</v>
      </c>
      <c r="K413" s="65" t="s">
        <v>2203</v>
      </c>
      <c r="L413" s="65"/>
      <c r="M413" s="65"/>
      <c r="N413" s="64" t="s">
        <v>128</v>
      </c>
      <c r="O413" s="66" t="s">
        <v>32</v>
      </c>
      <c r="P413" s="66" t="str">
        <f t="shared" si="64"/>
        <v>1..1</v>
      </c>
      <c r="Q413" s="2" t="s">
        <v>2204</v>
      </c>
      <c r="R413" s="75" t="s">
        <v>2205</v>
      </c>
      <c r="S413" s="66" t="s">
        <v>131</v>
      </c>
      <c r="T413" s="68" t="s">
        <v>56</v>
      </c>
      <c r="U413" s="66" t="s">
        <v>42</v>
      </c>
      <c r="V413" s="66" t="s">
        <v>35</v>
      </c>
      <c r="W413" s="69" t="s">
        <v>35</v>
      </c>
      <c r="X413" s="38"/>
      <c r="Y413" s="70" t="s">
        <v>47</v>
      </c>
      <c r="Z413" s="70" t="s">
        <v>48</v>
      </c>
      <c r="AA413" s="4"/>
      <c r="AB413" s="13" t="str">
        <f t="shared" si="65"/>
        <v>/rsm:CrossIndustryInvoice/rsm:SupplyChainTradeTransaction/ram:ApplicableHeaderTradeAgreement/ram:SalesAgentTradeParty/ram:PostalTradeAddress</v>
      </c>
      <c r="AC413" s="13" t="str">
        <f t="shared" si="66"/>
        <v>/ram:CountryID</v>
      </c>
      <c r="AD413" s="14">
        <f>COUNTIFS(R$4:R413,AB413)</f>
        <v>1</v>
      </c>
      <c r="AE413" s="1"/>
      <c r="AF413" s="144" t="str">
        <f t="shared" si="71"/>
        <v>EXT</v>
      </c>
      <c r="AG413" s="145">
        <f t="shared" si="69"/>
        <v>5</v>
      </c>
      <c r="AH413" s="145" t="str">
        <f t="shared" si="72"/>
        <v>1..1</v>
      </c>
      <c r="AI413" s="64" t="s">
        <v>2206</v>
      </c>
      <c r="AJ413" s="64" t="s">
        <v>1777</v>
      </c>
      <c r="AK413" s="65" t="s">
        <v>485</v>
      </c>
      <c r="AL413" s="65"/>
      <c r="AM413" s="65"/>
      <c r="AN413" s="64" t="s">
        <v>128</v>
      </c>
      <c r="AO413" s="66" t="str">
        <f t="shared" si="68"/>
        <v>1..1</v>
      </c>
      <c r="AP413" s="66" t="str">
        <f t="shared" si="68"/>
        <v>1..1</v>
      </c>
      <c r="AQ413" s="2" t="str">
        <f t="shared" si="68"/>
        <v>/rsm:CrossIndustryInvoice
/rsm:SupplyChainTradeTransaction
/ram:ApplicableHeaderTradeAgreement
/ram:SalesAgentTradeParty
/ram:PostalTradeAddress
/ram:CountryID</v>
      </c>
      <c r="AR413" s="75" t="str">
        <f t="shared" si="68"/>
        <v>/rsm:CrossIndustryInvoice/rsm:SupplyChainTradeTransaction/ram:ApplicableHeaderTradeAgreement/ram:SalesAgentTradeParty/ram:PostalTradeAddress/ram:CountryID</v>
      </c>
      <c r="AS413" s="66" t="s">
        <v>131</v>
      </c>
      <c r="AT413" s="68" t="s">
        <v>56</v>
      </c>
      <c r="AU413" s="66" t="str">
        <f t="shared" si="70"/>
        <v>0..1</v>
      </c>
      <c r="AV413" s="66" t="s">
        <v>35</v>
      </c>
      <c r="AW413" s="69" t="s">
        <v>35</v>
      </c>
      <c r="AX413" s="7"/>
      <c r="AY413" s="70" t="str">
        <f t="shared" si="73"/>
        <v>EXTENDED</v>
      </c>
      <c r="AZ413" s="70" t="str">
        <f t="shared" si="73"/>
        <v>EXTENDED FR B2B</v>
      </c>
      <c r="BA413" s="1"/>
      <c r="BB413" s="57"/>
      <c r="BE413"/>
      <c r="BF413" s="1"/>
      <c r="BG413" s="1"/>
      <c r="BH413" s="1"/>
      <c r="BI413" s="1"/>
      <c r="BJ413" s="1"/>
      <c r="BK413" s="1"/>
      <c r="BL413" s="1"/>
      <c r="BM413" s="1"/>
      <c r="BN413" s="1"/>
      <c r="BO413" s="1"/>
      <c r="BP413" s="1"/>
      <c r="BQ413" s="1"/>
      <c r="BR413" s="1"/>
      <c r="BS413" s="1"/>
      <c r="BT413" s="1"/>
      <c r="BU413" s="1"/>
      <c r="BV413" s="1"/>
      <c r="BW413" s="1"/>
      <c r="BX413" s="1"/>
      <c r="BY413" s="1"/>
      <c r="BZ413" s="1"/>
    </row>
    <row r="414" spans="1:78" s="59" customFormat="1" ht="89.25">
      <c r="A414" s="45" t="str">
        <f t="shared" si="67"/>
        <v>EXT</v>
      </c>
      <c r="B414" s="131" t="s">
        <v>2079</v>
      </c>
      <c r="C414" s="131"/>
      <c r="D414" s="184" t="s">
        <v>1526</v>
      </c>
      <c r="E414" s="144" t="s">
        <v>41</v>
      </c>
      <c r="F414" s="296" t="s">
        <v>4957</v>
      </c>
      <c r="G414" s="145">
        <f t="shared" si="74"/>
        <v>5</v>
      </c>
      <c r="H414" s="145" t="s">
        <v>42</v>
      </c>
      <c r="I414" s="64" t="s">
        <v>2207</v>
      </c>
      <c r="J414" s="64" t="s">
        <v>1667</v>
      </c>
      <c r="K414" s="65" t="s">
        <v>1668</v>
      </c>
      <c r="L414" s="65"/>
      <c r="M414" s="65" t="s">
        <v>35</v>
      </c>
      <c r="N414" s="64" t="s">
        <v>70</v>
      </c>
      <c r="O414" s="66" t="s">
        <v>42</v>
      </c>
      <c r="P414" s="66" t="str">
        <f t="shared" si="64"/>
        <v>0..1</v>
      </c>
      <c r="Q414" s="2" t="s">
        <v>2208</v>
      </c>
      <c r="R414" s="75" t="s">
        <v>2209</v>
      </c>
      <c r="S414" s="66" t="s">
        <v>73</v>
      </c>
      <c r="T414" s="68" t="s">
        <v>56</v>
      </c>
      <c r="U414" s="66" t="s">
        <v>62</v>
      </c>
      <c r="V414" s="66" t="s">
        <v>200</v>
      </c>
      <c r="W414" s="69" t="s">
        <v>35</v>
      </c>
      <c r="X414" s="38"/>
      <c r="Y414" s="70" t="s">
        <v>47</v>
      </c>
      <c r="Z414" s="70" t="s">
        <v>48</v>
      </c>
      <c r="AA414" s="4"/>
      <c r="AB414" s="13" t="str">
        <f t="shared" si="65"/>
        <v>/rsm:CrossIndustryInvoice/rsm:SupplyChainTradeTransaction/ram:ApplicableHeaderTradeAgreement/ram:SalesAgentTradeParty/ram:PostalTradeAddress</v>
      </c>
      <c r="AC414" s="13" t="str">
        <f t="shared" si="66"/>
        <v>/ram:CountrySubDivisionName</v>
      </c>
      <c r="AD414" s="14">
        <f>COUNTIFS(R$4:R414,AB414)</f>
        <v>1</v>
      </c>
      <c r="AE414" s="1"/>
      <c r="AF414" s="144" t="str">
        <f t="shared" si="71"/>
        <v>EXT</v>
      </c>
      <c r="AG414" s="145">
        <f t="shared" si="69"/>
        <v>5</v>
      </c>
      <c r="AH414" s="145" t="str">
        <f t="shared" si="72"/>
        <v>0..1</v>
      </c>
      <c r="AI414" s="64" t="s">
        <v>2210</v>
      </c>
      <c r="AJ414" s="64" t="s">
        <v>1671</v>
      </c>
      <c r="AK414" s="65" t="s">
        <v>1672</v>
      </c>
      <c r="AL414" s="65"/>
      <c r="AM414" s="65" t="s">
        <v>35</v>
      </c>
      <c r="AN414" s="64" t="s">
        <v>78</v>
      </c>
      <c r="AO414" s="66" t="str">
        <f t="shared" si="68"/>
        <v>0..1</v>
      </c>
      <c r="AP414" s="66" t="str">
        <f t="shared" si="68"/>
        <v>0..1</v>
      </c>
      <c r="AQ414" s="2" t="str">
        <f t="shared" si="68"/>
        <v>/rsm:CrossIndustryInvoice
/rsm:SupplyChainTradeTransaction
/ram:ApplicableHeaderTradeAgreement
/ram:SalesAgentTradeParty
/ram:PostalTradeAddress
/ram:CountrySubDivisionName</v>
      </c>
      <c r="AR414" s="75" t="str">
        <f t="shared" si="68"/>
        <v>/rsm:CrossIndustryInvoice/rsm:SupplyChainTradeTransaction/ram:ApplicableHeaderTradeAgreement/ram:SalesAgentTradeParty/ram:PostalTradeAddress/ram:CountrySubDivisionName</v>
      </c>
      <c r="AS414" s="66" t="s">
        <v>73</v>
      </c>
      <c r="AT414" s="68" t="s">
        <v>56</v>
      </c>
      <c r="AU414" s="66" t="str">
        <f t="shared" si="70"/>
        <v>0..n</v>
      </c>
      <c r="AV414" s="66" t="s">
        <v>200</v>
      </c>
      <c r="AW414" s="69" t="s">
        <v>35</v>
      </c>
      <c r="AX414" s="7"/>
      <c r="AY414" s="70" t="str">
        <f t="shared" si="73"/>
        <v>EXTENDED</v>
      </c>
      <c r="AZ414" s="70" t="str">
        <f t="shared" si="73"/>
        <v>EXTENDED FR B2B</v>
      </c>
      <c r="BA414" s="1"/>
      <c r="BB414" s="57"/>
      <c r="BE414"/>
      <c r="BF414" s="1"/>
      <c r="BG414" s="1"/>
      <c r="BH414" s="1"/>
      <c r="BI414" s="1"/>
      <c r="BJ414" s="1"/>
      <c r="BK414" s="1"/>
      <c r="BL414" s="1"/>
      <c r="BM414" s="1"/>
      <c r="BN414" s="1"/>
      <c r="BO414" s="1"/>
      <c r="BP414" s="1"/>
      <c r="BQ414" s="1"/>
      <c r="BR414" s="1"/>
      <c r="BS414" s="1"/>
      <c r="BT414" s="1"/>
      <c r="BU414" s="1"/>
      <c r="BV414" s="1"/>
      <c r="BW414" s="1"/>
      <c r="BX414" s="1"/>
      <c r="BY414" s="1"/>
      <c r="BZ414" s="1"/>
    </row>
    <row r="415" spans="1:78" s="59" customFormat="1" ht="76.5">
      <c r="A415" s="45" t="str">
        <f t="shared" si="67"/>
        <v>EXT</v>
      </c>
      <c r="B415" s="131" t="s">
        <v>2079</v>
      </c>
      <c r="C415" s="131"/>
      <c r="D415" s="188" t="s">
        <v>1526</v>
      </c>
      <c r="E415" s="139" t="s">
        <v>41</v>
      </c>
      <c r="F415" s="295" t="e">
        <v>#N/A</v>
      </c>
      <c r="G415" s="140">
        <f t="shared" si="74"/>
        <v>4</v>
      </c>
      <c r="H415" s="140" t="s">
        <v>42</v>
      </c>
      <c r="I415" s="125" t="s">
        <v>2211</v>
      </c>
      <c r="J415" s="125"/>
      <c r="K415" s="126"/>
      <c r="L415" s="126"/>
      <c r="M415" s="126"/>
      <c r="N415" s="125"/>
      <c r="O415" s="124" t="s">
        <v>42</v>
      </c>
      <c r="P415" s="124" t="str">
        <f t="shared" si="64"/>
        <v>0..1</v>
      </c>
      <c r="Q415" s="141" t="s">
        <v>2212</v>
      </c>
      <c r="R415" s="142" t="s">
        <v>2213</v>
      </c>
      <c r="S415" s="124"/>
      <c r="T415" s="129"/>
      <c r="U415" s="140" t="s">
        <v>62</v>
      </c>
      <c r="V415" s="124"/>
      <c r="W415" s="130"/>
      <c r="X415" s="38"/>
      <c r="Y415" s="70" t="s">
        <v>47</v>
      </c>
      <c r="Z415" s="70" t="s">
        <v>48</v>
      </c>
      <c r="AA415" s="4"/>
      <c r="AB415" s="13" t="str">
        <f t="shared" si="65"/>
        <v>/rsm:CrossIndustryInvoice/rsm:SupplyChainTradeTransaction/ram:ApplicableHeaderTradeAgreement/ram:SalesAgentTradeParty</v>
      </c>
      <c r="AC415" s="13" t="str">
        <f t="shared" si="66"/>
        <v>/ram:URIUniversalCommunication</v>
      </c>
      <c r="AD415" s="14">
        <f>COUNTIFS(R$4:R415,AB415)</f>
        <v>1</v>
      </c>
      <c r="AE415" s="1"/>
      <c r="AF415" s="139" t="str">
        <f t="shared" si="71"/>
        <v>EXT</v>
      </c>
      <c r="AG415" s="140">
        <f t="shared" si="69"/>
        <v>4</v>
      </c>
      <c r="AH415" s="140" t="str">
        <f t="shared" si="72"/>
        <v>0..1</v>
      </c>
      <c r="AI415" s="125" t="s">
        <v>1001</v>
      </c>
      <c r="AJ415" s="125"/>
      <c r="AK415" s="126"/>
      <c r="AL415" s="126"/>
      <c r="AM415" s="126"/>
      <c r="AN415" s="125"/>
      <c r="AO415" s="124" t="str">
        <f t="shared" si="68"/>
        <v>0..1</v>
      </c>
      <c r="AP415" s="124" t="str">
        <f t="shared" si="68"/>
        <v>0..1</v>
      </c>
      <c r="AQ415" s="141" t="str">
        <f t="shared" si="68"/>
        <v>/rsm:CrossIndustryInvoice
/rsm:SupplyChainTradeTransaction
/ram:ApplicableHeaderTradeAgreement
/ram:SalesAgentTradeParty
/ram:URIUniversalCommunication</v>
      </c>
      <c r="AR415" s="142" t="str">
        <f t="shared" si="68"/>
        <v>/rsm:CrossIndustryInvoice/rsm:SupplyChainTradeTransaction/ram:ApplicableHeaderTradeAgreement/ram:SalesAgentTradeParty/ram:URIUniversalCommunication</v>
      </c>
      <c r="AS415" s="124"/>
      <c r="AT415" s="129"/>
      <c r="AU415" s="140" t="str">
        <f t="shared" si="70"/>
        <v>0..n</v>
      </c>
      <c r="AV415" s="124"/>
      <c r="AW415" s="130"/>
      <c r="AX415" s="7"/>
      <c r="AY415" s="70" t="str">
        <f t="shared" si="73"/>
        <v>EXTENDED</v>
      </c>
      <c r="AZ415" s="70" t="str">
        <f t="shared" si="73"/>
        <v>EXTENDED FR B2B</v>
      </c>
      <c r="BA415" s="1"/>
      <c r="BB415" s="57"/>
      <c r="BE415"/>
      <c r="BF415" s="1"/>
      <c r="BG415" s="1"/>
      <c r="BH415" s="1"/>
      <c r="BI415" s="1"/>
      <c r="BJ415" s="1"/>
      <c r="BK415" s="1"/>
      <c r="BL415" s="1"/>
      <c r="BM415" s="1"/>
      <c r="BN415" s="1"/>
      <c r="BO415" s="1"/>
      <c r="BP415" s="1"/>
      <c r="BQ415" s="1"/>
      <c r="BR415" s="1"/>
      <c r="BS415" s="1"/>
      <c r="BT415" s="1"/>
      <c r="BU415" s="1"/>
      <c r="BV415" s="1"/>
      <c r="BW415" s="1"/>
      <c r="BX415" s="1"/>
      <c r="BY415" s="1"/>
      <c r="BZ415" s="1"/>
    </row>
    <row r="416" spans="1:78" s="59" customFormat="1" ht="99.75">
      <c r="A416" s="45" t="str">
        <f t="shared" si="67"/>
        <v>EXT</v>
      </c>
      <c r="B416" s="131" t="s">
        <v>2079</v>
      </c>
      <c r="C416" s="131"/>
      <c r="D416" s="188" t="s">
        <v>1526</v>
      </c>
      <c r="E416" s="61" t="s">
        <v>41</v>
      </c>
      <c r="F416" s="281" t="e">
        <v>#N/A</v>
      </c>
      <c r="G416" s="62">
        <f t="shared" si="74"/>
        <v>5</v>
      </c>
      <c r="H416" s="62" t="s">
        <v>32</v>
      </c>
      <c r="I416" s="64" t="s">
        <v>2214</v>
      </c>
      <c r="J416" s="64"/>
      <c r="K416" s="65"/>
      <c r="L416" s="65"/>
      <c r="M416" s="65"/>
      <c r="N416" s="64"/>
      <c r="O416" s="66" t="s">
        <v>32</v>
      </c>
      <c r="P416" s="66" t="str">
        <f t="shared" si="64"/>
        <v>1..1</v>
      </c>
      <c r="Q416" s="6" t="s">
        <v>2215</v>
      </c>
      <c r="R416" s="67" t="s">
        <v>2216</v>
      </c>
      <c r="S416" s="66" t="s">
        <v>55</v>
      </c>
      <c r="T416" s="68" t="s">
        <v>56</v>
      </c>
      <c r="U416" s="62" t="s">
        <v>42</v>
      </c>
      <c r="V416" s="66"/>
      <c r="W416" s="69"/>
      <c r="X416" s="38"/>
      <c r="Y416" s="70" t="s">
        <v>47</v>
      </c>
      <c r="Z416" s="70" t="s">
        <v>48</v>
      </c>
      <c r="AA416" s="4"/>
      <c r="AB416" s="13" t="str">
        <f t="shared" si="65"/>
        <v>/rsm:CrossIndustryInvoice/rsm:SupplyChainTradeTransaction/ram:ApplicableHeaderTradeAgreement/ram:SalesAgentTradeParty/ram:URIUniversalCommunication</v>
      </c>
      <c r="AC416" s="13" t="str">
        <f t="shared" si="66"/>
        <v>/ram:URIID</v>
      </c>
      <c r="AD416" s="14">
        <f>COUNTIFS(R$4:R416,AB416)</f>
        <v>1</v>
      </c>
      <c r="AE416" s="1"/>
      <c r="AF416" s="61" t="str">
        <f t="shared" si="71"/>
        <v>EXT</v>
      </c>
      <c r="AG416" s="62">
        <f t="shared" si="69"/>
        <v>5</v>
      </c>
      <c r="AH416" s="62" t="str">
        <f t="shared" si="72"/>
        <v>1..1</v>
      </c>
      <c r="AI416" s="64" t="s">
        <v>2217</v>
      </c>
      <c r="AJ416" s="64"/>
      <c r="AK416" s="65"/>
      <c r="AL416" s="65"/>
      <c r="AM416" s="65"/>
      <c r="AN416" s="64"/>
      <c r="AO416" s="66" t="str">
        <f t="shared" si="68"/>
        <v>1..1</v>
      </c>
      <c r="AP416" s="66" t="str">
        <f t="shared" si="68"/>
        <v>1..1</v>
      </c>
      <c r="AQ416" s="6" t="str">
        <f t="shared" si="68"/>
        <v>/rsm:CrossIndustryInvoice
/rsm:SupplyChainTradeTransaction
/ram:ApplicableHeaderTradeAgreement
/ram:SalesAgentTradeParty
/ram:URIUniversalCommunication
/ram:URIID</v>
      </c>
      <c r="AR416" s="67" t="str">
        <f t="shared" si="68"/>
        <v>/rsm:CrossIndustryInvoice/rsm:SupplyChainTradeTransaction/ram:ApplicableHeaderTradeAgreement/ram:SalesAgentTradeParty/ram:URIUniversalCommunication/ram:URIID</v>
      </c>
      <c r="AS416" s="66" t="s">
        <v>55</v>
      </c>
      <c r="AT416" s="68" t="s">
        <v>56</v>
      </c>
      <c r="AU416" s="62" t="str">
        <f t="shared" si="70"/>
        <v>0..1</v>
      </c>
      <c r="AV416" s="66"/>
      <c r="AW416" s="69"/>
      <c r="AX416" s="7"/>
      <c r="AY416" s="70" t="str">
        <f t="shared" si="73"/>
        <v>EXTENDED</v>
      </c>
      <c r="AZ416" s="70" t="str">
        <f t="shared" si="73"/>
        <v>EXTENDED FR B2B</v>
      </c>
      <c r="BA416" s="1"/>
      <c r="BB416" s="57"/>
      <c r="BE416"/>
      <c r="BF416" s="1"/>
      <c r="BG416" s="1"/>
      <c r="BH416" s="1"/>
      <c r="BI416" s="1"/>
      <c r="BJ416" s="1"/>
      <c r="BK416" s="1"/>
      <c r="BL416" s="1"/>
      <c r="BM416" s="1"/>
      <c r="BN416" s="1"/>
      <c r="BO416" s="1"/>
      <c r="BP416" s="1"/>
      <c r="BQ416" s="1"/>
      <c r="BR416" s="1"/>
      <c r="BS416" s="1"/>
      <c r="BT416" s="1"/>
      <c r="BU416" s="1"/>
      <c r="BV416" s="1"/>
      <c r="BW416" s="1"/>
      <c r="BX416" s="1"/>
      <c r="BY416" s="1"/>
      <c r="BZ416" s="1"/>
    </row>
    <row r="417" spans="1:78" s="59" customFormat="1" ht="102">
      <c r="A417" s="45" t="str">
        <f t="shared" si="67"/>
        <v>EXT</v>
      </c>
      <c r="B417" s="131" t="s">
        <v>2079</v>
      </c>
      <c r="C417" s="131"/>
      <c r="D417" s="188" t="s">
        <v>1526</v>
      </c>
      <c r="E417" s="61" t="s">
        <v>41</v>
      </c>
      <c r="F417" s="281" t="s">
        <v>4958</v>
      </c>
      <c r="G417" s="62">
        <f t="shared" si="74"/>
        <v>6</v>
      </c>
      <c r="H417" s="62" t="s">
        <v>32</v>
      </c>
      <c r="I417" s="64" t="s">
        <v>498</v>
      </c>
      <c r="J417" s="64"/>
      <c r="K417" s="65"/>
      <c r="L417" s="65"/>
      <c r="M417" s="65"/>
      <c r="N417" s="64"/>
      <c r="O417" s="66" t="s">
        <v>32</v>
      </c>
      <c r="P417" s="66" t="str">
        <f t="shared" si="64"/>
        <v>1..1</v>
      </c>
      <c r="Q417" s="6" t="s">
        <v>2218</v>
      </c>
      <c r="R417" s="67" t="s">
        <v>2219</v>
      </c>
      <c r="S417" s="66" t="s">
        <v>329</v>
      </c>
      <c r="T417" s="68" t="s">
        <v>163</v>
      </c>
      <c r="U417" s="62" t="s">
        <v>42</v>
      </c>
      <c r="V417" s="66"/>
      <c r="W417" s="69"/>
      <c r="X417" s="38"/>
      <c r="Y417" s="70" t="s">
        <v>47</v>
      </c>
      <c r="Z417" s="70" t="s">
        <v>48</v>
      </c>
      <c r="AA417" s="4"/>
      <c r="AB417" s="13" t="str">
        <f t="shared" si="65"/>
        <v>/rsm:CrossIndustryInvoice/rsm:SupplyChainTradeTransaction/ram:ApplicableHeaderTradeAgreement/ram:SalesAgentTradeParty/ram:URIUniversalCommunication/ram:URIID</v>
      </c>
      <c r="AC417" s="13" t="str">
        <f t="shared" si="66"/>
        <v>/@schemeID</v>
      </c>
      <c r="AD417" s="14">
        <f>COUNTIFS(R$4:R417,AB417)</f>
        <v>1</v>
      </c>
      <c r="AE417" s="1"/>
      <c r="AF417" s="61" t="str">
        <f t="shared" si="71"/>
        <v>EXT</v>
      </c>
      <c r="AG417" s="62">
        <f t="shared" si="69"/>
        <v>6</v>
      </c>
      <c r="AH417" s="62" t="str">
        <f t="shared" si="72"/>
        <v>1..1</v>
      </c>
      <c r="AI417" s="64" t="s">
        <v>330</v>
      </c>
      <c r="AJ417" s="64"/>
      <c r="AK417" s="65"/>
      <c r="AL417" s="65"/>
      <c r="AM417" s="65"/>
      <c r="AN417" s="64"/>
      <c r="AO417" s="66" t="str">
        <f t="shared" si="68"/>
        <v>1..1</v>
      </c>
      <c r="AP417" s="66" t="str">
        <f t="shared" si="68"/>
        <v>1..1</v>
      </c>
      <c r="AQ417" s="6" t="str">
        <f t="shared" si="68"/>
        <v>/rsm:CrossIndustryInvoice
/rsm:SupplyChainTradeTransaction
/ram:ApplicableHeaderTradeAgreement
/ram:SalesAgentTradeParty
/ram:URIUniversalCommunication
/ram:URIID
/@schemeID</v>
      </c>
      <c r="AR417" s="67" t="str">
        <f t="shared" si="68"/>
        <v>/rsm:CrossIndustryInvoice/rsm:SupplyChainTradeTransaction/ram:ApplicableHeaderTradeAgreement/ram:SalesAgentTradeParty/ram:URIUniversalCommunication/ram:URIID/@schemeID</v>
      </c>
      <c r="AS417" s="66" t="s">
        <v>329</v>
      </c>
      <c r="AT417" s="68" t="s">
        <v>163</v>
      </c>
      <c r="AU417" s="62" t="str">
        <f t="shared" si="70"/>
        <v>0..1</v>
      </c>
      <c r="AV417" s="66"/>
      <c r="AW417" s="69"/>
      <c r="AX417" s="7"/>
      <c r="AY417" s="70" t="str">
        <f t="shared" si="73"/>
        <v>EXTENDED</v>
      </c>
      <c r="AZ417" s="70" t="str">
        <f t="shared" si="73"/>
        <v>EXTENDED FR B2B</v>
      </c>
      <c r="BA417" s="1"/>
      <c r="BB417" s="57"/>
      <c r="BE417"/>
      <c r="BF417" s="1"/>
      <c r="BG417" s="1"/>
      <c r="BH417" s="1"/>
      <c r="BI417" s="1"/>
      <c r="BJ417" s="1"/>
      <c r="BK417" s="1"/>
      <c r="BL417" s="1"/>
      <c r="BM417" s="1"/>
      <c r="BN417" s="1"/>
      <c r="BO417" s="1"/>
      <c r="BP417" s="1"/>
      <c r="BQ417" s="1"/>
      <c r="BR417" s="1"/>
      <c r="BS417" s="1"/>
      <c r="BT417" s="1"/>
      <c r="BU417" s="1"/>
      <c r="BV417" s="1"/>
      <c r="BW417" s="1"/>
      <c r="BX417" s="1"/>
      <c r="BY417" s="1"/>
      <c r="BZ417" s="1"/>
    </row>
    <row r="418" spans="1:78" s="59" customFormat="1" ht="76.5">
      <c r="A418" s="45" t="str">
        <f t="shared" si="67"/>
        <v>EXT</v>
      </c>
      <c r="B418" s="131" t="s">
        <v>2079</v>
      </c>
      <c r="C418" s="131"/>
      <c r="D418" s="184" t="s">
        <v>1526</v>
      </c>
      <c r="E418" s="139" t="s">
        <v>41</v>
      </c>
      <c r="F418" s="295" t="e">
        <v>#N/A</v>
      </c>
      <c r="G418" s="140">
        <f t="shared" si="74"/>
        <v>4</v>
      </c>
      <c r="H418" s="140" t="s">
        <v>42</v>
      </c>
      <c r="I418" s="137" t="s">
        <v>2220</v>
      </c>
      <c r="J418" s="125"/>
      <c r="K418" s="126"/>
      <c r="L418" s="126"/>
      <c r="M418" s="126"/>
      <c r="N418" s="125"/>
      <c r="O418" s="124" t="s">
        <v>1807</v>
      </c>
      <c r="P418" s="124" t="str">
        <f t="shared" si="64"/>
        <v>0..2</v>
      </c>
      <c r="Q418" s="127" t="s">
        <v>2221</v>
      </c>
      <c r="R418" s="128" t="s">
        <v>2222</v>
      </c>
      <c r="S418" s="124"/>
      <c r="T418" s="129"/>
      <c r="U418" s="124" t="s">
        <v>62</v>
      </c>
      <c r="V418" s="124"/>
      <c r="W418" s="130"/>
      <c r="X418" s="38"/>
      <c r="Y418" s="70" t="s">
        <v>47</v>
      </c>
      <c r="Z418" s="70" t="s">
        <v>48</v>
      </c>
      <c r="AA418" s="4"/>
      <c r="AB418" s="13" t="str">
        <f t="shared" si="65"/>
        <v>/rsm:CrossIndustryInvoice/rsm:SupplyChainTradeTransaction/ram:ApplicableHeaderTradeAgreement/ram:SalesAgentTradeParty</v>
      </c>
      <c r="AC418" s="13" t="str">
        <f t="shared" si="66"/>
        <v>/ram:SpecifiedTaxRegistration</v>
      </c>
      <c r="AD418" s="14">
        <f>COUNTIFS(R$4:R418,AB418)</f>
        <v>1</v>
      </c>
      <c r="AE418" s="1"/>
      <c r="AF418" s="139" t="str">
        <f t="shared" si="71"/>
        <v>EXT</v>
      </c>
      <c r="AG418" s="140">
        <f t="shared" si="69"/>
        <v>4</v>
      </c>
      <c r="AH418" s="140" t="str">
        <f t="shared" si="72"/>
        <v>0..1</v>
      </c>
      <c r="AI418" s="137" t="s">
        <v>2223</v>
      </c>
      <c r="AJ418" s="125"/>
      <c r="AK418" s="126"/>
      <c r="AL418" s="126"/>
      <c r="AM418" s="126" t="s">
        <v>35</v>
      </c>
      <c r="AN418" s="125"/>
      <c r="AO418" s="124" t="str">
        <f t="shared" si="68"/>
        <v>0..2</v>
      </c>
      <c r="AP418" s="124" t="str">
        <f t="shared" si="68"/>
        <v>0..2</v>
      </c>
      <c r="AQ418" s="127" t="str">
        <f t="shared" si="68"/>
        <v>/rsm:CrossIndustryInvoice
/rsm:SupplyChainTradeTransaction
/ram:ApplicableHeaderTradeAgreement
/ram:SalesAgentTradeParty
/ram:SpecifiedTaxRegistration</v>
      </c>
      <c r="AR418" s="128" t="str">
        <f t="shared" si="68"/>
        <v>/rsm:CrossIndustryInvoice/rsm:SupplyChainTradeTransaction/ram:ApplicableHeaderTradeAgreement/ram:SalesAgentTradeParty/ram:SpecifiedTaxRegistration</v>
      </c>
      <c r="AS418" s="124"/>
      <c r="AT418" s="129"/>
      <c r="AU418" s="124" t="str">
        <f t="shared" si="70"/>
        <v>0..n</v>
      </c>
      <c r="AV418" s="124"/>
      <c r="AW418" s="130"/>
      <c r="AX418" s="7"/>
      <c r="AY418" s="70" t="str">
        <f t="shared" si="73"/>
        <v>EXTENDED</v>
      </c>
      <c r="AZ418" s="70" t="str">
        <f t="shared" si="73"/>
        <v>EXTENDED FR B2B</v>
      </c>
      <c r="BA418" s="1"/>
      <c r="BB418" s="57"/>
      <c r="BE418"/>
      <c r="BF418" s="1"/>
      <c r="BG418" s="1"/>
      <c r="BH418" s="1"/>
      <c r="BI418" s="1"/>
      <c r="BJ418" s="1"/>
      <c r="BK418" s="1"/>
      <c r="BL418" s="1"/>
      <c r="BM418" s="1"/>
      <c r="BN418" s="1"/>
      <c r="BO418" s="1"/>
      <c r="BP418" s="1"/>
      <c r="BQ418" s="1"/>
      <c r="BR418" s="1"/>
      <c r="BS418" s="1"/>
      <c r="BT418" s="1"/>
      <c r="BU418" s="1"/>
      <c r="BV418" s="1"/>
      <c r="BW418" s="1"/>
      <c r="BX418" s="1"/>
      <c r="BY418" s="1"/>
      <c r="BZ418" s="1"/>
    </row>
    <row r="419" spans="1:78" s="59" customFormat="1" ht="89.25">
      <c r="A419" s="45" t="str">
        <f t="shared" si="67"/>
        <v>EXT</v>
      </c>
      <c r="B419" s="131" t="s">
        <v>2079</v>
      </c>
      <c r="C419" s="131"/>
      <c r="D419" s="184" t="s">
        <v>1526</v>
      </c>
      <c r="E419" s="144" t="s">
        <v>41</v>
      </c>
      <c r="F419" s="296" t="s">
        <v>4959</v>
      </c>
      <c r="G419" s="145">
        <f t="shared" si="74"/>
        <v>5</v>
      </c>
      <c r="H419" s="145" t="s">
        <v>32</v>
      </c>
      <c r="I419" s="64" t="s">
        <v>2224</v>
      </c>
      <c r="J419" s="64" t="s">
        <v>2225</v>
      </c>
      <c r="K419" s="65" t="s">
        <v>2226</v>
      </c>
      <c r="L419" s="65"/>
      <c r="M419" s="65"/>
      <c r="N419" s="64" t="s">
        <v>90</v>
      </c>
      <c r="O419" s="66" t="s">
        <v>32</v>
      </c>
      <c r="P419" s="66" t="str">
        <f t="shared" si="64"/>
        <v>1..1</v>
      </c>
      <c r="Q419" s="156" t="s">
        <v>2227</v>
      </c>
      <c r="R419" s="157" t="s">
        <v>2228</v>
      </c>
      <c r="S419" s="66" t="s">
        <v>55</v>
      </c>
      <c r="T419" s="68" t="s">
        <v>56</v>
      </c>
      <c r="U419" s="66" t="s">
        <v>42</v>
      </c>
      <c r="V419" s="66" t="s">
        <v>200</v>
      </c>
      <c r="W419" s="69" t="s">
        <v>1016</v>
      </c>
      <c r="X419" s="38"/>
      <c r="Y419" s="70" t="s">
        <v>47</v>
      </c>
      <c r="Z419" s="70" t="s">
        <v>48</v>
      </c>
      <c r="AA419" s="4"/>
      <c r="AB419" s="13" t="str">
        <f t="shared" si="65"/>
        <v>/rsm:CrossIndustryInvoice/rsm:SupplyChainTradeTransaction/ram:ApplicableHeaderTradeAgreement/ram:SalesAgentTradeParty/ram:SpecifiedTaxRegistration</v>
      </c>
      <c r="AC419" s="13" t="str">
        <f t="shared" si="66"/>
        <v>/ram:ID</v>
      </c>
      <c r="AD419" s="14">
        <f>COUNTIFS(R$4:R419,AB419)</f>
        <v>1</v>
      </c>
      <c r="AE419" s="1"/>
      <c r="AF419" s="144" t="str">
        <f t="shared" si="71"/>
        <v>EXT</v>
      </c>
      <c r="AG419" s="145">
        <f t="shared" si="69"/>
        <v>5</v>
      </c>
      <c r="AH419" s="145" t="str">
        <f t="shared" si="72"/>
        <v>1..1</v>
      </c>
      <c r="AI419" s="64" t="s">
        <v>2229</v>
      </c>
      <c r="AJ419" s="64" t="s">
        <v>2230</v>
      </c>
      <c r="AK419" s="65" t="s">
        <v>2231</v>
      </c>
      <c r="AL419" s="65"/>
      <c r="AM419" s="65"/>
      <c r="AN419" s="64" t="s">
        <v>99</v>
      </c>
      <c r="AO419" s="66" t="str">
        <f t="shared" si="68"/>
        <v>1..1</v>
      </c>
      <c r="AP419" s="66" t="str">
        <f t="shared" si="68"/>
        <v>1..1</v>
      </c>
      <c r="AQ419" s="156" t="str">
        <f t="shared" si="68"/>
        <v>/rsm:CrossIndustryInvoice
/rsm:SupplyChainTradeTransaction
/ram:ApplicableHeaderTradeAgreement
/ram:SalesAgentTradeParty
/ram:SpecifiedTaxRegistration
/ram:ID</v>
      </c>
      <c r="AR419" s="157" t="str">
        <f t="shared" si="68"/>
        <v>/rsm:CrossIndustryInvoice/rsm:SupplyChainTradeTransaction/ram:ApplicableHeaderTradeAgreement/ram:SalesAgentTradeParty/ram:SpecifiedTaxRegistration/ram:ID</v>
      </c>
      <c r="AS419" s="66" t="s">
        <v>55</v>
      </c>
      <c r="AT419" s="68" t="s">
        <v>56</v>
      </c>
      <c r="AU419" s="66" t="str">
        <f t="shared" si="70"/>
        <v>0..1</v>
      </c>
      <c r="AV419" s="66" t="s">
        <v>200</v>
      </c>
      <c r="AW419" s="69" t="s">
        <v>1016</v>
      </c>
      <c r="AX419" s="7"/>
      <c r="AY419" s="70" t="str">
        <f t="shared" si="73"/>
        <v>EXTENDED</v>
      </c>
      <c r="AZ419" s="70" t="str">
        <f t="shared" si="73"/>
        <v>EXTENDED FR B2B</v>
      </c>
      <c r="BA419" s="1"/>
      <c r="BB419" s="57"/>
      <c r="BE419"/>
      <c r="BF419" s="1"/>
      <c r="BG419" s="1"/>
      <c r="BH419" s="1"/>
      <c r="BI419" s="1"/>
      <c r="BJ419" s="1"/>
      <c r="BK419" s="1"/>
      <c r="BL419" s="1"/>
      <c r="BM419" s="1"/>
      <c r="BN419" s="1"/>
      <c r="BO419" s="1"/>
      <c r="BP419" s="1"/>
      <c r="BQ419" s="1"/>
      <c r="BR419" s="1"/>
      <c r="BS419" s="1"/>
      <c r="BT419" s="1"/>
      <c r="BU419" s="1"/>
      <c r="BV419" s="1"/>
      <c r="BW419" s="1"/>
      <c r="BX419" s="1"/>
      <c r="BY419" s="1"/>
      <c r="BZ419" s="1"/>
    </row>
    <row r="420" spans="1:78" s="59" customFormat="1" ht="102">
      <c r="A420" s="45" t="str">
        <f t="shared" si="67"/>
        <v>EXT</v>
      </c>
      <c r="B420" s="131" t="s">
        <v>2079</v>
      </c>
      <c r="C420" s="131"/>
      <c r="D420" s="184" t="s">
        <v>1526</v>
      </c>
      <c r="E420" s="144" t="s">
        <v>41</v>
      </c>
      <c r="F420" s="296" t="s">
        <v>4960</v>
      </c>
      <c r="G420" s="145">
        <f t="shared" si="74"/>
        <v>6</v>
      </c>
      <c r="H420" s="145" t="s">
        <v>32</v>
      </c>
      <c r="I420" s="97" t="s">
        <v>443</v>
      </c>
      <c r="J420" s="64" t="s">
        <v>2232</v>
      </c>
      <c r="K420" s="65" t="s">
        <v>1015</v>
      </c>
      <c r="L420" s="65"/>
      <c r="M420" s="65" t="s">
        <v>1016</v>
      </c>
      <c r="N420" s="64"/>
      <c r="O420" s="66" t="s">
        <v>32</v>
      </c>
      <c r="P420" s="66" t="str">
        <f t="shared" si="64"/>
        <v>1..1</v>
      </c>
      <c r="Q420" s="156" t="s">
        <v>2233</v>
      </c>
      <c r="R420" s="157" t="s">
        <v>2234</v>
      </c>
      <c r="S420" s="66" t="s">
        <v>329</v>
      </c>
      <c r="T420" s="68" t="s">
        <v>163</v>
      </c>
      <c r="U420" s="66" t="s">
        <v>42</v>
      </c>
      <c r="V420" s="66" t="s">
        <v>35</v>
      </c>
      <c r="W420" s="69" t="s">
        <v>1016</v>
      </c>
      <c r="X420" s="38"/>
      <c r="Y420" s="70" t="s">
        <v>47</v>
      </c>
      <c r="Z420" s="70" t="s">
        <v>48</v>
      </c>
      <c r="AA420" s="4"/>
      <c r="AB420" s="13" t="str">
        <f t="shared" si="65"/>
        <v>/rsm:CrossIndustryInvoice/rsm:SupplyChainTradeTransaction/ram:ApplicableHeaderTradeAgreement/ram:SalesAgentTradeParty/ram:SpecifiedTaxRegistration/ram:ID</v>
      </c>
      <c r="AC420" s="13" t="str">
        <f t="shared" si="66"/>
        <v>/@schemeID</v>
      </c>
      <c r="AD420" s="14">
        <f>COUNTIFS(R$4:R420,AB420)</f>
        <v>1</v>
      </c>
      <c r="AE420" s="1"/>
      <c r="AF420" s="144" t="str">
        <f t="shared" si="71"/>
        <v>EXT</v>
      </c>
      <c r="AG420" s="145">
        <f t="shared" si="69"/>
        <v>6</v>
      </c>
      <c r="AH420" s="145" t="str">
        <f t="shared" si="72"/>
        <v>1..1</v>
      </c>
      <c r="AI420" s="97" t="s">
        <v>330</v>
      </c>
      <c r="AJ420" s="64" t="s">
        <v>2235</v>
      </c>
      <c r="AK420" s="65" t="s">
        <v>1828</v>
      </c>
      <c r="AL420" s="65"/>
      <c r="AM420" s="65" t="s">
        <v>1828</v>
      </c>
      <c r="AN420" s="64"/>
      <c r="AO420" s="66" t="str">
        <f t="shared" si="68"/>
        <v>1..1</v>
      </c>
      <c r="AP420" s="66" t="str">
        <f t="shared" si="68"/>
        <v>1..1</v>
      </c>
      <c r="AQ420" s="156" t="str">
        <f t="shared" si="68"/>
        <v>/rsm:CrossIndustryInvoice
/rsm:SupplyChainTradeTransaction
/ram:ApplicableHeaderTradeAgreement
/ram:SalesAgentTradeParty
/ram:SpecifiedTaxRegistration
/ram:ID
/@schemeID</v>
      </c>
      <c r="AR420" s="157" t="str">
        <f t="shared" si="68"/>
        <v>/rsm:CrossIndustryInvoice/rsm:SupplyChainTradeTransaction/ram:ApplicableHeaderTradeAgreement/ram:SalesAgentTradeParty/ram:SpecifiedTaxRegistration/ram:ID/@schemeID</v>
      </c>
      <c r="AS420" s="66" t="s">
        <v>329</v>
      </c>
      <c r="AT420" s="68" t="s">
        <v>163</v>
      </c>
      <c r="AU420" s="66" t="str">
        <f t="shared" si="70"/>
        <v>0..1</v>
      </c>
      <c r="AV420" s="66" t="s">
        <v>35</v>
      </c>
      <c r="AW420" s="69" t="s">
        <v>1016</v>
      </c>
      <c r="AX420" s="7"/>
      <c r="AY420" s="70" t="str">
        <f t="shared" si="73"/>
        <v>EXTENDED</v>
      </c>
      <c r="AZ420" s="70" t="str">
        <f t="shared" si="73"/>
        <v>EXTENDED FR B2B</v>
      </c>
      <c r="BA420" s="1"/>
      <c r="BB420" s="57"/>
      <c r="BE420"/>
      <c r="BF420" s="1"/>
      <c r="BG420" s="1"/>
      <c r="BH420" s="1"/>
      <c r="BI420" s="1"/>
      <c r="BJ420" s="1"/>
      <c r="BK420" s="1"/>
      <c r="BL420" s="1"/>
      <c r="BM420" s="1"/>
      <c r="BN420" s="1"/>
      <c r="BO420" s="1"/>
      <c r="BP420" s="1"/>
      <c r="BQ420" s="1"/>
      <c r="BR420" s="1"/>
      <c r="BS420" s="1"/>
      <c r="BT420" s="1"/>
      <c r="BU420" s="1"/>
      <c r="BV420" s="1"/>
      <c r="BW420" s="1"/>
      <c r="BX420" s="1"/>
      <c r="BY420" s="1"/>
      <c r="BZ420" s="1"/>
    </row>
    <row r="421" spans="1:78" s="59" customFormat="1" ht="63.75">
      <c r="A421" s="45" t="str">
        <f t="shared" si="67"/>
        <v>EXT</v>
      </c>
      <c r="B421" s="131" t="s">
        <v>262</v>
      </c>
      <c r="C421" s="131"/>
      <c r="D421" s="181" t="s">
        <v>1526</v>
      </c>
      <c r="E421" s="190" t="s">
        <v>41</v>
      </c>
      <c r="F421" s="303" t="e">
        <v>#N/A</v>
      </c>
      <c r="G421" s="191">
        <f t="shared" si="74"/>
        <v>3</v>
      </c>
      <c r="H421" s="191" t="s">
        <v>42</v>
      </c>
      <c r="I421" s="112" t="s">
        <v>2236</v>
      </c>
      <c r="J421" s="112" t="s">
        <v>2237</v>
      </c>
      <c r="K421" s="113"/>
      <c r="L421" s="113" t="s">
        <v>2238</v>
      </c>
      <c r="M421" s="113" t="s">
        <v>35</v>
      </c>
      <c r="N421" s="112"/>
      <c r="O421" s="110" t="s">
        <v>42</v>
      </c>
      <c r="P421" s="110" t="str">
        <f t="shared" si="64"/>
        <v>0..1</v>
      </c>
      <c r="Q421" s="114" t="s">
        <v>2239</v>
      </c>
      <c r="R421" s="115" t="s">
        <v>2240</v>
      </c>
      <c r="S421" s="110" t="s">
        <v>35</v>
      </c>
      <c r="T421" s="116" t="s">
        <v>38</v>
      </c>
      <c r="U421" s="110" t="s">
        <v>42</v>
      </c>
      <c r="V421" s="110" t="s">
        <v>35</v>
      </c>
      <c r="W421" s="117" t="s">
        <v>35</v>
      </c>
      <c r="X421" s="38"/>
      <c r="Y421" s="70" t="s">
        <v>47</v>
      </c>
      <c r="Z421" s="70" t="s">
        <v>48</v>
      </c>
      <c r="AA421" s="4"/>
      <c r="AB421" s="13" t="str">
        <f t="shared" si="65"/>
        <v>/rsm:CrossIndustryInvoice/rsm:SupplyChainTradeTransaction/ram:ApplicableHeaderTradeAgreement</v>
      </c>
      <c r="AC421" s="13" t="str">
        <f t="shared" si="66"/>
        <v>/ram:BuyerTaxRepresentativeTradeParty</v>
      </c>
      <c r="AD421" s="14">
        <f>COUNTIFS(R$4:R421,AB421)</f>
        <v>1</v>
      </c>
      <c r="AE421" s="1"/>
      <c r="AF421" s="190" t="str">
        <f t="shared" si="71"/>
        <v>EXT</v>
      </c>
      <c r="AG421" s="191">
        <f t="shared" si="69"/>
        <v>3</v>
      </c>
      <c r="AH421" s="191" t="str">
        <f t="shared" si="72"/>
        <v>0..1</v>
      </c>
      <c r="AI421" s="112" t="s">
        <v>2241</v>
      </c>
      <c r="AJ421" s="112" t="s">
        <v>2242</v>
      </c>
      <c r="AK421" s="113"/>
      <c r="AL421" s="113" t="s">
        <v>2243</v>
      </c>
      <c r="AM421" s="113" t="s">
        <v>35</v>
      </c>
      <c r="AN421" s="112"/>
      <c r="AO421" s="110" t="str">
        <f t="shared" si="68"/>
        <v>0..1</v>
      </c>
      <c r="AP421" s="110" t="str">
        <f t="shared" si="68"/>
        <v>0..1</v>
      </c>
      <c r="AQ421" s="114" t="str">
        <f t="shared" si="68"/>
        <v>/rsm:CrossIndustryInvoice
/rsm:SupplyChainTradeTransaction
/ram:ApplicableHeaderTradeAgreement
/ram:BuyerTaxRepresentativeTradeParty</v>
      </c>
      <c r="AR421" s="115" t="str">
        <f t="shared" si="68"/>
        <v>/rsm:CrossIndustryInvoice/rsm:SupplyChainTradeTransaction/ram:ApplicableHeaderTradeAgreement/ram:BuyerTaxRepresentativeTradeParty</v>
      </c>
      <c r="AS421" s="110" t="s">
        <v>35</v>
      </c>
      <c r="AT421" s="116" t="s">
        <v>38</v>
      </c>
      <c r="AU421" s="110" t="str">
        <f t="shared" si="70"/>
        <v>0..1</v>
      </c>
      <c r="AV421" s="110" t="s">
        <v>35</v>
      </c>
      <c r="AW421" s="117" t="s">
        <v>35</v>
      </c>
      <c r="AX421" s="7"/>
      <c r="AY421" s="70" t="str">
        <f t="shared" si="73"/>
        <v>EXTENDED</v>
      </c>
      <c r="AZ421" s="70" t="str">
        <f t="shared" si="73"/>
        <v>EXTENDED FR B2B</v>
      </c>
      <c r="BA421" s="1"/>
      <c r="BB421" s="57"/>
      <c r="BE421"/>
      <c r="BF421" s="1"/>
      <c r="BG421" s="1"/>
      <c r="BH421" s="1"/>
      <c r="BI421" s="1"/>
      <c r="BJ421" s="1"/>
      <c r="BK421" s="1"/>
      <c r="BL421" s="1"/>
      <c r="BM421" s="1"/>
      <c r="BN421" s="1"/>
      <c r="BO421" s="1"/>
      <c r="BP421" s="1"/>
      <c r="BQ421" s="1"/>
      <c r="BR421" s="1"/>
      <c r="BS421" s="1"/>
      <c r="BT421" s="1"/>
      <c r="BU421" s="1"/>
      <c r="BV421" s="1"/>
      <c r="BW421" s="1"/>
      <c r="BX421" s="1"/>
      <c r="BY421" s="1"/>
      <c r="BZ421" s="1"/>
    </row>
    <row r="422" spans="1:78" s="59" customFormat="1" ht="85.5">
      <c r="A422" s="45" t="str">
        <f t="shared" si="67"/>
        <v>EXT</v>
      </c>
      <c r="B422" s="131" t="s">
        <v>262</v>
      </c>
      <c r="C422" s="131"/>
      <c r="D422" s="188" t="s">
        <v>1526</v>
      </c>
      <c r="E422" s="61" t="s">
        <v>41</v>
      </c>
      <c r="F422" s="281" t="e">
        <v>#N/A</v>
      </c>
      <c r="G422" s="62">
        <f t="shared" si="74"/>
        <v>4</v>
      </c>
      <c r="H422" s="62" t="s">
        <v>42</v>
      </c>
      <c r="I422" s="64" t="s">
        <v>3</v>
      </c>
      <c r="J422" s="64"/>
      <c r="K422" s="65"/>
      <c r="L422" s="65"/>
      <c r="M422" s="65"/>
      <c r="N422" s="64"/>
      <c r="O422" s="66" t="s">
        <v>42</v>
      </c>
      <c r="P422" s="66" t="str">
        <f t="shared" si="64"/>
        <v>0..1</v>
      </c>
      <c r="Q422" s="6" t="s">
        <v>2244</v>
      </c>
      <c r="R422" s="67" t="s">
        <v>2245</v>
      </c>
      <c r="S422" s="66" t="s">
        <v>55</v>
      </c>
      <c r="T422" s="68" t="s">
        <v>56</v>
      </c>
      <c r="U422" s="62" t="s">
        <v>62</v>
      </c>
      <c r="V422" s="66"/>
      <c r="W422" s="69"/>
      <c r="X422" s="38"/>
      <c r="Y422" s="70" t="s">
        <v>47</v>
      </c>
      <c r="Z422" s="70" t="s">
        <v>47</v>
      </c>
      <c r="AA422" s="4"/>
      <c r="AB422" s="13" t="str">
        <f t="shared" si="65"/>
        <v>/rsm:CrossIndustryInvoice/rsm:SupplyChainTradeTransaction/ram:ApplicableHeaderTradeAgreement/ram:BuyerTaxRepresentativeTradeParty</v>
      </c>
      <c r="AC422" s="13" t="str">
        <f t="shared" si="66"/>
        <v>/ram:ID</v>
      </c>
      <c r="AD422" s="14">
        <f>COUNTIFS(R$4:R422,AB422)</f>
        <v>1</v>
      </c>
      <c r="AE422" s="1"/>
      <c r="AF422" s="61" t="str">
        <f t="shared" si="71"/>
        <v>EXT</v>
      </c>
      <c r="AG422" s="62">
        <f t="shared" si="69"/>
        <v>4</v>
      </c>
      <c r="AH422" s="62" t="str">
        <f t="shared" si="72"/>
        <v>0..1</v>
      </c>
      <c r="AI422" s="64" t="s">
        <v>2246</v>
      </c>
      <c r="AJ422" s="64"/>
      <c r="AK422" s="65"/>
      <c r="AL422" s="65"/>
      <c r="AM422" s="65"/>
      <c r="AN422" s="64"/>
      <c r="AO422" s="66" t="str">
        <f t="shared" si="68"/>
        <v>0..1</v>
      </c>
      <c r="AP422" s="66" t="str">
        <f t="shared" si="68"/>
        <v>0..1</v>
      </c>
      <c r="AQ422" s="6" t="str">
        <f t="shared" si="68"/>
        <v>/rsm:CrossIndustryInvoice
/rsm:SupplyChainTradeTransaction
/ram:ApplicableHeaderTradeAgreement
/ram:BuyerTaxRepresentativeTradeParty
/ram:ID</v>
      </c>
      <c r="AR422" s="67" t="str">
        <f t="shared" si="68"/>
        <v>/rsm:CrossIndustryInvoice/rsm:SupplyChainTradeTransaction/ram:ApplicableHeaderTradeAgreement/ram:BuyerTaxRepresentativeTradeParty/ram:ID</v>
      </c>
      <c r="AS422" s="66" t="s">
        <v>55</v>
      </c>
      <c r="AT422" s="68" t="s">
        <v>56</v>
      </c>
      <c r="AU422" s="62" t="str">
        <f t="shared" si="70"/>
        <v>0..n</v>
      </c>
      <c r="AV422" s="66"/>
      <c r="AW422" s="69"/>
      <c r="AX422" s="7"/>
      <c r="AY422" s="70" t="str">
        <f t="shared" si="73"/>
        <v>EXTENDED</v>
      </c>
      <c r="AZ422" s="70" t="str">
        <f t="shared" si="73"/>
        <v>EXTENDED</v>
      </c>
      <c r="BA422" s="1"/>
      <c r="BB422" s="57"/>
      <c r="BE422"/>
      <c r="BF422" s="1"/>
      <c r="BG422" s="1"/>
      <c r="BH422" s="1"/>
      <c r="BI422" s="1"/>
      <c r="BJ422" s="1"/>
      <c r="BK422" s="1"/>
      <c r="BL422" s="1"/>
      <c r="BM422" s="1"/>
      <c r="BN422" s="1"/>
      <c r="BO422" s="1"/>
      <c r="BP422" s="1"/>
      <c r="BQ422" s="1"/>
      <c r="BR422" s="1"/>
      <c r="BS422" s="1"/>
      <c r="BT422" s="1"/>
      <c r="BU422" s="1"/>
      <c r="BV422" s="1"/>
      <c r="BW422" s="1"/>
      <c r="BX422" s="1"/>
      <c r="BY422" s="1"/>
      <c r="BZ422" s="1"/>
    </row>
    <row r="423" spans="1:78" s="59" customFormat="1" ht="85.5">
      <c r="A423" s="45" t="str">
        <f t="shared" si="67"/>
        <v>EXT</v>
      </c>
      <c r="B423" s="131" t="s">
        <v>262</v>
      </c>
      <c r="C423" s="131"/>
      <c r="D423" s="188" t="s">
        <v>1526</v>
      </c>
      <c r="E423" s="61" t="s">
        <v>41</v>
      </c>
      <c r="F423" s="281" t="e">
        <v>#N/A</v>
      </c>
      <c r="G423" s="62">
        <f t="shared" si="74"/>
        <v>4</v>
      </c>
      <c r="H423" s="62" t="s">
        <v>62</v>
      </c>
      <c r="I423" s="64" t="s">
        <v>1028</v>
      </c>
      <c r="J423" s="64"/>
      <c r="K423" s="65"/>
      <c r="L423" s="65"/>
      <c r="M423" s="65"/>
      <c r="N423" s="64"/>
      <c r="O423" s="66" t="s">
        <v>62</v>
      </c>
      <c r="P423" s="66" t="str">
        <f t="shared" ref="P423:P587" si="75">O423</f>
        <v>0..n</v>
      </c>
      <c r="Q423" s="6" t="s">
        <v>2247</v>
      </c>
      <c r="R423" s="67" t="s">
        <v>2248</v>
      </c>
      <c r="S423" s="66" t="s">
        <v>55</v>
      </c>
      <c r="T423" s="68" t="s">
        <v>56</v>
      </c>
      <c r="U423" s="62" t="s">
        <v>62</v>
      </c>
      <c r="V423" s="66"/>
      <c r="W423" s="69"/>
      <c r="X423" s="38"/>
      <c r="Y423" s="70" t="s">
        <v>47</v>
      </c>
      <c r="Z423" s="70" t="s">
        <v>47</v>
      </c>
      <c r="AA423" s="4"/>
      <c r="AB423" s="13" t="str">
        <f t="shared" si="65"/>
        <v>/rsm:CrossIndustryInvoice/rsm:SupplyChainTradeTransaction/ram:ApplicableHeaderTradeAgreement/ram:BuyerTaxRepresentativeTradeParty</v>
      </c>
      <c r="AC423" s="13" t="str">
        <f t="shared" si="66"/>
        <v>/ram:GlobalID</v>
      </c>
      <c r="AD423" s="14">
        <f>COUNTIFS(R$4:R423,AB423)</f>
        <v>1</v>
      </c>
      <c r="AE423" s="1"/>
      <c r="AF423" s="61" t="str">
        <f t="shared" si="71"/>
        <v>EXT</v>
      </c>
      <c r="AG423" s="62">
        <f t="shared" si="69"/>
        <v>4</v>
      </c>
      <c r="AH423" s="62" t="str">
        <f t="shared" si="72"/>
        <v>0..n</v>
      </c>
      <c r="AI423" s="64" t="s">
        <v>2249</v>
      </c>
      <c r="AJ423" s="64"/>
      <c r="AK423" s="65"/>
      <c r="AL423" s="65"/>
      <c r="AM423" s="65"/>
      <c r="AN423" s="64"/>
      <c r="AO423" s="66" t="str">
        <f t="shared" si="68"/>
        <v>0..n</v>
      </c>
      <c r="AP423" s="66" t="str">
        <f t="shared" si="68"/>
        <v>0..n</v>
      </c>
      <c r="AQ423" s="6" t="str">
        <f t="shared" si="68"/>
        <v>/rsm:CrossIndustryInvoice
/rsm:SupplyChainTradeTransaction
/ram:ApplicableHeaderTradeAgreement
/ram:BuyerTaxRepresentativeTradeParty
/ram:GlobalID</v>
      </c>
      <c r="AR423" s="67" t="str">
        <f t="shared" si="68"/>
        <v>/rsm:CrossIndustryInvoice/rsm:SupplyChainTradeTransaction/ram:ApplicableHeaderTradeAgreement/ram:BuyerTaxRepresentativeTradeParty/ram:GlobalID</v>
      </c>
      <c r="AS423" s="66" t="s">
        <v>55</v>
      </c>
      <c r="AT423" s="68" t="s">
        <v>56</v>
      </c>
      <c r="AU423" s="62" t="str">
        <f t="shared" si="70"/>
        <v>0..n</v>
      </c>
      <c r="AV423" s="66"/>
      <c r="AW423" s="69"/>
      <c r="AX423" s="7"/>
      <c r="AY423" s="70" t="str">
        <f t="shared" si="73"/>
        <v>EXTENDED</v>
      </c>
      <c r="AZ423" s="70" t="str">
        <f t="shared" si="73"/>
        <v>EXTENDED</v>
      </c>
      <c r="BA423" s="1"/>
      <c r="BB423" s="57"/>
      <c r="BE423"/>
      <c r="BF423" s="1"/>
      <c r="BG423" s="1"/>
      <c r="BH423" s="1"/>
      <c r="BI423" s="1"/>
      <c r="BJ423" s="1"/>
      <c r="BK423" s="1"/>
      <c r="BL423" s="1"/>
      <c r="BM423" s="1"/>
      <c r="BN423" s="1"/>
      <c r="BO423" s="1"/>
      <c r="BP423" s="1"/>
      <c r="BQ423" s="1"/>
      <c r="BR423" s="1"/>
      <c r="BS423" s="1"/>
      <c r="BT423" s="1"/>
      <c r="BU423" s="1"/>
      <c r="BV423" s="1"/>
      <c r="BW423" s="1"/>
      <c r="BX423" s="1"/>
      <c r="BY423" s="1"/>
      <c r="BZ423" s="1"/>
    </row>
    <row r="424" spans="1:78" s="59" customFormat="1" ht="89.25">
      <c r="A424" s="45" t="str">
        <f t="shared" si="67"/>
        <v>EXT</v>
      </c>
      <c r="B424" s="131" t="s">
        <v>262</v>
      </c>
      <c r="C424" s="131"/>
      <c r="D424" s="188" t="s">
        <v>1526</v>
      </c>
      <c r="E424" s="61" t="s">
        <v>41</v>
      </c>
      <c r="F424" s="281" t="e">
        <v>#N/A</v>
      </c>
      <c r="G424" s="62">
        <f t="shared" si="74"/>
        <v>5</v>
      </c>
      <c r="H424" s="62" t="s">
        <v>32</v>
      </c>
      <c r="I424" s="64" t="s">
        <v>498</v>
      </c>
      <c r="J424" s="64"/>
      <c r="K424" s="65"/>
      <c r="L424" s="65"/>
      <c r="M424" s="65"/>
      <c r="N424" s="64"/>
      <c r="O424" s="66" t="s">
        <v>32</v>
      </c>
      <c r="P424" s="66" t="str">
        <f t="shared" si="75"/>
        <v>1..1</v>
      </c>
      <c r="Q424" s="6" t="s">
        <v>2250</v>
      </c>
      <c r="R424" s="67" t="s">
        <v>2251</v>
      </c>
      <c r="S424" s="66" t="s">
        <v>329</v>
      </c>
      <c r="T424" s="68" t="s">
        <v>163</v>
      </c>
      <c r="U424" s="62" t="s">
        <v>42</v>
      </c>
      <c r="V424" s="66"/>
      <c r="W424" s="69"/>
      <c r="X424" s="38"/>
      <c r="Y424" s="70" t="s">
        <v>47</v>
      </c>
      <c r="Z424" s="70" t="s">
        <v>47</v>
      </c>
      <c r="AA424" s="4"/>
      <c r="AB424" s="13" t="str">
        <f t="shared" si="65"/>
        <v>/rsm:CrossIndustryInvoice/rsm:SupplyChainTradeTransaction/ram:ApplicableHeaderTradeAgreement/ram:BuyerTaxRepresentativeTradeParty/ram:GlobalID</v>
      </c>
      <c r="AC424" s="13" t="str">
        <f t="shared" si="66"/>
        <v>/@schemeID</v>
      </c>
      <c r="AD424" s="14">
        <f>COUNTIFS(R$4:R424,AB424)</f>
        <v>1</v>
      </c>
      <c r="AE424" s="1"/>
      <c r="AF424" s="61" t="str">
        <f t="shared" si="71"/>
        <v>EXT</v>
      </c>
      <c r="AG424" s="62">
        <f t="shared" si="69"/>
        <v>5</v>
      </c>
      <c r="AH424" s="62" t="str">
        <f t="shared" si="72"/>
        <v>1..1</v>
      </c>
      <c r="AI424" s="64" t="s">
        <v>330</v>
      </c>
      <c r="AJ424" s="64"/>
      <c r="AK424" s="65"/>
      <c r="AL424" s="65"/>
      <c r="AM424" s="65"/>
      <c r="AN424" s="64"/>
      <c r="AO424" s="66" t="str">
        <f t="shared" si="68"/>
        <v>1..1</v>
      </c>
      <c r="AP424" s="66" t="str">
        <f t="shared" si="68"/>
        <v>1..1</v>
      </c>
      <c r="AQ424" s="6" t="str">
        <f t="shared" si="68"/>
        <v>/rsm:CrossIndustryInvoice
/rsm:SupplyChainTradeTransaction
/ram:ApplicableHeaderTradeAgreement
/ram:BuyerTaxRepresentativeTradeParty
/ram:GlobalID
/@schemeID</v>
      </c>
      <c r="AR424" s="67" t="str">
        <f t="shared" si="68"/>
        <v>/rsm:CrossIndustryInvoice/rsm:SupplyChainTradeTransaction/ram:ApplicableHeaderTradeAgreement/ram:BuyerTaxRepresentativeTradeParty/ram:GlobalID/@schemeID</v>
      </c>
      <c r="AS424" s="66" t="s">
        <v>329</v>
      </c>
      <c r="AT424" s="68" t="s">
        <v>163</v>
      </c>
      <c r="AU424" s="62" t="str">
        <f t="shared" si="70"/>
        <v>0..1</v>
      </c>
      <c r="AV424" s="66"/>
      <c r="AW424" s="69"/>
      <c r="AX424" s="7"/>
      <c r="AY424" s="70" t="str">
        <f t="shared" si="73"/>
        <v>EXTENDED</v>
      </c>
      <c r="AZ424" s="70" t="str">
        <f t="shared" si="73"/>
        <v>EXTENDED</v>
      </c>
      <c r="BA424" s="1"/>
      <c r="BB424" s="57"/>
      <c r="BE424"/>
      <c r="BF424" s="1"/>
      <c r="BG424" s="1"/>
      <c r="BH424" s="1"/>
      <c r="BI424" s="1"/>
      <c r="BJ424" s="1"/>
      <c r="BK424" s="1"/>
      <c r="BL424" s="1"/>
      <c r="BM424" s="1"/>
      <c r="BN424" s="1"/>
      <c r="BO424" s="1"/>
      <c r="BP424" s="1"/>
      <c r="BQ424" s="1"/>
      <c r="BR424" s="1"/>
      <c r="BS424" s="1"/>
      <c r="BT424" s="1"/>
      <c r="BU424" s="1"/>
      <c r="BV424" s="1"/>
      <c r="BW424" s="1"/>
      <c r="BX424" s="1"/>
      <c r="BY424" s="1"/>
      <c r="BZ424" s="1"/>
    </row>
    <row r="425" spans="1:78" s="59" customFormat="1" ht="85.5">
      <c r="A425" s="45" t="str">
        <f t="shared" si="67"/>
        <v>EXT</v>
      </c>
      <c r="B425" s="131" t="s">
        <v>262</v>
      </c>
      <c r="C425" s="131"/>
      <c r="D425" s="184" t="s">
        <v>1526</v>
      </c>
      <c r="E425" s="61" t="s">
        <v>41</v>
      </c>
      <c r="F425" s="281" t="e">
        <v>#N/A</v>
      </c>
      <c r="G425" s="145">
        <f t="shared" si="74"/>
        <v>4</v>
      </c>
      <c r="H425" s="145" t="s">
        <v>32</v>
      </c>
      <c r="I425" s="64" t="s">
        <v>2252</v>
      </c>
      <c r="J425" s="64" t="s">
        <v>2253</v>
      </c>
      <c r="K425" s="65"/>
      <c r="L425" s="65"/>
      <c r="M425" s="65"/>
      <c r="N425" s="64" t="s">
        <v>70</v>
      </c>
      <c r="O425" s="66" t="s">
        <v>32</v>
      </c>
      <c r="P425" s="66" t="str">
        <f t="shared" si="75"/>
        <v>1..1</v>
      </c>
      <c r="Q425" s="6" t="s">
        <v>2254</v>
      </c>
      <c r="R425" s="67" t="s">
        <v>2255</v>
      </c>
      <c r="S425" s="66" t="s">
        <v>73</v>
      </c>
      <c r="T425" s="68" t="s">
        <v>56</v>
      </c>
      <c r="U425" s="62" t="s">
        <v>42</v>
      </c>
      <c r="V425" s="66" t="s">
        <v>35</v>
      </c>
      <c r="W425" s="69" t="s">
        <v>35</v>
      </c>
      <c r="X425" s="38"/>
      <c r="Y425" s="70" t="s">
        <v>47</v>
      </c>
      <c r="Z425" s="70" t="s">
        <v>47</v>
      </c>
      <c r="AA425" s="4"/>
      <c r="AB425" s="13" t="str">
        <f t="shared" si="65"/>
        <v>/rsm:CrossIndustryInvoice/rsm:SupplyChainTradeTransaction/ram:ApplicableHeaderTradeAgreement/ram:BuyerTaxRepresentativeTradeParty</v>
      </c>
      <c r="AC425" s="13" t="str">
        <f t="shared" si="66"/>
        <v>/ram:Name</v>
      </c>
      <c r="AD425" s="14">
        <f>COUNTIFS(R$4:R425,AB425)</f>
        <v>1</v>
      </c>
      <c r="AE425" s="1"/>
      <c r="AF425" s="61" t="str">
        <f t="shared" si="71"/>
        <v>EXT</v>
      </c>
      <c r="AG425" s="145">
        <f t="shared" si="69"/>
        <v>4</v>
      </c>
      <c r="AH425" s="145" t="str">
        <f t="shared" si="72"/>
        <v>1..1</v>
      </c>
      <c r="AI425" s="64" t="s">
        <v>2256</v>
      </c>
      <c r="AJ425" s="64" t="s">
        <v>2257</v>
      </c>
      <c r="AK425" s="65"/>
      <c r="AL425" s="65"/>
      <c r="AM425" s="65" t="s">
        <v>2258</v>
      </c>
      <c r="AN425" s="64" t="s">
        <v>78</v>
      </c>
      <c r="AO425" s="66" t="str">
        <f t="shared" si="68"/>
        <v>1..1</v>
      </c>
      <c r="AP425" s="66" t="str">
        <f t="shared" si="68"/>
        <v>1..1</v>
      </c>
      <c r="AQ425" s="6" t="str">
        <f t="shared" si="68"/>
        <v>/rsm:CrossIndustryInvoice
/rsm:SupplyChainTradeTransaction
/ram:ApplicableHeaderTradeAgreement
/ram:BuyerTaxRepresentativeTradeParty
/ram:Name</v>
      </c>
      <c r="AR425" s="67" t="str">
        <f t="shared" si="68"/>
        <v>/rsm:CrossIndustryInvoice/rsm:SupplyChainTradeTransaction/ram:ApplicableHeaderTradeAgreement/ram:BuyerTaxRepresentativeTradeParty/ram:Name</v>
      </c>
      <c r="AS425" s="66" t="s">
        <v>73</v>
      </c>
      <c r="AT425" s="68" t="s">
        <v>56</v>
      </c>
      <c r="AU425" s="62" t="str">
        <f t="shared" si="70"/>
        <v>0..1</v>
      </c>
      <c r="AV425" s="66" t="s">
        <v>35</v>
      </c>
      <c r="AW425" s="69" t="s">
        <v>35</v>
      </c>
      <c r="AX425" s="7"/>
      <c r="AY425" s="70" t="str">
        <f t="shared" si="73"/>
        <v>EXTENDED</v>
      </c>
      <c r="AZ425" s="70" t="str">
        <f t="shared" si="73"/>
        <v>EXTENDED</v>
      </c>
      <c r="BA425" s="1"/>
      <c r="BB425" s="57"/>
      <c r="BE425"/>
      <c r="BF425" s="1"/>
      <c r="BG425" s="1"/>
      <c r="BH425" s="1"/>
      <c r="BI425" s="1"/>
      <c r="BJ425" s="1"/>
      <c r="BK425" s="1"/>
      <c r="BL425" s="1"/>
      <c r="BM425" s="1"/>
      <c r="BN425" s="1"/>
      <c r="BO425" s="1"/>
      <c r="BP425" s="1"/>
      <c r="BQ425" s="1"/>
      <c r="BR425" s="1"/>
      <c r="BS425" s="1"/>
      <c r="BT425" s="1"/>
      <c r="BU425" s="1"/>
      <c r="BV425" s="1"/>
      <c r="BW425" s="1"/>
      <c r="BX425" s="1"/>
      <c r="BY425" s="1"/>
      <c r="BZ425" s="1"/>
    </row>
    <row r="426" spans="1:78" s="59" customFormat="1" ht="85.5">
      <c r="A426" s="45" t="str">
        <f t="shared" si="67"/>
        <v>EXT</v>
      </c>
      <c r="B426" s="131" t="s">
        <v>262</v>
      </c>
      <c r="C426" s="131"/>
      <c r="D426" s="188" t="s">
        <v>1526</v>
      </c>
      <c r="E426" s="139" t="s">
        <v>41</v>
      </c>
      <c r="F426" s="295" t="e">
        <v>#N/A</v>
      </c>
      <c r="G426" s="140">
        <f t="shared" si="74"/>
        <v>4</v>
      </c>
      <c r="H426" s="140" t="s">
        <v>42</v>
      </c>
      <c r="I426" s="125" t="s">
        <v>2259</v>
      </c>
      <c r="J426" s="125"/>
      <c r="K426" s="126"/>
      <c r="L426" s="126"/>
      <c r="M426" s="126"/>
      <c r="N426" s="125"/>
      <c r="O426" s="124" t="s">
        <v>42</v>
      </c>
      <c r="P426" s="124" t="str">
        <f t="shared" si="75"/>
        <v>0..1</v>
      </c>
      <c r="Q426" s="141" t="s">
        <v>2260</v>
      </c>
      <c r="R426" s="142" t="s">
        <v>2261</v>
      </c>
      <c r="S426" s="124"/>
      <c r="T426" s="129"/>
      <c r="U426" s="140" t="s">
        <v>42</v>
      </c>
      <c r="V426" s="124"/>
      <c r="W426" s="130"/>
      <c r="X426" s="38"/>
      <c r="Y426" s="70" t="s">
        <v>47</v>
      </c>
      <c r="Z426" s="70" t="s">
        <v>47</v>
      </c>
      <c r="AA426" s="4"/>
      <c r="AB426" s="13" t="str">
        <f t="shared" si="65"/>
        <v>/rsm:CrossIndustryInvoice/rsm:SupplyChainTradeTransaction/ram:ApplicableHeaderTradeAgreement/ram:BuyerTaxRepresentativeTradeParty</v>
      </c>
      <c r="AC426" s="13" t="str">
        <f t="shared" si="66"/>
        <v>/ram:SpecifiedLegalOrganization</v>
      </c>
      <c r="AD426" s="14">
        <f>COUNTIFS(R$4:R426,AB426)</f>
        <v>1</v>
      </c>
      <c r="AE426" s="1"/>
      <c r="AF426" s="139" t="str">
        <f t="shared" si="71"/>
        <v>EXT</v>
      </c>
      <c r="AG426" s="140">
        <f t="shared" si="69"/>
        <v>4</v>
      </c>
      <c r="AH426" s="140" t="str">
        <f t="shared" si="72"/>
        <v>0..1</v>
      </c>
      <c r="AI426" s="125" t="s">
        <v>2102</v>
      </c>
      <c r="AJ426" s="125"/>
      <c r="AK426" s="126"/>
      <c r="AL426" s="126"/>
      <c r="AM426" s="126"/>
      <c r="AN426" s="125"/>
      <c r="AO426" s="124" t="str">
        <f t="shared" si="68"/>
        <v>0..1</v>
      </c>
      <c r="AP426" s="124" t="str">
        <f t="shared" si="68"/>
        <v>0..1</v>
      </c>
      <c r="AQ426" s="141" t="str">
        <f t="shared" si="68"/>
        <v>/rsm:CrossIndustryInvoice
/rsm:SupplyChainTradeTransaction
/ram:ApplicableHeaderTradeAgreement
/ram:BuyerTaxRepresentativeTradeParty
/ram:SpecifiedLegalOrganization</v>
      </c>
      <c r="AR426" s="142" t="str">
        <f t="shared" si="68"/>
        <v>/rsm:CrossIndustryInvoice/rsm:SupplyChainTradeTransaction/ram:ApplicableHeaderTradeAgreement/ram:BuyerTaxRepresentativeTradeParty/ram:SpecifiedLegalOrganization</v>
      </c>
      <c r="AS426" s="124"/>
      <c r="AT426" s="129"/>
      <c r="AU426" s="140" t="str">
        <f t="shared" si="70"/>
        <v>0..1</v>
      </c>
      <c r="AV426" s="124"/>
      <c r="AW426" s="130"/>
      <c r="AX426" s="7"/>
      <c r="AY426" s="70" t="str">
        <f t="shared" si="73"/>
        <v>EXTENDED</v>
      </c>
      <c r="AZ426" s="70" t="str">
        <f t="shared" si="73"/>
        <v>EXTENDED</v>
      </c>
      <c r="BA426" s="1"/>
      <c r="BB426" s="57"/>
      <c r="BE426"/>
      <c r="BF426" s="1"/>
      <c r="BG426" s="1"/>
      <c r="BH426" s="1"/>
      <c r="BI426" s="1"/>
      <c r="BJ426" s="1"/>
      <c r="BK426" s="1"/>
      <c r="BL426" s="1"/>
      <c r="BM426" s="1"/>
      <c r="BN426" s="1"/>
      <c r="BO426" s="1"/>
      <c r="BP426" s="1"/>
      <c r="BQ426" s="1"/>
      <c r="BR426" s="1"/>
      <c r="BS426" s="1"/>
      <c r="BT426" s="1"/>
      <c r="BU426" s="1"/>
      <c r="BV426" s="1"/>
      <c r="BW426" s="1"/>
      <c r="BX426" s="1"/>
      <c r="BY426" s="1"/>
      <c r="BZ426" s="1"/>
    </row>
    <row r="427" spans="1:78" s="59" customFormat="1" ht="99.75">
      <c r="A427" s="45" t="str">
        <f t="shared" si="67"/>
        <v>EXT</v>
      </c>
      <c r="B427" s="131" t="s">
        <v>262</v>
      </c>
      <c r="C427" s="131"/>
      <c r="D427" s="188" t="s">
        <v>1526</v>
      </c>
      <c r="E427" s="61" t="s">
        <v>41</v>
      </c>
      <c r="F427" s="281" t="e">
        <v>#N/A</v>
      </c>
      <c r="G427" s="62">
        <f t="shared" si="74"/>
        <v>5</v>
      </c>
      <c r="H427" s="62" t="s">
        <v>42</v>
      </c>
      <c r="I427" s="64" t="s">
        <v>3</v>
      </c>
      <c r="J427" s="64"/>
      <c r="K427" s="65"/>
      <c r="L427" s="65"/>
      <c r="M427" s="65"/>
      <c r="N427" s="64"/>
      <c r="O427" s="66" t="s">
        <v>42</v>
      </c>
      <c r="P427" s="66" t="str">
        <f t="shared" si="75"/>
        <v>0..1</v>
      </c>
      <c r="Q427" s="6" t="s">
        <v>2262</v>
      </c>
      <c r="R427" s="67" t="s">
        <v>2263</v>
      </c>
      <c r="S427" s="66" t="s">
        <v>55</v>
      </c>
      <c r="T427" s="68" t="s">
        <v>56</v>
      </c>
      <c r="U427" s="62" t="s">
        <v>42</v>
      </c>
      <c r="V427" s="66"/>
      <c r="W427" s="69"/>
      <c r="X427" s="38"/>
      <c r="Y427" s="70" t="s">
        <v>47</v>
      </c>
      <c r="Z427" s="70" t="s">
        <v>47</v>
      </c>
      <c r="AA427" s="4"/>
      <c r="AB427" s="13" t="str">
        <f t="shared" si="65"/>
        <v>/rsm:CrossIndustryInvoice/rsm:SupplyChainTradeTransaction/ram:ApplicableHeaderTradeAgreement/ram:BuyerTaxRepresentativeTradeParty/ram:SpecifiedLegalOrganization</v>
      </c>
      <c r="AC427" s="13" t="str">
        <f t="shared" si="66"/>
        <v>/ram:ID</v>
      </c>
      <c r="AD427" s="14">
        <f>COUNTIFS(R$4:R427,AB427)</f>
        <v>1</v>
      </c>
      <c r="AE427" s="1"/>
      <c r="AF427" s="61" t="str">
        <f t="shared" si="71"/>
        <v>EXT</v>
      </c>
      <c r="AG427" s="62">
        <f t="shared" si="69"/>
        <v>5</v>
      </c>
      <c r="AH427" s="62" t="str">
        <f t="shared" si="72"/>
        <v>0..1</v>
      </c>
      <c r="AI427" s="64" t="s">
        <v>2105</v>
      </c>
      <c r="AJ427" s="64"/>
      <c r="AK427" s="65"/>
      <c r="AL427" s="65"/>
      <c r="AM427" s="65"/>
      <c r="AN427" s="64"/>
      <c r="AO427" s="66" t="str">
        <f t="shared" si="68"/>
        <v>0..1</v>
      </c>
      <c r="AP427" s="66" t="str">
        <f t="shared" si="68"/>
        <v>0..1</v>
      </c>
      <c r="AQ427" s="6" t="str">
        <f t="shared" si="68"/>
        <v>/rsm:CrossIndustryInvoice
/rsm:SupplyChainTradeTransaction
/ram:ApplicableHeaderTradeAgreement
/ram:BuyerTaxRepresentativeTradeParty
/ram:SpecifiedLegalOrganization
/ram:ID</v>
      </c>
      <c r="AR427" s="67" t="str">
        <f t="shared" si="68"/>
        <v>/rsm:CrossIndustryInvoice/rsm:SupplyChainTradeTransaction/ram:ApplicableHeaderTradeAgreement/ram:BuyerTaxRepresentativeTradeParty/ram:SpecifiedLegalOrganization/ram:ID</v>
      </c>
      <c r="AS427" s="66" t="s">
        <v>55</v>
      </c>
      <c r="AT427" s="68" t="s">
        <v>56</v>
      </c>
      <c r="AU427" s="62" t="str">
        <f t="shared" si="70"/>
        <v>0..1</v>
      </c>
      <c r="AV427" s="66"/>
      <c r="AW427" s="69"/>
      <c r="AX427" s="7"/>
      <c r="AY427" s="70" t="str">
        <f t="shared" si="73"/>
        <v>EXTENDED</v>
      </c>
      <c r="AZ427" s="70" t="str">
        <f t="shared" si="73"/>
        <v>EXTENDED</v>
      </c>
      <c r="BA427" s="1"/>
      <c r="BB427" s="57"/>
      <c r="BE427"/>
      <c r="BF427" s="1"/>
      <c r="BG427" s="1"/>
      <c r="BH427" s="1"/>
      <c r="BI427" s="1"/>
      <c r="BJ427" s="1"/>
      <c r="BK427" s="1"/>
      <c r="BL427" s="1"/>
      <c r="BM427" s="1"/>
      <c r="BN427" s="1"/>
      <c r="BO427" s="1"/>
      <c r="BP427" s="1"/>
      <c r="BQ427" s="1"/>
      <c r="BR427" s="1"/>
      <c r="BS427" s="1"/>
      <c r="BT427" s="1"/>
      <c r="BU427" s="1"/>
      <c r="BV427" s="1"/>
      <c r="BW427" s="1"/>
      <c r="BX427" s="1"/>
      <c r="BY427" s="1"/>
      <c r="BZ427" s="1"/>
    </row>
    <row r="428" spans="1:78" s="59" customFormat="1" ht="102">
      <c r="A428" s="45" t="str">
        <f t="shared" si="67"/>
        <v>EXT</v>
      </c>
      <c r="B428" s="131" t="s">
        <v>262</v>
      </c>
      <c r="C428" s="131"/>
      <c r="D428" s="188" t="s">
        <v>1526</v>
      </c>
      <c r="E428" s="61" t="s">
        <v>41</v>
      </c>
      <c r="F428" s="281" t="e">
        <v>#N/A</v>
      </c>
      <c r="G428" s="62">
        <f t="shared" si="74"/>
        <v>6</v>
      </c>
      <c r="H428" s="62" t="s">
        <v>42</v>
      </c>
      <c r="I428" s="64" t="s">
        <v>498</v>
      </c>
      <c r="J428" s="64" t="s">
        <v>2264</v>
      </c>
      <c r="K428" s="65" t="s">
        <v>326</v>
      </c>
      <c r="L428" s="65" t="s">
        <v>916</v>
      </c>
      <c r="M428" s="65" t="s">
        <v>35</v>
      </c>
      <c r="N428" s="64" t="s">
        <v>128</v>
      </c>
      <c r="O428" s="66" t="s">
        <v>42</v>
      </c>
      <c r="P428" s="66" t="str">
        <f t="shared" si="75"/>
        <v>0..1</v>
      </c>
      <c r="Q428" s="6" t="s">
        <v>2265</v>
      </c>
      <c r="R428" s="67" t="s">
        <v>2266</v>
      </c>
      <c r="S428" s="66" t="s">
        <v>329</v>
      </c>
      <c r="T428" s="68" t="s">
        <v>163</v>
      </c>
      <c r="U428" s="62" t="s">
        <v>42</v>
      </c>
      <c r="V428" s="66"/>
      <c r="W428" s="69"/>
      <c r="X428" s="38"/>
      <c r="Y428" s="70" t="s">
        <v>47</v>
      </c>
      <c r="Z428" s="70" t="s">
        <v>47</v>
      </c>
      <c r="AA428" s="4"/>
      <c r="AB428" s="13" t="str">
        <f t="shared" si="65"/>
        <v>/rsm:CrossIndustryInvoice/rsm:SupplyChainTradeTransaction/ram:ApplicableHeaderTradeAgreement/ram:BuyerTaxRepresentativeTradeParty/ram:SpecifiedLegalOrganization/ram:ID</v>
      </c>
      <c r="AC428" s="13" t="str">
        <f t="shared" si="66"/>
        <v>/@schemeID</v>
      </c>
      <c r="AD428" s="14">
        <f>COUNTIFS(R$4:R428,AB428)</f>
        <v>1</v>
      </c>
      <c r="AE428" s="1"/>
      <c r="AF428" s="61" t="str">
        <f t="shared" si="71"/>
        <v>EXT</v>
      </c>
      <c r="AG428" s="62">
        <f t="shared" si="69"/>
        <v>6</v>
      </c>
      <c r="AH428" s="62" t="str">
        <f t="shared" si="72"/>
        <v>0..1</v>
      </c>
      <c r="AI428" s="64" t="s">
        <v>330</v>
      </c>
      <c r="AJ428" s="64"/>
      <c r="AK428" s="65"/>
      <c r="AL428" s="65"/>
      <c r="AM428" s="65"/>
      <c r="AN428" s="64"/>
      <c r="AO428" s="66" t="str">
        <f t="shared" si="68"/>
        <v>0..1</v>
      </c>
      <c r="AP428" s="66" t="str">
        <f t="shared" si="68"/>
        <v>0..1</v>
      </c>
      <c r="AQ428" s="6" t="str">
        <f t="shared" si="68"/>
        <v>/rsm:CrossIndustryInvoice
/rsm:SupplyChainTradeTransaction
/ram:ApplicableHeaderTradeAgreement
/ram:BuyerTaxRepresentativeTradeParty
/ram:SpecifiedLegalOrganization
/ram:ID
/@schemeID</v>
      </c>
      <c r="AR428" s="67" t="str">
        <f t="shared" si="68"/>
        <v>/rsm:CrossIndustryInvoice/rsm:SupplyChainTradeTransaction/ram:ApplicableHeaderTradeAgreement/ram:BuyerTaxRepresentativeTradeParty/ram:SpecifiedLegalOrganization/ram:ID/@schemeID</v>
      </c>
      <c r="AS428" s="66" t="s">
        <v>329</v>
      </c>
      <c r="AT428" s="68" t="s">
        <v>163</v>
      </c>
      <c r="AU428" s="62" t="str">
        <f t="shared" si="70"/>
        <v>0..1</v>
      </c>
      <c r="AV428" s="66"/>
      <c r="AW428" s="69"/>
      <c r="AX428" s="7"/>
      <c r="AY428" s="70" t="str">
        <f t="shared" si="73"/>
        <v>EXTENDED</v>
      </c>
      <c r="AZ428" s="70" t="str">
        <f t="shared" si="73"/>
        <v>EXTENDED</v>
      </c>
      <c r="BA428" s="1"/>
      <c r="BB428" s="57"/>
      <c r="BE428"/>
      <c r="BF428" s="1"/>
      <c r="BG428" s="1"/>
      <c r="BH428" s="1"/>
      <c r="BI428" s="1"/>
      <c r="BJ428" s="1"/>
      <c r="BK428" s="1"/>
      <c r="BL428" s="1"/>
      <c r="BM428" s="1"/>
      <c r="BN428" s="1"/>
      <c r="BO428" s="1"/>
      <c r="BP428" s="1"/>
      <c r="BQ428" s="1"/>
      <c r="BR428" s="1"/>
      <c r="BS428" s="1"/>
      <c r="BT428" s="1"/>
      <c r="BU428" s="1"/>
      <c r="BV428" s="1"/>
      <c r="BW428" s="1"/>
      <c r="BX428" s="1"/>
      <c r="BY428" s="1"/>
      <c r="BZ428" s="1"/>
    </row>
    <row r="429" spans="1:78" s="59" customFormat="1" ht="99.75">
      <c r="A429" s="45" t="str">
        <f t="shared" si="67"/>
        <v>EXT</v>
      </c>
      <c r="B429" s="131" t="s">
        <v>262</v>
      </c>
      <c r="C429" s="131"/>
      <c r="D429" s="188" t="s">
        <v>1526</v>
      </c>
      <c r="E429" s="61" t="s">
        <v>41</v>
      </c>
      <c r="F429" s="281" t="e">
        <v>#N/A</v>
      </c>
      <c r="G429" s="62">
        <f t="shared" si="74"/>
        <v>5</v>
      </c>
      <c r="H429" s="62" t="s">
        <v>42</v>
      </c>
      <c r="I429" s="64" t="s">
        <v>2109</v>
      </c>
      <c r="J429" s="64"/>
      <c r="K429" s="65"/>
      <c r="L429" s="65"/>
      <c r="M429" s="65"/>
      <c r="N429" s="64"/>
      <c r="O429" s="66" t="s">
        <v>42</v>
      </c>
      <c r="P429" s="66" t="str">
        <f t="shared" si="75"/>
        <v>0..1</v>
      </c>
      <c r="Q429" s="6" t="s">
        <v>2267</v>
      </c>
      <c r="R429" s="67" t="s">
        <v>2268</v>
      </c>
      <c r="S429" s="66" t="s">
        <v>73</v>
      </c>
      <c r="T429" s="68" t="s">
        <v>56</v>
      </c>
      <c r="U429" s="62" t="s">
        <v>42</v>
      </c>
      <c r="V429" s="66"/>
      <c r="W429" s="69"/>
      <c r="X429" s="38"/>
      <c r="Y429" s="70" t="s">
        <v>47</v>
      </c>
      <c r="Z429" s="70" t="s">
        <v>47</v>
      </c>
      <c r="AA429" s="4"/>
      <c r="AB429" s="13" t="str">
        <f t="shared" si="65"/>
        <v>/rsm:CrossIndustryInvoice/rsm:SupplyChainTradeTransaction/ram:ApplicableHeaderTradeAgreement/ram:BuyerTaxRepresentativeTradeParty/ram:SpecifiedLegalOrganization</v>
      </c>
      <c r="AC429" s="13" t="str">
        <f t="shared" si="66"/>
        <v>/ram:TradingBusinessName</v>
      </c>
      <c r="AD429" s="14">
        <f>COUNTIFS(R$4:R429,AB429)</f>
        <v>1</v>
      </c>
      <c r="AE429" s="1"/>
      <c r="AF429" s="61" t="str">
        <f t="shared" si="71"/>
        <v>EXT</v>
      </c>
      <c r="AG429" s="62">
        <f t="shared" si="69"/>
        <v>5</v>
      </c>
      <c r="AH429" s="62" t="str">
        <f t="shared" si="72"/>
        <v>0..1</v>
      </c>
      <c r="AI429" s="64" t="s">
        <v>2112</v>
      </c>
      <c r="AJ429" s="64"/>
      <c r="AK429" s="65"/>
      <c r="AL429" s="65"/>
      <c r="AM429" s="65"/>
      <c r="AN429" s="64"/>
      <c r="AO429" s="66" t="str">
        <f t="shared" si="68"/>
        <v>0..1</v>
      </c>
      <c r="AP429" s="66" t="str">
        <f t="shared" si="68"/>
        <v>0..1</v>
      </c>
      <c r="AQ429" s="6" t="str">
        <f t="shared" si="68"/>
        <v>/rsm:CrossIndustryInvoice
/rsm:SupplyChainTradeTransaction
/ram:ApplicableHeaderTradeAgreement
/ram:BuyerTaxRepresentativeTradeParty
/ram:SpecifiedLegalOrganization
/ram:TradingBusinessName</v>
      </c>
      <c r="AR429" s="67" t="str">
        <f t="shared" si="68"/>
        <v>/rsm:CrossIndustryInvoice/rsm:SupplyChainTradeTransaction/ram:ApplicableHeaderTradeAgreement/ram:BuyerTaxRepresentativeTradeParty/ram:SpecifiedLegalOrganization/ram:TradingBusinessName</v>
      </c>
      <c r="AS429" s="66" t="s">
        <v>73</v>
      </c>
      <c r="AT429" s="68" t="s">
        <v>56</v>
      </c>
      <c r="AU429" s="62" t="str">
        <f t="shared" si="70"/>
        <v>0..1</v>
      </c>
      <c r="AV429" s="66"/>
      <c r="AW429" s="69"/>
      <c r="AX429" s="7"/>
      <c r="AY429" s="70" t="str">
        <f t="shared" si="73"/>
        <v>EXTENDED</v>
      </c>
      <c r="AZ429" s="70" t="str">
        <f t="shared" si="73"/>
        <v>EXTENDED</v>
      </c>
      <c r="BA429" s="1"/>
      <c r="BB429" s="57"/>
      <c r="BE429"/>
      <c r="BF429" s="1"/>
      <c r="BG429" s="1"/>
      <c r="BH429" s="1"/>
      <c r="BI429" s="1"/>
      <c r="BJ429" s="1"/>
      <c r="BK429" s="1"/>
      <c r="BL429" s="1"/>
      <c r="BM429" s="1"/>
      <c r="BN429" s="1"/>
      <c r="BO429" s="1"/>
      <c r="BP429" s="1"/>
      <c r="BQ429" s="1"/>
      <c r="BR429" s="1"/>
      <c r="BS429" s="1"/>
      <c r="BT429" s="1"/>
      <c r="BU429" s="1"/>
      <c r="BV429" s="1"/>
      <c r="BW429" s="1"/>
      <c r="BX429" s="1"/>
      <c r="BY429" s="1"/>
      <c r="BZ429" s="1"/>
    </row>
    <row r="430" spans="1:78" s="59" customFormat="1" ht="99.75">
      <c r="A430" s="45" t="str">
        <f t="shared" si="67"/>
        <v>EXT</v>
      </c>
      <c r="B430" s="131" t="s">
        <v>2079</v>
      </c>
      <c r="C430" s="131"/>
      <c r="D430" s="188" t="s">
        <v>1526</v>
      </c>
      <c r="E430" s="161" t="s">
        <v>41</v>
      </c>
      <c r="F430" s="297" t="e">
        <v>#N/A</v>
      </c>
      <c r="G430" s="162">
        <f t="shared" si="74"/>
        <v>5</v>
      </c>
      <c r="H430" s="162" t="s">
        <v>42</v>
      </c>
      <c r="I430" s="163" t="s">
        <v>2269</v>
      </c>
      <c r="J430" s="163" t="s">
        <v>2270</v>
      </c>
      <c r="K430" s="164"/>
      <c r="L430" s="164"/>
      <c r="M430" s="164"/>
      <c r="N430" s="163"/>
      <c r="O430" s="66" t="s">
        <v>42</v>
      </c>
      <c r="P430" s="66" t="str">
        <f t="shared" si="75"/>
        <v>0..1</v>
      </c>
      <c r="Q430" s="166" t="s">
        <v>2271</v>
      </c>
      <c r="R430" s="167" t="s">
        <v>2272</v>
      </c>
      <c r="S430" s="165"/>
      <c r="T430" s="168"/>
      <c r="U430" s="162" t="s">
        <v>42</v>
      </c>
      <c r="V430" s="165"/>
      <c r="W430" s="169"/>
      <c r="X430" s="38"/>
      <c r="Y430" s="170" t="s">
        <v>47</v>
      </c>
      <c r="Z430" s="170" t="s">
        <v>47</v>
      </c>
      <c r="AA430" s="57"/>
      <c r="AB430" s="13" t="str">
        <f t="shared" si="65"/>
        <v>/rsm:CrossIndustryInvoice/rsm:SupplyChainTradeTransaction/ram:ApplicableHeaderTradeAgreement/ram:BuyerTaxRepresentativeTradeParty/ram:SpecifiedLegalOrganization</v>
      </c>
      <c r="AC430" s="13" t="str">
        <f t="shared" si="66"/>
        <v>/ram:PostalTradeAddress</v>
      </c>
      <c r="AD430" s="14">
        <f>COUNTIFS(R$4:R430,AB430)</f>
        <v>1</v>
      </c>
      <c r="AE430" s="57"/>
      <c r="AF430" s="161" t="str">
        <f t="shared" si="71"/>
        <v>EXT</v>
      </c>
      <c r="AG430" s="162">
        <f t="shared" si="69"/>
        <v>5</v>
      </c>
      <c r="AH430" s="162" t="str">
        <f t="shared" si="72"/>
        <v>0..1</v>
      </c>
      <c r="AI430" s="163" t="s">
        <v>1632</v>
      </c>
      <c r="AJ430" s="163" t="s">
        <v>1633</v>
      </c>
      <c r="AK430" s="164"/>
      <c r="AL430" s="164"/>
      <c r="AM430" s="164"/>
      <c r="AN430" s="163"/>
      <c r="AO430" s="66" t="str">
        <f t="shared" si="68"/>
        <v>0..1</v>
      </c>
      <c r="AP430" s="66" t="str">
        <f t="shared" si="68"/>
        <v>0..1</v>
      </c>
      <c r="AQ430" s="166" t="str">
        <f t="shared" si="68"/>
        <v>/rsm:CrossIndustryInvoice
/rsm:SupplyChainTradeTransaction
/ram:ApplicableHeaderTradeAgreement
/ram:BuyerTaxRepresentativeTradeParty
/ram:SpecifiedLegalOrganization
/ram:PostalTradeAddress</v>
      </c>
      <c r="AR430" s="167" t="str">
        <f t="shared" si="68"/>
        <v>/rsm:CrossIndustryInvoice/rsm:SupplyChainTradeTransaction/ram:ApplicableHeaderTradeAgreement/ram:BuyerTaxRepresentativeTradeParty/ram:SpecifiedLegalOrganization/ram:PostalTradeAddress</v>
      </c>
      <c r="AS430" s="165"/>
      <c r="AT430" s="168"/>
      <c r="AU430" s="162" t="str">
        <f t="shared" si="70"/>
        <v>0..1</v>
      </c>
      <c r="AV430" s="165"/>
      <c r="AW430" s="169"/>
      <c r="AX430" s="7"/>
      <c r="AY430" s="170" t="str">
        <f t="shared" si="73"/>
        <v>EXTENDED</v>
      </c>
      <c r="AZ430" s="170" t="str">
        <f t="shared" si="73"/>
        <v>EXTENDED</v>
      </c>
      <c r="BA430" s="1"/>
      <c r="BB430" s="57"/>
      <c r="BE430"/>
      <c r="BF430" s="1"/>
      <c r="BG430" s="1"/>
      <c r="BH430" s="1"/>
      <c r="BI430" s="1"/>
      <c r="BJ430" s="1"/>
      <c r="BK430" s="1"/>
      <c r="BL430" s="1"/>
      <c r="BM430" s="1"/>
      <c r="BN430" s="1"/>
      <c r="BO430" s="1"/>
      <c r="BP430" s="1"/>
      <c r="BQ430" s="1"/>
      <c r="BR430" s="1"/>
      <c r="BS430" s="1"/>
      <c r="BT430" s="1"/>
      <c r="BU430" s="1"/>
      <c r="BV430" s="1"/>
      <c r="BW430" s="1"/>
      <c r="BX430" s="1"/>
      <c r="BY430" s="1"/>
      <c r="BZ430" s="1"/>
    </row>
    <row r="431" spans="1:78" s="59" customFormat="1" ht="114">
      <c r="A431" s="45" t="str">
        <f t="shared" si="67"/>
        <v>EXT</v>
      </c>
      <c r="B431" s="131" t="s">
        <v>2079</v>
      </c>
      <c r="C431" s="131"/>
      <c r="D431" s="188" t="s">
        <v>1526</v>
      </c>
      <c r="E431" s="61" t="s">
        <v>41</v>
      </c>
      <c r="F431" s="281" t="e">
        <v>#N/A</v>
      </c>
      <c r="G431" s="62">
        <f t="shared" si="74"/>
        <v>6</v>
      </c>
      <c r="H431" s="62" t="s">
        <v>42</v>
      </c>
      <c r="I431" s="64" t="s">
        <v>1634</v>
      </c>
      <c r="J431" s="64" t="s">
        <v>1635</v>
      </c>
      <c r="K431" s="65" t="s">
        <v>1636</v>
      </c>
      <c r="L431" s="65"/>
      <c r="M431" s="65"/>
      <c r="N431" s="64"/>
      <c r="O431" s="66" t="s">
        <v>42</v>
      </c>
      <c r="P431" s="66" t="str">
        <f t="shared" si="75"/>
        <v>0..1</v>
      </c>
      <c r="Q431" s="6" t="s">
        <v>2273</v>
      </c>
      <c r="R431" s="67" t="s">
        <v>2274</v>
      </c>
      <c r="S431" s="66" t="s">
        <v>73</v>
      </c>
      <c r="T431" s="68" t="s">
        <v>56</v>
      </c>
      <c r="U431" s="62" t="s">
        <v>42</v>
      </c>
      <c r="V431" s="66"/>
      <c r="W431" s="69"/>
      <c r="X431" s="38"/>
      <c r="Y431" s="70" t="s">
        <v>47</v>
      </c>
      <c r="Z431" s="70" t="s">
        <v>47</v>
      </c>
      <c r="AA431" s="57"/>
      <c r="AB431" s="13" t="str">
        <f t="shared" si="65"/>
        <v>/rsm:CrossIndustryInvoice/rsm:SupplyChainTradeTransaction/ram:ApplicableHeaderTradeAgreement/ram:BuyerTaxRepresentativeTradeParty/ram:SpecifiedLegalOrganization/ram:PostalTradeAddress</v>
      </c>
      <c r="AC431" s="13" t="str">
        <f t="shared" si="66"/>
        <v>/ram:PostcodeCode</v>
      </c>
      <c r="AD431" s="14">
        <f>COUNTIFS(R$4:R431,AB431)</f>
        <v>1</v>
      </c>
      <c r="AE431" s="57"/>
      <c r="AF431" s="61" t="str">
        <f t="shared" si="71"/>
        <v>EXT</v>
      </c>
      <c r="AG431" s="62">
        <f t="shared" si="69"/>
        <v>6</v>
      </c>
      <c r="AH431" s="62" t="str">
        <f t="shared" si="72"/>
        <v>0..1</v>
      </c>
      <c r="AI431" s="64" t="s">
        <v>2275</v>
      </c>
      <c r="AJ431" s="64"/>
      <c r="AK431" s="65"/>
      <c r="AL431" s="65"/>
      <c r="AM431" s="65"/>
      <c r="AN431" s="64"/>
      <c r="AO431" s="66" t="str">
        <f t="shared" si="68"/>
        <v>0..1</v>
      </c>
      <c r="AP431" s="66" t="str">
        <f t="shared" si="68"/>
        <v>0..1</v>
      </c>
      <c r="AQ431" s="6" t="str">
        <f t="shared" si="68"/>
        <v>/rsm:CrossIndustryInvoice
/rsm:SupplyChainTradeTransaction
/ram:ApplicableHeaderTradeAgreement
/ram:BuyerTaxRepresentativeTradeParty
/ram:SpecifiedLegalOrganization
/ram:PostalTradeAddress
/ram:PostcodeCode</v>
      </c>
      <c r="AR431" s="67" t="str">
        <f t="shared" si="68"/>
        <v>/rsm:CrossIndustryInvoice/rsm:SupplyChainTradeTransaction/ram:ApplicableHeaderTradeAgreement/ram:BuyerTaxRepresentativeTradeParty/ram:SpecifiedLegalOrganization/ram:PostalTradeAddress/ram:PostcodeCode</v>
      </c>
      <c r="AS431" s="66" t="s">
        <v>73</v>
      </c>
      <c r="AT431" s="68" t="s">
        <v>56</v>
      </c>
      <c r="AU431" s="62" t="str">
        <f t="shared" si="70"/>
        <v>0..1</v>
      </c>
      <c r="AV431" s="66"/>
      <c r="AW431" s="69"/>
      <c r="AX431" s="7"/>
      <c r="AY431" s="70" t="str">
        <f t="shared" si="73"/>
        <v>EXTENDED</v>
      </c>
      <c r="AZ431" s="70" t="str">
        <f t="shared" si="73"/>
        <v>EXTENDED</v>
      </c>
      <c r="BA431" s="1"/>
      <c r="BB431" s="57"/>
      <c r="BE431"/>
      <c r="BF431" s="1"/>
      <c r="BG431" s="1"/>
      <c r="BH431" s="1"/>
      <c r="BI431" s="1"/>
      <c r="BJ431" s="1"/>
      <c r="BK431" s="1"/>
      <c r="BL431" s="1"/>
      <c r="BM431" s="1"/>
      <c r="BN431" s="1"/>
      <c r="BO431" s="1"/>
      <c r="BP431" s="1"/>
      <c r="BQ431" s="1"/>
      <c r="BR431" s="1"/>
      <c r="BS431" s="1"/>
      <c r="BT431" s="1"/>
      <c r="BU431" s="1"/>
      <c r="BV431" s="1"/>
      <c r="BW431" s="1"/>
      <c r="BX431" s="1"/>
      <c r="BY431" s="1"/>
      <c r="BZ431" s="1"/>
    </row>
    <row r="432" spans="1:78" s="59" customFormat="1" ht="114">
      <c r="A432" s="45" t="str">
        <f t="shared" si="67"/>
        <v>EXT</v>
      </c>
      <c r="B432" s="131" t="s">
        <v>2079</v>
      </c>
      <c r="C432" s="131"/>
      <c r="D432" s="188" t="s">
        <v>1526</v>
      </c>
      <c r="E432" s="61" t="s">
        <v>41</v>
      </c>
      <c r="F432" s="281" t="e">
        <v>#N/A</v>
      </c>
      <c r="G432" s="62">
        <f t="shared" si="74"/>
        <v>6</v>
      </c>
      <c r="H432" s="62" t="s">
        <v>42</v>
      </c>
      <c r="I432" s="64" t="s">
        <v>1640</v>
      </c>
      <c r="J432" s="64" t="s">
        <v>1641</v>
      </c>
      <c r="K432" s="65" t="s">
        <v>1642</v>
      </c>
      <c r="L432" s="65"/>
      <c r="M432" s="65"/>
      <c r="N432" s="64"/>
      <c r="O432" s="66" t="s">
        <v>42</v>
      </c>
      <c r="P432" s="66" t="str">
        <f t="shared" si="75"/>
        <v>0..1</v>
      </c>
      <c r="Q432" s="6" t="s">
        <v>2276</v>
      </c>
      <c r="R432" s="67" t="s">
        <v>2277</v>
      </c>
      <c r="S432" s="66" t="s">
        <v>73</v>
      </c>
      <c r="T432" s="68" t="s">
        <v>56</v>
      </c>
      <c r="U432" s="62" t="s">
        <v>42</v>
      </c>
      <c r="V432" s="66"/>
      <c r="W432" s="69"/>
      <c r="X432" s="38"/>
      <c r="Y432" s="70" t="s">
        <v>47</v>
      </c>
      <c r="Z432" s="70" t="s">
        <v>47</v>
      </c>
      <c r="AA432" s="57"/>
      <c r="AB432" s="13" t="str">
        <f t="shared" si="65"/>
        <v>/rsm:CrossIndustryInvoice/rsm:SupplyChainTradeTransaction/ram:ApplicableHeaderTradeAgreement/ram:BuyerTaxRepresentativeTradeParty/ram:SpecifiedLegalOrganization/ram:PostalTradeAddress</v>
      </c>
      <c r="AC432" s="13" t="str">
        <f t="shared" si="66"/>
        <v>/ram:LineOne</v>
      </c>
      <c r="AD432" s="14">
        <f>COUNTIFS(R$4:R432,AB432)</f>
        <v>1</v>
      </c>
      <c r="AE432" s="57"/>
      <c r="AF432" s="61" t="str">
        <f t="shared" si="71"/>
        <v>EXT</v>
      </c>
      <c r="AG432" s="62">
        <f t="shared" si="69"/>
        <v>6</v>
      </c>
      <c r="AH432" s="62" t="str">
        <f t="shared" si="72"/>
        <v>0..1</v>
      </c>
      <c r="AI432" s="64" t="s">
        <v>2278</v>
      </c>
      <c r="AJ432" s="64"/>
      <c r="AK432" s="65"/>
      <c r="AL432" s="65"/>
      <c r="AM432" s="65"/>
      <c r="AN432" s="64"/>
      <c r="AO432" s="66" t="str">
        <f t="shared" si="68"/>
        <v>0..1</v>
      </c>
      <c r="AP432" s="66" t="str">
        <f t="shared" si="68"/>
        <v>0..1</v>
      </c>
      <c r="AQ432" s="6" t="str">
        <f t="shared" si="68"/>
        <v>/rsm:CrossIndustryInvoice
/rsm:SupplyChainTradeTransaction
/ram:ApplicableHeaderTradeAgreement
/ram:BuyerTaxRepresentativeTradeParty
/ram:SpecifiedLegalOrganization
/ram:PostalTradeAddress
/ram:LineOne</v>
      </c>
      <c r="AR432" s="67" t="str">
        <f t="shared" si="68"/>
        <v>/rsm:CrossIndustryInvoice/rsm:SupplyChainTradeTransaction/ram:ApplicableHeaderTradeAgreement/ram:BuyerTaxRepresentativeTradeParty/ram:SpecifiedLegalOrganization/ram:PostalTradeAddress/ram:LineOne</v>
      </c>
      <c r="AS432" s="66" t="s">
        <v>73</v>
      </c>
      <c r="AT432" s="68" t="s">
        <v>56</v>
      </c>
      <c r="AU432" s="62" t="str">
        <f t="shared" si="70"/>
        <v>0..1</v>
      </c>
      <c r="AV432" s="66"/>
      <c r="AW432" s="69"/>
      <c r="AX432" s="7"/>
      <c r="AY432" s="70" t="str">
        <f t="shared" si="73"/>
        <v>EXTENDED</v>
      </c>
      <c r="AZ432" s="70" t="str">
        <f t="shared" si="73"/>
        <v>EXTENDED</v>
      </c>
      <c r="BA432" s="1"/>
      <c r="BB432" s="57"/>
      <c r="BE432"/>
      <c r="BF432" s="1"/>
      <c r="BG432" s="1"/>
      <c r="BH432" s="1"/>
      <c r="BI432" s="1"/>
      <c r="BJ432" s="1"/>
      <c r="BK432" s="1"/>
      <c r="BL432" s="1"/>
      <c r="BM432" s="1"/>
      <c r="BN432" s="1"/>
      <c r="BO432" s="1"/>
      <c r="BP432" s="1"/>
      <c r="BQ432" s="1"/>
      <c r="BR432" s="1"/>
      <c r="BS432" s="1"/>
      <c r="BT432" s="1"/>
      <c r="BU432" s="1"/>
      <c r="BV432" s="1"/>
      <c r="BW432" s="1"/>
      <c r="BX432" s="1"/>
      <c r="BY432" s="1"/>
      <c r="BZ432" s="1"/>
    </row>
    <row r="433" spans="1:78" s="59" customFormat="1" ht="114">
      <c r="A433" s="45" t="str">
        <f t="shared" si="67"/>
        <v>EXT</v>
      </c>
      <c r="B433" s="131" t="s">
        <v>2079</v>
      </c>
      <c r="C433" s="131"/>
      <c r="D433" s="188" t="s">
        <v>1526</v>
      </c>
      <c r="E433" s="61" t="s">
        <v>41</v>
      </c>
      <c r="F433" s="281" t="e">
        <v>#N/A</v>
      </c>
      <c r="G433" s="62">
        <f t="shared" si="74"/>
        <v>6</v>
      </c>
      <c r="H433" s="62" t="s">
        <v>42</v>
      </c>
      <c r="I433" s="64" t="s">
        <v>1646</v>
      </c>
      <c r="J433" s="64" t="s">
        <v>1647</v>
      </c>
      <c r="K433" s="65"/>
      <c r="L433" s="65"/>
      <c r="M433" s="65"/>
      <c r="N433" s="64"/>
      <c r="O433" s="66" t="s">
        <v>42</v>
      </c>
      <c r="P433" s="66" t="str">
        <f t="shared" si="75"/>
        <v>0..1</v>
      </c>
      <c r="Q433" s="6" t="s">
        <v>2279</v>
      </c>
      <c r="R433" s="67" t="s">
        <v>2280</v>
      </c>
      <c r="S433" s="66" t="s">
        <v>73</v>
      </c>
      <c r="T433" s="68" t="s">
        <v>56</v>
      </c>
      <c r="U433" s="62" t="s">
        <v>42</v>
      </c>
      <c r="V433" s="66"/>
      <c r="W433" s="69"/>
      <c r="X433" s="38"/>
      <c r="Y433" s="70" t="s">
        <v>47</v>
      </c>
      <c r="Z433" s="70" t="s">
        <v>47</v>
      </c>
      <c r="AA433" s="57"/>
      <c r="AB433" s="13" t="str">
        <f t="shared" si="65"/>
        <v>/rsm:CrossIndustryInvoice/rsm:SupplyChainTradeTransaction/ram:ApplicableHeaderTradeAgreement/ram:BuyerTaxRepresentativeTradeParty/ram:SpecifiedLegalOrganization/ram:PostalTradeAddress</v>
      </c>
      <c r="AC433" s="13" t="str">
        <f t="shared" si="66"/>
        <v>/ram:LineTwo</v>
      </c>
      <c r="AD433" s="14">
        <f>COUNTIFS(R$4:R433,AB433)</f>
        <v>1</v>
      </c>
      <c r="AE433" s="57"/>
      <c r="AF433" s="61" t="str">
        <f t="shared" si="71"/>
        <v>EXT</v>
      </c>
      <c r="AG433" s="62">
        <f t="shared" si="69"/>
        <v>6</v>
      </c>
      <c r="AH433" s="62" t="str">
        <f t="shared" si="72"/>
        <v>0..1</v>
      </c>
      <c r="AI433" s="64" t="s">
        <v>2281</v>
      </c>
      <c r="AJ433" s="64"/>
      <c r="AK433" s="65"/>
      <c r="AL433" s="65"/>
      <c r="AM433" s="65"/>
      <c r="AN433" s="64"/>
      <c r="AO433" s="66" t="str">
        <f t="shared" si="68"/>
        <v>0..1</v>
      </c>
      <c r="AP433" s="66" t="str">
        <f t="shared" si="68"/>
        <v>0..1</v>
      </c>
      <c r="AQ433" s="6" t="str">
        <f t="shared" si="68"/>
        <v>/rsm:CrossIndustryInvoice
/rsm:SupplyChainTradeTransaction
/ram:ApplicableHeaderTradeAgreement
/ram:BuyerTaxRepresentativeTradeParty
/ram:SpecifiedLegalOrganization
/ram:PostalTradeAddress
/ram:LineTwo</v>
      </c>
      <c r="AR433" s="67" t="str">
        <f t="shared" si="68"/>
        <v>/rsm:CrossIndustryInvoice/rsm:SupplyChainTradeTransaction/ram:ApplicableHeaderTradeAgreement/ram:BuyerTaxRepresentativeTradeParty/ram:SpecifiedLegalOrganization/ram:PostalTradeAddress/ram:LineTwo</v>
      </c>
      <c r="AS433" s="66" t="s">
        <v>73</v>
      </c>
      <c r="AT433" s="68" t="s">
        <v>56</v>
      </c>
      <c r="AU433" s="62" t="str">
        <f t="shared" si="70"/>
        <v>0..1</v>
      </c>
      <c r="AV433" s="66"/>
      <c r="AW433" s="69"/>
      <c r="AX433" s="7"/>
      <c r="AY433" s="70" t="str">
        <f t="shared" si="73"/>
        <v>EXTENDED</v>
      </c>
      <c r="AZ433" s="70" t="str">
        <f t="shared" si="73"/>
        <v>EXTENDED</v>
      </c>
      <c r="BA433" s="1"/>
      <c r="BB433" s="57"/>
      <c r="BE433"/>
      <c r="BF433" s="1"/>
      <c r="BG433" s="1"/>
      <c r="BH433" s="1"/>
      <c r="BI433" s="1"/>
      <c r="BJ433" s="1"/>
      <c r="BK433" s="1"/>
      <c r="BL433" s="1"/>
      <c r="BM433" s="1"/>
      <c r="BN433" s="1"/>
      <c r="BO433" s="1"/>
      <c r="BP433" s="1"/>
      <c r="BQ433" s="1"/>
      <c r="BR433" s="1"/>
      <c r="BS433" s="1"/>
      <c r="BT433" s="1"/>
      <c r="BU433" s="1"/>
      <c r="BV433" s="1"/>
      <c r="BW433" s="1"/>
      <c r="BX433" s="1"/>
      <c r="BY433" s="1"/>
      <c r="BZ433" s="1"/>
    </row>
    <row r="434" spans="1:78" s="59" customFormat="1" ht="114">
      <c r="A434" s="45" t="str">
        <f t="shared" si="67"/>
        <v>EXT</v>
      </c>
      <c r="B434" s="131" t="s">
        <v>2079</v>
      </c>
      <c r="C434" s="131"/>
      <c r="D434" s="188" t="s">
        <v>1526</v>
      </c>
      <c r="E434" s="61" t="s">
        <v>41</v>
      </c>
      <c r="F434" s="281" t="e">
        <v>#N/A</v>
      </c>
      <c r="G434" s="62">
        <f t="shared" si="74"/>
        <v>6</v>
      </c>
      <c r="H434" s="62" t="s">
        <v>42</v>
      </c>
      <c r="I434" s="64" t="s">
        <v>1651</v>
      </c>
      <c r="J434" s="64" t="s">
        <v>1647</v>
      </c>
      <c r="K434" s="65"/>
      <c r="L434" s="65"/>
      <c r="M434" s="65"/>
      <c r="N434" s="64"/>
      <c r="O434" s="66" t="s">
        <v>42</v>
      </c>
      <c r="P434" s="66" t="str">
        <f t="shared" si="75"/>
        <v>0..1</v>
      </c>
      <c r="Q434" s="6" t="s">
        <v>2282</v>
      </c>
      <c r="R434" s="67" t="s">
        <v>2283</v>
      </c>
      <c r="S434" s="66" t="s">
        <v>73</v>
      </c>
      <c r="T434" s="68" t="s">
        <v>56</v>
      </c>
      <c r="U434" s="62" t="s">
        <v>42</v>
      </c>
      <c r="V434" s="66"/>
      <c r="W434" s="69"/>
      <c r="X434" s="38"/>
      <c r="Y434" s="70" t="s">
        <v>47</v>
      </c>
      <c r="Z434" s="70" t="s">
        <v>47</v>
      </c>
      <c r="AA434" s="189"/>
      <c r="AB434" s="13" t="str">
        <f t="shared" si="65"/>
        <v>/rsm:CrossIndustryInvoice/rsm:SupplyChainTradeTransaction/ram:ApplicableHeaderTradeAgreement/ram:BuyerTaxRepresentativeTradeParty/ram:SpecifiedLegalOrganization/ram:PostalTradeAddress</v>
      </c>
      <c r="AC434" s="13" t="str">
        <f t="shared" si="66"/>
        <v>/ram:LineThree</v>
      </c>
      <c r="AD434" s="14">
        <f>COUNTIFS(R$4:R434,AB434)</f>
        <v>1</v>
      </c>
      <c r="AE434" s="11"/>
      <c r="AF434" s="61" t="str">
        <f t="shared" si="71"/>
        <v>EXT</v>
      </c>
      <c r="AG434" s="62">
        <f t="shared" si="69"/>
        <v>6</v>
      </c>
      <c r="AH434" s="62" t="str">
        <f t="shared" si="72"/>
        <v>0..1</v>
      </c>
      <c r="AI434" s="64" t="s">
        <v>2284</v>
      </c>
      <c r="AJ434" s="64"/>
      <c r="AK434" s="65"/>
      <c r="AL434" s="65"/>
      <c r="AM434" s="65"/>
      <c r="AN434" s="64"/>
      <c r="AO434" s="66" t="str">
        <f t="shared" si="68"/>
        <v>0..1</v>
      </c>
      <c r="AP434" s="66" t="str">
        <f t="shared" si="68"/>
        <v>0..1</v>
      </c>
      <c r="AQ434" s="6" t="str">
        <f t="shared" si="68"/>
        <v>/rsm:CrossIndustryInvoice
/rsm:SupplyChainTradeTransaction
/ram:ApplicableHeaderTradeAgreement
/ram:BuyerTaxRepresentativeTradeParty
/ram:SpecifiedLegalOrganization
/ram:PostalTradeAddress
/ram:LineThree</v>
      </c>
      <c r="AR434" s="67" t="str">
        <f t="shared" si="68"/>
        <v>/rsm:CrossIndustryInvoice/rsm:SupplyChainTradeTransaction/ram:ApplicableHeaderTradeAgreement/ram:BuyerTaxRepresentativeTradeParty/ram:SpecifiedLegalOrganization/ram:PostalTradeAddress/ram:LineThree</v>
      </c>
      <c r="AS434" s="66" t="s">
        <v>73</v>
      </c>
      <c r="AT434" s="68" t="s">
        <v>56</v>
      </c>
      <c r="AU434" s="62" t="str">
        <f t="shared" si="70"/>
        <v>0..1</v>
      </c>
      <c r="AV434" s="66"/>
      <c r="AW434" s="69"/>
      <c r="AX434" s="7"/>
      <c r="AY434" s="70" t="str">
        <f t="shared" si="73"/>
        <v>EXTENDED</v>
      </c>
      <c r="AZ434" s="70" t="str">
        <f t="shared" si="73"/>
        <v>EXTENDED</v>
      </c>
      <c r="BA434" s="1"/>
      <c r="BB434" s="57"/>
      <c r="BE434"/>
      <c r="BF434" s="1"/>
      <c r="BG434" s="1"/>
      <c r="BH434" s="1"/>
      <c r="BI434" s="1"/>
      <c r="BJ434" s="1"/>
      <c r="BK434" s="1"/>
      <c r="BL434" s="1"/>
      <c r="BM434" s="1"/>
      <c r="BN434" s="1"/>
      <c r="BO434" s="1"/>
      <c r="BP434" s="1"/>
      <c r="BQ434" s="1"/>
      <c r="BR434" s="1"/>
      <c r="BS434" s="1"/>
      <c r="BT434" s="1"/>
      <c r="BU434" s="1"/>
      <c r="BV434" s="1"/>
      <c r="BW434" s="1"/>
      <c r="BX434" s="1"/>
      <c r="BY434" s="1"/>
      <c r="BZ434" s="1"/>
    </row>
    <row r="435" spans="1:78" s="59" customFormat="1" ht="114">
      <c r="A435" s="45" t="str">
        <f t="shared" si="67"/>
        <v>EXT</v>
      </c>
      <c r="B435" s="131" t="s">
        <v>2079</v>
      </c>
      <c r="C435" s="131"/>
      <c r="D435" s="188" t="s">
        <v>1526</v>
      </c>
      <c r="E435" s="61" t="s">
        <v>41</v>
      </c>
      <c r="F435" s="281" t="e">
        <v>#N/A</v>
      </c>
      <c r="G435" s="62">
        <f t="shared" si="74"/>
        <v>6</v>
      </c>
      <c r="H435" s="62" t="s">
        <v>42</v>
      </c>
      <c r="I435" s="64" t="s">
        <v>1655</v>
      </c>
      <c r="J435" s="64" t="s">
        <v>1931</v>
      </c>
      <c r="K435" s="65"/>
      <c r="L435" s="65"/>
      <c r="M435" s="65"/>
      <c r="N435" s="64"/>
      <c r="O435" s="66" t="s">
        <v>42</v>
      </c>
      <c r="P435" s="66" t="str">
        <f t="shared" si="75"/>
        <v>0..1</v>
      </c>
      <c r="Q435" s="6" t="s">
        <v>2285</v>
      </c>
      <c r="R435" s="67" t="s">
        <v>2286</v>
      </c>
      <c r="S435" s="66" t="s">
        <v>73</v>
      </c>
      <c r="T435" s="68" t="s">
        <v>56</v>
      </c>
      <c r="U435" s="62" t="s">
        <v>42</v>
      </c>
      <c r="V435" s="66"/>
      <c r="W435" s="69"/>
      <c r="X435" s="38"/>
      <c r="Y435" s="70" t="s">
        <v>47</v>
      </c>
      <c r="Z435" s="70" t="s">
        <v>47</v>
      </c>
      <c r="AA435" s="189"/>
      <c r="AB435" s="13" t="str">
        <f t="shared" si="65"/>
        <v>/rsm:CrossIndustryInvoice/rsm:SupplyChainTradeTransaction/ram:ApplicableHeaderTradeAgreement/ram:BuyerTaxRepresentativeTradeParty/ram:SpecifiedLegalOrganization/ram:PostalTradeAddress</v>
      </c>
      <c r="AC435" s="13" t="str">
        <f t="shared" si="66"/>
        <v>/ram:CityName</v>
      </c>
      <c r="AD435" s="14">
        <f>COUNTIFS(R$4:R435,AB435)</f>
        <v>1</v>
      </c>
      <c r="AE435" s="11"/>
      <c r="AF435" s="61" t="str">
        <f t="shared" si="71"/>
        <v>EXT</v>
      </c>
      <c r="AG435" s="62">
        <f t="shared" si="69"/>
        <v>6</v>
      </c>
      <c r="AH435" s="62" t="str">
        <f t="shared" si="72"/>
        <v>0..1</v>
      </c>
      <c r="AI435" s="64" t="s">
        <v>2287</v>
      </c>
      <c r="AJ435" s="64"/>
      <c r="AK435" s="65"/>
      <c r="AL435" s="65"/>
      <c r="AM435" s="65"/>
      <c r="AN435" s="64"/>
      <c r="AO435" s="66" t="str">
        <f t="shared" si="68"/>
        <v>0..1</v>
      </c>
      <c r="AP435" s="66" t="str">
        <f t="shared" si="68"/>
        <v>0..1</v>
      </c>
      <c r="AQ435" s="6" t="str">
        <f t="shared" si="68"/>
        <v>/rsm:CrossIndustryInvoice
/rsm:SupplyChainTradeTransaction
/ram:ApplicableHeaderTradeAgreement
/ram:BuyerTaxRepresentativeTradeParty
/ram:SpecifiedLegalOrganization
/ram:PostalTradeAddress
/ram:CityName</v>
      </c>
      <c r="AR435" s="67" t="str">
        <f t="shared" si="68"/>
        <v>/rsm:CrossIndustryInvoice/rsm:SupplyChainTradeTransaction/ram:ApplicableHeaderTradeAgreement/ram:BuyerTaxRepresentativeTradeParty/ram:SpecifiedLegalOrganization/ram:PostalTradeAddress/ram:CityName</v>
      </c>
      <c r="AS435" s="66" t="s">
        <v>73</v>
      </c>
      <c r="AT435" s="68" t="s">
        <v>56</v>
      </c>
      <c r="AU435" s="62" t="str">
        <f t="shared" si="70"/>
        <v>0..1</v>
      </c>
      <c r="AV435" s="66"/>
      <c r="AW435" s="69"/>
      <c r="AX435" s="7"/>
      <c r="AY435" s="70" t="str">
        <f t="shared" si="73"/>
        <v>EXTENDED</v>
      </c>
      <c r="AZ435" s="70" t="str">
        <f t="shared" si="73"/>
        <v>EXTENDED</v>
      </c>
      <c r="BA435" s="1"/>
      <c r="BB435" s="57"/>
      <c r="BE435"/>
      <c r="BF435" s="1"/>
      <c r="BG435" s="1"/>
      <c r="BH435" s="1"/>
      <c r="BI435" s="1"/>
      <c r="BJ435" s="1"/>
      <c r="BK435" s="1"/>
      <c r="BL435" s="1"/>
      <c r="BM435" s="1"/>
      <c r="BN435" s="1"/>
      <c r="BO435" s="1"/>
      <c r="BP435" s="1"/>
      <c r="BQ435" s="1"/>
      <c r="BR435" s="1"/>
      <c r="BS435" s="1"/>
      <c r="BT435" s="1"/>
      <c r="BU435" s="1"/>
      <c r="BV435" s="1"/>
      <c r="BW435" s="1"/>
      <c r="BX435" s="1"/>
      <c r="BY435" s="1"/>
      <c r="BZ435" s="1"/>
    </row>
    <row r="436" spans="1:78" s="59" customFormat="1" ht="114">
      <c r="A436" s="45" t="str">
        <f t="shared" si="67"/>
        <v>EXT</v>
      </c>
      <c r="B436" s="131" t="s">
        <v>2079</v>
      </c>
      <c r="C436" s="131"/>
      <c r="D436" s="188" t="s">
        <v>1526</v>
      </c>
      <c r="E436" s="61" t="s">
        <v>41</v>
      </c>
      <c r="F436" s="281" t="e">
        <v>#N/A</v>
      </c>
      <c r="G436" s="62">
        <f t="shared" si="74"/>
        <v>6</v>
      </c>
      <c r="H436" s="62" t="s">
        <v>32</v>
      </c>
      <c r="I436" s="64" t="s">
        <v>1660</v>
      </c>
      <c r="J436" s="64" t="s">
        <v>1661</v>
      </c>
      <c r="K436" s="65" t="s">
        <v>480</v>
      </c>
      <c r="L436" s="65"/>
      <c r="M436" s="65"/>
      <c r="N436" s="64"/>
      <c r="O436" s="66" t="s">
        <v>32</v>
      </c>
      <c r="P436" s="66" t="str">
        <f t="shared" si="75"/>
        <v>1..1</v>
      </c>
      <c r="Q436" s="6" t="s">
        <v>2288</v>
      </c>
      <c r="R436" s="67" t="s">
        <v>2289</v>
      </c>
      <c r="S436" s="66" t="s">
        <v>131</v>
      </c>
      <c r="T436" s="68" t="s">
        <v>56</v>
      </c>
      <c r="U436" s="62" t="s">
        <v>42</v>
      </c>
      <c r="V436" s="66"/>
      <c r="W436" s="69"/>
      <c r="X436" s="38"/>
      <c r="Y436" s="70" t="s">
        <v>47</v>
      </c>
      <c r="Z436" s="70" t="s">
        <v>47</v>
      </c>
      <c r="AA436" s="189"/>
      <c r="AB436" s="13" t="str">
        <f t="shared" si="65"/>
        <v>/rsm:CrossIndustryInvoice/rsm:SupplyChainTradeTransaction/ram:ApplicableHeaderTradeAgreement/ram:BuyerTaxRepresentativeTradeParty/ram:SpecifiedLegalOrganization/ram:PostalTradeAddress</v>
      </c>
      <c r="AC436" s="13" t="str">
        <f t="shared" si="66"/>
        <v>/ram:CountryID</v>
      </c>
      <c r="AD436" s="14">
        <f>COUNTIFS(R$4:R436,AB436)</f>
        <v>1</v>
      </c>
      <c r="AE436" s="11"/>
      <c r="AF436" s="61" t="str">
        <f t="shared" si="71"/>
        <v>EXT</v>
      </c>
      <c r="AG436" s="62">
        <f t="shared" si="69"/>
        <v>6</v>
      </c>
      <c r="AH436" s="62" t="str">
        <f t="shared" si="72"/>
        <v>1..1</v>
      </c>
      <c r="AI436" s="64" t="s">
        <v>2290</v>
      </c>
      <c r="AJ436" s="64"/>
      <c r="AK436" s="65"/>
      <c r="AL436" s="65"/>
      <c r="AM436" s="65"/>
      <c r="AN436" s="64"/>
      <c r="AO436" s="66" t="str">
        <f t="shared" si="68"/>
        <v>1..1</v>
      </c>
      <c r="AP436" s="66" t="str">
        <f t="shared" si="68"/>
        <v>1..1</v>
      </c>
      <c r="AQ436" s="6" t="str">
        <f t="shared" si="68"/>
        <v>/rsm:CrossIndustryInvoice
/rsm:SupplyChainTradeTransaction
/ram:ApplicableHeaderTradeAgreement
/ram:BuyerTaxRepresentativeTradeParty
/ram:SpecifiedLegalOrganization
/ram:PostalTradeAddress
/ram:CountryID</v>
      </c>
      <c r="AR436" s="67" t="str">
        <f t="shared" si="68"/>
        <v>/rsm:CrossIndustryInvoice/rsm:SupplyChainTradeTransaction/ram:ApplicableHeaderTradeAgreement/ram:BuyerTaxRepresentativeTradeParty/ram:SpecifiedLegalOrganization/ram:PostalTradeAddress/ram:CountryID</v>
      </c>
      <c r="AS436" s="66" t="s">
        <v>131</v>
      </c>
      <c r="AT436" s="68" t="s">
        <v>56</v>
      </c>
      <c r="AU436" s="62" t="str">
        <f t="shared" si="70"/>
        <v>0..1</v>
      </c>
      <c r="AV436" s="66"/>
      <c r="AW436" s="69"/>
      <c r="AX436" s="7"/>
      <c r="AY436" s="70" t="str">
        <f t="shared" si="73"/>
        <v>EXTENDED</v>
      </c>
      <c r="AZ436" s="70" t="str">
        <f t="shared" si="73"/>
        <v>EXTENDED</v>
      </c>
      <c r="BA436" s="1"/>
      <c r="BB436" s="57"/>
      <c r="BE436"/>
      <c r="BF436" s="1"/>
      <c r="BG436" s="1"/>
      <c r="BH436" s="1"/>
      <c r="BI436" s="1"/>
      <c r="BJ436" s="1"/>
      <c r="BK436" s="1"/>
      <c r="BL436" s="1"/>
      <c r="BM436" s="1"/>
      <c r="BN436" s="1"/>
      <c r="BO436" s="1"/>
      <c r="BP436" s="1"/>
      <c r="BQ436" s="1"/>
      <c r="BR436" s="1"/>
      <c r="BS436" s="1"/>
      <c r="BT436" s="1"/>
      <c r="BU436" s="1"/>
      <c r="BV436" s="1"/>
      <c r="BW436" s="1"/>
      <c r="BX436" s="1"/>
      <c r="BY436" s="1"/>
      <c r="BZ436" s="1"/>
    </row>
    <row r="437" spans="1:78" s="59" customFormat="1" ht="114">
      <c r="A437" s="45" t="str">
        <f t="shared" si="67"/>
        <v>EXT</v>
      </c>
      <c r="B437" s="131" t="s">
        <v>2079</v>
      </c>
      <c r="C437" s="131"/>
      <c r="D437" s="188" t="s">
        <v>1526</v>
      </c>
      <c r="E437" s="61" t="s">
        <v>41</v>
      </c>
      <c r="F437" s="281" t="e">
        <v>#N/A</v>
      </c>
      <c r="G437" s="62">
        <f t="shared" si="74"/>
        <v>6</v>
      </c>
      <c r="H437" s="62"/>
      <c r="I437" s="64" t="s">
        <v>1666</v>
      </c>
      <c r="J437" s="64" t="s">
        <v>1667</v>
      </c>
      <c r="K437" s="65" t="s">
        <v>1668</v>
      </c>
      <c r="L437" s="65"/>
      <c r="M437" s="65" t="s">
        <v>35</v>
      </c>
      <c r="N437" s="64" t="s">
        <v>70</v>
      </c>
      <c r="O437" s="66" t="s">
        <v>42</v>
      </c>
      <c r="P437" s="66" t="str">
        <f t="shared" si="75"/>
        <v>0..1</v>
      </c>
      <c r="Q437" s="6" t="s">
        <v>2291</v>
      </c>
      <c r="R437" s="67" t="s">
        <v>2292</v>
      </c>
      <c r="S437" s="66" t="s">
        <v>73</v>
      </c>
      <c r="T437" s="68" t="s">
        <v>56</v>
      </c>
      <c r="U437" s="62" t="s">
        <v>62</v>
      </c>
      <c r="V437" s="66"/>
      <c r="W437" s="69" t="s">
        <v>35</v>
      </c>
      <c r="X437" s="38"/>
      <c r="Y437" s="70" t="s">
        <v>47</v>
      </c>
      <c r="Z437" s="70" t="s">
        <v>47</v>
      </c>
      <c r="AA437" s="189"/>
      <c r="AB437" s="13" t="str">
        <f t="shared" si="65"/>
        <v>/rsm:CrossIndustryInvoice/rsm:SupplyChainTradeTransaction/ram:ApplicableHeaderTradeAgreement/ram:BuyerTaxRepresentativeTradeParty/ram:SpecifiedLegalOrganization/ram:PostalTradeAddress</v>
      </c>
      <c r="AC437" s="13" t="str">
        <f t="shared" si="66"/>
        <v>/ram:CountrySubDivisionName</v>
      </c>
      <c r="AD437" s="14">
        <f>COUNTIFS(R$4:R437,AB437)</f>
        <v>1</v>
      </c>
      <c r="AE437" s="11"/>
      <c r="AF437" s="61" t="str">
        <f t="shared" si="71"/>
        <v>EXT</v>
      </c>
      <c r="AG437" s="62">
        <f t="shared" si="69"/>
        <v>6</v>
      </c>
      <c r="AH437" s="62">
        <f t="shared" si="72"/>
        <v>0</v>
      </c>
      <c r="AI437" s="64" t="s">
        <v>2293</v>
      </c>
      <c r="AJ437" s="64" t="s">
        <v>1671</v>
      </c>
      <c r="AK437" s="65" t="s">
        <v>1672</v>
      </c>
      <c r="AL437" s="65"/>
      <c r="AM437" s="65" t="s">
        <v>35</v>
      </c>
      <c r="AN437" s="64" t="s">
        <v>78</v>
      </c>
      <c r="AO437" s="66" t="str">
        <f t="shared" si="68"/>
        <v>0..1</v>
      </c>
      <c r="AP437" s="66" t="str">
        <f t="shared" si="68"/>
        <v>0..1</v>
      </c>
      <c r="AQ437" s="6" t="str">
        <f t="shared" si="68"/>
        <v>/rsm:CrossIndustryInvoice
/rsm:SupplyChainTradeTransaction
/ram:ApplicableHeaderTradeAgreement
/ram:BuyerTaxRepresentativeTradeParty
/ram:SpecifiedLegalOrganization
/ram:PostalTradeAddress
/ram:CountrySubDivisionName</v>
      </c>
      <c r="AR437" s="67" t="str">
        <f t="shared" si="68"/>
        <v>/rsm:CrossIndustryInvoice/rsm:SupplyChainTradeTransaction/ram:ApplicableHeaderTradeAgreement/ram:BuyerTaxRepresentativeTradeParty/ram:SpecifiedLegalOrganization/ram:PostalTradeAddress/ram:CountrySubDivisionName</v>
      </c>
      <c r="AS437" s="66" t="s">
        <v>73</v>
      </c>
      <c r="AT437" s="68" t="s">
        <v>56</v>
      </c>
      <c r="AU437" s="62" t="str">
        <f t="shared" si="70"/>
        <v>0..n</v>
      </c>
      <c r="AV437" s="66"/>
      <c r="AW437" s="69" t="s">
        <v>35</v>
      </c>
      <c r="AX437" s="7"/>
      <c r="AY437" s="70" t="str">
        <f t="shared" si="73"/>
        <v>EXTENDED</v>
      </c>
      <c r="AZ437" s="70" t="str">
        <f t="shared" si="73"/>
        <v>EXTENDED</v>
      </c>
      <c r="BA437" s="1"/>
      <c r="BB437" s="57"/>
      <c r="BE437"/>
      <c r="BF437" s="1"/>
      <c r="BG437" s="1"/>
      <c r="BH437" s="1"/>
      <c r="BI437" s="1"/>
      <c r="BJ437" s="1"/>
      <c r="BK437" s="1"/>
      <c r="BL437" s="1"/>
      <c r="BM437" s="1"/>
      <c r="BN437" s="1"/>
      <c r="BO437" s="1"/>
      <c r="BP437" s="1"/>
      <c r="BQ437" s="1"/>
      <c r="BR437" s="1"/>
      <c r="BS437" s="1"/>
      <c r="BT437" s="1"/>
      <c r="BU437" s="1"/>
      <c r="BV437" s="1"/>
      <c r="BW437" s="1"/>
      <c r="BX437" s="1"/>
      <c r="BY437" s="1"/>
      <c r="BZ437" s="1"/>
    </row>
    <row r="438" spans="1:78" s="59" customFormat="1" ht="85.5">
      <c r="A438" s="45" t="str">
        <f t="shared" si="67"/>
        <v>EXT</v>
      </c>
      <c r="B438" s="131" t="s">
        <v>262</v>
      </c>
      <c r="C438" s="131"/>
      <c r="D438" s="188" t="s">
        <v>1526</v>
      </c>
      <c r="E438" s="139" t="s">
        <v>41</v>
      </c>
      <c r="F438" s="295" t="e">
        <v>#N/A</v>
      </c>
      <c r="G438" s="140">
        <f t="shared" si="74"/>
        <v>4</v>
      </c>
      <c r="H438" s="140" t="s">
        <v>42</v>
      </c>
      <c r="I438" s="125" t="s">
        <v>2294</v>
      </c>
      <c r="J438" s="125"/>
      <c r="K438" s="126"/>
      <c r="L438" s="126"/>
      <c r="M438" s="126"/>
      <c r="N438" s="125"/>
      <c r="O438" s="124" t="s">
        <v>42</v>
      </c>
      <c r="P438" s="124" t="s">
        <v>62</v>
      </c>
      <c r="Q438" s="141" t="s">
        <v>2295</v>
      </c>
      <c r="R438" s="142" t="s">
        <v>2296</v>
      </c>
      <c r="S438" s="124" t="s">
        <v>35</v>
      </c>
      <c r="T438" s="129" t="s">
        <v>56</v>
      </c>
      <c r="U438" s="140" t="s">
        <v>62</v>
      </c>
      <c r="V438" s="124"/>
      <c r="W438" s="130"/>
      <c r="X438" s="38"/>
      <c r="Y438" s="70" t="s">
        <v>47</v>
      </c>
      <c r="Z438" s="70" t="s">
        <v>47</v>
      </c>
      <c r="AA438" s="4"/>
      <c r="AB438" s="13" t="str">
        <f t="shared" si="65"/>
        <v>/rsm:CrossIndustryInvoice/rsm:SupplyChainTradeTransaction/ram:ApplicableHeaderTradeAgreement/ram:BuyerTaxRepresentativeTradeParty</v>
      </c>
      <c r="AC438" s="13" t="str">
        <f t="shared" si="66"/>
        <v>/ram:DefinedTradeContact</v>
      </c>
      <c r="AD438" s="14">
        <f>COUNTIFS(R$4:R438,AB438)</f>
        <v>1</v>
      </c>
      <c r="AE438" s="1"/>
      <c r="AF438" s="139" t="str">
        <f t="shared" si="71"/>
        <v>EXT</v>
      </c>
      <c r="AG438" s="140">
        <f t="shared" si="69"/>
        <v>4</v>
      </c>
      <c r="AH438" s="140" t="str">
        <f t="shared" si="72"/>
        <v>0..1</v>
      </c>
      <c r="AI438" s="125" t="s">
        <v>2297</v>
      </c>
      <c r="AJ438" s="125"/>
      <c r="AK438" s="126"/>
      <c r="AL438" s="126"/>
      <c r="AM438" s="126"/>
      <c r="AN438" s="125"/>
      <c r="AO438" s="124" t="str">
        <f t="shared" si="68"/>
        <v>0..1</v>
      </c>
      <c r="AP438" s="124" t="str">
        <f t="shared" si="68"/>
        <v>0..n</v>
      </c>
      <c r="AQ438" s="141" t="str">
        <f t="shared" si="68"/>
        <v>/rsm:CrossIndustryInvoice
/rsm:SupplyChainTradeTransaction
/ram:ApplicableHeaderTradeAgreement
/ram:BuyerTaxRepresentativeTradeParty
/ram:DefinedTradeContact</v>
      </c>
      <c r="AR438" s="142" t="str">
        <f t="shared" si="68"/>
        <v>/rsm:CrossIndustryInvoice/rsm:SupplyChainTradeTransaction/ram:ApplicableHeaderTradeAgreement/ram:BuyerTaxRepresentativeTradeParty/ram:DefinedTradeContact</v>
      </c>
      <c r="AS438" s="124" t="s">
        <v>35</v>
      </c>
      <c r="AT438" s="129" t="s">
        <v>56</v>
      </c>
      <c r="AU438" s="140" t="str">
        <f t="shared" si="70"/>
        <v>0..n</v>
      </c>
      <c r="AV438" s="124"/>
      <c r="AW438" s="130"/>
      <c r="AX438" s="7"/>
      <c r="AY438" s="70" t="str">
        <f t="shared" si="73"/>
        <v>EXTENDED</v>
      </c>
      <c r="AZ438" s="70" t="str">
        <f t="shared" si="73"/>
        <v>EXTENDED</v>
      </c>
      <c r="BA438" s="1"/>
      <c r="BB438" s="57"/>
      <c r="BE438"/>
      <c r="BF438" s="1"/>
      <c r="BG438" s="1"/>
      <c r="BH438" s="1"/>
      <c r="BI438" s="1"/>
      <c r="BJ438" s="1"/>
      <c r="BK438" s="1"/>
      <c r="BL438" s="1"/>
      <c r="BM438" s="1"/>
      <c r="BN438" s="1"/>
      <c r="BO438" s="1"/>
      <c r="BP438" s="1"/>
      <c r="BQ438" s="1"/>
      <c r="BR438" s="1"/>
      <c r="BS438" s="1"/>
      <c r="BT438" s="1"/>
      <c r="BU438" s="1"/>
      <c r="BV438" s="1"/>
      <c r="BW438" s="1"/>
      <c r="BX438" s="1"/>
      <c r="BY438" s="1"/>
      <c r="BZ438" s="1"/>
    </row>
    <row r="439" spans="1:78" s="59" customFormat="1" ht="99.75">
      <c r="A439" s="45" t="str">
        <f t="shared" si="67"/>
        <v>EXT</v>
      </c>
      <c r="B439" s="131" t="s">
        <v>262</v>
      </c>
      <c r="C439" s="131"/>
      <c r="D439" s="188" t="s">
        <v>1526</v>
      </c>
      <c r="E439" s="61" t="s">
        <v>41</v>
      </c>
      <c r="F439" s="281" t="e">
        <v>#N/A</v>
      </c>
      <c r="G439" s="62">
        <f t="shared" si="74"/>
        <v>5</v>
      </c>
      <c r="H439" s="62" t="s">
        <v>42</v>
      </c>
      <c r="I439" s="64" t="s">
        <v>2142</v>
      </c>
      <c r="J439" s="64"/>
      <c r="K439" s="65"/>
      <c r="L439" s="65"/>
      <c r="M439" s="65"/>
      <c r="N439" s="64"/>
      <c r="O439" s="66" t="s">
        <v>42</v>
      </c>
      <c r="P439" s="66" t="str">
        <f t="shared" si="75"/>
        <v>0..1</v>
      </c>
      <c r="Q439" s="6" t="s">
        <v>2298</v>
      </c>
      <c r="R439" s="67" t="s">
        <v>2299</v>
      </c>
      <c r="S439" s="66" t="s">
        <v>73</v>
      </c>
      <c r="T439" s="68" t="s">
        <v>56</v>
      </c>
      <c r="U439" s="62" t="s">
        <v>42</v>
      </c>
      <c r="V439" s="66"/>
      <c r="W439" s="69"/>
      <c r="X439" s="38"/>
      <c r="Y439" s="70" t="s">
        <v>47</v>
      </c>
      <c r="Z439" s="70" t="s">
        <v>47</v>
      </c>
      <c r="AA439" s="4"/>
      <c r="AB439" s="13" t="str">
        <f t="shared" si="65"/>
        <v>/rsm:CrossIndustryInvoice/rsm:SupplyChainTradeTransaction/ram:ApplicableHeaderTradeAgreement/ram:BuyerTaxRepresentativeTradeParty/ram:DefinedTradeContact</v>
      </c>
      <c r="AC439" s="13" t="str">
        <f t="shared" si="66"/>
        <v>/ram:PersonName</v>
      </c>
      <c r="AD439" s="14">
        <f>COUNTIFS(R$4:R439,AB439)</f>
        <v>1</v>
      </c>
      <c r="AE439" s="1"/>
      <c r="AF439" s="61" t="str">
        <f t="shared" si="71"/>
        <v>EXT</v>
      </c>
      <c r="AG439" s="62">
        <f t="shared" si="69"/>
        <v>5</v>
      </c>
      <c r="AH439" s="62" t="str">
        <f t="shared" si="72"/>
        <v>0..1</v>
      </c>
      <c r="AI439" s="64" t="s">
        <v>2145</v>
      </c>
      <c r="AJ439" s="64"/>
      <c r="AK439" s="65"/>
      <c r="AL439" s="65"/>
      <c r="AM439" s="65"/>
      <c r="AN439" s="64"/>
      <c r="AO439" s="66" t="str">
        <f t="shared" si="68"/>
        <v>0..1</v>
      </c>
      <c r="AP439" s="66" t="str">
        <f t="shared" si="68"/>
        <v>0..1</v>
      </c>
      <c r="AQ439" s="6" t="str">
        <f t="shared" ref="AO439:AR502" si="76">Q439</f>
        <v>/rsm:CrossIndustryInvoice
/rsm:SupplyChainTradeTransaction
/ram:ApplicableHeaderTradeAgreement
/ram:BuyerTaxRepresentativeTradeParty
/ram:DefinedTradeContact
/ram:PersonName</v>
      </c>
      <c r="AR439" s="67" t="str">
        <f t="shared" si="76"/>
        <v>/rsm:CrossIndustryInvoice/rsm:SupplyChainTradeTransaction/ram:ApplicableHeaderTradeAgreement/ram:BuyerTaxRepresentativeTradeParty/ram:DefinedTradeContact/ram:PersonName</v>
      </c>
      <c r="AS439" s="66" t="s">
        <v>73</v>
      </c>
      <c r="AT439" s="68" t="s">
        <v>56</v>
      </c>
      <c r="AU439" s="62" t="str">
        <f t="shared" si="70"/>
        <v>0..1</v>
      </c>
      <c r="AV439" s="66"/>
      <c r="AW439" s="69"/>
      <c r="AX439" s="7"/>
      <c r="AY439" s="70" t="str">
        <f t="shared" si="73"/>
        <v>EXTENDED</v>
      </c>
      <c r="AZ439" s="70" t="str">
        <f t="shared" si="73"/>
        <v>EXTENDED</v>
      </c>
      <c r="BA439" s="1"/>
      <c r="BB439" s="57"/>
      <c r="BE439"/>
      <c r="BF439" s="1"/>
      <c r="BG439" s="1"/>
      <c r="BH439" s="1"/>
      <c r="BI439" s="1"/>
      <c r="BJ439" s="1"/>
      <c r="BK439" s="1"/>
      <c r="BL439" s="1"/>
      <c r="BM439" s="1"/>
      <c r="BN439" s="1"/>
      <c r="BO439" s="1"/>
      <c r="BP439" s="1"/>
      <c r="BQ439" s="1"/>
      <c r="BR439" s="1"/>
      <c r="BS439" s="1"/>
      <c r="BT439" s="1"/>
      <c r="BU439" s="1"/>
      <c r="BV439" s="1"/>
      <c r="BW439" s="1"/>
      <c r="BX439" s="1"/>
      <c r="BY439" s="1"/>
      <c r="BZ439" s="1"/>
    </row>
    <row r="440" spans="1:78" s="59" customFormat="1" ht="99.75">
      <c r="A440" s="45" t="str">
        <f t="shared" si="67"/>
        <v>EXT</v>
      </c>
      <c r="B440" s="131" t="s">
        <v>262</v>
      </c>
      <c r="C440" s="131"/>
      <c r="D440" s="188" t="s">
        <v>1526</v>
      </c>
      <c r="E440" s="61" t="s">
        <v>41</v>
      </c>
      <c r="F440" s="281" t="e">
        <v>#N/A</v>
      </c>
      <c r="G440" s="62">
        <f t="shared" si="74"/>
        <v>5</v>
      </c>
      <c r="H440" s="62" t="s">
        <v>42</v>
      </c>
      <c r="I440" s="64" t="s">
        <v>2146</v>
      </c>
      <c r="J440" s="64"/>
      <c r="K440" s="65"/>
      <c r="L440" s="65"/>
      <c r="M440" s="65"/>
      <c r="N440" s="64"/>
      <c r="O440" s="66" t="s">
        <v>42</v>
      </c>
      <c r="P440" s="66" t="str">
        <f t="shared" si="75"/>
        <v>0..1</v>
      </c>
      <c r="Q440" s="6" t="s">
        <v>2300</v>
      </c>
      <c r="R440" s="67" t="s">
        <v>2301</v>
      </c>
      <c r="S440" s="66" t="s">
        <v>73</v>
      </c>
      <c r="T440" s="68" t="s">
        <v>56</v>
      </c>
      <c r="U440" s="62" t="s">
        <v>42</v>
      </c>
      <c r="V440" s="66"/>
      <c r="W440" s="69"/>
      <c r="X440" s="38"/>
      <c r="Y440" s="70" t="s">
        <v>47</v>
      </c>
      <c r="Z440" s="70" t="s">
        <v>47</v>
      </c>
      <c r="AA440" s="4"/>
      <c r="AB440" s="13" t="str">
        <f t="shared" si="65"/>
        <v>/rsm:CrossIndustryInvoice/rsm:SupplyChainTradeTransaction/ram:ApplicableHeaderTradeAgreement/ram:BuyerTaxRepresentativeTradeParty/ram:DefinedTradeContact</v>
      </c>
      <c r="AC440" s="13" t="str">
        <f t="shared" si="66"/>
        <v>/ram:DepartmentName</v>
      </c>
      <c r="AD440" s="14">
        <f>COUNTIFS(R$4:R440,AB440)</f>
        <v>1</v>
      </c>
      <c r="AE440" s="1"/>
      <c r="AF440" s="61" t="str">
        <f t="shared" si="71"/>
        <v>EXT</v>
      </c>
      <c r="AG440" s="62">
        <f t="shared" si="69"/>
        <v>5</v>
      </c>
      <c r="AH440" s="62" t="str">
        <f t="shared" si="72"/>
        <v>0..1</v>
      </c>
      <c r="AI440" s="64" t="s">
        <v>2145</v>
      </c>
      <c r="AJ440" s="64"/>
      <c r="AK440" s="65"/>
      <c r="AL440" s="65"/>
      <c r="AM440" s="65"/>
      <c r="AN440" s="64"/>
      <c r="AO440" s="66" t="str">
        <f t="shared" si="76"/>
        <v>0..1</v>
      </c>
      <c r="AP440" s="66" t="str">
        <f t="shared" si="76"/>
        <v>0..1</v>
      </c>
      <c r="AQ440" s="6" t="str">
        <f t="shared" si="76"/>
        <v>/rsm:CrossIndustryInvoice
/rsm:SupplyChainTradeTransaction
/ram:ApplicableHeaderTradeAgreement
/ram:BuyerTaxRepresentativeTradeParty
/ram:DefinedTradeContact
/ram:DepartmentName</v>
      </c>
      <c r="AR440" s="67" t="str">
        <f t="shared" si="76"/>
        <v>/rsm:CrossIndustryInvoice/rsm:SupplyChainTradeTransaction/ram:ApplicableHeaderTradeAgreement/ram:BuyerTaxRepresentativeTradeParty/ram:DefinedTradeContact/ram:DepartmentName</v>
      </c>
      <c r="AS440" s="66" t="s">
        <v>73</v>
      </c>
      <c r="AT440" s="68" t="s">
        <v>56</v>
      </c>
      <c r="AU440" s="62" t="str">
        <f t="shared" si="70"/>
        <v>0..1</v>
      </c>
      <c r="AV440" s="66"/>
      <c r="AW440" s="69"/>
      <c r="AX440" s="7"/>
      <c r="AY440" s="70" t="str">
        <f t="shared" si="73"/>
        <v>EXTENDED</v>
      </c>
      <c r="AZ440" s="70" t="str">
        <f t="shared" si="73"/>
        <v>EXTENDED</v>
      </c>
      <c r="BA440" s="1"/>
      <c r="BB440" s="57"/>
      <c r="BE440"/>
      <c r="BF440" s="1"/>
      <c r="BG440" s="1"/>
      <c r="BH440" s="1"/>
      <c r="BI440" s="1"/>
      <c r="BJ440" s="1"/>
      <c r="BK440" s="1"/>
      <c r="BL440" s="1"/>
      <c r="BM440" s="1"/>
      <c r="BN440" s="1"/>
      <c r="BO440" s="1"/>
      <c r="BP440" s="1"/>
      <c r="BQ440" s="1"/>
      <c r="BR440" s="1"/>
      <c r="BS440" s="1"/>
      <c r="BT440" s="1"/>
      <c r="BU440" s="1"/>
      <c r="BV440" s="1"/>
      <c r="BW440" s="1"/>
      <c r="BX440" s="1"/>
      <c r="BY440" s="1"/>
      <c r="BZ440" s="1"/>
    </row>
    <row r="441" spans="1:78" s="59" customFormat="1" ht="99.75">
      <c r="A441" s="45" t="str">
        <f t="shared" si="67"/>
        <v>EXT</v>
      </c>
      <c r="B441" s="131" t="s">
        <v>262</v>
      </c>
      <c r="C441" s="131"/>
      <c r="D441" s="188" t="s">
        <v>1526</v>
      </c>
      <c r="E441" s="61" t="s">
        <v>41</v>
      </c>
      <c r="F441" s="281" t="e">
        <v>#N/A</v>
      </c>
      <c r="G441" s="62">
        <f t="shared" si="74"/>
        <v>5</v>
      </c>
      <c r="H441" s="62" t="s">
        <v>42</v>
      </c>
      <c r="I441" s="64" t="s">
        <v>2302</v>
      </c>
      <c r="J441" s="64"/>
      <c r="K441" s="65" t="s">
        <v>938</v>
      </c>
      <c r="L441" s="65"/>
      <c r="M441" s="65" t="s">
        <v>35</v>
      </c>
      <c r="N441" s="64"/>
      <c r="O441" s="66" t="s">
        <v>42</v>
      </c>
      <c r="P441" s="66" t="str">
        <f t="shared" si="75"/>
        <v>0..1</v>
      </c>
      <c r="Q441" s="6" t="s">
        <v>2303</v>
      </c>
      <c r="R441" s="67" t="s">
        <v>2304</v>
      </c>
      <c r="S441" s="66" t="s">
        <v>131</v>
      </c>
      <c r="T441" s="68" t="s">
        <v>56</v>
      </c>
      <c r="U441" s="62" t="s">
        <v>42</v>
      </c>
      <c r="V441" s="66"/>
      <c r="W441" s="69" t="s">
        <v>35</v>
      </c>
      <c r="X441" s="38"/>
      <c r="Y441" s="70" t="s">
        <v>47</v>
      </c>
      <c r="Z441" s="70" t="s">
        <v>47</v>
      </c>
      <c r="AA441" s="57"/>
      <c r="AB441" s="13" t="str">
        <f t="shared" si="65"/>
        <v>/rsm:CrossIndustryInvoice/rsm:SupplyChainTradeTransaction/ram:ApplicableHeaderTradeAgreement/ram:BuyerTaxRepresentativeTradeParty/ram:DefinedTradeContact</v>
      </c>
      <c r="AC441" s="13" t="str">
        <f t="shared" si="66"/>
        <v>/ram:TypeCode</v>
      </c>
      <c r="AD441" s="14">
        <f>COUNTIFS(R$4:R441,AB441)</f>
        <v>1</v>
      </c>
      <c r="AE441" s="57"/>
      <c r="AF441" s="61" t="str">
        <f t="shared" si="71"/>
        <v>EXT</v>
      </c>
      <c r="AG441" s="62">
        <f t="shared" si="69"/>
        <v>5</v>
      </c>
      <c r="AH441" s="62" t="str">
        <f t="shared" si="72"/>
        <v>0..1</v>
      </c>
      <c r="AI441" s="64" t="s">
        <v>2305</v>
      </c>
      <c r="AJ441" s="64"/>
      <c r="AK441" s="65" t="s">
        <v>942</v>
      </c>
      <c r="AL441" s="65"/>
      <c r="AM441" s="65" t="s">
        <v>35</v>
      </c>
      <c r="AN441" s="64"/>
      <c r="AO441" s="66" t="str">
        <f t="shared" si="76"/>
        <v>0..1</v>
      </c>
      <c r="AP441" s="66" t="str">
        <f t="shared" si="76"/>
        <v>0..1</v>
      </c>
      <c r="AQ441" s="6" t="str">
        <f t="shared" si="76"/>
        <v>/rsm:CrossIndustryInvoice
/rsm:SupplyChainTradeTransaction
/ram:ApplicableHeaderTradeAgreement
/ram:BuyerTaxRepresentativeTradeParty
/ram:DefinedTradeContact
/ram:TypeCode</v>
      </c>
      <c r="AR441" s="67" t="str">
        <f t="shared" si="76"/>
        <v>/rsm:CrossIndustryInvoice/rsm:SupplyChainTradeTransaction/ram:ApplicableHeaderTradeAgreement/ram:BuyerTaxRepresentativeTradeParty/ram:DefinedTradeContact/ram:TypeCode</v>
      </c>
      <c r="AS441" s="66" t="s">
        <v>131</v>
      </c>
      <c r="AT441" s="68" t="s">
        <v>56</v>
      </c>
      <c r="AU441" s="62" t="str">
        <f t="shared" si="70"/>
        <v>0..1</v>
      </c>
      <c r="AV441" s="66"/>
      <c r="AW441" s="69" t="s">
        <v>35</v>
      </c>
      <c r="AX441" s="7"/>
      <c r="AY441" s="70" t="str">
        <f t="shared" si="73"/>
        <v>EXTENDED</v>
      </c>
      <c r="AZ441" s="70" t="str">
        <f t="shared" si="73"/>
        <v>EXTENDED</v>
      </c>
      <c r="BA441" s="1"/>
      <c r="BB441" s="57"/>
      <c r="BE441"/>
      <c r="BF441" s="1"/>
      <c r="BG441" s="1"/>
      <c r="BH441" s="1"/>
      <c r="BI441" s="1"/>
      <c r="BJ441" s="1"/>
      <c r="BK441" s="1"/>
      <c r="BL441" s="1"/>
      <c r="BM441" s="1"/>
      <c r="BN441" s="1"/>
      <c r="BO441" s="1"/>
      <c r="BP441" s="1"/>
      <c r="BQ441" s="1"/>
      <c r="BR441" s="1"/>
      <c r="BS441" s="1"/>
      <c r="BT441" s="1"/>
      <c r="BU441" s="1"/>
      <c r="BV441" s="1"/>
      <c r="BW441" s="1"/>
      <c r="BX441" s="1"/>
      <c r="BY441" s="1"/>
      <c r="BZ441" s="1"/>
    </row>
    <row r="442" spans="1:78" s="59" customFormat="1" ht="99.75">
      <c r="A442" s="45" t="str">
        <f t="shared" si="67"/>
        <v>EXT</v>
      </c>
      <c r="B442" s="131" t="s">
        <v>262</v>
      </c>
      <c r="C442" s="131"/>
      <c r="D442" s="188" t="s">
        <v>1526</v>
      </c>
      <c r="E442" s="161" t="s">
        <v>41</v>
      </c>
      <c r="F442" s="297" t="e">
        <v>#N/A</v>
      </c>
      <c r="G442" s="162">
        <f t="shared" si="74"/>
        <v>5</v>
      </c>
      <c r="H442" s="162" t="s">
        <v>42</v>
      </c>
      <c r="I442" s="192" t="s">
        <v>2153</v>
      </c>
      <c r="J442" s="163"/>
      <c r="K442" s="164"/>
      <c r="L442" s="164"/>
      <c r="M442" s="164"/>
      <c r="N442" s="163"/>
      <c r="O442" s="66" t="s">
        <v>42</v>
      </c>
      <c r="P442" s="66" t="str">
        <f t="shared" si="75"/>
        <v>0..1</v>
      </c>
      <c r="Q442" s="166" t="s">
        <v>2306</v>
      </c>
      <c r="R442" s="167" t="s">
        <v>2307</v>
      </c>
      <c r="S442" s="165"/>
      <c r="T442" s="168"/>
      <c r="U442" s="162" t="s">
        <v>42</v>
      </c>
      <c r="V442" s="165"/>
      <c r="W442" s="169"/>
      <c r="X442" s="38"/>
      <c r="Y442" s="70" t="s">
        <v>47</v>
      </c>
      <c r="Z442" s="70" t="s">
        <v>47</v>
      </c>
      <c r="AA442" s="4"/>
      <c r="AB442" s="13" t="str">
        <f t="shared" si="65"/>
        <v>/rsm:CrossIndustryInvoice/rsm:SupplyChainTradeTransaction/ram:ApplicableHeaderTradeAgreement/ram:BuyerTaxRepresentativeTradeParty/ram:DefinedTradeContact</v>
      </c>
      <c r="AC442" s="13" t="str">
        <f t="shared" si="66"/>
        <v>/ram:TelephoneUniversalCommunication</v>
      </c>
      <c r="AD442" s="14">
        <f>COUNTIFS(R$4:R442,AB442)</f>
        <v>1</v>
      </c>
      <c r="AE442" s="1"/>
      <c r="AF442" s="161" t="str">
        <f t="shared" si="71"/>
        <v>EXT</v>
      </c>
      <c r="AG442" s="162">
        <f t="shared" si="69"/>
        <v>5</v>
      </c>
      <c r="AH442" s="162" t="str">
        <f t="shared" si="72"/>
        <v>0..1</v>
      </c>
      <c r="AI442" s="192" t="s">
        <v>946</v>
      </c>
      <c r="AJ442" s="163"/>
      <c r="AK442" s="164"/>
      <c r="AL442" s="164"/>
      <c r="AM442" s="164"/>
      <c r="AN442" s="163"/>
      <c r="AO442" s="66" t="str">
        <f t="shared" si="76"/>
        <v>0..1</v>
      </c>
      <c r="AP442" s="66" t="str">
        <f t="shared" si="76"/>
        <v>0..1</v>
      </c>
      <c r="AQ442" s="166" t="str">
        <f t="shared" si="76"/>
        <v>/rsm:CrossIndustryInvoice
/rsm:SupplyChainTradeTransaction
/ram:ApplicableHeaderTradeAgreement
/ram:BuyerTaxRepresentativeTradeParty
/ram:DefinedTradeContact
/ram:TelephoneUniversalCommunication</v>
      </c>
      <c r="AR442" s="167" t="str">
        <f t="shared" si="76"/>
        <v>/rsm:CrossIndustryInvoice/rsm:SupplyChainTradeTransaction/ram:ApplicableHeaderTradeAgreement/ram:BuyerTaxRepresentativeTradeParty/ram:DefinedTradeContact/ram:TelephoneUniversalCommunication</v>
      </c>
      <c r="AS442" s="165"/>
      <c r="AT442" s="168"/>
      <c r="AU442" s="162" t="str">
        <f t="shared" si="70"/>
        <v>0..1</v>
      </c>
      <c r="AV442" s="165"/>
      <c r="AW442" s="169"/>
      <c r="AX442" s="7"/>
      <c r="AY442" s="70" t="str">
        <f t="shared" si="73"/>
        <v>EXTENDED</v>
      </c>
      <c r="AZ442" s="70" t="str">
        <f t="shared" si="73"/>
        <v>EXTENDED</v>
      </c>
      <c r="BA442" s="1"/>
      <c r="BB442" s="57"/>
      <c r="BE442"/>
      <c r="BF442" s="1"/>
      <c r="BG442" s="1"/>
      <c r="BH442" s="1"/>
      <c r="BI442" s="1"/>
      <c r="BJ442" s="1"/>
      <c r="BK442" s="1"/>
      <c r="BL442" s="1"/>
      <c r="BM442" s="1"/>
      <c r="BN442" s="1"/>
      <c r="BO442" s="1"/>
      <c r="BP442" s="1"/>
      <c r="BQ442" s="1"/>
      <c r="BR442" s="1"/>
      <c r="BS442" s="1"/>
      <c r="BT442" s="1"/>
      <c r="BU442" s="1"/>
      <c r="BV442" s="1"/>
      <c r="BW442" s="1"/>
      <c r="BX442" s="1"/>
      <c r="BY442" s="1"/>
      <c r="BZ442" s="1"/>
    </row>
    <row r="443" spans="1:78" s="59" customFormat="1" ht="114">
      <c r="A443" s="45" t="str">
        <f t="shared" si="67"/>
        <v>EXT</v>
      </c>
      <c r="B443" s="131" t="s">
        <v>262</v>
      </c>
      <c r="C443" s="131"/>
      <c r="D443" s="188" t="s">
        <v>1526</v>
      </c>
      <c r="E443" s="61" t="s">
        <v>41</v>
      </c>
      <c r="F443" s="281" t="e">
        <v>#N/A</v>
      </c>
      <c r="G443" s="62">
        <f t="shared" si="74"/>
        <v>6</v>
      </c>
      <c r="H443" s="62" t="s">
        <v>32</v>
      </c>
      <c r="I443" s="64" t="s">
        <v>2156</v>
      </c>
      <c r="J443" s="64"/>
      <c r="K443" s="65"/>
      <c r="L443" s="65"/>
      <c r="M443" s="65"/>
      <c r="N443" s="64"/>
      <c r="O443" s="66" t="s">
        <v>32</v>
      </c>
      <c r="P443" s="66" t="str">
        <f t="shared" si="75"/>
        <v>1..1</v>
      </c>
      <c r="Q443" s="6" t="s">
        <v>2308</v>
      </c>
      <c r="R443" s="67" t="s">
        <v>2309</v>
      </c>
      <c r="S443" s="66" t="s">
        <v>73</v>
      </c>
      <c r="T443" s="68" t="s">
        <v>56</v>
      </c>
      <c r="U443" s="62" t="s">
        <v>42</v>
      </c>
      <c r="V443" s="66"/>
      <c r="W443" s="69"/>
      <c r="X443" s="38"/>
      <c r="Y443" s="70" t="s">
        <v>47</v>
      </c>
      <c r="Z443" s="70" t="s">
        <v>47</v>
      </c>
      <c r="AA443" s="4"/>
      <c r="AB443" s="13" t="str">
        <f t="shared" si="65"/>
        <v>/rsm:CrossIndustryInvoice/rsm:SupplyChainTradeTransaction/ram:ApplicableHeaderTradeAgreement/ram:BuyerTaxRepresentativeTradeParty/ram:DefinedTradeContact/ram:TelephoneUniversalCommunication</v>
      </c>
      <c r="AC443" s="13" t="str">
        <f t="shared" si="66"/>
        <v>/ram:CompleteNumber</v>
      </c>
      <c r="AD443" s="14">
        <f>COUNTIFS(R$4:R443,AB443)</f>
        <v>1</v>
      </c>
      <c r="AE443" s="1"/>
      <c r="AF443" s="61" t="str">
        <f t="shared" si="71"/>
        <v>EXT</v>
      </c>
      <c r="AG443" s="62">
        <f t="shared" si="69"/>
        <v>6</v>
      </c>
      <c r="AH443" s="62" t="str">
        <f t="shared" si="72"/>
        <v>1..1</v>
      </c>
      <c r="AI443" s="64" t="s">
        <v>950</v>
      </c>
      <c r="AJ443" s="64"/>
      <c r="AK443" s="65"/>
      <c r="AL443" s="65"/>
      <c r="AM443" s="65"/>
      <c r="AN443" s="64"/>
      <c r="AO443" s="66" t="str">
        <f t="shared" si="76"/>
        <v>1..1</v>
      </c>
      <c r="AP443" s="66" t="str">
        <f t="shared" si="76"/>
        <v>1..1</v>
      </c>
      <c r="AQ443" s="6" t="str">
        <f t="shared" si="76"/>
        <v>/rsm:CrossIndustryInvoice
/rsm:SupplyChainTradeTransaction
/ram:ApplicableHeaderTradeAgreement
/ram:BuyerTaxRepresentativeTradeParty
/ram:DefinedTradeContact
/ram:TelephoneUniversalCommunication
/ram:CompleteNumber</v>
      </c>
      <c r="AR443" s="67" t="str">
        <f t="shared" si="76"/>
        <v>/rsm:CrossIndustryInvoice/rsm:SupplyChainTradeTransaction/ram:ApplicableHeaderTradeAgreement/ram:BuyerTaxRepresentativeTradeParty/ram:DefinedTradeContact/ram:TelephoneUniversalCommunication/ram:CompleteNumber</v>
      </c>
      <c r="AS443" s="66" t="s">
        <v>73</v>
      </c>
      <c r="AT443" s="68" t="s">
        <v>56</v>
      </c>
      <c r="AU443" s="62" t="str">
        <f t="shared" si="70"/>
        <v>0..1</v>
      </c>
      <c r="AV443" s="66"/>
      <c r="AW443" s="69"/>
      <c r="AX443" s="7"/>
      <c r="AY443" s="70" t="str">
        <f t="shared" si="73"/>
        <v>EXTENDED</v>
      </c>
      <c r="AZ443" s="70" t="str">
        <f t="shared" si="73"/>
        <v>EXTENDED</v>
      </c>
      <c r="BA443" s="1"/>
      <c r="BB443" s="57"/>
      <c r="BE443"/>
      <c r="BF443" s="1"/>
      <c r="BG443" s="1"/>
      <c r="BH443" s="1"/>
      <c r="BI443" s="1"/>
      <c r="BJ443" s="1"/>
      <c r="BK443" s="1"/>
      <c r="BL443" s="1"/>
      <c r="BM443" s="1"/>
      <c r="BN443" s="1"/>
      <c r="BO443" s="1"/>
      <c r="BP443" s="1"/>
      <c r="BQ443" s="1"/>
      <c r="BR443" s="1"/>
      <c r="BS443" s="1"/>
      <c r="BT443" s="1"/>
      <c r="BU443" s="1"/>
      <c r="BV443" s="1"/>
      <c r="BW443" s="1"/>
      <c r="BX443" s="1"/>
      <c r="BY443" s="1"/>
      <c r="BZ443" s="1"/>
    </row>
    <row r="444" spans="1:78" s="59" customFormat="1" ht="99.75">
      <c r="A444" s="45" t="str">
        <f t="shared" si="67"/>
        <v>EXT</v>
      </c>
      <c r="B444" s="131" t="s">
        <v>262</v>
      </c>
      <c r="C444" s="131"/>
      <c r="D444" s="188" t="s">
        <v>1526</v>
      </c>
      <c r="E444" s="161" t="s">
        <v>41</v>
      </c>
      <c r="F444" s="297" t="e">
        <v>#N/A</v>
      </c>
      <c r="G444" s="162">
        <f t="shared" si="74"/>
        <v>5</v>
      </c>
      <c r="H444" s="162" t="s">
        <v>42</v>
      </c>
      <c r="I444" s="192" t="s">
        <v>2159</v>
      </c>
      <c r="J444" s="163"/>
      <c r="K444" s="164"/>
      <c r="L444" s="164"/>
      <c r="M444" s="164"/>
      <c r="N444" s="163"/>
      <c r="O444" s="66" t="s">
        <v>42</v>
      </c>
      <c r="P444" s="66" t="str">
        <f t="shared" si="75"/>
        <v>0..1</v>
      </c>
      <c r="Q444" s="166" t="s">
        <v>2310</v>
      </c>
      <c r="R444" s="167" t="s">
        <v>2311</v>
      </c>
      <c r="S444" s="165"/>
      <c r="T444" s="168"/>
      <c r="U444" s="162" t="s">
        <v>42</v>
      </c>
      <c r="V444" s="165"/>
      <c r="W444" s="169"/>
      <c r="X444" s="38"/>
      <c r="Y444" s="70" t="s">
        <v>47</v>
      </c>
      <c r="Z444" s="70" t="s">
        <v>47</v>
      </c>
      <c r="AA444" s="4"/>
      <c r="AB444" s="13" t="str">
        <f t="shared" si="65"/>
        <v>/rsm:CrossIndustryInvoice/rsm:SupplyChainTradeTransaction/ram:ApplicableHeaderTradeAgreement/ram:BuyerTaxRepresentativeTradeParty/ram:DefinedTradeContact</v>
      </c>
      <c r="AC444" s="13" t="str">
        <f t="shared" si="66"/>
        <v>/ram:FaxUniversalCommunication</v>
      </c>
      <c r="AD444" s="14">
        <f>COUNTIFS(R$4:R444,AB444)</f>
        <v>1</v>
      </c>
      <c r="AE444" s="1"/>
      <c r="AF444" s="161" t="str">
        <f t="shared" si="71"/>
        <v>EXT</v>
      </c>
      <c r="AG444" s="162">
        <f t="shared" si="69"/>
        <v>5</v>
      </c>
      <c r="AH444" s="162" t="str">
        <f t="shared" si="72"/>
        <v>0..1</v>
      </c>
      <c r="AI444" s="192" t="s">
        <v>954</v>
      </c>
      <c r="AJ444" s="163"/>
      <c r="AK444" s="164"/>
      <c r="AL444" s="164"/>
      <c r="AM444" s="164"/>
      <c r="AN444" s="163"/>
      <c r="AO444" s="66" t="str">
        <f t="shared" si="76"/>
        <v>0..1</v>
      </c>
      <c r="AP444" s="66" t="str">
        <f t="shared" si="76"/>
        <v>0..1</v>
      </c>
      <c r="AQ444" s="166" t="str">
        <f t="shared" si="76"/>
        <v>/rsm:CrossIndustryInvoice
/rsm:SupplyChainTradeTransaction
/ram:ApplicableHeaderTradeAgreement
/ram:BuyerTaxRepresentativeTradeParty
/ram:DefinedTradeContact
/ram:FaxUniversalCommunication</v>
      </c>
      <c r="AR444" s="167" t="str">
        <f t="shared" si="76"/>
        <v>/rsm:CrossIndustryInvoice/rsm:SupplyChainTradeTransaction/ram:ApplicableHeaderTradeAgreement/ram:BuyerTaxRepresentativeTradeParty/ram:DefinedTradeContact/ram:FaxUniversalCommunication</v>
      </c>
      <c r="AS444" s="165"/>
      <c r="AT444" s="168"/>
      <c r="AU444" s="162" t="str">
        <f t="shared" si="70"/>
        <v>0..1</v>
      </c>
      <c r="AV444" s="165"/>
      <c r="AW444" s="169"/>
      <c r="AX444" s="7"/>
      <c r="AY444" s="70" t="str">
        <f t="shared" si="73"/>
        <v>EXTENDED</v>
      </c>
      <c r="AZ444" s="70" t="str">
        <f t="shared" si="73"/>
        <v>EXTENDED</v>
      </c>
      <c r="BA444" s="1"/>
      <c r="BB444" s="57"/>
      <c r="BE444"/>
      <c r="BF444" s="1"/>
      <c r="BG444" s="1"/>
      <c r="BH444" s="1"/>
      <c r="BI444" s="1"/>
      <c r="BJ444" s="1"/>
      <c r="BK444" s="1"/>
      <c r="BL444" s="1"/>
      <c r="BM444" s="1"/>
      <c r="BN444" s="1"/>
      <c r="BO444" s="1"/>
      <c r="BP444" s="1"/>
      <c r="BQ444" s="1"/>
      <c r="BR444" s="1"/>
      <c r="BS444" s="1"/>
      <c r="BT444" s="1"/>
      <c r="BU444" s="1"/>
      <c r="BV444" s="1"/>
      <c r="BW444" s="1"/>
      <c r="BX444" s="1"/>
      <c r="BY444" s="1"/>
      <c r="BZ444" s="1"/>
    </row>
    <row r="445" spans="1:78" s="59" customFormat="1" ht="114">
      <c r="A445" s="45" t="str">
        <f t="shared" si="67"/>
        <v>EXT</v>
      </c>
      <c r="B445" s="131" t="s">
        <v>262</v>
      </c>
      <c r="C445" s="131"/>
      <c r="D445" s="188" t="s">
        <v>1526</v>
      </c>
      <c r="E445" s="61" t="s">
        <v>41</v>
      </c>
      <c r="F445" s="281" t="e">
        <v>#N/A</v>
      </c>
      <c r="G445" s="62">
        <f t="shared" si="74"/>
        <v>6</v>
      </c>
      <c r="H445" s="62" t="s">
        <v>32</v>
      </c>
      <c r="I445" s="64" t="s">
        <v>2162</v>
      </c>
      <c r="J445" s="64"/>
      <c r="K445" s="65"/>
      <c r="L445" s="65"/>
      <c r="M445" s="65"/>
      <c r="N445" s="64"/>
      <c r="O445" s="66" t="s">
        <v>32</v>
      </c>
      <c r="P445" s="66" t="str">
        <f t="shared" si="75"/>
        <v>1..1</v>
      </c>
      <c r="Q445" s="6" t="s">
        <v>2312</v>
      </c>
      <c r="R445" s="67" t="s">
        <v>2313</v>
      </c>
      <c r="S445" s="66" t="s">
        <v>73</v>
      </c>
      <c r="T445" s="68" t="s">
        <v>56</v>
      </c>
      <c r="U445" s="62" t="s">
        <v>42</v>
      </c>
      <c r="V445" s="66"/>
      <c r="W445" s="69"/>
      <c r="X445" s="38"/>
      <c r="Y445" s="70" t="s">
        <v>47</v>
      </c>
      <c r="Z445" s="70" t="s">
        <v>47</v>
      </c>
      <c r="AA445" s="4"/>
      <c r="AB445" s="13" t="str">
        <f t="shared" si="65"/>
        <v>/rsm:CrossIndustryInvoice/rsm:SupplyChainTradeTransaction/ram:ApplicableHeaderTradeAgreement/ram:BuyerTaxRepresentativeTradeParty/ram:DefinedTradeContact/ram:FaxUniversalCommunication</v>
      </c>
      <c r="AC445" s="13" t="str">
        <f t="shared" si="66"/>
        <v>/ram:CompleteNumber</v>
      </c>
      <c r="AD445" s="14">
        <f>COUNTIFS(R$4:R445,AB445)</f>
        <v>1</v>
      </c>
      <c r="AE445" s="1"/>
      <c r="AF445" s="61" t="str">
        <f t="shared" si="71"/>
        <v>EXT</v>
      </c>
      <c r="AG445" s="62">
        <f t="shared" si="69"/>
        <v>6</v>
      </c>
      <c r="AH445" s="62" t="str">
        <f t="shared" si="72"/>
        <v>1..1</v>
      </c>
      <c r="AI445" s="64" t="s">
        <v>2165</v>
      </c>
      <c r="AJ445" s="64"/>
      <c r="AK445" s="65"/>
      <c r="AL445" s="65"/>
      <c r="AM445" s="65"/>
      <c r="AN445" s="64"/>
      <c r="AO445" s="66" t="str">
        <f t="shared" si="76"/>
        <v>1..1</v>
      </c>
      <c r="AP445" s="66" t="str">
        <f t="shared" si="76"/>
        <v>1..1</v>
      </c>
      <c r="AQ445" s="6" t="str">
        <f t="shared" si="76"/>
        <v>/rsm:CrossIndustryInvoice
/rsm:SupplyChainTradeTransaction
/ram:ApplicableHeaderTradeAgreement
/ram:BuyerTaxRepresentativeTradeParty
/ram:DefinedTradeContact
/ram:FaxUniversalCommunication
/ram:CompleteNumber</v>
      </c>
      <c r="AR445" s="67" t="str">
        <f t="shared" si="76"/>
        <v>/rsm:CrossIndustryInvoice/rsm:SupplyChainTradeTransaction/ram:ApplicableHeaderTradeAgreement/ram:BuyerTaxRepresentativeTradeParty/ram:DefinedTradeContact/ram:FaxUniversalCommunication/ram:CompleteNumber</v>
      </c>
      <c r="AS445" s="66" t="s">
        <v>73</v>
      </c>
      <c r="AT445" s="68" t="s">
        <v>56</v>
      </c>
      <c r="AU445" s="62" t="str">
        <f t="shared" si="70"/>
        <v>0..1</v>
      </c>
      <c r="AV445" s="66"/>
      <c r="AW445" s="69"/>
      <c r="AX445" s="7"/>
      <c r="AY445" s="70" t="str">
        <f t="shared" si="73"/>
        <v>EXTENDED</v>
      </c>
      <c r="AZ445" s="70" t="str">
        <f t="shared" si="73"/>
        <v>EXTENDED</v>
      </c>
      <c r="BA445" s="1"/>
      <c r="BB445" s="57"/>
      <c r="BE445"/>
      <c r="BF445" s="1"/>
      <c r="BG445" s="1"/>
      <c r="BH445" s="1"/>
      <c r="BI445" s="1"/>
      <c r="BJ445" s="1"/>
      <c r="BK445" s="1"/>
      <c r="BL445" s="1"/>
      <c r="BM445" s="1"/>
      <c r="BN445" s="1"/>
      <c r="BO445" s="1"/>
      <c r="BP445" s="1"/>
      <c r="BQ445" s="1"/>
      <c r="BR445" s="1"/>
      <c r="BS445" s="1"/>
      <c r="BT445" s="1"/>
      <c r="BU445" s="1"/>
      <c r="BV445" s="1"/>
      <c r="BW445" s="1"/>
      <c r="BX445" s="1"/>
      <c r="BY445" s="1"/>
      <c r="BZ445" s="1"/>
    </row>
    <row r="446" spans="1:78" s="59" customFormat="1" ht="99.75">
      <c r="A446" s="45" t="str">
        <f t="shared" si="67"/>
        <v>EXT</v>
      </c>
      <c r="B446" s="131" t="s">
        <v>262</v>
      </c>
      <c r="C446" s="131"/>
      <c r="D446" s="188" t="s">
        <v>1526</v>
      </c>
      <c r="E446" s="161" t="s">
        <v>41</v>
      </c>
      <c r="F446" s="297" t="e">
        <v>#N/A</v>
      </c>
      <c r="G446" s="162">
        <f t="shared" si="74"/>
        <v>5</v>
      </c>
      <c r="H446" s="162" t="s">
        <v>42</v>
      </c>
      <c r="I446" s="192" t="s">
        <v>2166</v>
      </c>
      <c r="J446" s="163"/>
      <c r="K446" s="164"/>
      <c r="L446" s="164"/>
      <c r="M446" s="164"/>
      <c r="N446" s="163"/>
      <c r="O446" s="66" t="s">
        <v>42</v>
      </c>
      <c r="P446" s="66" t="str">
        <f t="shared" si="75"/>
        <v>0..1</v>
      </c>
      <c r="Q446" s="166" t="s">
        <v>2314</v>
      </c>
      <c r="R446" s="167" t="s">
        <v>2315</v>
      </c>
      <c r="S446" s="165"/>
      <c r="T446" s="168"/>
      <c r="U446" s="162" t="s">
        <v>42</v>
      </c>
      <c r="V446" s="165"/>
      <c r="W446" s="169"/>
      <c r="X446" s="38"/>
      <c r="Y446" s="70" t="s">
        <v>47</v>
      </c>
      <c r="Z446" s="70" t="s">
        <v>47</v>
      </c>
      <c r="AA446" s="4"/>
      <c r="AB446" s="13" t="str">
        <f t="shared" si="65"/>
        <v>/rsm:CrossIndustryInvoice/rsm:SupplyChainTradeTransaction/ram:ApplicableHeaderTradeAgreement/ram:BuyerTaxRepresentativeTradeParty/ram:DefinedTradeContact</v>
      </c>
      <c r="AC446" s="13" t="str">
        <f t="shared" si="66"/>
        <v>/ram:EmailURIUniversalCommunication</v>
      </c>
      <c r="AD446" s="14">
        <f>COUNTIFS(R$4:R446,AB446)</f>
        <v>1</v>
      </c>
      <c r="AE446" s="1"/>
      <c r="AF446" s="161" t="str">
        <f t="shared" si="71"/>
        <v>EXT</v>
      </c>
      <c r="AG446" s="162">
        <f t="shared" si="69"/>
        <v>5</v>
      </c>
      <c r="AH446" s="162" t="str">
        <f t="shared" si="72"/>
        <v>0..1</v>
      </c>
      <c r="AI446" s="192" t="s">
        <v>962</v>
      </c>
      <c r="AJ446" s="163"/>
      <c r="AK446" s="164"/>
      <c r="AL446" s="164"/>
      <c r="AM446" s="164"/>
      <c r="AN446" s="163"/>
      <c r="AO446" s="66" t="str">
        <f t="shared" si="76"/>
        <v>0..1</v>
      </c>
      <c r="AP446" s="66" t="str">
        <f t="shared" si="76"/>
        <v>0..1</v>
      </c>
      <c r="AQ446" s="166" t="str">
        <f t="shared" si="76"/>
        <v>/rsm:CrossIndustryInvoice
/rsm:SupplyChainTradeTransaction
/ram:ApplicableHeaderTradeAgreement
/ram:BuyerTaxRepresentativeTradeParty
/ram:DefinedTradeContact
/ram:EmailURIUniversalCommunication</v>
      </c>
      <c r="AR446" s="167" t="str">
        <f t="shared" si="76"/>
        <v>/rsm:CrossIndustryInvoice/rsm:SupplyChainTradeTransaction/ram:ApplicableHeaderTradeAgreement/ram:BuyerTaxRepresentativeTradeParty/ram:DefinedTradeContact/ram:EmailURIUniversalCommunication</v>
      </c>
      <c r="AS446" s="165"/>
      <c r="AT446" s="168"/>
      <c r="AU446" s="162" t="str">
        <f t="shared" si="70"/>
        <v>0..1</v>
      </c>
      <c r="AV446" s="165"/>
      <c r="AW446" s="169"/>
      <c r="AX446" s="7"/>
      <c r="AY446" s="70" t="str">
        <f t="shared" si="73"/>
        <v>EXTENDED</v>
      </c>
      <c r="AZ446" s="70" t="str">
        <f t="shared" si="73"/>
        <v>EXTENDED</v>
      </c>
      <c r="BA446" s="1"/>
      <c r="BB446" s="57"/>
      <c r="BE446"/>
      <c r="BF446" s="1"/>
      <c r="BG446" s="1"/>
      <c r="BH446" s="1"/>
      <c r="BI446" s="1"/>
      <c r="BJ446" s="1"/>
      <c r="BK446" s="1"/>
      <c r="BL446" s="1"/>
      <c r="BM446" s="1"/>
      <c r="BN446" s="1"/>
      <c r="BO446" s="1"/>
      <c r="BP446" s="1"/>
      <c r="BQ446" s="1"/>
      <c r="BR446" s="1"/>
      <c r="BS446" s="1"/>
      <c r="BT446" s="1"/>
      <c r="BU446" s="1"/>
      <c r="BV446" s="1"/>
      <c r="BW446" s="1"/>
      <c r="BX446" s="1"/>
      <c r="BY446" s="1"/>
      <c r="BZ446" s="1"/>
    </row>
    <row r="447" spans="1:78" s="59" customFormat="1" ht="114">
      <c r="A447" s="45" t="str">
        <f t="shared" si="67"/>
        <v>EXT</v>
      </c>
      <c r="B447" s="131" t="s">
        <v>262</v>
      </c>
      <c r="C447" s="131"/>
      <c r="D447" s="188" t="s">
        <v>1526</v>
      </c>
      <c r="E447" s="61" t="s">
        <v>41</v>
      </c>
      <c r="F447" s="281" t="e">
        <v>#N/A</v>
      </c>
      <c r="G447" s="62">
        <f t="shared" si="74"/>
        <v>6</v>
      </c>
      <c r="H447" s="62" t="s">
        <v>32</v>
      </c>
      <c r="I447" s="64" t="s">
        <v>2169</v>
      </c>
      <c r="J447" s="64"/>
      <c r="K447" s="65"/>
      <c r="L447" s="65"/>
      <c r="M447" s="65"/>
      <c r="N447" s="64"/>
      <c r="O447" s="66" t="s">
        <v>32</v>
      </c>
      <c r="P447" s="66" t="str">
        <f t="shared" si="75"/>
        <v>1..1</v>
      </c>
      <c r="Q447" s="6" t="s">
        <v>2316</v>
      </c>
      <c r="R447" s="67" t="s">
        <v>2317</v>
      </c>
      <c r="S447" s="66" t="s">
        <v>73</v>
      </c>
      <c r="T447" s="68" t="s">
        <v>56</v>
      </c>
      <c r="U447" s="62" t="s">
        <v>42</v>
      </c>
      <c r="V447" s="66"/>
      <c r="W447" s="69"/>
      <c r="X447" s="38"/>
      <c r="Y447" s="70" t="s">
        <v>47</v>
      </c>
      <c r="Z447" s="70" t="s">
        <v>47</v>
      </c>
      <c r="AA447" s="4"/>
      <c r="AB447" s="13" t="str">
        <f t="shared" si="65"/>
        <v>/rsm:CrossIndustryInvoice/rsm:SupplyChainTradeTransaction/ram:ApplicableHeaderTradeAgreement/ram:BuyerTaxRepresentativeTradeParty/ram:DefinedTradeContact/ram:EmailURIUniversalCommunication</v>
      </c>
      <c r="AC447" s="13" t="str">
        <f t="shared" si="66"/>
        <v>/ram:URIID</v>
      </c>
      <c r="AD447" s="14">
        <f>COUNTIFS(R$4:R447,AB447)</f>
        <v>1</v>
      </c>
      <c r="AE447" s="1"/>
      <c r="AF447" s="61" t="str">
        <f t="shared" ref="AF447:AF509" si="77">E447</f>
        <v>EXT</v>
      </c>
      <c r="AG447" s="62">
        <f t="shared" si="69"/>
        <v>6</v>
      </c>
      <c r="AH447" s="62" t="str">
        <f t="shared" ref="AH447:AH509" si="78">H447</f>
        <v>1..1</v>
      </c>
      <c r="AI447" s="64" t="s">
        <v>2172</v>
      </c>
      <c r="AJ447" s="64"/>
      <c r="AK447" s="65"/>
      <c r="AL447" s="65"/>
      <c r="AM447" s="65"/>
      <c r="AN447" s="64"/>
      <c r="AO447" s="66" t="str">
        <f t="shared" si="76"/>
        <v>1..1</v>
      </c>
      <c r="AP447" s="66" t="str">
        <f t="shared" si="76"/>
        <v>1..1</v>
      </c>
      <c r="AQ447" s="6" t="str">
        <f t="shared" si="76"/>
        <v>/rsm:CrossIndustryInvoice
/rsm:SupplyChainTradeTransaction
/ram:ApplicableHeaderTradeAgreement
/ram:BuyerTaxRepresentativeTradeParty
/ram:DefinedTradeContact
/ram:EmailURIUniversalCommunication
/ram:URIID</v>
      </c>
      <c r="AR447" s="67" t="str">
        <f t="shared" si="76"/>
        <v>/rsm:CrossIndustryInvoice/rsm:SupplyChainTradeTransaction/ram:ApplicableHeaderTradeAgreement/ram:BuyerTaxRepresentativeTradeParty/ram:DefinedTradeContact/ram:EmailURIUniversalCommunication/ram:URIID</v>
      </c>
      <c r="AS447" s="66" t="s">
        <v>73</v>
      </c>
      <c r="AT447" s="68" t="s">
        <v>56</v>
      </c>
      <c r="AU447" s="62" t="str">
        <f t="shared" si="70"/>
        <v>0..1</v>
      </c>
      <c r="AV447" s="66"/>
      <c r="AW447" s="69"/>
      <c r="AX447" s="7"/>
      <c r="AY447" s="70" t="str">
        <f t="shared" si="73"/>
        <v>EXTENDED</v>
      </c>
      <c r="AZ447" s="70" t="str">
        <f t="shared" si="73"/>
        <v>EXTENDED</v>
      </c>
      <c r="BA447" s="1"/>
      <c r="BB447" s="57"/>
      <c r="BE447"/>
      <c r="BF447" s="1"/>
      <c r="BG447" s="1"/>
      <c r="BH447" s="1"/>
      <c r="BI447" s="1"/>
      <c r="BJ447" s="1"/>
      <c r="BK447" s="1"/>
      <c r="BL447" s="1"/>
      <c r="BM447" s="1"/>
      <c r="BN447" s="1"/>
      <c r="BO447" s="1"/>
      <c r="BP447" s="1"/>
      <c r="BQ447" s="1"/>
      <c r="BR447" s="1"/>
      <c r="BS447" s="1"/>
      <c r="BT447" s="1"/>
      <c r="BU447" s="1"/>
      <c r="BV447" s="1"/>
      <c r="BW447" s="1"/>
      <c r="BX447" s="1"/>
      <c r="BY447" s="1"/>
      <c r="BZ447" s="1"/>
    </row>
    <row r="448" spans="1:78" s="59" customFormat="1" ht="85.5">
      <c r="A448" s="45" t="str">
        <f t="shared" si="67"/>
        <v>EXT</v>
      </c>
      <c r="B448" s="131" t="s">
        <v>262</v>
      </c>
      <c r="C448" s="131" t="s">
        <v>4883</v>
      </c>
      <c r="D448" s="184" t="s">
        <v>1526</v>
      </c>
      <c r="E448" s="139" t="s">
        <v>41</v>
      </c>
      <c r="F448" s="295" t="e">
        <v>#N/A</v>
      </c>
      <c r="G448" s="140">
        <f t="shared" si="74"/>
        <v>4</v>
      </c>
      <c r="H448" s="140" t="s">
        <v>42</v>
      </c>
      <c r="I448" s="137" t="s">
        <v>2318</v>
      </c>
      <c r="J448" s="125" t="s">
        <v>2319</v>
      </c>
      <c r="K448" s="126" t="s">
        <v>2320</v>
      </c>
      <c r="L448" s="126"/>
      <c r="M448" s="126"/>
      <c r="N448" s="125"/>
      <c r="O448" s="124" t="s">
        <v>42</v>
      </c>
      <c r="P448" s="124" t="str">
        <f t="shared" si="75"/>
        <v>0..1</v>
      </c>
      <c r="Q448" s="127" t="s">
        <v>2321</v>
      </c>
      <c r="R448" s="128" t="s">
        <v>2322</v>
      </c>
      <c r="S448" s="124" t="s">
        <v>35</v>
      </c>
      <c r="T448" s="129" t="s">
        <v>56</v>
      </c>
      <c r="U448" s="124" t="s">
        <v>42</v>
      </c>
      <c r="V448" s="124" t="s">
        <v>35</v>
      </c>
      <c r="W448" s="130" t="s">
        <v>35</v>
      </c>
      <c r="X448" s="38"/>
      <c r="Y448" s="70" t="s">
        <v>47</v>
      </c>
      <c r="Z448" s="70" t="s">
        <v>47</v>
      </c>
      <c r="AA448" s="4"/>
      <c r="AB448" s="13" t="str">
        <f t="shared" si="65"/>
        <v>/rsm:CrossIndustryInvoice/rsm:SupplyChainTradeTransaction/ram:ApplicableHeaderTradeAgreement/ram:BuyerTaxRepresentativeTradeParty</v>
      </c>
      <c r="AC448" s="13" t="str">
        <f t="shared" si="66"/>
        <v>/ram:PostalTradeAddress</v>
      </c>
      <c r="AD448" s="14">
        <f>COUNTIFS(R$4:R448,AB448)</f>
        <v>1</v>
      </c>
      <c r="AE448" s="1"/>
      <c r="AF448" s="139" t="str">
        <f t="shared" si="77"/>
        <v>EXT</v>
      </c>
      <c r="AG448" s="140">
        <f t="shared" ref="AG448:AG511" si="79">LEN(AR448)-LEN(SUBSTITUTE(AR448,"/",""))-1</f>
        <v>4</v>
      </c>
      <c r="AH448" s="140" t="str">
        <f t="shared" si="78"/>
        <v>0..1</v>
      </c>
      <c r="AI448" s="137" t="s">
        <v>2323</v>
      </c>
      <c r="AJ448" s="125" t="s">
        <v>2324</v>
      </c>
      <c r="AK448" s="126" t="s">
        <v>2325</v>
      </c>
      <c r="AL448" s="126"/>
      <c r="AM448" s="126"/>
      <c r="AN448" s="125"/>
      <c r="AO448" s="124" t="str">
        <f t="shared" si="76"/>
        <v>0..1</v>
      </c>
      <c r="AP448" s="124" t="str">
        <f t="shared" si="76"/>
        <v>0..1</v>
      </c>
      <c r="AQ448" s="127" t="str">
        <f t="shared" si="76"/>
        <v>/rsm:CrossIndustryInvoice
/rsm:SupplyChainTradeTransaction
/ram:ApplicableHeaderTradeAgreement
/ram:BuyerTaxRepresentativeTradeParty
/ram:PostalTradeAddress</v>
      </c>
      <c r="AR448" s="128" t="str">
        <f t="shared" si="76"/>
        <v>/rsm:CrossIndustryInvoice/rsm:SupplyChainTradeTransaction/ram:ApplicableHeaderTradeAgreement/ram:BuyerTaxRepresentativeTradeParty/ram:PostalTradeAddress</v>
      </c>
      <c r="AS448" s="124" t="s">
        <v>35</v>
      </c>
      <c r="AT448" s="129" t="s">
        <v>56</v>
      </c>
      <c r="AU448" s="124" t="str">
        <f t="shared" ref="AU448:AU511" si="80">U448</f>
        <v>0..1</v>
      </c>
      <c r="AV448" s="124" t="s">
        <v>35</v>
      </c>
      <c r="AW448" s="130" t="s">
        <v>35</v>
      </c>
      <c r="AX448" s="7"/>
      <c r="AY448" s="70" t="str">
        <f t="shared" si="73"/>
        <v>EXTENDED</v>
      </c>
      <c r="AZ448" s="70" t="str">
        <f t="shared" si="73"/>
        <v>EXTENDED</v>
      </c>
      <c r="BA448" s="1"/>
      <c r="BB448" s="57"/>
      <c r="BE448"/>
      <c r="BF448" s="1"/>
      <c r="BG448" s="1"/>
      <c r="BH448" s="1"/>
      <c r="BI448" s="1"/>
      <c r="BJ448" s="1"/>
      <c r="BK448" s="1"/>
      <c r="BL448" s="1"/>
      <c r="BM448" s="1"/>
      <c r="BN448" s="1"/>
      <c r="BO448" s="1"/>
      <c r="BP448" s="1"/>
      <c r="BQ448" s="1"/>
      <c r="BR448" s="1"/>
      <c r="BS448" s="1"/>
      <c r="BT448" s="1"/>
      <c r="BU448" s="1"/>
      <c r="BV448" s="1"/>
      <c r="BW448" s="1"/>
      <c r="BX448" s="1"/>
      <c r="BY448" s="1"/>
      <c r="BZ448" s="1"/>
    </row>
    <row r="449" spans="1:78" s="59" customFormat="1" ht="99.75">
      <c r="A449" s="45" t="str">
        <f t="shared" si="67"/>
        <v>EXT</v>
      </c>
      <c r="B449" s="131" t="s">
        <v>262</v>
      </c>
      <c r="C449" s="131"/>
      <c r="D449" s="184" t="s">
        <v>1526</v>
      </c>
      <c r="E449" s="144" t="s">
        <v>41</v>
      </c>
      <c r="F449" s="296" t="e">
        <v>#N/A</v>
      </c>
      <c r="G449" s="145">
        <f t="shared" si="74"/>
        <v>5</v>
      </c>
      <c r="H449" s="145" t="s">
        <v>42</v>
      </c>
      <c r="I449" s="64" t="s">
        <v>2326</v>
      </c>
      <c r="J449" s="64" t="s">
        <v>1635</v>
      </c>
      <c r="K449" s="65" t="s">
        <v>1636</v>
      </c>
      <c r="L449" s="65"/>
      <c r="M449" s="65" t="s">
        <v>35</v>
      </c>
      <c r="N449" s="64" t="s">
        <v>70</v>
      </c>
      <c r="O449" s="66" t="s">
        <v>42</v>
      </c>
      <c r="P449" s="66" t="str">
        <f t="shared" si="75"/>
        <v>0..1</v>
      </c>
      <c r="Q449" s="2" t="s">
        <v>2327</v>
      </c>
      <c r="R449" s="75" t="s">
        <v>2328</v>
      </c>
      <c r="S449" s="66" t="s">
        <v>73</v>
      </c>
      <c r="T449" s="68" t="s">
        <v>56</v>
      </c>
      <c r="U449" s="66" t="s">
        <v>42</v>
      </c>
      <c r="V449" s="66" t="s">
        <v>35</v>
      </c>
      <c r="W449" s="69" t="s">
        <v>35</v>
      </c>
      <c r="X449" s="38"/>
      <c r="Y449" s="70" t="s">
        <v>47</v>
      </c>
      <c r="Z449" s="70" t="s">
        <v>47</v>
      </c>
      <c r="AA449" s="4"/>
      <c r="AB449" s="13" t="str">
        <f t="shared" si="65"/>
        <v>/rsm:CrossIndustryInvoice/rsm:SupplyChainTradeTransaction/ram:ApplicableHeaderTradeAgreement/ram:BuyerTaxRepresentativeTradeParty/ram:PostalTradeAddress</v>
      </c>
      <c r="AC449" s="13" t="str">
        <f t="shared" si="66"/>
        <v>/ram:PostcodeCode</v>
      </c>
      <c r="AD449" s="14">
        <f>COUNTIFS(R$4:R449,AB449)</f>
        <v>1</v>
      </c>
      <c r="AE449" s="1"/>
      <c r="AF449" s="144" t="str">
        <f t="shared" si="77"/>
        <v>EXT</v>
      </c>
      <c r="AG449" s="145">
        <f t="shared" si="79"/>
        <v>5</v>
      </c>
      <c r="AH449" s="145" t="str">
        <f t="shared" si="78"/>
        <v>0..1</v>
      </c>
      <c r="AI449" s="64" t="s">
        <v>2329</v>
      </c>
      <c r="AJ449" s="64" t="s">
        <v>1747</v>
      </c>
      <c r="AK449" s="65" t="s">
        <v>1748</v>
      </c>
      <c r="AL449" s="65"/>
      <c r="AM449" s="65" t="s">
        <v>35</v>
      </c>
      <c r="AN449" s="64" t="s">
        <v>78</v>
      </c>
      <c r="AO449" s="66" t="str">
        <f t="shared" si="76"/>
        <v>0..1</v>
      </c>
      <c r="AP449" s="66" t="str">
        <f t="shared" si="76"/>
        <v>0..1</v>
      </c>
      <c r="AQ449" s="2" t="str">
        <f t="shared" si="76"/>
        <v>/rsm:CrossIndustryInvoice
/rsm:SupplyChainTradeTransaction
/ram:ApplicableHeaderTradeAgreement
/ram:BuyerTaxRepresentativeTradeParty
/ram:PostalTradeAddress
/ram:PostcodeCode</v>
      </c>
      <c r="AR449" s="75" t="str">
        <f t="shared" si="76"/>
        <v>/rsm:CrossIndustryInvoice/rsm:SupplyChainTradeTransaction/ram:ApplicableHeaderTradeAgreement/ram:BuyerTaxRepresentativeTradeParty/ram:PostalTradeAddress/ram:PostcodeCode</v>
      </c>
      <c r="AS449" s="66" t="s">
        <v>73</v>
      </c>
      <c r="AT449" s="68" t="s">
        <v>56</v>
      </c>
      <c r="AU449" s="66" t="str">
        <f t="shared" si="80"/>
        <v>0..1</v>
      </c>
      <c r="AV449" s="66" t="s">
        <v>35</v>
      </c>
      <c r="AW449" s="69" t="s">
        <v>35</v>
      </c>
      <c r="AX449" s="7"/>
      <c r="AY449" s="70" t="str">
        <f t="shared" ref="AY449:AZ512" si="81">Y449</f>
        <v>EXTENDED</v>
      </c>
      <c r="AZ449" s="70" t="str">
        <f t="shared" si="81"/>
        <v>EXTENDED</v>
      </c>
      <c r="BA449" s="1"/>
      <c r="BB449" s="57"/>
      <c r="BE449"/>
      <c r="BF449" s="1"/>
      <c r="BG449" s="1"/>
      <c r="BH449" s="1"/>
      <c r="BI449" s="1"/>
      <c r="BJ449" s="1"/>
      <c r="BK449" s="1"/>
      <c r="BL449" s="1"/>
      <c r="BM449" s="1"/>
      <c r="BN449" s="1"/>
      <c r="BO449" s="1"/>
      <c r="BP449" s="1"/>
      <c r="BQ449" s="1"/>
      <c r="BR449" s="1"/>
      <c r="BS449" s="1"/>
      <c r="BT449" s="1"/>
      <c r="BU449" s="1"/>
      <c r="BV449" s="1"/>
      <c r="BW449" s="1"/>
      <c r="BX449" s="1"/>
      <c r="BY449" s="1"/>
      <c r="BZ449" s="1"/>
    </row>
    <row r="450" spans="1:78" s="59" customFormat="1" ht="99.75">
      <c r="A450" s="45" t="str">
        <f t="shared" si="67"/>
        <v>EXT</v>
      </c>
      <c r="B450" s="131" t="s">
        <v>262</v>
      </c>
      <c r="C450" s="131"/>
      <c r="D450" s="184" t="s">
        <v>1526</v>
      </c>
      <c r="E450" s="144" t="s">
        <v>41</v>
      </c>
      <c r="F450" s="296" t="e">
        <v>#N/A</v>
      </c>
      <c r="G450" s="145">
        <f t="shared" si="74"/>
        <v>5</v>
      </c>
      <c r="H450" s="145" t="s">
        <v>42</v>
      </c>
      <c r="I450" s="64" t="s">
        <v>2330</v>
      </c>
      <c r="J450" s="64" t="s">
        <v>1641</v>
      </c>
      <c r="K450" s="65" t="s">
        <v>2184</v>
      </c>
      <c r="L450" s="65"/>
      <c r="M450" s="65" t="s">
        <v>35</v>
      </c>
      <c r="N450" s="64" t="s">
        <v>70</v>
      </c>
      <c r="O450" s="66" t="s">
        <v>42</v>
      </c>
      <c r="P450" s="66" t="str">
        <f t="shared" si="75"/>
        <v>0..1</v>
      </c>
      <c r="Q450" s="2" t="s">
        <v>2331</v>
      </c>
      <c r="R450" s="75" t="s">
        <v>2332</v>
      </c>
      <c r="S450" s="66" t="s">
        <v>73</v>
      </c>
      <c r="T450" s="68" t="s">
        <v>56</v>
      </c>
      <c r="U450" s="66" t="s">
        <v>42</v>
      </c>
      <c r="V450" s="66" t="s">
        <v>35</v>
      </c>
      <c r="W450" s="69" t="s">
        <v>35</v>
      </c>
      <c r="X450" s="38"/>
      <c r="Y450" s="70" t="s">
        <v>47</v>
      </c>
      <c r="Z450" s="70" t="s">
        <v>47</v>
      </c>
      <c r="AA450" s="4"/>
      <c r="AB450" s="13" t="str">
        <f t="shared" si="65"/>
        <v>/rsm:CrossIndustryInvoice/rsm:SupplyChainTradeTransaction/ram:ApplicableHeaderTradeAgreement/ram:BuyerTaxRepresentativeTradeParty/ram:PostalTradeAddress</v>
      </c>
      <c r="AC450" s="13" t="str">
        <f t="shared" si="66"/>
        <v>/ram:LineOne</v>
      </c>
      <c r="AD450" s="14">
        <f>COUNTIFS(R$4:R450,AB450)</f>
        <v>1</v>
      </c>
      <c r="AE450" s="1"/>
      <c r="AF450" s="144" t="str">
        <f t="shared" si="77"/>
        <v>EXT</v>
      </c>
      <c r="AG450" s="145">
        <f t="shared" si="79"/>
        <v>5</v>
      </c>
      <c r="AH450" s="145" t="str">
        <f t="shared" si="78"/>
        <v>0..1</v>
      </c>
      <c r="AI450" s="64" t="s">
        <v>2333</v>
      </c>
      <c r="AJ450" s="64" t="s">
        <v>1754</v>
      </c>
      <c r="AK450" s="65" t="s">
        <v>1755</v>
      </c>
      <c r="AL450" s="65"/>
      <c r="AM450" s="65" t="s">
        <v>35</v>
      </c>
      <c r="AN450" s="64" t="s">
        <v>78</v>
      </c>
      <c r="AO450" s="66" t="str">
        <f t="shared" si="76"/>
        <v>0..1</v>
      </c>
      <c r="AP450" s="66" t="str">
        <f t="shared" si="76"/>
        <v>0..1</v>
      </c>
      <c r="AQ450" s="2" t="str">
        <f t="shared" si="76"/>
        <v>/rsm:CrossIndustryInvoice
/rsm:SupplyChainTradeTransaction
/ram:ApplicableHeaderTradeAgreement
/ram:BuyerTaxRepresentativeTradeParty
/ram:PostalTradeAddress
/ram:LineOne</v>
      </c>
      <c r="AR450" s="75" t="str">
        <f t="shared" si="76"/>
        <v>/rsm:CrossIndustryInvoice/rsm:SupplyChainTradeTransaction/ram:ApplicableHeaderTradeAgreement/ram:BuyerTaxRepresentativeTradeParty/ram:PostalTradeAddress/ram:LineOne</v>
      </c>
      <c r="AS450" s="66" t="s">
        <v>73</v>
      </c>
      <c r="AT450" s="68" t="s">
        <v>56</v>
      </c>
      <c r="AU450" s="66" t="str">
        <f t="shared" si="80"/>
        <v>0..1</v>
      </c>
      <c r="AV450" s="66" t="s">
        <v>35</v>
      </c>
      <c r="AW450" s="69" t="s">
        <v>35</v>
      </c>
      <c r="AX450" s="7"/>
      <c r="AY450" s="70" t="str">
        <f t="shared" si="81"/>
        <v>EXTENDED</v>
      </c>
      <c r="AZ450" s="70" t="str">
        <f t="shared" si="81"/>
        <v>EXTENDED</v>
      </c>
      <c r="BA450" s="1"/>
      <c r="BB450" s="57"/>
      <c r="BE450"/>
      <c r="BF450" s="1"/>
      <c r="BG450" s="1"/>
      <c r="BH450" s="1"/>
      <c r="BI450" s="1"/>
      <c r="BJ450" s="1"/>
      <c r="BK450" s="1"/>
      <c r="BL450" s="1"/>
      <c r="BM450" s="1"/>
      <c r="BN450" s="1"/>
      <c r="BO450" s="1"/>
      <c r="BP450" s="1"/>
      <c r="BQ450" s="1"/>
      <c r="BR450" s="1"/>
      <c r="BS450" s="1"/>
      <c r="BT450" s="1"/>
      <c r="BU450" s="1"/>
      <c r="BV450" s="1"/>
      <c r="BW450" s="1"/>
      <c r="BX450" s="1"/>
      <c r="BY450" s="1"/>
      <c r="BZ450" s="1"/>
    </row>
    <row r="451" spans="1:78" s="59" customFormat="1" ht="99.75">
      <c r="A451" s="45" t="str">
        <f t="shared" si="67"/>
        <v>EXT</v>
      </c>
      <c r="B451" s="131" t="s">
        <v>262</v>
      </c>
      <c r="C451" s="131"/>
      <c r="D451" s="184" t="s">
        <v>1526</v>
      </c>
      <c r="E451" s="144" t="s">
        <v>41</v>
      </c>
      <c r="F451" s="296" t="e">
        <v>#N/A</v>
      </c>
      <c r="G451" s="145">
        <f t="shared" si="74"/>
        <v>5</v>
      </c>
      <c r="H451" s="145" t="s">
        <v>42</v>
      </c>
      <c r="I451" s="64" t="s">
        <v>2334</v>
      </c>
      <c r="J451" s="64" t="s">
        <v>1647</v>
      </c>
      <c r="K451" s="65"/>
      <c r="L451" s="65"/>
      <c r="M451" s="65" t="s">
        <v>35</v>
      </c>
      <c r="N451" s="64" t="s">
        <v>70</v>
      </c>
      <c r="O451" s="66" t="s">
        <v>42</v>
      </c>
      <c r="P451" s="66" t="str">
        <f t="shared" si="75"/>
        <v>0..1</v>
      </c>
      <c r="Q451" s="2" t="s">
        <v>2335</v>
      </c>
      <c r="R451" s="75" t="s">
        <v>2336</v>
      </c>
      <c r="S451" s="66" t="s">
        <v>73</v>
      </c>
      <c r="T451" s="68" t="s">
        <v>56</v>
      </c>
      <c r="U451" s="66" t="s">
        <v>42</v>
      </c>
      <c r="V451" s="66" t="s">
        <v>35</v>
      </c>
      <c r="W451" s="69" t="s">
        <v>35</v>
      </c>
      <c r="X451" s="38"/>
      <c r="Y451" s="70" t="s">
        <v>47</v>
      </c>
      <c r="Z451" s="70" t="s">
        <v>47</v>
      </c>
      <c r="AA451" s="4"/>
      <c r="AB451" s="13" t="str">
        <f t="shared" si="65"/>
        <v>/rsm:CrossIndustryInvoice/rsm:SupplyChainTradeTransaction/ram:ApplicableHeaderTradeAgreement/ram:BuyerTaxRepresentativeTradeParty/ram:PostalTradeAddress</v>
      </c>
      <c r="AC451" s="13" t="str">
        <f t="shared" si="66"/>
        <v>/ram:LineTwo</v>
      </c>
      <c r="AD451" s="14">
        <f>COUNTIFS(R$4:R451,AB451)</f>
        <v>1</v>
      </c>
      <c r="AE451" s="1"/>
      <c r="AF451" s="144" t="str">
        <f t="shared" si="77"/>
        <v>EXT</v>
      </c>
      <c r="AG451" s="145">
        <f t="shared" si="79"/>
        <v>5</v>
      </c>
      <c r="AH451" s="145" t="str">
        <f t="shared" si="78"/>
        <v>0..1</v>
      </c>
      <c r="AI451" s="64" t="s">
        <v>2337</v>
      </c>
      <c r="AJ451" s="64" t="s">
        <v>1761</v>
      </c>
      <c r="AK451" s="65"/>
      <c r="AL451" s="65"/>
      <c r="AM451" s="65" t="s">
        <v>35</v>
      </c>
      <c r="AN451" s="64" t="s">
        <v>78</v>
      </c>
      <c r="AO451" s="66" t="str">
        <f t="shared" si="76"/>
        <v>0..1</v>
      </c>
      <c r="AP451" s="66" t="str">
        <f t="shared" si="76"/>
        <v>0..1</v>
      </c>
      <c r="AQ451" s="2" t="str">
        <f t="shared" si="76"/>
        <v>/rsm:CrossIndustryInvoice
/rsm:SupplyChainTradeTransaction
/ram:ApplicableHeaderTradeAgreement
/ram:BuyerTaxRepresentativeTradeParty
/ram:PostalTradeAddress
/ram:LineTwo</v>
      </c>
      <c r="AR451" s="75" t="str">
        <f t="shared" si="76"/>
        <v>/rsm:CrossIndustryInvoice/rsm:SupplyChainTradeTransaction/ram:ApplicableHeaderTradeAgreement/ram:BuyerTaxRepresentativeTradeParty/ram:PostalTradeAddress/ram:LineTwo</v>
      </c>
      <c r="AS451" s="66" t="s">
        <v>73</v>
      </c>
      <c r="AT451" s="68" t="s">
        <v>56</v>
      </c>
      <c r="AU451" s="66" t="str">
        <f t="shared" si="80"/>
        <v>0..1</v>
      </c>
      <c r="AV451" s="66" t="s">
        <v>35</v>
      </c>
      <c r="AW451" s="69" t="s">
        <v>35</v>
      </c>
      <c r="AX451" s="7"/>
      <c r="AY451" s="70" t="str">
        <f t="shared" si="81"/>
        <v>EXTENDED</v>
      </c>
      <c r="AZ451" s="70" t="str">
        <f t="shared" si="81"/>
        <v>EXTENDED</v>
      </c>
      <c r="BA451" s="1"/>
      <c r="BB451" s="57"/>
      <c r="BE451"/>
      <c r="BF451" s="1"/>
      <c r="BG451" s="1"/>
      <c r="BH451" s="1"/>
      <c r="BI451" s="1"/>
      <c r="BJ451" s="1"/>
      <c r="BK451" s="1"/>
      <c r="BL451" s="1"/>
      <c r="BM451" s="1"/>
      <c r="BN451" s="1"/>
      <c r="BO451" s="1"/>
      <c r="BP451" s="1"/>
      <c r="BQ451" s="1"/>
      <c r="BR451" s="1"/>
      <c r="BS451" s="1"/>
      <c r="BT451" s="1"/>
      <c r="BU451" s="1"/>
      <c r="BV451" s="1"/>
      <c r="BW451" s="1"/>
      <c r="BX451" s="1"/>
      <c r="BY451" s="1"/>
      <c r="BZ451" s="1"/>
    </row>
    <row r="452" spans="1:78" s="59" customFormat="1" ht="99.75">
      <c r="A452" s="45" t="str">
        <f t="shared" si="67"/>
        <v>EXT</v>
      </c>
      <c r="B452" s="131" t="s">
        <v>262</v>
      </c>
      <c r="C452" s="131"/>
      <c r="D452" s="184" t="s">
        <v>1526</v>
      </c>
      <c r="E452" s="144" t="s">
        <v>41</v>
      </c>
      <c r="F452" s="296" t="e">
        <v>#N/A</v>
      </c>
      <c r="G452" s="145">
        <f t="shared" ref="G452:G523" si="82">LEN(R452)-LEN(SUBSTITUTE(R452,"/",""))-1</f>
        <v>5</v>
      </c>
      <c r="H452" s="145" t="s">
        <v>42</v>
      </c>
      <c r="I452" s="64" t="s">
        <v>2338</v>
      </c>
      <c r="J452" s="64" t="s">
        <v>1647</v>
      </c>
      <c r="K452" s="65"/>
      <c r="L452" s="65"/>
      <c r="M452" s="65" t="s">
        <v>35</v>
      </c>
      <c r="N452" s="64" t="s">
        <v>70</v>
      </c>
      <c r="O452" s="66" t="s">
        <v>42</v>
      </c>
      <c r="P452" s="66" t="str">
        <f t="shared" si="75"/>
        <v>0..1</v>
      </c>
      <c r="Q452" s="2" t="s">
        <v>2339</v>
      </c>
      <c r="R452" s="75" t="s">
        <v>2340</v>
      </c>
      <c r="S452" s="66" t="s">
        <v>73</v>
      </c>
      <c r="T452" s="68" t="s">
        <v>56</v>
      </c>
      <c r="U452" s="66" t="s">
        <v>42</v>
      </c>
      <c r="V452" s="66" t="s">
        <v>35</v>
      </c>
      <c r="W452" s="69" t="s">
        <v>35</v>
      </c>
      <c r="X452" s="38"/>
      <c r="Y452" s="70" t="s">
        <v>47</v>
      </c>
      <c r="Z452" s="70" t="s">
        <v>47</v>
      </c>
      <c r="AA452" s="4"/>
      <c r="AB452" s="13" t="str">
        <f t="shared" si="65"/>
        <v>/rsm:CrossIndustryInvoice/rsm:SupplyChainTradeTransaction/ram:ApplicableHeaderTradeAgreement/ram:BuyerTaxRepresentativeTradeParty/ram:PostalTradeAddress</v>
      </c>
      <c r="AC452" s="13" t="str">
        <f t="shared" si="66"/>
        <v>/ram:LineThree</v>
      </c>
      <c r="AD452" s="14">
        <f>COUNTIFS(R$4:R452,AB452)</f>
        <v>1</v>
      </c>
      <c r="AE452" s="1"/>
      <c r="AF452" s="144" t="str">
        <f t="shared" si="77"/>
        <v>EXT</v>
      </c>
      <c r="AG452" s="145">
        <f t="shared" si="79"/>
        <v>5</v>
      </c>
      <c r="AH452" s="145" t="str">
        <f t="shared" si="78"/>
        <v>0..1</v>
      </c>
      <c r="AI452" s="64" t="s">
        <v>2341</v>
      </c>
      <c r="AJ452" s="64" t="s">
        <v>1761</v>
      </c>
      <c r="AK452" s="65" t="s">
        <v>35</v>
      </c>
      <c r="AL452" s="65"/>
      <c r="AM452" s="65" t="s">
        <v>35</v>
      </c>
      <c r="AN452" s="64" t="s">
        <v>78</v>
      </c>
      <c r="AO452" s="66" t="str">
        <f t="shared" si="76"/>
        <v>0..1</v>
      </c>
      <c r="AP452" s="66" t="str">
        <f t="shared" si="76"/>
        <v>0..1</v>
      </c>
      <c r="AQ452" s="2" t="str">
        <f t="shared" si="76"/>
        <v>/rsm:CrossIndustryInvoice
/rsm:SupplyChainTradeTransaction
/ram:ApplicableHeaderTradeAgreement
/ram:BuyerTaxRepresentativeTradeParty
/ram:PostalTradeAddress
/ram:LineThree</v>
      </c>
      <c r="AR452" s="75" t="str">
        <f t="shared" si="76"/>
        <v>/rsm:CrossIndustryInvoice/rsm:SupplyChainTradeTransaction/ram:ApplicableHeaderTradeAgreement/ram:BuyerTaxRepresentativeTradeParty/ram:PostalTradeAddress/ram:LineThree</v>
      </c>
      <c r="AS452" s="66" t="s">
        <v>73</v>
      </c>
      <c r="AT452" s="68" t="s">
        <v>56</v>
      </c>
      <c r="AU452" s="66" t="str">
        <f t="shared" si="80"/>
        <v>0..1</v>
      </c>
      <c r="AV452" s="66" t="s">
        <v>35</v>
      </c>
      <c r="AW452" s="69" t="s">
        <v>35</v>
      </c>
      <c r="AX452" s="7"/>
      <c r="AY452" s="70" t="str">
        <f t="shared" si="81"/>
        <v>EXTENDED</v>
      </c>
      <c r="AZ452" s="70" t="str">
        <f t="shared" si="81"/>
        <v>EXTENDED</v>
      </c>
      <c r="BA452" s="1"/>
      <c r="BB452" s="57"/>
      <c r="BE452"/>
      <c r="BF452" s="1"/>
      <c r="BG452" s="1"/>
      <c r="BH452" s="1"/>
      <c r="BI452" s="1"/>
      <c r="BJ452" s="1"/>
      <c r="BK452" s="1"/>
      <c r="BL452" s="1"/>
      <c r="BM452" s="1"/>
      <c r="BN452" s="1"/>
      <c r="BO452" s="1"/>
      <c r="BP452" s="1"/>
      <c r="BQ452" s="1"/>
      <c r="BR452" s="1"/>
      <c r="BS452" s="1"/>
      <c r="BT452" s="1"/>
      <c r="BU452" s="1"/>
      <c r="BV452" s="1"/>
      <c r="BW452" s="1"/>
      <c r="BX452" s="1"/>
      <c r="BY452" s="1"/>
      <c r="BZ452" s="1"/>
    </row>
    <row r="453" spans="1:78" s="59" customFormat="1" ht="99.75">
      <c r="A453" s="45" t="str">
        <f t="shared" si="67"/>
        <v>EXT</v>
      </c>
      <c r="B453" s="131" t="s">
        <v>262</v>
      </c>
      <c r="C453" s="131"/>
      <c r="D453" s="184" t="s">
        <v>1526</v>
      </c>
      <c r="E453" s="144" t="s">
        <v>41</v>
      </c>
      <c r="F453" s="296" t="e">
        <v>#N/A</v>
      </c>
      <c r="G453" s="145">
        <f t="shared" si="82"/>
        <v>5</v>
      </c>
      <c r="H453" s="145" t="s">
        <v>42</v>
      </c>
      <c r="I453" s="64" t="s">
        <v>2342</v>
      </c>
      <c r="J453" s="64" t="s">
        <v>2197</v>
      </c>
      <c r="K453" s="65"/>
      <c r="L453" s="65"/>
      <c r="M453" s="65" t="s">
        <v>35</v>
      </c>
      <c r="N453" s="64" t="s">
        <v>70</v>
      </c>
      <c r="O453" s="66" t="s">
        <v>42</v>
      </c>
      <c r="P453" s="66" t="str">
        <f t="shared" si="75"/>
        <v>0..1</v>
      </c>
      <c r="Q453" s="2" t="s">
        <v>2343</v>
      </c>
      <c r="R453" s="75" t="s">
        <v>2344</v>
      </c>
      <c r="S453" s="66" t="s">
        <v>73</v>
      </c>
      <c r="T453" s="68" t="s">
        <v>56</v>
      </c>
      <c r="U453" s="66" t="s">
        <v>42</v>
      </c>
      <c r="V453" s="66" t="s">
        <v>35</v>
      </c>
      <c r="W453" s="69" t="s">
        <v>35</v>
      </c>
      <c r="X453" s="38"/>
      <c r="Y453" s="70" t="s">
        <v>47</v>
      </c>
      <c r="Z453" s="70" t="s">
        <v>47</v>
      </c>
      <c r="AA453" s="4"/>
      <c r="AB453" s="13" t="str">
        <f t="shared" si="65"/>
        <v>/rsm:CrossIndustryInvoice/rsm:SupplyChainTradeTransaction/ram:ApplicableHeaderTradeAgreement/ram:BuyerTaxRepresentativeTradeParty/ram:PostalTradeAddress</v>
      </c>
      <c r="AC453" s="13" t="str">
        <f t="shared" si="66"/>
        <v>/ram:CityName</v>
      </c>
      <c r="AD453" s="14">
        <f>COUNTIFS(R$4:R453,AB453)</f>
        <v>1</v>
      </c>
      <c r="AE453" s="1"/>
      <c r="AF453" s="144" t="str">
        <f t="shared" si="77"/>
        <v>EXT</v>
      </c>
      <c r="AG453" s="145">
        <f t="shared" si="79"/>
        <v>5</v>
      </c>
      <c r="AH453" s="145" t="str">
        <f t="shared" si="78"/>
        <v>0..1</v>
      </c>
      <c r="AI453" s="64" t="s">
        <v>2345</v>
      </c>
      <c r="AJ453" s="64" t="s">
        <v>2201</v>
      </c>
      <c r="AK453" s="65"/>
      <c r="AL453" s="65"/>
      <c r="AM453" s="65" t="s">
        <v>35</v>
      </c>
      <c r="AN453" s="64" t="s">
        <v>78</v>
      </c>
      <c r="AO453" s="66" t="str">
        <f t="shared" si="76"/>
        <v>0..1</v>
      </c>
      <c r="AP453" s="66" t="str">
        <f t="shared" si="76"/>
        <v>0..1</v>
      </c>
      <c r="AQ453" s="2" t="str">
        <f t="shared" si="76"/>
        <v>/rsm:CrossIndustryInvoice
/rsm:SupplyChainTradeTransaction
/ram:ApplicableHeaderTradeAgreement
/ram:BuyerTaxRepresentativeTradeParty
/ram:PostalTradeAddress
/ram:CityName</v>
      </c>
      <c r="AR453" s="75" t="str">
        <f t="shared" si="76"/>
        <v>/rsm:CrossIndustryInvoice/rsm:SupplyChainTradeTransaction/ram:ApplicableHeaderTradeAgreement/ram:BuyerTaxRepresentativeTradeParty/ram:PostalTradeAddress/ram:CityName</v>
      </c>
      <c r="AS453" s="66" t="s">
        <v>73</v>
      </c>
      <c r="AT453" s="68" t="s">
        <v>56</v>
      </c>
      <c r="AU453" s="66" t="str">
        <f t="shared" si="80"/>
        <v>0..1</v>
      </c>
      <c r="AV453" s="66" t="s">
        <v>35</v>
      </c>
      <c r="AW453" s="69" t="s">
        <v>35</v>
      </c>
      <c r="AX453" s="7"/>
      <c r="AY453" s="70" t="str">
        <f t="shared" si="81"/>
        <v>EXTENDED</v>
      </c>
      <c r="AZ453" s="70" t="str">
        <f t="shared" si="81"/>
        <v>EXTENDED</v>
      </c>
      <c r="BA453" s="1"/>
      <c r="BB453" s="57"/>
      <c r="BE453"/>
      <c r="BF453" s="1"/>
      <c r="BG453" s="1"/>
      <c r="BH453" s="1"/>
      <c r="BI453" s="1"/>
      <c r="BJ453" s="1"/>
      <c r="BK453" s="1"/>
      <c r="BL453" s="1"/>
      <c r="BM453" s="1"/>
      <c r="BN453" s="1"/>
      <c r="BO453" s="1"/>
      <c r="BP453" s="1"/>
      <c r="BQ453" s="1"/>
      <c r="BR453" s="1"/>
      <c r="BS453" s="1"/>
      <c r="BT453" s="1"/>
      <c r="BU453" s="1"/>
      <c r="BV453" s="1"/>
      <c r="BW453" s="1"/>
      <c r="BX453" s="1"/>
      <c r="BY453" s="1"/>
      <c r="BZ453" s="1"/>
    </row>
    <row r="454" spans="1:78" s="59" customFormat="1" ht="99.75">
      <c r="A454" s="45" t="str">
        <f t="shared" si="67"/>
        <v>EXT</v>
      </c>
      <c r="B454" s="131" t="s">
        <v>262</v>
      </c>
      <c r="C454" s="131"/>
      <c r="D454" s="184" t="s">
        <v>1526</v>
      </c>
      <c r="E454" s="144" t="s">
        <v>41</v>
      </c>
      <c r="F454" s="296" t="e">
        <v>#N/A</v>
      </c>
      <c r="G454" s="145">
        <f t="shared" si="82"/>
        <v>5</v>
      </c>
      <c r="H454" s="145" t="s">
        <v>32</v>
      </c>
      <c r="I454" s="64" t="s">
        <v>2346</v>
      </c>
      <c r="J454" s="64" t="s">
        <v>1661</v>
      </c>
      <c r="K454" s="65" t="s">
        <v>2203</v>
      </c>
      <c r="L454" s="65"/>
      <c r="M454" s="65" t="s">
        <v>2347</v>
      </c>
      <c r="N454" s="64" t="s">
        <v>128</v>
      </c>
      <c r="O454" s="66" t="s">
        <v>32</v>
      </c>
      <c r="P454" s="66" t="str">
        <f t="shared" si="75"/>
        <v>1..1</v>
      </c>
      <c r="Q454" s="2" t="s">
        <v>2348</v>
      </c>
      <c r="R454" s="75" t="s">
        <v>2349</v>
      </c>
      <c r="S454" s="66" t="s">
        <v>131</v>
      </c>
      <c r="T454" s="68" t="s">
        <v>56</v>
      </c>
      <c r="U454" s="66" t="s">
        <v>42</v>
      </c>
      <c r="V454" s="66" t="s">
        <v>35</v>
      </c>
      <c r="W454" s="69" t="s">
        <v>35</v>
      </c>
      <c r="X454" s="38"/>
      <c r="Y454" s="70" t="s">
        <v>47</v>
      </c>
      <c r="Z454" s="70" t="s">
        <v>47</v>
      </c>
      <c r="AA454" s="4"/>
      <c r="AB454" s="13" t="str">
        <f t="shared" si="65"/>
        <v>/rsm:CrossIndustryInvoice/rsm:SupplyChainTradeTransaction/ram:ApplicableHeaderTradeAgreement/ram:BuyerTaxRepresentativeTradeParty/ram:PostalTradeAddress</v>
      </c>
      <c r="AC454" s="13" t="str">
        <f t="shared" si="66"/>
        <v>/ram:CountryID</v>
      </c>
      <c r="AD454" s="14">
        <f>COUNTIFS(R$4:R454,AB454)</f>
        <v>1</v>
      </c>
      <c r="AE454" s="1"/>
      <c r="AF454" s="144" t="str">
        <f t="shared" si="77"/>
        <v>EXT</v>
      </c>
      <c r="AG454" s="145">
        <f t="shared" si="79"/>
        <v>5</v>
      </c>
      <c r="AH454" s="145" t="str">
        <f t="shared" si="78"/>
        <v>1..1</v>
      </c>
      <c r="AI454" s="64" t="s">
        <v>2350</v>
      </c>
      <c r="AJ454" s="64" t="s">
        <v>1777</v>
      </c>
      <c r="AK454" s="65" t="s">
        <v>485</v>
      </c>
      <c r="AL454" s="65"/>
      <c r="AM454" s="65" t="s">
        <v>2351</v>
      </c>
      <c r="AN454" s="64" t="s">
        <v>128</v>
      </c>
      <c r="AO454" s="66" t="str">
        <f t="shared" si="76"/>
        <v>1..1</v>
      </c>
      <c r="AP454" s="66" t="str">
        <f t="shared" si="76"/>
        <v>1..1</v>
      </c>
      <c r="AQ454" s="2" t="str">
        <f t="shared" si="76"/>
        <v>/rsm:CrossIndustryInvoice
/rsm:SupplyChainTradeTransaction
/ram:ApplicableHeaderTradeAgreement
/ram:BuyerTaxRepresentativeTradeParty
/ram:PostalTradeAddress
/ram:CountryID</v>
      </c>
      <c r="AR454" s="75" t="str">
        <f t="shared" si="76"/>
        <v>/rsm:CrossIndustryInvoice/rsm:SupplyChainTradeTransaction/ram:ApplicableHeaderTradeAgreement/ram:BuyerTaxRepresentativeTradeParty/ram:PostalTradeAddress/ram:CountryID</v>
      </c>
      <c r="AS454" s="66" t="s">
        <v>131</v>
      </c>
      <c r="AT454" s="68" t="s">
        <v>56</v>
      </c>
      <c r="AU454" s="66" t="str">
        <f t="shared" si="80"/>
        <v>0..1</v>
      </c>
      <c r="AV454" s="66" t="s">
        <v>35</v>
      </c>
      <c r="AW454" s="69" t="s">
        <v>35</v>
      </c>
      <c r="AX454" s="7"/>
      <c r="AY454" s="70" t="str">
        <f t="shared" si="81"/>
        <v>EXTENDED</v>
      </c>
      <c r="AZ454" s="70" t="str">
        <f t="shared" si="81"/>
        <v>EXTENDED</v>
      </c>
      <c r="BA454" s="1"/>
      <c r="BB454" s="57"/>
      <c r="BE454"/>
      <c r="BF454" s="1"/>
      <c r="BG454" s="1"/>
      <c r="BH454" s="1"/>
      <c r="BI454" s="1"/>
      <c r="BJ454" s="1"/>
      <c r="BK454" s="1"/>
      <c r="BL454" s="1"/>
      <c r="BM454" s="1"/>
      <c r="BN454" s="1"/>
      <c r="BO454" s="1"/>
      <c r="BP454" s="1"/>
      <c r="BQ454" s="1"/>
      <c r="BR454" s="1"/>
      <c r="BS454" s="1"/>
      <c r="BT454" s="1"/>
      <c r="BU454" s="1"/>
      <c r="BV454" s="1"/>
      <c r="BW454" s="1"/>
      <c r="BX454" s="1"/>
      <c r="BY454" s="1"/>
      <c r="BZ454" s="1"/>
    </row>
    <row r="455" spans="1:78" s="59" customFormat="1" ht="99.75">
      <c r="A455" s="45" t="str">
        <f t="shared" si="67"/>
        <v>EXT</v>
      </c>
      <c r="B455" s="131" t="s">
        <v>262</v>
      </c>
      <c r="C455" s="131"/>
      <c r="D455" s="184" t="s">
        <v>1526</v>
      </c>
      <c r="E455" s="144" t="s">
        <v>41</v>
      </c>
      <c r="F455" s="296" t="e">
        <v>#N/A</v>
      </c>
      <c r="G455" s="145">
        <f t="shared" si="82"/>
        <v>5</v>
      </c>
      <c r="H455" s="145" t="s">
        <v>42</v>
      </c>
      <c r="I455" s="64" t="s">
        <v>2352</v>
      </c>
      <c r="J455" s="64" t="s">
        <v>1667</v>
      </c>
      <c r="K455" s="65" t="s">
        <v>1668</v>
      </c>
      <c r="L455" s="65"/>
      <c r="M455" s="65" t="s">
        <v>35</v>
      </c>
      <c r="N455" s="64" t="s">
        <v>70</v>
      </c>
      <c r="O455" s="66" t="s">
        <v>42</v>
      </c>
      <c r="P455" s="66" t="str">
        <f t="shared" si="75"/>
        <v>0..1</v>
      </c>
      <c r="Q455" s="2" t="s">
        <v>2353</v>
      </c>
      <c r="R455" s="75" t="s">
        <v>2354</v>
      </c>
      <c r="S455" s="66" t="s">
        <v>73</v>
      </c>
      <c r="T455" s="68" t="s">
        <v>56</v>
      </c>
      <c r="U455" s="66" t="s">
        <v>62</v>
      </c>
      <c r="V455" s="66" t="s">
        <v>200</v>
      </c>
      <c r="W455" s="69" t="s">
        <v>35</v>
      </c>
      <c r="X455" s="38"/>
      <c r="Y455" s="70" t="s">
        <v>47</v>
      </c>
      <c r="Z455" s="70" t="s">
        <v>47</v>
      </c>
      <c r="AA455" s="4"/>
      <c r="AB455" s="13" t="str">
        <f t="shared" si="65"/>
        <v>/rsm:CrossIndustryInvoice/rsm:SupplyChainTradeTransaction/ram:ApplicableHeaderTradeAgreement/ram:BuyerTaxRepresentativeTradeParty/ram:PostalTradeAddress</v>
      </c>
      <c r="AC455" s="13" t="str">
        <f t="shared" si="66"/>
        <v>/ram:CountrySubDivisionName</v>
      </c>
      <c r="AD455" s="14">
        <f>COUNTIFS(R$4:R455,AB455)</f>
        <v>1</v>
      </c>
      <c r="AE455" s="1"/>
      <c r="AF455" s="144" t="str">
        <f t="shared" si="77"/>
        <v>EXT</v>
      </c>
      <c r="AG455" s="145">
        <f t="shared" si="79"/>
        <v>5</v>
      </c>
      <c r="AH455" s="145" t="str">
        <f t="shared" si="78"/>
        <v>0..1</v>
      </c>
      <c r="AI455" s="64" t="s">
        <v>2355</v>
      </c>
      <c r="AJ455" s="64" t="s">
        <v>1671</v>
      </c>
      <c r="AK455" s="65" t="s">
        <v>1672</v>
      </c>
      <c r="AL455" s="65"/>
      <c r="AM455" s="65" t="s">
        <v>35</v>
      </c>
      <c r="AN455" s="64" t="s">
        <v>78</v>
      </c>
      <c r="AO455" s="66" t="str">
        <f t="shared" si="76"/>
        <v>0..1</v>
      </c>
      <c r="AP455" s="66" t="str">
        <f t="shared" si="76"/>
        <v>0..1</v>
      </c>
      <c r="AQ455" s="2" t="str">
        <f t="shared" si="76"/>
        <v>/rsm:CrossIndustryInvoice
/rsm:SupplyChainTradeTransaction
/ram:ApplicableHeaderTradeAgreement
/ram:BuyerTaxRepresentativeTradeParty
/ram:PostalTradeAddress
/ram:CountrySubDivisionName</v>
      </c>
      <c r="AR455" s="75" t="str">
        <f t="shared" si="76"/>
        <v>/rsm:CrossIndustryInvoice/rsm:SupplyChainTradeTransaction/ram:ApplicableHeaderTradeAgreement/ram:BuyerTaxRepresentativeTradeParty/ram:PostalTradeAddress/ram:CountrySubDivisionName</v>
      </c>
      <c r="AS455" s="66" t="s">
        <v>73</v>
      </c>
      <c r="AT455" s="68" t="s">
        <v>56</v>
      </c>
      <c r="AU455" s="66" t="str">
        <f t="shared" si="80"/>
        <v>0..n</v>
      </c>
      <c r="AV455" s="66" t="s">
        <v>200</v>
      </c>
      <c r="AW455" s="69" t="s">
        <v>35</v>
      </c>
      <c r="AX455" s="7"/>
      <c r="AY455" s="70" t="str">
        <f t="shared" si="81"/>
        <v>EXTENDED</v>
      </c>
      <c r="AZ455" s="70" t="str">
        <f t="shared" si="81"/>
        <v>EXTENDED</v>
      </c>
      <c r="BA455" s="1"/>
      <c r="BB455" s="57"/>
      <c r="BE455"/>
      <c r="BF455" s="1"/>
      <c r="BG455" s="1"/>
      <c r="BH455" s="1"/>
      <c r="BI455" s="1"/>
      <c r="BJ455" s="1"/>
      <c r="BK455" s="1"/>
      <c r="BL455" s="1"/>
      <c r="BM455" s="1"/>
      <c r="BN455" s="1"/>
      <c r="BO455" s="1"/>
      <c r="BP455" s="1"/>
      <c r="BQ455" s="1"/>
      <c r="BR455" s="1"/>
      <c r="BS455" s="1"/>
      <c r="BT455" s="1"/>
      <c r="BU455" s="1"/>
      <c r="BV455" s="1"/>
      <c r="BW455" s="1"/>
      <c r="BX455" s="1"/>
      <c r="BY455" s="1"/>
      <c r="BZ455" s="1"/>
    </row>
    <row r="456" spans="1:78" s="59" customFormat="1" ht="85.5">
      <c r="A456" s="45" t="str">
        <f t="shared" si="67"/>
        <v>EXT</v>
      </c>
      <c r="B456" s="131" t="s">
        <v>262</v>
      </c>
      <c r="C456" s="131"/>
      <c r="D456" s="188" t="s">
        <v>1526</v>
      </c>
      <c r="E456" s="139" t="s">
        <v>41</v>
      </c>
      <c r="F456" s="295" t="e">
        <v>#N/A</v>
      </c>
      <c r="G456" s="140">
        <f t="shared" si="82"/>
        <v>4</v>
      </c>
      <c r="H456" s="140" t="s">
        <v>42</v>
      </c>
      <c r="I456" s="125" t="s">
        <v>2356</v>
      </c>
      <c r="J456" s="125"/>
      <c r="K456" s="126"/>
      <c r="L456" s="126"/>
      <c r="M456" s="126"/>
      <c r="N456" s="125"/>
      <c r="O456" s="124" t="s">
        <v>42</v>
      </c>
      <c r="P456" s="124" t="str">
        <f t="shared" si="75"/>
        <v>0..1</v>
      </c>
      <c r="Q456" s="141" t="s">
        <v>2357</v>
      </c>
      <c r="R456" s="142" t="s">
        <v>2358</v>
      </c>
      <c r="S456" s="124"/>
      <c r="T456" s="129"/>
      <c r="U456" s="140" t="s">
        <v>62</v>
      </c>
      <c r="V456" s="124"/>
      <c r="W456" s="130"/>
      <c r="X456" s="38"/>
      <c r="Y456" s="70" t="s">
        <v>47</v>
      </c>
      <c r="Z456" s="70" t="s">
        <v>47</v>
      </c>
      <c r="AA456" s="4"/>
      <c r="AB456" s="13" t="str">
        <f t="shared" si="65"/>
        <v>/rsm:CrossIndustryInvoice/rsm:SupplyChainTradeTransaction/ram:ApplicableHeaderTradeAgreement/ram:BuyerTaxRepresentativeTradeParty</v>
      </c>
      <c r="AC456" s="13" t="str">
        <f t="shared" si="66"/>
        <v>/ram:URIUniversalCommunication</v>
      </c>
      <c r="AD456" s="14">
        <f>COUNTIFS(R$4:R456,AB456)</f>
        <v>1</v>
      </c>
      <c r="AE456" s="1"/>
      <c r="AF456" s="139" t="str">
        <f t="shared" si="77"/>
        <v>EXT</v>
      </c>
      <c r="AG456" s="140">
        <f t="shared" si="79"/>
        <v>4</v>
      </c>
      <c r="AH456" s="140" t="str">
        <f t="shared" si="78"/>
        <v>0..1</v>
      </c>
      <c r="AI456" s="125" t="s">
        <v>1001</v>
      </c>
      <c r="AJ456" s="125"/>
      <c r="AK456" s="126"/>
      <c r="AL456" s="126"/>
      <c r="AM456" s="126"/>
      <c r="AN456" s="125"/>
      <c r="AO456" s="124" t="str">
        <f t="shared" si="76"/>
        <v>0..1</v>
      </c>
      <c r="AP456" s="124" t="str">
        <f t="shared" si="76"/>
        <v>0..1</v>
      </c>
      <c r="AQ456" s="141" t="str">
        <f t="shared" si="76"/>
        <v>/rsm:CrossIndustryInvoice
/rsm:SupplyChainTradeTransaction
/ram:ApplicableHeaderTradeAgreement
/ram:BuyerTaxRepresentativeTradeParty
/ram:URIUniversalCommunication</v>
      </c>
      <c r="AR456" s="142" t="str">
        <f t="shared" si="76"/>
        <v>/rsm:CrossIndustryInvoice/rsm:SupplyChainTradeTransaction/ram:ApplicableHeaderTradeAgreement/ram:BuyerTaxRepresentativeTradeParty/ram:URIUniversalCommunication</v>
      </c>
      <c r="AS456" s="124"/>
      <c r="AT456" s="129"/>
      <c r="AU456" s="140" t="str">
        <f t="shared" si="80"/>
        <v>0..n</v>
      </c>
      <c r="AV456" s="124"/>
      <c r="AW456" s="130"/>
      <c r="AX456" s="7"/>
      <c r="AY456" s="70" t="str">
        <f t="shared" si="81"/>
        <v>EXTENDED</v>
      </c>
      <c r="AZ456" s="70" t="str">
        <f t="shared" si="81"/>
        <v>EXTENDED</v>
      </c>
      <c r="BA456" s="1"/>
      <c r="BB456" s="57"/>
      <c r="BE456"/>
      <c r="BF456" s="1"/>
      <c r="BG456" s="1"/>
      <c r="BH456" s="1"/>
      <c r="BI456" s="1"/>
      <c r="BJ456" s="1"/>
      <c r="BK456" s="1"/>
      <c r="BL456" s="1"/>
      <c r="BM456" s="1"/>
      <c r="BN456" s="1"/>
      <c r="BO456" s="1"/>
      <c r="BP456" s="1"/>
      <c r="BQ456" s="1"/>
      <c r="BR456" s="1"/>
      <c r="BS456" s="1"/>
      <c r="BT456" s="1"/>
      <c r="BU456" s="1"/>
      <c r="BV456" s="1"/>
      <c r="BW456" s="1"/>
      <c r="BX456" s="1"/>
      <c r="BY456" s="1"/>
      <c r="BZ456" s="1"/>
    </row>
    <row r="457" spans="1:78" s="59" customFormat="1" ht="99.75">
      <c r="A457" s="45" t="str">
        <f t="shared" si="67"/>
        <v>EXT</v>
      </c>
      <c r="B457" s="131" t="s">
        <v>262</v>
      </c>
      <c r="C457" s="131"/>
      <c r="D457" s="188" t="s">
        <v>1526</v>
      </c>
      <c r="E457" s="61" t="s">
        <v>41</v>
      </c>
      <c r="F457" s="281" t="e">
        <v>#N/A</v>
      </c>
      <c r="G457" s="62">
        <f t="shared" si="82"/>
        <v>5</v>
      </c>
      <c r="H457" s="62" t="s">
        <v>32</v>
      </c>
      <c r="I457" s="64" t="s">
        <v>2359</v>
      </c>
      <c r="J457" s="64"/>
      <c r="K457" s="65"/>
      <c r="L457" s="65"/>
      <c r="M457" s="65"/>
      <c r="N457" s="64"/>
      <c r="O457" s="66" t="s">
        <v>32</v>
      </c>
      <c r="P457" s="66" t="str">
        <f t="shared" si="75"/>
        <v>1..1</v>
      </c>
      <c r="Q457" s="6" t="s">
        <v>2360</v>
      </c>
      <c r="R457" s="67" t="s">
        <v>2361</v>
      </c>
      <c r="S457" s="66" t="s">
        <v>55</v>
      </c>
      <c r="T457" s="68" t="s">
        <v>56</v>
      </c>
      <c r="U457" s="62" t="s">
        <v>42</v>
      </c>
      <c r="V457" s="66"/>
      <c r="W457" s="69"/>
      <c r="X457" s="38"/>
      <c r="Y457" s="70" t="s">
        <v>47</v>
      </c>
      <c r="Z457" s="70" t="s">
        <v>47</v>
      </c>
      <c r="AA457" s="4"/>
      <c r="AB457" s="13" t="str">
        <f t="shared" si="65"/>
        <v>/rsm:CrossIndustryInvoice/rsm:SupplyChainTradeTransaction/ram:ApplicableHeaderTradeAgreement/ram:BuyerTaxRepresentativeTradeParty/ram:URIUniversalCommunication</v>
      </c>
      <c r="AC457" s="13" t="str">
        <f t="shared" si="66"/>
        <v>/ram:URIID</v>
      </c>
      <c r="AD457" s="14">
        <f>COUNTIFS(R$4:R457,AB457)</f>
        <v>1</v>
      </c>
      <c r="AE457" s="1"/>
      <c r="AF457" s="61" t="str">
        <f t="shared" si="77"/>
        <v>EXT</v>
      </c>
      <c r="AG457" s="62">
        <f t="shared" si="79"/>
        <v>5</v>
      </c>
      <c r="AH457" s="62" t="str">
        <f t="shared" si="78"/>
        <v>1..1</v>
      </c>
      <c r="AI457" s="64" t="s">
        <v>2172</v>
      </c>
      <c r="AJ457" s="64"/>
      <c r="AK457" s="65"/>
      <c r="AL457" s="65"/>
      <c r="AM457" s="65"/>
      <c r="AN457" s="64"/>
      <c r="AO457" s="66" t="str">
        <f t="shared" si="76"/>
        <v>1..1</v>
      </c>
      <c r="AP457" s="66" t="str">
        <f t="shared" si="76"/>
        <v>1..1</v>
      </c>
      <c r="AQ457" s="6" t="str">
        <f t="shared" si="76"/>
        <v>/rsm:CrossIndustryInvoice
/rsm:SupplyChainTradeTransaction
/ram:ApplicableHeaderTradeAgreement
/ram:BuyerTaxRepresentativeTradeParty
/ram:URIUniversalCommunication
/ram:URIID</v>
      </c>
      <c r="AR457" s="67" t="str">
        <f t="shared" si="76"/>
        <v>/rsm:CrossIndustryInvoice/rsm:SupplyChainTradeTransaction/ram:ApplicableHeaderTradeAgreement/ram:BuyerTaxRepresentativeTradeParty/ram:URIUniversalCommunication/ram:URIID</v>
      </c>
      <c r="AS457" s="66" t="s">
        <v>55</v>
      </c>
      <c r="AT457" s="68" t="s">
        <v>56</v>
      </c>
      <c r="AU457" s="62" t="str">
        <f t="shared" si="80"/>
        <v>0..1</v>
      </c>
      <c r="AV457" s="66"/>
      <c r="AW457" s="69"/>
      <c r="AX457" s="7"/>
      <c r="AY457" s="70" t="str">
        <f t="shared" si="81"/>
        <v>EXTENDED</v>
      </c>
      <c r="AZ457" s="70" t="str">
        <f t="shared" si="81"/>
        <v>EXTENDED</v>
      </c>
      <c r="BA457" s="1"/>
      <c r="BB457" s="57"/>
      <c r="BE457"/>
      <c r="BF457" s="1"/>
      <c r="BG457" s="1"/>
      <c r="BH457" s="1"/>
      <c r="BI457" s="1"/>
      <c r="BJ457" s="1"/>
      <c r="BK457" s="1"/>
      <c r="BL457" s="1"/>
      <c r="BM457" s="1"/>
      <c r="BN457" s="1"/>
      <c r="BO457" s="1"/>
      <c r="BP457" s="1"/>
      <c r="BQ457" s="1"/>
      <c r="BR457" s="1"/>
      <c r="BS457" s="1"/>
      <c r="BT457" s="1"/>
      <c r="BU457" s="1"/>
      <c r="BV457" s="1"/>
      <c r="BW457" s="1"/>
      <c r="BX457" s="1"/>
      <c r="BY457" s="1"/>
      <c r="BZ457" s="1"/>
    </row>
    <row r="458" spans="1:78" s="59" customFormat="1" ht="102">
      <c r="A458" s="45" t="str">
        <f t="shared" si="67"/>
        <v>EXT</v>
      </c>
      <c r="B458" s="131" t="s">
        <v>262</v>
      </c>
      <c r="C458" s="131"/>
      <c r="D458" s="188" t="s">
        <v>1526</v>
      </c>
      <c r="E458" s="61" t="s">
        <v>41</v>
      </c>
      <c r="F458" s="281" t="e">
        <v>#N/A</v>
      </c>
      <c r="G458" s="62">
        <f t="shared" si="82"/>
        <v>6</v>
      </c>
      <c r="H458" s="62" t="s">
        <v>32</v>
      </c>
      <c r="I458" s="64" t="s">
        <v>498</v>
      </c>
      <c r="J458" s="64"/>
      <c r="K458" s="65"/>
      <c r="L458" s="65"/>
      <c r="M458" s="65"/>
      <c r="N458" s="64"/>
      <c r="O458" s="66" t="s">
        <v>32</v>
      </c>
      <c r="P458" s="66" t="str">
        <f t="shared" si="75"/>
        <v>1..1</v>
      </c>
      <c r="Q458" s="6" t="s">
        <v>2362</v>
      </c>
      <c r="R458" s="67" t="s">
        <v>2363</v>
      </c>
      <c r="S458" s="66" t="s">
        <v>329</v>
      </c>
      <c r="T458" s="68" t="s">
        <v>163</v>
      </c>
      <c r="U458" s="62" t="s">
        <v>42</v>
      </c>
      <c r="V458" s="66"/>
      <c r="W458" s="69"/>
      <c r="X458" s="38"/>
      <c r="Y458" s="70" t="s">
        <v>47</v>
      </c>
      <c r="Z458" s="70" t="s">
        <v>47</v>
      </c>
      <c r="AA458" s="4"/>
      <c r="AB458" s="13" t="str">
        <f t="shared" si="65"/>
        <v>/rsm:CrossIndustryInvoice/rsm:SupplyChainTradeTransaction/ram:ApplicableHeaderTradeAgreement/ram:BuyerTaxRepresentativeTradeParty/ram:URIUniversalCommunication/ram:URIID</v>
      </c>
      <c r="AC458" s="13" t="str">
        <f t="shared" si="66"/>
        <v>/@schemeID</v>
      </c>
      <c r="AD458" s="14">
        <f>COUNTIFS(R$4:R458,AB458)</f>
        <v>1</v>
      </c>
      <c r="AE458" s="1"/>
      <c r="AF458" s="61" t="str">
        <f t="shared" si="77"/>
        <v>EXT</v>
      </c>
      <c r="AG458" s="62">
        <f t="shared" si="79"/>
        <v>6</v>
      </c>
      <c r="AH458" s="62" t="str">
        <f t="shared" si="78"/>
        <v>1..1</v>
      </c>
      <c r="AI458" s="64" t="s">
        <v>330</v>
      </c>
      <c r="AJ458" s="64"/>
      <c r="AK458" s="65"/>
      <c r="AL458" s="65"/>
      <c r="AM458" s="65"/>
      <c r="AN458" s="64"/>
      <c r="AO458" s="66" t="str">
        <f t="shared" si="76"/>
        <v>1..1</v>
      </c>
      <c r="AP458" s="66" t="str">
        <f t="shared" si="76"/>
        <v>1..1</v>
      </c>
      <c r="AQ458" s="6" t="str">
        <f t="shared" si="76"/>
        <v>/rsm:CrossIndustryInvoice
/rsm:SupplyChainTradeTransaction
/ram:ApplicableHeaderTradeAgreement
/ram:BuyerTaxRepresentativeTradeParty
/ram:URIUniversalCommunication
/ram:URIID
/@schemeID</v>
      </c>
      <c r="AR458" s="67" t="str">
        <f t="shared" si="76"/>
        <v>/rsm:CrossIndustryInvoice/rsm:SupplyChainTradeTransaction/ram:ApplicableHeaderTradeAgreement/ram:BuyerTaxRepresentativeTradeParty/ram:URIUniversalCommunication/ram:URIID/@schemeID</v>
      </c>
      <c r="AS458" s="66" t="s">
        <v>329</v>
      </c>
      <c r="AT458" s="68" t="s">
        <v>163</v>
      </c>
      <c r="AU458" s="62" t="str">
        <f t="shared" si="80"/>
        <v>0..1</v>
      </c>
      <c r="AV458" s="66"/>
      <c r="AW458" s="69"/>
      <c r="AX458" s="7"/>
      <c r="AY458" s="70" t="str">
        <f t="shared" si="81"/>
        <v>EXTENDED</v>
      </c>
      <c r="AZ458" s="70" t="str">
        <f t="shared" si="81"/>
        <v>EXTENDED</v>
      </c>
      <c r="BA458" s="1"/>
      <c r="BB458" s="57"/>
      <c r="BE458"/>
      <c r="BF458" s="1"/>
      <c r="BG458" s="1"/>
      <c r="BH458" s="1"/>
      <c r="BI458" s="1"/>
      <c r="BJ458" s="1"/>
      <c r="BK458" s="1"/>
      <c r="BL458" s="1"/>
      <c r="BM458" s="1"/>
      <c r="BN458" s="1"/>
      <c r="BO458" s="1"/>
      <c r="BP458" s="1"/>
      <c r="BQ458" s="1"/>
      <c r="BR458" s="1"/>
      <c r="BS458" s="1"/>
      <c r="BT458" s="1"/>
      <c r="BU458" s="1"/>
      <c r="BV458" s="1"/>
      <c r="BW458" s="1"/>
      <c r="BX458" s="1"/>
      <c r="BY458" s="1"/>
      <c r="BZ458" s="1"/>
    </row>
    <row r="459" spans="1:78" s="59" customFormat="1" ht="85.5">
      <c r="A459" s="45" t="str">
        <f t="shared" si="67"/>
        <v>EXT</v>
      </c>
      <c r="B459" s="131" t="s">
        <v>262</v>
      </c>
      <c r="C459" s="131"/>
      <c r="D459" s="184" t="s">
        <v>1526</v>
      </c>
      <c r="E459" s="139" t="s">
        <v>41</v>
      </c>
      <c r="F459" s="295" t="e">
        <v>#N/A</v>
      </c>
      <c r="G459" s="140">
        <f t="shared" si="82"/>
        <v>4</v>
      </c>
      <c r="H459" s="140" t="s">
        <v>32</v>
      </c>
      <c r="I459" s="137" t="s">
        <v>2364</v>
      </c>
      <c r="J459" s="125"/>
      <c r="K459" s="126"/>
      <c r="L459" s="126"/>
      <c r="M459" s="126"/>
      <c r="N459" s="125"/>
      <c r="O459" s="124" t="s">
        <v>32</v>
      </c>
      <c r="P459" s="124" t="str">
        <f t="shared" si="75"/>
        <v>1..1</v>
      </c>
      <c r="Q459" s="127" t="s">
        <v>2365</v>
      </c>
      <c r="R459" s="128" t="s">
        <v>2366</v>
      </c>
      <c r="S459" s="124"/>
      <c r="T459" s="129"/>
      <c r="U459" s="124" t="s">
        <v>62</v>
      </c>
      <c r="V459" s="124"/>
      <c r="W459" s="130"/>
      <c r="X459" s="38"/>
      <c r="Y459" s="70" t="s">
        <v>47</v>
      </c>
      <c r="Z459" s="70" t="s">
        <v>47</v>
      </c>
      <c r="AA459" s="4"/>
      <c r="AB459" s="13" t="str">
        <f t="shared" si="65"/>
        <v>/rsm:CrossIndustryInvoice/rsm:SupplyChainTradeTransaction/ram:ApplicableHeaderTradeAgreement/ram:BuyerTaxRepresentativeTradeParty</v>
      </c>
      <c r="AC459" s="13" t="str">
        <f t="shared" si="66"/>
        <v>/ram:SpecifiedTaxRegistration</v>
      </c>
      <c r="AD459" s="14">
        <f>COUNTIFS(R$4:R459,AB459)</f>
        <v>1</v>
      </c>
      <c r="AE459" s="1"/>
      <c r="AF459" s="139" t="str">
        <f t="shared" si="77"/>
        <v>EXT</v>
      </c>
      <c r="AG459" s="140">
        <f t="shared" si="79"/>
        <v>4</v>
      </c>
      <c r="AH459" s="140" t="str">
        <f t="shared" si="78"/>
        <v>1..1</v>
      </c>
      <c r="AI459" s="137" t="s">
        <v>2367</v>
      </c>
      <c r="AJ459" s="125"/>
      <c r="AK459" s="126"/>
      <c r="AL459" s="126"/>
      <c r="AM459" s="126" t="s">
        <v>35</v>
      </c>
      <c r="AN459" s="125"/>
      <c r="AO459" s="124" t="str">
        <f t="shared" si="76"/>
        <v>1..1</v>
      </c>
      <c r="AP459" s="124" t="str">
        <f t="shared" si="76"/>
        <v>1..1</v>
      </c>
      <c r="AQ459" s="127" t="str">
        <f t="shared" si="76"/>
        <v>/rsm:CrossIndustryInvoice
/rsm:SupplyChainTradeTransaction
/ram:ApplicableHeaderTradeAgreement
/ram:BuyerTaxRepresentativeTradeParty
/ram:SpecifiedTaxRegistration</v>
      </c>
      <c r="AR459" s="128" t="str">
        <f t="shared" si="76"/>
        <v>/rsm:CrossIndustryInvoice/rsm:SupplyChainTradeTransaction/ram:ApplicableHeaderTradeAgreement/ram:BuyerTaxRepresentativeTradeParty/ram:SpecifiedTaxRegistration</v>
      </c>
      <c r="AS459" s="124"/>
      <c r="AT459" s="129"/>
      <c r="AU459" s="124" t="str">
        <f t="shared" si="80"/>
        <v>0..n</v>
      </c>
      <c r="AV459" s="124"/>
      <c r="AW459" s="130"/>
      <c r="AX459" s="7"/>
      <c r="AY459" s="70" t="str">
        <f t="shared" si="81"/>
        <v>EXTENDED</v>
      </c>
      <c r="AZ459" s="70" t="str">
        <f t="shared" si="81"/>
        <v>EXTENDED</v>
      </c>
      <c r="BA459" s="1"/>
      <c r="BB459" s="57"/>
      <c r="BE459"/>
      <c r="BF459" s="1"/>
      <c r="BG459" s="1"/>
      <c r="BH459" s="1"/>
      <c r="BI459" s="1"/>
      <c r="BJ459" s="1"/>
      <c r="BK459" s="1"/>
      <c r="BL459" s="1"/>
      <c r="BM459" s="1"/>
      <c r="BN459" s="1"/>
      <c r="BO459" s="1"/>
      <c r="BP459" s="1"/>
      <c r="BQ459" s="1"/>
      <c r="BR459" s="1"/>
      <c r="BS459" s="1"/>
      <c r="BT459" s="1"/>
      <c r="BU459" s="1"/>
      <c r="BV459" s="1"/>
      <c r="BW459" s="1"/>
      <c r="BX459" s="1"/>
      <c r="BY459" s="1"/>
      <c r="BZ459" s="1"/>
    </row>
    <row r="460" spans="1:78" s="59" customFormat="1" ht="178.5">
      <c r="A460" s="45" t="str">
        <f t="shared" si="67"/>
        <v>EXT</v>
      </c>
      <c r="B460" s="131" t="s">
        <v>262</v>
      </c>
      <c r="C460" s="131"/>
      <c r="D460" s="184" t="s">
        <v>1526</v>
      </c>
      <c r="E460" s="144" t="s">
        <v>41</v>
      </c>
      <c r="F460" s="296" t="e">
        <v>#N/A</v>
      </c>
      <c r="G460" s="145">
        <f t="shared" si="82"/>
        <v>5</v>
      </c>
      <c r="H460" s="145" t="s">
        <v>32</v>
      </c>
      <c r="I460" s="64" t="s">
        <v>2368</v>
      </c>
      <c r="J460" s="64" t="s">
        <v>2369</v>
      </c>
      <c r="K460" s="65" t="s">
        <v>2226</v>
      </c>
      <c r="L460" s="65"/>
      <c r="M460" s="65" t="s">
        <v>2370</v>
      </c>
      <c r="N460" s="64" t="s">
        <v>90</v>
      </c>
      <c r="O460" s="66" t="s">
        <v>32</v>
      </c>
      <c r="P460" s="66" t="str">
        <f t="shared" si="75"/>
        <v>1..1</v>
      </c>
      <c r="Q460" s="156" t="s">
        <v>2371</v>
      </c>
      <c r="R460" s="157" t="s">
        <v>2372</v>
      </c>
      <c r="S460" s="66" t="s">
        <v>55</v>
      </c>
      <c r="T460" s="68" t="s">
        <v>56</v>
      </c>
      <c r="U460" s="66" t="s">
        <v>42</v>
      </c>
      <c r="V460" s="66" t="s">
        <v>200</v>
      </c>
      <c r="W460" s="69" t="s">
        <v>1016</v>
      </c>
      <c r="X460" s="38"/>
      <c r="Y460" s="70" t="s">
        <v>47</v>
      </c>
      <c r="Z460" s="70" t="s">
        <v>47</v>
      </c>
      <c r="AA460" s="4"/>
      <c r="AB460" s="13" t="str">
        <f t="shared" si="65"/>
        <v>/rsm:CrossIndustryInvoice/rsm:SupplyChainTradeTransaction/ram:ApplicableHeaderTradeAgreement/ram:BuyerTaxRepresentativeTradeParty/ram:SpecifiedTaxRegistration</v>
      </c>
      <c r="AC460" s="13" t="str">
        <f t="shared" si="66"/>
        <v>/ram:ID</v>
      </c>
      <c r="AD460" s="14">
        <f>COUNTIFS(R$4:R460,AB460)</f>
        <v>1</v>
      </c>
      <c r="AE460" s="1"/>
      <c r="AF460" s="144" t="str">
        <f t="shared" si="77"/>
        <v>EXT</v>
      </c>
      <c r="AG460" s="145">
        <f t="shared" si="79"/>
        <v>5</v>
      </c>
      <c r="AH460" s="145" t="str">
        <f t="shared" si="78"/>
        <v>1..1</v>
      </c>
      <c r="AI460" s="64" t="s">
        <v>2373</v>
      </c>
      <c r="AJ460" s="64" t="s">
        <v>2230</v>
      </c>
      <c r="AK460" s="65" t="s">
        <v>2231</v>
      </c>
      <c r="AL460" s="65"/>
      <c r="AM460" s="65" t="s">
        <v>2374</v>
      </c>
      <c r="AN460" s="64" t="s">
        <v>99</v>
      </c>
      <c r="AO460" s="66" t="str">
        <f t="shared" si="76"/>
        <v>1..1</v>
      </c>
      <c r="AP460" s="66" t="str">
        <f t="shared" si="76"/>
        <v>1..1</v>
      </c>
      <c r="AQ460" s="156" t="str">
        <f t="shared" si="76"/>
        <v>/rsm:CrossIndustryInvoice
/rsm:SupplyChainTradeTransaction
/ram:ApplicableHeaderTradeAgreement
/ram:BuyerTaxRepresentativeTradeParty
/ram:SpecifiedTaxRegistration
/ram:ID</v>
      </c>
      <c r="AR460" s="157" t="str">
        <f t="shared" si="76"/>
        <v>/rsm:CrossIndustryInvoice/rsm:SupplyChainTradeTransaction/ram:ApplicableHeaderTradeAgreement/ram:BuyerTaxRepresentativeTradeParty/ram:SpecifiedTaxRegistration/ram:ID</v>
      </c>
      <c r="AS460" s="66" t="s">
        <v>55</v>
      </c>
      <c r="AT460" s="68" t="s">
        <v>56</v>
      </c>
      <c r="AU460" s="66" t="str">
        <f t="shared" si="80"/>
        <v>0..1</v>
      </c>
      <c r="AV460" s="66" t="s">
        <v>200</v>
      </c>
      <c r="AW460" s="69" t="s">
        <v>1016</v>
      </c>
      <c r="AX460" s="7"/>
      <c r="AY460" s="70" t="str">
        <f t="shared" si="81"/>
        <v>EXTENDED</v>
      </c>
      <c r="AZ460" s="70" t="str">
        <f t="shared" si="81"/>
        <v>EXTENDED</v>
      </c>
      <c r="BA460" s="1"/>
      <c r="BB460" s="57"/>
      <c r="BE460"/>
      <c r="BF460" s="1"/>
      <c r="BG460" s="1"/>
      <c r="BH460" s="1"/>
      <c r="BI460" s="1"/>
      <c r="BJ460" s="1"/>
      <c r="BK460" s="1"/>
      <c r="BL460" s="1"/>
      <c r="BM460" s="1"/>
      <c r="BN460" s="1"/>
      <c r="BO460" s="1"/>
      <c r="BP460" s="1"/>
      <c r="BQ460" s="1"/>
      <c r="BR460" s="1"/>
      <c r="BS460" s="1"/>
      <c r="BT460" s="1"/>
      <c r="BU460" s="1"/>
      <c r="BV460" s="1"/>
      <c r="BW460" s="1"/>
      <c r="BX460" s="1"/>
      <c r="BY460" s="1"/>
      <c r="BZ460" s="1"/>
    </row>
    <row r="461" spans="1:78" s="59" customFormat="1" ht="102">
      <c r="A461" s="45" t="str">
        <f t="shared" si="67"/>
        <v>EXT</v>
      </c>
      <c r="B461" s="131" t="s">
        <v>262</v>
      </c>
      <c r="C461" s="131"/>
      <c r="D461" s="184" t="s">
        <v>1526</v>
      </c>
      <c r="E461" s="144" t="s">
        <v>41</v>
      </c>
      <c r="F461" s="296" t="e">
        <v>#N/A</v>
      </c>
      <c r="G461" s="145">
        <f t="shared" si="82"/>
        <v>6</v>
      </c>
      <c r="H461" s="145" t="s">
        <v>32</v>
      </c>
      <c r="I461" s="97" t="s">
        <v>443</v>
      </c>
      <c r="J461" s="64" t="s">
        <v>2375</v>
      </c>
      <c r="K461" s="65" t="s">
        <v>1015</v>
      </c>
      <c r="L461" s="65"/>
      <c r="M461" s="65" t="s">
        <v>1016</v>
      </c>
      <c r="N461" s="64"/>
      <c r="O461" s="66" t="s">
        <v>32</v>
      </c>
      <c r="P461" s="66" t="str">
        <f t="shared" si="75"/>
        <v>1..1</v>
      </c>
      <c r="Q461" s="156" t="s">
        <v>2376</v>
      </c>
      <c r="R461" s="157" t="s">
        <v>2377</v>
      </c>
      <c r="S461" s="66" t="s">
        <v>35</v>
      </c>
      <c r="T461" s="68" t="s">
        <v>163</v>
      </c>
      <c r="U461" s="66" t="s">
        <v>42</v>
      </c>
      <c r="V461" s="66" t="s">
        <v>35</v>
      </c>
      <c r="W461" s="69" t="s">
        <v>1016</v>
      </c>
      <c r="X461" s="38"/>
      <c r="Y461" s="70" t="s">
        <v>47</v>
      </c>
      <c r="Z461" s="70" t="s">
        <v>47</v>
      </c>
      <c r="AA461" s="4"/>
      <c r="AB461" s="13" t="str">
        <f t="shared" si="65"/>
        <v>/rsm:CrossIndustryInvoice/rsm:SupplyChainTradeTransaction/ram:ApplicableHeaderTradeAgreement/ram:BuyerTaxRepresentativeTradeParty/ram:SpecifiedTaxRegistration/ram:ID</v>
      </c>
      <c r="AC461" s="13" t="str">
        <f t="shared" si="66"/>
        <v>/@schemeID</v>
      </c>
      <c r="AD461" s="14">
        <f>COUNTIFS(R$4:R461,AB461)</f>
        <v>1</v>
      </c>
      <c r="AE461" s="1"/>
      <c r="AF461" s="144" t="str">
        <f t="shared" si="77"/>
        <v>EXT</v>
      </c>
      <c r="AG461" s="145">
        <f t="shared" si="79"/>
        <v>6</v>
      </c>
      <c r="AH461" s="145" t="str">
        <f t="shared" si="78"/>
        <v>1..1</v>
      </c>
      <c r="AI461" s="97" t="s">
        <v>330</v>
      </c>
      <c r="AJ461" s="64" t="s">
        <v>2235</v>
      </c>
      <c r="AK461" s="65" t="s">
        <v>1828</v>
      </c>
      <c r="AL461" s="65"/>
      <c r="AM461" s="65" t="s">
        <v>1828</v>
      </c>
      <c r="AN461" s="64"/>
      <c r="AO461" s="66" t="str">
        <f t="shared" si="76"/>
        <v>1..1</v>
      </c>
      <c r="AP461" s="66" t="str">
        <f t="shared" si="76"/>
        <v>1..1</v>
      </c>
      <c r="AQ461" s="156" t="str">
        <f t="shared" si="76"/>
        <v>/rsm:CrossIndustryInvoice
/rsm:SupplyChainTradeTransaction
/ram:ApplicableHeaderTradeAgreement
/ram:BuyerTaxRepresentativeTradeParty
/ram:SpecifiedTaxRegistration
/ram:ID
/@schemeID</v>
      </c>
      <c r="AR461" s="157" t="str">
        <f t="shared" si="76"/>
        <v>/rsm:CrossIndustryInvoice/rsm:SupplyChainTradeTransaction/ram:ApplicableHeaderTradeAgreement/ram:BuyerTaxRepresentativeTradeParty/ram:SpecifiedTaxRegistration/ram:ID/@schemeID</v>
      </c>
      <c r="AS461" s="66" t="s">
        <v>35</v>
      </c>
      <c r="AT461" s="68" t="s">
        <v>163</v>
      </c>
      <c r="AU461" s="66" t="str">
        <f t="shared" si="80"/>
        <v>0..1</v>
      </c>
      <c r="AV461" s="66" t="s">
        <v>35</v>
      </c>
      <c r="AW461" s="69" t="s">
        <v>1016</v>
      </c>
      <c r="AX461" s="7"/>
      <c r="AY461" s="70" t="str">
        <f t="shared" si="81"/>
        <v>EXTENDED</v>
      </c>
      <c r="AZ461" s="70" t="str">
        <f t="shared" si="81"/>
        <v>EXTENDED</v>
      </c>
      <c r="BA461" s="1"/>
      <c r="BB461" s="57"/>
      <c r="BE461"/>
      <c r="BF461" s="1"/>
      <c r="BG461" s="1"/>
      <c r="BH461" s="1"/>
      <c r="BI461" s="1"/>
      <c r="BJ461" s="1"/>
      <c r="BK461" s="1"/>
      <c r="BL461" s="1"/>
      <c r="BM461" s="1"/>
      <c r="BN461" s="1"/>
      <c r="BO461" s="1"/>
      <c r="BP461" s="1"/>
      <c r="BQ461" s="1"/>
      <c r="BR461" s="1"/>
      <c r="BS461" s="1"/>
      <c r="BT461" s="1"/>
      <c r="BU461" s="1"/>
      <c r="BV461" s="1"/>
      <c r="BW461" s="1"/>
      <c r="BX461" s="1"/>
      <c r="BY461" s="1"/>
      <c r="BZ461" s="1"/>
    </row>
    <row r="462" spans="1:78" s="59" customFormat="1" ht="63.75">
      <c r="A462" s="45" t="str">
        <f t="shared" si="67"/>
        <v>NO</v>
      </c>
      <c r="B462" s="45"/>
      <c r="C462" s="45"/>
      <c r="D462" s="181" t="s">
        <v>1526</v>
      </c>
      <c r="E462" s="186" t="s">
        <v>2378</v>
      </c>
      <c r="F462" s="301" t="s">
        <v>2378</v>
      </c>
      <c r="G462" s="110">
        <f t="shared" si="82"/>
        <v>3</v>
      </c>
      <c r="H462" s="110" t="s">
        <v>42</v>
      </c>
      <c r="I462" s="112" t="s">
        <v>2379</v>
      </c>
      <c r="J462" s="112" t="s">
        <v>2380</v>
      </c>
      <c r="K462" s="113"/>
      <c r="L462" s="113" t="s">
        <v>2381</v>
      </c>
      <c r="M462" s="113" t="s">
        <v>35</v>
      </c>
      <c r="N462" s="112"/>
      <c r="O462" s="110" t="s">
        <v>42</v>
      </c>
      <c r="P462" s="110" t="str">
        <f t="shared" si="75"/>
        <v>0..1</v>
      </c>
      <c r="Q462" s="114" t="s">
        <v>2382</v>
      </c>
      <c r="R462" s="115" t="s">
        <v>2383</v>
      </c>
      <c r="S462" s="110" t="s">
        <v>35</v>
      </c>
      <c r="T462" s="116" t="s">
        <v>38</v>
      </c>
      <c r="U462" s="110" t="s">
        <v>42</v>
      </c>
      <c r="V462" s="110" t="s">
        <v>35</v>
      </c>
      <c r="W462" s="117" t="s">
        <v>35</v>
      </c>
      <c r="X462" s="38"/>
      <c r="Y462" s="116" t="s">
        <v>185</v>
      </c>
      <c r="Z462" s="116" t="s">
        <v>185</v>
      </c>
      <c r="AA462" s="4"/>
      <c r="AB462" s="13" t="str">
        <f t="shared" si="65"/>
        <v>/rsm:CrossIndustryInvoice/rsm:SupplyChainTradeTransaction/ram:ApplicableHeaderTradeAgreement</v>
      </c>
      <c r="AC462" s="13" t="str">
        <f t="shared" si="66"/>
        <v>/ram:SellerTaxRepresentativeTradeParty</v>
      </c>
      <c r="AD462" s="14">
        <f>COUNTIFS(R$4:R462,AB462)</f>
        <v>1</v>
      </c>
      <c r="AE462" s="1"/>
      <c r="AF462" s="186" t="str">
        <f t="shared" si="77"/>
        <v>BG-11</v>
      </c>
      <c r="AG462" s="110">
        <f t="shared" si="79"/>
        <v>3</v>
      </c>
      <c r="AH462" s="110" t="str">
        <f t="shared" si="78"/>
        <v>0..1</v>
      </c>
      <c r="AI462" s="112" t="s">
        <v>2384</v>
      </c>
      <c r="AJ462" s="112" t="s">
        <v>2385</v>
      </c>
      <c r="AK462" s="113"/>
      <c r="AL462" s="113" t="s">
        <v>2386</v>
      </c>
      <c r="AM462" s="113" t="s">
        <v>35</v>
      </c>
      <c r="AN462" s="112"/>
      <c r="AO462" s="110" t="str">
        <f t="shared" si="76"/>
        <v>0..1</v>
      </c>
      <c r="AP462" s="110" t="str">
        <f t="shared" si="76"/>
        <v>0..1</v>
      </c>
      <c r="AQ462" s="114" t="str">
        <f t="shared" si="76"/>
        <v>/rsm:CrossIndustryInvoice
/rsm:SupplyChainTradeTransaction
/ram:ApplicableHeaderTradeAgreement
/ram:SellerTaxRepresentativeTradeParty</v>
      </c>
      <c r="AR462" s="115" t="str">
        <f t="shared" si="76"/>
        <v>/rsm:CrossIndustryInvoice/rsm:SupplyChainTradeTransaction/ram:ApplicableHeaderTradeAgreement/ram:SellerTaxRepresentativeTradeParty</v>
      </c>
      <c r="AS462" s="110" t="s">
        <v>35</v>
      </c>
      <c r="AT462" s="116" t="s">
        <v>38</v>
      </c>
      <c r="AU462" s="110" t="str">
        <f t="shared" si="80"/>
        <v>0..1</v>
      </c>
      <c r="AV462" s="110" t="s">
        <v>35</v>
      </c>
      <c r="AW462" s="117" t="s">
        <v>35</v>
      </c>
      <c r="AX462" s="7"/>
      <c r="AY462" s="116" t="str">
        <f t="shared" si="81"/>
        <v>BASIC WL</v>
      </c>
      <c r="AZ462" s="116" t="str">
        <f t="shared" si="81"/>
        <v>BASIC WL</v>
      </c>
      <c r="BA462" s="1"/>
      <c r="BB462" s="57"/>
      <c r="BE462"/>
      <c r="BF462" s="1"/>
      <c r="BG462" s="1"/>
      <c r="BH462" s="1"/>
      <c r="BI462" s="1"/>
      <c r="BJ462" s="1"/>
      <c r="BK462" s="1"/>
      <c r="BL462" s="1"/>
      <c r="BM462" s="1"/>
      <c r="BN462" s="1"/>
      <c r="BO462" s="1"/>
      <c r="BP462" s="1"/>
      <c r="BQ462" s="1"/>
      <c r="BR462" s="1"/>
      <c r="BS462" s="1"/>
      <c r="BT462" s="1"/>
      <c r="BU462" s="1"/>
      <c r="BV462" s="1"/>
      <c r="BW462" s="1"/>
      <c r="BX462" s="1"/>
      <c r="BY462" s="1"/>
      <c r="BZ462" s="1"/>
    </row>
    <row r="463" spans="1:78" s="59" customFormat="1" ht="85.5">
      <c r="A463" s="45" t="str">
        <f t="shared" si="67"/>
        <v>EXT</v>
      </c>
      <c r="B463" s="45"/>
      <c r="C463" s="45"/>
      <c r="D463" s="188" t="s">
        <v>1526</v>
      </c>
      <c r="E463" s="61" t="s">
        <v>41</v>
      </c>
      <c r="F463" s="281" t="e">
        <v>#N/A</v>
      </c>
      <c r="G463" s="62">
        <f t="shared" si="82"/>
        <v>4</v>
      </c>
      <c r="H463" s="62" t="s">
        <v>42</v>
      </c>
      <c r="I463" s="64" t="s">
        <v>3</v>
      </c>
      <c r="J463" s="64"/>
      <c r="K463" s="65"/>
      <c r="L463" s="65"/>
      <c r="M463" s="65"/>
      <c r="N463" s="64"/>
      <c r="O463" s="66" t="s">
        <v>42</v>
      </c>
      <c r="P463" s="66" t="str">
        <f t="shared" si="75"/>
        <v>0..1</v>
      </c>
      <c r="Q463" s="6" t="s">
        <v>2387</v>
      </c>
      <c r="R463" s="67" t="s">
        <v>2388</v>
      </c>
      <c r="S463" s="66" t="s">
        <v>55</v>
      </c>
      <c r="T463" s="68" t="s">
        <v>56</v>
      </c>
      <c r="U463" s="62" t="s">
        <v>62</v>
      </c>
      <c r="V463" s="66"/>
      <c r="W463" s="69"/>
      <c r="X463" s="38"/>
      <c r="Y463" s="70" t="s">
        <v>47</v>
      </c>
      <c r="Z463" s="70" t="s">
        <v>47</v>
      </c>
      <c r="AA463" s="4"/>
      <c r="AB463" s="13" t="str">
        <f t="shared" si="65"/>
        <v>/rsm:CrossIndustryInvoice/rsm:SupplyChainTradeTransaction/ram:ApplicableHeaderTradeAgreement/ram:SellerTaxRepresentativeTradeParty</v>
      </c>
      <c r="AC463" s="13" t="str">
        <f t="shared" si="66"/>
        <v>/ram:ID</v>
      </c>
      <c r="AD463" s="14">
        <f>COUNTIFS(R$4:R463,AB463)</f>
        <v>1</v>
      </c>
      <c r="AE463" s="1"/>
      <c r="AF463" s="61" t="str">
        <f t="shared" si="77"/>
        <v>EXT</v>
      </c>
      <c r="AG463" s="62">
        <f t="shared" si="79"/>
        <v>4</v>
      </c>
      <c r="AH463" s="62" t="str">
        <f t="shared" si="78"/>
        <v>0..1</v>
      </c>
      <c r="AI463" s="64" t="s">
        <v>2389</v>
      </c>
      <c r="AJ463" s="64"/>
      <c r="AK463" s="65"/>
      <c r="AL463" s="65"/>
      <c r="AM463" s="65"/>
      <c r="AN463" s="64"/>
      <c r="AO463" s="66" t="str">
        <f t="shared" si="76"/>
        <v>0..1</v>
      </c>
      <c r="AP463" s="66" t="str">
        <f t="shared" si="76"/>
        <v>0..1</v>
      </c>
      <c r="AQ463" s="6" t="str">
        <f t="shared" si="76"/>
        <v>/rsm:CrossIndustryInvoice
/rsm:SupplyChainTradeTransaction
/ram:ApplicableHeaderTradeAgreement
/ram:SellerTaxRepresentativeTradeParty
/ram:ID</v>
      </c>
      <c r="AR463" s="67" t="str">
        <f t="shared" si="76"/>
        <v>/rsm:CrossIndustryInvoice/rsm:SupplyChainTradeTransaction/ram:ApplicableHeaderTradeAgreement/ram:SellerTaxRepresentativeTradeParty/ram:ID</v>
      </c>
      <c r="AS463" s="66" t="s">
        <v>55</v>
      </c>
      <c r="AT463" s="68" t="s">
        <v>56</v>
      </c>
      <c r="AU463" s="62" t="str">
        <f t="shared" si="80"/>
        <v>0..n</v>
      </c>
      <c r="AV463" s="66"/>
      <c r="AW463" s="69"/>
      <c r="AX463" s="7"/>
      <c r="AY463" s="70" t="str">
        <f t="shared" si="81"/>
        <v>EXTENDED</v>
      </c>
      <c r="AZ463" s="70" t="str">
        <f t="shared" si="81"/>
        <v>EXTENDED</v>
      </c>
      <c r="BA463" s="1"/>
      <c r="BB463" s="57"/>
      <c r="BE463"/>
      <c r="BF463" s="1"/>
      <c r="BG463" s="1"/>
      <c r="BH463" s="1"/>
      <c r="BI463" s="1"/>
      <c r="BJ463" s="1"/>
      <c r="BK463" s="1"/>
      <c r="BL463" s="1"/>
      <c r="BM463" s="1"/>
      <c r="BN463" s="1"/>
      <c r="BO463" s="1"/>
      <c r="BP463" s="1"/>
      <c r="BQ463" s="1"/>
      <c r="BR463" s="1"/>
      <c r="BS463" s="1"/>
      <c r="BT463" s="1"/>
      <c r="BU463" s="1"/>
      <c r="BV463" s="1"/>
      <c r="BW463" s="1"/>
      <c r="BX463" s="1"/>
      <c r="BY463" s="1"/>
      <c r="BZ463" s="1"/>
    </row>
    <row r="464" spans="1:78" s="59" customFormat="1" ht="85.5">
      <c r="A464" s="45" t="str">
        <f t="shared" si="67"/>
        <v>EXT</v>
      </c>
      <c r="B464" s="45"/>
      <c r="C464" s="45"/>
      <c r="D464" s="188" t="s">
        <v>1526</v>
      </c>
      <c r="E464" s="61" t="s">
        <v>41</v>
      </c>
      <c r="F464" s="281" t="e">
        <v>#N/A</v>
      </c>
      <c r="G464" s="62">
        <f t="shared" si="82"/>
        <v>4</v>
      </c>
      <c r="H464" s="62" t="s">
        <v>62</v>
      </c>
      <c r="I464" s="64" t="s">
        <v>1028</v>
      </c>
      <c r="J464" s="64"/>
      <c r="K464" s="65"/>
      <c r="L464" s="65"/>
      <c r="M464" s="65"/>
      <c r="N464" s="64"/>
      <c r="O464" s="66" t="s">
        <v>62</v>
      </c>
      <c r="P464" s="66" t="str">
        <f t="shared" si="75"/>
        <v>0..n</v>
      </c>
      <c r="Q464" s="6" t="s">
        <v>2390</v>
      </c>
      <c r="R464" s="67" t="s">
        <v>2391</v>
      </c>
      <c r="S464" s="66" t="s">
        <v>55</v>
      </c>
      <c r="T464" s="68" t="s">
        <v>56</v>
      </c>
      <c r="U464" s="62" t="s">
        <v>62</v>
      </c>
      <c r="V464" s="66"/>
      <c r="W464" s="69"/>
      <c r="X464" s="38"/>
      <c r="Y464" s="70" t="s">
        <v>47</v>
      </c>
      <c r="Z464" s="70" t="s">
        <v>47</v>
      </c>
      <c r="AA464" s="4"/>
      <c r="AB464" s="13" t="str">
        <f t="shared" si="65"/>
        <v>/rsm:CrossIndustryInvoice/rsm:SupplyChainTradeTransaction/ram:ApplicableHeaderTradeAgreement/ram:SellerTaxRepresentativeTradeParty</v>
      </c>
      <c r="AC464" s="13" t="str">
        <f t="shared" si="66"/>
        <v>/ram:GlobalID</v>
      </c>
      <c r="AD464" s="14">
        <f>COUNTIFS(R$4:R464,AB464)</f>
        <v>1</v>
      </c>
      <c r="AE464" s="1"/>
      <c r="AF464" s="61" t="str">
        <f t="shared" si="77"/>
        <v>EXT</v>
      </c>
      <c r="AG464" s="62">
        <f t="shared" si="79"/>
        <v>4</v>
      </c>
      <c r="AH464" s="62" t="str">
        <f t="shared" si="78"/>
        <v>0..n</v>
      </c>
      <c r="AI464" s="64" t="s">
        <v>2392</v>
      </c>
      <c r="AJ464" s="64"/>
      <c r="AK464" s="65"/>
      <c r="AL464" s="65"/>
      <c r="AM464" s="65"/>
      <c r="AN464" s="64"/>
      <c r="AO464" s="66" t="str">
        <f t="shared" si="76"/>
        <v>0..n</v>
      </c>
      <c r="AP464" s="66" t="str">
        <f t="shared" si="76"/>
        <v>0..n</v>
      </c>
      <c r="AQ464" s="6" t="str">
        <f t="shared" si="76"/>
        <v>/rsm:CrossIndustryInvoice
/rsm:SupplyChainTradeTransaction
/ram:ApplicableHeaderTradeAgreement
/ram:SellerTaxRepresentativeTradeParty
/ram:GlobalID</v>
      </c>
      <c r="AR464" s="67" t="str">
        <f t="shared" si="76"/>
        <v>/rsm:CrossIndustryInvoice/rsm:SupplyChainTradeTransaction/ram:ApplicableHeaderTradeAgreement/ram:SellerTaxRepresentativeTradeParty/ram:GlobalID</v>
      </c>
      <c r="AS464" s="66" t="s">
        <v>55</v>
      </c>
      <c r="AT464" s="68" t="s">
        <v>56</v>
      </c>
      <c r="AU464" s="62" t="str">
        <f t="shared" si="80"/>
        <v>0..n</v>
      </c>
      <c r="AV464" s="66"/>
      <c r="AW464" s="69"/>
      <c r="AX464" s="7"/>
      <c r="AY464" s="70" t="str">
        <f t="shared" si="81"/>
        <v>EXTENDED</v>
      </c>
      <c r="AZ464" s="70" t="str">
        <f t="shared" si="81"/>
        <v>EXTENDED</v>
      </c>
      <c r="BA464" s="1"/>
      <c r="BB464" s="57"/>
      <c r="BE464"/>
      <c r="BF464" s="1"/>
      <c r="BG464" s="1"/>
      <c r="BH464" s="1"/>
      <c r="BI464" s="1"/>
      <c r="BJ464" s="1"/>
      <c r="BK464" s="1"/>
      <c r="BL464" s="1"/>
      <c r="BM464" s="1"/>
      <c r="BN464" s="1"/>
      <c r="BO464" s="1"/>
      <c r="BP464" s="1"/>
      <c r="BQ464" s="1"/>
      <c r="BR464" s="1"/>
      <c r="BS464" s="1"/>
      <c r="BT464" s="1"/>
      <c r="BU464" s="1"/>
      <c r="BV464" s="1"/>
      <c r="BW464" s="1"/>
      <c r="BX464" s="1"/>
      <c r="BY464" s="1"/>
      <c r="BZ464" s="1"/>
    </row>
    <row r="465" spans="1:78" s="59" customFormat="1" ht="89.25">
      <c r="A465" s="45" t="str">
        <f t="shared" si="67"/>
        <v>EXT</v>
      </c>
      <c r="B465" s="45"/>
      <c r="C465" s="45"/>
      <c r="D465" s="188" t="s">
        <v>1526</v>
      </c>
      <c r="E465" s="61" t="s">
        <v>41</v>
      </c>
      <c r="F465" s="281" t="e">
        <v>#N/A</v>
      </c>
      <c r="G465" s="62">
        <f t="shared" si="82"/>
        <v>5</v>
      </c>
      <c r="H465" s="62" t="s">
        <v>32</v>
      </c>
      <c r="I465" s="64" t="s">
        <v>498</v>
      </c>
      <c r="J465" s="64"/>
      <c r="K465" s="65"/>
      <c r="L465" s="65"/>
      <c r="M465" s="65"/>
      <c r="N465" s="64"/>
      <c r="O465" s="66" t="s">
        <v>32</v>
      </c>
      <c r="P465" s="66" t="str">
        <f t="shared" si="75"/>
        <v>1..1</v>
      </c>
      <c r="Q465" s="6" t="s">
        <v>2393</v>
      </c>
      <c r="R465" s="67" t="s">
        <v>2394</v>
      </c>
      <c r="S465" s="66" t="s">
        <v>329</v>
      </c>
      <c r="T465" s="68" t="s">
        <v>163</v>
      </c>
      <c r="U465" s="62" t="s">
        <v>42</v>
      </c>
      <c r="V465" s="66"/>
      <c r="W465" s="69"/>
      <c r="X465" s="38"/>
      <c r="Y465" s="70" t="s">
        <v>47</v>
      </c>
      <c r="Z465" s="70" t="s">
        <v>47</v>
      </c>
      <c r="AA465" s="4"/>
      <c r="AB465" s="13" t="str">
        <f t="shared" si="65"/>
        <v>/rsm:CrossIndustryInvoice/rsm:SupplyChainTradeTransaction/ram:ApplicableHeaderTradeAgreement/ram:SellerTaxRepresentativeTradeParty/ram:GlobalID</v>
      </c>
      <c r="AC465" s="13" t="str">
        <f t="shared" si="66"/>
        <v>/@schemeID</v>
      </c>
      <c r="AD465" s="14">
        <f>COUNTIFS(R$4:R465,AB465)</f>
        <v>1</v>
      </c>
      <c r="AE465" s="1"/>
      <c r="AF465" s="61" t="str">
        <f t="shared" si="77"/>
        <v>EXT</v>
      </c>
      <c r="AG465" s="62">
        <f t="shared" si="79"/>
        <v>5</v>
      </c>
      <c r="AH465" s="62" t="str">
        <f t="shared" si="78"/>
        <v>1..1</v>
      </c>
      <c r="AI465" s="64" t="s">
        <v>330</v>
      </c>
      <c r="AJ465" s="64"/>
      <c r="AK465" s="65"/>
      <c r="AL465" s="65"/>
      <c r="AM465" s="65"/>
      <c r="AN465" s="64"/>
      <c r="AO465" s="66" t="str">
        <f t="shared" si="76"/>
        <v>1..1</v>
      </c>
      <c r="AP465" s="66" t="str">
        <f t="shared" si="76"/>
        <v>1..1</v>
      </c>
      <c r="AQ465" s="6" t="str">
        <f t="shared" si="76"/>
        <v>/rsm:CrossIndustryInvoice
/rsm:SupplyChainTradeTransaction
/ram:ApplicableHeaderTradeAgreement
/ram:SellerTaxRepresentativeTradeParty
/ram:GlobalID
/@schemeID</v>
      </c>
      <c r="AR465" s="67" t="str">
        <f t="shared" si="76"/>
        <v>/rsm:CrossIndustryInvoice/rsm:SupplyChainTradeTransaction/ram:ApplicableHeaderTradeAgreement/ram:SellerTaxRepresentativeTradeParty/ram:GlobalID/@schemeID</v>
      </c>
      <c r="AS465" s="66" t="s">
        <v>329</v>
      </c>
      <c r="AT465" s="68" t="s">
        <v>163</v>
      </c>
      <c r="AU465" s="62" t="str">
        <f t="shared" si="80"/>
        <v>0..1</v>
      </c>
      <c r="AV465" s="66"/>
      <c r="AW465" s="69"/>
      <c r="AX465" s="7"/>
      <c r="AY465" s="70" t="str">
        <f t="shared" si="81"/>
        <v>EXTENDED</v>
      </c>
      <c r="AZ465" s="70" t="str">
        <f t="shared" si="81"/>
        <v>EXTENDED</v>
      </c>
      <c r="BA465" s="1"/>
      <c r="BB465" s="57"/>
      <c r="BE465"/>
      <c r="BF465" s="1"/>
      <c r="BG465" s="1"/>
      <c r="BH465" s="1"/>
      <c r="BI465" s="1"/>
      <c r="BJ465" s="1"/>
      <c r="BK465" s="1"/>
      <c r="BL465" s="1"/>
      <c r="BM465" s="1"/>
      <c r="BN465" s="1"/>
      <c r="BO465" s="1"/>
      <c r="BP465" s="1"/>
      <c r="BQ465" s="1"/>
      <c r="BR465" s="1"/>
      <c r="BS465" s="1"/>
      <c r="BT465" s="1"/>
      <c r="BU465" s="1"/>
      <c r="BV465" s="1"/>
      <c r="BW465" s="1"/>
      <c r="BX465" s="1"/>
      <c r="BY465" s="1"/>
      <c r="BZ465" s="1"/>
    </row>
    <row r="466" spans="1:78" s="59" customFormat="1" ht="85.5">
      <c r="A466" s="45" t="str">
        <f t="shared" si="67"/>
        <v>YES</v>
      </c>
      <c r="B466" s="45"/>
      <c r="C466" s="45"/>
      <c r="D466" s="184" t="s">
        <v>1526</v>
      </c>
      <c r="E466" s="185" t="s">
        <v>2395</v>
      </c>
      <c r="F466" s="300" t="s">
        <v>2395</v>
      </c>
      <c r="G466" s="66">
        <f t="shared" si="82"/>
        <v>4</v>
      </c>
      <c r="H466" s="66" t="s">
        <v>32</v>
      </c>
      <c r="I466" s="64" t="s">
        <v>2396</v>
      </c>
      <c r="J466" s="64" t="s">
        <v>2397</v>
      </c>
      <c r="K466" s="65"/>
      <c r="L466" s="65"/>
      <c r="M466" s="65" t="s">
        <v>2398</v>
      </c>
      <c r="N466" s="64" t="s">
        <v>70</v>
      </c>
      <c r="O466" s="66" t="s">
        <v>32</v>
      </c>
      <c r="P466" s="66" t="str">
        <f t="shared" si="75"/>
        <v>1..1</v>
      </c>
      <c r="Q466" s="2" t="s">
        <v>2399</v>
      </c>
      <c r="R466" s="75" t="s">
        <v>2400</v>
      </c>
      <c r="S466" s="66" t="s">
        <v>73</v>
      </c>
      <c r="T466" s="68" t="s">
        <v>56</v>
      </c>
      <c r="U466" s="66" t="s">
        <v>42</v>
      </c>
      <c r="V466" s="66" t="s">
        <v>35</v>
      </c>
      <c r="W466" s="69" t="s">
        <v>35</v>
      </c>
      <c r="X466" s="38"/>
      <c r="Y466" s="68" t="s">
        <v>185</v>
      </c>
      <c r="Z466" s="68" t="s">
        <v>185</v>
      </c>
      <c r="AA466" s="4"/>
      <c r="AB466" s="13" t="str">
        <f t="shared" si="65"/>
        <v>/rsm:CrossIndustryInvoice/rsm:SupplyChainTradeTransaction/ram:ApplicableHeaderTradeAgreement/ram:SellerTaxRepresentativeTradeParty</v>
      </c>
      <c r="AC466" s="13" t="str">
        <f t="shared" si="66"/>
        <v>/ram:Name</v>
      </c>
      <c r="AD466" s="14">
        <f>COUNTIFS(R$4:R466,AB466)</f>
        <v>1</v>
      </c>
      <c r="AE466" s="1"/>
      <c r="AF466" s="185" t="str">
        <f t="shared" si="77"/>
        <v>BT-62</v>
      </c>
      <c r="AG466" s="66">
        <f t="shared" si="79"/>
        <v>4</v>
      </c>
      <c r="AH466" s="66" t="str">
        <f t="shared" si="78"/>
        <v>1..1</v>
      </c>
      <c r="AI466" s="64" t="s">
        <v>2401</v>
      </c>
      <c r="AJ466" s="64" t="s">
        <v>2402</v>
      </c>
      <c r="AK466" s="65"/>
      <c r="AL466" s="65"/>
      <c r="AM466" s="65" t="s">
        <v>2258</v>
      </c>
      <c r="AN466" s="64" t="s">
        <v>78</v>
      </c>
      <c r="AO466" s="66" t="str">
        <f t="shared" si="76"/>
        <v>1..1</v>
      </c>
      <c r="AP466" s="66" t="str">
        <f t="shared" si="76"/>
        <v>1..1</v>
      </c>
      <c r="AQ466" s="2" t="str">
        <f t="shared" si="76"/>
        <v>/rsm:CrossIndustryInvoice
/rsm:SupplyChainTradeTransaction
/ram:ApplicableHeaderTradeAgreement
/ram:SellerTaxRepresentativeTradeParty
/ram:Name</v>
      </c>
      <c r="AR466" s="75" t="str">
        <f t="shared" si="76"/>
        <v>/rsm:CrossIndustryInvoice/rsm:SupplyChainTradeTransaction/ram:ApplicableHeaderTradeAgreement/ram:SellerTaxRepresentativeTradeParty/ram:Name</v>
      </c>
      <c r="AS466" s="66" t="s">
        <v>73</v>
      </c>
      <c r="AT466" s="68" t="s">
        <v>56</v>
      </c>
      <c r="AU466" s="66" t="str">
        <f t="shared" si="80"/>
        <v>0..1</v>
      </c>
      <c r="AV466" s="66" t="s">
        <v>35</v>
      </c>
      <c r="AW466" s="69" t="s">
        <v>35</v>
      </c>
      <c r="AX466" s="7"/>
      <c r="AY466" s="68" t="str">
        <f t="shared" si="81"/>
        <v>BASIC WL</v>
      </c>
      <c r="AZ466" s="68" t="str">
        <f t="shared" si="81"/>
        <v>BASIC WL</v>
      </c>
      <c r="BA466" s="1"/>
      <c r="BB466" s="57"/>
      <c r="BE466"/>
      <c r="BF466" s="1"/>
      <c r="BG466" s="1"/>
      <c r="BH466" s="1"/>
      <c r="BI466" s="1"/>
      <c r="BJ466" s="1"/>
      <c r="BK466" s="1"/>
      <c r="BL466" s="1"/>
      <c r="BM466" s="1"/>
      <c r="BN466" s="1"/>
      <c r="BO466" s="1"/>
      <c r="BP466" s="1"/>
      <c r="BQ466" s="1"/>
      <c r="BR466" s="1"/>
      <c r="BS466" s="1"/>
      <c r="BT466" s="1"/>
      <c r="BU466" s="1"/>
      <c r="BV466" s="1"/>
      <c r="BW466" s="1"/>
      <c r="BX466" s="1"/>
      <c r="BY466" s="1"/>
      <c r="BZ466" s="1"/>
    </row>
    <row r="467" spans="1:78" s="59" customFormat="1" ht="85.5">
      <c r="A467" s="45" t="str">
        <f t="shared" si="67"/>
        <v>EXT</v>
      </c>
      <c r="B467" s="45"/>
      <c r="C467" s="45"/>
      <c r="D467" s="188" t="s">
        <v>1526</v>
      </c>
      <c r="E467" s="139" t="s">
        <v>41</v>
      </c>
      <c r="F467" s="295" t="e">
        <v>#N/A</v>
      </c>
      <c r="G467" s="140">
        <f t="shared" si="82"/>
        <v>4</v>
      </c>
      <c r="H467" s="140" t="s">
        <v>42</v>
      </c>
      <c r="I467" s="125" t="s">
        <v>2403</v>
      </c>
      <c r="J467" s="125"/>
      <c r="K467" s="126"/>
      <c r="L467" s="126"/>
      <c r="M467" s="126"/>
      <c r="N467" s="125"/>
      <c r="O467" s="124" t="s">
        <v>42</v>
      </c>
      <c r="P467" s="124" t="str">
        <f t="shared" si="75"/>
        <v>0..1</v>
      </c>
      <c r="Q467" s="141" t="s">
        <v>2404</v>
      </c>
      <c r="R467" s="142" t="s">
        <v>2405</v>
      </c>
      <c r="S467" s="124"/>
      <c r="T467" s="129"/>
      <c r="U467" s="140" t="s">
        <v>42</v>
      </c>
      <c r="V467" s="124"/>
      <c r="W467" s="130"/>
      <c r="X467" s="38"/>
      <c r="Y467" s="143" t="s">
        <v>47</v>
      </c>
      <c r="Z467" s="143" t="s">
        <v>47</v>
      </c>
      <c r="AA467" s="4"/>
      <c r="AB467" s="13" t="str">
        <f t="shared" si="65"/>
        <v>/rsm:CrossIndustryInvoice/rsm:SupplyChainTradeTransaction/ram:ApplicableHeaderTradeAgreement/ram:SellerTaxRepresentativeTradeParty</v>
      </c>
      <c r="AC467" s="13" t="str">
        <f t="shared" si="66"/>
        <v>/ram:SpecifiedLegalOrganization</v>
      </c>
      <c r="AD467" s="14">
        <f>COUNTIFS(R$4:R467,AB467)</f>
        <v>1</v>
      </c>
      <c r="AE467" s="1"/>
      <c r="AF467" s="139" t="str">
        <f t="shared" si="77"/>
        <v>EXT</v>
      </c>
      <c r="AG467" s="140">
        <f t="shared" si="79"/>
        <v>4</v>
      </c>
      <c r="AH467" s="140" t="str">
        <f t="shared" si="78"/>
        <v>0..1</v>
      </c>
      <c r="AI467" s="125" t="s">
        <v>2102</v>
      </c>
      <c r="AJ467" s="125"/>
      <c r="AK467" s="126"/>
      <c r="AL467" s="126"/>
      <c r="AM467" s="126"/>
      <c r="AN467" s="125"/>
      <c r="AO467" s="124" t="str">
        <f t="shared" si="76"/>
        <v>0..1</v>
      </c>
      <c r="AP467" s="124" t="str">
        <f t="shared" si="76"/>
        <v>0..1</v>
      </c>
      <c r="AQ467" s="141" t="str">
        <f t="shared" si="76"/>
        <v>/rsm:CrossIndustryInvoice
/rsm:SupplyChainTradeTransaction
/ram:ApplicableHeaderTradeAgreement
/ram:SellerTaxRepresentativeTradeParty
/ram:SpecifiedLegalOrganization</v>
      </c>
      <c r="AR467" s="142" t="str">
        <f t="shared" si="76"/>
        <v>/rsm:CrossIndustryInvoice/rsm:SupplyChainTradeTransaction/ram:ApplicableHeaderTradeAgreement/ram:SellerTaxRepresentativeTradeParty/ram:SpecifiedLegalOrganization</v>
      </c>
      <c r="AS467" s="124"/>
      <c r="AT467" s="129"/>
      <c r="AU467" s="140" t="str">
        <f t="shared" si="80"/>
        <v>0..1</v>
      </c>
      <c r="AV467" s="124"/>
      <c r="AW467" s="130"/>
      <c r="AX467" s="7"/>
      <c r="AY467" s="143" t="str">
        <f t="shared" si="81"/>
        <v>EXTENDED</v>
      </c>
      <c r="AZ467" s="143" t="str">
        <f t="shared" si="81"/>
        <v>EXTENDED</v>
      </c>
      <c r="BA467" s="1"/>
      <c r="BB467" s="57"/>
      <c r="BE467"/>
      <c r="BF467" s="1"/>
      <c r="BG467" s="1"/>
      <c r="BH467" s="1"/>
      <c r="BI467" s="1"/>
      <c r="BJ467" s="1"/>
      <c r="BK467" s="1"/>
      <c r="BL467" s="1"/>
      <c r="BM467" s="1"/>
      <c r="BN467" s="1"/>
      <c r="BO467" s="1"/>
      <c r="BP467" s="1"/>
      <c r="BQ467" s="1"/>
      <c r="BR467" s="1"/>
      <c r="BS467" s="1"/>
      <c r="BT467" s="1"/>
      <c r="BU467" s="1"/>
      <c r="BV467" s="1"/>
      <c r="BW467" s="1"/>
      <c r="BX467" s="1"/>
      <c r="BY467" s="1"/>
      <c r="BZ467" s="1"/>
    </row>
    <row r="468" spans="1:78" s="59" customFormat="1" ht="99.75">
      <c r="A468" s="45" t="str">
        <f t="shared" si="67"/>
        <v>EXT</v>
      </c>
      <c r="B468" s="45"/>
      <c r="C468" s="45"/>
      <c r="D468" s="188" t="s">
        <v>1526</v>
      </c>
      <c r="E468" s="61" t="s">
        <v>41</v>
      </c>
      <c r="F468" s="281" t="e">
        <v>#N/A</v>
      </c>
      <c r="G468" s="62">
        <f t="shared" si="82"/>
        <v>5</v>
      </c>
      <c r="H468" s="62" t="s">
        <v>42</v>
      </c>
      <c r="I468" s="64" t="s">
        <v>3</v>
      </c>
      <c r="J468" s="64"/>
      <c r="K468" s="65"/>
      <c r="L468" s="65"/>
      <c r="M468" s="65"/>
      <c r="N468" s="64"/>
      <c r="O468" s="66" t="s">
        <v>42</v>
      </c>
      <c r="P468" s="66" t="str">
        <f t="shared" si="75"/>
        <v>0..1</v>
      </c>
      <c r="Q468" s="6" t="s">
        <v>2406</v>
      </c>
      <c r="R468" s="67" t="s">
        <v>2407</v>
      </c>
      <c r="S468" s="66" t="s">
        <v>55</v>
      </c>
      <c r="T468" s="68" t="s">
        <v>56</v>
      </c>
      <c r="U468" s="62" t="s">
        <v>42</v>
      </c>
      <c r="V468" s="66"/>
      <c r="W468" s="69"/>
      <c r="X468" s="38"/>
      <c r="Y468" s="70" t="s">
        <v>47</v>
      </c>
      <c r="Z468" s="70" t="s">
        <v>47</v>
      </c>
      <c r="AA468" s="4"/>
      <c r="AB468" s="13" t="str">
        <f t="shared" si="65"/>
        <v>/rsm:CrossIndustryInvoice/rsm:SupplyChainTradeTransaction/ram:ApplicableHeaderTradeAgreement/ram:SellerTaxRepresentativeTradeParty/ram:SpecifiedLegalOrganization</v>
      </c>
      <c r="AC468" s="13" t="str">
        <f t="shared" si="66"/>
        <v>/ram:ID</v>
      </c>
      <c r="AD468" s="14">
        <f>COUNTIFS(R$4:R468,AB468)</f>
        <v>1</v>
      </c>
      <c r="AE468" s="1"/>
      <c r="AF468" s="61" t="str">
        <f t="shared" si="77"/>
        <v>EXT</v>
      </c>
      <c r="AG468" s="62">
        <f t="shared" si="79"/>
        <v>5</v>
      </c>
      <c r="AH468" s="62" t="str">
        <f t="shared" si="78"/>
        <v>0..1</v>
      </c>
      <c r="AI468" s="64" t="s">
        <v>2105</v>
      </c>
      <c r="AJ468" s="64"/>
      <c r="AK468" s="65"/>
      <c r="AL468" s="65"/>
      <c r="AM468" s="65"/>
      <c r="AN468" s="64"/>
      <c r="AO468" s="66" t="str">
        <f t="shared" si="76"/>
        <v>0..1</v>
      </c>
      <c r="AP468" s="66" t="str">
        <f t="shared" si="76"/>
        <v>0..1</v>
      </c>
      <c r="AQ468" s="6" t="str">
        <f t="shared" si="76"/>
        <v>/rsm:CrossIndustryInvoice
/rsm:SupplyChainTradeTransaction
/ram:ApplicableHeaderTradeAgreement
/ram:SellerTaxRepresentativeTradeParty
/ram:SpecifiedLegalOrganization
/ram:ID</v>
      </c>
      <c r="AR468" s="67" t="str">
        <f t="shared" si="76"/>
        <v>/rsm:CrossIndustryInvoice/rsm:SupplyChainTradeTransaction/ram:ApplicableHeaderTradeAgreement/ram:SellerTaxRepresentativeTradeParty/ram:SpecifiedLegalOrganization/ram:ID</v>
      </c>
      <c r="AS468" s="66" t="s">
        <v>55</v>
      </c>
      <c r="AT468" s="68" t="s">
        <v>56</v>
      </c>
      <c r="AU468" s="62" t="str">
        <f t="shared" si="80"/>
        <v>0..1</v>
      </c>
      <c r="AV468" s="66"/>
      <c r="AW468" s="69"/>
      <c r="AX468" s="7"/>
      <c r="AY468" s="70" t="str">
        <f t="shared" si="81"/>
        <v>EXTENDED</v>
      </c>
      <c r="AZ468" s="70" t="str">
        <f t="shared" si="81"/>
        <v>EXTENDED</v>
      </c>
      <c r="BA468" s="1"/>
      <c r="BB468" s="57"/>
      <c r="BE468"/>
      <c r="BF468" s="1"/>
      <c r="BG468" s="1"/>
      <c r="BH468" s="1"/>
      <c r="BI468" s="1"/>
      <c r="BJ468" s="1"/>
      <c r="BK468" s="1"/>
      <c r="BL468" s="1"/>
      <c r="BM468" s="1"/>
      <c r="BN468" s="1"/>
      <c r="BO468" s="1"/>
      <c r="BP468" s="1"/>
      <c r="BQ468" s="1"/>
      <c r="BR468" s="1"/>
      <c r="BS468" s="1"/>
      <c r="BT468" s="1"/>
      <c r="BU468" s="1"/>
      <c r="BV468" s="1"/>
      <c r="BW468" s="1"/>
      <c r="BX468" s="1"/>
      <c r="BY468" s="1"/>
      <c r="BZ468" s="1"/>
    </row>
    <row r="469" spans="1:78" s="59" customFormat="1" ht="102">
      <c r="A469" s="45" t="str">
        <f t="shared" si="67"/>
        <v>EXT</v>
      </c>
      <c r="B469" s="45"/>
      <c r="C469" s="45"/>
      <c r="D469" s="188" t="s">
        <v>1526</v>
      </c>
      <c r="E469" s="61" t="s">
        <v>41</v>
      </c>
      <c r="F469" s="281" t="e">
        <v>#N/A</v>
      </c>
      <c r="G469" s="62">
        <f t="shared" si="82"/>
        <v>6</v>
      </c>
      <c r="H469" s="62" t="s">
        <v>42</v>
      </c>
      <c r="I469" s="64" t="s">
        <v>498</v>
      </c>
      <c r="J469" s="64" t="s">
        <v>2408</v>
      </c>
      <c r="K469" s="65" t="s">
        <v>326</v>
      </c>
      <c r="L469" s="65" t="s">
        <v>916</v>
      </c>
      <c r="M469" s="65" t="s">
        <v>35</v>
      </c>
      <c r="N469" s="64" t="s">
        <v>128</v>
      </c>
      <c r="O469" s="66" t="s">
        <v>42</v>
      </c>
      <c r="P469" s="66" t="str">
        <f t="shared" si="75"/>
        <v>0..1</v>
      </c>
      <c r="Q469" s="6" t="s">
        <v>2409</v>
      </c>
      <c r="R469" s="67" t="s">
        <v>2410</v>
      </c>
      <c r="S469" s="66" t="s">
        <v>329</v>
      </c>
      <c r="T469" s="68" t="s">
        <v>163</v>
      </c>
      <c r="U469" s="62" t="s">
        <v>42</v>
      </c>
      <c r="V469" s="66"/>
      <c r="W469" s="69"/>
      <c r="X469" s="38"/>
      <c r="Y469" s="70" t="s">
        <v>47</v>
      </c>
      <c r="Z469" s="70" t="s">
        <v>47</v>
      </c>
      <c r="AA469" s="4"/>
      <c r="AB469" s="13" t="str">
        <f t="shared" si="65"/>
        <v>/rsm:CrossIndustryInvoice/rsm:SupplyChainTradeTransaction/ram:ApplicableHeaderTradeAgreement/ram:SellerTaxRepresentativeTradeParty/ram:SpecifiedLegalOrganization/ram:ID</v>
      </c>
      <c r="AC469" s="13" t="str">
        <f t="shared" si="66"/>
        <v>/@schemeID</v>
      </c>
      <c r="AD469" s="14">
        <f>COUNTIFS(R$4:R469,AB469)</f>
        <v>1</v>
      </c>
      <c r="AE469" s="1"/>
      <c r="AF469" s="61" t="str">
        <f t="shared" si="77"/>
        <v>EXT</v>
      </c>
      <c r="AG469" s="62">
        <f t="shared" si="79"/>
        <v>6</v>
      </c>
      <c r="AH469" s="62" t="str">
        <f t="shared" si="78"/>
        <v>0..1</v>
      </c>
      <c r="AI469" s="64" t="s">
        <v>330</v>
      </c>
      <c r="AJ469" s="64"/>
      <c r="AK469" s="65"/>
      <c r="AL469" s="65"/>
      <c r="AM469" s="65"/>
      <c r="AN469" s="64"/>
      <c r="AO469" s="66" t="str">
        <f t="shared" si="76"/>
        <v>0..1</v>
      </c>
      <c r="AP469" s="66" t="str">
        <f t="shared" si="76"/>
        <v>0..1</v>
      </c>
      <c r="AQ469" s="6" t="str">
        <f t="shared" si="76"/>
        <v>/rsm:CrossIndustryInvoice
/rsm:SupplyChainTradeTransaction
/ram:ApplicableHeaderTradeAgreement
/ram:SellerTaxRepresentativeTradeParty
/ram:SpecifiedLegalOrganization
/ram:ID
/@schemeID</v>
      </c>
      <c r="AR469" s="67" t="str">
        <f t="shared" si="76"/>
        <v>/rsm:CrossIndustryInvoice/rsm:SupplyChainTradeTransaction/ram:ApplicableHeaderTradeAgreement/ram:SellerTaxRepresentativeTradeParty/ram:SpecifiedLegalOrganization/ram:ID/@schemeID</v>
      </c>
      <c r="AS469" s="66" t="s">
        <v>329</v>
      </c>
      <c r="AT469" s="68" t="s">
        <v>163</v>
      </c>
      <c r="AU469" s="62" t="str">
        <f t="shared" si="80"/>
        <v>0..1</v>
      </c>
      <c r="AV469" s="66"/>
      <c r="AW469" s="69"/>
      <c r="AX469" s="7"/>
      <c r="AY469" s="70" t="str">
        <f t="shared" si="81"/>
        <v>EXTENDED</v>
      </c>
      <c r="AZ469" s="70" t="str">
        <f t="shared" si="81"/>
        <v>EXTENDED</v>
      </c>
      <c r="BA469" s="1"/>
      <c r="BB469" s="57"/>
      <c r="BE469"/>
      <c r="BF469" s="1"/>
      <c r="BG469" s="1"/>
      <c r="BH469" s="1"/>
      <c r="BI469" s="1"/>
      <c r="BJ469" s="1"/>
      <c r="BK469" s="1"/>
      <c r="BL469" s="1"/>
      <c r="BM469" s="1"/>
      <c r="BN469" s="1"/>
      <c r="BO469" s="1"/>
      <c r="BP469" s="1"/>
      <c r="BQ469" s="1"/>
      <c r="BR469" s="1"/>
      <c r="BS469" s="1"/>
      <c r="BT469" s="1"/>
      <c r="BU469" s="1"/>
      <c r="BV469" s="1"/>
      <c r="BW469" s="1"/>
      <c r="BX469" s="1"/>
      <c r="BY469" s="1"/>
      <c r="BZ469" s="1"/>
    </row>
    <row r="470" spans="1:78" s="59" customFormat="1" ht="99.75">
      <c r="A470" s="45" t="str">
        <f t="shared" si="67"/>
        <v>EXT</v>
      </c>
      <c r="B470" s="45"/>
      <c r="C470" s="45"/>
      <c r="D470" s="188" t="s">
        <v>1526</v>
      </c>
      <c r="E470" s="61" t="s">
        <v>41</v>
      </c>
      <c r="F470" s="281" t="e">
        <v>#N/A</v>
      </c>
      <c r="G470" s="62">
        <f t="shared" si="82"/>
        <v>5</v>
      </c>
      <c r="H470" s="62" t="s">
        <v>42</v>
      </c>
      <c r="I470" s="64" t="s">
        <v>2109</v>
      </c>
      <c r="J470" s="64"/>
      <c r="K470" s="65"/>
      <c r="L470" s="65"/>
      <c r="M470" s="65"/>
      <c r="N470" s="64"/>
      <c r="O470" s="66" t="s">
        <v>42</v>
      </c>
      <c r="P470" s="66" t="str">
        <f t="shared" si="75"/>
        <v>0..1</v>
      </c>
      <c r="Q470" s="6" t="s">
        <v>2411</v>
      </c>
      <c r="R470" s="67" t="s">
        <v>2412</v>
      </c>
      <c r="S470" s="66" t="s">
        <v>73</v>
      </c>
      <c r="T470" s="68" t="s">
        <v>56</v>
      </c>
      <c r="U470" s="62" t="s">
        <v>42</v>
      </c>
      <c r="V470" s="66"/>
      <c r="W470" s="69"/>
      <c r="X470" s="38"/>
      <c r="Y470" s="70" t="s">
        <v>47</v>
      </c>
      <c r="Z470" s="70" t="s">
        <v>47</v>
      </c>
      <c r="AA470" s="4"/>
      <c r="AB470" s="13" t="str">
        <f t="shared" si="65"/>
        <v>/rsm:CrossIndustryInvoice/rsm:SupplyChainTradeTransaction/ram:ApplicableHeaderTradeAgreement/ram:SellerTaxRepresentativeTradeParty/ram:SpecifiedLegalOrganization</v>
      </c>
      <c r="AC470" s="13" t="str">
        <f t="shared" si="66"/>
        <v>/ram:TradingBusinessName</v>
      </c>
      <c r="AD470" s="14">
        <f>COUNTIFS(R$4:R470,AB470)</f>
        <v>1</v>
      </c>
      <c r="AE470" s="1"/>
      <c r="AF470" s="61" t="str">
        <f t="shared" si="77"/>
        <v>EXT</v>
      </c>
      <c r="AG470" s="62">
        <f t="shared" si="79"/>
        <v>5</v>
      </c>
      <c r="AH470" s="62" t="str">
        <f t="shared" si="78"/>
        <v>0..1</v>
      </c>
      <c r="AI470" s="64" t="s">
        <v>2112</v>
      </c>
      <c r="AJ470" s="64"/>
      <c r="AK470" s="65"/>
      <c r="AL470" s="65"/>
      <c r="AM470" s="65"/>
      <c r="AN470" s="64"/>
      <c r="AO470" s="66" t="str">
        <f t="shared" si="76"/>
        <v>0..1</v>
      </c>
      <c r="AP470" s="66" t="str">
        <f t="shared" si="76"/>
        <v>0..1</v>
      </c>
      <c r="AQ470" s="6" t="str">
        <f t="shared" si="76"/>
        <v>/rsm:CrossIndustryInvoice
/rsm:SupplyChainTradeTransaction
/ram:ApplicableHeaderTradeAgreement
/ram:SellerTaxRepresentativeTradeParty
/ram:SpecifiedLegalOrganization
/ram:TradingBusinessName</v>
      </c>
      <c r="AR470" s="67" t="str">
        <f t="shared" si="76"/>
        <v>/rsm:CrossIndustryInvoice/rsm:SupplyChainTradeTransaction/ram:ApplicableHeaderTradeAgreement/ram:SellerTaxRepresentativeTradeParty/ram:SpecifiedLegalOrganization/ram:TradingBusinessName</v>
      </c>
      <c r="AS470" s="66" t="s">
        <v>73</v>
      </c>
      <c r="AT470" s="68" t="s">
        <v>56</v>
      </c>
      <c r="AU470" s="62" t="str">
        <f t="shared" si="80"/>
        <v>0..1</v>
      </c>
      <c r="AV470" s="66"/>
      <c r="AW470" s="69"/>
      <c r="AX470" s="7"/>
      <c r="AY470" s="70" t="str">
        <f t="shared" si="81"/>
        <v>EXTENDED</v>
      </c>
      <c r="AZ470" s="70" t="str">
        <f t="shared" si="81"/>
        <v>EXTENDED</v>
      </c>
      <c r="BA470" s="1"/>
      <c r="BB470" s="57"/>
      <c r="BE470"/>
      <c r="BF470" s="1"/>
      <c r="BG470" s="1"/>
      <c r="BH470" s="1"/>
      <c r="BI470" s="1"/>
      <c r="BJ470" s="1"/>
      <c r="BK470" s="1"/>
      <c r="BL470" s="1"/>
      <c r="BM470" s="1"/>
      <c r="BN470" s="1"/>
      <c r="BO470" s="1"/>
      <c r="BP470" s="1"/>
      <c r="BQ470" s="1"/>
      <c r="BR470" s="1"/>
      <c r="BS470" s="1"/>
      <c r="BT470" s="1"/>
      <c r="BU470" s="1"/>
      <c r="BV470" s="1"/>
      <c r="BW470" s="1"/>
      <c r="BX470" s="1"/>
      <c r="BY470" s="1"/>
      <c r="BZ470" s="1"/>
    </row>
    <row r="471" spans="1:78" s="59" customFormat="1" ht="99.75">
      <c r="A471" s="45" t="str">
        <f t="shared" si="67"/>
        <v>EXT</v>
      </c>
      <c r="B471" s="131" t="s">
        <v>304</v>
      </c>
      <c r="C471" s="131"/>
      <c r="D471" s="188" t="s">
        <v>1526</v>
      </c>
      <c r="E471" s="161" t="s">
        <v>41</v>
      </c>
      <c r="F471" s="297" t="e">
        <v>#N/A</v>
      </c>
      <c r="G471" s="162">
        <f t="shared" si="82"/>
        <v>5</v>
      </c>
      <c r="H471" s="162" t="s">
        <v>42</v>
      </c>
      <c r="I471" s="163" t="s">
        <v>2413</v>
      </c>
      <c r="J471" s="163" t="s">
        <v>2414</v>
      </c>
      <c r="K471" s="164"/>
      <c r="L471" s="164"/>
      <c r="M471" s="164"/>
      <c r="N471" s="163"/>
      <c r="O471" s="66" t="s">
        <v>42</v>
      </c>
      <c r="P471" s="66" t="str">
        <f t="shared" si="75"/>
        <v>0..1</v>
      </c>
      <c r="Q471" s="166" t="s">
        <v>2415</v>
      </c>
      <c r="R471" s="167" t="s">
        <v>2416</v>
      </c>
      <c r="S471" s="165"/>
      <c r="T471" s="168"/>
      <c r="U471" s="162" t="s">
        <v>42</v>
      </c>
      <c r="V471" s="165"/>
      <c r="W471" s="169"/>
      <c r="X471" s="38"/>
      <c r="Y471" s="170" t="s">
        <v>47</v>
      </c>
      <c r="Z471" s="170" t="s">
        <v>47</v>
      </c>
      <c r="AA471" s="57"/>
      <c r="AB471" s="13" t="str">
        <f t="shared" si="65"/>
        <v>/rsm:CrossIndustryInvoice/rsm:SupplyChainTradeTransaction/ram:ApplicableHeaderTradeAgreement/ram:SellerTaxRepresentativeTradeParty/ram:SpecifiedLegalOrganization</v>
      </c>
      <c r="AC471" s="13" t="str">
        <f t="shared" si="66"/>
        <v>/ram:PostalTradeAddress</v>
      </c>
      <c r="AD471" s="14">
        <f>COUNTIFS(R$4:R471,AB471)</f>
        <v>1</v>
      </c>
      <c r="AE471" s="57"/>
      <c r="AF471" s="161" t="str">
        <f t="shared" si="77"/>
        <v>EXT</v>
      </c>
      <c r="AG471" s="162">
        <f t="shared" si="79"/>
        <v>5</v>
      </c>
      <c r="AH471" s="162" t="str">
        <f t="shared" si="78"/>
        <v>0..1</v>
      </c>
      <c r="AI471" s="163" t="s">
        <v>1632</v>
      </c>
      <c r="AJ471" s="163" t="s">
        <v>1633</v>
      </c>
      <c r="AK471" s="164"/>
      <c r="AL471" s="164"/>
      <c r="AM471" s="164"/>
      <c r="AN471" s="163"/>
      <c r="AO471" s="66" t="str">
        <f t="shared" si="76"/>
        <v>0..1</v>
      </c>
      <c r="AP471" s="66" t="str">
        <f t="shared" si="76"/>
        <v>0..1</v>
      </c>
      <c r="AQ471" s="166" t="str">
        <f t="shared" si="76"/>
        <v>/rsm:CrossIndustryInvoice
/rsm:SupplyChainTradeTransaction
/ram:ApplicableHeaderTradeAgreement
/ram:SellerTaxRepresentativeTradeParty
/ram:SpecifiedLegalOrganization
/ram:PostalTradeAddress</v>
      </c>
      <c r="AR471" s="167" t="str">
        <f t="shared" si="76"/>
        <v>/rsm:CrossIndustryInvoice/rsm:SupplyChainTradeTransaction/ram:ApplicableHeaderTradeAgreement/ram:SellerTaxRepresentativeTradeParty/ram:SpecifiedLegalOrganization/ram:PostalTradeAddress</v>
      </c>
      <c r="AS471" s="165"/>
      <c r="AT471" s="168"/>
      <c r="AU471" s="162" t="str">
        <f t="shared" si="80"/>
        <v>0..1</v>
      </c>
      <c r="AV471" s="165"/>
      <c r="AW471" s="169"/>
      <c r="AX471" s="7"/>
      <c r="AY471" s="170" t="str">
        <f t="shared" si="81"/>
        <v>EXTENDED</v>
      </c>
      <c r="AZ471" s="170" t="str">
        <f t="shared" si="81"/>
        <v>EXTENDED</v>
      </c>
      <c r="BA471" s="1"/>
      <c r="BB471" s="57"/>
      <c r="BE471"/>
      <c r="BF471" s="1"/>
      <c r="BG471" s="1"/>
      <c r="BH471" s="1"/>
      <c r="BI471" s="1"/>
      <c r="BJ471" s="1"/>
      <c r="BK471" s="1"/>
      <c r="BL471" s="1"/>
      <c r="BM471" s="1"/>
      <c r="BN471" s="1"/>
      <c r="BO471" s="1"/>
      <c r="BP471" s="1"/>
      <c r="BQ471" s="1"/>
      <c r="BR471" s="1"/>
      <c r="BS471" s="1"/>
      <c r="BT471" s="1"/>
      <c r="BU471" s="1"/>
      <c r="BV471" s="1"/>
      <c r="BW471" s="1"/>
      <c r="BX471" s="1"/>
      <c r="BY471" s="1"/>
      <c r="BZ471" s="1"/>
    </row>
    <row r="472" spans="1:78" s="59" customFormat="1" ht="114">
      <c r="A472" s="45" t="str">
        <f t="shared" si="67"/>
        <v>EXT</v>
      </c>
      <c r="B472" s="131" t="s">
        <v>304</v>
      </c>
      <c r="C472" s="131"/>
      <c r="D472" s="188" t="s">
        <v>1526</v>
      </c>
      <c r="E472" s="61" t="s">
        <v>41</v>
      </c>
      <c r="F472" s="281" t="e">
        <v>#N/A</v>
      </c>
      <c r="G472" s="62">
        <f t="shared" si="82"/>
        <v>6</v>
      </c>
      <c r="H472" s="62" t="s">
        <v>42</v>
      </c>
      <c r="I472" s="64" t="s">
        <v>1634</v>
      </c>
      <c r="J472" s="64" t="s">
        <v>1635</v>
      </c>
      <c r="K472" s="65" t="s">
        <v>1636</v>
      </c>
      <c r="L472" s="65"/>
      <c r="M472" s="65"/>
      <c r="N472" s="64"/>
      <c r="O472" s="66" t="s">
        <v>42</v>
      </c>
      <c r="P472" s="66" t="str">
        <f t="shared" si="75"/>
        <v>0..1</v>
      </c>
      <c r="Q472" s="6" t="s">
        <v>2417</v>
      </c>
      <c r="R472" s="67" t="s">
        <v>2418</v>
      </c>
      <c r="S472" s="66" t="s">
        <v>73</v>
      </c>
      <c r="T472" s="68" t="s">
        <v>56</v>
      </c>
      <c r="U472" s="62" t="s">
        <v>42</v>
      </c>
      <c r="V472" s="66"/>
      <c r="W472" s="69"/>
      <c r="X472" s="38"/>
      <c r="Y472" s="70" t="s">
        <v>47</v>
      </c>
      <c r="Z472" s="70" t="s">
        <v>47</v>
      </c>
      <c r="AA472" s="57"/>
      <c r="AB472" s="13" t="str">
        <f t="shared" si="65"/>
        <v>/rsm:CrossIndustryInvoice/rsm:SupplyChainTradeTransaction/ram:ApplicableHeaderTradeAgreement/ram:SellerTaxRepresentativeTradeParty/ram:SpecifiedLegalOrganization/ram:PostalTradeAddress</v>
      </c>
      <c r="AC472" s="13" t="str">
        <f t="shared" si="66"/>
        <v>/ram:PostcodeCode</v>
      </c>
      <c r="AD472" s="14">
        <f>COUNTIFS(R$4:R472,AB472)</f>
        <v>1</v>
      </c>
      <c r="AE472" s="57"/>
      <c r="AF472" s="61" t="str">
        <f t="shared" si="77"/>
        <v>EXT</v>
      </c>
      <c r="AG472" s="62">
        <f t="shared" si="79"/>
        <v>6</v>
      </c>
      <c r="AH472" s="62" t="str">
        <f t="shared" si="78"/>
        <v>0..1</v>
      </c>
      <c r="AI472" s="64" t="s">
        <v>2419</v>
      </c>
      <c r="AJ472" s="64"/>
      <c r="AK472" s="65"/>
      <c r="AL472" s="65"/>
      <c r="AM472" s="65"/>
      <c r="AN472" s="64"/>
      <c r="AO472" s="66" t="str">
        <f t="shared" si="76"/>
        <v>0..1</v>
      </c>
      <c r="AP472" s="66" t="str">
        <f t="shared" si="76"/>
        <v>0..1</v>
      </c>
      <c r="AQ472" s="6" t="str">
        <f t="shared" si="76"/>
        <v>/rsm:CrossIndustryInvoice
/rsm:SupplyChainTradeTransaction
/ram:ApplicableHeaderTradeAgreement
/ram:SellerTaxRepresentativeTradeParty
/ram:SpecifiedLegalOrganization
/ram:PostalTradeAddress
/ram:PostcodeCode</v>
      </c>
      <c r="AR472" s="67" t="str">
        <f t="shared" si="76"/>
        <v>/rsm:CrossIndustryInvoice/rsm:SupplyChainTradeTransaction/ram:ApplicableHeaderTradeAgreement/ram:SellerTaxRepresentativeTradeParty/ram:SpecifiedLegalOrganization/ram:PostalTradeAddress/ram:PostcodeCode</v>
      </c>
      <c r="AS472" s="66" t="s">
        <v>73</v>
      </c>
      <c r="AT472" s="68" t="s">
        <v>56</v>
      </c>
      <c r="AU472" s="62" t="str">
        <f t="shared" si="80"/>
        <v>0..1</v>
      </c>
      <c r="AV472" s="66"/>
      <c r="AW472" s="69"/>
      <c r="AX472" s="7"/>
      <c r="AY472" s="70" t="str">
        <f t="shared" si="81"/>
        <v>EXTENDED</v>
      </c>
      <c r="AZ472" s="70" t="str">
        <f t="shared" si="81"/>
        <v>EXTENDED</v>
      </c>
      <c r="BA472" s="1"/>
      <c r="BB472" s="57"/>
      <c r="BE472"/>
      <c r="BF472" s="1"/>
      <c r="BG472" s="1"/>
      <c r="BH472" s="1"/>
      <c r="BI472" s="1"/>
      <c r="BJ472" s="1"/>
      <c r="BK472" s="1"/>
      <c r="BL472" s="1"/>
      <c r="BM472" s="1"/>
      <c r="BN472" s="1"/>
      <c r="BO472" s="1"/>
      <c r="BP472" s="1"/>
      <c r="BQ472" s="1"/>
      <c r="BR472" s="1"/>
      <c r="BS472" s="1"/>
      <c r="BT472" s="1"/>
      <c r="BU472" s="1"/>
      <c r="BV472" s="1"/>
      <c r="BW472" s="1"/>
      <c r="BX472" s="1"/>
      <c r="BY472" s="1"/>
      <c r="BZ472" s="1"/>
    </row>
    <row r="473" spans="1:78" s="59" customFormat="1" ht="114">
      <c r="A473" s="45" t="str">
        <f t="shared" si="67"/>
        <v>EXT</v>
      </c>
      <c r="B473" s="131" t="s">
        <v>304</v>
      </c>
      <c r="C473" s="131"/>
      <c r="D473" s="188" t="s">
        <v>1526</v>
      </c>
      <c r="E473" s="61" t="s">
        <v>41</v>
      </c>
      <c r="F473" s="281" t="e">
        <v>#N/A</v>
      </c>
      <c r="G473" s="62">
        <f t="shared" si="82"/>
        <v>6</v>
      </c>
      <c r="H473" s="62" t="s">
        <v>42</v>
      </c>
      <c r="I473" s="64" t="s">
        <v>1640</v>
      </c>
      <c r="J473" s="64" t="s">
        <v>1641</v>
      </c>
      <c r="K473" s="65" t="s">
        <v>1642</v>
      </c>
      <c r="L473" s="65"/>
      <c r="M473" s="65"/>
      <c r="N473" s="64"/>
      <c r="O473" s="66" t="s">
        <v>42</v>
      </c>
      <c r="P473" s="66" t="str">
        <f t="shared" si="75"/>
        <v>0..1</v>
      </c>
      <c r="Q473" s="6" t="s">
        <v>2420</v>
      </c>
      <c r="R473" s="67" t="s">
        <v>2421</v>
      </c>
      <c r="S473" s="66" t="s">
        <v>73</v>
      </c>
      <c r="T473" s="68" t="s">
        <v>56</v>
      </c>
      <c r="U473" s="62" t="s">
        <v>42</v>
      </c>
      <c r="V473" s="66"/>
      <c r="W473" s="69"/>
      <c r="X473" s="38"/>
      <c r="Y473" s="70" t="s">
        <v>47</v>
      </c>
      <c r="Z473" s="70" t="s">
        <v>47</v>
      </c>
      <c r="AA473" s="57"/>
      <c r="AB473" s="13" t="str">
        <f t="shared" si="65"/>
        <v>/rsm:CrossIndustryInvoice/rsm:SupplyChainTradeTransaction/ram:ApplicableHeaderTradeAgreement/ram:SellerTaxRepresentativeTradeParty/ram:SpecifiedLegalOrganization/ram:PostalTradeAddress</v>
      </c>
      <c r="AC473" s="13" t="str">
        <f t="shared" si="66"/>
        <v>/ram:LineOne</v>
      </c>
      <c r="AD473" s="14">
        <f>COUNTIFS(R$4:R473,AB473)</f>
        <v>1</v>
      </c>
      <c r="AE473" s="57"/>
      <c r="AF473" s="61" t="str">
        <f t="shared" si="77"/>
        <v>EXT</v>
      </c>
      <c r="AG473" s="62">
        <f t="shared" si="79"/>
        <v>6</v>
      </c>
      <c r="AH473" s="62" t="str">
        <f t="shared" si="78"/>
        <v>0..1</v>
      </c>
      <c r="AI473" s="64" t="s">
        <v>2422</v>
      </c>
      <c r="AJ473" s="64"/>
      <c r="AK473" s="65"/>
      <c r="AL473" s="65"/>
      <c r="AM473" s="65"/>
      <c r="AN473" s="64"/>
      <c r="AO473" s="66" t="str">
        <f t="shared" si="76"/>
        <v>0..1</v>
      </c>
      <c r="AP473" s="66" t="str">
        <f t="shared" si="76"/>
        <v>0..1</v>
      </c>
      <c r="AQ473" s="6" t="str">
        <f t="shared" si="76"/>
        <v>/rsm:CrossIndustryInvoice
/rsm:SupplyChainTradeTransaction
/ram:ApplicableHeaderTradeAgreement
/ram:SellerTaxRepresentativeTradeParty
/ram:SpecifiedLegalOrganization
/ram:PostalTradeAddress
/ram:LineOne</v>
      </c>
      <c r="AR473" s="67" t="str">
        <f t="shared" si="76"/>
        <v>/rsm:CrossIndustryInvoice/rsm:SupplyChainTradeTransaction/ram:ApplicableHeaderTradeAgreement/ram:SellerTaxRepresentativeTradeParty/ram:SpecifiedLegalOrganization/ram:PostalTradeAddress/ram:LineOne</v>
      </c>
      <c r="AS473" s="66" t="s">
        <v>73</v>
      </c>
      <c r="AT473" s="68" t="s">
        <v>56</v>
      </c>
      <c r="AU473" s="62" t="str">
        <f t="shared" si="80"/>
        <v>0..1</v>
      </c>
      <c r="AV473" s="66"/>
      <c r="AW473" s="69"/>
      <c r="AX473" s="7"/>
      <c r="AY473" s="70" t="str">
        <f t="shared" si="81"/>
        <v>EXTENDED</v>
      </c>
      <c r="AZ473" s="70" t="str">
        <f t="shared" si="81"/>
        <v>EXTENDED</v>
      </c>
      <c r="BA473" s="1"/>
      <c r="BB473" s="57"/>
      <c r="BE473"/>
      <c r="BF473" s="1"/>
      <c r="BG473" s="1"/>
      <c r="BH473" s="1"/>
      <c r="BI473" s="1"/>
      <c r="BJ473" s="1"/>
      <c r="BK473" s="1"/>
      <c r="BL473" s="1"/>
      <c r="BM473" s="1"/>
      <c r="BN473" s="1"/>
      <c r="BO473" s="1"/>
      <c r="BP473" s="1"/>
      <c r="BQ473" s="1"/>
      <c r="BR473" s="1"/>
      <c r="BS473" s="1"/>
      <c r="BT473" s="1"/>
      <c r="BU473" s="1"/>
      <c r="BV473" s="1"/>
      <c r="BW473" s="1"/>
      <c r="BX473" s="1"/>
      <c r="BY473" s="1"/>
      <c r="BZ473" s="1"/>
    </row>
    <row r="474" spans="1:78" s="59" customFormat="1" ht="114">
      <c r="A474" s="45" t="str">
        <f t="shared" si="67"/>
        <v>EXT</v>
      </c>
      <c r="B474" s="131" t="s">
        <v>304</v>
      </c>
      <c r="C474" s="131"/>
      <c r="D474" s="188" t="s">
        <v>1526</v>
      </c>
      <c r="E474" s="61" t="s">
        <v>41</v>
      </c>
      <c r="F474" s="281" t="e">
        <v>#N/A</v>
      </c>
      <c r="G474" s="62">
        <f t="shared" si="82"/>
        <v>6</v>
      </c>
      <c r="H474" s="62" t="s">
        <v>42</v>
      </c>
      <c r="I474" s="64" t="s">
        <v>1646</v>
      </c>
      <c r="J474" s="64" t="s">
        <v>1647</v>
      </c>
      <c r="K474" s="65"/>
      <c r="L474" s="65"/>
      <c r="M474" s="65"/>
      <c r="N474" s="64"/>
      <c r="O474" s="66" t="s">
        <v>42</v>
      </c>
      <c r="P474" s="66" t="str">
        <f t="shared" si="75"/>
        <v>0..1</v>
      </c>
      <c r="Q474" s="6" t="s">
        <v>2423</v>
      </c>
      <c r="R474" s="67" t="s">
        <v>2424</v>
      </c>
      <c r="S474" s="66" t="s">
        <v>73</v>
      </c>
      <c r="T474" s="68" t="s">
        <v>56</v>
      </c>
      <c r="U474" s="62" t="s">
        <v>42</v>
      </c>
      <c r="V474" s="66"/>
      <c r="W474" s="69"/>
      <c r="X474" s="38"/>
      <c r="Y474" s="70" t="s">
        <v>47</v>
      </c>
      <c r="Z474" s="70" t="s">
        <v>47</v>
      </c>
      <c r="AA474" s="57"/>
      <c r="AB474" s="13" t="str">
        <f t="shared" si="65"/>
        <v>/rsm:CrossIndustryInvoice/rsm:SupplyChainTradeTransaction/ram:ApplicableHeaderTradeAgreement/ram:SellerTaxRepresentativeTradeParty/ram:SpecifiedLegalOrganization/ram:PostalTradeAddress</v>
      </c>
      <c r="AC474" s="13" t="str">
        <f t="shared" si="66"/>
        <v>/ram:LineTwo</v>
      </c>
      <c r="AD474" s="14">
        <f>COUNTIFS(R$4:R474,AB474)</f>
        <v>1</v>
      </c>
      <c r="AE474" s="57"/>
      <c r="AF474" s="61" t="str">
        <f t="shared" si="77"/>
        <v>EXT</v>
      </c>
      <c r="AG474" s="62">
        <f t="shared" si="79"/>
        <v>6</v>
      </c>
      <c r="AH474" s="62" t="str">
        <f t="shared" si="78"/>
        <v>0..1</v>
      </c>
      <c r="AI474" s="64" t="s">
        <v>2425</v>
      </c>
      <c r="AJ474" s="64"/>
      <c r="AK474" s="65"/>
      <c r="AL474" s="65"/>
      <c r="AM474" s="65"/>
      <c r="AN474" s="64"/>
      <c r="AO474" s="66" t="str">
        <f t="shared" si="76"/>
        <v>0..1</v>
      </c>
      <c r="AP474" s="66" t="str">
        <f t="shared" si="76"/>
        <v>0..1</v>
      </c>
      <c r="AQ474" s="6" t="str">
        <f t="shared" si="76"/>
        <v>/rsm:CrossIndustryInvoice
/rsm:SupplyChainTradeTransaction
/ram:ApplicableHeaderTradeAgreement
/ram:SellerTaxRepresentativeTradeParty
/ram:SpecifiedLegalOrganization
/ram:PostalTradeAddress
/ram:LineTwo</v>
      </c>
      <c r="AR474" s="67" t="str">
        <f t="shared" si="76"/>
        <v>/rsm:CrossIndustryInvoice/rsm:SupplyChainTradeTransaction/ram:ApplicableHeaderTradeAgreement/ram:SellerTaxRepresentativeTradeParty/ram:SpecifiedLegalOrganization/ram:PostalTradeAddress/ram:LineTwo</v>
      </c>
      <c r="AS474" s="66" t="s">
        <v>73</v>
      </c>
      <c r="AT474" s="68" t="s">
        <v>56</v>
      </c>
      <c r="AU474" s="62" t="str">
        <f t="shared" si="80"/>
        <v>0..1</v>
      </c>
      <c r="AV474" s="66"/>
      <c r="AW474" s="69"/>
      <c r="AX474" s="7"/>
      <c r="AY474" s="70" t="str">
        <f t="shared" si="81"/>
        <v>EXTENDED</v>
      </c>
      <c r="AZ474" s="70" t="str">
        <f t="shared" si="81"/>
        <v>EXTENDED</v>
      </c>
      <c r="BA474" s="1"/>
      <c r="BB474" s="57"/>
      <c r="BE474"/>
      <c r="BF474" s="1"/>
      <c r="BG474" s="1"/>
      <c r="BH474" s="1"/>
      <c r="BI474" s="1"/>
      <c r="BJ474" s="1"/>
      <c r="BK474" s="1"/>
      <c r="BL474" s="1"/>
      <c r="BM474" s="1"/>
      <c r="BN474" s="1"/>
      <c r="BO474" s="1"/>
      <c r="BP474" s="1"/>
      <c r="BQ474" s="1"/>
      <c r="BR474" s="1"/>
      <c r="BS474" s="1"/>
      <c r="BT474" s="1"/>
      <c r="BU474" s="1"/>
      <c r="BV474" s="1"/>
      <c r="BW474" s="1"/>
      <c r="BX474" s="1"/>
      <c r="BY474" s="1"/>
      <c r="BZ474" s="1"/>
    </row>
    <row r="475" spans="1:78" s="59" customFormat="1" ht="114">
      <c r="A475" s="45" t="str">
        <f t="shared" si="67"/>
        <v>EXT</v>
      </c>
      <c r="B475" s="131" t="s">
        <v>304</v>
      </c>
      <c r="C475" s="131"/>
      <c r="D475" s="188" t="s">
        <v>1526</v>
      </c>
      <c r="E475" s="61" t="s">
        <v>41</v>
      </c>
      <c r="F475" s="281" t="e">
        <v>#N/A</v>
      </c>
      <c r="G475" s="62">
        <f t="shared" si="82"/>
        <v>6</v>
      </c>
      <c r="H475" s="62" t="s">
        <v>42</v>
      </c>
      <c r="I475" s="64" t="s">
        <v>1651</v>
      </c>
      <c r="J475" s="64" t="s">
        <v>1647</v>
      </c>
      <c r="K475" s="65"/>
      <c r="L475" s="65"/>
      <c r="M475" s="65"/>
      <c r="N475" s="64"/>
      <c r="O475" s="66" t="s">
        <v>42</v>
      </c>
      <c r="P475" s="66" t="str">
        <f t="shared" si="75"/>
        <v>0..1</v>
      </c>
      <c r="Q475" s="6" t="s">
        <v>2426</v>
      </c>
      <c r="R475" s="67" t="s">
        <v>2427</v>
      </c>
      <c r="S475" s="66" t="s">
        <v>73</v>
      </c>
      <c r="T475" s="68" t="s">
        <v>56</v>
      </c>
      <c r="U475" s="62" t="s">
        <v>42</v>
      </c>
      <c r="V475" s="66"/>
      <c r="W475" s="69"/>
      <c r="X475" s="38"/>
      <c r="Y475" s="70" t="s">
        <v>47</v>
      </c>
      <c r="Z475" s="70" t="s">
        <v>47</v>
      </c>
      <c r="AA475" s="189"/>
      <c r="AB475" s="13" t="str">
        <f t="shared" si="65"/>
        <v>/rsm:CrossIndustryInvoice/rsm:SupplyChainTradeTransaction/ram:ApplicableHeaderTradeAgreement/ram:SellerTaxRepresentativeTradeParty/ram:SpecifiedLegalOrganization/ram:PostalTradeAddress</v>
      </c>
      <c r="AC475" s="13" t="str">
        <f t="shared" si="66"/>
        <v>/ram:LineThree</v>
      </c>
      <c r="AD475" s="14">
        <f>COUNTIFS(R$4:R475,AB475)</f>
        <v>1</v>
      </c>
      <c r="AE475" s="11"/>
      <c r="AF475" s="61" t="str">
        <f t="shared" si="77"/>
        <v>EXT</v>
      </c>
      <c r="AG475" s="62">
        <f t="shared" si="79"/>
        <v>6</v>
      </c>
      <c r="AH475" s="62" t="str">
        <f t="shared" si="78"/>
        <v>0..1</v>
      </c>
      <c r="AI475" s="64" t="s">
        <v>2428</v>
      </c>
      <c r="AJ475" s="64"/>
      <c r="AK475" s="65"/>
      <c r="AL475" s="65"/>
      <c r="AM475" s="65"/>
      <c r="AN475" s="64"/>
      <c r="AO475" s="66" t="str">
        <f t="shared" si="76"/>
        <v>0..1</v>
      </c>
      <c r="AP475" s="66" t="str">
        <f t="shared" si="76"/>
        <v>0..1</v>
      </c>
      <c r="AQ475" s="6" t="str">
        <f t="shared" si="76"/>
        <v>/rsm:CrossIndustryInvoice
/rsm:SupplyChainTradeTransaction
/ram:ApplicableHeaderTradeAgreement
/ram:SellerTaxRepresentativeTradeParty
/ram:SpecifiedLegalOrganization
/ram:PostalTradeAddress
/ram:LineThree</v>
      </c>
      <c r="AR475" s="67" t="str">
        <f t="shared" si="76"/>
        <v>/rsm:CrossIndustryInvoice/rsm:SupplyChainTradeTransaction/ram:ApplicableHeaderTradeAgreement/ram:SellerTaxRepresentativeTradeParty/ram:SpecifiedLegalOrganization/ram:PostalTradeAddress/ram:LineThree</v>
      </c>
      <c r="AS475" s="66" t="s">
        <v>73</v>
      </c>
      <c r="AT475" s="68" t="s">
        <v>56</v>
      </c>
      <c r="AU475" s="62" t="str">
        <f t="shared" si="80"/>
        <v>0..1</v>
      </c>
      <c r="AV475" s="66"/>
      <c r="AW475" s="69"/>
      <c r="AX475" s="7"/>
      <c r="AY475" s="70" t="str">
        <f t="shared" si="81"/>
        <v>EXTENDED</v>
      </c>
      <c r="AZ475" s="70" t="str">
        <f t="shared" si="81"/>
        <v>EXTENDED</v>
      </c>
      <c r="BA475" s="1"/>
      <c r="BB475" s="57"/>
      <c r="BE475"/>
      <c r="BF475" s="1"/>
      <c r="BG475" s="1"/>
      <c r="BH475" s="1"/>
      <c r="BI475" s="1"/>
      <c r="BJ475" s="1"/>
      <c r="BK475" s="1"/>
      <c r="BL475" s="1"/>
      <c r="BM475" s="1"/>
      <c r="BN475" s="1"/>
      <c r="BO475" s="1"/>
      <c r="BP475" s="1"/>
      <c r="BQ475" s="1"/>
      <c r="BR475" s="1"/>
      <c r="BS475" s="1"/>
      <c r="BT475" s="1"/>
      <c r="BU475" s="1"/>
      <c r="BV475" s="1"/>
      <c r="BW475" s="1"/>
      <c r="BX475" s="1"/>
      <c r="BY475" s="1"/>
      <c r="BZ475" s="1"/>
    </row>
    <row r="476" spans="1:78" s="59" customFormat="1" ht="114">
      <c r="A476" s="45" t="str">
        <f t="shared" si="67"/>
        <v>EXT</v>
      </c>
      <c r="B476" s="131" t="s">
        <v>304</v>
      </c>
      <c r="C476" s="131"/>
      <c r="D476" s="188" t="s">
        <v>1526</v>
      </c>
      <c r="E476" s="61" t="s">
        <v>41</v>
      </c>
      <c r="F476" s="281" t="e">
        <v>#N/A</v>
      </c>
      <c r="G476" s="62">
        <f t="shared" si="82"/>
        <v>6</v>
      </c>
      <c r="H476" s="62" t="s">
        <v>42</v>
      </c>
      <c r="I476" s="64" t="s">
        <v>1655</v>
      </c>
      <c r="J476" s="64" t="s">
        <v>1931</v>
      </c>
      <c r="K476" s="65"/>
      <c r="L476" s="65"/>
      <c r="M476" s="65"/>
      <c r="N476" s="64"/>
      <c r="O476" s="66" t="s">
        <v>42</v>
      </c>
      <c r="P476" s="66" t="str">
        <f t="shared" si="75"/>
        <v>0..1</v>
      </c>
      <c r="Q476" s="6" t="s">
        <v>2429</v>
      </c>
      <c r="R476" s="67" t="s">
        <v>2430</v>
      </c>
      <c r="S476" s="66" t="s">
        <v>73</v>
      </c>
      <c r="T476" s="68" t="s">
        <v>56</v>
      </c>
      <c r="U476" s="62" t="s">
        <v>42</v>
      </c>
      <c r="V476" s="66"/>
      <c r="W476" s="69"/>
      <c r="X476" s="38"/>
      <c r="Y476" s="70" t="s">
        <v>47</v>
      </c>
      <c r="Z476" s="70" t="s">
        <v>47</v>
      </c>
      <c r="AA476" s="189"/>
      <c r="AB476" s="13" t="str">
        <f t="shared" si="65"/>
        <v>/rsm:CrossIndustryInvoice/rsm:SupplyChainTradeTransaction/ram:ApplicableHeaderTradeAgreement/ram:SellerTaxRepresentativeTradeParty/ram:SpecifiedLegalOrganization/ram:PostalTradeAddress</v>
      </c>
      <c r="AC476" s="13" t="str">
        <f t="shared" si="66"/>
        <v>/ram:CityName</v>
      </c>
      <c r="AD476" s="14">
        <f>COUNTIFS(R$4:R476,AB476)</f>
        <v>1</v>
      </c>
      <c r="AE476" s="11"/>
      <c r="AF476" s="61" t="str">
        <f t="shared" si="77"/>
        <v>EXT</v>
      </c>
      <c r="AG476" s="62">
        <f t="shared" si="79"/>
        <v>6</v>
      </c>
      <c r="AH476" s="62" t="str">
        <f t="shared" si="78"/>
        <v>0..1</v>
      </c>
      <c r="AI476" s="64" t="s">
        <v>2431</v>
      </c>
      <c r="AJ476" s="64"/>
      <c r="AK476" s="65"/>
      <c r="AL476" s="65"/>
      <c r="AM476" s="65"/>
      <c r="AN476" s="64"/>
      <c r="AO476" s="66" t="str">
        <f t="shared" si="76"/>
        <v>0..1</v>
      </c>
      <c r="AP476" s="66" t="str">
        <f t="shared" si="76"/>
        <v>0..1</v>
      </c>
      <c r="AQ476" s="6" t="str">
        <f t="shared" si="76"/>
        <v>/rsm:CrossIndustryInvoice
/rsm:SupplyChainTradeTransaction
/ram:ApplicableHeaderTradeAgreement
/ram:SellerTaxRepresentativeTradeParty
/ram:SpecifiedLegalOrganization
/ram:PostalTradeAddress
/ram:CityName</v>
      </c>
      <c r="AR476" s="67" t="str">
        <f t="shared" si="76"/>
        <v>/rsm:CrossIndustryInvoice/rsm:SupplyChainTradeTransaction/ram:ApplicableHeaderTradeAgreement/ram:SellerTaxRepresentativeTradeParty/ram:SpecifiedLegalOrganization/ram:PostalTradeAddress/ram:CityName</v>
      </c>
      <c r="AS476" s="66" t="s">
        <v>73</v>
      </c>
      <c r="AT476" s="68" t="s">
        <v>56</v>
      </c>
      <c r="AU476" s="62" t="str">
        <f t="shared" si="80"/>
        <v>0..1</v>
      </c>
      <c r="AV476" s="66"/>
      <c r="AW476" s="69"/>
      <c r="AX476" s="7"/>
      <c r="AY476" s="70" t="str">
        <f t="shared" si="81"/>
        <v>EXTENDED</v>
      </c>
      <c r="AZ476" s="70" t="str">
        <f t="shared" si="81"/>
        <v>EXTENDED</v>
      </c>
      <c r="BA476" s="1"/>
      <c r="BB476" s="57"/>
      <c r="BE476"/>
      <c r="BF476" s="1"/>
      <c r="BG476" s="1"/>
      <c r="BH476" s="1"/>
      <c r="BI476" s="1"/>
      <c r="BJ476" s="1"/>
      <c r="BK476" s="1"/>
      <c r="BL476" s="1"/>
      <c r="BM476" s="1"/>
      <c r="BN476" s="1"/>
      <c r="BO476" s="1"/>
      <c r="BP476" s="1"/>
      <c r="BQ476" s="1"/>
      <c r="BR476" s="1"/>
      <c r="BS476" s="1"/>
      <c r="BT476" s="1"/>
      <c r="BU476" s="1"/>
      <c r="BV476" s="1"/>
      <c r="BW476" s="1"/>
      <c r="BX476" s="1"/>
      <c r="BY476" s="1"/>
      <c r="BZ476" s="1"/>
    </row>
    <row r="477" spans="1:78" s="59" customFormat="1" ht="114">
      <c r="A477" s="45" t="str">
        <f t="shared" si="67"/>
        <v>EXT</v>
      </c>
      <c r="B477" s="131" t="s">
        <v>304</v>
      </c>
      <c r="C477" s="131"/>
      <c r="D477" s="188" t="s">
        <v>1526</v>
      </c>
      <c r="E477" s="61" t="s">
        <v>41</v>
      </c>
      <c r="F477" s="281" t="e">
        <v>#N/A</v>
      </c>
      <c r="G477" s="62">
        <f t="shared" si="82"/>
        <v>6</v>
      </c>
      <c r="H477" s="62" t="s">
        <v>32</v>
      </c>
      <c r="I477" s="64" t="s">
        <v>1660</v>
      </c>
      <c r="J477" s="64" t="s">
        <v>1661</v>
      </c>
      <c r="K477" s="65" t="s">
        <v>480</v>
      </c>
      <c r="L477" s="65"/>
      <c r="M477" s="65"/>
      <c r="N477" s="64"/>
      <c r="O477" s="66" t="s">
        <v>32</v>
      </c>
      <c r="P477" s="66" t="str">
        <f t="shared" si="75"/>
        <v>1..1</v>
      </c>
      <c r="Q477" s="6" t="s">
        <v>2432</v>
      </c>
      <c r="R477" s="67" t="s">
        <v>2433</v>
      </c>
      <c r="S477" s="66" t="s">
        <v>131</v>
      </c>
      <c r="T477" s="68" t="s">
        <v>56</v>
      </c>
      <c r="U477" s="62" t="s">
        <v>42</v>
      </c>
      <c r="V477" s="66"/>
      <c r="W477" s="69"/>
      <c r="X477" s="38"/>
      <c r="Y477" s="70" t="s">
        <v>47</v>
      </c>
      <c r="Z477" s="70" t="s">
        <v>47</v>
      </c>
      <c r="AA477" s="189"/>
      <c r="AB477" s="13" t="str">
        <f t="shared" si="65"/>
        <v>/rsm:CrossIndustryInvoice/rsm:SupplyChainTradeTransaction/ram:ApplicableHeaderTradeAgreement/ram:SellerTaxRepresentativeTradeParty/ram:SpecifiedLegalOrganization/ram:PostalTradeAddress</v>
      </c>
      <c r="AC477" s="13" t="str">
        <f t="shared" si="66"/>
        <v>/ram:CountryID</v>
      </c>
      <c r="AD477" s="14">
        <f>COUNTIFS(R$4:R477,AB477)</f>
        <v>1</v>
      </c>
      <c r="AE477" s="11"/>
      <c r="AF477" s="61" t="str">
        <f t="shared" si="77"/>
        <v>EXT</v>
      </c>
      <c r="AG477" s="62">
        <f t="shared" si="79"/>
        <v>6</v>
      </c>
      <c r="AH477" s="62" t="str">
        <f t="shared" si="78"/>
        <v>1..1</v>
      </c>
      <c r="AI477" s="64" t="s">
        <v>2434</v>
      </c>
      <c r="AJ477" s="64"/>
      <c r="AK477" s="65"/>
      <c r="AL477" s="65"/>
      <c r="AM477" s="65"/>
      <c r="AN477" s="64"/>
      <c r="AO477" s="66" t="str">
        <f t="shared" si="76"/>
        <v>1..1</v>
      </c>
      <c r="AP477" s="66" t="str">
        <f t="shared" si="76"/>
        <v>1..1</v>
      </c>
      <c r="AQ477" s="6" t="str">
        <f t="shared" si="76"/>
        <v>/rsm:CrossIndustryInvoice
/rsm:SupplyChainTradeTransaction
/ram:ApplicableHeaderTradeAgreement
/ram:SellerTaxRepresentativeTradeParty
/ram:SpecifiedLegalOrganization
/ram:PostalTradeAddress
/ram:CountryID</v>
      </c>
      <c r="AR477" s="67" t="str">
        <f t="shared" si="76"/>
        <v>/rsm:CrossIndustryInvoice/rsm:SupplyChainTradeTransaction/ram:ApplicableHeaderTradeAgreement/ram:SellerTaxRepresentativeTradeParty/ram:SpecifiedLegalOrganization/ram:PostalTradeAddress/ram:CountryID</v>
      </c>
      <c r="AS477" s="66" t="s">
        <v>131</v>
      </c>
      <c r="AT477" s="68" t="s">
        <v>56</v>
      </c>
      <c r="AU477" s="62" t="str">
        <f t="shared" si="80"/>
        <v>0..1</v>
      </c>
      <c r="AV477" s="66"/>
      <c r="AW477" s="69"/>
      <c r="AX477" s="7"/>
      <c r="AY477" s="70" t="str">
        <f t="shared" si="81"/>
        <v>EXTENDED</v>
      </c>
      <c r="AZ477" s="70" t="str">
        <f t="shared" si="81"/>
        <v>EXTENDED</v>
      </c>
      <c r="BA477" s="1"/>
      <c r="BB477" s="57"/>
      <c r="BE477"/>
      <c r="BF477" s="1"/>
      <c r="BG477" s="1"/>
      <c r="BH477" s="1"/>
      <c r="BI477" s="1"/>
      <c r="BJ477" s="1"/>
      <c r="BK477" s="1"/>
      <c r="BL477" s="1"/>
      <c r="BM477" s="1"/>
      <c r="BN477" s="1"/>
      <c r="BO477" s="1"/>
      <c r="BP477" s="1"/>
      <c r="BQ477" s="1"/>
      <c r="BR477" s="1"/>
      <c r="BS477" s="1"/>
      <c r="BT477" s="1"/>
      <c r="BU477" s="1"/>
      <c r="BV477" s="1"/>
      <c r="BW477" s="1"/>
      <c r="BX477" s="1"/>
      <c r="BY477" s="1"/>
      <c r="BZ477" s="1"/>
    </row>
    <row r="478" spans="1:78" s="59" customFormat="1" ht="114">
      <c r="A478" s="45" t="str">
        <f t="shared" si="67"/>
        <v>EXT</v>
      </c>
      <c r="B478" s="131" t="s">
        <v>304</v>
      </c>
      <c r="C478" s="131"/>
      <c r="D478" s="188" t="s">
        <v>1526</v>
      </c>
      <c r="E478" s="61" t="s">
        <v>41</v>
      </c>
      <c r="F478" s="281" t="e">
        <v>#N/A</v>
      </c>
      <c r="G478" s="62">
        <f t="shared" si="82"/>
        <v>6</v>
      </c>
      <c r="H478" s="62"/>
      <c r="I478" s="64" t="s">
        <v>1666</v>
      </c>
      <c r="J478" s="64" t="s">
        <v>1667</v>
      </c>
      <c r="K478" s="65" t="s">
        <v>1668</v>
      </c>
      <c r="L478" s="65"/>
      <c r="M478" s="65" t="s">
        <v>35</v>
      </c>
      <c r="N478" s="64" t="s">
        <v>70</v>
      </c>
      <c r="O478" s="66" t="s">
        <v>42</v>
      </c>
      <c r="P478" s="66" t="str">
        <f t="shared" si="75"/>
        <v>0..1</v>
      </c>
      <c r="Q478" s="6" t="s">
        <v>2435</v>
      </c>
      <c r="R478" s="67" t="s">
        <v>2436</v>
      </c>
      <c r="S478" s="66" t="s">
        <v>73</v>
      </c>
      <c r="T478" s="68" t="s">
        <v>56</v>
      </c>
      <c r="U478" s="62" t="s">
        <v>62</v>
      </c>
      <c r="V478" s="66"/>
      <c r="W478" s="69" t="s">
        <v>35</v>
      </c>
      <c r="X478" s="38"/>
      <c r="Y478" s="70" t="s">
        <v>47</v>
      </c>
      <c r="Z478" s="70" t="s">
        <v>47</v>
      </c>
      <c r="AA478" s="189"/>
      <c r="AB478" s="13" t="str">
        <f t="shared" si="65"/>
        <v>/rsm:CrossIndustryInvoice/rsm:SupplyChainTradeTransaction/ram:ApplicableHeaderTradeAgreement/ram:SellerTaxRepresentativeTradeParty/ram:SpecifiedLegalOrganization/ram:PostalTradeAddress</v>
      </c>
      <c r="AC478" s="13" t="str">
        <f t="shared" si="66"/>
        <v>/ram:CountrySubDivisionName</v>
      </c>
      <c r="AD478" s="14">
        <f>COUNTIFS(R$4:R478,AB478)</f>
        <v>1</v>
      </c>
      <c r="AE478" s="11"/>
      <c r="AF478" s="61" t="str">
        <f t="shared" si="77"/>
        <v>EXT</v>
      </c>
      <c r="AG478" s="62">
        <f t="shared" si="79"/>
        <v>6</v>
      </c>
      <c r="AH478" s="62">
        <f t="shared" si="78"/>
        <v>0</v>
      </c>
      <c r="AI478" s="64" t="s">
        <v>2437</v>
      </c>
      <c r="AJ478" s="64" t="s">
        <v>1671</v>
      </c>
      <c r="AK478" s="65" t="s">
        <v>1672</v>
      </c>
      <c r="AL478" s="65"/>
      <c r="AM478" s="65" t="s">
        <v>35</v>
      </c>
      <c r="AN478" s="64" t="s">
        <v>78</v>
      </c>
      <c r="AO478" s="66" t="str">
        <f t="shared" si="76"/>
        <v>0..1</v>
      </c>
      <c r="AP478" s="66" t="str">
        <f t="shared" si="76"/>
        <v>0..1</v>
      </c>
      <c r="AQ478" s="6" t="str">
        <f t="shared" si="76"/>
        <v>/rsm:CrossIndustryInvoice
/rsm:SupplyChainTradeTransaction
/ram:ApplicableHeaderTradeAgreement
/ram:SellerTaxRepresentativeTradeParty
/ram:SpecifiedLegalOrganization
/ram:PostalTradeAddress
/ram:CountrySubDivisionName</v>
      </c>
      <c r="AR478" s="67" t="str">
        <f t="shared" si="76"/>
        <v>/rsm:CrossIndustryInvoice/rsm:SupplyChainTradeTransaction/ram:ApplicableHeaderTradeAgreement/ram:SellerTaxRepresentativeTradeParty/ram:SpecifiedLegalOrganization/ram:PostalTradeAddress/ram:CountrySubDivisionName</v>
      </c>
      <c r="AS478" s="66" t="s">
        <v>73</v>
      </c>
      <c r="AT478" s="68" t="s">
        <v>56</v>
      </c>
      <c r="AU478" s="62" t="str">
        <f t="shared" si="80"/>
        <v>0..n</v>
      </c>
      <c r="AV478" s="66"/>
      <c r="AW478" s="69" t="s">
        <v>35</v>
      </c>
      <c r="AX478" s="7"/>
      <c r="AY478" s="70" t="str">
        <f t="shared" si="81"/>
        <v>EXTENDED</v>
      </c>
      <c r="AZ478" s="70" t="str">
        <f t="shared" si="81"/>
        <v>EXTENDED</v>
      </c>
      <c r="BA478" s="1"/>
      <c r="BB478" s="57"/>
      <c r="BE478"/>
      <c r="BF478" s="1"/>
      <c r="BG478" s="1"/>
      <c r="BH478" s="1"/>
      <c r="BI478" s="1"/>
      <c r="BJ478" s="1"/>
      <c r="BK478" s="1"/>
      <c r="BL478" s="1"/>
      <c r="BM478" s="1"/>
      <c r="BN478" s="1"/>
      <c r="BO478" s="1"/>
      <c r="BP478" s="1"/>
      <c r="BQ478" s="1"/>
      <c r="BR478" s="1"/>
      <c r="BS478" s="1"/>
      <c r="BT478" s="1"/>
      <c r="BU478" s="1"/>
      <c r="BV478" s="1"/>
      <c r="BW478" s="1"/>
      <c r="BX478" s="1"/>
      <c r="BY478" s="1"/>
      <c r="BZ478" s="1"/>
    </row>
    <row r="479" spans="1:78" s="59" customFormat="1" ht="85.5">
      <c r="A479" s="45" t="str">
        <f t="shared" si="67"/>
        <v>EXT</v>
      </c>
      <c r="B479" s="45"/>
      <c r="C479" s="45"/>
      <c r="D479" s="188" t="s">
        <v>1526</v>
      </c>
      <c r="E479" s="139" t="s">
        <v>41</v>
      </c>
      <c r="F479" s="295" t="e">
        <v>#N/A</v>
      </c>
      <c r="G479" s="140">
        <f t="shared" si="82"/>
        <v>4</v>
      </c>
      <c r="H479" s="140" t="s">
        <v>42</v>
      </c>
      <c r="I479" s="125" t="s">
        <v>2438</v>
      </c>
      <c r="J479" s="125"/>
      <c r="K479" s="126"/>
      <c r="L479" s="126"/>
      <c r="M479" s="126"/>
      <c r="N479" s="125"/>
      <c r="O479" s="124" t="s">
        <v>42</v>
      </c>
      <c r="P479" s="124" t="s">
        <v>62</v>
      </c>
      <c r="Q479" s="141" t="s">
        <v>2439</v>
      </c>
      <c r="R479" s="142" t="s">
        <v>2440</v>
      </c>
      <c r="S479" s="124" t="s">
        <v>35</v>
      </c>
      <c r="T479" s="129" t="s">
        <v>38</v>
      </c>
      <c r="U479" s="140" t="s">
        <v>62</v>
      </c>
      <c r="V479" s="124"/>
      <c r="W479" s="130"/>
      <c r="X479" s="38"/>
      <c r="Y479" s="143" t="s">
        <v>47</v>
      </c>
      <c r="Z479" s="143" t="s">
        <v>47</v>
      </c>
      <c r="AA479" s="4"/>
      <c r="AB479" s="13" t="str">
        <f t="shared" si="65"/>
        <v>/rsm:CrossIndustryInvoice/rsm:SupplyChainTradeTransaction/ram:ApplicableHeaderTradeAgreement/ram:SellerTaxRepresentativeTradeParty</v>
      </c>
      <c r="AC479" s="13" t="str">
        <f t="shared" si="66"/>
        <v>/ram:DefinedTradeContact</v>
      </c>
      <c r="AD479" s="14">
        <f>COUNTIFS(R$4:R479,AB479)</f>
        <v>1</v>
      </c>
      <c r="AE479" s="1"/>
      <c r="AF479" s="139" t="str">
        <f t="shared" si="77"/>
        <v>EXT</v>
      </c>
      <c r="AG479" s="140">
        <f t="shared" si="79"/>
        <v>4</v>
      </c>
      <c r="AH479" s="140" t="str">
        <f t="shared" si="78"/>
        <v>0..1</v>
      </c>
      <c r="AI479" s="125" t="s">
        <v>2297</v>
      </c>
      <c r="AJ479" s="125"/>
      <c r="AK479" s="126"/>
      <c r="AL479" s="126"/>
      <c r="AM479" s="126"/>
      <c r="AN479" s="125"/>
      <c r="AO479" s="124" t="str">
        <f t="shared" si="76"/>
        <v>0..1</v>
      </c>
      <c r="AP479" s="124" t="str">
        <f t="shared" si="76"/>
        <v>0..n</v>
      </c>
      <c r="AQ479" s="141" t="str">
        <f t="shared" si="76"/>
        <v>/rsm:CrossIndustryInvoice
/rsm:SupplyChainTradeTransaction
/ram:ApplicableHeaderTradeAgreement
/ram:SellerTaxRepresentativeTradeParty
/ram:DefinedTradeContact</v>
      </c>
      <c r="AR479" s="142" t="str">
        <f t="shared" si="76"/>
        <v>/rsm:CrossIndustryInvoice/rsm:SupplyChainTradeTransaction/ram:ApplicableHeaderTradeAgreement/ram:SellerTaxRepresentativeTradeParty/ram:DefinedTradeContact</v>
      </c>
      <c r="AS479" s="124" t="s">
        <v>35</v>
      </c>
      <c r="AT479" s="129" t="s">
        <v>38</v>
      </c>
      <c r="AU479" s="140" t="str">
        <f t="shared" si="80"/>
        <v>0..n</v>
      </c>
      <c r="AV479" s="124"/>
      <c r="AW479" s="130"/>
      <c r="AX479" s="7"/>
      <c r="AY479" s="143" t="str">
        <f t="shared" si="81"/>
        <v>EXTENDED</v>
      </c>
      <c r="AZ479" s="143" t="str">
        <f t="shared" si="81"/>
        <v>EXTENDED</v>
      </c>
      <c r="BA479" s="1"/>
      <c r="BB479" s="57"/>
      <c r="BE479"/>
      <c r="BF479" s="1"/>
      <c r="BG479" s="1"/>
      <c r="BH479" s="1"/>
      <c r="BI479" s="1"/>
      <c r="BJ479" s="1"/>
      <c r="BK479" s="1"/>
      <c r="BL479" s="1"/>
      <c r="BM479" s="1"/>
      <c r="BN479" s="1"/>
      <c r="BO479" s="1"/>
      <c r="BP479" s="1"/>
      <c r="BQ479" s="1"/>
      <c r="BR479" s="1"/>
      <c r="BS479" s="1"/>
      <c r="BT479" s="1"/>
      <c r="BU479" s="1"/>
      <c r="BV479" s="1"/>
      <c r="BW479" s="1"/>
      <c r="BX479" s="1"/>
      <c r="BY479" s="1"/>
      <c r="BZ479" s="1"/>
    </row>
    <row r="480" spans="1:78" s="59" customFormat="1" ht="99.75">
      <c r="A480" s="45" t="str">
        <f t="shared" si="67"/>
        <v>EXT</v>
      </c>
      <c r="B480" s="45"/>
      <c r="C480" s="45"/>
      <c r="D480" s="188" t="s">
        <v>1526</v>
      </c>
      <c r="E480" s="61" t="s">
        <v>41</v>
      </c>
      <c r="F480" s="281" t="e">
        <v>#N/A</v>
      </c>
      <c r="G480" s="62">
        <f t="shared" si="82"/>
        <v>5</v>
      </c>
      <c r="H480" s="62" t="s">
        <v>42</v>
      </c>
      <c r="I480" s="64" t="s">
        <v>2142</v>
      </c>
      <c r="J480" s="64"/>
      <c r="K480" s="65"/>
      <c r="L480" s="65"/>
      <c r="M480" s="65"/>
      <c r="N480" s="64"/>
      <c r="O480" s="66" t="s">
        <v>42</v>
      </c>
      <c r="P480" s="66" t="str">
        <f t="shared" si="75"/>
        <v>0..1</v>
      </c>
      <c r="Q480" s="6" t="s">
        <v>2441</v>
      </c>
      <c r="R480" s="67" t="s">
        <v>2442</v>
      </c>
      <c r="S480" s="66" t="s">
        <v>73</v>
      </c>
      <c r="T480" s="68" t="s">
        <v>56</v>
      </c>
      <c r="U480" s="62" t="s">
        <v>42</v>
      </c>
      <c r="V480" s="66"/>
      <c r="W480" s="69"/>
      <c r="X480" s="38"/>
      <c r="Y480" s="70" t="s">
        <v>47</v>
      </c>
      <c r="Z480" s="70" t="s">
        <v>47</v>
      </c>
      <c r="AA480" s="4"/>
      <c r="AB480" s="13" t="str">
        <f t="shared" si="65"/>
        <v>/rsm:CrossIndustryInvoice/rsm:SupplyChainTradeTransaction/ram:ApplicableHeaderTradeAgreement/ram:SellerTaxRepresentativeTradeParty/ram:DefinedTradeContact</v>
      </c>
      <c r="AC480" s="13" t="str">
        <f t="shared" si="66"/>
        <v>/ram:PersonName</v>
      </c>
      <c r="AD480" s="14">
        <f>COUNTIFS(R$4:R480,AB480)</f>
        <v>1</v>
      </c>
      <c r="AE480" s="1"/>
      <c r="AF480" s="61" t="str">
        <f t="shared" si="77"/>
        <v>EXT</v>
      </c>
      <c r="AG480" s="62">
        <f t="shared" si="79"/>
        <v>5</v>
      </c>
      <c r="AH480" s="62" t="str">
        <f t="shared" si="78"/>
        <v>0..1</v>
      </c>
      <c r="AI480" s="64" t="s">
        <v>2145</v>
      </c>
      <c r="AJ480" s="64"/>
      <c r="AK480" s="65"/>
      <c r="AL480" s="65"/>
      <c r="AM480" s="65"/>
      <c r="AN480" s="64"/>
      <c r="AO480" s="66" t="str">
        <f t="shared" si="76"/>
        <v>0..1</v>
      </c>
      <c r="AP480" s="66" t="str">
        <f t="shared" si="76"/>
        <v>0..1</v>
      </c>
      <c r="AQ480" s="6" t="str">
        <f t="shared" si="76"/>
        <v>/rsm:CrossIndustryInvoice
/rsm:SupplyChainTradeTransaction
/ram:ApplicableHeaderTradeAgreement
/ram:SellerTaxRepresentativeTradeParty
/ram:DefinedTradeContact
/ram:PersonName</v>
      </c>
      <c r="AR480" s="67" t="str">
        <f t="shared" si="76"/>
        <v>/rsm:CrossIndustryInvoice/rsm:SupplyChainTradeTransaction/ram:ApplicableHeaderTradeAgreement/ram:SellerTaxRepresentativeTradeParty/ram:DefinedTradeContact/ram:PersonName</v>
      </c>
      <c r="AS480" s="66" t="s">
        <v>73</v>
      </c>
      <c r="AT480" s="68" t="s">
        <v>56</v>
      </c>
      <c r="AU480" s="62" t="str">
        <f t="shared" si="80"/>
        <v>0..1</v>
      </c>
      <c r="AV480" s="66"/>
      <c r="AW480" s="69"/>
      <c r="AX480" s="7"/>
      <c r="AY480" s="70" t="str">
        <f t="shared" si="81"/>
        <v>EXTENDED</v>
      </c>
      <c r="AZ480" s="70" t="str">
        <f t="shared" si="81"/>
        <v>EXTENDED</v>
      </c>
      <c r="BA480" s="1"/>
      <c r="BB480" s="57"/>
      <c r="BE480"/>
      <c r="BF480" s="1"/>
      <c r="BG480" s="1"/>
      <c r="BH480" s="1"/>
      <c r="BI480" s="1"/>
      <c r="BJ480" s="1"/>
      <c r="BK480" s="1"/>
      <c r="BL480" s="1"/>
      <c r="BM480" s="1"/>
      <c r="BN480" s="1"/>
      <c r="BO480" s="1"/>
      <c r="BP480" s="1"/>
      <c r="BQ480" s="1"/>
      <c r="BR480" s="1"/>
      <c r="BS480" s="1"/>
      <c r="BT480" s="1"/>
      <c r="BU480" s="1"/>
      <c r="BV480" s="1"/>
      <c r="BW480" s="1"/>
      <c r="BX480" s="1"/>
      <c r="BY480" s="1"/>
      <c r="BZ480" s="1"/>
    </row>
    <row r="481" spans="1:78" s="59" customFormat="1" ht="99.75">
      <c r="A481" s="45" t="str">
        <f t="shared" si="67"/>
        <v>EXT</v>
      </c>
      <c r="B481" s="45"/>
      <c r="C481" s="45"/>
      <c r="D481" s="188" t="s">
        <v>1526</v>
      </c>
      <c r="E481" s="61" t="s">
        <v>41</v>
      </c>
      <c r="F481" s="281" t="e">
        <v>#N/A</v>
      </c>
      <c r="G481" s="62">
        <f t="shared" si="82"/>
        <v>5</v>
      </c>
      <c r="H481" s="62" t="s">
        <v>42</v>
      </c>
      <c r="I481" s="64" t="s">
        <v>2146</v>
      </c>
      <c r="J481" s="64"/>
      <c r="K481" s="65"/>
      <c r="L481" s="65"/>
      <c r="M481" s="65"/>
      <c r="N481" s="64"/>
      <c r="O481" s="66" t="s">
        <v>42</v>
      </c>
      <c r="P481" s="66" t="str">
        <f t="shared" si="75"/>
        <v>0..1</v>
      </c>
      <c r="Q481" s="6" t="s">
        <v>2443</v>
      </c>
      <c r="R481" s="67" t="s">
        <v>2444</v>
      </c>
      <c r="S481" s="66" t="s">
        <v>73</v>
      </c>
      <c r="T481" s="68" t="s">
        <v>56</v>
      </c>
      <c r="U481" s="62" t="s">
        <v>42</v>
      </c>
      <c r="V481" s="66"/>
      <c r="W481" s="69"/>
      <c r="X481" s="38"/>
      <c r="Y481" s="70" t="s">
        <v>47</v>
      </c>
      <c r="Z481" s="70" t="s">
        <v>47</v>
      </c>
      <c r="AA481" s="4"/>
      <c r="AB481" s="13" t="str">
        <f t="shared" si="65"/>
        <v>/rsm:CrossIndustryInvoice/rsm:SupplyChainTradeTransaction/ram:ApplicableHeaderTradeAgreement/ram:SellerTaxRepresentativeTradeParty/ram:DefinedTradeContact</v>
      </c>
      <c r="AC481" s="13" t="str">
        <f t="shared" si="66"/>
        <v>/ram:DepartmentName</v>
      </c>
      <c r="AD481" s="14">
        <f>COUNTIFS(R$4:R481,AB481)</f>
        <v>1</v>
      </c>
      <c r="AE481" s="1"/>
      <c r="AF481" s="61" t="str">
        <f t="shared" si="77"/>
        <v>EXT</v>
      </c>
      <c r="AG481" s="62">
        <f t="shared" si="79"/>
        <v>5</v>
      </c>
      <c r="AH481" s="62" t="str">
        <f t="shared" si="78"/>
        <v>0..1</v>
      </c>
      <c r="AI481" s="64" t="s">
        <v>2145</v>
      </c>
      <c r="AJ481" s="64"/>
      <c r="AK481" s="65"/>
      <c r="AL481" s="65"/>
      <c r="AM481" s="65"/>
      <c r="AN481" s="64"/>
      <c r="AO481" s="66" t="str">
        <f t="shared" si="76"/>
        <v>0..1</v>
      </c>
      <c r="AP481" s="66" t="str">
        <f t="shared" si="76"/>
        <v>0..1</v>
      </c>
      <c r="AQ481" s="6" t="str">
        <f t="shared" si="76"/>
        <v>/rsm:CrossIndustryInvoice
/rsm:SupplyChainTradeTransaction
/ram:ApplicableHeaderTradeAgreement
/ram:SellerTaxRepresentativeTradeParty
/ram:DefinedTradeContact
/ram:DepartmentName</v>
      </c>
      <c r="AR481" s="67" t="str">
        <f t="shared" si="76"/>
        <v>/rsm:CrossIndustryInvoice/rsm:SupplyChainTradeTransaction/ram:ApplicableHeaderTradeAgreement/ram:SellerTaxRepresentativeTradeParty/ram:DefinedTradeContact/ram:DepartmentName</v>
      </c>
      <c r="AS481" s="66" t="s">
        <v>73</v>
      </c>
      <c r="AT481" s="68" t="s">
        <v>56</v>
      </c>
      <c r="AU481" s="62" t="str">
        <f t="shared" si="80"/>
        <v>0..1</v>
      </c>
      <c r="AV481" s="66"/>
      <c r="AW481" s="69"/>
      <c r="AX481" s="7"/>
      <c r="AY481" s="70" t="str">
        <f t="shared" si="81"/>
        <v>EXTENDED</v>
      </c>
      <c r="AZ481" s="70" t="str">
        <f t="shared" si="81"/>
        <v>EXTENDED</v>
      </c>
      <c r="BA481" s="1"/>
      <c r="BB481" s="57"/>
      <c r="BE481"/>
      <c r="BF481" s="1"/>
      <c r="BG481" s="1"/>
      <c r="BH481" s="1"/>
      <c r="BI481" s="1"/>
      <c r="BJ481" s="1"/>
      <c r="BK481" s="1"/>
      <c r="BL481" s="1"/>
      <c r="BM481" s="1"/>
      <c r="BN481" s="1"/>
      <c r="BO481" s="1"/>
      <c r="BP481" s="1"/>
      <c r="BQ481" s="1"/>
      <c r="BR481" s="1"/>
      <c r="BS481" s="1"/>
      <c r="BT481" s="1"/>
      <c r="BU481" s="1"/>
      <c r="BV481" s="1"/>
      <c r="BW481" s="1"/>
      <c r="BX481" s="1"/>
      <c r="BY481" s="1"/>
      <c r="BZ481" s="1"/>
    </row>
    <row r="482" spans="1:78" s="59" customFormat="1" ht="99.75">
      <c r="A482" s="45" t="str">
        <f t="shared" si="67"/>
        <v>EXT</v>
      </c>
      <c r="B482" s="131" t="s">
        <v>304</v>
      </c>
      <c r="C482" s="131"/>
      <c r="D482" s="188" t="s">
        <v>1526</v>
      </c>
      <c r="E482" s="61" t="s">
        <v>41</v>
      </c>
      <c r="F482" s="281" t="e">
        <v>#N/A</v>
      </c>
      <c r="G482" s="62">
        <f t="shared" si="82"/>
        <v>5</v>
      </c>
      <c r="H482" s="62" t="s">
        <v>42</v>
      </c>
      <c r="I482" s="64" t="s">
        <v>2445</v>
      </c>
      <c r="J482" s="64"/>
      <c r="K482" s="65" t="s">
        <v>938</v>
      </c>
      <c r="L482" s="65"/>
      <c r="M482" s="65" t="s">
        <v>35</v>
      </c>
      <c r="N482" s="64"/>
      <c r="O482" s="66" t="s">
        <v>42</v>
      </c>
      <c r="P482" s="66" t="str">
        <f t="shared" si="75"/>
        <v>0..1</v>
      </c>
      <c r="Q482" s="6" t="s">
        <v>2446</v>
      </c>
      <c r="R482" s="67" t="s">
        <v>2447</v>
      </c>
      <c r="S482" s="66" t="s">
        <v>131</v>
      </c>
      <c r="T482" s="68" t="s">
        <v>56</v>
      </c>
      <c r="U482" s="62" t="s">
        <v>42</v>
      </c>
      <c r="V482" s="66"/>
      <c r="W482" s="69" t="s">
        <v>35</v>
      </c>
      <c r="X482" s="38"/>
      <c r="Y482" s="70" t="s">
        <v>47</v>
      </c>
      <c r="Z482" s="70" t="s">
        <v>47</v>
      </c>
      <c r="AA482" s="57"/>
      <c r="AB482" s="13" t="str">
        <f t="shared" si="65"/>
        <v>/rsm:CrossIndustryInvoice/rsm:SupplyChainTradeTransaction/ram:ApplicableHeaderTradeAgreement/ram:SellerTaxRepresentativeTradeParty/ram:DefinedTradeContact</v>
      </c>
      <c r="AC482" s="13" t="str">
        <f t="shared" si="66"/>
        <v>/ram:TypeCode</v>
      </c>
      <c r="AD482" s="14">
        <f>COUNTIFS(R$4:R482,AB482)</f>
        <v>1</v>
      </c>
      <c r="AE482" s="57"/>
      <c r="AF482" s="61" t="str">
        <f t="shared" si="77"/>
        <v>EXT</v>
      </c>
      <c r="AG482" s="62">
        <f t="shared" si="79"/>
        <v>5</v>
      </c>
      <c r="AH482" s="62" t="str">
        <f t="shared" si="78"/>
        <v>0..1</v>
      </c>
      <c r="AI482" s="64" t="s">
        <v>2448</v>
      </c>
      <c r="AJ482" s="64"/>
      <c r="AK482" s="65" t="s">
        <v>942</v>
      </c>
      <c r="AL482" s="65"/>
      <c r="AM482" s="65" t="s">
        <v>35</v>
      </c>
      <c r="AN482" s="64"/>
      <c r="AO482" s="66" t="str">
        <f t="shared" si="76"/>
        <v>0..1</v>
      </c>
      <c r="AP482" s="66" t="str">
        <f t="shared" si="76"/>
        <v>0..1</v>
      </c>
      <c r="AQ482" s="6" t="str">
        <f t="shared" si="76"/>
        <v>/rsm:CrossIndustryInvoice
/rsm:SupplyChainTradeTransaction
/ram:ApplicableHeaderTradeAgreement
/ram:SellerTaxRepresentativeTradeParty
/ram:DefinedTradeContact
/ram:TypeCode</v>
      </c>
      <c r="AR482" s="67" t="str">
        <f t="shared" si="76"/>
        <v>/rsm:CrossIndustryInvoice/rsm:SupplyChainTradeTransaction/ram:ApplicableHeaderTradeAgreement/ram:SellerTaxRepresentativeTradeParty/ram:DefinedTradeContact/ram:TypeCode</v>
      </c>
      <c r="AS482" s="66" t="s">
        <v>131</v>
      </c>
      <c r="AT482" s="68" t="s">
        <v>56</v>
      </c>
      <c r="AU482" s="62" t="str">
        <f t="shared" si="80"/>
        <v>0..1</v>
      </c>
      <c r="AV482" s="66"/>
      <c r="AW482" s="69" t="s">
        <v>35</v>
      </c>
      <c r="AX482" s="7"/>
      <c r="AY482" s="70" t="str">
        <f t="shared" si="81"/>
        <v>EXTENDED</v>
      </c>
      <c r="AZ482" s="70" t="str">
        <f t="shared" si="81"/>
        <v>EXTENDED</v>
      </c>
      <c r="BA482" s="1"/>
      <c r="BB482" s="57"/>
      <c r="BE482"/>
      <c r="BF482" s="1"/>
      <c r="BG482" s="1"/>
      <c r="BH482" s="1"/>
      <c r="BI482" s="1"/>
      <c r="BJ482" s="1"/>
      <c r="BK482" s="1"/>
      <c r="BL482" s="1"/>
      <c r="BM482" s="1"/>
      <c r="BN482" s="1"/>
      <c r="BO482" s="1"/>
      <c r="BP482" s="1"/>
      <c r="BQ482" s="1"/>
      <c r="BR482" s="1"/>
      <c r="BS482" s="1"/>
      <c r="BT482" s="1"/>
      <c r="BU482" s="1"/>
      <c r="BV482" s="1"/>
      <c r="BW482" s="1"/>
      <c r="BX482" s="1"/>
      <c r="BY482" s="1"/>
      <c r="BZ482" s="1"/>
    </row>
    <row r="483" spans="1:78" s="59" customFormat="1" ht="99.75">
      <c r="A483" s="45" t="str">
        <f t="shared" si="67"/>
        <v>EXT</v>
      </c>
      <c r="B483" s="45"/>
      <c r="C483" s="45"/>
      <c r="D483" s="188" t="s">
        <v>1526</v>
      </c>
      <c r="E483" s="161" t="s">
        <v>41</v>
      </c>
      <c r="F483" s="297" t="e">
        <v>#N/A</v>
      </c>
      <c r="G483" s="162">
        <f t="shared" si="82"/>
        <v>5</v>
      </c>
      <c r="H483" s="162" t="s">
        <v>42</v>
      </c>
      <c r="I483" s="192" t="s">
        <v>2153</v>
      </c>
      <c r="J483" s="163"/>
      <c r="K483" s="164"/>
      <c r="L483" s="164"/>
      <c r="M483" s="164"/>
      <c r="N483" s="163"/>
      <c r="O483" s="66" t="s">
        <v>42</v>
      </c>
      <c r="P483" s="66" t="str">
        <f t="shared" si="75"/>
        <v>0..1</v>
      </c>
      <c r="Q483" s="166" t="s">
        <v>2449</v>
      </c>
      <c r="R483" s="167" t="s">
        <v>2450</v>
      </c>
      <c r="S483" s="165"/>
      <c r="T483" s="168"/>
      <c r="U483" s="162" t="s">
        <v>42</v>
      </c>
      <c r="V483" s="165"/>
      <c r="W483" s="169"/>
      <c r="X483" s="38"/>
      <c r="Y483" s="170" t="s">
        <v>47</v>
      </c>
      <c r="Z483" s="170" t="s">
        <v>47</v>
      </c>
      <c r="AA483" s="4"/>
      <c r="AB483" s="13" t="str">
        <f t="shared" si="65"/>
        <v>/rsm:CrossIndustryInvoice/rsm:SupplyChainTradeTransaction/ram:ApplicableHeaderTradeAgreement/ram:SellerTaxRepresentativeTradeParty/ram:DefinedTradeContact</v>
      </c>
      <c r="AC483" s="13" t="str">
        <f t="shared" si="66"/>
        <v>/ram:TelephoneUniversalCommunication</v>
      </c>
      <c r="AD483" s="14">
        <f>COUNTIFS(R$4:R483,AB483)</f>
        <v>1</v>
      </c>
      <c r="AE483" s="1"/>
      <c r="AF483" s="161" t="str">
        <f t="shared" si="77"/>
        <v>EXT</v>
      </c>
      <c r="AG483" s="162">
        <f t="shared" si="79"/>
        <v>5</v>
      </c>
      <c r="AH483" s="162" t="str">
        <f t="shared" si="78"/>
        <v>0..1</v>
      </c>
      <c r="AI483" s="192" t="s">
        <v>946</v>
      </c>
      <c r="AJ483" s="163"/>
      <c r="AK483" s="164"/>
      <c r="AL483" s="164"/>
      <c r="AM483" s="164"/>
      <c r="AN483" s="163"/>
      <c r="AO483" s="66" t="str">
        <f t="shared" si="76"/>
        <v>0..1</v>
      </c>
      <c r="AP483" s="66" t="str">
        <f t="shared" si="76"/>
        <v>0..1</v>
      </c>
      <c r="AQ483" s="166" t="str">
        <f t="shared" si="76"/>
        <v>/rsm:CrossIndustryInvoice
/rsm:SupplyChainTradeTransaction
/ram:ApplicableHeaderTradeAgreement
/ram:SellerTaxRepresentativeTradeParty
/ram:DefinedTradeContact
/ram:TelephoneUniversalCommunication</v>
      </c>
      <c r="AR483" s="167" t="str">
        <f t="shared" si="76"/>
        <v>/rsm:CrossIndustryInvoice/rsm:SupplyChainTradeTransaction/ram:ApplicableHeaderTradeAgreement/ram:SellerTaxRepresentativeTradeParty/ram:DefinedTradeContact/ram:TelephoneUniversalCommunication</v>
      </c>
      <c r="AS483" s="165"/>
      <c r="AT483" s="168"/>
      <c r="AU483" s="162" t="str">
        <f t="shared" si="80"/>
        <v>0..1</v>
      </c>
      <c r="AV483" s="165"/>
      <c r="AW483" s="169"/>
      <c r="AX483" s="7"/>
      <c r="AY483" s="170" t="str">
        <f t="shared" si="81"/>
        <v>EXTENDED</v>
      </c>
      <c r="AZ483" s="170" t="str">
        <f t="shared" si="81"/>
        <v>EXTENDED</v>
      </c>
      <c r="BA483" s="1"/>
      <c r="BB483" s="57"/>
      <c r="BE483"/>
      <c r="BF483" s="1"/>
      <c r="BG483" s="1"/>
      <c r="BH483" s="1"/>
      <c r="BI483" s="1"/>
      <c r="BJ483" s="1"/>
      <c r="BK483" s="1"/>
      <c r="BL483" s="1"/>
      <c r="BM483" s="1"/>
      <c r="BN483" s="1"/>
      <c r="BO483" s="1"/>
      <c r="BP483" s="1"/>
      <c r="BQ483" s="1"/>
      <c r="BR483" s="1"/>
      <c r="BS483" s="1"/>
      <c r="BT483" s="1"/>
      <c r="BU483" s="1"/>
      <c r="BV483" s="1"/>
      <c r="BW483" s="1"/>
      <c r="BX483" s="1"/>
      <c r="BY483" s="1"/>
      <c r="BZ483" s="1"/>
    </row>
    <row r="484" spans="1:78" s="59" customFormat="1" ht="114">
      <c r="A484" s="45" t="str">
        <f t="shared" si="67"/>
        <v>EXT</v>
      </c>
      <c r="B484" s="45"/>
      <c r="C484" s="45"/>
      <c r="D484" s="188" t="s">
        <v>1526</v>
      </c>
      <c r="E484" s="61" t="s">
        <v>41</v>
      </c>
      <c r="F484" s="281" t="e">
        <v>#N/A</v>
      </c>
      <c r="G484" s="62">
        <f t="shared" si="82"/>
        <v>6</v>
      </c>
      <c r="H484" s="62" t="s">
        <v>32</v>
      </c>
      <c r="I484" s="64" t="s">
        <v>2156</v>
      </c>
      <c r="J484" s="64"/>
      <c r="K484" s="65"/>
      <c r="L484" s="65"/>
      <c r="M484" s="65"/>
      <c r="N484" s="64"/>
      <c r="O484" s="66" t="s">
        <v>32</v>
      </c>
      <c r="P484" s="66" t="str">
        <f t="shared" si="75"/>
        <v>1..1</v>
      </c>
      <c r="Q484" s="6" t="s">
        <v>2451</v>
      </c>
      <c r="R484" s="67" t="s">
        <v>2452</v>
      </c>
      <c r="S484" s="66" t="s">
        <v>73</v>
      </c>
      <c r="T484" s="68" t="s">
        <v>56</v>
      </c>
      <c r="U484" s="62" t="s">
        <v>42</v>
      </c>
      <c r="V484" s="66"/>
      <c r="W484" s="69"/>
      <c r="X484" s="38"/>
      <c r="Y484" s="70" t="s">
        <v>47</v>
      </c>
      <c r="Z484" s="70" t="s">
        <v>47</v>
      </c>
      <c r="AA484" s="4"/>
      <c r="AB484" s="13" t="str">
        <f t="shared" si="65"/>
        <v>/rsm:CrossIndustryInvoice/rsm:SupplyChainTradeTransaction/ram:ApplicableHeaderTradeAgreement/ram:SellerTaxRepresentativeTradeParty/ram:DefinedTradeContact/ram:TelephoneUniversalCommunication</v>
      </c>
      <c r="AC484" s="13" t="str">
        <f t="shared" si="66"/>
        <v>/ram:CompleteNumber</v>
      </c>
      <c r="AD484" s="14">
        <f>COUNTIFS(R$4:R484,AB484)</f>
        <v>1</v>
      </c>
      <c r="AE484" s="1"/>
      <c r="AF484" s="61" t="str">
        <f t="shared" si="77"/>
        <v>EXT</v>
      </c>
      <c r="AG484" s="62">
        <f t="shared" si="79"/>
        <v>6</v>
      </c>
      <c r="AH484" s="62" t="str">
        <f t="shared" si="78"/>
        <v>1..1</v>
      </c>
      <c r="AI484" s="64" t="s">
        <v>950</v>
      </c>
      <c r="AJ484" s="64"/>
      <c r="AK484" s="65"/>
      <c r="AL484" s="65"/>
      <c r="AM484" s="65"/>
      <c r="AN484" s="64"/>
      <c r="AO484" s="66" t="str">
        <f t="shared" si="76"/>
        <v>1..1</v>
      </c>
      <c r="AP484" s="66" t="str">
        <f t="shared" si="76"/>
        <v>1..1</v>
      </c>
      <c r="AQ484" s="6" t="str">
        <f t="shared" si="76"/>
        <v>/rsm:CrossIndustryInvoice
/rsm:SupplyChainTradeTransaction
/ram:ApplicableHeaderTradeAgreement
/ram:SellerTaxRepresentativeTradeParty
/ram:DefinedTradeContact
/ram:TelephoneUniversalCommunication
/ram:CompleteNumber</v>
      </c>
      <c r="AR484" s="67" t="str">
        <f t="shared" si="76"/>
        <v>/rsm:CrossIndustryInvoice/rsm:SupplyChainTradeTransaction/ram:ApplicableHeaderTradeAgreement/ram:SellerTaxRepresentativeTradeParty/ram:DefinedTradeContact/ram:TelephoneUniversalCommunication/ram:CompleteNumber</v>
      </c>
      <c r="AS484" s="66" t="s">
        <v>73</v>
      </c>
      <c r="AT484" s="68" t="s">
        <v>56</v>
      </c>
      <c r="AU484" s="62" t="str">
        <f t="shared" si="80"/>
        <v>0..1</v>
      </c>
      <c r="AV484" s="66"/>
      <c r="AW484" s="69"/>
      <c r="AX484" s="7"/>
      <c r="AY484" s="70" t="str">
        <f t="shared" si="81"/>
        <v>EXTENDED</v>
      </c>
      <c r="AZ484" s="70" t="str">
        <f t="shared" si="81"/>
        <v>EXTENDED</v>
      </c>
      <c r="BA484" s="1"/>
      <c r="BB484" s="57"/>
      <c r="BE484"/>
      <c r="BF484" s="1"/>
      <c r="BG484" s="1"/>
      <c r="BH484" s="1"/>
      <c r="BI484" s="1"/>
      <c r="BJ484" s="1"/>
      <c r="BK484" s="1"/>
      <c r="BL484" s="1"/>
      <c r="BM484" s="1"/>
      <c r="BN484" s="1"/>
      <c r="BO484" s="1"/>
      <c r="BP484" s="1"/>
      <c r="BQ484" s="1"/>
      <c r="BR484" s="1"/>
      <c r="BS484" s="1"/>
      <c r="BT484" s="1"/>
      <c r="BU484" s="1"/>
      <c r="BV484" s="1"/>
      <c r="BW484" s="1"/>
      <c r="BX484" s="1"/>
      <c r="BY484" s="1"/>
      <c r="BZ484" s="1"/>
    </row>
    <row r="485" spans="1:78" s="59" customFormat="1" ht="99.75">
      <c r="A485" s="45" t="str">
        <f t="shared" si="67"/>
        <v>EXT</v>
      </c>
      <c r="B485" s="45"/>
      <c r="C485" s="45"/>
      <c r="D485" s="188" t="s">
        <v>1526</v>
      </c>
      <c r="E485" s="161" t="s">
        <v>41</v>
      </c>
      <c r="F485" s="297" t="e">
        <v>#N/A</v>
      </c>
      <c r="G485" s="162">
        <f t="shared" si="82"/>
        <v>5</v>
      </c>
      <c r="H485" s="162" t="s">
        <v>42</v>
      </c>
      <c r="I485" s="192" t="s">
        <v>2159</v>
      </c>
      <c r="J485" s="163"/>
      <c r="K485" s="164"/>
      <c r="L485" s="164"/>
      <c r="M485" s="164"/>
      <c r="N485" s="163"/>
      <c r="O485" s="66" t="s">
        <v>42</v>
      </c>
      <c r="P485" s="66" t="str">
        <f t="shared" si="75"/>
        <v>0..1</v>
      </c>
      <c r="Q485" s="166" t="s">
        <v>2453</v>
      </c>
      <c r="R485" s="167" t="s">
        <v>2454</v>
      </c>
      <c r="S485" s="165"/>
      <c r="T485" s="168"/>
      <c r="U485" s="162" t="s">
        <v>42</v>
      </c>
      <c r="V485" s="165"/>
      <c r="W485" s="169"/>
      <c r="X485" s="38"/>
      <c r="Y485" s="170" t="s">
        <v>47</v>
      </c>
      <c r="Z485" s="170" t="s">
        <v>47</v>
      </c>
      <c r="AA485" s="4"/>
      <c r="AB485" s="13" t="str">
        <f t="shared" si="65"/>
        <v>/rsm:CrossIndustryInvoice/rsm:SupplyChainTradeTransaction/ram:ApplicableHeaderTradeAgreement/ram:SellerTaxRepresentativeTradeParty/ram:DefinedTradeContact</v>
      </c>
      <c r="AC485" s="13" t="str">
        <f t="shared" si="66"/>
        <v>/ram:FaxUniversalCommunication</v>
      </c>
      <c r="AD485" s="14">
        <f>COUNTIFS(R$4:R485,AB485)</f>
        <v>1</v>
      </c>
      <c r="AE485" s="1"/>
      <c r="AF485" s="161" t="str">
        <f t="shared" si="77"/>
        <v>EXT</v>
      </c>
      <c r="AG485" s="162">
        <f t="shared" si="79"/>
        <v>5</v>
      </c>
      <c r="AH485" s="162" t="str">
        <f t="shared" si="78"/>
        <v>0..1</v>
      </c>
      <c r="AI485" s="192" t="s">
        <v>954</v>
      </c>
      <c r="AJ485" s="163"/>
      <c r="AK485" s="164"/>
      <c r="AL485" s="164"/>
      <c r="AM485" s="164"/>
      <c r="AN485" s="163"/>
      <c r="AO485" s="66" t="str">
        <f t="shared" si="76"/>
        <v>0..1</v>
      </c>
      <c r="AP485" s="66" t="str">
        <f t="shared" si="76"/>
        <v>0..1</v>
      </c>
      <c r="AQ485" s="166" t="str">
        <f t="shared" si="76"/>
        <v>/rsm:CrossIndustryInvoice
/rsm:SupplyChainTradeTransaction
/ram:ApplicableHeaderTradeAgreement
/ram:SellerTaxRepresentativeTradeParty
/ram:DefinedTradeContact
/ram:FaxUniversalCommunication</v>
      </c>
      <c r="AR485" s="167" t="str">
        <f t="shared" si="76"/>
        <v>/rsm:CrossIndustryInvoice/rsm:SupplyChainTradeTransaction/ram:ApplicableHeaderTradeAgreement/ram:SellerTaxRepresentativeTradeParty/ram:DefinedTradeContact/ram:FaxUniversalCommunication</v>
      </c>
      <c r="AS485" s="165"/>
      <c r="AT485" s="168"/>
      <c r="AU485" s="162" t="str">
        <f t="shared" si="80"/>
        <v>0..1</v>
      </c>
      <c r="AV485" s="165"/>
      <c r="AW485" s="169"/>
      <c r="AX485" s="7"/>
      <c r="AY485" s="170" t="str">
        <f t="shared" si="81"/>
        <v>EXTENDED</v>
      </c>
      <c r="AZ485" s="170" t="str">
        <f t="shared" si="81"/>
        <v>EXTENDED</v>
      </c>
      <c r="BA485" s="1"/>
      <c r="BB485" s="57"/>
      <c r="BE485"/>
      <c r="BF485" s="1"/>
      <c r="BG485" s="1"/>
      <c r="BH485" s="1"/>
      <c r="BI485" s="1"/>
      <c r="BJ485" s="1"/>
      <c r="BK485" s="1"/>
      <c r="BL485" s="1"/>
      <c r="BM485" s="1"/>
      <c r="BN485" s="1"/>
      <c r="BO485" s="1"/>
      <c r="BP485" s="1"/>
      <c r="BQ485" s="1"/>
      <c r="BR485" s="1"/>
      <c r="BS485" s="1"/>
      <c r="BT485" s="1"/>
      <c r="BU485" s="1"/>
      <c r="BV485" s="1"/>
      <c r="BW485" s="1"/>
      <c r="BX485" s="1"/>
      <c r="BY485" s="1"/>
      <c r="BZ485" s="1"/>
    </row>
    <row r="486" spans="1:78" s="59" customFormat="1" ht="114">
      <c r="A486" s="45" t="str">
        <f t="shared" si="67"/>
        <v>EXT</v>
      </c>
      <c r="B486" s="45"/>
      <c r="C486" s="45"/>
      <c r="D486" s="188" t="s">
        <v>1526</v>
      </c>
      <c r="E486" s="61" t="s">
        <v>41</v>
      </c>
      <c r="F486" s="281" t="e">
        <v>#N/A</v>
      </c>
      <c r="G486" s="62">
        <f t="shared" si="82"/>
        <v>6</v>
      </c>
      <c r="H486" s="62" t="s">
        <v>32</v>
      </c>
      <c r="I486" s="64" t="s">
        <v>2162</v>
      </c>
      <c r="J486" s="64"/>
      <c r="K486" s="65"/>
      <c r="L486" s="65"/>
      <c r="M486" s="65"/>
      <c r="N486" s="64"/>
      <c r="O486" s="66" t="s">
        <v>32</v>
      </c>
      <c r="P486" s="66" t="str">
        <f t="shared" si="75"/>
        <v>1..1</v>
      </c>
      <c r="Q486" s="6" t="s">
        <v>2455</v>
      </c>
      <c r="R486" s="67" t="s">
        <v>2456</v>
      </c>
      <c r="S486" s="66" t="s">
        <v>73</v>
      </c>
      <c r="T486" s="68" t="s">
        <v>56</v>
      </c>
      <c r="U486" s="62" t="s">
        <v>42</v>
      </c>
      <c r="V486" s="66"/>
      <c r="W486" s="69"/>
      <c r="X486" s="38"/>
      <c r="Y486" s="70" t="s">
        <v>47</v>
      </c>
      <c r="Z486" s="70" t="s">
        <v>47</v>
      </c>
      <c r="AA486" s="4"/>
      <c r="AB486" s="13" t="str">
        <f t="shared" si="65"/>
        <v>/rsm:CrossIndustryInvoice/rsm:SupplyChainTradeTransaction/ram:ApplicableHeaderTradeAgreement/ram:SellerTaxRepresentativeTradeParty/ram:DefinedTradeContact/ram:FaxUniversalCommunication</v>
      </c>
      <c r="AC486" s="13" t="str">
        <f t="shared" si="66"/>
        <v>/ram:CompleteNumber</v>
      </c>
      <c r="AD486" s="14">
        <f>COUNTIFS(R$4:R486,AB486)</f>
        <v>1</v>
      </c>
      <c r="AE486" s="1"/>
      <c r="AF486" s="61" t="str">
        <f t="shared" si="77"/>
        <v>EXT</v>
      </c>
      <c r="AG486" s="62">
        <f t="shared" si="79"/>
        <v>6</v>
      </c>
      <c r="AH486" s="62" t="str">
        <f t="shared" si="78"/>
        <v>1..1</v>
      </c>
      <c r="AI486" s="64" t="s">
        <v>2165</v>
      </c>
      <c r="AJ486" s="64"/>
      <c r="AK486" s="65"/>
      <c r="AL486" s="65"/>
      <c r="AM486" s="65"/>
      <c r="AN486" s="64"/>
      <c r="AO486" s="66" t="str">
        <f t="shared" si="76"/>
        <v>1..1</v>
      </c>
      <c r="AP486" s="66" t="str">
        <f t="shared" si="76"/>
        <v>1..1</v>
      </c>
      <c r="AQ486" s="6" t="str">
        <f t="shared" si="76"/>
        <v>/rsm:CrossIndustryInvoice
/rsm:SupplyChainTradeTransaction
/ram:ApplicableHeaderTradeAgreement
/ram:SellerTaxRepresentativeTradeParty
/ram:DefinedTradeContact
/ram:FaxUniversalCommunication
/ram:CompleteNumber</v>
      </c>
      <c r="AR486" s="67" t="str">
        <f t="shared" si="76"/>
        <v>/rsm:CrossIndustryInvoice/rsm:SupplyChainTradeTransaction/ram:ApplicableHeaderTradeAgreement/ram:SellerTaxRepresentativeTradeParty/ram:DefinedTradeContact/ram:FaxUniversalCommunication/ram:CompleteNumber</v>
      </c>
      <c r="AS486" s="66" t="s">
        <v>73</v>
      </c>
      <c r="AT486" s="68" t="s">
        <v>56</v>
      </c>
      <c r="AU486" s="62" t="str">
        <f t="shared" si="80"/>
        <v>0..1</v>
      </c>
      <c r="AV486" s="66"/>
      <c r="AW486" s="69"/>
      <c r="AX486" s="7"/>
      <c r="AY486" s="70" t="str">
        <f t="shared" si="81"/>
        <v>EXTENDED</v>
      </c>
      <c r="AZ486" s="70" t="str">
        <f t="shared" si="81"/>
        <v>EXTENDED</v>
      </c>
      <c r="BA486" s="1"/>
      <c r="BB486" s="57"/>
      <c r="BE486"/>
      <c r="BF486" s="1"/>
      <c r="BG486" s="1"/>
      <c r="BH486" s="1"/>
      <c r="BI486" s="1"/>
      <c r="BJ486" s="1"/>
      <c r="BK486" s="1"/>
      <c r="BL486" s="1"/>
      <c r="BM486" s="1"/>
      <c r="BN486" s="1"/>
      <c r="BO486" s="1"/>
      <c r="BP486" s="1"/>
      <c r="BQ486" s="1"/>
      <c r="BR486" s="1"/>
      <c r="BS486" s="1"/>
      <c r="BT486" s="1"/>
      <c r="BU486" s="1"/>
      <c r="BV486" s="1"/>
      <c r="BW486" s="1"/>
      <c r="BX486" s="1"/>
      <c r="BY486" s="1"/>
      <c r="BZ486" s="1"/>
    </row>
    <row r="487" spans="1:78" s="59" customFormat="1" ht="99.75">
      <c r="A487" s="45" t="str">
        <f t="shared" si="67"/>
        <v>EXT</v>
      </c>
      <c r="B487" s="45"/>
      <c r="C487" s="45"/>
      <c r="D487" s="188" t="s">
        <v>1526</v>
      </c>
      <c r="E487" s="161" t="s">
        <v>41</v>
      </c>
      <c r="F487" s="297" t="e">
        <v>#N/A</v>
      </c>
      <c r="G487" s="162">
        <f t="shared" si="82"/>
        <v>5</v>
      </c>
      <c r="H487" s="162" t="s">
        <v>42</v>
      </c>
      <c r="I487" s="192" t="s">
        <v>2166</v>
      </c>
      <c r="J487" s="163"/>
      <c r="K487" s="164"/>
      <c r="L487" s="164"/>
      <c r="M487" s="164"/>
      <c r="N487" s="163"/>
      <c r="O487" s="66" t="s">
        <v>42</v>
      </c>
      <c r="P487" s="66" t="str">
        <f t="shared" si="75"/>
        <v>0..1</v>
      </c>
      <c r="Q487" s="166" t="s">
        <v>2457</v>
      </c>
      <c r="R487" s="167" t="s">
        <v>2458</v>
      </c>
      <c r="S487" s="165"/>
      <c r="T487" s="168"/>
      <c r="U487" s="162" t="s">
        <v>42</v>
      </c>
      <c r="V487" s="165"/>
      <c r="W487" s="169"/>
      <c r="X487" s="38"/>
      <c r="Y487" s="170" t="s">
        <v>47</v>
      </c>
      <c r="Z487" s="170" t="s">
        <v>47</v>
      </c>
      <c r="AA487" s="4"/>
      <c r="AB487" s="13" t="str">
        <f t="shared" si="65"/>
        <v>/rsm:CrossIndustryInvoice/rsm:SupplyChainTradeTransaction/ram:ApplicableHeaderTradeAgreement/ram:SellerTaxRepresentativeTradeParty/ram:DefinedTradeContact</v>
      </c>
      <c r="AC487" s="13" t="str">
        <f t="shared" si="66"/>
        <v>/ram:EmailURIUniversalCommunication</v>
      </c>
      <c r="AD487" s="14">
        <f>COUNTIFS(R$4:R487,AB487)</f>
        <v>1</v>
      </c>
      <c r="AE487" s="1"/>
      <c r="AF487" s="161" t="str">
        <f t="shared" si="77"/>
        <v>EXT</v>
      </c>
      <c r="AG487" s="162">
        <f t="shared" si="79"/>
        <v>5</v>
      </c>
      <c r="AH487" s="162" t="str">
        <f t="shared" si="78"/>
        <v>0..1</v>
      </c>
      <c r="AI487" s="192" t="s">
        <v>962</v>
      </c>
      <c r="AJ487" s="163"/>
      <c r="AK487" s="164"/>
      <c r="AL487" s="164"/>
      <c r="AM487" s="164"/>
      <c r="AN487" s="163"/>
      <c r="AO487" s="66" t="str">
        <f t="shared" si="76"/>
        <v>0..1</v>
      </c>
      <c r="AP487" s="66" t="str">
        <f t="shared" si="76"/>
        <v>0..1</v>
      </c>
      <c r="AQ487" s="166" t="str">
        <f t="shared" si="76"/>
        <v>/rsm:CrossIndustryInvoice
/rsm:SupplyChainTradeTransaction
/ram:ApplicableHeaderTradeAgreement
/ram:SellerTaxRepresentativeTradeParty
/ram:DefinedTradeContact
/ram:EmailURIUniversalCommunication</v>
      </c>
      <c r="AR487" s="167" t="str">
        <f t="shared" si="76"/>
        <v>/rsm:CrossIndustryInvoice/rsm:SupplyChainTradeTransaction/ram:ApplicableHeaderTradeAgreement/ram:SellerTaxRepresentativeTradeParty/ram:DefinedTradeContact/ram:EmailURIUniversalCommunication</v>
      </c>
      <c r="AS487" s="165"/>
      <c r="AT487" s="168"/>
      <c r="AU487" s="162" t="str">
        <f t="shared" si="80"/>
        <v>0..1</v>
      </c>
      <c r="AV487" s="165"/>
      <c r="AW487" s="169"/>
      <c r="AX487" s="7"/>
      <c r="AY487" s="170" t="str">
        <f t="shared" si="81"/>
        <v>EXTENDED</v>
      </c>
      <c r="AZ487" s="170" t="str">
        <f t="shared" si="81"/>
        <v>EXTENDED</v>
      </c>
      <c r="BA487" s="1"/>
      <c r="BB487" s="57"/>
      <c r="BE487"/>
      <c r="BF487" s="1"/>
      <c r="BG487" s="1"/>
      <c r="BH487" s="1"/>
      <c r="BI487" s="1"/>
      <c r="BJ487" s="1"/>
      <c r="BK487" s="1"/>
      <c r="BL487" s="1"/>
      <c r="BM487" s="1"/>
      <c r="BN487" s="1"/>
      <c r="BO487" s="1"/>
      <c r="BP487" s="1"/>
      <c r="BQ487" s="1"/>
      <c r="BR487" s="1"/>
      <c r="BS487" s="1"/>
      <c r="BT487" s="1"/>
      <c r="BU487" s="1"/>
      <c r="BV487" s="1"/>
      <c r="BW487" s="1"/>
      <c r="BX487" s="1"/>
      <c r="BY487" s="1"/>
      <c r="BZ487" s="1"/>
    </row>
    <row r="488" spans="1:78" s="59" customFormat="1" ht="114">
      <c r="A488" s="45" t="str">
        <f t="shared" si="67"/>
        <v>EXT</v>
      </c>
      <c r="B488" s="45"/>
      <c r="C488" s="45"/>
      <c r="D488" s="188" t="s">
        <v>1526</v>
      </c>
      <c r="E488" s="61" t="s">
        <v>41</v>
      </c>
      <c r="F488" s="281" t="e">
        <v>#N/A</v>
      </c>
      <c r="G488" s="62">
        <f t="shared" si="82"/>
        <v>6</v>
      </c>
      <c r="H488" s="62" t="s">
        <v>32</v>
      </c>
      <c r="I488" s="64" t="s">
        <v>2169</v>
      </c>
      <c r="J488" s="64"/>
      <c r="K488" s="65"/>
      <c r="L488" s="65"/>
      <c r="M488" s="65"/>
      <c r="N488" s="64"/>
      <c r="O488" s="66" t="s">
        <v>32</v>
      </c>
      <c r="P488" s="66" t="str">
        <f t="shared" si="75"/>
        <v>1..1</v>
      </c>
      <c r="Q488" s="6" t="s">
        <v>2459</v>
      </c>
      <c r="R488" s="67" t="s">
        <v>2460</v>
      </c>
      <c r="S488" s="66" t="s">
        <v>73</v>
      </c>
      <c r="T488" s="68" t="s">
        <v>56</v>
      </c>
      <c r="U488" s="62" t="s">
        <v>42</v>
      </c>
      <c r="V488" s="66"/>
      <c r="W488" s="69"/>
      <c r="X488" s="38"/>
      <c r="Y488" s="70" t="s">
        <v>47</v>
      </c>
      <c r="Z488" s="70" t="s">
        <v>47</v>
      </c>
      <c r="AA488" s="4"/>
      <c r="AB488" s="13" t="str">
        <f t="shared" si="65"/>
        <v>/rsm:CrossIndustryInvoice/rsm:SupplyChainTradeTransaction/ram:ApplicableHeaderTradeAgreement/ram:SellerTaxRepresentativeTradeParty/ram:DefinedTradeContact/ram:EmailURIUniversalCommunication</v>
      </c>
      <c r="AC488" s="13" t="str">
        <f t="shared" si="66"/>
        <v>/ram:URIID</v>
      </c>
      <c r="AD488" s="14">
        <f>COUNTIFS(R$4:R488,AB488)</f>
        <v>1</v>
      </c>
      <c r="AE488" s="1"/>
      <c r="AF488" s="61" t="str">
        <f t="shared" si="77"/>
        <v>EXT</v>
      </c>
      <c r="AG488" s="62">
        <f t="shared" si="79"/>
        <v>6</v>
      </c>
      <c r="AH488" s="62" t="str">
        <f t="shared" si="78"/>
        <v>1..1</v>
      </c>
      <c r="AI488" s="64" t="s">
        <v>2172</v>
      </c>
      <c r="AJ488" s="64"/>
      <c r="AK488" s="65"/>
      <c r="AL488" s="65"/>
      <c r="AM488" s="65"/>
      <c r="AN488" s="64"/>
      <c r="AO488" s="66" t="str">
        <f t="shared" si="76"/>
        <v>1..1</v>
      </c>
      <c r="AP488" s="66" t="str">
        <f t="shared" si="76"/>
        <v>1..1</v>
      </c>
      <c r="AQ488" s="6" t="str">
        <f t="shared" si="76"/>
        <v>/rsm:CrossIndustryInvoice
/rsm:SupplyChainTradeTransaction
/ram:ApplicableHeaderTradeAgreement
/ram:SellerTaxRepresentativeTradeParty
/ram:DefinedTradeContact
/ram:EmailURIUniversalCommunication
/ram:URIID</v>
      </c>
      <c r="AR488" s="67" t="str">
        <f t="shared" si="76"/>
        <v>/rsm:CrossIndustryInvoice/rsm:SupplyChainTradeTransaction/ram:ApplicableHeaderTradeAgreement/ram:SellerTaxRepresentativeTradeParty/ram:DefinedTradeContact/ram:EmailURIUniversalCommunication/ram:URIID</v>
      </c>
      <c r="AS488" s="66" t="s">
        <v>73</v>
      </c>
      <c r="AT488" s="68" t="s">
        <v>56</v>
      </c>
      <c r="AU488" s="62" t="str">
        <f t="shared" si="80"/>
        <v>0..1</v>
      </c>
      <c r="AV488" s="66"/>
      <c r="AW488" s="69"/>
      <c r="AX488" s="7"/>
      <c r="AY488" s="70" t="str">
        <f t="shared" si="81"/>
        <v>EXTENDED</v>
      </c>
      <c r="AZ488" s="70" t="str">
        <f t="shared" si="81"/>
        <v>EXTENDED</v>
      </c>
      <c r="BA488" s="1"/>
      <c r="BB488" s="57"/>
      <c r="BE488"/>
      <c r="BF488" s="1"/>
      <c r="BG488" s="1"/>
      <c r="BH488" s="1"/>
      <c r="BI488" s="1"/>
      <c r="BJ488" s="1"/>
      <c r="BK488" s="1"/>
      <c r="BL488" s="1"/>
      <c r="BM488" s="1"/>
      <c r="BN488" s="1"/>
      <c r="BO488" s="1"/>
      <c r="BP488" s="1"/>
      <c r="BQ488" s="1"/>
      <c r="BR488" s="1"/>
      <c r="BS488" s="1"/>
      <c r="BT488" s="1"/>
      <c r="BU488" s="1"/>
      <c r="BV488" s="1"/>
      <c r="BW488" s="1"/>
      <c r="BX488" s="1"/>
      <c r="BY488" s="1"/>
      <c r="BZ488" s="1"/>
    </row>
    <row r="489" spans="1:78" s="59" customFormat="1" ht="85.5">
      <c r="A489" s="45" t="str">
        <f t="shared" si="67"/>
        <v>NO</v>
      </c>
      <c r="B489" s="45"/>
      <c r="C489" s="45"/>
      <c r="D489" s="184" t="s">
        <v>1526</v>
      </c>
      <c r="E489" s="187" t="s">
        <v>2461</v>
      </c>
      <c r="F489" s="302" t="s">
        <v>2461</v>
      </c>
      <c r="G489" s="124">
        <f t="shared" si="82"/>
        <v>4</v>
      </c>
      <c r="H489" s="124" t="s">
        <v>32</v>
      </c>
      <c r="I489" s="137" t="s">
        <v>2462</v>
      </c>
      <c r="J489" s="125" t="s">
        <v>2319</v>
      </c>
      <c r="K489" s="126" t="s">
        <v>2463</v>
      </c>
      <c r="L489" s="126" t="s">
        <v>2464</v>
      </c>
      <c r="M489" s="126" t="s">
        <v>2465</v>
      </c>
      <c r="N489" s="125"/>
      <c r="O489" s="124" t="s">
        <v>32</v>
      </c>
      <c r="P489" s="124" t="str">
        <f t="shared" si="75"/>
        <v>1..1</v>
      </c>
      <c r="Q489" s="127" t="s">
        <v>2466</v>
      </c>
      <c r="R489" s="128" t="s">
        <v>2467</v>
      </c>
      <c r="S489" s="124" t="s">
        <v>35</v>
      </c>
      <c r="T489" s="129"/>
      <c r="U489" s="124" t="s">
        <v>42</v>
      </c>
      <c r="V489" s="124" t="s">
        <v>35</v>
      </c>
      <c r="W489" s="130" t="s">
        <v>35</v>
      </c>
      <c r="X489" s="38"/>
      <c r="Y489" s="129" t="s">
        <v>185</v>
      </c>
      <c r="Z489" s="129" t="s">
        <v>185</v>
      </c>
      <c r="AA489" s="4"/>
      <c r="AB489" s="13" t="str">
        <f t="shared" si="65"/>
        <v>/rsm:CrossIndustryInvoice/rsm:SupplyChainTradeTransaction/ram:ApplicableHeaderTradeAgreement/ram:SellerTaxRepresentativeTradeParty</v>
      </c>
      <c r="AC489" s="13" t="str">
        <f t="shared" si="66"/>
        <v>/ram:PostalTradeAddress</v>
      </c>
      <c r="AD489" s="14">
        <f>COUNTIFS(R$4:R489,AB489)</f>
        <v>1</v>
      </c>
      <c r="AE489" s="1"/>
      <c r="AF489" s="187" t="str">
        <f t="shared" si="77"/>
        <v>BG-12</v>
      </c>
      <c r="AG489" s="124">
        <f t="shared" si="79"/>
        <v>4</v>
      </c>
      <c r="AH489" s="124" t="str">
        <f t="shared" si="78"/>
        <v>1..1</v>
      </c>
      <c r="AI489" s="137" t="s">
        <v>2323</v>
      </c>
      <c r="AJ489" s="125" t="s">
        <v>2324</v>
      </c>
      <c r="AK489" s="126" t="s">
        <v>2468</v>
      </c>
      <c r="AL489" s="126" t="s">
        <v>2469</v>
      </c>
      <c r="AM489" s="126" t="s">
        <v>2470</v>
      </c>
      <c r="AN489" s="125"/>
      <c r="AO489" s="124" t="str">
        <f t="shared" si="76"/>
        <v>1..1</v>
      </c>
      <c r="AP489" s="124" t="str">
        <f t="shared" si="76"/>
        <v>1..1</v>
      </c>
      <c r="AQ489" s="127" t="str">
        <f t="shared" si="76"/>
        <v>/rsm:CrossIndustryInvoice
/rsm:SupplyChainTradeTransaction
/ram:ApplicableHeaderTradeAgreement
/ram:SellerTaxRepresentativeTradeParty
/ram:PostalTradeAddress</v>
      </c>
      <c r="AR489" s="128" t="str">
        <f t="shared" si="76"/>
        <v>/rsm:CrossIndustryInvoice/rsm:SupplyChainTradeTransaction/ram:ApplicableHeaderTradeAgreement/ram:SellerTaxRepresentativeTradeParty/ram:PostalTradeAddress</v>
      </c>
      <c r="AS489" s="124" t="s">
        <v>35</v>
      </c>
      <c r="AT489" s="129"/>
      <c r="AU489" s="124" t="str">
        <f t="shared" si="80"/>
        <v>0..1</v>
      </c>
      <c r="AV489" s="124" t="s">
        <v>35</v>
      </c>
      <c r="AW489" s="130" t="s">
        <v>35</v>
      </c>
      <c r="AX489" s="7"/>
      <c r="AY489" s="129" t="str">
        <f t="shared" si="81"/>
        <v>BASIC WL</v>
      </c>
      <c r="AZ489" s="129" t="str">
        <f t="shared" si="81"/>
        <v>BASIC WL</v>
      </c>
      <c r="BA489" s="1"/>
      <c r="BB489" s="57"/>
      <c r="BE489"/>
      <c r="BF489" s="1"/>
      <c r="BG489" s="1"/>
      <c r="BH489" s="1"/>
      <c r="BI489" s="1"/>
      <c r="BJ489" s="1"/>
      <c r="BK489" s="1"/>
      <c r="BL489" s="1"/>
      <c r="BM489" s="1"/>
      <c r="BN489" s="1"/>
      <c r="BO489" s="1"/>
      <c r="BP489" s="1"/>
      <c r="BQ489" s="1"/>
      <c r="BR489" s="1"/>
      <c r="BS489" s="1"/>
      <c r="BT489" s="1"/>
      <c r="BU489" s="1"/>
      <c r="BV489" s="1"/>
      <c r="BW489" s="1"/>
      <c r="BX489" s="1"/>
      <c r="BY489" s="1"/>
      <c r="BZ489" s="1"/>
    </row>
    <row r="490" spans="1:78" s="59" customFormat="1" ht="99.75">
      <c r="A490" s="45" t="str">
        <f t="shared" si="67"/>
        <v>YES</v>
      </c>
      <c r="B490" s="45"/>
      <c r="C490" s="45"/>
      <c r="D490" s="184" t="s">
        <v>1526</v>
      </c>
      <c r="E490" s="185" t="s">
        <v>2471</v>
      </c>
      <c r="F490" s="300" t="s">
        <v>2471</v>
      </c>
      <c r="G490" s="66">
        <f t="shared" si="82"/>
        <v>5</v>
      </c>
      <c r="H490" s="66" t="s">
        <v>42</v>
      </c>
      <c r="I490" s="64" t="s">
        <v>2326</v>
      </c>
      <c r="J490" s="64" t="s">
        <v>1635</v>
      </c>
      <c r="K490" s="65" t="s">
        <v>1636</v>
      </c>
      <c r="L490" s="65"/>
      <c r="M490" s="65" t="s">
        <v>35</v>
      </c>
      <c r="N490" s="64" t="s">
        <v>70</v>
      </c>
      <c r="O490" s="66" t="s">
        <v>42</v>
      </c>
      <c r="P490" s="66" t="str">
        <f t="shared" si="75"/>
        <v>0..1</v>
      </c>
      <c r="Q490" s="2" t="s">
        <v>2472</v>
      </c>
      <c r="R490" s="75" t="s">
        <v>2473</v>
      </c>
      <c r="S490" s="66" t="s">
        <v>73</v>
      </c>
      <c r="T490" s="68" t="s">
        <v>56</v>
      </c>
      <c r="U490" s="66" t="s">
        <v>42</v>
      </c>
      <c r="V490" s="66" t="s">
        <v>35</v>
      </c>
      <c r="W490" s="69" t="s">
        <v>35</v>
      </c>
      <c r="X490" s="38"/>
      <c r="Y490" s="68" t="s">
        <v>185</v>
      </c>
      <c r="Z490" s="68" t="s">
        <v>185</v>
      </c>
      <c r="AA490" s="4"/>
      <c r="AB490" s="13" t="str">
        <f t="shared" si="65"/>
        <v>/rsm:CrossIndustryInvoice/rsm:SupplyChainTradeTransaction/ram:ApplicableHeaderTradeAgreement/ram:SellerTaxRepresentativeTradeParty/ram:PostalTradeAddress</v>
      </c>
      <c r="AC490" s="13" t="str">
        <f t="shared" si="66"/>
        <v>/ram:PostcodeCode</v>
      </c>
      <c r="AD490" s="14">
        <f>COUNTIFS(R$4:R490,AB490)</f>
        <v>1</v>
      </c>
      <c r="AE490" s="1"/>
      <c r="AF490" s="185" t="str">
        <f t="shared" si="77"/>
        <v>BT-67</v>
      </c>
      <c r="AG490" s="66">
        <f t="shared" si="79"/>
        <v>5</v>
      </c>
      <c r="AH490" s="66" t="str">
        <f t="shared" si="78"/>
        <v>0..1</v>
      </c>
      <c r="AI490" s="64" t="s">
        <v>2329</v>
      </c>
      <c r="AJ490" s="64" t="s">
        <v>1747</v>
      </c>
      <c r="AK490" s="65" t="s">
        <v>1748</v>
      </c>
      <c r="AL490" s="65"/>
      <c r="AM490" s="65" t="s">
        <v>35</v>
      </c>
      <c r="AN490" s="64" t="s">
        <v>78</v>
      </c>
      <c r="AO490" s="66" t="str">
        <f t="shared" si="76"/>
        <v>0..1</v>
      </c>
      <c r="AP490" s="66" t="str">
        <f t="shared" si="76"/>
        <v>0..1</v>
      </c>
      <c r="AQ490" s="2" t="str">
        <f t="shared" si="76"/>
        <v>/rsm:CrossIndustryInvoice
/rsm:SupplyChainTradeTransaction
/ram:ApplicableHeaderTradeAgreement
/ram:SellerTaxRepresentativeTradeParty
/ram:PostalTradeAddress
/ram:PostcodeCode</v>
      </c>
      <c r="AR490" s="75" t="str">
        <f t="shared" si="76"/>
        <v>/rsm:CrossIndustryInvoice/rsm:SupplyChainTradeTransaction/ram:ApplicableHeaderTradeAgreement/ram:SellerTaxRepresentativeTradeParty/ram:PostalTradeAddress/ram:PostcodeCode</v>
      </c>
      <c r="AS490" s="66" t="s">
        <v>73</v>
      </c>
      <c r="AT490" s="68" t="s">
        <v>56</v>
      </c>
      <c r="AU490" s="66" t="str">
        <f t="shared" si="80"/>
        <v>0..1</v>
      </c>
      <c r="AV490" s="66" t="s">
        <v>35</v>
      </c>
      <c r="AW490" s="69" t="s">
        <v>35</v>
      </c>
      <c r="AX490" s="7"/>
      <c r="AY490" s="68" t="str">
        <f t="shared" si="81"/>
        <v>BASIC WL</v>
      </c>
      <c r="AZ490" s="68" t="str">
        <f t="shared" si="81"/>
        <v>BASIC WL</v>
      </c>
      <c r="BA490" s="1"/>
      <c r="BB490" s="57"/>
      <c r="BE490"/>
      <c r="BF490" s="1"/>
      <c r="BG490" s="1"/>
      <c r="BH490" s="1"/>
      <c r="BI490" s="1"/>
      <c r="BJ490" s="1"/>
      <c r="BK490" s="1"/>
      <c r="BL490" s="1"/>
      <c r="BM490" s="1"/>
      <c r="BN490" s="1"/>
      <c r="BO490" s="1"/>
      <c r="BP490" s="1"/>
      <c r="BQ490" s="1"/>
      <c r="BR490" s="1"/>
      <c r="BS490" s="1"/>
      <c r="BT490" s="1"/>
      <c r="BU490" s="1"/>
      <c r="BV490" s="1"/>
      <c r="BW490" s="1"/>
      <c r="BX490" s="1"/>
      <c r="BY490" s="1"/>
      <c r="BZ490" s="1"/>
    </row>
    <row r="491" spans="1:78" s="59" customFormat="1" ht="99.75">
      <c r="A491" s="45" t="str">
        <f t="shared" si="67"/>
        <v>YES</v>
      </c>
      <c r="B491" s="45"/>
      <c r="C491" s="45"/>
      <c r="D491" s="184" t="s">
        <v>1526</v>
      </c>
      <c r="E491" s="185" t="s">
        <v>2474</v>
      </c>
      <c r="F491" s="300" t="s">
        <v>2474</v>
      </c>
      <c r="G491" s="66">
        <f t="shared" si="82"/>
        <v>5</v>
      </c>
      <c r="H491" s="66" t="s">
        <v>42</v>
      </c>
      <c r="I491" s="64" t="s">
        <v>2330</v>
      </c>
      <c r="J491" s="64" t="s">
        <v>1641</v>
      </c>
      <c r="K491" s="65" t="s">
        <v>2184</v>
      </c>
      <c r="L491" s="65"/>
      <c r="M491" s="65" t="s">
        <v>35</v>
      </c>
      <c r="N491" s="64" t="s">
        <v>70</v>
      </c>
      <c r="O491" s="66" t="s">
        <v>42</v>
      </c>
      <c r="P491" s="66" t="str">
        <f t="shared" si="75"/>
        <v>0..1</v>
      </c>
      <c r="Q491" s="2" t="s">
        <v>2475</v>
      </c>
      <c r="R491" s="75" t="s">
        <v>2476</v>
      </c>
      <c r="S491" s="66" t="s">
        <v>73</v>
      </c>
      <c r="T491" s="68" t="s">
        <v>56</v>
      </c>
      <c r="U491" s="66" t="s">
        <v>42</v>
      </c>
      <c r="V491" s="66" t="s">
        <v>35</v>
      </c>
      <c r="W491" s="69" t="s">
        <v>35</v>
      </c>
      <c r="X491" s="38"/>
      <c r="Y491" s="68" t="s">
        <v>185</v>
      </c>
      <c r="Z491" s="68" t="s">
        <v>185</v>
      </c>
      <c r="AA491" s="4"/>
      <c r="AB491" s="13" t="str">
        <f t="shared" si="65"/>
        <v>/rsm:CrossIndustryInvoice/rsm:SupplyChainTradeTransaction/ram:ApplicableHeaderTradeAgreement/ram:SellerTaxRepresentativeTradeParty/ram:PostalTradeAddress</v>
      </c>
      <c r="AC491" s="13" t="str">
        <f t="shared" si="66"/>
        <v>/ram:LineOne</v>
      </c>
      <c r="AD491" s="14">
        <f>COUNTIFS(R$4:R491,AB491)</f>
        <v>1</v>
      </c>
      <c r="AE491" s="1"/>
      <c r="AF491" s="185" t="str">
        <f t="shared" si="77"/>
        <v>BT-64</v>
      </c>
      <c r="AG491" s="66">
        <f t="shared" si="79"/>
        <v>5</v>
      </c>
      <c r="AH491" s="66" t="str">
        <f t="shared" si="78"/>
        <v>0..1</v>
      </c>
      <c r="AI491" s="64" t="s">
        <v>2333</v>
      </c>
      <c r="AJ491" s="64" t="s">
        <v>1754</v>
      </c>
      <c r="AK491" s="65" t="s">
        <v>1755</v>
      </c>
      <c r="AL491" s="65"/>
      <c r="AM491" s="65" t="s">
        <v>35</v>
      </c>
      <c r="AN491" s="64" t="s">
        <v>78</v>
      </c>
      <c r="AO491" s="66" t="str">
        <f t="shared" si="76"/>
        <v>0..1</v>
      </c>
      <c r="AP491" s="66" t="str">
        <f t="shared" si="76"/>
        <v>0..1</v>
      </c>
      <c r="AQ491" s="2" t="str">
        <f t="shared" si="76"/>
        <v>/rsm:CrossIndustryInvoice
/rsm:SupplyChainTradeTransaction
/ram:ApplicableHeaderTradeAgreement
/ram:SellerTaxRepresentativeTradeParty
/ram:PostalTradeAddress
/ram:LineOne</v>
      </c>
      <c r="AR491" s="75" t="str">
        <f t="shared" si="76"/>
        <v>/rsm:CrossIndustryInvoice/rsm:SupplyChainTradeTransaction/ram:ApplicableHeaderTradeAgreement/ram:SellerTaxRepresentativeTradeParty/ram:PostalTradeAddress/ram:LineOne</v>
      </c>
      <c r="AS491" s="66" t="s">
        <v>73</v>
      </c>
      <c r="AT491" s="68" t="s">
        <v>56</v>
      </c>
      <c r="AU491" s="66" t="str">
        <f t="shared" si="80"/>
        <v>0..1</v>
      </c>
      <c r="AV491" s="66" t="s">
        <v>35</v>
      </c>
      <c r="AW491" s="69" t="s">
        <v>35</v>
      </c>
      <c r="AX491" s="7"/>
      <c r="AY491" s="68" t="str">
        <f t="shared" si="81"/>
        <v>BASIC WL</v>
      </c>
      <c r="AZ491" s="68" t="str">
        <f t="shared" si="81"/>
        <v>BASIC WL</v>
      </c>
      <c r="BA491" s="1"/>
      <c r="BB491" s="57"/>
      <c r="BE491"/>
      <c r="BF491" s="1"/>
      <c r="BG491" s="1"/>
      <c r="BH491" s="1"/>
      <c r="BI491" s="1"/>
      <c r="BJ491" s="1"/>
      <c r="BK491" s="1"/>
      <c r="BL491" s="1"/>
      <c r="BM491" s="1"/>
      <c r="BN491" s="1"/>
      <c r="BO491" s="1"/>
      <c r="BP491" s="1"/>
      <c r="BQ491" s="1"/>
      <c r="BR491" s="1"/>
      <c r="BS491" s="1"/>
      <c r="BT491" s="1"/>
      <c r="BU491" s="1"/>
      <c r="BV491" s="1"/>
      <c r="BW491" s="1"/>
      <c r="BX491" s="1"/>
      <c r="BY491" s="1"/>
      <c r="BZ491" s="1"/>
    </row>
    <row r="492" spans="1:78" s="59" customFormat="1" ht="99.75">
      <c r="A492" s="45" t="str">
        <f t="shared" si="67"/>
        <v>YES</v>
      </c>
      <c r="B492" s="45"/>
      <c r="C492" s="45"/>
      <c r="D492" s="184" t="s">
        <v>1526</v>
      </c>
      <c r="E492" s="185" t="s">
        <v>2477</v>
      </c>
      <c r="F492" s="300" t="s">
        <v>2477</v>
      </c>
      <c r="G492" s="66">
        <f t="shared" si="82"/>
        <v>5</v>
      </c>
      <c r="H492" s="66" t="s">
        <v>42</v>
      </c>
      <c r="I492" s="64" t="s">
        <v>2334</v>
      </c>
      <c r="J492" s="64" t="s">
        <v>1647</v>
      </c>
      <c r="K492" s="65"/>
      <c r="L492" s="65"/>
      <c r="M492" s="65" t="s">
        <v>35</v>
      </c>
      <c r="N492" s="64" t="s">
        <v>70</v>
      </c>
      <c r="O492" s="66" t="s">
        <v>42</v>
      </c>
      <c r="P492" s="66" t="str">
        <f t="shared" si="75"/>
        <v>0..1</v>
      </c>
      <c r="Q492" s="2" t="s">
        <v>2478</v>
      </c>
      <c r="R492" s="75" t="s">
        <v>2479</v>
      </c>
      <c r="S492" s="66" t="s">
        <v>73</v>
      </c>
      <c r="T492" s="68" t="s">
        <v>56</v>
      </c>
      <c r="U492" s="66" t="s">
        <v>42</v>
      </c>
      <c r="V492" s="66" t="s">
        <v>35</v>
      </c>
      <c r="W492" s="69" t="s">
        <v>35</v>
      </c>
      <c r="X492" s="38"/>
      <c r="Y492" s="68" t="s">
        <v>185</v>
      </c>
      <c r="Z492" s="68" t="s">
        <v>185</v>
      </c>
      <c r="AA492" s="4"/>
      <c r="AB492" s="13" t="str">
        <f t="shared" si="65"/>
        <v>/rsm:CrossIndustryInvoice/rsm:SupplyChainTradeTransaction/ram:ApplicableHeaderTradeAgreement/ram:SellerTaxRepresentativeTradeParty/ram:PostalTradeAddress</v>
      </c>
      <c r="AC492" s="13" t="str">
        <f t="shared" si="66"/>
        <v>/ram:LineTwo</v>
      </c>
      <c r="AD492" s="14">
        <f>COUNTIFS(R$4:R492,AB492)</f>
        <v>1</v>
      </c>
      <c r="AE492" s="1"/>
      <c r="AF492" s="185" t="str">
        <f t="shared" si="77"/>
        <v>BT-65</v>
      </c>
      <c r="AG492" s="66">
        <f t="shared" si="79"/>
        <v>5</v>
      </c>
      <c r="AH492" s="66" t="str">
        <f t="shared" si="78"/>
        <v>0..1</v>
      </c>
      <c r="AI492" s="64" t="s">
        <v>2337</v>
      </c>
      <c r="AJ492" s="64" t="s">
        <v>1761</v>
      </c>
      <c r="AK492" s="65"/>
      <c r="AL492" s="65"/>
      <c r="AM492" s="65" t="s">
        <v>35</v>
      </c>
      <c r="AN492" s="64" t="s">
        <v>78</v>
      </c>
      <c r="AO492" s="66" t="str">
        <f t="shared" si="76"/>
        <v>0..1</v>
      </c>
      <c r="AP492" s="66" t="str">
        <f t="shared" si="76"/>
        <v>0..1</v>
      </c>
      <c r="AQ492" s="2" t="str">
        <f t="shared" si="76"/>
        <v>/rsm:CrossIndustryInvoice
/rsm:SupplyChainTradeTransaction
/ram:ApplicableHeaderTradeAgreement
/ram:SellerTaxRepresentativeTradeParty
/ram:PostalTradeAddress
/ram:LineTwo</v>
      </c>
      <c r="AR492" s="75" t="str">
        <f t="shared" si="76"/>
        <v>/rsm:CrossIndustryInvoice/rsm:SupplyChainTradeTransaction/ram:ApplicableHeaderTradeAgreement/ram:SellerTaxRepresentativeTradeParty/ram:PostalTradeAddress/ram:LineTwo</v>
      </c>
      <c r="AS492" s="66" t="s">
        <v>73</v>
      </c>
      <c r="AT492" s="68" t="s">
        <v>56</v>
      </c>
      <c r="AU492" s="66" t="str">
        <f t="shared" si="80"/>
        <v>0..1</v>
      </c>
      <c r="AV492" s="66" t="s">
        <v>35</v>
      </c>
      <c r="AW492" s="69" t="s">
        <v>35</v>
      </c>
      <c r="AX492" s="7"/>
      <c r="AY492" s="68" t="str">
        <f t="shared" si="81"/>
        <v>BASIC WL</v>
      </c>
      <c r="AZ492" s="68" t="str">
        <f t="shared" si="81"/>
        <v>BASIC WL</v>
      </c>
      <c r="BA492" s="1"/>
      <c r="BB492" s="57"/>
      <c r="BE492"/>
      <c r="BF492" s="1"/>
      <c r="BG492" s="1"/>
      <c r="BH492" s="1"/>
      <c r="BI492" s="1"/>
      <c r="BJ492" s="1"/>
      <c r="BK492" s="1"/>
      <c r="BL492" s="1"/>
      <c r="BM492" s="1"/>
      <c r="BN492" s="1"/>
      <c r="BO492" s="1"/>
      <c r="BP492" s="1"/>
      <c r="BQ492" s="1"/>
      <c r="BR492" s="1"/>
      <c r="BS492" s="1"/>
      <c r="BT492" s="1"/>
      <c r="BU492" s="1"/>
      <c r="BV492" s="1"/>
      <c r="BW492" s="1"/>
      <c r="BX492" s="1"/>
      <c r="BY492" s="1"/>
      <c r="BZ492" s="1"/>
    </row>
    <row r="493" spans="1:78" s="59" customFormat="1" ht="99.75">
      <c r="A493" s="45" t="str">
        <f t="shared" si="67"/>
        <v>YES</v>
      </c>
      <c r="B493" s="45"/>
      <c r="C493" s="45"/>
      <c r="D493" s="184" t="s">
        <v>1526</v>
      </c>
      <c r="E493" s="185" t="s">
        <v>2480</v>
      </c>
      <c r="F493" s="300" t="s">
        <v>2480</v>
      </c>
      <c r="G493" s="66">
        <f t="shared" si="82"/>
        <v>5</v>
      </c>
      <c r="H493" s="66" t="s">
        <v>42</v>
      </c>
      <c r="I493" s="64" t="s">
        <v>2338</v>
      </c>
      <c r="J493" s="64" t="s">
        <v>1647</v>
      </c>
      <c r="K493" s="65"/>
      <c r="L493" s="65"/>
      <c r="M493" s="65" t="s">
        <v>35</v>
      </c>
      <c r="N493" s="64" t="s">
        <v>70</v>
      </c>
      <c r="O493" s="66" t="s">
        <v>42</v>
      </c>
      <c r="P493" s="66" t="str">
        <f t="shared" si="75"/>
        <v>0..1</v>
      </c>
      <c r="Q493" s="2" t="s">
        <v>2481</v>
      </c>
      <c r="R493" s="75" t="s">
        <v>2482</v>
      </c>
      <c r="S493" s="66" t="s">
        <v>73</v>
      </c>
      <c r="T493" s="68" t="s">
        <v>56</v>
      </c>
      <c r="U493" s="66" t="s">
        <v>42</v>
      </c>
      <c r="V493" s="66" t="s">
        <v>35</v>
      </c>
      <c r="W493" s="69" t="s">
        <v>35</v>
      </c>
      <c r="X493" s="38"/>
      <c r="Y493" s="68" t="s">
        <v>185</v>
      </c>
      <c r="Z493" s="68" t="s">
        <v>185</v>
      </c>
      <c r="AA493" s="4"/>
      <c r="AB493" s="13" t="str">
        <f t="shared" si="65"/>
        <v>/rsm:CrossIndustryInvoice/rsm:SupplyChainTradeTransaction/ram:ApplicableHeaderTradeAgreement/ram:SellerTaxRepresentativeTradeParty/ram:PostalTradeAddress</v>
      </c>
      <c r="AC493" s="13" t="str">
        <f t="shared" si="66"/>
        <v>/ram:LineThree</v>
      </c>
      <c r="AD493" s="14">
        <f>COUNTIFS(R$4:R493,AB493)</f>
        <v>1</v>
      </c>
      <c r="AE493" s="1"/>
      <c r="AF493" s="185" t="str">
        <f t="shared" si="77"/>
        <v>BT-164</v>
      </c>
      <c r="AG493" s="66">
        <f t="shared" si="79"/>
        <v>5</v>
      </c>
      <c r="AH493" s="66" t="str">
        <f t="shared" si="78"/>
        <v>0..1</v>
      </c>
      <c r="AI493" s="64" t="s">
        <v>2341</v>
      </c>
      <c r="AJ493" s="64" t="s">
        <v>1761</v>
      </c>
      <c r="AK493" s="65" t="s">
        <v>35</v>
      </c>
      <c r="AL493" s="65"/>
      <c r="AM493" s="65" t="s">
        <v>35</v>
      </c>
      <c r="AN493" s="64" t="s">
        <v>78</v>
      </c>
      <c r="AO493" s="66" t="str">
        <f t="shared" si="76"/>
        <v>0..1</v>
      </c>
      <c r="AP493" s="66" t="str">
        <f t="shared" si="76"/>
        <v>0..1</v>
      </c>
      <c r="AQ493" s="2" t="str">
        <f t="shared" si="76"/>
        <v>/rsm:CrossIndustryInvoice
/rsm:SupplyChainTradeTransaction
/ram:ApplicableHeaderTradeAgreement
/ram:SellerTaxRepresentativeTradeParty
/ram:PostalTradeAddress
/ram:LineThree</v>
      </c>
      <c r="AR493" s="75" t="str">
        <f t="shared" si="76"/>
        <v>/rsm:CrossIndustryInvoice/rsm:SupplyChainTradeTransaction/ram:ApplicableHeaderTradeAgreement/ram:SellerTaxRepresentativeTradeParty/ram:PostalTradeAddress/ram:LineThree</v>
      </c>
      <c r="AS493" s="66" t="s">
        <v>73</v>
      </c>
      <c r="AT493" s="68" t="s">
        <v>56</v>
      </c>
      <c r="AU493" s="66" t="str">
        <f t="shared" si="80"/>
        <v>0..1</v>
      </c>
      <c r="AV493" s="66" t="s">
        <v>35</v>
      </c>
      <c r="AW493" s="69" t="s">
        <v>35</v>
      </c>
      <c r="AX493" s="7"/>
      <c r="AY493" s="68" t="str">
        <f t="shared" si="81"/>
        <v>BASIC WL</v>
      </c>
      <c r="AZ493" s="68" t="str">
        <f t="shared" si="81"/>
        <v>BASIC WL</v>
      </c>
      <c r="BA493" s="1"/>
      <c r="BB493" s="57"/>
      <c r="BE493"/>
      <c r="BF493" s="1"/>
      <c r="BG493" s="1"/>
      <c r="BH493" s="1"/>
      <c r="BI493" s="1"/>
      <c r="BJ493" s="1"/>
      <c r="BK493" s="1"/>
      <c r="BL493" s="1"/>
      <c r="BM493" s="1"/>
      <c r="BN493" s="1"/>
      <c r="BO493" s="1"/>
      <c r="BP493" s="1"/>
      <c r="BQ493" s="1"/>
      <c r="BR493" s="1"/>
      <c r="BS493" s="1"/>
      <c r="BT493" s="1"/>
      <c r="BU493" s="1"/>
      <c r="BV493" s="1"/>
      <c r="BW493" s="1"/>
      <c r="BX493" s="1"/>
      <c r="BY493" s="1"/>
      <c r="BZ493" s="1"/>
    </row>
    <row r="494" spans="1:78" s="59" customFormat="1" ht="99.75">
      <c r="A494" s="45" t="str">
        <f t="shared" si="67"/>
        <v>YES</v>
      </c>
      <c r="B494" s="45"/>
      <c r="C494" s="45"/>
      <c r="D494" s="184" t="s">
        <v>1526</v>
      </c>
      <c r="E494" s="185" t="s">
        <v>2483</v>
      </c>
      <c r="F494" s="300" t="s">
        <v>2483</v>
      </c>
      <c r="G494" s="66">
        <f t="shared" si="82"/>
        <v>5</v>
      </c>
      <c r="H494" s="66" t="s">
        <v>42</v>
      </c>
      <c r="I494" s="64" t="s">
        <v>2342</v>
      </c>
      <c r="J494" s="64" t="s">
        <v>2197</v>
      </c>
      <c r="K494" s="65"/>
      <c r="L494" s="65"/>
      <c r="M494" s="65" t="s">
        <v>35</v>
      </c>
      <c r="N494" s="64" t="s">
        <v>70</v>
      </c>
      <c r="O494" s="66" t="s">
        <v>42</v>
      </c>
      <c r="P494" s="66" t="str">
        <f t="shared" si="75"/>
        <v>0..1</v>
      </c>
      <c r="Q494" s="2" t="s">
        <v>2484</v>
      </c>
      <c r="R494" s="75" t="s">
        <v>2485</v>
      </c>
      <c r="S494" s="66" t="s">
        <v>73</v>
      </c>
      <c r="T494" s="68" t="s">
        <v>56</v>
      </c>
      <c r="U494" s="66" t="s">
        <v>42</v>
      </c>
      <c r="V494" s="66" t="s">
        <v>35</v>
      </c>
      <c r="W494" s="69" t="s">
        <v>35</v>
      </c>
      <c r="X494" s="38"/>
      <c r="Y494" s="68" t="s">
        <v>185</v>
      </c>
      <c r="Z494" s="68" t="s">
        <v>185</v>
      </c>
      <c r="AA494" s="4"/>
      <c r="AB494" s="13" t="str">
        <f t="shared" si="65"/>
        <v>/rsm:CrossIndustryInvoice/rsm:SupplyChainTradeTransaction/ram:ApplicableHeaderTradeAgreement/ram:SellerTaxRepresentativeTradeParty/ram:PostalTradeAddress</v>
      </c>
      <c r="AC494" s="13" t="str">
        <f t="shared" si="66"/>
        <v>/ram:CityName</v>
      </c>
      <c r="AD494" s="14">
        <f>COUNTIFS(R$4:R494,AB494)</f>
        <v>1</v>
      </c>
      <c r="AE494" s="1"/>
      <c r="AF494" s="185" t="str">
        <f t="shared" si="77"/>
        <v>BT-66</v>
      </c>
      <c r="AG494" s="66">
        <f t="shared" si="79"/>
        <v>5</v>
      </c>
      <c r="AH494" s="66" t="str">
        <f t="shared" si="78"/>
        <v>0..1</v>
      </c>
      <c r="AI494" s="64" t="s">
        <v>2345</v>
      </c>
      <c r="AJ494" s="64" t="s">
        <v>2201</v>
      </c>
      <c r="AK494" s="65"/>
      <c r="AL494" s="65"/>
      <c r="AM494" s="65" t="s">
        <v>35</v>
      </c>
      <c r="AN494" s="64" t="s">
        <v>78</v>
      </c>
      <c r="AO494" s="66" t="str">
        <f t="shared" si="76"/>
        <v>0..1</v>
      </c>
      <c r="AP494" s="66" t="str">
        <f t="shared" si="76"/>
        <v>0..1</v>
      </c>
      <c r="AQ494" s="2" t="str">
        <f t="shared" si="76"/>
        <v>/rsm:CrossIndustryInvoice
/rsm:SupplyChainTradeTransaction
/ram:ApplicableHeaderTradeAgreement
/ram:SellerTaxRepresentativeTradeParty
/ram:PostalTradeAddress
/ram:CityName</v>
      </c>
      <c r="AR494" s="75" t="str">
        <f t="shared" si="76"/>
        <v>/rsm:CrossIndustryInvoice/rsm:SupplyChainTradeTransaction/ram:ApplicableHeaderTradeAgreement/ram:SellerTaxRepresentativeTradeParty/ram:PostalTradeAddress/ram:CityName</v>
      </c>
      <c r="AS494" s="66" t="s">
        <v>73</v>
      </c>
      <c r="AT494" s="68" t="s">
        <v>56</v>
      </c>
      <c r="AU494" s="66" t="str">
        <f t="shared" si="80"/>
        <v>0..1</v>
      </c>
      <c r="AV494" s="66" t="s">
        <v>35</v>
      </c>
      <c r="AW494" s="69" t="s">
        <v>35</v>
      </c>
      <c r="AX494" s="7"/>
      <c r="AY494" s="68" t="str">
        <f t="shared" si="81"/>
        <v>BASIC WL</v>
      </c>
      <c r="AZ494" s="68" t="str">
        <f t="shared" si="81"/>
        <v>BASIC WL</v>
      </c>
      <c r="BA494" s="1"/>
      <c r="BB494" s="57"/>
      <c r="BE494"/>
      <c r="BF494" s="1"/>
      <c r="BG494" s="1"/>
      <c r="BH494" s="1"/>
      <c r="BI494" s="1"/>
      <c r="BJ494" s="1"/>
      <c r="BK494" s="1"/>
      <c r="BL494" s="1"/>
      <c r="BM494" s="1"/>
      <c r="BN494" s="1"/>
      <c r="BO494" s="1"/>
      <c r="BP494" s="1"/>
      <c r="BQ494" s="1"/>
      <c r="BR494" s="1"/>
      <c r="BS494" s="1"/>
      <c r="BT494" s="1"/>
      <c r="BU494" s="1"/>
      <c r="BV494" s="1"/>
      <c r="BW494" s="1"/>
      <c r="BX494" s="1"/>
      <c r="BY494" s="1"/>
      <c r="BZ494" s="1"/>
    </row>
    <row r="495" spans="1:78" s="59" customFormat="1" ht="99.75">
      <c r="A495" s="45" t="str">
        <f t="shared" si="67"/>
        <v>YES</v>
      </c>
      <c r="B495" s="45"/>
      <c r="C495" s="45"/>
      <c r="D495" s="184" t="s">
        <v>1526</v>
      </c>
      <c r="E495" s="185" t="s">
        <v>2486</v>
      </c>
      <c r="F495" s="300" t="s">
        <v>2486</v>
      </c>
      <c r="G495" s="66">
        <f t="shared" si="82"/>
        <v>5</v>
      </c>
      <c r="H495" s="66" t="s">
        <v>32</v>
      </c>
      <c r="I495" s="64" t="s">
        <v>2346</v>
      </c>
      <c r="J495" s="64" t="s">
        <v>1661</v>
      </c>
      <c r="K495" s="65" t="s">
        <v>2203</v>
      </c>
      <c r="L495" s="65"/>
      <c r="M495" s="65" t="s">
        <v>2347</v>
      </c>
      <c r="N495" s="64" t="s">
        <v>128</v>
      </c>
      <c r="O495" s="66" t="s">
        <v>32</v>
      </c>
      <c r="P495" s="66" t="str">
        <f t="shared" si="75"/>
        <v>1..1</v>
      </c>
      <c r="Q495" s="2" t="s">
        <v>2487</v>
      </c>
      <c r="R495" s="75" t="s">
        <v>2488</v>
      </c>
      <c r="S495" s="66" t="s">
        <v>131</v>
      </c>
      <c r="T495" s="68" t="s">
        <v>56</v>
      </c>
      <c r="U495" s="66" t="s">
        <v>42</v>
      </c>
      <c r="V495" s="66" t="s">
        <v>35</v>
      </c>
      <c r="W495" s="69" t="s">
        <v>35</v>
      </c>
      <c r="X495" s="38"/>
      <c r="Y495" s="68" t="s">
        <v>185</v>
      </c>
      <c r="Z495" s="68" t="s">
        <v>185</v>
      </c>
      <c r="AA495" s="4"/>
      <c r="AB495" s="13" t="str">
        <f t="shared" si="65"/>
        <v>/rsm:CrossIndustryInvoice/rsm:SupplyChainTradeTransaction/ram:ApplicableHeaderTradeAgreement/ram:SellerTaxRepresentativeTradeParty/ram:PostalTradeAddress</v>
      </c>
      <c r="AC495" s="13" t="str">
        <f t="shared" si="66"/>
        <v>/ram:CountryID</v>
      </c>
      <c r="AD495" s="14">
        <f>COUNTIFS(R$4:R495,AB495)</f>
        <v>1</v>
      </c>
      <c r="AE495" s="1"/>
      <c r="AF495" s="185" t="str">
        <f t="shared" si="77"/>
        <v>BT-69</v>
      </c>
      <c r="AG495" s="66">
        <f t="shared" si="79"/>
        <v>5</v>
      </c>
      <c r="AH495" s="66" t="str">
        <f t="shared" si="78"/>
        <v>1..1</v>
      </c>
      <c r="AI495" s="64" t="s">
        <v>2350</v>
      </c>
      <c r="AJ495" s="64" t="s">
        <v>1777</v>
      </c>
      <c r="AK495" s="65" t="s">
        <v>485</v>
      </c>
      <c r="AL495" s="65"/>
      <c r="AM495" s="65" t="s">
        <v>2351</v>
      </c>
      <c r="AN495" s="64" t="s">
        <v>128</v>
      </c>
      <c r="AO495" s="66" t="str">
        <f t="shared" si="76"/>
        <v>1..1</v>
      </c>
      <c r="AP495" s="66" t="str">
        <f t="shared" si="76"/>
        <v>1..1</v>
      </c>
      <c r="AQ495" s="2" t="str">
        <f t="shared" si="76"/>
        <v>/rsm:CrossIndustryInvoice
/rsm:SupplyChainTradeTransaction
/ram:ApplicableHeaderTradeAgreement
/ram:SellerTaxRepresentativeTradeParty
/ram:PostalTradeAddress
/ram:CountryID</v>
      </c>
      <c r="AR495" s="75" t="str">
        <f t="shared" si="76"/>
        <v>/rsm:CrossIndustryInvoice/rsm:SupplyChainTradeTransaction/ram:ApplicableHeaderTradeAgreement/ram:SellerTaxRepresentativeTradeParty/ram:PostalTradeAddress/ram:CountryID</v>
      </c>
      <c r="AS495" s="66" t="s">
        <v>131</v>
      </c>
      <c r="AT495" s="68" t="s">
        <v>56</v>
      </c>
      <c r="AU495" s="66" t="str">
        <f t="shared" si="80"/>
        <v>0..1</v>
      </c>
      <c r="AV495" s="66" t="s">
        <v>35</v>
      </c>
      <c r="AW495" s="69" t="s">
        <v>35</v>
      </c>
      <c r="AX495" s="7"/>
      <c r="AY495" s="68" t="str">
        <f t="shared" si="81"/>
        <v>BASIC WL</v>
      </c>
      <c r="AZ495" s="68" t="str">
        <f t="shared" si="81"/>
        <v>BASIC WL</v>
      </c>
      <c r="BA495" s="1"/>
      <c r="BB495" s="57"/>
      <c r="BE495"/>
      <c r="BF495" s="1"/>
      <c r="BG495" s="1"/>
      <c r="BH495" s="1"/>
      <c r="BI495" s="1"/>
      <c r="BJ495" s="1"/>
      <c r="BK495" s="1"/>
      <c r="BL495" s="1"/>
      <c r="BM495" s="1"/>
      <c r="BN495" s="1"/>
      <c r="BO495" s="1"/>
      <c r="BP495" s="1"/>
      <c r="BQ495" s="1"/>
      <c r="BR495" s="1"/>
      <c r="BS495" s="1"/>
      <c r="BT495" s="1"/>
      <c r="BU495" s="1"/>
      <c r="BV495" s="1"/>
      <c r="BW495" s="1"/>
      <c r="BX495" s="1"/>
      <c r="BY495" s="1"/>
      <c r="BZ495" s="1"/>
    </row>
    <row r="496" spans="1:78" s="59" customFormat="1" ht="99.75">
      <c r="A496" s="45" t="str">
        <f t="shared" si="67"/>
        <v>YES</v>
      </c>
      <c r="B496" s="45"/>
      <c r="C496" s="45"/>
      <c r="D496" s="184" t="s">
        <v>1526</v>
      </c>
      <c r="E496" s="185" t="s">
        <v>2489</v>
      </c>
      <c r="F496" s="300" t="s">
        <v>2489</v>
      </c>
      <c r="G496" s="66">
        <f t="shared" si="82"/>
        <v>5</v>
      </c>
      <c r="H496" s="66" t="s">
        <v>42</v>
      </c>
      <c r="I496" s="64" t="s">
        <v>2352</v>
      </c>
      <c r="J496" s="64" t="s">
        <v>1667</v>
      </c>
      <c r="K496" s="65" t="s">
        <v>1668</v>
      </c>
      <c r="L496" s="65"/>
      <c r="M496" s="65" t="s">
        <v>35</v>
      </c>
      <c r="N496" s="64" t="s">
        <v>70</v>
      </c>
      <c r="O496" s="66" t="s">
        <v>42</v>
      </c>
      <c r="P496" s="66" t="str">
        <f t="shared" si="75"/>
        <v>0..1</v>
      </c>
      <c r="Q496" s="2" t="s">
        <v>2490</v>
      </c>
      <c r="R496" s="75" t="s">
        <v>2491</v>
      </c>
      <c r="S496" s="66" t="s">
        <v>73</v>
      </c>
      <c r="T496" s="68" t="s">
        <v>56</v>
      </c>
      <c r="U496" s="66" t="s">
        <v>62</v>
      </c>
      <c r="V496" s="66" t="s">
        <v>200</v>
      </c>
      <c r="W496" s="69" t="s">
        <v>35</v>
      </c>
      <c r="X496" s="38"/>
      <c r="Y496" s="68" t="s">
        <v>185</v>
      </c>
      <c r="Z496" s="68" t="s">
        <v>185</v>
      </c>
      <c r="AA496" s="4"/>
      <c r="AB496" s="13" t="str">
        <f t="shared" si="65"/>
        <v>/rsm:CrossIndustryInvoice/rsm:SupplyChainTradeTransaction/ram:ApplicableHeaderTradeAgreement/ram:SellerTaxRepresentativeTradeParty/ram:PostalTradeAddress</v>
      </c>
      <c r="AC496" s="13" t="str">
        <f t="shared" si="66"/>
        <v>/ram:CountrySubDivisionName</v>
      </c>
      <c r="AD496" s="14">
        <f>COUNTIFS(R$4:R496,AB496)</f>
        <v>1</v>
      </c>
      <c r="AE496" s="1"/>
      <c r="AF496" s="185" t="str">
        <f t="shared" si="77"/>
        <v>BT-68</v>
      </c>
      <c r="AG496" s="66">
        <f t="shared" si="79"/>
        <v>5</v>
      </c>
      <c r="AH496" s="66" t="str">
        <f t="shared" si="78"/>
        <v>0..1</v>
      </c>
      <c r="AI496" s="64" t="s">
        <v>2355</v>
      </c>
      <c r="AJ496" s="64" t="s">
        <v>1671</v>
      </c>
      <c r="AK496" s="65" t="s">
        <v>1672</v>
      </c>
      <c r="AL496" s="65"/>
      <c r="AM496" s="65" t="s">
        <v>35</v>
      </c>
      <c r="AN496" s="64" t="s">
        <v>78</v>
      </c>
      <c r="AO496" s="66" t="str">
        <f t="shared" si="76"/>
        <v>0..1</v>
      </c>
      <c r="AP496" s="66" t="str">
        <f t="shared" si="76"/>
        <v>0..1</v>
      </c>
      <c r="AQ496" s="2" t="str">
        <f t="shared" si="76"/>
        <v>/rsm:CrossIndustryInvoice
/rsm:SupplyChainTradeTransaction
/ram:ApplicableHeaderTradeAgreement
/ram:SellerTaxRepresentativeTradeParty
/ram:PostalTradeAddress
/ram:CountrySubDivisionName</v>
      </c>
      <c r="AR496" s="75" t="str">
        <f t="shared" si="76"/>
        <v>/rsm:CrossIndustryInvoice/rsm:SupplyChainTradeTransaction/ram:ApplicableHeaderTradeAgreement/ram:SellerTaxRepresentativeTradeParty/ram:PostalTradeAddress/ram:CountrySubDivisionName</v>
      </c>
      <c r="AS496" s="66" t="s">
        <v>73</v>
      </c>
      <c r="AT496" s="68" t="s">
        <v>56</v>
      </c>
      <c r="AU496" s="66" t="str">
        <f t="shared" si="80"/>
        <v>0..n</v>
      </c>
      <c r="AV496" s="66" t="s">
        <v>200</v>
      </c>
      <c r="AW496" s="69" t="s">
        <v>35</v>
      </c>
      <c r="AX496" s="7"/>
      <c r="AY496" s="68" t="str">
        <f t="shared" si="81"/>
        <v>BASIC WL</v>
      </c>
      <c r="AZ496" s="68" t="str">
        <f t="shared" si="81"/>
        <v>BASIC WL</v>
      </c>
      <c r="BA496" s="1"/>
      <c r="BB496" s="57"/>
      <c r="BE496"/>
      <c r="BF496" s="1"/>
      <c r="BG496" s="1"/>
      <c r="BH496" s="1"/>
      <c r="BI496" s="1"/>
      <c r="BJ496" s="1"/>
      <c r="BK496" s="1"/>
      <c r="BL496" s="1"/>
      <c r="BM496" s="1"/>
      <c r="BN496" s="1"/>
      <c r="BO496" s="1"/>
      <c r="BP496" s="1"/>
      <c r="BQ496" s="1"/>
      <c r="BR496" s="1"/>
      <c r="BS496" s="1"/>
      <c r="BT496" s="1"/>
      <c r="BU496" s="1"/>
      <c r="BV496" s="1"/>
      <c r="BW496" s="1"/>
      <c r="BX496" s="1"/>
      <c r="BY496" s="1"/>
      <c r="BZ496" s="1"/>
    </row>
    <row r="497" spans="1:78" s="59" customFormat="1" ht="85.5">
      <c r="A497" s="45" t="str">
        <f t="shared" si="67"/>
        <v>EXT</v>
      </c>
      <c r="B497" s="45"/>
      <c r="C497" s="45"/>
      <c r="D497" s="188" t="s">
        <v>1526</v>
      </c>
      <c r="E497" s="139" t="s">
        <v>41</v>
      </c>
      <c r="F497" s="295" t="e">
        <v>#N/A</v>
      </c>
      <c r="G497" s="140">
        <f t="shared" si="82"/>
        <v>4</v>
      </c>
      <c r="H497" s="140" t="s">
        <v>42</v>
      </c>
      <c r="I497" s="125" t="s">
        <v>2356</v>
      </c>
      <c r="J497" s="125"/>
      <c r="K497" s="126"/>
      <c r="L497" s="126"/>
      <c r="M497" s="126"/>
      <c r="N497" s="125"/>
      <c r="O497" s="124" t="s">
        <v>42</v>
      </c>
      <c r="P497" s="124" t="str">
        <f t="shared" si="75"/>
        <v>0..1</v>
      </c>
      <c r="Q497" s="141" t="s">
        <v>2492</v>
      </c>
      <c r="R497" s="142" t="s">
        <v>2493</v>
      </c>
      <c r="S497" s="124"/>
      <c r="T497" s="129"/>
      <c r="U497" s="140" t="s">
        <v>62</v>
      </c>
      <c r="V497" s="124"/>
      <c r="W497" s="130"/>
      <c r="X497" s="38"/>
      <c r="Y497" s="143" t="s">
        <v>47</v>
      </c>
      <c r="Z497" s="143" t="s">
        <v>47</v>
      </c>
      <c r="AA497" s="4"/>
      <c r="AB497" s="13" t="str">
        <f t="shared" si="65"/>
        <v>/rsm:CrossIndustryInvoice/rsm:SupplyChainTradeTransaction/ram:ApplicableHeaderTradeAgreement/ram:SellerTaxRepresentativeTradeParty</v>
      </c>
      <c r="AC497" s="13" t="str">
        <f t="shared" si="66"/>
        <v>/ram:URIUniversalCommunication</v>
      </c>
      <c r="AD497" s="14">
        <f>COUNTIFS(R$4:R497,AB497)</f>
        <v>1</v>
      </c>
      <c r="AE497" s="1"/>
      <c r="AF497" s="139" t="str">
        <f t="shared" si="77"/>
        <v>EXT</v>
      </c>
      <c r="AG497" s="140">
        <f t="shared" si="79"/>
        <v>4</v>
      </c>
      <c r="AH497" s="140" t="str">
        <f t="shared" si="78"/>
        <v>0..1</v>
      </c>
      <c r="AI497" s="125" t="s">
        <v>1001</v>
      </c>
      <c r="AJ497" s="125"/>
      <c r="AK497" s="126"/>
      <c r="AL497" s="126"/>
      <c r="AM497" s="126"/>
      <c r="AN497" s="125"/>
      <c r="AO497" s="124" t="str">
        <f t="shared" si="76"/>
        <v>0..1</v>
      </c>
      <c r="AP497" s="124" t="str">
        <f t="shared" si="76"/>
        <v>0..1</v>
      </c>
      <c r="AQ497" s="141" t="str">
        <f t="shared" si="76"/>
        <v>/rsm:CrossIndustryInvoice
/rsm:SupplyChainTradeTransaction
/ram:ApplicableHeaderTradeAgreement
/ram:SellerTaxRepresentativeTradeParty
/ram:URIUniversalCommunication</v>
      </c>
      <c r="AR497" s="142" t="str">
        <f t="shared" si="76"/>
        <v>/rsm:CrossIndustryInvoice/rsm:SupplyChainTradeTransaction/ram:ApplicableHeaderTradeAgreement/ram:SellerTaxRepresentativeTradeParty/ram:URIUniversalCommunication</v>
      </c>
      <c r="AS497" s="124"/>
      <c r="AT497" s="129"/>
      <c r="AU497" s="140" t="str">
        <f t="shared" si="80"/>
        <v>0..n</v>
      </c>
      <c r="AV497" s="124"/>
      <c r="AW497" s="130"/>
      <c r="AX497" s="7"/>
      <c r="AY497" s="143" t="str">
        <f t="shared" si="81"/>
        <v>EXTENDED</v>
      </c>
      <c r="AZ497" s="143" t="str">
        <f t="shared" si="81"/>
        <v>EXTENDED</v>
      </c>
      <c r="BA497" s="1"/>
      <c r="BB497" s="57"/>
      <c r="BE497"/>
      <c r="BF497" s="1"/>
      <c r="BG497" s="1"/>
      <c r="BH497" s="1"/>
      <c r="BI497" s="1"/>
      <c r="BJ497" s="1"/>
      <c r="BK497" s="1"/>
      <c r="BL497" s="1"/>
      <c r="BM497" s="1"/>
      <c r="BN497" s="1"/>
      <c r="BO497" s="1"/>
      <c r="BP497" s="1"/>
      <c r="BQ497" s="1"/>
      <c r="BR497" s="1"/>
      <c r="BS497" s="1"/>
      <c r="BT497" s="1"/>
      <c r="BU497" s="1"/>
      <c r="BV497" s="1"/>
      <c r="BW497" s="1"/>
      <c r="BX497" s="1"/>
      <c r="BY497" s="1"/>
      <c r="BZ497" s="1"/>
    </row>
    <row r="498" spans="1:78" s="59" customFormat="1" ht="99.75">
      <c r="A498" s="45" t="str">
        <f t="shared" si="67"/>
        <v>EXT</v>
      </c>
      <c r="B498" s="45"/>
      <c r="C498" s="45"/>
      <c r="D498" s="188" t="s">
        <v>1526</v>
      </c>
      <c r="E498" s="61" t="s">
        <v>41</v>
      </c>
      <c r="F498" s="281" t="e">
        <v>#N/A</v>
      </c>
      <c r="G498" s="62">
        <f t="shared" si="82"/>
        <v>5</v>
      </c>
      <c r="H498" s="62" t="s">
        <v>32</v>
      </c>
      <c r="I498" s="64" t="s">
        <v>2359</v>
      </c>
      <c r="J498" s="64"/>
      <c r="K498" s="65"/>
      <c r="L498" s="65"/>
      <c r="M498" s="65"/>
      <c r="N498" s="64"/>
      <c r="O498" s="66" t="s">
        <v>32</v>
      </c>
      <c r="P498" s="66" t="str">
        <f t="shared" si="75"/>
        <v>1..1</v>
      </c>
      <c r="Q498" s="6" t="s">
        <v>2494</v>
      </c>
      <c r="R498" s="67" t="s">
        <v>2495</v>
      </c>
      <c r="S498" s="66" t="s">
        <v>55</v>
      </c>
      <c r="T498" s="68" t="s">
        <v>56</v>
      </c>
      <c r="U498" s="62" t="s">
        <v>42</v>
      </c>
      <c r="V498" s="66"/>
      <c r="W498" s="69"/>
      <c r="X498" s="38"/>
      <c r="Y498" s="70" t="s">
        <v>47</v>
      </c>
      <c r="Z498" s="70" t="s">
        <v>47</v>
      </c>
      <c r="AA498" s="4"/>
      <c r="AB498" s="13" t="str">
        <f t="shared" si="65"/>
        <v>/rsm:CrossIndustryInvoice/rsm:SupplyChainTradeTransaction/ram:ApplicableHeaderTradeAgreement/ram:SellerTaxRepresentativeTradeParty/ram:URIUniversalCommunication</v>
      </c>
      <c r="AC498" s="13" t="str">
        <f t="shared" si="66"/>
        <v>/ram:URIID</v>
      </c>
      <c r="AD498" s="14">
        <f>COUNTIFS(R$4:R498,AB498)</f>
        <v>1</v>
      </c>
      <c r="AE498" s="1"/>
      <c r="AF498" s="61" t="str">
        <f t="shared" si="77"/>
        <v>EXT</v>
      </c>
      <c r="AG498" s="62">
        <f t="shared" si="79"/>
        <v>5</v>
      </c>
      <c r="AH498" s="62" t="str">
        <f t="shared" si="78"/>
        <v>1..1</v>
      </c>
      <c r="AI498" s="64" t="s">
        <v>2172</v>
      </c>
      <c r="AJ498" s="64"/>
      <c r="AK498" s="65"/>
      <c r="AL498" s="65"/>
      <c r="AM498" s="65"/>
      <c r="AN498" s="64"/>
      <c r="AO498" s="66" t="str">
        <f t="shared" si="76"/>
        <v>1..1</v>
      </c>
      <c r="AP498" s="66" t="str">
        <f t="shared" si="76"/>
        <v>1..1</v>
      </c>
      <c r="AQ498" s="6" t="str">
        <f t="shared" si="76"/>
        <v>/rsm:CrossIndustryInvoice
/rsm:SupplyChainTradeTransaction
/ram:ApplicableHeaderTradeAgreement
/ram:SellerTaxRepresentativeTradeParty
/ram:URIUniversalCommunication
/ram:URIID</v>
      </c>
      <c r="AR498" s="67" t="str">
        <f t="shared" si="76"/>
        <v>/rsm:CrossIndustryInvoice/rsm:SupplyChainTradeTransaction/ram:ApplicableHeaderTradeAgreement/ram:SellerTaxRepresentativeTradeParty/ram:URIUniversalCommunication/ram:URIID</v>
      </c>
      <c r="AS498" s="66" t="s">
        <v>55</v>
      </c>
      <c r="AT498" s="68" t="s">
        <v>56</v>
      </c>
      <c r="AU498" s="62" t="str">
        <f t="shared" si="80"/>
        <v>0..1</v>
      </c>
      <c r="AV498" s="66"/>
      <c r="AW498" s="69"/>
      <c r="AX498" s="7"/>
      <c r="AY498" s="70" t="str">
        <f t="shared" si="81"/>
        <v>EXTENDED</v>
      </c>
      <c r="AZ498" s="70" t="str">
        <f t="shared" si="81"/>
        <v>EXTENDED</v>
      </c>
      <c r="BA498" s="1"/>
      <c r="BB498" s="57"/>
      <c r="BE498"/>
      <c r="BF498" s="1"/>
      <c r="BG498" s="1"/>
      <c r="BH498" s="1"/>
      <c r="BI498" s="1"/>
      <c r="BJ498" s="1"/>
      <c r="BK498" s="1"/>
      <c r="BL498" s="1"/>
      <c r="BM498" s="1"/>
      <c r="BN498" s="1"/>
      <c r="BO498" s="1"/>
      <c r="BP498" s="1"/>
      <c r="BQ498" s="1"/>
      <c r="BR498" s="1"/>
      <c r="BS498" s="1"/>
      <c r="BT498" s="1"/>
      <c r="BU498" s="1"/>
      <c r="BV498" s="1"/>
      <c r="BW498" s="1"/>
      <c r="BX498" s="1"/>
      <c r="BY498" s="1"/>
      <c r="BZ498" s="1"/>
    </row>
    <row r="499" spans="1:78" s="59" customFormat="1" ht="102">
      <c r="A499" s="45" t="str">
        <f t="shared" si="67"/>
        <v>EXT</v>
      </c>
      <c r="B499" s="45"/>
      <c r="C499" s="45"/>
      <c r="D499" s="188" t="s">
        <v>1526</v>
      </c>
      <c r="E499" s="61" t="s">
        <v>41</v>
      </c>
      <c r="F499" s="281" t="e">
        <v>#N/A</v>
      </c>
      <c r="G499" s="62">
        <f t="shared" si="82"/>
        <v>6</v>
      </c>
      <c r="H499" s="62" t="s">
        <v>32</v>
      </c>
      <c r="I499" s="64" t="s">
        <v>498</v>
      </c>
      <c r="J499" s="64"/>
      <c r="K499" s="65"/>
      <c r="L499" s="65"/>
      <c r="M499" s="65"/>
      <c r="N499" s="64"/>
      <c r="O499" s="66" t="s">
        <v>32</v>
      </c>
      <c r="P499" s="66" t="str">
        <f t="shared" si="75"/>
        <v>1..1</v>
      </c>
      <c r="Q499" s="6" t="s">
        <v>2496</v>
      </c>
      <c r="R499" s="67" t="s">
        <v>2497</v>
      </c>
      <c r="S499" s="66" t="s">
        <v>329</v>
      </c>
      <c r="T499" s="68" t="s">
        <v>163</v>
      </c>
      <c r="U499" s="62" t="s">
        <v>42</v>
      </c>
      <c r="V499" s="66"/>
      <c r="W499" s="69"/>
      <c r="X499" s="38"/>
      <c r="Y499" s="70" t="s">
        <v>47</v>
      </c>
      <c r="Z499" s="70" t="s">
        <v>47</v>
      </c>
      <c r="AA499" s="4"/>
      <c r="AB499" s="13" t="str">
        <f t="shared" si="65"/>
        <v>/rsm:CrossIndustryInvoice/rsm:SupplyChainTradeTransaction/ram:ApplicableHeaderTradeAgreement/ram:SellerTaxRepresentativeTradeParty/ram:URIUniversalCommunication/ram:URIID</v>
      </c>
      <c r="AC499" s="13" t="str">
        <f t="shared" si="66"/>
        <v>/@schemeID</v>
      </c>
      <c r="AD499" s="14">
        <f>COUNTIFS(R$4:R499,AB499)</f>
        <v>1</v>
      </c>
      <c r="AE499" s="1"/>
      <c r="AF499" s="61" t="str">
        <f t="shared" si="77"/>
        <v>EXT</v>
      </c>
      <c r="AG499" s="62">
        <f t="shared" si="79"/>
        <v>6</v>
      </c>
      <c r="AH499" s="62" t="str">
        <f t="shared" si="78"/>
        <v>1..1</v>
      </c>
      <c r="AI499" s="64" t="s">
        <v>330</v>
      </c>
      <c r="AJ499" s="64"/>
      <c r="AK499" s="65"/>
      <c r="AL499" s="65"/>
      <c r="AM499" s="65"/>
      <c r="AN499" s="64"/>
      <c r="AO499" s="66" t="str">
        <f t="shared" si="76"/>
        <v>1..1</v>
      </c>
      <c r="AP499" s="66" t="str">
        <f t="shared" si="76"/>
        <v>1..1</v>
      </c>
      <c r="AQ499" s="6" t="str">
        <f t="shared" si="76"/>
        <v>/rsm:CrossIndustryInvoice
/rsm:SupplyChainTradeTransaction
/ram:ApplicableHeaderTradeAgreement
/ram:SellerTaxRepresentativeTradeParty
/ram:URIUniversalCommunication
/ram:URIID
/@schemeID</v>
      </c>
      <c r="AR499" s="67" t="str">
        <f t="shared" si="76"/>
        <v>/rsm:CrossIndustryInvoice/rsm:SupplyChainTradeTransaction/ram:ApplicableHeaderTradeAgreement/ram:SellerTaxRepresentativeTradeParty/ram:URIUniversalCommunication/ram:URIID/@schemeID</v>
      </c>
      <c r="AS499" s="66" t="s">
        <v>329</v>
      </c>
      <c r="AT499" s="68" t="s">
        <v>163</v>
      </c>
      <c r="AU499" s="62" t="str">
        <f t="shared" si="80"/>
        <v>0..1</v>
      </c>
      <c r="AV499" s="66"/>
      <c r="AW499" s="69"/>
      <c r="AX499" s="7"/>
      <c r="AY499" s="70" t="str">
        <f t="shared" si="81"/>
        <v>EXTENDED</v>
      </c>
      <c r="AZ499" s="70" t="str">
        <f t="shared" si="81"/>
        <v>EXTENDED</v>
      </c>
      <c r="BA499" s="1"/>
      <c r="BB499" s="57"/>
      <c r="BE499"/>
      <c r="BF499" s="1"/>
      <c r="BG499" s="1"/>
      <c r="BH499" s="1"/>
      <c r="BI499" s="1"/>
      <c r="BJ499" s="1"/>
      <c r="BK499" s="1"/>
      <c r="BL499" s="1"/>
      <c r="BM499" s="1"/>
      <c r="BN499" s="1"/>
      <c r="BO499" s="1"/>
      <c r="BP499" s="1"/>
      <c r="BQ499" s="1"/>
      <c r="BR499" s="1"/>
      <c r="BS499" s="1"/>
      <c r="BT499" s="1"/>
      <c r="BU499" s="1"/>
      <c r="BV499" s="1"/>
      <c r="BW499" s="1"/>
      <c r="BX499" s="1"/>
      <c r="BY499" s="1"/>
      <c r="BZ499" s="1"/>
    </row>
    <row r="500" spans="1:78" s="59" customFormat="1" ht="85.5">
      <c r="A500" s="45" t="str">
        <f t="shared" si="67"/>
        <v>NO</v>
      </c>
      <c r="B500" s="45"/>
      <c r="C500" s="45"/>
      <c r="D500" s="184" t="s">
        <v>1526</v>
      </c>
      <c r="E500" s="187" t="s">
        <v>2498</v>
      </c>
      <c r="F500" s="302" t="e">
        <v>#N/A</v>
      </c>
      <c r="G500" s="124">
        <f t="shared" si="82"/>
        <v>4</v>
      </c>
      <c r="H500" s="124" t="s">
        <v>32</v>
      </c>
      <c r="I500" s="137" t="s">
        <v>2499</v>
      </c>
      <c r="J500" s="125"/>
      <c r="K500" s="126"/>
      <c r="L500" s="126"/>
      <c r="M500" s="126"/>
      <c r="N500" s="125"/>
      <c r="O500" s="124" t="s">
        <v>32</v>
      </c>
      <c r="P500" s="124" t="str">
        <f t="shared" si="75"/>
        <v>1..1</v>
      </c>
      <c r="Q500" s="127" t="s">
        <v>2500</v>
      </c>
      <c r="R500" s="128" t="s">
        <v>2501</v>
      </c>
      <c r="S500" s="124"/>
      <c r="T500" s="129"/>
      <c r="U500" s="124" t="s">
        <v>62</v>
      </c>
      <c r="V500" s="124"/>
      <c r="W500" s="130"/>
      <c r="X500" s="38"/>
      <c r="Y500" s="129" t="s">
        <v>185</v>
      </c>
      <c r="Z500" s="129" t="s">
        <v>185</v>
      </c>
      <c r="AA500" s="4"/>
      <c r="AB500" s="13" t="str">
        <f t="shared" si="65"/>
        <v>/rsm:CrossIndustryInvoice/rsm:SupplyChainTradeTransaction/ram:ApplicableHeaderTradeAgreement/ram:SellerTaxRepresentativeTradeParty</v>
      </c>
      <c r="AC500" s="13" t="str">
        <f t="shared" si="66"/>
        <v>/ram:SpecifiedTaxRegistration</v>
      </c>
      <c r="AD500" s="14">
        <f>COUNTIFS(R$4:R500,AB500)</f>
        <v>1</v>
      </c>
      <c r="AE500" s="1"/>
      <c r="AF500" s="187" t="str">
        <f t="shared" si="77"/>
        <v>BT-63-00</v>
      </c>
      <c r="AG500" s="124">
        <f t="shared" si="79"/>
        <v>4</v>
      </c>
      <c r="AH500" s="124" t="str">
        <f t="shared" si="78"/>
        <v>1..1</v>
      </c>
      <c r="AI500" s="137" t="s">
        <v>2502</v>
      </c>
      <c r="AJ500" s="125"/>
      <c r="AK500" s="126"/>
      <c r="AL500" s="126"/>
      <c r="AM500" s="126" t="s">
        <v>35</v>
      </c>
      <c r="AN500" s="125"/>
      <c r="AO500" s="124" t="str">
        <f t="shared" si="76"/>
        <v>1..1</v>
      </c>
      <c r="AP500" s="124" t="str">
        <f t="shared" si="76"/>
        <v>1..1</v>
      </c>
      <c r="AQ500" s="127" t="str">
        <f t="shared" si="76"/>
        <v>/rsm:CrossIndustryInvoice
/rsm:SupplyChainTradeTransaction
/ram:ApplicableHeaderTradeAgreement
/ram:SellerTaxRepresentativeTradeParty
/ram:SpecifiedTaxRegistration</v>
      </c>
      <c r="AR500" s="128" t="str">
        <f t="shared" si="76"/>
        <v>/rsm:CrossIndustryInvoice/rsm:SupplyChainTradeTransaction/ram:ApplicableHeaderTradeAgreement/ram:SellerTaxRepresentativeTradeParty/ram:SpecifiedTaxRegistration</v>
      </c>
      <c r="AS500" s="124"/>
      <c r="AT500" s="129"/>
      <c r="AU500" s="124" t="str">
        <f t="shared" si="80"/>
        <v>0..n</v>
      </c>
      <c r="AV500" s="124"/>
      <c r="AW500" s="130"/>
      <c r="AX500" s="7"/>
      <c r="AY500" s="129" t="str">
        <f t="shared" si="81"/>
        <v>BASIC WL</v>
      </c>
      <c r="AZ500" s="129" t="str">
        <f t="shared" si="81"/>
        <v>BASIC WL</v>
      </c>
      <c r="BA500" s="1"/>
      <c r="BB500" s="57"/>
      <c r="BE500"/>
      <c r="BF500" s="1"/>
      <c r="BG500" s="1"/>
      <c r="BH500" s="1"/>
      <c r="BI500" s="1"/>
      <c r="BJ500" s="1"/>
      <c r="BK500" s="1"/>
      <c r="BL500" s="1"/>
      <c r="BM500" s="1"/>
      <c r="BN500" s="1"/>
      <c r="BO500" s="1"/>
      <c r="BP500" s="1"/>
      <c r="BQ500" s="1"/>
      <c r="BR500" s="1"/>
      <c r="BS500" s="1"/>
      <c r="BT500" s="1"/>
      <c r="BU500" s="1"/>
      <c r="BV500" s="1"/>
      <c r="BW500" s="1"/>
      <c r="BX500" s="1"/>
      <c r="BY500" s="1"/>
      <c r="BZ500" s="1"/>
    </row>
    <row r="501" spans="1:78" s="59" customFormat="1" ht="178.5">
      <c r="A501" s="45" t="str">
        <f t="shared" si="67"/>
        <v>YES</v>
      </c>
      <c r="B501" s="45"/>
      <c r="C501" s="45"/>
      <c r="D501" s="184" t="s">
        <v>1526</v>
      </c>
      <c r="E501" s="185" t="s">
        <v>2503</v>
      </c>
      <c r="F501" s="300" t="s">
        <v>2503</v>
      </c>
      <c r="G501" s="66">
        <f t="shared" si="82"/>
        <v>5</v>
      </c>
      <c r="H501" s="66" t="s">
        <v>32</v>
      </c>
      <c r="I501" s="64" t="s">
        <v>2504</v>
      </c>
      <c r="J501" s="64" t="s">
        <v>2505</v>
      </c>
      <c r="K501" s="65" t="s">
        <v>2226</v>
      </c>
      <c r="L501" s="65"/>
      <c r="M501" s="65" t="s">
        <v>2370</v>
      </c>
      <c r="N501" s="64" t="s">
        <v>90</v>
      </c>
      <c r="O501" s="66" t="s">
        <v>32</v>
      </c>
      <c r="P501" s="66" t="str">
        <f t="shared" si="75"/>
        <v>1..1</v>
      </c>
      <c r="Q501" s="2" t="s">
        <v>2506</v>
      </c>
      <c r="R501" s="75" t="s">
        <v>2507</v>
      </c>
      <c r="S501" s="66" t="s">
        <v>55</v>
      </c>
      <c r="T501" s="68" t="s">
        <v>56</v>
      </c>
      <c r="U501" s="66" t="s">
        <v>42</v>
      </c>
      <c r="V501" s="66" t="s">
        <v>200</v>
      </c>
      <c r="W501" s="69" t="s">
        <v>1016</v>
      </c>
      <c r="X501" s="38"/>
      <c r="Y501" s="68" t="s">
        <v>185</v>
      </c>
      <c r="Z501" s="68" t="s">
        <v>185</v>
      </c>
      <c r="AA501" s="4"/>
      <c r="AB501" s="13" t="str">
        <f t="shared" si="65"/>
        <v>/rsm:CrossIndustryInvoice/rsm:SupplyChainTradeTransaction/ram:ApplicableHeaderTradeAgreement/ram:SellerTaxRepresentativeTradeParty/ram:SpecifiedTaxRegistration</v>
      </c>
      <c r="AC501" s="13" t="str">
        <f t="shared" si="66"/>
        <v>/ram:ID</v>
      </c>
      <c r="AD501" s="14">
        <f>COUNTIFS(R$4:R501,AB501)</f>
        <v>1</v>
      </c>
      <c r="AE501" s="1"/>
      <c r="AF501" s="185" t="str">
        <f t="shared" si="77"/>
        <v>BT-63</v>
      </c>
      <c r="AG501" s="66">
        <f t="shared" si="79"/>
        <v>5</v>
      </c>
      <c r="AH501" s="66" t="str">
        <f t="shared" si="78"/>
        <v>1..1</v>
      </c>
      <c r="AI501" s="64" t="s">
        <v>2508</v>
      </c>
      <c r="AJ501" s="64" t="s">
        <v>2509</v>
      </c>
      <c r="AK501" s="65" t="s">
        <v>2231</v>
      </c>
      <c r="AL501" s="65"/>
      <c r="AM501" s="65" t="s">
        <v>2374</v>
      </c>
      <c r="AN501" s="64" t="s">
        <v>99</v>
      </c>
      <c r="AO501" s="66" t="str">
        <f t="shared" si="76"/>
        <v>1..1</v>
      </c>
      <c r="AP501" s="66" t="str">
        <f t="shared" si="76"/>
        <v>1..1</v>
      </c>
      <c r="AQ501" s="2" t="str">
        <f t="shared" si="76"/>
        <v>/rsm:CrossIndustryInvoice
/rsm:SupplyChainTradeTransaction
/ram:ApplicableHeaderTradeAgreement
/ram:SellerTaxRepresentativeTradeParty
/ram:SpecifiedTaxRegistration
/ram:ID</v>
      </c>
      <c r="AR501" s="75" t="str">
        <f t="shared" si="76"/>
        <v>/rsm:CrossIndustryInvoice/rsm:SupplyChainTradeTransaction/ram:ApplicableHeaderTradeAgreement/ram:SellerTaxRepresentativeTradeParty/ram:SpecifiedTaxRegistration/ram:ID</v>
      </c>
      <c r="AS501" s="66" t="s">
        <v>55</v>
      </c>
      <c r="AT501" s="68" t="s">
        <v>56</v>
      </c>
      <c r="AU501" s="66" t="str">
        <f t="shared" si="80"/>
        <v>0..1</v>
      </c>
      <c r="AV501" s="66" t="s">
        <v>200</v>
      </c>
      <c r="AW501" s="69" t="s">
        <v>1016</v>
      </c>
      <c r="AX501" s="7"/>
      <c r="AY501" s="68" t="str">
        <f t="shared" si="81"/>
        <v>BASIC WL</v>
      </c>
      <c r="AZ501" s="68" t="str">
        <f t="shared" si="81"/>
        <v>BASIC WL</v>
      </c>
      <c r="BA501" s="1"/>
      <c r="BB501" s="57"/>
      <c r="BE501"/>
      <c r="BF501" s="1"/>
      <c r="BG501" s="1"/>
      <c r="BH501" s="1"/>
      <c r="BI501" s="1"/>
      <c r="BJ501" s="1"/>
      <c r="BK501" s="1"/>
      <c r="BL501" s="1"/>
      <c r="BM501" s="1"/>
      <c r="BN501" s="1"/>
      <c r="BO501" s="1"/>
      <c r="BP501" s="1"/>
      <c r="BQ501" s="1"/>
      <c r="BR501" s="1"/>
      <c r="BS501" s="1"/>
      <c r="BT501" s="1"/>
      <c r="BU501" s="1"/>
      <c r="BV501" s="1"/>
      <c r="BW501" s="1"/>
      <c r="BX501" s="1"/>
      <c r="BY501" s="1"/>
      <c r="BZ501" s="1"/>
    </row>
    <row r="502" spans="1:78" s="59" customFormat="1" ht="102">
      <c r="A502" s="45" t="str">
        <f t="shared" si="67"/>
        <v>NO</v>
      </c>
      <c r="B502" s="45"/>
      <c r="C502" s="45"/>
      <c r="D502" s="184" t="s">
        <v>1526</v>
      </c>
      <c r="E502" s="185" t="s">
        <v>2510</v>
      </c>
      <c r="F502" s="300" t="s">
        <v>2510</v>
      </c>
      <c r="G502" s="66">
        <f t="shared" si="82"/>
        <v>6</v>
      </c>
      <c r="H502" s="66" t="s">
        <v>32</v>
      </c>
      <c r="I502" s="97" t="s">
        <v>443</v>
      </c>
      <c r="J502" s="64" t="s">
        <v>2511</v>
      </c>
      <c r="K502" s="65" t="s">
        <v>1015</v>
      </c>
      <c r="L502" s="65"/>
      <c r="M502" s="65" t="s">
        <v>1016</v>
      </c>
      <c r="N502" s="64"/>
      <c r="O502" s="66" t="s">
        <v>32</v>
      </c>
      <c r="P502" s="66" t="str">
        <f t="shared" si="75"/>
        <v>1..1</v>
      </c>
      <c r="Q502" s="2" t="s">
        <v>2512</v>
      </c>
      <c r="R502" s="75" t="s">
        <v>2513</v>
      </c>
      <c r="S502" s="66" t="s">
        <v>35</v>
      </c>
      <c r="T502" s="68" t="s">
        <v>163</v>
      </c>
      <c r="U502" s="66" t="s">
        <v>42</v>
      </c>
      <c r="V502" s="66" t="s">
        <v>35</v>
      </c>
      <c r="W502" s="69" t="s">
        <v>1016</v>
      </c>
      <c r="X502" s="38"/>
      <c r="Y502" s="68" t="s">
        <v>185</v>
      </c>
      <c r="Z502" s="68" t="s">
        <v>185</v>
      </c>
      <c r="AA502" s="4"/>
      <c r="AB502" s="13" t="str">
        <f t="shared" si="65"/>
        <v>/rsm:CrossIndustryInvoice/rsm:SupplyChainTradeTransaction/ram:ApplicableHeaderTradeAgreement/ram:SellerTaxRepresentativeTradeParty/ram:SpecifiedTaxRegistration/ram:ID</v>
      </c>
      <c r="AC502" s="13" t="str">
        <f t="shared" si="66"/>
        <v>/@schemeID</v>
      </c>
      <c r="AD502" s="14">
        <f>COUNTIFS(R$4:R502,AB502)</f>
        <v>1</v>
      </c>
      <c r="AE502" s="1"/>
      <c r="AF502" s="185" t="str">
        <f t="shared" si="77"/>
        <v>BT-63-0</v>
      </c>
      <c r="AG502" s="66">
        <f t="shared" si="79"/>
        <v>6</v>
      </c>
      <c r="AH502" s="66" t="str">
        <f t="shared" si="78"/>
        <v>1..1</v>
      </c>
      <c r="AI502" s="97" t="s">
        <v>330</v>
      </c>
      <c r="AJ502" s="64" t="s">
        <v>2235</v>
      </c>
      <c r="AK502" s="65" t="s">
        <v>1828</v>
      </c>
      <c r="AL502" s="65"/>
      <c r="AM502" s="65" t="s">
        <v>1828</v>
      </c>
      <c r="AN502" s="64"/>
      <c r="AO502" s="66" t="str">
        <f t="shared" si="76"/>
        <v>1..1</v>
      </c>
      <c r="AP502" s="66" t="str">
        <f t="shared" ref="AO502:AR564" si="83">P502</f>
        <v>1..1</v>
      </c>
      <c r="AQ502" s="2" t="str">
        <f t="shared" si="83"/>
        <v>/rsm:CrossIndustryInvoice
/rsm:SupplyChainTradeTransaction
/ram:ApplicableHeaderTradeAgreement
/ram:SellerTaxRepresentativeTradeParty
/ram:SpecifiedTaxRegistration
/ram:ID
/@schemeID</v>
      </c>
      <c r="AR502" s="75" t="str">
        <f t="shared" si="83"/>
        <v>/rsm:CrossIndustryInvoice/rsm:SupplyChainTradeTransaction/ram:ApplicableHeaderTradeAgreement/ram:SellerTaxRepresentativeTradeParty/ram:SpecifiedTaxRegistration/ram:ID/@schemeID</v>
      </c>
      <c r="AS502" s="66" t="s">
        <v>35</v>
      </c>
      <c r="AT502" s="68" t="s">
        <v>163</v>
      </c>
      <c r="AU502" s="66" t="str">
        <f t="shared" si="80"/>
        <v>0..1</v>
      </c>
      <c r="AV502" s="66" t="s">
        <v>35</v>
      </c>
      <c r="AW502" s="69" t="s">
        <v>1016</v>
      </c>
      <c r="AX502" s="7"/>
      <c r="AY502" s="68" t="str">
        <f t="shared" si="81"/>
        <v>BASIC WL</v>
      </c>
      <c r="AZ502" s="68" t="str">
        <f t="shared" si="81"/>
        <v>BASIC WL</v>
      </c>
      <c r="BA502" s="1"/>
      <c r="BB502" s="57"/>
      <c r="BE502"/>
      <c r="BF502" s="1"/>
      <c r="BG502" s="1"/>
      <c r="BH502" s="1"/>
      <c r="BI502" s="1"/>
      <c r="BJ502" s="1"/>
      <c r="BK502" s="1"/>
      <c r="BL502" s="1"/>
      <c r="BM502" s="1"/>
      <c r="BN502" s="1"/>
      <c r="BO502" s="1"/>
      <c r="BP502" s="1"/>
      <c r="BQ502" s="1"/>
      <c r="BR502" s="1"/>
      <c r="BS502" s="1"/>
      <c r="BT502" s="1"/>
      <c r="BU502" s="1"/>
      <c r="BV502" s="1"/>
      <c r="BW502" s="1"/>
      <c r="BX502" s="1"/>
      <c r="BY502" s="1"/>
      <c r="BZ502" s="1"/>
    </row>
    <row r="503" spans="1:78" s="59" customFormat="1" ht="63.75">
      <c r="A503" s="45" t="str">
        <f t="shared" si="67"/>
        <v>EXT</v>
      </c>
      <c r="B503" s="45"/>
      <c r="C503" s="45"/>
      <c r="D503" s="193" t="s">
        <v>1526</v>
      </c>
      <c r="E503" s="99" t="s">
        <v>41</v>
      </c>
      <c r="F503" s="288" t="e">
        <v>#N/A</v>
      </c>
      <c r="G503" s="100">
        <f t="shared" si="82"/>
        <v>3</v>
      </c>
      <c r="H503" s="100" t="s">
        <v>42</v>
      </c>
      <c r="I503" s="125" t="s">
        <v>2514</v>
      </c>
      <c r="J503" s="125" t="s">
        <v>2515</v>
      </c>
      <c r="K503" s="126"/>
      <c r="L503" s="126"/>
      <c r="M503" s="126"/>
      <c r="N503" s="125"/>
      <c r="O503" s="124" t="s">
        <v>42</v>
      </c>
      <c r="P503" s="124" t="str">
        <f t="shared" si="75"/>
        <v>0..1</v>
      </c>
      <c r="Q503" s="102" t="s">
        <v>2516</v>
      </c>
      <c r="R503" s="103" t="s">
        <v>2517</v>
      </c>
      <c r="S503" s="124" t="s">
        <v>35</v>
      </c>
      <c r="T503" s="129" t="s">
        <v>38</v>
      </c>
      <c r="U503" s="100" t="s">
        <v>42</v>
      </c>
      <c r="V503" s="124"/>
      <c r="W503" s="130"/>
      <c r="X503" s="38"/>
      <c r="Y503" s="104" t="s">
        <v>47</v>
      </c>
      <c r="Z503" s="104" t="s">
        <v>47</v>
      </c>
      <c r="AA503" s="4"/>
      <c r="AB503" s="13" t="str">
        <f t="shared" si="65"/>
        <v>/rsm:CrossIndustryInvoice/rsm:SupplyChainTradeTransaction/ram:ApplicableHeaderTradeAgreement</v>
      </c>
      <c r="AC503" s="13" t="str">
        <f t="shared" si="66"/>
        <v>/ram:ProductEndUserTradeParty</v>
      </c>
      <c r="AD503" s="14">
        <f>COUNTIFS(R$4:R503,AB503)</f>
        <v>1</v>
      </c>
      <c r="AE503" s="1"/>
      <c r="AF503" s="99" t="str">
        <f t="shared" si="77"/>
        <v>EXT</v>
      </c>
      <c r="AG503" s="100">
        <f t="shared" si="79"/>
        <v>3</v>
      </c>
      <c r="AH503" s="100" t="str">
        <f t="shared" si="78"/>
        <v>0..1</v>
      </c>
      <c r="AI503" s="125" t="s">
        <v>2518</v>
      </c>
      <c r="AJ503" s="125"/>
      <c r="AK503" s="126"/>
      <c r="AL503" s="126"/>
      <c r="AM503" s="126"/>
      <c r="AN503" s="125"/>
      <c r="AO503" s="124" t="str">
        <f t="shared" si="83"/>
        <v>0..1</v>
      </c>
      <c r="AP503" s="124" t="str">
        <f t="shared" si="83"/>
        <v>0..1</v>
      </c>
      <c r="AQ503" s="102" t="str">
        <f t="shared" si="83"/>
        <v>/rsm:CrossIndustryInvoice
/rsm:SupplyChainTradeTransaction
/ram:ApplicableHeaderTradeAgreement
/ram:ProductEndUserTradeParty</v>
      </c>
      <c r="AR503" s="103" t="str">
        <f t="shared" si="83"/>
        <v>/rsm:CrossIndustryInvoice/rsm:SupplyChainTradeTransaction/ram:ApplicableHeaderTradeAgreement/ram:ProductEndUserTradeParty</v>
      </c>
      <c r="AS503" s="124" t="s">
        <v>35</v>
      </c>
      <c r="AT503" s="129" t="s">
        <v>38</v>
      </c>
      <c r="AU503" s="100" t="str">
        <f t="shared" si="80"/>
        <v>0..1</v>
      </c>
      <c r="AV503" s="124"/>
      <c r="AW503" s="130"/>
      <c r="AX503" s="7"/>
      <c r="AY503" s="104" t="str">
        <f t="shared" si="81"/>
        <v>EXTENDED</v>
      </c>
      <c r="AZ503" s="104" t="str">
        <f t="shared" si="81"/>
        <v>EXTENDED</v>
      </c>
      <c r="BA503" s="1"/>
      <c r="BB503" s="57"/>
      <c r="BE503"/>
      <c r="BF503" s="1"/>
      <c r="BG503" s="1"/>
      <c r="BH503" s="1"/>
      <c r="BI503" s="1"/>
      <c r="BJ503" s="1"/>
      <c r="BK503" s="1"/>
      <c r="BL503" s="1"/>
      <c r="BM503" s="1"/>
      <c r="BN503" s="1"/>
      <c r="BO503" s="1"/>
      <c r="BP503" s="1"/>
      <c r="BQ503" s="1"/>
      <c r="BR503" s="1"/>
      <c r="BS503" s="1"/>
      <c r="BT503" s="1"/>
      <c r="BU503" s="1"/>
      <c r="BV503" s="1"/>
      <c r="BW503" s="1"/>
      <c r="BX503" s="1"/>
      <c r="BY503" s="1"/>
      <c r="BZ503" s="1"/>
    </row>
    <row r="504" spans="1:78" s="59" customFormat="1" ht="85.5">
      <c r="A504" s="45" t="str">
        <f t="shared" si="67"/>
        <v>EXT</v>
      </c>
      <c r="B504" s="45"/>
      <c r="C504" s="45"/>
      <c r="D504" s="188" t="s">
        <v>1526</v>
      </c>
      <c r="E504" s="61" t="s">
        <v>41</v>
      </c>
      <c r="F504" s="281" t="e">
        <v>#N/A</v>
      </c>
      <c r="G504" s="62">
        <f t="shared" si="82"/>
        <v>4</v>
      </c>
      <c r="H504" s="62" t="s">
        <v>42</v>
      </c>
      <c r="I504" s="64" t="s">
        <v>3</v>
      </c>
      <c r="J504" s="64"/>
      <c r="K504" s="65"/>
      <c r="L504" s="65"/>
      <c r="M504" s="65"/>
      <c r="N504" s="64"/>
      <c r="O504" s="66" t="s">
        <v>42</v>
      </c>
      <c r="P504" s="66" t="str">
        <f t="shared" si="75"/>
        <v>0..1</v>
      </c>
      <c r="Q504" s="6" t="s">
        <v>2519</v>
      </c>
      <c r="R504" s="67" t="s">
        <v>2520</v>
      </c>
      <c r="S504" s="66" t="s">
        <v>55</v>
      </c>
      <c r="T504" s="68" t="s">
        <v>56</v>
      </c>
      <c r="U504" s="62" t="s">
        <v>62</v>
      </c>
      <c r="V504" s="66"/>
      <c r="W504" s="69"/>
      <c r="X504" s="38"/>
      <c r="Y504" s="70" t="s">
        <v>47</v>
      </c>
      <c r="Z504" s="70" t="s">
        <v>47</v>
      </c>
      <c r="AA504" s="4"/>
      <c r="AB504" s="13" t="str">
        <f t="shared" si="65"/>
        <v>/rsm:CrossIndustryInvoice/rsm:SupplyChainTradeTransaction/ram:ApplicableHeaderTradeAgreement/ram:ProductEndUserTradeParty</v>
      </c>
      <c r="AC504" s="13" t="str">
        <f t="shared" si="66"/>
        <v>/ram:ID</v>
      </c>
      <c r="AD504" s="14">
        <f>COUNTIFS(R$4:R504,AB504)</f>
        <v>1</v>
      </c>
      <c r="AE504" s="1"/>
      <c r="AF504" s="61" t="str">
        <f t="shared" si="77"/>
        <v>EXT</v>
      </c>
      <c r="AG504" s="62">
        <f t="shared" si="79"/>
        <v>4</v>
      </c>
      <c r="AH504" s="62" t="str">
        <f t="shared" si="78"/>
        <v>0..1</v>
      </c>
      <c r="AI504" s="64" t="s">
        <v>2521</v>
      </c>
      <c r="AJ504" s="64"/>
      <c r="AK504" s="65"/>
      <c r="AL504" s="65"/>
      <c r="AM504" s="65"/>
      <c r="AN504" s="64"/>
      <c r="AO504" s="66" t="str">
        <f t="shared" si="83"/>
        <v>0..1</v>
      </c>
      <c r="AP504" s="66" t="str">
        <f t="shared" si="83"/>
        <v>0..1</v>
      </c>
      <c r="AQ504" s="6" t="str">
        <f t="shared" si="83"/>
        <v>/rsm:CrossIndustryInvoice
/rsm:SupplyChainTradeTransaction
/ram:ApplicableHeaderTradeAgreement
/ram:ProductEndUserTradeParty
/ram:ID</v>
      </c>
      <c r="AR504" s="67" t="str">
        <f t="shared" si="83"/>
        <v>/rsm:CrossIndustryInvoice/rsm:SupplyChainTradeTransaction/ram:ApplicableHeaderTradeAgreement/ram:ProductEndUserTradeParty/ram:ID</v>
      </c>
      <c r="AS504" s="66" t="s">
        <v>55</v>
      </c>
      <c r="AT504" s="68" t="s">
        <v>56</v>
      </c>
      <c r="AU504" s="62" t="str">
        <f t="shared" si="80"/>
        <v>0..n</v>
      </c>
      <c r="AV504" s="66"/>
      <c r="AW504" s="69"/>
      <c r="AX504" s="7"/>
      <c r="AY504" s="70" t="str">
        <f t="shared" si="81"/>
        <v>EXTENDED</v>
      </c>
      <c r="AZ504" s="70" t="str">
        <f t="shared" si="81"/>
        <v>EXTENDED</v>
      </c>
      <c r="BA504" s="1"/>
      <c r="BB504" s="57"/>
      <c r="BE504"/>
      <c r="BF504" s="1"/>
      <c r="BG504" s="1"/>
      <c r="BH504" s="1"/>
      <c r="BI504" s="1"/>
      <c r="BJ504" s="1"/>
      <c r="BK504" s="1"/>
      <c r="BL504" s="1"/>
      <c r="BM504" s="1"/>
      <c r="BN504" s="1"/>
      <c r="BO504" s="1"/>
      <c r="BP504" s="1"/>
      <c r="BQ504" s="1"/>
      <c r="BR504" s="1"/>
      <c r="BS504" s="1"/>
      <c r="BT504" s="1"/>
      <c r="BU504" s="1"/>
      <c r="BV504" s="1"/>
      <c r="BW504" s="1"/>
      <c r="BX504" s="1"/>
      <c r="BY504" s="1"/>
      <c r="BZ504" s="1"/>
    </row>
    <row r="505" spans="1:78" s="59" customFormat="1" ht="85.5">
      <c r="A505" s="45" t="str">
        <f t="shared" si="67"/>
        <v>EXT</v>
      </c>
      <c r="B505" s="45"/>
      <c r="C505" s="45"/>
      <c r="D505" s="188" t="s">
        <v>1526</v>
      </c>
      <c r="E505" s="61" t="s">
        <v>41</v>
      </c>
      <c r="F505" s="281" t="e">
        <v>#N/A</v>
      </c>
      <c r="G505" s="62">
        <f t="shared" si="82"/>
        <v>4</v>
      </c>
      <c r="H505" s="62" t="s">
        <v>62</v>
      </c>
      <c r="I505" s="64" t="s">
        <v>1028</v>
      </c>
      <c r="J505" s="64"/>
      <c r="K505" s="65"/>
      <c r="L505" s="65"/>
      <c r="M505" s="65"/>
      <c r="N505" s="64"/>
      <c r="O505" s="66" t="s">
        <v>62</v>
      </c>
      <c r="P505" s="66" t="str">
        <f t="shared" si="75"/>
        <v>0..n</v>
      </c>
      <c r="Q505" s="6" t="s">
        <v>2522</v>
      </c>
      <c r="R505" s="67" t="s">
        <v>2523</v>
      </c>
      <c r="S505" s="66" t="s">
        <v>55</v>
      </c>
      <c r="T505" s="68" t="s">
        <v>56</v>
      </c>
      <c r="U505" s="62" t="s">
        <v>62</v>
      </c>
      <c r="V505" s="66"/>
      <c r="W505" s="69"/>
      <c r="X505" s="38"/>
      <c r="Y505" s="70" t="s">
        <v>47</v>
      </c>
      <c r="Z505" s="70" t="s">
        <v>47</v>
      </c>
      <c r="AA505" s="4"/>
      <c r="AB505" s="13" t="str">
        <f t="shared" si="65"/>
        <v>/rsm:CrossIndustryInvoice/rsm:SupplyChainTradeTransaction/ram:ApplicableHeaderTradeAgreement/ram:ProductEndUserTradeParty</v>
      </c>
      <c r="AC505" s="13" t="str">
        <f t="shared" si="66"/>
        <v>/ram:GlobalID</v>
      </c>
      <c r="AD505" s="14">
        <f>COUNTIFS(R$4:R505,AB505)</f>
        <v>1</v>
      </c>
      <c r="AE505" s="1"/>
      <c r="AF505" s="61" t="str">
        <f t="shared" si="77"/>
        <v>EXT</v>
      </c>
      <c r="AG505" s="62">
        <f t="shared" si="79"/>
        <v>4</v>
      </c>
      <c r="AH505" s="62" t="str">
        <f t="shared" si="78"/>
        <v>0..n</v>
      </c>
      <c r="AI505" s="64" t="s">
        <v>2524</v>
      </c>
      <c r="AJ505" s="64"/>
      <c r="AK505" s="65"/>
      <c r="AL505" s="65"/>
      <c r="AM505" s="65"/>
      <c r="AN505" s="64"/>
      <c r="AO505" s="66" t="str">
        <f t="shared" si="83"/>
        <v>0..n</v>
      </c>
      <c r="AP505" s="66" t="str">
        <f t="shared" si="83"/>
        <v>0..n</v>
      </c>
      <c r="AQ505" s="6" t="str">
        <f t="shared" si="83"/>
        <v>/rsm:CrossIndustryInvoice
/rsm:SupplyChainTradeTransaction
/ram:ApplicableHeaderTradeAgreement
/ram:ProductEndUserTradeParty
/ram:GlobalID</v>
      </c>
      <c r="AR505" s="67" t="str">
        <f t="shared" si="83"/>
        <v>/rsm:CrossIndustryInvoice/rsm:SupplyChainTradeTransaction/ram:ApplicableHeaderTradeAgreement/ram:ProductEndUserTradeParty/ram:GlobalID</v>
      </c>
      <c r="AS505" s="66" t="s">
        <v>55</v>
      </c>
      <c r="AT505" s="68" t="s">
        <v>56</v>
      </c>
      <c r="AU505" s="62" t="str">
        <f t="shared" si="80"/>
        <v>0..n</v>
      </c>
      <c r="AV505" s="66"/>
      <c r="AW505" s="69"/>
      <c r="AX505" s="7"/>
      <c r="AY505" s="70" t="str">
        <f t="shared" si="81"/>
        <v>EXTENDED</v>
      </c>
      <c r="AZ505" s="70" t="str">
        <f t="shared" si="81"/>
        <v>EXTENDED</v>
      </c>
      <c r="BA505" s="1"/>
      <c r="BB505" s="57"/>
      <c r="BE505"/>
      <c r="BF505" s="1"/>
      <c r="BG505" s="1"/>
      <c r="BH505" s="1"/>
      <c r="BI505" s="1"/>
      <c r="BJ505" s="1"/>
      <c r="BK505" s="1"/>
      <c r="BL505" s="1"/>
      <c r="BM505" s="1"/>
      <c r="BN505" s="1"/>
      <c r="BO505" s="1"/>
      <c r="BP505" s="1"/>
      <c r="BQ505" s="1"/>
      <c r="BR505" s="1"/>
      <c r="BS505" s="1"/>
      <c r="BT505" s="1"/>
      <c r="BU505" s="1"/>
      <c r="BV505" s="1"/>
      <c r="BW505" s="1"/>
      <c r="BX505" s="1"/>
      <c r="BY505" s="1"/>
      <c r="BZ505" s="1"/>
    </row>
    <row r="506" spans="1:78" s="59" customFormat="1" ht="89.25">
      <c r="A506" s="45" t="str">
        <f t="shared" si="67"/>
        <v>EXT</v>
      </c>
      <c r="B506" s="45"/>
      <c r="C506" s="45"/>
      <c r="D506" s="188" t="s">
        <v>1526</v>
      </c>
      <c r="E506" s="61" t="s">
        <v>41</v>
      </c>
      <c r="F506" s="281" t="e">
        <v>#N/A</v>
      </c>
      <c r="G506" s="62">
        <f t="shared" si="82"/>
        <v>5</v>
      </c>
      <c r="H506" s="62" t="s">
        <v>32</v>
      </c>
      <c r="I506" s="64" t="s">
        <v>498</v>
      </c>
      <c r="J506" s="64"/>
      <c r="K506" s="65"/>
      <c r="L506" s="65"/>
      <c r="M506" s="65"/>
      <c r="N506" s="64"/>
      <c r="O506" s="66" t="s">
        <v>32</v>
      </c>
      <c r="P506" s="66" t="str">
        <f t="shared" si="75"/>
        <v>1..1</v>
      </c>
      <c r="Q506" s="6" t="s">
        <v>2525</v>
      </c>
      <c r="R506" s="67" t="s">
        <v>2526</v>
      </c>
      <c r="S506" s="66" t="s">
        <v>329</v>
      </c>
      <c r="T506" s="68" t="s">
        <v>163</v>
      </c>
      <c r="U506" s="62" t="s">
        <v>42</v>
      </c>
      <c r="V506" s="66"/>
      <c r="W506" s="69"/>
      <c r="X506" s="38"/>
      <c r="Y506" s="70" t="s">
        <v>47</v>
      </c>
      <c r="Z506" s="70" t="s">
        <v>47</v>
      </c>
      <c r="AA506" s="4"/>
      <c r="AB506" s="13" t="str">
        <f t="shared" si="65"/>
        <v>/rsm:CrossIndustryInvoice/rsm:SupplyChainTradeTransaction/ram:ApplicableHeaderTradeAgreement/ram:ProductEndUserTradeParty/ram:GlobalID</v>
      </c>
      <c r="AC506" s="13" t="str">
        <f t="shared" si="66"/>
        <v>/@schemeID</v>
      </c>
      <c r="AD506" s="14">
        <f>COUNTIFS(R$4:R506,AB506)</f>
        <v>1</v>
      </c>
      <c r="AE506" s="1"/>
      <c r="AF506" s="61" t="str">
        <f t="shared" si="77"/>
        <v>EXT</v>
      </c>
      <c r="AG506" s="62">
        <f t="shared" si="79"/>
        <v>5</v>
      </c>
      <c r="AH506" s="62" t="str">
        <f t="shared" si="78"/>
        <v>1..1</v>
      </c>
      <c r="AI506" s="64" t="s">
        <v>330</v>
      </c>
      <c r="AJ506" s="64"/>
      <c r="AK506" s="65"/>
      <c r="AL506" s="65"/>
      <c r="AM506" s="65"/>
      <c r="AN506" s="64"/>
      <c r="AO506" s="66" t="str">
        <f t="shared" si="83"/>
        <v>1..1</v>
      </c>
      <c r="AP506" s="66" t="str">
        <f t="shared" si="83"/>
        <v>1..1</v>
      </c>
      <c r="AQ506" s="6" t="str">
        <f t="shared" si="83"/>
        <v>/rsm:CrossIndustryInvoice
/rsm:SupplyChainTradeTransaction
/ram:ApplicableHeaderTradeAgreement
/ram:ProductEndUserTradeParty
/ram:GlobalID
/@schemeID</v>
      </c>
      <c r="AR506" s="67" t="str">
        <f t="shared" si="83"/>
        <v>/rsm:CrossIndustryInvoice/rsm:SupplyChainTradeTransaction/ram:ApplicableHeaderTradeAgreement/ram:ProductEndUserTradeParty/ram:GlobalID/@schemeID</v>
      </c>
      <c r="AS506" s="66" t="s">
        <v>329</v>
      </c>
      <c r="AT506" s="68" t="s">
        <v>163</v>
      </c>
      <c r="AU506" s="62" t="str">
        <f t="shared" si="80"/>
        <v>0..1</v>
      </c>
      <c r="AV506" s="66"/>
      <c r="AW506" s="69"/>
      <c r="AX506" s="7"/>
      <c r="AY506" s="70" t="str">
        <f t="shared" si="81"/>
        <v>EXTENDED</v>
      </c>
      <c r="AZ506" s="70" t="str">
        <f t="shared" si="81"/>
        <v>EXTENDED</v>
      </c>
      <c r="BA506" s="1"/>
      <c r="BB506" s="57"/>
      <c r="BE506"/>
      <c r="BF506" s="1"/>
      <c r="BG506" s="1"/>
      <c r="BH506" s="1"/>
      <c r="BI506" s="1"/>
      <c r="BJ506" s="1"/>
      <c r="BK506" s="1"/>
      <c r="BL506" s="1"/>
      <c r="BM506" s="1"/>
      <c r="BN506" s="1"/>
      <c r="BO506" s="1"/>
      <c r="BP506" s="1"/>
      <c r="BQ506" s="1"/>
      <c r="BR506" s="1"/>
      <c r="BS506" s="1"/>
      <c r="BT506" s="1"/>
      <c r="BU506" s="1"/>
      <c r="BV506" s="1"/>
      <c r="BW506" s="1"/>
      <c r="BX506" s="1"/>
      <c r="BY506" s="1"/>
      <c r="BZ506" s="1"/>
    </row>
    <row r="507" spans="1:78" s="59" customFormat="1" ht="85.5">
      <c r="A507" s="45" t="str">
        <f t="shared" si="67"/>
        <v>EXT</v>
      </c>
      <c r="B507" s="45"/>
      <c r="C507" s="45"/>
      <c r="D507" s="188" t="s">
        <v>1526</v>
      </c>
      <c r="E507" s="61" t="s">
        <v>41</v>
      </c>
      <c r="F507" s="281" t="e">
        <v>#N/A</v>
      </c>
      <c r="G507" s="62">
        <f t="shared" si="82"/>
        <v>4</v>
      </c>
      <c r="H507" s="62" t="s">
        <v>32</v>
      </c>
      <c r="I507" s="64" t="s">
        <v>117</v>
      </c>
      <c r="J507" s="64"/>
      <c r="K507" s="65"/>
      <c r="L507" s="65"/>
      <c r="M507" s="65"/>
      <c r="N507" s="64"/>
      <c r="O507" s="66" t="s">
        <v>32</v>
      </c>
      <c r="P507" s="66" t="str">
        <f t="shared" si="75"/>
        <v>1..1</v>
      </c>
      <c r="Q507" s="6" t="s">
        <v>2527</v>
      </c>
      <c r="R507" s="67" t="s">
        <v>2528</v>
      </c>
      <c r="S507" s="66" t="s">
        <v>73</v>
      </c>
      <c r="T507" s="68" t="s">
        <v>56</v>
      </c>
      <c r="U507" s="62" t="s">
        <v>42</v>
      </c>
      <c r="V507" s="66"/>
      <c r="W507" s="69"/>
      <c r="X507" s="38"/>
      <c r="Y507" s="70" t="s">
        <v>47</v>
      </c>
      <c r="Z507" s="70" t="s">
        <v>47</v>
      </c>
      <c r="AA507" s="4"/>
      <c r="AB507" s="13" t="str">
        <f t="shared" si="65"/>
        <v>/rsm:CrossIndustryInvoice/rsm:SupplyChainTradeTransaction/ram:ApplicableHeaderTradeAgreement/ram:ProductEndUserTradeParty</v>
      </c>
      <c r="AC507" s="13" t="str">
        <f t="shared" si="66"/>
        <v>/ram:Name</v>
      </c>
      <c r="AD507" s="14">
        <f>COUNTIFS(R$4:R507,AB507)</f>
        <v>1</v>
      </c>
      <c r="AE507" s="1"/>
      <c r="AF507" s="61" t="str">
        <f t="shared" si="77"/>
        <v>EXT</v>
      </c>
      <c r="AG507" s="62">
        <f t="shared" si="79"/>
        <v>4</v>
      </c>
      <c r="AH507" s="62" t="str">
        <f t="shared" si="78"/>
        <v>1..1</v>
      </c>
      <c r="AI507" s="64" t="s">
        <v>2529</v>
      </c>
      <c r="AJ507" s="64"/>
      <c r="AK507" s="65"/>
      <c r="AL507" s="65"/>
      <c r="AM507" s="65"/>
      <c r="AN507" s="64"/>
      <c r="AO507" s="66" t="str">
        <f t="shared" si="83"/>
        <v>1..1</v>
      </c>
      <c r="AP507" s="66" t="str">
        <f t="shared" si="83"/>
        <v>1..1</v>
      </c>
      <c r="AQ507" s="6" t="str">
        <f t="shared" si="83"/>
        <v>/rsm:CrossIndustryInvoice
/rsm:SupplyChainTradeTransaction
/ram:ApplicableHeaderTradeAgreement
/ram:ProductEndUserTradeParty
/ram:Name</v>
      </c>
      <c r="AR507" s="67" t="str">
        <f t="shared" si="83"/>
        <v>/rsm:CrossIndustryInvoice/rsm:SupplyChainTradeTransaction/ram:ApplicableHeaderTradeAgreement/ram:ProductEndUserTradeParty/ram:Name</v>
      </c>
      <c r="AS507" s="66" t="s">
        <v>73</v>
      </c>
      <c r="AT507" s="68" t="s">
        <v>56</v>
      </c>
      <c r="AU507" s="62" t="str">
        <f t="shared" si="80"/>
        <v>0..1</v>
      </c>
      <c r="AV507" s="66"/>
      <c r="AW507" s="69"/>
      <c r="AX507" s="7"/>
      <c r="AY507" s="70" t="str">
        <f t="shared" si="81"/>
        <v>EXTENDED</v>
      </c>
      <c r="AZ507" s="70" t="str">
        <f t="shared" si="81"/>
        <v>EXTENDED</v>
      </c>
      <c r="BA507" s="1"/>
      <c r="BB507" s="57"/>
      <c r="BE507"/>
      <c r="BF507" s="1"/>
      <c r="BG507" s="1"/>
      <c r="BH507" s="1"/>
      <c r="BI507" s="1"/>
      <c r="BJ507" s="1"/>
      <c r="BK507" s="1"/>
      <c r="BL507" s="1"/>
      <c r="BM507" s="1"/>
      <c r="BN507" s="1"/>
      <c r="BO507" s="1"/>
      <c r="BP507" s="1"/>
      <c r="BQ507" s="1"/>
      <c r="BR507" s="1"/>
      <c r="BS507" s="1"/>
      <c r="BT507" s="1"/>
      <c r="BU507" s="1"/>
      <c r="BV507" s="1"/>
      <c r="BW507" s="1"/>
      <c r="BX507" s="1"/>
      <c r="BY507" s="1"/>
      <c r="BZ507" s="1"/>
    </row>
    <row r="508" spans="1:78" s="59" customFormat="1" ht="85.5">
      <c r="A508" s="45" t="str">
        <f t="shared" si="67"/>
        <v>EXT</v>
      </c>
      <c r="B508" s="45"/>
      <c r="C508" s="45"/>
      <c r="D508" s="188" t="s">
        <v>1526</v>
      </c>
      <c r="E508" s="139" t="s">
        <v>41</v>
      </c>
      <c r="F508" s="295" t="e">
        <v>#N/A</v>
      </c>
      <c r="G508" s="140">
        <f t="shared" si="82"/>
        <v>4</v>
      </c>
      <c r="H508" s="140" t="s">
        <v>42</v>
      </c>
      <c r="I508" s="125" t="s">
        <v>2530</v>
      </c>
      <c r="J508" s="125"/>
      <c r="K508" s="126"/>
      <c r="L508" s="126"/>
      <c r="M508" s="126"/>
      <c r="N508" s="125"/>
      <c r="O508" s="124" t="s">
        <v>42</v>
      </c>
      <c r="P508" s="124" t="str">
        <f t="shared" si="75"/>
        <v>0..1</v>
      </c>
      <c r="Q508" s="141" t="s">
        <v>2531</v>
      </c>
      <c r="R508" s="142" t="s">
        <v>2532</v>
      </c>
      <c r="S508" s="124"/>
      <c r="T508" s="129"/>
      <c r="U508" s="140" t="s">
        <v>42</v>
      </c>
      <c r="V508" s="124"/>
      <c r="W508" s="130"/>
      <c r="X508" s="38"/>
      <c r="Y508" s="143" t="s">
        <v>47</v>
      </c>
      <c r="Z508" s="143" t="s">
        <v>47</v>
      </c>
      <c r="AA508" s="4"/>
      <c r="AB508" s="13" t="str">
        <f t="shared" si="65"/>
        <v>/rsm:CrossIndustryInvoice/rsm:SupplyChainTradeTransaction/ram:ApplicableHeaderTradeAgreement/ram:ProductEndUserTradeParty</v>
      </c>
      <c r="AC508" s="13" t="str">
        <f t="shared" si="66"/>
        <v>/ram:SpecifiedLegalOrganization</v>
      </c>
      <c r="AD508" s="14">
        <f>COUNTIFS(R$4:R508,AB508)</f>
        <v>1</v>
      </c>
      <c r="AE508" s="1"/>
      <c r="AF508" s="139" t="str">
        <f t="shared" si="77"/>
        <v>EXT</v>
      </c>
      <c r="AG508" s="140">
        <f t="shared" si="79"/>
        <v>4</v>
      </c>
      <c r="AH508" s="140" t="str">
        <f t="shared" si="78"/>
        <v>0..1</v>
      </c>
      <c r="AI508" s="125" t="s">
        <v>2102</v>
      </c>
      <c r="AJ508" s="125"/>
      <c r="AK508" s="126"/>
      <c r="AL508" s="126"/>
      <c r="AM508" s="126"/>
      <c r="AN508" s="125"/>
      <c r="AO508" s="124" t="str">
        <f t="shared" si="83"/>
        <v>0..1</v>
      </c>
      <c r="AP508" s="124" t="str">
        <f t="shared" si="83"/>
        <v>0..1</v>
      </c>
      <c r="AQ508" s="141" t="str">
        <f t="shared" si="83"/>
        <v>/rsm:CrossIndustryInvoice
/rsm:SupplyChainTradeTransaction
/ram:ApplicableHeaderTradeAgreement
/ram:ProductEndUserTradeParty
/ram:SpecifiedLegalOrganization</v>
      </c>
      <c r="AR508" s="142" t="str">
        <f t="shared" si="83"/>
        <v>/rsm:CrossIndustryInvoice/rsm:SupplyChainTradeTransaction/ram:ApplicableHeaderTradeAgreement/ram:ProductEndUserTradeParty/ram:SpecifiedLegalOrganization</v>
      </c>
      <c r="AS508" s="124"/>
      <c r="AT508" s="129"/>
      <c r="AU508" s="140" t="str">
        <f t="shared" si="80"/>
        <v>0..1</v>
      </c>
      <c r="AV508" s="124"/>
      <c r="AW508" s="130"/>
      <c r="AX508" s="7"/>
      <c r="AY508" s="143" t="str">
        <f t="shared" si="81"/>
        <v>EXTENDED</v>
      </c>
      <c r="AZ508" s="143" t="str">
        <f t="shared" si="81"/>
        <v>EXTENDED</v>
      </c>
      <c r="BA508" s="1"/>
      <c r="BB508" s="57"/>
      <c r="BE508"/>
      <c r="BF508" s="1"/>
      <c r="BG508" s="1"/>
      <c r="BH508" s="1"/>
      <c r="BI508" s="1"/>
      <c r="BJ508" s="1"/>
      <c r="BK508" s="1"/>
      <c r="BL508" s="1"/>
      <c r="BM508" s="1"/>
      <c r="BN508" s="1"/>
      <c r="BO508" s="1"/>
      <c r="BP508" s="1"/>
      <c r="BQ508" s="1"/>
      <c r="BR508" s="1"/>
      <c r="BS508" s="1"/>
      <c r="BT508" s="1"/>
      <c r="BU508" s="1"/>
      <c r="BV508" s="1"/>
      <c r="BW508" s="1"/>
      <c r="BX508" s="1"/>
      <c r="BY508" s="1"/>
      <c r="BZ508" s="1"/>
    </row>
    <row r="509" spans="1:78" s="59" customFormat="1" ht="99.75">
      <c r="A509" s="45" t="str">
        <f t="shared" si="67"/>
        <v>EXT</v>
      </c>
      <c r="B509" s="45"/>
      <c r="C509" s="45"/>
      <c r="D509" s="188" t="s">
        <v>1526</v>
      </c>
      <c r="E509" s="61" t="s">
        <v>41</v>
      </c>
      <c r="F509" s="281" t="e">
        <v>#N/A</v>
      </c>
      <c r="G509" s="62">
        <f t="shared" si="82"/>
        <v>5</v>
      </c>
      <c r="H509" s="62" t="s">
        <v>42</v>
      </c>
      <c r="I509" s="64" t="s">
        <v>3</v>
      </c>
      <c r="J509" s="64"/>
      <c r="K509" s="65"/>
      <c r="L509" s="65"/>
      <c r="M509" s="65"/>
      <c r="N509" s="64"/>
      <c r="O509" s="66" t="s">
        <v>42</v>
      </c>
      <c r="P509" s="66" t="str">
        <f t="shared" si="75"/>
        <v>0..1</v>
      </c>
      <c r="Q509" s="6" t="s">
        <v>2533</v>
      </c>
      <c r="R509" s="67" t="s">
        <v>2534</v>
      </c>
      <c r="S509" s="66" t="s">
        <v>55</v>
      </c>
      <c r="T509" s="68" t="s">
        <v>56</v>
      </c>
      <c r="U509" s="62" t="s">
        <v>42</v>
      </c>
      <c r="V509" s="66"/>
      <c r="W509" s="69"/>
      <c r="X509" s="38"/>
      <c r="Y509" s="70" t="s">
        <v>47</v>
      </c>
      <c r="Z509" s="70" t="s">
        <v>47</v>
      </c>
      <c r="AA509" s="4"/>
      <c r="AB509" s="13" t="str">
        <f t="shared" si="65"/>
        <v>/rsm:CrossIndustryInvoice/rsm:SupplyChainTradeTransaction/ram:ApplicableHeaderTradeAgreement/ram:ProductEndUserTradeParty/ram:SpecifiedLegalOrganization</v>
      </c>
      <c r="AC509" s="13" t="str">
        <f t="shared" si="66"/>
        <v>/ram:ID</v>
      </c>
      <c r="AD509" s="14">
        <f>COUNTIFS(R$4:R509,AB509)</f>
        <v>1</v>
      </c>
      <c r="AE509" s="1"/>
      <c r="AF509" s="61" t="str">
        <f t="shared" si="77"/>
        <v>EXT</v>
      </c>
      <c r="AG509" s="62">
        <f t="shared" si="79"/>
        <v>5</v>
      </c>
      <c r="AH509" s="62" t="str">
        <f t="shared" si="78"/>
        <v>0..1</v>
      </c>
      <c r="AI509" s="64" t="s">
        <v>2105</v>
      </c>
      <c r="AJ509" s="64"/>
      <c r="AK509" s="65"/>
      <c r="AL509" s="65"/>
      <c r="AM509" s="65"/>
      <c r="AN509" s="64"/>
      <c r="AO509" s="66" t="str">
        <f t="shared" si="83"/>
        <v>0..1</v>
      </c>
      <c r="AP509" s="66" t="str">
        <f t="shared" si="83"/>
        <v>0..1</v>
      </c>
      <c r="AQ509" s="6" t="str">
        <f t="shared" si="83"/>
        <v>/rsm:CrossIndustryInvoice
/rsm:SupplyChainTradeTransaction
/ram:ApplicableHeaderTradeAgreement
/ram:ProductEndUserTradeParty
/ram:SpecifiedLegalOrganization
/ram:ID</v>
      </c>
      <c r="AR509" s="67" t="str">
        <f t="shared" si="83"/>
        <v>/rsm:CrossIndustryInvoice/rsm:SupplyChainTradeTransaction/ram:ApplicableHeaderTradeAgreement/ram:ProductEndUserTradeParty/ram:SpecifiedLegalOrganization/ram:ID</v>
      </c>
      <c r="AS509" s="66" t="s">
        <v>55</v>
      </c>
      <c r="AT509" s="68" t="s">
        <v>56</v>
      </c>
      <c r="AU509" s="62" t="str">
        <f t="shared" si="80"/>
        <v>0..1</v>
      </c>
      <c r="AV509" s="66"/>
      <c r="AW509" s="69"/>
      <c r="AX509" s="7"/>
      <c r="AY509" s="70" t="str">
        <f t="shared" si="81"/>
        <v>EXTENDED</v>
      </c>
      <c r="AZ509" s="70" t="str">
        <f t="shared" si="81"/>
        <v>EXTENDED</v>
      </c>
      <c r="BA509" s="1"/>
      <c r="BB509" s="57"/>
      <c r="BE509"/>
      <c r="BF509" s="1"/>
      <c r="BG509" s="1"/>
      <c r="BH509" s="1"/>
      <c r="BI509" s="1"/>
      <c r="BJ509" s="1"/>
      <c r="BK509" s="1"/>
      <c r="BL509" s="1"/>
      <c r="BM509" s="1"/>
      <c r="BN509" s="1"/>
      <c r="BO509" s="1"/>
      <c r="BP509" s="1"/>
      <c r="BQ509" s="1"/>
      <c r="BR509" s="1"/>
      <c r="BS509" s="1"/>
      <c r="BT509" s="1"/>
      <c r="BU509" s="1"/>
      <c r="BV509" s="1"/>
      <c r="BW509" s="1"/>
      <c r="BX509" s="1"/>
      <c r="BY509" s="1"/>
      <c r="BZ509" s="1"/>
    </row>
    <row r="510" spans="1:78" s="59" customFormat="1" ht="102">
      <c r="A510" s="45" t="str">
        <f t="shared" si="67"/>
        <v>EXT</v>
      </c>
      <c r="B510" s="45"/>
      <c r="C510" s="45"/>
      <c r="D510" s="188" t="s">
        <v>1526</v>
      </c>
      <c r="E510" s="61" t="s">
        <v>41</v>
      </c>
      <c r="F510" s="281" t="e">
        <v>#N/A</v>
      </c>
      <c r="G510" s="62">
        <f t="shared" si="82"/>
        <v>6</v>
      </c>
      <c r="H510" s="62" t="s">
        <v>42</v>
      </c>
      <c r="I510" s="64" t="s">
        <v>498</v>
      </c>
      <c r="J510" s="64"/>
      <c r="K510" s="65" t="s">
        <v>326</v>
      </c>
      <c r="L510" s="65" t="s">
        <v>916</v>
      </c>
      <c r="M510" s="65" t="s">
        <v>35</v>
      </c>
      <c r="N510" s="64" t="s">
        <v>128</v>
      </c>
      <c r="O510" s="66" t="s">
        <v>42</v>
      </c>
      <c r="P510" s="66" t="str">
        <f t="shared" si="75"/>
        <v>0..1</v>
      </c>
      <c r="Q510" s="6" t="s">
        <v>2535</v>
      </c>
      <c r="R510" s="67" t="s">
        <v>2536</v>
      </c>
      <c r="S510" s="66" t="s">
        <v>329</v>
      </c>
      <c r="T510" s="68" t="s">
        <v>163</v>
      </c>
      <c r="U510" s="62" t="s">
        <v>42</v>
      </c>
      <c r="V510" s="66"/>
      <c r="W510" s="69"/>
      <c r="X510" s="38"/>
      <c r="Y510" s="70" t="s">
        <v>47</v>
      </c>
      <c r="Z510" s="70" t="s">
        <v>47</v>
      </c>
      <c r="AA510" s="4"/>
      <c r="AB510" s="13" t="str">
        <f t="shared" si="65"/>
        <v>/rsm:CrossIndustryInvoice/rsm:SupplyChainTradeTransaction/ram:ApplicableHeaderTradeAgreement/ram:ProductEndUserTradeParty/ram:SpecifiedLegalOrganization/ram:ID</v>
      </c>
      <c r="AC510" s="13" t="str">
        <f t="shared" si="66"/>
        <v>/@schemeID</v>
      </c>
      <c r="AD510" s="14">
        <f>COUNTIFS(R$4:R510,AB510)</f>
        <v>1</v>
      </c>
      <c r="AE510" s="1"/>
      <c r="AF510" s="61" t="str">
        <f t="shared" ref="AF510:AF575" si="84">E510</f>
        <v>EXT</v>
      </c>
      <c r="AG510" s="62">
        <f t="shared" si="79"/>
        <v>6</v>
      </c>
      <c r="AH510" s="62" t="str">
        <f t="shared" ref="AH510:AH575" si="85">H510</f>
        <v>0..1</v>
      </c>
      <c r="AI510" s="64" t="s">
        <v>330</v>
      </c>
      <c r="AJ510" s="64"/>
      <c r="AK510" s="65"/>
      <c r="AL510" s="65"/>
      <c r="AM510" s="65"/>
      <c r="AN510" s="64"/>
      <c r="AO510" s="66" t="str">
        <f t="shared" si="83"/>
        <v>0..1</v>
      </c>
      <c r="AP510" s="66" t="str">
        <f t="shared" si="83"/>
        <v>0..1</v>
      </c>
      <c r="AQ510" s="6" t="str">
        <f t="shared" si="83"/>
        <v>/rsm:CrossIndustryInvoice
/rsm:SupplyChainTradeTransaction
/ram:ApplicableHeaderTradeAgreement
/ram:ProductEndUserTradeParty
/ram:SpecifiedLegalOrganization
/ram:ID
/@schemeID</v>
      </c>
      <c r="AR510" s="67" t="str">
        <f t="shared" si="83"/>
        <v>/rsm:CrossIndustryInvoice/rsm:SupplyChainTradeTransaction/ram:ApplicableHeaderTradeAgreement/ram:ProductEndUserTradeParty/ram:SpecifiedLegalOrganization/ram:ID/@schemeID</v>
      </c>
      <c r="AS510" s="66" t="s">
        <v>329</v>
      </c>
      <c r="AT510" s="68" t="s">
        <v>163</v>
      </c>
      <c r="AU510" s="62" t="str">
        <f t="shared" si="80"/>
        <v>0..1</v>
      </c>
      <c r="AV510" s="66"/>
      <c r="AW510" s="69"/>
      <c r="AX510" s="7"/>
      <c r="AY510" s="70" t="str">
        <f t="shared" si="81"/>
        <v>EXTENDED</v>
      </c>
      <c r="AZ510" s="70" t="str">
        <f t="shared" si="81"/>
        <v>EXTENDED</v>
      </c>
      <c r="BA510" s="1"/>
      <c r="BB510" s="57"/>
      <c r="BE510"/>
      <c r="BF510" s="1"/>
      <c r="BG510" s="1"/>
      <c r="BH510" s="1"/>
      <c r="BI510" s="1"/>
      <c r="BJ510" s="1"/>
      <c r="BK510" s="1"/>
      <c r="BL510" s="1"/>
      <c r="BM510" s="1"/>
      <c r="BN510" s="1"/>
      <c r="BO510" s="1"/>
      <c r="BP510" s="1"/>
      <c r="BQ510" s="1"/>
      <c r="BR510" s="1"/>
      <c r="BS510" s="1"/>
      <c r="BT510" s="1"/>
      <c r="BU510" s="1"/>
      <c r="BV510" s="1"/>
      <c r="BW510" s="1"/>
      <c r="BX510" s="1"/>
      <c r="BY510" s="1"/>
      <c r="BZ510" s="1"/>
    </row>
    <row r="511" spans="1:78" s="59" customFormat="1" ht="99.75">
      <c r="A511" s="45" t="str">
        <f t="shared" si="67"/>
        <v>EXT</v>
      </c>
      <c r="B511" s="45"/>
      <c r="C511" s="45"/>
      <c r="D511" s="188" t="s">
        <v>1526</v>
      </c>
      <c r="E511" s="61" t="s">
        <v>41</v>
      </c>
      <c r="F511" s="281" t="e">
        <v>#N/A</v>
      </c>
      <c r="G511" s="62">
        <f t="shared" si="82"/>
        <v>5</v>
      </c>
      <c r="H511" s="62" t="s">
        <v>42</v>
      </c>
      <c r="I511" s="64" t="s">
        <v>2109</v>
      </c>
      <c r="J511" s="64"/>
      <c r="K511" s="65"/>
      <c r="L511" s="65"/>
      <c r="M511" s="65"/>
      <c r="N511" s="64"/>
      <c r="O511" s="66" t="s">
        <v>42</v>
      </c>
      <c r="P511" s="66" t="str">
        <f t="shared" si="75"/>
        <v>0..1</v>
      </c>
      <c r="Q511" s="6" t="s">
        <v>2537</v>
      </c>
      <c r="R511" s="67" t="s">
        <v>2538</v>
      </c>
      <c r="S511" s="66" t="s">
        <v>73</v>
      </c>
      <c r="T511" s="68" t="s">
        <v>56</v>
      </c>
      <c r="U511" s="62" t="s">
        <v>42</v>
      </c>
      <c r="V511" s="66"/>
      <c r="W511" s="69"/>
      <c r="X511" s="38"/>
      <c r="Y511" s="70" t="s">
        <v>47</v>
      </c>
      <c r="Z511" s="70" t="s">
        <v>47</v>
      </c>
      <c r="AA511" s="4"/>
      <c r="AB511" s="13" t="str">
        <f t="shared" si="65"/>
        <v>/rsm:CrossIndustryInvoice/rsm:SupplyChainTradeTransaction/ram:ApplicableHeaderTradeAgreement/ram:ProductEndUserTradeParty/ram:SpecifiedLegalOrganization</v>
      </c>
      <c r="AC511" s="13" t="str">
        <f t="shared" si="66"/>
        <v>/ram:TradingBusinessName</v>
      </c>
      <c r="AD511" s="14">
        <f>COUNTIFS(R$4:R511,AB511)</f>
        <v>1</v>
      </c>
      <c r="AE511" s="1"/>
      <c r="AF511" s="61" t="str">
        <f t="shared" si="84"/>
        <v>EXT</v>
      </c>
      <c r="AG511" s="62">
        <f t="shared" si="79"/>
        <v>5</v>
      </c>
      <c r="AH511" s="62" t="str">
        <f t="shared" si="85"/>
        <v>0..1</v>
      </c>
      <c r="AI511" s="64" t="s">
        <v>2112</v>
      </c>
      <c r="AJ511" s="64"/>
      <c r="AK511" s="65"/>
      <c r="AL511" s="65"/>
      <c r="AM511" s="65"/>
      <c r="AN511" s="64"/>
      <c r="AO511" s="66" t="str">
        <f t="shared" si="83"/>
        <v>0..1</v>
      </c>
      <c r="AP511" s="66" t="str">
        <f t="shared" si="83"/>
        <v>0..1</v>
      </c>
      <c r="AQ511" s="6" t="str">
        <f t="shared" si="83"/>
        <v>/rsm:CrossIndustryInvoice
/rsm:SupplyChainTradeTransaction
/ram:ApplicableHeaderTradeAgreement
/ram:ProductEndUserTradeParty
/ram:SpecifiedLegalOrganization
/ram:TradingBusinessName</v>
      </c>
      <c r="AR511" s="67" t="str">
        <f t="shared" si="83"/>
        <v>/rsm:CrossIndustryInvoice/rsm:SupplyChainTradeTransaction/ram:ApplicableHeaderTradeAgreement/ram:ProductEndUserTradeParty/ram:SpecifiedLegalOrganization/ram:TradingBusinessName</v>
      </c>
      <c r="AS511" s="66" t="s">
        <v>73</v>
      </c>
      <c r="AT511" s="68" t="s">
        <v>56</v>
      </c>
      <c r="AU511" s="62" t="str">
        <f t="shared" si="80"/>
        <v>0..1</v>
      </c>
      <c r="AV511" s="66"/>
      <c r="AW511" s="69"/>
      <c r="AX511" s="7"/>
      <c r="AY511" s="70" t="str">
        <f t="shared" si="81"/>
        <v>EXTENDED</v>
      </c>
      <c r="AZ511" s="70" t="str">
        <f t="shared" si="81"/>
        <v>EXTENDED</v>
      </c>
      <c r="BA511" s="1"/>
      <c r="BB511" s="57"/>
      <c r="BE511"/>
      <c r="BF511" s="1"/>
      <c r="BG511" s="1"/>
      <c r="BH511" s="1"/>
      <c r="BI511" s="1"/>
      <c r="BJ511" s="1"/>
      <c r="BK511" s="1"/>
      <c r="BL511" s="1"/>
      <c r="BM511" s="1"/>
      <c r="BN511" s="1"/>
      <c r="BO511" s="1"/>
      <c r="BP511" s="1"/>
      <c r="BQ511" s="1"/>
      <c r="BR511" s="1"/>
      <c r="BS511" s="1"/>
      <c r="BT511" s="1"/>
      <c r="BU511" s="1"/>
      <c r="BV511" s="1"/>
      <c r="BW511" s="1"/>
      <c r="BX511" s="1"/>
      <c r="BY511" s="1"/>
      <c r="BZ511" s="1"/>
    </row>
    <row r="512" spans="1:78" s="59" customFormat="1" ht="99.75">
      <c r="A512" s="45" t="str">
        <f t="shared" si="67"/>
        <v>EXT</v>
      </c>
      <c r="B512" s="131" t="s">
        <v>2079</v>
      </c>
      <c r="C512" s="131"/>
      <c r="D512" s="188" t="s">
        <v>1526</v>
      </c>
      <c r="E512" s="161" t="s">
        <v>41</v>
      </c>
      <c r="F512" s="297" t="e">
        <v>#N/A</v>
      </c>
      <c r="G512" s="162">
        <f t="shared" si="82"/>
        <v>5</v>
      </c>
      <c r="H512" s="162" t="s">
        <v>42</v>
      </c>
      <c r="I512" s="163" t="s">
        <v>2539</v>
      </c>
      <c r="J512" s="163" t="s">
        <v>2114</v>
      </c>
      <c r="K512" s="164"/>
      <c r="L512" s="164"/>
      <c r="M512" s="164"/>
      <c r="N512" s="163"/>
      <c r="O512" s="66" t="s">
        <v>42</v>
      </c>
      <c r="P512" s="66" t="str">
        <f t="shared" si="75"/>
        <v>0..1</v>
      </c>
      <c r="Q512" s="166" t="s">
        <v>2540</v>
      </c>
      <c r="R512" s="167" t="s">
        <v>2541</v>
      </c>
      <c r="S512" s="165"/>
      <c r="T512" s="168"/>
      <c r="U512" s="162" t="s">
        <v>42</v>
      </c>
      <c r="V512" s="165"/>
      <c r="W512" s="169"/>
      <c r="X512" s="38"/>
      <c r="Y512" s="170" t="s">
        <v>47</v>
      </c>
      <c r="Z512" s="170" t="s">
        <v>47</v>
      </c>
      <c r="AA512" s="57"/>
      <c r="AB512" s="13" t="str">
        <f t="shared" si="65"/>
        <v>/rsm:CrossIndustryInvoice/rsm:SupplyChainTradeTransaction/ram:ApplicableHeaderTradeAgreement/ram:ProductEndUserTradeParty/ram:SpecifiedLegalOrganization</v>
      </c>
      <c r="AC512" s="13" t="str">
        <f t="shared" si="66"/>
        <v>/ram:PostalTradeAddress</v>
      </c>
      <c r="AD512" s="14">
        <f>COUNTIFS(R$4:R512,AB512)</f>
        <v>1</v>
      </c>
      <c r="AE512" s="57"/>
      <c r="AF512" s="161" t="str">
        <f t="shared" si="84"/>
        <v>EXT</v>
      </c>
      <c r="AG512" s="162">
        <f t="shared" ref="AG512:AG575" si="86">LEN(AR512)-LEN(SUBSTITUTE(AR512,"/",""))-1</f>
        <v>5</v>
      </c>
      <c r="AH512" s="162" t="str">
        <f t="shared" si="85"/>
        <v>0..1</v>
      </c>
      <c r="AI512" s="163" t="s">
        <v>1632</v>
      </c>
      <c r="AJ512" s="163" t="s">
        <v>1633</v>
      </c>
      <c r="AK512" s="164"/>
      <c r="AL512" s="164"/>
      <c r="AM512" s="164"/>
      <c r="AN512" s="163"/>
      <c r="AO512" s="66" t="str">
        <f t="shared" si="83"/>
        <v>0..1</v>
      </c>
      <c r="AP512" s="66" t="str">
        <f t="shared" si="83"/>
        <v>0..1</v>
      </c>
      <c r="AQ512" s="166" t="str">
        <f t="shared" si="83"/>
        <v>/rsm:CrossIndustryInvoice
/rsm:SupplyChainTradeTransaction
/ram:ApplicableHeaderTradeAgreement
/ram:ProductEndUserTradeParty
/ram:SpecifiedLegalOrganization
/ram:PostalTradeAddress</v>
      </c>
      <c r="AR512" s="167" t="str">
        <f t="shared" si="83"/>
        <v>/rsm:CrossIndustryInvoice/rsm:SupplyChainTradeTransaction/ram:ApplicableHeaderTradeAgreement/ram:ProductEndUserTradeParty/ram:SpecifiedLegalOrganization/ram:PostalTradeAddress</v>
      </c>
      <c r="AS512" s="165"/>
      <c r="AT512" s="168"/>
      <c r="AU512" s="162" t="str">
        <f t="shared" ref="AU512:AU575" si="87">U512</f>
        <v>0..1</v>
      </c>
      <c r="AV512" s="165"/>
      <c r="AW512" s="169"/>
      <c r="AX512" s="7"/>
      <c r="AY512" s="170" t="str">
        <f t="shared" si="81"/>
        <v>EXTENDED</v>
      </c>
      <c r="AZ512" s="170" t="str">
        <f t="shared" si="81"/>
        <v>EXTENDED</v>
      </c>
      <c r="BA512" s="1"/>
      <c r="BB512" s="57"/>
      <c r="BE512"/>
      <c r="BF512" s="1"/>
      <c r="BG512" s="1"/>
      <c r="BH512" s="1"/>
      <c r="BI512" s="1"/>
      <c r="BJ512" s="1"/>
      <c r="BK512" s="1"/>
      <c r="BL512" s="1"/>
      <c r="BM512" s="1"/>
      <c r="BN512" s="1"/>
      <c r="BO512" s="1"/>
      <c r="BP512" s="1"/>
      <c r="BQ512" s="1"/>
      <c r="BR512" s="1"/>
      <c r="BS512" s="1"/>
      <c r="BT512" s="1"/>
      <c r="BU512" s="1"/>
      <c r="BV512" s="1"/>
      <c r="BW512" s="1"/>
      <c r="BX512" s="1"/>
      <c r="BY512" s="1"/>
      <c r="BZ512" s="1"/>
    </row>
    <row r="513" spans="1:78" s="59" customFormat="1" ht="114">
      <c r="A513" s="45" t="str">
        <f t="shared" si="67"/>
        <v>EXT</v>
      </c>
      <c r="B513" s="131" t="s">
        <v>2079</v>
      </c>
      <c r="C513" s="131"/>
      <c r="D513" s="188" t="s">
        <v>1526</v>
      </c>
      <c r="E513" s="61" t="s">
        <v>41</v>
      </c>
      <c r="F513" s="281" t="e">
        <v>#N/A</v>
      </c>
      <c r="G513" s="62">
        <f t="shared" si="82"/>
        <v>6</v>
      </c>
      <c r="H513" s="62" t="s">
        <v>42</v>
      </c>
      <c r="I513" s="64" t="s">
        <v>1634</v>
      </c>
      <c r="J513" s="64" t="s">
        <v>1635</v>
      </c>
      <c r="K513" s="65" t="s">
        <v>1636</v>
      </c>
      <c r="L513" s="65"/>
      <c r="M513" s="65"/>
      <c r="N513" s="64"/>
      <c r="O513" s="66" t="s">
        <v>42</v>
      </c>
      <c r="P513" s="66" t="str">
        <f t="shared" si="75"/>
        <v>0..1</v>
      </c>
      <c r="Q513" s="6" t="s">
        <v>2542</v>
      </c>
      <c r="R513" s="67" t="s">
        <v>2543</v>
      </c>
      <c r="S513" s="66" t="s">
        <v>73</v>
      </c>
      <c r="T513" s="68" t="s">
        <v>56</v>
      </c>
      <c r="U513" s="62" t="s">
        <v>42</v>
      </c>
      <c r="V513" s="66"/>
      <c r="W513" s="69"/>
      <c r="X513" s="38"/>
      <c r="Y513" s="70" t="s">
        <v>47</v>
      </c>
      <c r="Z513" s="70" t="s">
        <v>47</v>
      </c>
      <c r="AA513" s="57"/>
      <c r="AB513" s="13" t="str">
        <f t="shared" si="65"/>
        <v>/rsm:CrossIndustryInvoice/rsm:SupplyChainTradeTransaction/ram:ApplicableHeaderTradeAgreement/ram:ProductEndUserTradeParty/ram:SpecifiedLegalOrganization/ram:PostalTradeAddress</v>
      </c>
      <c r="AC513" s="13" t="str">
        <f t="shared" si="66"/>
        <v>/ram:PostcodeCode</v>
      </c>
      <c r="AD513" s="14">
        <f>COUNTIFS(R$4:R513,AB513)</f>
        <v>1</v>
      </c>
      <c r="AE513" s="57"/>
      <c r="AF513" s="61" t="str">
        <f t="shared" si="84"/>
        <v>EXT</v>
      </c>
      <c r="AG513" s="62">
        <f t="shared" si="86"/>
        <v>6</v>
      </c>
      <c r="AH513" s="62" t="str">
        <f t="shared" si="85"/>
        <v>0..1</v>
      </c>
      <c r="AI513" s="64" t="s">
        <v>2544</v>
      </c>
      <c r="AJ513" s="64"/>
      <c r="AK513" s="65"/>
      <c r="AL513" s="65"/>
      <c r="AM513" s="65"/>
      <c r="AN513" s="64"/>
      <c r="AO513" s="66" t="str">
        <f t="shared" si="83"/>
        <v>0..1</v>
      </c>
      <c r="AP513" s="66" t="str">
        <f t="shared" si="83"/>
        <v>0..1</v>
      </c>
      <c r="AQ513" s="6" t="str">
        <f t="shared" si="83"/>
        <v>/rsm:CrossIndustryInvoice
/rsm:SupplyChainTradeTransaction
/ram:ApplicableHeaderTradeAgreement
/ram:ProductEndUserTradeParty
/ram:SpecifiedLegalOrganization
/ram:PostalTradeAddress
/ram:PostcodeCode</v>
      </c>
      <c r="AR513" s="67" t="str">
        <f t="shared" si="83"/>
        <v>/rsm:CrossIndustryInvoice/rsm:SupplyChainTradeTransaction/ram:ApplicableHeaderTradeAgreement/ram:ProductEndUserTradeParty/ram:SpecifiedLegalOrganization/ram:PostalTradeAddress/ram:PostcodeCode</v>
      </c>
      <c r="AS513" s="66" t="s">
        <v>73</v>
      </c>
      <c r="AT513" s="68" t="s">
        <v>56</v>
      </c>
      <c r="AU513" s="62" t="str">
        <f t="shared" si="87"/>
        <v>0..1</v>
      </c>
      <c r="AV513" s="66"/>
      <c r="AW513" s="69"/>
      <c r="AX513" s="7"/>
      <c r="AY513" s="70" t="str">
        <f t="shared" ref="AY513:AZ576" si="88">Y513</f>
        <v>EXTENDED</v>
      </c>
      <c r="AZ513" s="70" t="str">
        <f t="shared" si="88"/>
        <v>EXTENDED</v>
      </c>
      <c r="BA513" s="1"/>
      <c r="BB513" s="57"/>
      <c r="BE513"/>
      <c r="BF513" s="1"/>
      <c r="BG513" s="1"/>
      <c r="BH513" s="1"/>
      <c r="BI513" s="1"/>
      <c r="BJ513" s="1"/>
      <c r="BK513" s="1"/>
      <c r="BL513" s="1"/>
      <c r="BM513" s="1"/>
      <c r="BN513" s="1"/>
      <c r="BO513" s="1"/>
      <c r="BP513" s="1"/>
      <c r="BQ513" s="1"/>
      <c r="BR513" s="1"/>
      <c r="BS513" s="1"/>
      <c r="BT513" s="1"/>
      <c r="BU513" s="1"/>
      <c r="BV513" s="1"/>
      <c r="BW513" s="1"/>
      <c r="BX513" s="1"/>
      <c r="BY513" s="1"/>
      <c r="BZ513" s="1"/>
    </row>
    <row r="514" spans="1:78" s="59" customFormat="1" ht="114">
      <c r="A514" s="45" t="str">
        <f t="shared" si="67"/>
        <v>EXT</v>
      </c>
      <c r="B514" s="131" t="s">
        <v>2079</v>
      </c>
      <c r="C514" s="131"/>
      <c r="D514" s="188" t="s">
        <v>1526</v>
      </c>
      <c r="E514" s="61" t="s">
        <v>41</v>
      </c>
      <c r="F514" s="281" t="e">
        <v>#N/A</v>
      </c>
      <c r="G514" s="62">
        <f t="shared" si="82"/>
        <v>6</v>
      </c>
      <c r="H514" s="62" t="s">
        <v>42</v>
      </c>
      <c r="I514" s="64" t="s">
        <v>1640</v>
      </c>
      <c r="J514" s="64" t="s">
        <v>1641</v>
      </c>
      <c r="K514" s="65" t="s">
        <v>1642</v>
      </c>
      <c r="L514" s="65"/>
      <c r="M514" s="65"/>
      <c r="N514" s="64"/>
      <c r="O514" s="66" t="s">
        <v>42</v>
      </c>
      <c r="P514" s="66" t="str">
        <f t="shared" si="75"/>
        <v>0..1</v>
      </c>
      <c r="Q514" s="6" t="s">
        <v>2545</v>
      </c>
      <c r="R514" s="67" t="s">
        <v>2546</v>
      </c>
      <c r="S514" s="66" t="s">
        <v>73</v>
      </c>
      <c r="T514" s="68" t="s">
        <v>56</v>
      </c>
      <c r="U514" s="62" t="s">
        <v>42</v>
      </c>
      <c r="V514" s="66"/>
      <c r="W514" s="69"/>
      <c r="X514" s="38"/>
      <c r="Y514" s="70" t="s">
        <v>47</v>
      </c>
      <c r="Z514" s="70" t="s">
        <v>47</v>
      </c>
      <c r="AA514" s="57"/>
      <c r="AB514" s="13" t="str">
        <f t="shared" si="65"/>
        <v>/rsm:CrossIndustryInvoice/rsm:SupplyChainTradeTransaction/ram:ApplicableHeaderTradeAgreement/ram:ProductEndUserTradeParty/ram:SpecifiedLegalOrganization/ram:PostalTradeAddress</v>
      </c>
      <c r="AC514" s="13" t="str">
        <f t="shared" si="66"/>
        <v>/ram:LineOne</v>
      </c>
      <c r="AD514" s="14">
        <f>COUNTIFS(R$4:R514,AB514)</f>
        <v>1</v>
      </c>
      <c r="AE514" s="57"/>
      <c r="AF514" s="61" t="str">
        <f t="shared" si="84"/>
        <v>EXT</v>
      </c>
      <c r="AG514" s="62">
        <f t="shared" si="86"/>
        <v>6</v>
      </c>
      <c r="AH514" s="62" t="str">
        <f t="shared" si="85"/>
        <v>0..1</v>
      </c>
      <c r="AI514" s="64" t="s">
        <v>2547</v>
      </c>
      <c r="AJ514" s="64"/>
      <c r="AK514" s="65"/>
      <c r="AL514" s="65"/>
      <c r="AM514" s="65"/>
      <c r="AN514" s="64"/>
      <c r="AO514" s="66" t="str">
        <f t="shared" si="83"/>
        <v>0..1</v>
      </c>
      <c r="AP514" s="66" t="str">
        <f t="shared" si="83"/>
        <v>0..1</v>
      </c>
      <c r="AQ514" s="6" t="str">
        <f t="shared" si="83"/>
        <v>/rsm:CrossIndustryInvoice
/rsm:SupplyChainTradeTransaction
/ram:ApplicableHeaderTradeAgreement
/ram:ProductEndUserTradeParty
/ram:SpecifiedLegalOrganization
/ram:PostalTradeAddress
/ram:LineOne</v>
      </c>
      <c r="AR514" s="67" t="str">
        <f t="shared" si="83"/>
        <v>/rsm:CrossIndustryInvoice/rsm:SupplyChainTradeTransaction/ram:ApplicableHeaderTradeAgreement/ram:ProductEndUserTradeParty/ram:SpecifiedLegalOrganization/ram:PostalTradeAddress/ram:LineOne</v>
      </c>
      <c r="AS514" s="66" t="s">
        <v>73</v>
      </c>
      <c r="AT514" s="68" t="s">
        <v>56</v>
      </c>
      <c r="AU514" s="62" t="str">
        <f t="shared" si="87"/>
        <v>0..1</v>
      </c>
      <c r="AV514" s="66"/>
      <c r="AW514" s="69"/>
      <c r="AX514" s="7"/>
      <c r="AY514" s="70" t="str">
        <f t="shared" si="88"/>
        <v>EXTENDED</v>
      </c>
      <c r="AZ514" s="70" t="str">
        <f t="shared" si="88"/>
        <v>EXTENDED</v>
      </c>
      <c r="BA514" s="1"/>
      <c r="BB514" s="57"/>
      <c r="BE514"/>
      <c r="BF514" s="1"/>
      <c r="BG514" s="1"/>
      <c r="BH514" s="1"/>
      <c r="BI514" s="1"/>
      <c r="BJ514" s="1"/>
      <c r="BK514" s="1"/>
      <c r="BL514" s="1"/>
      <c r="BM514" s="1"/>
      <c r="BN514" s="1"/>
      <c r="BO514" s="1"/>
      <c r="BP514" s="1"/>
      <c r="BQ514" s="1"/>
      <c r="BR514" s="1"/>
      <c r="BS514" s="1"/>
      <c r="BT514" s="1"/>
      <c r="BU514" s="1"/>
      <c r="BV514" s="1"/>
      <c r="BW514" s="1"/>
      <c r="BX514" s="1"/>
      <c r="BY514" s="1"/>
      <c r="BZ514" s="1"/>
    </row>
    <row r="515" spans="1:78" s="59" customFormat="1" ht="114">
      <c r="A515" s="45" t="str">
        <f t="shared" si="67"/>
        <v>EXT</v>
      </c>
      <c r="B515" s="131" t="s">
        <v>2079</v>
      </c>
      <c r="C515" s="131"/>
      <c r="D515" s="188" t="s">
        <v>1526</v>
      </c>
      <c r="E515" s="61" t="s">
        <v>41</v>
      </c>
      <c r="F515" s="281" t="e">
        <v>#N/A</v>
      </c>
      <c r="G515" s="62">
        <f t="shared" si="82"/>
        <v>6</v>
      </c>
      <c r="H515" s="62" t="s">
        <v>42</v>
      </c>
      <c r="I515" s="64" t="s">
        <v>1646</v>
      </c>
      <c r="J515" s="64" t="s">
        <v>1647</v>
      </c>
      <c r="K515" s="65"/>
      <c r="L515" s="65"/>
      <c r="M515" s="65"/>
      <c r="N515" s="64"/>
      <c r="O515" s="66" t="s">
        <v>42</v>
      </c>
      <c r="P515" s="66" t="str">
        <f t="shared" si="75"/>
        <v>0..1</v>
      </c>
      <c r="Q515" s="6" t="s">
        <v>2548</v>
      </c>
      <c r="R515" s="67" t="s">
        <v>2549</v>
      </c>
      <c r="S515" s="66" t="s">
        <v>73</v>
      </c>
      <c r="T515" s="68" t="s">
        <v>56</v>
      </c>
      <c r="U515" s="62" t="s">
        <v>42</v>
      </c>
      <c r="V515" s="66"/>
      <c r="W515" s="69"/>
      <c r="X515" s="38"/>
      <c r="Y515" s="70" t="s">
        <v>47</v>
      </c>
      <c r="Z515" s="70" t="s">
        <v>47</v>
      </c>
      <c r="AA515" s="57"/>
      <c r="AB515" s="13" t="str">
        <f t="shared" si="65"/>
        <v>/rsm:CrossIndustryInvoice/rsm:SupplyChainTradeTransaction/ram:ApplicableHeaderTradeAgreement/ram:ProductEndUserTradeParty/ram:SpecifiedLegalOrganization/ram:PostalTradeAddress</v>
      </c>
      <c r="AC515" s="13" t="str">
        <f t="shared" si="66"/>
        <v>/ram:LineTwo</v>
      </c>
      <c r="AD515" s="14">
        <f>COUNTIFS(R$4:R515,AB515)</f>
        <v>1</v>
      </c>
      <c r="AE515" s="57"/>
      <c r="AF515" s="61" t="str">
        <f t="shared" si="84"/>
        <v>EXT</v>
      </c>
      <c r="AG515" s="62">
        <f t="shared" si="86"/>
        <v>6</v>
      </c>
      <c r="AH515" s="62" t="str">
        <f t="shared" si="85"/>
        <v>0..1</v>
      </c>
      <c r="AI515" s="64" t="s">
        <v>2550</v>
      </c>
      <c r="AJ515" s="64"/>
      <c r="AK515" s="65"/>
      <c r="AL515" s="65"/>
      <c r="AM515" s="65"/>
      <c r="AN515" s="64"/>
      <c r="AO515" s="66" t="str">
        <f t="shared" si="83"/>
        <v>0..1</v>
      </c>
      <c r="AP515" s="66" t="str">
        <f t="shared" si="83"/>
        <v>0..1</v>
      </c>
      <c r="AQ515" s="6" t="str">
        <f t="shared" si="83"/>
        <v>/rsm:CrossIndustryInvoice
/rsm:SupplyChainTradeTransaction
/ram:ApplicableHeaderTradeAgreement
/ram:ProductEndUserTradeParty
/ram:SpecifiedLegalOrganization
/ram:PostalTradeAddress
/ram:LineTwo</v>
      </c>
      <c r="AR515" s="67" t="str">
        <f t="shared" si="83"/>
        <v>/rsm:CrossIndustryInvoice/rsm:SupplyChainTradeTransaction/ram:ApplicableHeaderTradeAgreement/ram:ProductEndUserTradeParty/ram:SpecifiedLegalOrganization/ram:PostalTradeAddress/ram:LineTwo</v>
      </c>
      <c r="AS515" s="66" t="s">
        <v>73</v>
      </c>
      <c r="AT515" s="68" t="s">
        <v>56</v>
      </c>
      <c r="AU515" s="62" t="str">
        <f t="shared" si="87"/>
        <v>0..1</v>
      </c>
      <c r="AV515" s="66"/>
      <c r="AW515" s="69"/>
      <c r="AX515" s="7"/>
      <c r="AY515" s="70" t="str">
        <f t="shared" si="88"/>
        <v>EXTENDED</v>
      </c>
      <c r="AZ515" s="70" t="str">
        <f t="shared" si="88"/>
        <v>EXTENDED</v>
      </c>
      <c r="BA515" s="1"/>
      <c r="BB515" s="57"/>
      <c r="BE515"/>
      <c r="BF515" s="1"/>
      <c r="BG515" s="1"/>
      <c r="BH515" s="1"/>
      <c r="BI515" s="1"/>
      <c r="BJ515" s="1"/>
      <c r="BK515" s="1"/>
      <c r="BL515" s="1"/>
      <c r="BM515" s="1"/>
      <c r="BN515" s="1"/>
      <c r="BO515" s="1"/>
      <c r="BP515" s="1"/>
      <c r="BQ515" s="1"/>
      <c r="BR515" s="1"/>
      <c r="BS515" s="1"/>
      <c r="BT515" s="1"/>
      <c r="BU515" s="1"/>
      <c r="BV515" s="1"/>
      <c r="BW515" s="1"/>
      <c r="BX515" s="1"/>
      <c r="BY515" s="1"/>
      <c r="BZ515" s="1"/>
    </row>
    <row r="516" spans="1:78" s="59" customFormat="1" ht="114">
      <c r="A516" s="45" t="str">
        <f t="shared" si="67"/>
        <v>EXT</v>
      </c>
      <c r="B516" s="131" t="s">
        <v>2079</v>
      </c>
      <c r="C516" s="131"/>
      <c r="D516" s="188" t="s">
        <v>1526</v>
      </c>
      <c r="E516" s="61" t="s">
        <v>41</v>
      </c>
      <c r="F516" s="281" t="e">
        <v>#N/A</v>
      </c>
      <c r="G516" s="62">
        <f t="shared" si="82"/>
        <v>6</v>
      </c>
      <c r="H516" s="62" t="s">
        <v>42</v>
      </c>
      <c r="I516" s="64" t="s">
        <v>1651</v>
      </c>
      <c r="J516" s="64" t="s">
        <v>1647</v>
      </c>
      <c r="K516" s="65"/>
      <c r="L516" s="65"/>
      <c r="M516" s="65"/>
      <c r="N516" s="64"/>
      <c r="O516" s="66" t="s">
        <v>42</v>
      </c>
      <c r="P516" s="66" t="str">
        <f t="shared" si="75"/>
        <v>0..1</v>
      </c>
      <c r="Q516" s="6" t="s">
        <v>2551</v>
      </c>
      <c r="R516" s="67" t="s">
        <v>2552</v>
      </c>
      <c r="S516" s="66" t="s">
        <v>73</v>
      </c>
      <c r="T516" s="68" t="s">
        <v>56</v>
      </c>
      <c r="U516" s="62" t="s">
        <v>42</v>
      </c>
      <c r="V516" s="66"/>
      <c r="W516" s="69"/>
      <c r="X516" s="38"/>
      <c r="Y516" s="70" t="s">
        <v>47</v>
      </c>
      <c r="Z516" s="70" t="s">
        <v>47</v>
      </c>
      <c r="AA516" s="189"/>
      <c r="AB516" s="13" t="str">
        <f t="shared" si="65"/>
        <v>/rsm:CrossIndustryInvoice/rsm:SupplyChainTradeTransaction/ram:ApplicableHeaderTradeAgreement/ram:ProductEndUserTradeParty/ram:SpecifiedLegalOrganization/ram:PostalTradeAddress</v>
      </c>
      <c r="AC516" s="13" t="str">
        <f t="shared" si="66"/>
        <v>/ram:LineThree</v>
      </c>
      <c r="AD516" s="14">
        <f>COUNTIFS(R$4:R516,AB516)</f>
        <v>1</v>
      </c>
      <c r="AE516" s="11"/>
      <c r="AF516" s="61" t="str">
        <f t="shared" si="84"/>
        <v>EXT</v>
      </c>
      <c r="AG516" s="62">
        <f t="shared" si="86"/>
        <v>6</v>
      </c>
      <c r="AH516" s="62" t="str">
        <f t="shared" si="85"/>
        <v>0..1</v>
      </c>
      <c r="AI516" s="64" t="s">
        <v>2553</v>
      </c>
      <c r="AJ516" s="64"/>
      <c r="AK516" s="65"/>
      <c r="AL516" s="65"/>
      <c r="AM516" s="65"/>
      <c r="AN516" s="64"/>
      <c r="AO516" s="66" t="str">
        <f t="shared" si="83"/>
        <v>0..1</v>
      </c>
      <c r="AP516" s="66" t="str">
        <f t="shared" si="83"/>
        <v>0..1</v>
      </c>
      <c r="AQ516" s="6" t="str">
        <f t="shared" si="83"/>
        <v>/rsm:CrossIndustryInvoice
/rsm:SupplyChainTradeTransaction
/ram:ApplicableHeaderTradeAgreement
/ram:ProductEndUserTradeParty
/ram:SpecifiedLegalOrganization
/ram:PostalTradeAddress
/ram:LineThree</v>
      </c>
      <c r="AR516" s="67" t="str">
        <f t="shared" si="83"/>
        <v>/rsm:CrossIndustryInvoice/rsm:SupplyChainTradeTransaction/ram:ApplicableHeaderTradeAgreement/ram:ProductEndUserTradeParty/ram:SpecifiedLegalOrganization/ram:PostalTradeAddress/ram:LineThree</v>
      </c>
      <c r="AS516" s="66" t="s">
        <v>73</v>
      </c>
      <c r="AT516" s="68" t="s">
        <v>56</v>
      </c>
      <c r="AU516" s="62" t="str">
        <f t="shared" si="87"/>
        <v>0..1</v>
      </c>
      <c r="AV516" s="66"/>
      <c r="AW516" s="69"/>
      <c r="AX516" s="7"/>
      <c r="AY516" s="70" t="str">
        <f t="shared" si="88"/>
        <v>EXTENDED</v>
      </c>
      <c r="AZ516" s="70" t="str">
        <f t="shared" si="88"/>
        <v>EXTENDED</v>
      </c>
      <c r="BA516" s="1"/>
      <c r="BB516" s="57"/>
      <c r="BE516"/>
      <c r="BF516" s="1"/>
      <c r="BG516" s="1"/>
      <c r="BH516" s="1"/>
      <c r="BI516" s="1"/>
      <c r="BJ516" s="1"/>
      <c r="BK516" s="1"/>
      <c r="BL516" s="1"/>
      <c r="BM516" s="1"/>
      <c r="BN516" s="1"/>
      <c r="BO516" s="1"/>
      <c r="BP516" s="1"/>
      <c r="BQ516" s="1"/>
      <c r="BR516" s="1"/>
      <c r="BS516" s="1"/>
      <c r="BT516" s="1"/>
      <c r="BU516" s="1"/>
      <c r="BV516" s="1"/>
      <c r="BW516" s="1"/>
      <c r="BX516" s="1"/>
      <c r="BY516" s="1"/>
      <c r="BZ516" s="1"/>
    </row>
    <row r="517" spans="1:78" s="59" customFormat="1" ht="114">
      <c r="A517" s="45" t="str">
        <f t="shared" si="67"/>
        <v>EXT</v>
      </c>
      <c r="B517" s="131" t="s">
        <v>2079</v>
      </c>
      <c r="C517" s="131"/>
      <c r="D517" s="188" t="s">
        <v>1526</v>
      </c>
      <c r="E517" s="61" t="s">
        <v>41</v>
      </c>
      <c r="F517" s="281" t="e">
        <v>#N/A</v>
      </c>
      <c r="G517" s="62">
        <f t="shared" si="82"/>
        <v>6</v>
      </c>
      <c r="H517" s="62" t="s">
        <v>42</v>
      </c>
      <c r="I517" s="64" t="s">
        <v>1655</v>
      </c>
      <c r="J517" s="64" t="s">
        <v>1931</v>
      </c>
      <c r="K517" s="65"/>
      <c r="L517" s="65"/>
      <c r="M517" s="65"/>
      <c r="N517" s="64"/>
      <c r="O517" s="66" t="s">
        <v>42</v>
      </c>
      <c r="P517" s="66" t="str">
        <f t="shared" si="75"/>
        <v>0..1</v>
      </c>
      <c r="Q517" s="6" t="s">
        <v>2554</v>
      </c>
      <c r="R517" s="67" t="s">
        <v>2555</v>
      </c>
      <c r="S517" s="66" t="s">
        <v>73</v>
      </c>
      <c r="T517" s="68" t="s">
        <v>56</v>
      </c>
      <c r="U517" s="62" t="s">
        <v>42</v>
      </c>
      <c r="V517" s="66"/>
      <c r="W517" s="69"/>
      <c r="X517" s="38"/>
      <c r="Y517" s="70" t="s">
        <v>47</v>
      </c>
      <c r="Z517" s="70" t="s">
        <v>47</v>
      </c>
      <c r="AA517" s="189"/>
      <c r="AB517" s="13" t="str">
        <f t="shared" si="65"/>
        <v>/rsm:CrossIndustryInvoice/rsm:SupplyChainTradeTransaction/ram:ApplicableHeaderTradeAgreement/ram:ProductEndUserTradeParty/ram:SpecifiedLegalOrganization/ram:PostalTradeAddress</v>
      </c>
      <c r="AC517" s="13" t="str">
        <f t="shared" si="66"/>
        <v>/ram:CityName</v>
      </c>
      <c r="AD517" s="14">
        <f>COUNTIFS(R$4:R517,AB517)</f>
        <v>1</v>
      </c>
      <c r="AE517" s="11"/>
      <c r="AF517" s="61" t="str">
        <f t="shared" si="84"/>
        <v>EXT</v>
      </c>
      <c r="AG517" s="62">
        <f t="shared" si="86"/>
        <v>6</v>
      </c>
      <c r="AH517" s="62" t="str">
        <f t="shared" si="85"/>
        <v>0..1</v>
      </c>
      <c r="AI517" s="64" t="s">
        <v>2556</v>
      </c>
      <c r="AJ517" s="64"/>
      <c r="AK517" s="65"/>
      <c r="AL517" s="65"/>
      <c r="AM517" s="65"/>
      <c r="AN517" s="64"/>
      <c r="AO517" s="66" t="str">
        <f t="shared" si="83"/>
        <v>0..1</v>
      </c>
      <c r="AP517" s="66" t="str">
        <f t="shared" si="83"/>
        <v>0..1</v>
      </c>
      <c r="AQ517" s="6" t="str">
        <f t="shared" si="83"/>
        <v>/rsm:CrossIndustryInvoice
/rsm:SupplyChainTradeTransaction
/ram:ApplicableHeaderTradeAgreement
/ram:ProductEndUserTradeParty
/ram:SpecifiedLegalOrganization
/ram:PostalTradeAddress
/ram:CityName</v>
      </c>
      <c r="AR517" s="67" t="str">
        <f t="shared" si="83"/>
        <v>/rsm:CrossIndustryInvoice/rsm:SupplyChainTradeTransaction/ram:ApplicableHeaderTradeAgreement/ram:ProductEndUserTradeParty/ram:SpecifiedLegalOrganization/ram:PostalTradeAddress/ram:CityName</v>
      </c>
      <c r="AS517" s="66" t="s">
        <v>73</v>
      </c>
      <c r="AT517" s="68" t="s">
        <v>56</v>
      </c>
      <c r="AU517" s="62" t="str">
        <f t="shared" si="87"/>
        <v>0..1</v>
      </c>
      <c r="AV517" s="66"/>
      <c r="AW517" s="69"/>
      <c r="AX517" s="7"/>
      <c r="AY517" s="70" t="str">
        <f t="shared" si="88"/>
        <v>EXTENDED</v>
      </c>
      <c r="AZ517" s="70" t="str">
        <f t="shared" si="88"/>
        <v>EXTENDED</v>
      </c>
      <c r="BA517" s="1"/>
      <c r="BB517" s="57"/>
      <c r="BE517"/>
      <c r="BF517" s="1"/>
      <c r="BG517" s="1"/>
      <c r="BH517" s="1"/>
      <c r="BI517" s="1"/>
      <c r="BJ517" s="1"/>
      <c r="BK517" s="1"/>
      <c r="BL517" s="1"/>
      <c r="BM517" s="1"/>
      <c r="BN517" s="1"/>
      <c r="BO517" s="1"/>
      <c r="BP517" s="1"/>
      <c r="BQ517" s="1"/>
      <c r="BR517" s="1"/>
      <c r="BS517" s="1"/>
      <c r="BT517" s="1"/>
      <c r="BU517" s="1"/>
      <c r="BV517" s="1"/>
      <c r="BW517" s="1"/>
      <c r="BX517" s="1"/>
      <c r="BY517" s="1"/>
      <c r="BZ517" s="1"/>
    </row>
    <row r="518" spans="1:78" s="59" customFormat="1" ht="114">
      <c r="A518" s="45" t="str">
        <f t="shared" si="67"/>
        <v>EXT</v>
      </c>
      <c r="B518" s="131" t="s">
        <v>2079</v>
      </c>
      <c r="C518" s="131"/>
      <c r="D518" s="188" t="s">
        <v>1526</v>
      </c>
      <c r="E518" s="61" t="s">
        <v>41</v>
      </c>
      <c r="F518" s="281" t="e">
        <v>#N/A</v>
      </c>
      <c r="G518" s="62">
        <f t="shared" si="82"/>
        <v>6</v>
      </c>
      <c r="H518" s="62" t="s">
        <v>32</v>
      </c>
      <c r="I518" s="64" t="s">
        <v>1660</v>
      </c>
      <c r="J518" s="64" t="s">
        <v>1661</v>
      </c>
      <c r="K518" s="65" t="s">
        <v>480</v>
      </c>
      <c r="L518" s="65"/>
      <c r="M518" s="65"/>
      <c r="N518" s="64"/>
      <c r="O518" s="66" t="s">
        <v>32</v>
      </c>
      <c r="P518" s="66" t="str">
        <f t="shared" si="75"/>
        <v>1..1</v>
      </c>
      <c r="Q518" s="6" t="s">
        <v>2557</v>
      </c>
      <c r="R518" s="67" t="s">
        <v>2558</v>
      </c>
      <c r="S518" s="66" t="s">
        <v>131</v>
      </c>
      <c r="T518" s="68" t="s">
        <v>56</v>
      </c>
      <c r="U518" s="62" t="s">
        <v>42</v>
      </c>
      <c r="V518" s="66"/>
      <c r="W518" s="69"/>
      <c r="X518" s="38"/>
      <c r="Y518" s="70" t="s">
        <v>47</v>
      </c>
      <c r="Z518" s="70" t="s">
        <v>47</v>
      </c>
      <c r="AA518" s="189"/>
      <c r="AB518" s="13" t="str">
        <f t="shared" si="65"/>
        <v>/rsm:CrossIndustryInvoice/rsm:SupplyChainTradeTransaction/ram:ApplicableHeaderTradeAgreement/ram:ProductEndUserTradeParty/ram:SpecifiedLegalOrganization/ram:PostalTradeAddress</v>
      </c>
      <c r="AC518" s="13" t="str">
        <f t="shared" si="66"/>
        <v>/ram:CountryID</v>
      </c>
      <c r="AD518" s="14">
        <f>COUNTIFS(R$4:R518,AB518)</f>
        <v>1</v>
      </c>
      <c r="AE518" s="11"/>
      <c r="AF518" s="61" t="str">
        <f t="shared" si="84"/>
        <v>EXT</v>
      </c>
      <c r="AG518" s="62">
        <f t="shared" si="86"/>
        <v>6</v>
      </c>
      <c r="AH518" s="62" t="str">
        <f t="shared" si="85"/>
        <v>1..1</v>
      </c>
      <c r="AI518" s="64" t="s">
        <v>2559</v>
      </c>
      <c r="AJ518" s="64"/>
      <c r="AK518" s="65"/>
      <c r="AL518" s="65"/>
      <c r="AM518" s="65"/>
      <c r="AN518" s="64"/>
      <c r="AO518" s="66" t="str">
        <f t="shared" si="83"/>
        <v>1..1</v>
      </c>
      <c r="AP518" s="66" t="str">
        <f t="shared" si="83"/>
        <v>1..1</v>
      </c>
      <c r="AQ518" s="6" t="str">
        <f t="shared" si="83"/>
        <v>/rsm:CrossIndustryInvoice
/rsm:SupplyChainTradeTransaction
/ram:ApplicableHeaderTradeAgreement
/ram:ProductEndUserTradeParty
/ram:SpecifiedLegalOrganization
/ram:PostalTradeAddress
/ram:CountryID</v>
      </c>
      <c r="AR518" s="67" t="str">
        <f t="shared" si="83"/>
        <v>/rsm:CrossIndustryInvoice/rsm:SupplyChainTradeTransaction/ram:ApplicableHeaderTradeAgreement/ram:ProductEndUserTradeParty/ram:SpecifiedLegalOrganization/ram:PostalTradeAddress/ram:CountryID</v>
      </c>
      <c r="AS518" s="66" t="s">
        <v>131</v>
      </c>
      <c r="AT518" s="68" t="s">
        <v>56</v>
      </c>
      <c r="AU518" s="62" t="str">
        <f t="shared" si="87"/>
        <v>0..1</v>
      </c>
      <c r="AV518" s="66"/>
      <c r="AW518" s="69"/>
      <c r="AX518" s="7"/>
      <c r="AY518" s="70" t="str">
        <f t="shared" si="88"/>
        <v>EXTENDED</v>
      </c>
      <c r="AZ518" s="70" t="str">
        <f t="shared" si="88"/>
        <v>EXTENDED</v>
      </c>
      <c r="BA518" s="1"/>
      <c r="BB518" s="57"/>
      <c r="BE518"/>
      <c r="BF518" s="1"/>
      <c r="BG518" s="1"/>
      <c r="BH518" s="1"/>
      <c r="BI518" s="1"/>
      <c r="BJ518" s="1"/>
      <c r="BK518" s="1"/>
      <c r="BL518" s="1"/>
      <c r="BM518" s="1"/>
      <c r="BN518" s="1"/>
      <c r="BO518" s="1"/>
      <c r="BP518" s="1"/>
      <c r="BQ518" s="1"/>
      <c r="BR518" s="1"/>
      <c r="BS518" s="1"/>
      <c r="BT518" s="1"/>
      <c r="BU518" s="1"/>
      <c r="BV518" s="1"/>
      <c r="BW518" s="1"/>
      <c r="BX518" s="1"/>
      <c r="BY518" s="1"/>
      <c r="BZ518" s="1"/>
    </row>
    <row r="519" spans="1:78" s="59" customFormat="1" ht="114">
      <c r="A519" s="45" t="str">
        <f t="shared" si="67"/>
        <v>EXT</v>
      </c>
      <c r="B519" s="131" t="s">
        <v>2079</v>
      </c>
      <c r="C519" s="131"/>
      <c r="D519" s="188" t="s">
        <v>1526</v>
      </c>
      <c r="E519" s="61" t="s">
        <v>41</v>
      </c>
      <c r="F519" s="281" t="e">
        <v>#N/A</v>
      </c>
      <c r="G519" s="62">
        <f t="shared" si="82"/>
        <v>6</v>
      </c>
      <c r="H519" s="62"/>
      <c r="I519" s="64" t="s">
        <v>1666</v>
      </c>
      <c r="J519" s="64" t="s">
        <v>1667</v>
      </c>
      <c r="K519" s="65" t="s">
        <v>1668</v>
      </c>
      <c r="L519" s="65"/>
      <c r="M519" s="65" t="s">
        <v>35</v>
      </c>
      <c r="N519" s="64" t="s">
        <v>70</v>
      </c>
      <c r="O519" s="66" t="s">
        <v>42</v>
      </c>
      <c r="P519" s="66" t="str">
        <f t="shared" si="75"/>
        <v>0..1</v>
      </c>
      <c r="Q519" s="6" t="s">
        <v>2560</v>
      </c>
      <c r="R519" s="67" t="s">
        <v>2561</v>
      </c>
      <c r="S519" s="66" t="s">
        <v>73</v>
      </c>
      <c r="T519" s="68" t="s">
        <v>56</v>
      </c>
      <c r="U519" s="62" t="s">
        <v>62</v>
      </c>
      <c r="V519" s="66"/>
      <c r="W519" s="69" t="s">
        <v>35</v>
      </c>
      <c r="X519" s="38"/>
      <c r="Y519" s="70" t="s">
        <v>47</v>
      </c>
      <c r="Z519" s="70" t="s">
        <v>47</v>
      </c>
      <c r="AA519" s="189"/>
      <c r="AB519" s="13" t="str">
        <f t="shared" si="65"/>
        <v>/rsm:CrossIndustryInvoice/rsm:SupplyChainTradeTransaction/ram:ApplicableHeaderTradeAgreement/ram:ProductEndUserTradeParty/ram:SpecifiedLegalOrganization/ram:PostalTradeAddress</v>
      </c>
      <c r="AC519" s="13" t="str">
        <f t="shared" si="66"/>
        <v>/ram:CountrySubDivisionName</v>
      </c>
      <c r="AD519" s="14">
        <f>COUNTIFS(R$4:R519,AB519)</f>
        <v>1</v>
      </c>
      <c r="AE519" s="11"/>
      <c r="AF519" s="61" t="str">
        <f t="shared" si="84"/>
        <v>EXT</v>
      </c>
      <c r="AG519" s="62">
        <f t="shared" si="86"/>
        <v>6</v>
      </c>
      <c r="AH519" s="62">
        <f t="shared" si="85"/>
        <v>0</v>
      </c>
      <c r="AI519" s="64" t="s">
        <v>2562</v>
      </c>
      <c r="AJ519" s="64" t="s">
        <v>1671</v>
      </c>
      <c r="AK519" s="65" t="s">
        <v>1672</v>
      </c>
      <c r="AL519" s="65"/>
      <c r="AM519" s="65" t="s">
        <v>35</v>
      </c>
      <c r="AN519" s="64" t="s">
        <v>78</v>
      </c>
      <c r="AO519" s="66" t="str">
        <f t="shared" si="83"/>
        <v>0..1</v>
      </c>
      <c r="AP519" s="66" t="str">
        <f t="shared" si="83"/>
        <v>0..1</v>
      </c>
      <c r="AQ519" s="6" t="str">
        <f t="shared" si="83"/>
        <v>/rsm:CrossIndustryInvoice
/rsm:SupplyChainTradeTransaction
/ram:ApplicableHeaderTradeAgreement
/ram:ProductEndUserTradeParty
/ram:SpecifiedLegalOrganization
/ram:PostalTradeAddress
/ram:CountrySubDivisionName</v>
      </c>
      <c r="AR519" s="67" t="str">
        <f t="shared" si="83"/>
        <v>/rsm:CrossIndustryInvoice/rsm:SupplyChainTradeTransaction/ram:ApplicableHeaderTradeAgreement/ram:ProductEndUserTradeParty/ram:SpecifiedLegalOrganization/ram:PostalTradeAddress/ram:CountrySubDivisionName</v>
      </c>
      <c r="AS519" s="66" t="s">
        <v>73</v>
      </c>
      <c r="AT519" s="68" t="s">
        <v>56</v>
      </c>
      <c r="AU519" s="62" t="str">
        <f t="shared" si="87"/>
        <v>0..n</v>
      </c>
      <c r="AV519" s="66"/>
      <c r="AW519" s="69" t="s">
        <v>35</v>
      </c>
      <c r="AX519" s="7"/>
      <c r="AY519" s="70" t="str">
        <f t="shared" si="88"/>
        <v>EXTENDED</v>
      </c>
      <c r="AZ519" s="70" t="str">
        <f t="shared" si="88"/>
        <v>EXTENDED</v>
      </c>
      <c r="BA519" s="1"/>
      <c r="BB519" s="57"/>
      <c r="BE519"/>
      <c r="BF519" s="1"/>
      <c r="BG519" s="1"/>
      <c r="BH519" s="1"/>
      <c r="BI519" s="1"/>
      <c r="BJ519" s="1"/>
      <c r="BK519" s="1"/>
      <c r="BL519" s="1"/>
      <c r="BM519" s="1"/>
      <c r="BN519" s="1"/>
      <c r="BO519" s="1"/>
      <c r="BP519" s="1"/>
      <c r="BQ519" s="1"/>
      <c r="BR519" s="1"/>
      <c r="BS519" s="1"/>
      <c r="BT519" s="1"/>
      <c r="BU519" s="1"/>
      <c r="BV519" s="1"/>
      <c r="BW519" s="1"/>
      <c r="BX519" s="1"/>
      <c r="BY519" s="1"/>
      <c r="BZ519" s="1"/>
    </row>
    <row r="520" spans="1:78" s="59" customFormat="1" ht="85.5">
      <c r="A520" s="45" t="str">
        <f t="shared" si="67"/>
        <v>EXT</v>
      </c>
      <c r="B520" s="45"/>
      <c r="C520" s="45"/>
      <c r="D520" s="188" t="s">
        <v>1526</v>
      </c>
      <c r="E520" s="139" t="s">
        <v>41</v>
      </c>
      <c r="F520" s="295" t="e">
        <v>#N/A</v>
      </c>
      <c r="G520" s="140">
        <f t="shared" si="82"/>
        <v>4</v>
      </c>
      <c r="H520" s="140" t="s">
        <v>42</v>
      </c>
      <c r="I520" s="125" t="s">
        <v>2563</v>
      </c>
      <c r="J520" s="125"/>
      <c r="K520" s="126"/>
      <c r="L520" s="126"/>
      <c r="M520" s="126"/>
      <c r="N520" s="125"/>
      <c r="O520" s="124" t="s">
        <v>42</v>
      </c>
      <c r="P520" s="124" t="s">
        <v>62</v>
      </c>
      <c r="Q520" s="141" t="s">
        <v>2564</v>
      </c>
      <c r="R520" s="142" t="s">
        <v>2565</v>
      </c>
      <c r="S520" s="124"/>
      <c r="T520" s="129"/>
      <c r="U520" s="140" t="s">
        <v>62</v>
      </c>
      <c r="V520" s="124"/>
      <c r="W520" s="130"/>
      <c r="X520" s="38"/>
      <c r="Y520" s="143" t="s">
        <v>47</v>
      </c>
      <c r="Z520" s="143" t="s">
        <v>47</v>
      </c>
      <c r="AA520" s="4"/>
      <c r="AB520" s="13" t="str">
        <f t="shared" si="65"/>
        <v>/rsm:CrossIndustryInvoice/rsm:SupplyChainTradeTransaction/ram:ApplicableHeaderTradeAgreement/ram:ProductEndUserTradeParty</v>
      </c>
      <c r="AC520" s="13" t="str">
        <f t="shared" si="66"/>
        <v>/ram:DefinedTradeContact</v>
      </c>
      <c r="AD520" s="14">
        <f>COUNTIFS(R$4:R520,AB520)</f>
        <v>1</v>
      </c>
      <c r="AE520" s="1"/>
      <c r="AF520" s="139" t="str">
        <f t="shared" si="84"/>
        <v>EXT</v>
      </c>
      <c r="AG520" s="140">
        <f t="shared" si="86"/>
        <v>4</v>
      </c>
      <c r="AH520" s="140" t="str">
        <f t="shared" si="85"/>
        <v>0..1</v>
      </c>
      <c r="AI520" s="125" t="s">
        <v>2566</v>
      </c>
      <c r="AJ520" s="125"/>
      <c r="AK520" s="126"/>
      <c r="AL520" s="126"/>
      <c r="AM520" s="126"/>
      <c r="AN520" s="125"/>
      <c r="AO520" s="124" t="str">
        <f t="shared" si="83"/>
        <v>0..1</v>
      </c>
      <c r="AP520" s="124" t="str">
        <f t="shared" si="83"/>
        <v>0..n</v>
      </c>
      <c r="AQ520" s="141" t="str">
        <f t="shared" si="83"/>
        <v>/rsm:CrossIndustryInvoice
/rsm:SupplyChainTradeTransaction
/ram:ApplicableHeaderTradeAgreement
/ram:ProductEndUserTradeParty
/ram:DefinedTradeContact</v>
      </c>
      <c r="AR520" s="142" t="str">
        <f t="shared" si="83"/>
        <v>/rsm:CrossIndustryInvoice/rsm:SupplyChainTradeTransaction/ram:ApplicableHeaderTradeAgreement/ram:ProductEndUserTradeParty/ram:DefinedTradeContact</v>
      </c>
      <c r="AS520" s="124"/>
      <c r="AT520" s="129"/>
      <c r="AU520" s="140" t="str">
        <f t="shared" si="87"/>
        <v>0..n</v>
      </c>
      <c r="AV520" s="124"/>
      <c r="AW520" s="130"/>
      <c r="AX520" s="7"/>
      <c r="AY520" s="143" t="str">
        <f t="shared" si="88"/>
        <v>EXTENDED</v>
      </c>
      <c r="AZ520" s="143" t="str">
        <f t="shared" si="88"/>
        <v>EXTENDED</v>
      </c>
      <c r="BA520" s="1"/>
      <c r="BB520" s="57"/>
      <c r="BE520"/>
      <c r="BF520" s="1"/>
      <c r="BG520" s="1"/>
      <c r="BH520" s="1"/>
      <c r="BI520" s="1"/>
      <c r="BJ520" s="1"/>
      <c r="BK520" s="1"/>
      <c r="BL520" s="1"/>
      <c r="BM520" s="1"/>
      <c r="BN520" s="1"/>
      <c r="BO520" s="1"/>
      <c r="BP520" s="1"/>
      <c r="BQ520" s="1"/>
      <c r="BR520" s="1"/>
      <c r="BS520" s="1"/>
      <c r="BT520" s="1"/>
      <c r="BU520" s="1"/>
      <c r="BV520" s="1"/>
      <c r="BW520" s="1"/>
      <c r="BX520" s="1"/>
      <c r="BY520" s="1"/>
      <c r="BZ520" s="1"/>
    </row>
    <row r="521" spans="1:78" s="59" customFormat="1" ht="99.75">
      <c r="A521" s="45" t="str">
        <f t="shared" si="67"/>
        <v>EXT</v>
      </c>
      <c r="B521" s="45"/>
      <c r="C521" s="45"/>
      <c r="D521" s="188" t="s">
        <v>1526</v>
      </c>
      <c r="E521" s="61" t="s">
        <v>41</v>
      </c>
      <c r="F521" s="281" t="e">
        <v>#N/A</v>
      </c>
      <c r="G521" s="62">
        <f t="shared" si="82"/>
        <v>5</v>
      </c>
      <c r="H521" s="62" t="s">
        <v>42</v>
      </c>
      <c r="I521" s="64" t="s">
        <v>2142</v>
      </c>
      <c r="J521" s="64"/>
      <c r="K521" s="65"/>
      <c r="L521" s="65"/>
      <c r="M521" s="65"/>
      <c r="N521" s="64"/>
      <c r="O521" s="66" t="s">
        <v>42</v>
      </c>
      <c r="P521" s="66" t="str">
        <f t="shared" si="75"/>
        <v>0..1</v>
      </c>
      <c r="Q521" s="6" t="s">
        <v>2567</v>
      </c>
      <c r="R521" s="67" t="s">
        <v>2568</v>
      </c>
      <c r="S521" s="66" t="s">
        <v>73</v>
      </c>
      <c r="T521" s="68" t="s">
        <v>56</v>
      </c>
      <c r="U521" s="62" t="s">
        <v>42</v>
      </c>
      <c r="V521" s="66"/>
      <c r="W521" s="69"/>
      <c r="X521" s="38"/>
      <c r="Y521" s="70" t="s">
        <v>47</v>
      </c>
      <c r="Z521" s="70" t="s">
        <v>47</v>
      </c>
      <c r="AA521" s="4"/>
      <c r="AB521" s="13" t="str">
        <f t="shared" si="65"/>
        <v>/rsm:CrossIndustryInvoice/rsm:SupplyChainTradeTransaction/ram:ApplicableHeaderTradeAgreement/ram:ProductEndUserTradeParty/ram:DefinedTradeContact</v>
      </c>
      <c r="AC521" s="13" t="str">
        <f t="shared" si="66"/>
        <v>/ram:PersonName</v>
      </c>
      <c r="AD521" s="14">
        <f>COUNTIFS(R$4:R521,AB521)</f>
        <v>1</v>
      </c>
      <c r="AE521" s="1"/>
      <c r="AF521" s="61" t="str">
        <f t="shared" si="84"/>
        <v>EXT</v>
      </c>
      <c r="AG521" s="62">
        <f t="shared" si="86"/>
        <v>5</v>
      </c>
      <c r="AH521" s="62" t="str">
        <f t="shared" si="85"/>
        <v>0..1</v>
      </c>
      <c r="AI521" s="64" t="s">
        <v>2569</v>
      </c>
      <c r="AJ521" s="64"/>
      <c r="AK521" s="65"/>
      <c r="AL521" s="65"/>
      <c r="AM521" s="65"/>
      <c r="AN521" s="64"/>
      <c r="AO521" s="66" t="str">
        <f t="shared" si="83"/>
        <v>0..1</v>
      </c>
      <c r="AP521" s="66" t="str">
        <f t="shared" si="83"/>
        <v>0..1</v>
      </c>
      <c r="AQ521" s="6" t="str">
        <f t="shared" si="83"/>
        <v>/rsm:CrossIndustryInvoice
/rsm:SupplyChainTradeTransaction
/ram:ApplicableHeaderTradeAgreement
/ram:ProductEndUserTradeParty
/ram:DefinedTradeContact
/ram:PersonName</v>
      </c>
      <c r="AR521" s="67" t="str">
        <f t="shared" si="83"/>
        <v>/rsm:CrossIndustryInvoice/rsm:SupplyChainTradeTransaction/ram:ApplicableHeaderTradeAgreement/ram:ProductEndUserTradeParty/ram:DefinedTradeContact/ram:PersonName</v>
      </c>
      <c r="AS521" s="66" t="s">
        <v>73</v>
      </c>
      <c r="AT521" s="68" t="s">
        <v>56</v>
      </c>
      <c r="AU521" s="62" t="str">
        <f t="shared" si="87"/>
        <v>0..1</v>
      </c>
      <c r="AV521" s="66"/>
      <c r="AW521" s="69"/>
      <c r="AX521" s="7"/>
      <c r="AY521" s="70" t="str">
        <f t="shared" si="88"/>
        <v>EXTENDED</v>
      </c>
      <c r="AZ521" s="70" t="str">
        <f t="shared" si="88"/>
        <v>EXTENDED</v>
      </c>
      <c r="BA521" s="1"/>
      <c r="BB521" s="57"/>
      <c r="BE521"/>
      <c r="BF521" s="1"/>
      <c r="BG521" s="1"/>
      <c r="BH521" s="1"/>
      <c r="BI521" s="1"/>
      <c r="BJ521" s="1"/>
      <c r="BK521" s="1"/>
      <c r="BL521" s="1"/>
      <c r="BM521" s="1"/>
      <c r="BN521" s="1"/>
      <c r="BO521" s="1"/>
      <c r="BP521" s="1"/>
      <c r="BQ521" s="1"/>
      <c r="BR521" s="1"/>
      <c r="BS521" s="1"/>
      <c r="BT521" s="1"/>
      <c r="BU521" s="1"/>
      <c r="BV521" s="1"/>
      <c r="BW521" s="1"/>
      <c r="BX521" s="1"/>
      <c r="BY521" s="1"/>
      <c r="BZ521" s="1"/>
    </row>
    <row r="522" spans="1:78" s="59" customFormat="1" ht="99.75">
      <c r="A522" s="45" t="str">
        <f t="shared" si="67"/>
        <v>EXT</v>
      </c>
      <c r="B522" s="45"/>
      <c r="C522" s="45"/>
      <c r="D522" s="188" t="s">
        <v>1526</v>
      </c>
      <c r="E522" s="61" t="s">
        <v>41</v>
      </c>
      <c r="F522" s="281" t="e">
        <v>#N/A</v>
      </c>
      <c r="G522" s="62">
        <f t="shared" si="82"/>
        <v>5</v>
      </c>
      <c r="H522" s="62" t="s">
        <v>42</v>
      </c>
      <c r="I522" s="64" t="s">
        <v>2146</v>
      </c>
      <c r="J522" s="64"/>
      <c r="K522" s="65"/>
      <c r="L522" s="65"/>
      <c r="M522" s="65"/>
      <c r="N522" s="64"/>
      <c r="O522" s="66" t="s">
        <v>42</v>
      </c>
      <c r="P522" s="66" t="str">
        <f t="shared" si="75"/>
        <v>0..1</v>
      </c>
      <c r="Q522" s="6" t="s">
        <v>2570</v>
      </c>
      <c r="R522" s="67" t="s">
        <v>2571</v>
      </c>
      <c r="S522" s="66" t="s">
        <v>73</v>
      </c>
      <c r="T522" s="68" t="s">
        <v>56</v>
      </c>
      <c r="U522" s="62" t="s">
        <v>42</v>
      </c>
      <c r="V522" s="66"/>
      <c r="W522" s="69"/>
      <c r="X522" s="38"/>
      <c r="Y522" s="70" t="s">
        <v>47</v>
      </c>
      <c r="Z522" s="70" t="s">
        <v>47</v>
      </c>
      <c r="AA522" s="4"/>
      <c r="AB522" s="13" t="str">
        <f t="shared" si="65"/>
        <v>/rsm:CrossIndustryInvoice/rsm:SupplyChainTradeTransaction/ram:ApplicableHeaderTradeAgreement/ram:ProductEndUserTradeParty/ram:DefinedTradeContact</v>
      </c>
      <c r="AC522" s="13" t="str">
        <f t="shared" si="66"/>
        <v>/ram:DepartmentName</v>
      </c>
      <c r="AD522" s="14">
        <f>COUNTIFS(R$4:R522,AB522)</f>
        <v>1</v>
      </c>
      <c r="AE522" s="1"/>
      <c r="AF522" s="61" t="str">
        <f t="shared" si="84"/>
        <v>EXT</v>
      </c>
      <c r="AG522" s="62">
        <f t="shared" si="86"/>
        <v>5</v>
      </c>
      <c r="AH522" s="62" t="str">
        <f t="shared" si="85"/>
        <v>0..1</v>
      </c>
      <c r="AI522" s="64" t="s">
        <v>2569</v>
      </c>
      <c r="AJ522" s="64"/>
      <c r="AK522" s="65"/>
      <c r="AL522" s="65"/>
      <c r="AM522" s="65"/>
      <c r="AN522" s="64"/>
      <c r="AO522" s="66" t="str">
        <f t="shared" si="83"/>
        <v>0..1</v>
      </c>
      <c r="AP522" s="66" t="str">
        <f t="shared" si="83"/>
        <v>0..1</v>
      </c>
      <c r="AQ522" s="6" t="str">
        <f t="shared" si="83"/>
        <v>/rsm:CrossIndustryInvoice
/rsm:SupplyChainTradeTransaction
/ram:ApplicableHeaderTradeAgreement
/ram:ProductEndUserTradeParty
/ram:DefinedTradeContact
/ram:DepartmentName</v>
      </c>
      <c r="AR522" s="67" t="str">
        <f t="shared" si="83"/>
        <v>/rsm:CrossIndustryInvoice/rsm:SupplyChainTradeTransaction/ram:ApplicableHeaderTradeAgreement/ram:ProductEndUserTradeParty/ram:DefinedTradeContact/ram:DepartmentName</v>
      </c>
      <c r="AS522" s="66" t="s">
        <v>73</v>
      </c>
      <c r="AT522" s="68" t="s">
        <v>56</v>
      </c>
      <c r="AU522" s="62" t="str">
        <f t="shared" si="87"/>
        <v>0..1</v>
      </c>
      <c r="AV522" s="66"/>
      <c r="AW522" s="69"/>
      <c r="AX522" s="7"/>
      <c r="AY522" s="70" t="str">
        <f t="shared" si="88"/>
        <v>EXTENDED</v>
      </c>
      <c r="AZ522" s="70" t="str">
        <f t="shared" si="88"/>
        <v>EXTENDED</v>
      </c>
      <c r="BA522" s="1"/>
      <c r="BB522" s="57"/>
      <c r="BE522"/>
      <c r="BF522" s="1"/>
      <c r="BG522" s="1"/>
      <c r="BH522" s="1"/>
      <c r="BI522" s="1"/>
      <c r="BJ522" s="1"/>
      <c r="BK522" s="1"/>
      <c r="BL522" s="1"/>
      <c r="BM522" s="1"/>
      <c r="BN522" s="1"/>
      <c r="BO522" s="1"/>
      <c r="BP522" s="1"/>
      <c r="BQ522" s="1"/>
      <c r="BR522" s="1"/>
      <c r="BS522" s="1"/>
      <c r="BT522" s="1"/>
      <c r="BU522" s="1"/>
      <c r="BV522" s="1"/>
      <c r="BW522" s="1"/>
      <c r="BX522" s="1"/>
      <c r="BY522" s="1"/>
      <c r="BZ522" s="1"/>
    </row>
    <row r="523" spans="1:78" s="59" customFormat="1" ht="99.75">
      <c r="A523" s="45" t="str">
        <f t="shared" si="67"/>
        <v>EXT</v>
      </c>
      <c r="B523" s="131" t="s">
        <v>304</v>
      </c>
      <c r="C523" s="131"/>
      <c r="D523" s="188" t="s">
        <v>1526</v>
      </c>
      <c r="E523" s="61" t="s">
        <v>41</v>
      </c>
      <c r="F523" s="281" t="e">
        <v>#N/A</v>
      </c>
      <c r="G523" s="62">
        <f t="shared" si="82"/>
        <v>5</v>
      </c>
      <c r="H523" s="62" t="s">
        <v>42</v>
      </c>
      <c r="I523" s="64" t="s">
        <v>2572</v>
      </c>
      <c r="J523" s="64"/>
      <c r="K523" s="65"/>
      <c r="L523" s="65"/>
      <c r="M523" s="65"/>
      <c r="N523" s="64"/>
      <c r="O523" s="66" t="s">
        <v>42</v>
      </c>
      <c r="P523" s="66" t="str">
        <f t="shared" si="75"/>
        <v>0..1</v>
      </c>
      <c r="Q523" s="6" t="s">
        <v>2573</v>
      </c>
      <c r="R523" s="67" t="s">
        <v>2574</v>
      </c>
      <c r="S523" s="66" t="s">
        <v>131</v>
      </c>
      <c r="T523" s="68" t="s">
        <v>56</v>
      </c>
      <c r="U523" s="62" t="s">
        <v>42</v>
      </c>
      <c r="V523" s="66"/>
      <c r="W523" s="69"/>
      <c r="X523" s="38"/>
      <c r="Y523" s="70" t="s">
        <v>47</v>
      </c>
      <c r="Z523" s="70" t="s">
        <v>47</v>
      </c>
      <c r="AA523" s="4"/>
      <c r="AB523" s="13" t="str">
        <f t="shared" si="65"/>
        <v>/rsm:CrossIndustryInvoice/rsm:SupplyChainTradeTransaction/ram:ApplicableHeaderTradeAgreement/ram:ProductEndUserTradeParty/ram:DefinedTradeContact</v>
      </c>
      <c r="AC523" s="13" t="str">
        <f t="shared" si="66"/>
        <v>/ram:TypeCode</v>
      </c>
      <c r="AD523" s="14">
        <f>COUNTIFS(R$4:R523,AB523)</f>
        <v>1</v>
      </c>
      <c r="AE523" s="1"/>
      <c r="AF523" s="61" t="str">
        <f t="shared" si="84"/>
        <v>EXT</v>
      </c>
      <c r="AG523" s="62">
        <f t="shared" si="86"/>
        <v>5</v>
      </c>
      <c r="AH523" s="62" t="str">
        <f t="shared" si="85"/>
        <v>0..1</v>
      </c>
      <c r="AI523" s="64" t="s">
        <v>2575</v>
      </c>
      <c r="AJ523" s="64"/>
      <c r="AK523" s="65"/>
      <c r="AL523" s="65"/>
      <c r="AM523" s="65"/>
      <c r="AN523" s="64"/>
      <c r="AO523" s="66" t="str">
        <f t="shared" si="83"/>
        <v>0..1</v>
      </c>
      <c r="AP523" s="66" t="str">
        <f t="shared" si="83"/>
        <v>0..1</v>
      </c>
      <c r="AQ523" s="6" t="str">
        <f t="shared" si="83"/>
        <v>/rsm:CrossIndustryInvoice
/rsm:SupplyChainTradeTransaction
/ram:ApplicableHeaderTradeAgreement
/ram:ProductEndUserTradeParty
/ram:DefinedTradeContact
/ram:TypeCode</v>
      </c>
      <c r="AR523" s="67" t="str">
        <f t="shared" si="83"/>
        <v>/rsm:CrossIndustryInvoice/rsm:SupplyChainTradeTransaction/ram:ApplicableHeaderTradeAgreement/ram:ProductEndUserTradeParty/ram:DefinedTradeContact/ram:TypeCode</v>
      </c>
      <c r="AS523" s="66" t="s">
        <v>131</v>
      </c>
      <c r="AT523" s="68" t="s">
        <v>56</v>
      </c>
      <c r="AU523" s="62" t="str">
        <f t="shared" si="87"/>
        <v>0..1</v>
      </c>
      <c r="AV523" s="66"/>
      <c r="AW523" s="69"/>
      <c r="AX523" s="7"/>
      <c r="AY523" s="70" t="str">
        <f t="shared" si="88"/>
        <v>EXTENDED</v>
      </c>
      <c r="AZ523" s="70" t="str">
        <f t="shared" si="88"/>
        <v>EXTENDED</v>
      </c>
      <c r="BA523" s="1"/>
      <c r="BB523" s="57"/>
      <c r="BE523"/>
      <c r="BF523" s="1"/>
      <c r="BG523" s="1"/>
      <c r="BH523" s="1"/>
      <c r="BI523" s="1"/>
      <c r="BJ523" s="1"/>
      <c r="BK523" s="1"/>
      <c r="BL523" s="1"/>
      <c r="BM523" s="1"/>
      <c r="BN523" s="1"/>
      <c r="BO523" s="1"/>
      <c r="BP523" s="1"/>
      <c r="BQ523" s="1"/>
      <c r="BR523" s="1"/>
      <c r="BS523" s="1"/>
      <c r="BT523" s="1"/>
      <c r="BU523" s="1"/>
      <c r="BV523" s="1"/>
      <c r="BW523" s="1"/>
      <c r="BX523" s="1"/>
      <c r="BY523" s="1"/>
      <c r="BZ523" s="1"/>
    </row>
    <row r="524" spans="1:78" s="59" customFormat="1" ht="99.75">
      <c r="A524" s="45" t="str">
        <f t="shared" si="67"/>
        <v>EXT</v>
      </c>
      <c r="B524" s="45"/>
      <c r="C524" s="45"/>
      <c r="D524" s="188" t="s">
        <v>1526</v>
      </c>
      <c r="E524" s="161" t="s">
        <v>41</v>
      </c>
      <c r="F524" s="297" t="e">
        <v>#N/A</v>
      </c>
      <c r="G524" s="162">
        <f t="shared" ref="G524:G588" si="89">LEN(R524)-LEN(SUBSTITUTE(R524,"/",""))-1</f>
        <v>5</v>
      </c>
      <c r="H524" s="162" t="s">
        <v>42</v>
      </c>
      <c r="I524" s="192" t="s">
        <v>2153</v>
      </c>
      <c r="J524" s="163"/>
      <c r="K524" s="164"/>
      <c r="L524" s="164"/>
      <c r="M524" s="164"/>
      <c r="N524" s="163"/>
      <c r="O524" s="66" t="s">
        <v>42</v>
      </c>
      <c r="P524" s="66" t="str">
        <f t="shared" si="75"/>
        <v>0..1</v>
      </c>
      <c r="Q524" s="166" t="s">
        <v>2576</v>
      </c>
      <c r="R524" s="167" t="s">
        <v>2577</v>
      </c>
      <c r="S524" s="165"/>
      <c r="T524" s="168"/>
      <c r="U524" s="162" t="s">
        <v>42</v>
      </c>
      <c r="V524" s="165"/>
      <c r="W524" s="169"/>
      <c r="X524" s="38"/>
      <c r="Y524" s="170" t="s">
        <v>47</v>
      </c>
      <c r="Z524" s="170" t="s">
        <v>47</v>
      </c>
      <c r="AA524" s="4"/>
      <c r="AB524" s="13" t="str">
        <f t="shared" si="65"/>
        <v>/rsm:CrossIndustryInvoice/rsm:SupplyChainTradeTransaction/ram:ApplicableHeaderTradeAgreement/ram:ProductEndUserTradeParty/ram:DefinedTradeContact</v>
      </c>
      <c r="AC524" s="13" t="str">
        <f t="shared" si="66"/>
        <v>/ram:TelephoneUniversalCommunication</v>
      </c>
      <c r="AD524" s="14">
        <f>COUNTIFS(R$4:R524,AB524)</f>
        <v>1</v>
      </c>
      <c r="AE524" s="1"/>
      <c r="AF524" s="161" t="str">
        <f t="shared" si="84"/>
        <v>EXT</v>
      </c>
      <c r="AG524" s="162">
        <f t="shared" si="86"/>
        <v>5</v>
      </c>
      <c r="AH524" s="162" t="str">
        <f t="shared" si="85"/>
        <v>0..1</v>
      </c>
      <c r="AI524" s="192" t="s">
        <v>946</v>
      </c>
      <c r="AJ524" s="163"/>
      <c r="AK524" s="164"/>
      <c r="AL524" s="164"/>
      <c r="AM524" s="164"/>
      <c r="AN524" s="163"/>
      <c r="AO524" s="66" t="str">
        <f t="shared" si="83"/>
        <v>0..1</v>
      </c>
      <c r="AP524" s="66" t="str">
        <f t="shared" si="83"/>
        <v>0..1</v>
      </c>
      <c r="AQ524" s="166" t="str">
        <f t="shared" si="83"/>
        <v>/rsm:CrossIndustryInvoice
/rsm:SupplyChainTradeTransaction
/ram:ApplicableHeaderTradeAgreement
/ram:ProductEndUserTradeParty
/ram:DefinedTradeContact
/ram:TelephoneUniversalCommunication</v>
      </c>
      <c r="AR524" s="167" t="str">
        <f t="shared" si="83"/>
        <v>/rsm:CrossIndustryInvoice/rsm:SupplyChainTradeTransaction/ram:ApplicableHeaderTradeAgreement/ram:ProductEndUserTradeParty/ram:DefinedTradeContact/ram:TelephoneUniversalCommunication</v>
      </c>
      <c r="AS524" s="165"/>
      <c r="AT524" s="168"/>
      <c r="AU524" s="162" t="str">
        <f t="shared" si="87"/>
        <v>0..1</v>
      </c>
      <c r="AV524" s="165"/>
      <c r="AW524" s="169"/>
      <c r="AX524" s="7"/>
      <c r="AY524" s="170" t="str">
        <f t="shared" si="88"/>
        <v>EXTENDED</v>
      </c>
      <c r="AZ524" s="170" t="str">
        <f t="shared" si="88"/>
        <v>EXTENDED</v>
      </c>
      <c r="BA524" s="1"/>
      <c r="BB524" s="57"/>
      <c r="BE524"/>
      <c r="BF524" s="1"/>
      <c r="BG524" s="1"/>
      <c r="BH524" s="1"/>
      <c r="BI524" s="1"/>
      <c r="BJ524" s="1"/>
      <c r="BK524" s="1"/>
      <c r="BL524" s="1"/>
      <c r="BM524" s="1"/>
      <c r="BN524" s="1"/>
      <c r="BO524" s="1"/>
      <c r="BP524" s="1"/>
      <c r="BQ524" s="1"/>
      <c r="BR524" s="1"/>
      <c r="BS524" s="1"/>
      <c r="BT524" s="1"/>
      <c r="BU524" s="1"/>
      <c r="BV524" s="1"/>
      <c r="BW524" s="1"/>
      <c r="BX524" s="1"/>
      <c r="BY524" s="1"/>
      <c r="BZ524" s="1"/>
    </row>
    <row r="525" spans="1:78" s="59" customFormat="1" ht="114">
      <c r="A525" s="45" t="str">
        <f t="shared" si="67"/>
        <v>EXT</v>
      </c>
      <c r="B525" s="45"/>
      <c r="C525" s="45"/>
      <c r="D525" s="188" t="s">
        <v>1526</v>
      </c>
      <c r="E525" s="61" t="s">
        <v>41</v>
      </c>
      <c r="F525" s="281" t="e">
        <v>#N/A</v>
      </c>
      <c r="G525" s="62">
        <f t="shared" si="89"/>
        <v>6</v>
      </c>
      <c r="H525" s="62" t="s">
        <v>32</v>
      </c>
      <c r="I525" s="64" t="s">
        <v>2156</v>
      </c>
      <c r="J525" s="64"/>
      <c r="K525" s="65"/>
      <c r="L525" s="65"/>
      <c r="M525" s="65"/>
      <c r="N525" s="64"/>
      <c r="O525" s="66" t="s">
        <v>32</v>
      </c>
      <c r="P525" s="66" t="str">
        <f t="shared" si="75"/>
        <v>1..1</v>
      </c>
      <c r="Q525" s="6" t="s">
        <v>2578</v>
      </c>
      <c r="R525" s="67" t="s">
        <v>2579</v>
      </c>
      <c r="S525" s="66" t="s">
        <v>73</v>
      </c>
      <c r="T525" s="68" t="s">
        <v>56</v>
      </c>
      <c r="U525" s="62" t="s">
        <v>42</v>
      </c>
      <c r="V525" s="66"/>
      <c r="W525" s="69"/>
      <c r="X525" s="38"/>
      <c r="Y525" s="70" t="s">
        <v>47</v>
      </c>
      <c r="Z525" s="70" t="s">
        <v>47</v>
      </c>
      <c r="AA525" s="4"/>
      <c r="AB525" s="13" t="str">
        <f t="shared" si="65"/>
        <v>/rsm:CrossIndustryInvoice/rsm:SupplyChainTradeTransaction/ram:ApplicableHeaderTradeAgreement/ram:ProductEndUserTradeParty/ram:DefinedTradeContact/ram:TelephoneUniversalCommunication</v>
      </c>
      <c r="AC525" s="13" t="str">
        <f t="shared" si="66"/>
        <v>/ram:CompleteNumber</v>
      </c>
      <c r="AD525" s="14">
        <f>COUNTIFS(R$4:R525,AB525)</f>
        <v>1</v>
      </c>
      <c r="AE525" s="1"/>
      <c r="AF525" s="61" t="str">
        <f t="shared" si="84"/>
        <v>EXT</v>
      </c>
      <c r="AG525" s="62">
        <f t="shared" si="86"/>
        <v>6</v>
      </c>
      <c r="AH525" s="62" t="str">
        <f t="shared" si="85"/>
        <v>1..1</v>
      </c>
      <c r="AI525" s="64" t="s">
        <v>2580</v>
      </c>
      <c r="AJ525" s="64"/>
      <c r="AK525" s="65"/>
      <c r="AL525" s="65"/>
      <c r="AM525" s="65"/>
      <c r="AN525" s="64"/>
      <c r="AO525" s="66" t="str">
        <f t="shared" si="83"/>
        <v>1..1</v>
      </c>
      <c r="AP525" s="66" t="str">
        <f t="shared" si="83"/>
        <v>1..1</v>
      </c>
      <c r="AQ525" s="6" t="str">
        <f t="shared" si="83"/>
        <v>/rsm:CrossIndustryInvoice
/rsm:SupplyChainTradeTransaction
/ram:ApplicableHeaderTradeAgreement
/ram:ProductEndUserTradeParty
/ram:DefinedTradeContact
/ram:TelephoneUniversalCommunication
/ram:CompleteNumber</v>
      </c>
      <c r="AR525" s="67" t="str">
        <f t="shared" si="83"/>
        <v>/rsm:CrossIndustryInvoice/rsm:SupplyChainTradeTransaction/ram:ApplicableHeaderTradeAgreement/ram:ProductEndUserTradeParty/ram:DefinedTradeContact/ram:TelephoneUniversalCommunication/ram:CompleteNumber</v>
      </c>
      <c r="AS525" s="66" t="s">
        <v>73</v>
      </c>
      <c r="AT525" s="68" t="s">
        <v>56</v>
      </c>
      <c r="AU525" s="62" t="str">
        <f t="shared" si="87"/>
        <v>0..1</v>
      </c>
      <c r="AV525" s="66"/>
      <c r="AW525" s="69"/>
      <c r="AX525" s="7"/>
      <c r="AY525" s="70" t="str">
        <f t="shared" si="88"/>
        <v>EXTENDED</v>
      </c>
      <c r="AZ525" s="70" t="str">
        <f t="shared" si="88"/>
        <v>EXTENDED</v>
      </c>
      <c r="BA525" s="1"/>
      <c r="BB525" s="57"/>
      <c r="BE525"/>
      <c r="BF525" s="1"/>
      <c r="BG525" s="1"/>
      <c r="BH525" s="1"/>
      <c r="BI525" s="1"/>
      <c r="BJ525" s="1"/>
      <c r="BK525" s="1"/>
      <c r="BL525" s="1"/>
      <c r="BM525" s="1"/>
      <c r="BN525" s="1"/>
      <c r="BO525" s="1"/>
      <c r="BP525" s="1"/>
      <c r="BQ525" s="1"/>
      <c r="BR525" s="1"/>
      <c r="BS525" s="1"/>
      <c r="BT525" s="1"/>
      <c r="BU525" s="1"/>
      <c r="BV525" s="1"/>
      <c r="BW525" s="1"/>
      <c r="BX525" s="1"/>
      <c r="BY525" s="1"/>
      <c r="BZ525" s="1"/>
    </row>
    <row r="526" spans="1:78" s="59" customFormat="1" ht="99.75">
      <c r="A526" s="45" t="str">
        <f t="shared" si="67"/>
        <v>EXT</v>
      </c>
      <c r="B526" s="45"/>
      <c r="C526" s="45"/>
      <c r="D526" s="188" t="s">
        <v>1526</v>
      </c>
      <c r="E526" s="161" t="s">
        <v>41</v>
      </c>
      <c r="F526" s="297" t="e">
        <v>#N/A</v>
      </c>
      <c r="G526" s="162">
        <f t="shared" si="89"/>
        <v>5</v>
      </c>
      <c r="H526" s="162" t="s">
        <v>42</v>
      </c>
      <c r="I526" s="192" t="s">
        <v>2159</v>
      </c>
      <c r="J526" s="163"/>
      <c r="K526" s="164"/>
      <c r="L526" s="164"/>
      <c r="M526" s="164"/>
      <c r="N526" s="163"/>
      <c r="O526" s="66" t="s">
        <v>42</v>
      </c>
      <c r="P526" s="66" t="str">
        <f t="shared" si="75"/>
        <v>0..1</v>
      </c>
      <c r="Q526" s="166" t="s">
        <v>2581</v>
      </c>
      <c r="R526" s="167" t="s">
        <v>2582</v>
      </c>
      <c r="S526" s="165"/>
      <c r="T526" s="168"/>
      <c r="U526" s="162" t="s">
        <v>42</v>
      </c>
      <c r="V526" s="165"/>
      <c r="W526" s="169"/>
      <c r="X526" s="38"/>
      <c r="Y526" s="170" t="s">
        <v>47</v>
      </c>
      <c r="Z526" s="170" t="s">
        <v>47</v>
      </c>
      <c r="AA526" s="4"/>
      <c r="AB526" s="13" t="str">
        <f t="shared" ref="AB526:AB636" si="90">IF(ISERROR(FIND("/",R526)),R526,LEFT(R526,FIND(CHAR(1),SUBSTITUTE(R526,"/",CHAR(1),LEN(R526)-LEN(SUBSTITUTE(R526,"/",""))))-1))</f>
        <v>/rsm:CrossIndustryInvoice/rsm:SupplyChainTradeTransaction/ram:ApplicableHeaderTradeAgreement/ram:ProductEndUserTradeParty/ram:DefinedTradeContact</v>
      </c>
      <c r="AC526" s="13" t="str">
        <f t="shared" ref="AC526:AC636" si="91">IF(ISERROR(FIND("/",R526)),R526,MID(R526, FIND(CHAR(1),SUBSTITUTE(R526,"/",CHAR(1), LEN(R526)-LEN(SUBSTITUTE(R526,"/","")))), LEN(R526)))</f>
        <v>/ram:FaxUniversalCommunication</v>
      </c>
      <c r="AD526" s="14">
        <f>COUNTIFS(R$4:R526,AB526)</f>
        <v>1</v>
      </c>
      <c r="AE526" s="1"/>
      <c r="AF526" s="161" t="str">
        <f t="shared" si="84"/>
        <v>EXT</v>
      </c>
      <c r="AG526" s="162">
        <f t="shared" si="86"/>
        <v>5</v>
      </c>
      <c r="AH526" s="162" t="str">
        <f t="shared" si="85"/>
        <v>0..1</v>
      </c>
      <c r="AI526" s="192" t="s">
        <v>954</v>
      </c>
      <c r="AJ526" s="163"/>
      <c r="AK526" s="164"/>
      <c r="AL526" s="164"/>
      <c r="AM526" s="164"/>
      <c r="AN526" s="163"/>
      <c r="AO526" s="66" t="str">
        <f t="shared" si="83"/>
        <v>0..1</v>
      </c>
      <c r="AP526" s="66" t="str">
        <f t="shared" si="83"/>
        <v>0..1</v>
      </c>
      <c r="AQ526" s="166" t="str">
        <f t="shared" si="83"/>
        <v>/rsm:CrossIndustryInvoice
/rsm:SupplyChainTradeTransaction
/ram:ApplicableHeaderTradeAgreement
/ram:ProductEndUserTradeParty
/ram:DefinedTradeContact
/ram:FaxUniversalCommunication</v>
      </c>
      <c r="AR526" s="167" t="str">
        <f t="shared" si="83"/>
        <v>/rsm:CrossIndustryInvoice/rsm:SupplyChainTradeTransaction/ram:ApplicableHeaderTradeAgreement/ram:ProductEndUserTradeParty/ram:DefinedTradeContact/ram:FaxUniversalCommunication</v>
      </c>
      <c r="AS526" s="165"/>
      <c r="AT526" s="168"/>
      <c r="AU526" s="162" t="str">
        <f t="shared" si="87"/>
        <v>0..1</v>
      </c>
      <c r="AV526" s="165"/>
      <c r="AW526" s="169"/>
      <c r="AX526" s="7"/>
      <c r="AY526" s="170" t="str">
        <f t="shared" si="88"/>
        <v>EXTENDED</v>
      </c>
      <c r="AZ526" s="170" t="str">
        <f t="shared" si="88"/>
        <v>EXTENDED</v>
      </c>
      <c r="BA526" s="1"/>
      <c r="BB526" s="57"/>
      <c r="BE526"/>
      <c r="BF526" s="1"/>
      <c r="BG526" s="1"/>
      <c r="BH526" s="1"/>
      <c r="BI526" s="1"/>
      <c r="BJ526" s="1"/>
      <c r="BK526" s="1"/>
      <c r="BL526" s="1"/>
      <c r="BM526" s="1"/>
      <c r="BN526" s="1"/>
      <c r="BO526" s="1"/>
      <c r="BP526" s="1"/>
      <c r="BQ526" s="1"/>
      <c r="BR526" s="1"/>
      <c r="BS526" s="1"/>
      <c r="BT526" s="1"/>
      <c r="BU526" s="1"/>
      <c r="BV526" s="1"/>
      <c r="BW526" s="1"/>
      <c r="BX526" s="1"/>
      <c r="BY526" s="1"/>
      <c r="BZ526" s="1"/>
    </row>
    <row r="527" spans="1:78" s="59" customFormat="1" ht="114">
      <c r="A527" s="45" t="str">
        <f t="shared" si="67"/>
        <v>EXT</v>
      </c>
      <c r="B527" s="45"/>
      <c r="C527" s="45"/>
      <c r="D527" s="188" t="s">
        <v>1526</v>
      </c>
      <c r="E527" s="61" t="s">
        <v>41</v>
      </c>
      <c r="F527" s="281" t="e">
        <v>#N/A</v>
      </c>
      <c r="G527" s="62">
        <f t="shared" si="89"/>
        <v>6</v>
      </c>
      <c r="H527" s="62" t="s">
        <v>32</v>
      </c>
      <c r="I527" s="64" t="s">
        <v>2162</v>
      </c>
      <c r="J527" s="64"/>
      <c r="K527" s="65"/>
      <c r="L527" s="65"/>
      <c r="M527" s="65"/>
      <c r="N527" s="64"/>
      <c r="O527" s="66" t="s">
        <v>32</v>
      </c>
      <c r="P527" s="66" t="str">
        <f t="shared" si="75"/>
        <v>1..1</v>
      </c>
      <c r="Q527" s="6" t="s">
        <v>2583</v>
      </c>
      <c r="R527" s="67" t="s">
        <v>2584</v>
      </c>
      <c r="S527" s="66" t="s">
        <v>73</v>
      </c>
      <c r="T527" s="68" t="s">
        <v>56</v>
      </c>
      <c r="U527" s="62" t="s">
        <v>42</v>
      </c>
      <c r="V527" s="66"/>
      <c r="W527" s="69"/>
      <c r="X527" s="38"/>
      <c r="Y527" s="70" t="s">
        <v>47</v>
      </c>
      <c r="Z527" s="70" t="s">
        <v>47</v>
      </c>
      <c r="AA527" s="4"/>
      <c r="AB527" s="13" t="str">
        <f t="shared" si="90"/>
        <v>/rsm:CrossIndustryInvoice/rsm:SupplyChainTradeTransaction/ram:ApplicableHeaderTradeAgreement/ram:ProductEndUserTradeParty/ram:DefinedTradeContact/ram:FaxUniversalCommunication</v>
      </c>
      <c r="AC527" s="13" t="str">
        <f t="shared" si="91"/>
        <v>/ram:CompleteNumber</v>
      </c>
      <c r="AD527" s="14">
        <f>COUNTIFS(R$4:R527,AB527)</f>
        <v>1</v>
      </c>
      <c r="AE527" s="1"/>
      <c r="AF527" s="61" t="str">
        <f t="shared" si="84"/>
        <v>EXT</v>
      </c>
      <c r="AG527" s="62">
        <f t="shared" si="86"/>
        <v>6</v>
      </c>
      <c r="AH527" s="62" t="str">
        <f t="shared" si="85"/>
        <v>1..1</v>
      </c>
      <c r="AI527" s="64" t="s">
        <v>2585</v>
      </c>
      <c r="AJ527" s="64"/>
      <c r="AK527" s="65"/>
      <c r="AL527" s="65"/>
      <c r="AM527" s="65"/>
      <c r="AN527" s="64"/>
      <c r="AO527" s="66" t="str">
        <f t="shared" si="83"/>
        <v>1..1</v>
      </c>
      <c r="AP527" s="66" t="str">
        <f t="shared" si="83"/>
        <v>1..1</v>
      </c>
      <c r="AQ527" s="6" t="str">
        <f t="shared" si="83"/>
        <v>/rsm:CrossIndustryInvoice
/rsm:SupplyChainTradeTransaction
/ram:ApplicableHeaderTradeAgreement
/ram:ProductEndUserTradeParty
/ram:DefinedTradeContact
/ram:FaxUniversalCommunication
/ram:CompleteNumber</v>
      </c>
      <c r="AR527" s="67" t="str">
        <f t="shared" si="83"/>
        <v>/rsm:CrossIndustryInvoice/rsm:SupplyChainTradeTransaction/ram:ApplicableHeaderTradeAgreement/ram:ProductEndUserTradeParty/ram:DefinedTradeContact/ram:FaxUniversalCommunication/ram:CompleteNumber</v>
      </c>
      <c r="AS527" s="66" t="s">
        <v>73</v>
      </c>
      <c r="AT527" s="68" t="s">
        <v>56</v>
      </c>
      <c r="AU527" s="62" t="str">
        <f t="shared" si="87"/>
        <v>0..1</v>
      </c>
      <c r="AV527" s="66"/>
      <c r="AW527" s="69"/>
      <c r="AX527" s="7"/>
      <c r="AY527" s="70" t="str">
        <f t="shared" si="88"/>
        <v>EXTENDED</v>
      </c>
      <c r="AZ527" s="70" t="str">
        <f t="shared" si="88"/>
        <v>EXTENDED</v>
      </c>
      <c r="BA527" s="1"/>
      <c r="BB527" s="57"/>
      <c r="BE527"/>
      <c r="BF527" s="1"/>
      <c r="BG527" s="1"/>
      <c r="BH527" s="1"/>
      <c r="BI527" s="1"/>
      <c r="BJ527" s="1"/>
      <c r="BK527" s="1"/>
      <c r="BL527" s="1"/>
      <c r="BM527" s="1"/>
      <c r="BN527" s="1"/>
      <c r="BO527" s="1"/>
      <c r="BP527" s="1"/>
      <c r="BQ527" s="1"/>
      <c r="BR527" s="1"/>
      <c r="BS527" s="1"/>
      <c r="BT527" s="1"/>
      <c r="BU527" s="1"/>
      <c r="BV527" s="1"/>
      <c r="BW527" s="1"/>
      <c r="BX527" s="1"/>
      <c r="BY527" s="1"/>
      <c r="BZ527" s="1"/>
    </row>
    <row r="528" spans="1:78" s="59" customFormat="1" ht="99.75">
      <c r="A528" s="45" t="str">
        <f t="shared" ref="A528:A638" si="92">IF(LEFT(E528,2)="BG","NO",IF(LEN(E528)-LEN(SUBSTITUTE(E528,"-",""))&gt;1,"NO",IF(E528="EXT","EXT","YES")))</f>
        <v>EXT</v>
      </c>
      <c r="B528" s="45"/>
      <c r="C528" s="45"/>
      <c r="D528" s="188" t="s">
        <v>1526</v>
      </c>
      <c r="E528" s="161" t="s">
        <v>41</v>
      </c>
      <c r="F528" s="297" t="e">
        <v>#N/A</v>
      </c>
      <c r="G528" s="162">
        <f t="shared" si="89"/>
        <v>5</v>
      </c>
      <c r="H528" s="162" t="s">
        <v>42</v>
      </c>
      <c r="I528" s="192" t="s">
        <v>2166</v>
      </c>
      <c r="J528" s="163"/>
      <c r="K528" s="164"/>
      <c r="L528" s="164"/>
      <c r="M528" s="164"/>
      <c r="N528" s="163"/>
      <c r="O528" s="66" t="s">
        <v>42</v>
      </c>
      <c r="P528" s="66" t="str">
        <f t="shared" si="75"/>
        <v>0..1</v>
      </c>
      <c r="Q528" s="166" t="s">
        <v>2586</v>
      </c>
      <c r="R528" s="167" t="s">
        <v>2587</v>
      </c>
      <c r="S528" s="165"/>
      <c r="T528" s="168"/>
      <c r="U528" s="162" t="s">
        <v>42</v>
      </c>
      <c r="V528" s="165"/>
      <c r="W528" s="169"/>
      <c r="X528" s="38"/>
      <c r="Y528" s="170" t="s">
        <v>47</v>
      </c>
      <c r="Z528" s="170" t="s">
        <v>47</v>
      </c>
      <c r="AA528" s="4"/>
      <c r="AB528" s="13" t="str">
        <f t="shared" si="90"/>
        <v>/rsm:CrossIndustryInvoice/rsm:SupplyChainTradeTransaction/ram:ApplicableHeaderTradeAgreement/ram:ProductEndUserTradeParty/ram:DefinedTradeContact</v>
      </c>
      <c r="AC528" s="13" t="str">
        <f t="shared" si="91"/>
        <v>/ram:EmailURIUniversalCommunication</v>
      </c>
      <c r="AD528" s="14">
        <f>COUNTIFS(R$4:R528,AB528)</f>
        <v>1</v>
      </c>
      <c r="AE528" s="1"/>
      <c r="AF528" s="161" t="str">
        <f t="shared" si="84"/>
        <v>EXT</v>
      </c>
      <c r="AG528" s="162">
        <f t="shared" si="86"/>
        <v>5</v>
      </c>
      <c r="AH528" s="162" t="str">
        <f t="shared" si="85"/>
        <v>0..1</v>
      </c>
      <c r="AI528" s="192" t="s">
        <v>962</v>
      </c>
      <c r="AJ528" s="163"/>
      <c r="AK528" s="164"/>
      <c r="AL528" s="164"/>
      <c r="AM528" s="164"/>
      <c r="AN528" s="163"/>
      <c r="AO528" s="66" t="str">
        <f t="shared" si="83"/>
        <v>0..1</v>
      </c>
      <c r="AP528" s="66" t="str">
        <f t="shared" si="83"/>
        <v>0..1</v>
      </c>
      <c r="AQ528" s="166" t="str">
        <f t="shared" si="83"/>
        <v>/rsm:CrossIndustryInvoice
/rsm:SupplyChainTradeTransaction
/ram:ApplicableHeaderTradeAgreement
/ram:ProductEndUserTradeParty
/ram:DefinedTradeContact
/ram:EmailURIUniversalCommunication</v>
      </c>
      <c r="AR528" s="167" t="str">
        <f t="shared" si="83"/>
        <v>/rsm:CrossIndustryInvoice/rsm:SupplyChainTradeTransaction/ram:ApplicableHeaderTradeAgreement/ram:ProductEndUserTradeParty/ram:DefinedTradeContact/ram:EmailURIUniversalCommunication</v>
      </c>
      <c r="AS528" s="165"/>
      <c r="AT528" s="168"/>
      <c r="AU528" s="162" t="str">
        <f t="shared" si="87"/>
        <v>0..1</v>
      </c>
      <c r="AV528" s="165"/>
      <c r="AW528" s="169"/>
      <c r="AX528" s="7"/>
      <c r="AY528" s="170" t="str">
        <f t="shared" si="88"/>
        <v>EXTENDED</v>
      </c>
      <c r="AZ528" s="170" t="str">
        <f t="shared" si="88"/>
        <v>EXTENDED</v>
      </c>
      <c r="BA528" s="1"/>
      <c r="BB528" s="57"/>
      <c r="BE528"/>
      <c r="BF528" s="1"/>
      <c r="BG528" s="1"/>
      <c r="BH528" s="1"/>
      <c r="BI528" s="1"/>
      <c r="BJ528" s="1"/>
      <c r="BK528" s="1"/>
      <c r="BL528" s="1"/>
      <c r="BM528" s="1"/>
      <c r="BN528" s="1"/>
      <c r="BO528" s="1"/>
      <c r="BP528" s="1"/>
      <c r="BQ528" s="1"/>
      <c r="BR528" s="1"/>
      <c r="BS528" s="1"/>
      <c r="BT528" s="1"/>
      <c r="BU528" s="1"/>
      <c r="BV528" s="1"/>
      <c r="BW528" s="1"/>
      <c r="BX528" s="1"/>
      <c r="BY528" s="1"/>
      <c r="BZ528" s="1"/>
    </row>
    <row r="529" spans="1:78" s="59" customFormat="1" ht="114">
      <c r="A529" s="45" t="str">
        <f t="shared" si="92"/>
        <v>EXT</v>
      </c>
      <c r="B529" s="45"/>
      <c r="C529" s="45"/>
      <c r="D529" s="188" t="s">
        <v>1526</v>
      </c>
      <c r="E529" s="61" t="s">
        <v>41</v>
      </c>
      <c r="F529" s="281" t="e">
        <v>#N/A</v>
      </c>
      <c r="G529" s="62">
        <f t="shared" si="89"/>
        <v>6</v>
      </c>
      <c r="H529" s="62" t="s">
        <v>32</v>
      </c>
      <c r="I529" s="64" t="s">
        <v>2169</v>
      </c>
      <c r="J529" s="64"/>
      <c r="K529" s="65"/>
      <c r="L529" s="65"/>
      <c r="M529" s="65"/>
      <c r="N529" s="64"/>
      <c r="O529" s="66" t="s">
        <v>32</v>
      </c>
      <c r="P529" s="66" t="str">
        <f t="shared" si="75"/>
        <v>1..1</v>
      </c>
      <c r="Q529" s="6" t="s">
        <v>2588</v>
      </c>
      <c r="R529" s="67" t="s">
        <v>2589</v>
      </c>
      <c r="S529" s="66" t="s">
        <v>73</v>
      </c>
      <c r="T529" s="68" t="s">
        <v>56</v>
      </c>
      <c r="U529" s="62" t="s">
        <v>42</v>
      </c>
      <c r="V529" s="66"/>
      <c r="W529" s="69"/>
      <c r="X529" s="38"/>
      <c r="Y529" s="70" t="s">
        <v>47</v>
      </c>
      <c r="Z529" s="70" t="s">
        <v>47</v>
      </c>
      <c r="AA529" s="4"/>
      <c r="AB529" s="13" t="str">
        <f t="shared" si="90"/>
        <v>/rsm:CrossIndustryInvoice/rsm:SupplyChainTradeTransaction/ram:ApplicableHeaderTradeAgreement/ram:ProductEndUserTradeParty/ram:DefinedTradeContact/ram:EmailURIUniversalCommunication</v>
      </c>
      <c r="AC529" s="13" t="str">
        <f t="shared" si="91"/>
        <v>/ram:URIID</v>
      </c>
      <c r="AD529" s="14">
        <f>COUNTIFS(R$4:R529,AB529)</f>
        <v>1</v>
      </c>
      <c r="AE529" s="1"/>
      <c r="AF529" s="61" t="str">
        <f t="shared" si="84"/>
        <v>EXT</v>
      </c>
      <c r="AG529" s="62">
        <f t="shared" si="86"/>
        <v>6</v>
      </c>
      <c r="AH529" s="62" t="str">
        <f t="shared" si="85"/>
        <v>1..1</v>
      </c>
      <c r="AI529" s="64" t="s">
        <v>2590</v>
      </c>
      <c r="AJ529" s="64"/>
      <c r="AK529" s="65"/>
      <c r="AL529" s="65"/>
      <c r="AM529" s="65"/>
      <c r="AN529" s="64"/>
      <c r="AO529" s="66" t="str">
        <f t="shared" si="83"/>
        <v>1..1</v>
      </c>
      <c r="AP529" s="66" t="str">
        <f t="shared" si="83"/>
        <v>1..1</v>
      </c>
      <c r="AQ529" s="6" t="str">
        <f t="shared" si="83"/>
        <v>/rsm:CrossIndustryInvoice
/rsm:SupplyChainTradeTransaction
/ram:ApplicableHeaderTradeAgreement
/ram:ProductEndUserTradeParty
/ram:DefinedTradeContact
/ram:EmailURIUniversalCommunication
/ram:URIID</v>
      </c>
      <c r="AR529" s="67" t="str">
        <f t="shared" si="83"/>
        <v>/rsm:CrossIndustryInvoice/rsm:SupplyChainTradeTransaction/ram:ApplicableHeaderTradeAgreement/ram:ProductEndUserTradeParty/ram:DefinedTradeContact/ram:EmailURIUniversalCommunication/ram:URIID</v>
      </c>
      <c r="AS529" s="66" t="s">
        <v>73</v>
      </c>
      <c r="AT529" s="68" t="s">
        <v>56</v>
      </c>
      <c r="AU529" s="62" t="str">
        <f t="shared" si="87"/>
        <v>0..1</v>
      </c>
      <c r="AV529" s="66"/>
      <c r="AW529" s="69"/>
      <c r="AX529" s="7"/>
      <c r="AY529" s="70" t="str">
        <f t="shared" si="88"/>
        <v>EXTENDED</v>
      </c>
      <c r="AZ529" s="70" t="str">
        <f t="shared" si="88"/>
        <v>EXTENDED</v>
      </c>
      <c r="BA529" s="1"/>
      <c r="BB529" s="57"/>
      <c r="BE529"/>
      <c r="BF529" s="1"/>
      <c r="BG529" s="1"/>
      <c r="BH529" s="1"/>
      <c r="BI529" s="1"/>
      <c r="BJ529" s="1"/>
      <c r="BK529" s="1"/>
      <c r="BL529" s="1"/>
      <c r="BM529" s="1"/>
      <c r="BN529" s="1"/>
      <c r="BO529" s="1"/>
      <c r="BP529" s="1"/>
      <c r="BQ529" s="1"/>
      <c r="BR529" s="1"/>
      <c r="BS529" s="1"/>
      <c r="BT529" s="1"/>
      <c r="BU529" s="1"/>
      <c r="BV529" s="1"/>
      <c r="BW529" s="1"/>
      <c r="BX529" s="1"/>
      <c r="BY529" s="1"/>
      <c r="BZ529" s="1"/>
    </row>
    <row r="530" spans="1:78" s="59" customFormat="1" ht="85.5">
      <c r="A530" s="45" t="str">
        <f t="shared" si="92"/>
        <v>EXT</v>
      </c>
      <c r="B530" s="45"/>
      <c r="C530" s="131" t="s">
        <v>4883</v>
      </c>
      <c r="D530" s="188" t="s">
        <v>1526</v>
      </c>
      <c r="E530" s="139" t="s">
        <v>41</v>
      </c>
      <c r="F530" s="295" t="e">
        <v>#N/A</v>
      </c>
      <c r="G530" s="140">
        <f t="shared" si="89"/>
        <v>4</v>
      </c>
      <c r="H530" s="140" t="s">
        <v>42</v>
      </c>
      <c r="I530" s="125" t="s">
        <v>2591</v>
      </c>
      <c r="J530" s="125"/>
      <c r="K530" s="126"/>
      <c r="L530" s="126"/>
      <c r="M530" s="126"/>
      <c r="N530" s="125"/>
      <c r="O530" s="124" t="s">
        <v>42</v>
      </c>
      <c r="P530" s="124" t="str">
        <f t="shared" si="75"/>
        <v>0..1</v>
      </c>
      <c r="Q530" s="141" t="s">
        <v>2592</v>
      </c>
      <c r="R530" s="142" t="s">
        <v>2593</v>
      </c>
      <c r="S530" s="124"/>
      <c r="T530" s="129"/>
      <c r="U530" s="140" t="s">
        <v>42</v>
      </c>
      <c r="V530" s="124"/>
      <c r="W530" s="130"/>
      <c r="X530" s="38"/>
      <c r="Y530" s="143" t="s">
        <v>47</v>
      </c>
      <c r="Z530" s="143" t="s">
        <v>47</v>
      </c>
      <c r="AA530" s="4"/>
      <c r="AB530" s="13" t="str">
        <f t="shared" si="90"/>
        <v>/rsm:CrossIndustryInvoice/rsm:SupplyChainTradeTransaction/ram:ApplicableHeaderTradeAgreement/ram:ProductEndUserTradeParty</v>
      </c>
      <c r="AC530" s="13" t="str">
        <f t="shared" si="91"/>
        <v>/ram:PostalTradeAddress</v>
      </c>
      <c r="AD530" s="14">
        <f>COUNTIFS(R$4:R530,AB530)</f>
        <v>1</v>
      </c>
      <c r="AE530" s="1"/>
      <c r="AF530" s="139" t="str">
        <f t="shared" si="84"/>
        <v>EXT</v>
      </c>
      <c r="AG530" s="140">
        <f t="shared" si="86"/>
        <v>4</v>
      </c>
      <c r="AH530" s="140" t="str">
        <f t="shared" si="85"/>
        <v>0..1</v>
      </c>
      <c r="AI530" s="125" t="s">
        <v>2594</v>
      </c>
      <c r="AJ530" s="125"/>
      <c r="AK530" s="126"/>
      <c r="AL530" s="126"/>
      <c r="AM530" s="126"/>
      <c r="AN530" s="125"/>
      <c r="AO530" s="124" t="str">
        <f t="shared" si="83"/>
        <v>0..1</v>
      </c>
      <c r="AP530" s="124" t="str">
        <f t="shared" si="83"/>
        <v>0..1</v>
      </c>
      <c r="AQ530" s="141" t="str">
        <f t="shared" si="83"/>
        <v>/rsm:CrossIndustryInvoice
/rsm:SupplyChainTradeTransaction
/ram:ApplicableHeaderTradeAgreement
/ram:ProductEndUserTradeParty
/ram:PostalTradeAddress</v>
      </c>
      <c r="AR530" s="142" t="str">
        <f t="shared" si="83"/>
        <v>/rsm:CrossIndustryInvoice/rsm:SupplyChainTradeTransaction/ram:ApplicableHeaderTradeAgreement/ram:ProductEndUserTradeParty/ram:PostalTradeAddress</v>
      </c>
      <c r="AS530" s="124"/>
      <c r="AT530" s="129"/>
      <c r="AU530" s="140" t="str">
        <f t="shared" si="87"/>
        <v>0..1</v>
      </c>
      <c r="AV530" s="124"/>
      <c r="AW530" s="130"/>
      <c r="AX530" s="7"/>
      <c r="AY530" s="143" t="str">
        <f t="shared" si="88"/>
        <v>EXTENDED</v>
      </c>
      <c r="AZ530" s="143" t="str">
        <f t="shared" si="88"/>
        <v>EXTENDED</v>
      </c>
      <c r="BA530" s="1"/>
      <c r="BB530" s="57"/>
      <c r="BE530"/>
      <c r="BF530" s="1"/>
      <c r="BG530" s="1"/>
      <c r="BH530" s="1"/>
      <c r="BI530" s="1"/>
      <c r="BJ530" s="1"/>
      <c r="BK530" s="1"/>
      <c r="BL530" s="1"/>
      <c r="BM530" s="1"/>
      <c r="BN530" s="1"/>
      <c r="BO530" s="1"/>
      <c r="BP530" s="1"/>
      <c r="BQ530" s="1"/>
      <c r="BR530" s="1"/>
      <c r="BS530" s="1"/>
      <c r="BT530" s="1"/>
      <c r="BU530" s="1"/>
      <c r="BV530" s="1"/>
      <c r="BW530" s="1"/>
      <c r="BX530" s="1"/>
      <c r="BY530" s="1"/>
      <c r="BZ530" s="1"/>
    </row>
    <row r="531" spans="1:78" s="59" customFormat="1" ht="89.25">
      <c r="A531" s="45" t="str">
        <f t="shared" si="92"/>
        <v>EXT</v>
      </c>
      <c r="B531" s="45"/>
      <c r="C531" s="45"/>
      <c r="D531" s="188" t="s">
        <v>1526</v>
      </c>
      <c r="E531" s="61" t="s">
        <v>41</v>
      </c>
      <c r="F531" s="281" t="e">
        <v>#N/A</v>
      </c>
      <c r="G531" s="62">
        <f t="shared" si="89"/>
        <v>5</v>
      </c>
      <c r="H531" s="62" t="s">
        <v>42</v>
      </c>
      <c r="I531" s="64" t="s">
        <v>1634</v>
      </c>
      <c r="J531" s="64" t="s">
        <v>1635</v>
      </c>
      <c r="K531" s="65" t="s">
        <v>1636</v>
      </c>
      <c r="L531" s="65"/>
      <c r="M531" s="65"/>
      <c r="N531" s="64"/>
      <c r="O531" s="66" t="s">
        <v>42</v>
      </c>
      <c r="P531" s="66" t="str">
        <f t="shared" si="75"/>
        <v>0..1</v>
      </c>
      <c r="Q531" s="6" t="s">
        <v>2595</v>
      </c>
      <c r="R531" s="67" t="s">
        <v>2596</v>
      </c>
      <c r="S531" s="66" t="s">
        <v>73</v>
      </c>
      <c r="T531" s="68" t="s">
        <v>56</v>
      </c>
      <c r="U531" s="62" t="s">
        <v>42</v>
      </c>
      <c r="V531" s="66"/>
      <c r="W531" s="69"/>
      <c r="X531" s="38"/>
      <c r="Y531" s="70" t="s">
        <v>47</v>
      </c>
      <c r="Z531" s="70" t="s">
        <v>47</v>
      </c>
      <c r="AA531" s="4"/>
      <c r="AB531" s="13" t="str">
        <f t="shared" si="90"/>
        <v>/rsm:CrossIndustryInvoice/rsm:SupplyChainTradeTransaction/ram:ApplicableHeaderTradeAgreement/ram:ProductEndUserTradeParty/ram:PostalTradeAddress</v>
      </c>
      <c r="AC531" s="13" t="str">
        <f t="shared" si="91"/>
        <v>/ram:PostcodeCode</v>
      </c>
      <c r="AD531" s="14">
        <f>COUNTIFS(R$4:R531,AB531)</f>
        <v>1</v>
      </c>
      <c r="AE531" s="1"/>
      <c r="AF531" s="61" t="str">
        <f t="shared" si="84"/>
        <v>EXT</v>
      </c>
      <c r="AG531" s="62">
        <f t="shared" si="86"/>
        <v>5</v>
      </c>
      <c r="AH531" s="62" t="str">
        <f t="shared" si="85"/>
        <v>0..1</v>
      </c>
      <c r="AI531" s="64" t="s">
        <v>2597</v>
      </c>
      <c r="AJ531" s="64"/>
      <c r="AK531" s="65"/>
      <c r="AL531" s="65"/>
      <c r="AM531" s="65"/>
      <c r="AN531" s="64"/>
      <c r="AO531" s="66" t="str">
        <f t="shared" si="83"/>
        <v>0..1</v>
      </c>
      <c r="AP531" s="66" t="str">
        <f t="shared" si="83"/>
        <v>0..1</v>
      </c>
      <c r="AQ531" s="6" t="str">
        <f t="shared" si="83"/>
        <v>/rsm:CrossIndustryInvoice
/rsm:SupplyChainTradeTransaction
/ram:ApplicableHeaderTradeAgreement
/ram:ProductEndUserTradeParty
/ram:PostalTradeAddress
/ram:PostcodeCode</v>
      </c>
      <c r="AR531" s="67" t="str">
        <f t="shared" si="83"/>
        <v>/rsm:CrossIndustryInvoice/rsm:SupplyChainTradeTransaction/ram:ApplicableHeaderTradeAgreement/ram:ProductEndUserTradeParty/ram:PostalTradeAddress/ram:PostcodeCode</v>
      </c>
      <c r="AS531" s="66" t="s">
        <v>73</v>
      </c>
      <c r="AT531" s="68" t="s">
        <v>56</v>
      </c>
      <c r="AU531" s="62" t="str">
        <f t="shared" si="87"/>
        <v>0..1</v>
      </c>
      <c r="AV531" s="66"/>
      <c r="AW531" s="69"/>
      <c r="AX531" s="7"/>
      <c r="AY531" s="70" t="str">
        <f t="shared" si="88"/>
        <v>EXTENDED</v>
      </c>
      <c r="AZ531" s="70" t="str">
        <f t="shared" si="88"/>
        <v>EXTENDED</v>
      </c>
      <c r="BA531" s="1"/>
      <c r="BB531" s="57"/>
      <c r="BE531"/>
      <c r="BF531" s="1"/>
      <c r="BG531" s="1"/>
      <c r="BH531" s="1"/>
      <c r="BI531" s="1"/>
      <c r="BJ531" s="1"/>
      <c r="BK531" s="1"/>
      <c r="BL531" s="1"/>
      <c r="BM531" s="1"/>
      <c r="BN531" s="1"/>
      <c r="BO531" s="1"/>
      <c r="BP531" s="1"/>
      <c r="BQ531" s="1"/>
      <c r="BR531" s="1"/>
      <c r="BS531" s="1"/>
      <c r="BT531" s="1"/>
      <c r="BU531" s="1"/>
      <c r="BV531" s="1"/>
      <c r="BW531" s="1"/>
      <c r="BX531" s="1"/>
      <c r="BY531" s="1"/>
      <c r="BZ531" s="1"/>
    </row>
    <row r="532" spans="1:78" s="59" customFormat="1" ht="89.25">
      <c r="A532" s="45" t="str">
        <f t="shared" si="92"/>
        <v>EXT</v>
      </c>
      <c r="B532" s="45"/>
      <c r="C532" s="45"/>
      <c r="D532" s="188" t="s">
        <v>1526</v>
      </c>
      <c r="E532" s="61" t="s">
        <v>41</v>
      </c>
      <c r="F532" s="281" t="e">
        <v>#N/A</v>
      </c>
      <c r="G532" s="62">
        <f t="shared" si="89"/>
        <v>5</v>
      </c>
      <c r="H532" s="62" t="s">
        <v>42</v>
      </c>
      <c r="I532" s="64" t="s">
        <v>1640</v>
      </c>
      <c r="J532" s="64" t="s">
        <v>1641</v>
      </c>
      <c r="K532" s="65" t="s">
        <v>1642</v>
      </c>
      <c r="L532" s="65"/>
      <c r="M532" s="65"/>
      <c r="N532" s="64"/>
      <c r="O532" s="66" t="s">
        <v>42</v>
      </c>
      <c r="P532" s="66" t="str">
        <f t="shared" si="75"/>
        <v>0..1</v>
      </c>
      <c r="Q532" s="6" t="s">
        <v>2598</v>
      </c>
      <c r="R532" s="67" t="s">
        <v>2599</v>
      </c>
      <c r="S532" s="66" t="s">
        <v>73</v>
      </c>
      <c r="T532" s="68" t="s">
        <v>56</v>
      </c>
      <c r="U532" s="62" t="s">
        <v>42</v>
      </c>
      <c r="V532" s="66"/>
      <c r="W532" s="69"/>
      <c r="X532" s="38"/>
      <c r="Y532" s="70" t="s">
        <v>47</v>
      </c>
      <c r="Z532" s="70" t="s">
        <v>47</v>
      </c>
      <c r="AA532" s="4"/>
      <c r="AB532" s="13" t="str">
        <f t="shared" si="90"/>
        <v>/rsm:CrossIndustryInvoice/rsm:SupplyChainTradeTransaction/ram:ApplicableHeaderTradeAgreement/ram:ProductEndUserTradeParty/ram:PostalTradeAddress</v>
      </c>
      <c r="AC532" s="13" t="str">
        <f t="shared" si="91"/>
        <v>/ram:LineOne</v>
      </c>
      <c r="AD532" s="14">
        <f>COUNTIFS(R$4:R532,AB532)</f>
        <v>1</v>
      </c>
      <c r="AE532" s="1"/>
      <c r="AF532" s="61" t="str">
        <f t="shared" si="84"/>
        <v>EXT</v>
      </c>
      <c r="AG532" s="62">
        <f t="shared" si="86"/>
        <v>5</v>
      </c>
      <c r="AH532" s="62" t="str">
        <f t="shared" si="85"/>
        <v>0..1</v>
      </c>
      <c r="AI532" s="64" t="s">
        <v>2600</v>
      </c>
      <c r="AJ532" s="64"/>
      <c r="AK532" s="65"/>
      <c r="AL532" s="65"/>
      <c r="AM532" s="65"/>
      <c r="AN532" s="64"/>
      <c r="AO532" s="66" t="str">
        <f t="shared" si="83"/>
        <v>0..1</v>
      </c>
      <c r="AP532" s="66" t="str">
        <f t="shared" si="83"/>
        <v>0..1</v>
      </c>
      <c r="AQ532" s="6" t="str">
        <f t="shared" si="83"/>
        <v>/rsm:CrossIndustryInvoice
/rsm:SupplyChainTradeTransaction
/ram:ApplicableHeaderTradeAgreement
/ram:ProductEndUserTradeParty
/ram:PostalTradeAddress
/ram:LineOne</v>
      </c>
      <c r="AR532" s="67" t="str">
        <f t="shared" si="83"/>
        <v>/rsm:CrossIndustryInvoice/rsm:SupplyChainTradeTransaction/ram:ApplicableHeaderTradeAgreement/ram:ProductEndUserTradeParty/ram:PostalTradeAddress/ram:LineOne</v>
      </c>
      <c r="AS532" s="66" t="s">
        <v>73</v>
      </c>
      <c r="AT532" s="68" t="s">
        <v>56</v>
      </c>
      <c r="AU532" s="62" t="str">
        <f t="shared" si="87"/>
        <v>0..1</v>
      </c>
      <c r="AV532" s="66"/>
      <c r="AW532" s="69"/>
      <c r="AX532" s="7"/>
      <c r="AY532" s="70" t="str">
        <f t="shared" si="88"/>
        <v>EXTENDED</v>
      </c>
      <c r="AZ532" s="70" t="str">
        <f t="shared" si="88"/>
        <v>EXTENDED</v>
      </c>
      <c r="BA532" s="1"/>
      <c r="BB532" s="57"/>
      <c r="BE532"/>
      <c r="BF532" s="1"/>
      <c r="BG532" s="1"/>
      <c r="BH532" s="1"/>
      <c r="BI532" s="1"/>
      <c r="BJ532" s="1"/>
      <c r="BK532" s="1"/>
      <c r="BL532" s="1"/>
      <c r="BM532" s="1"/>
      <c r="BN532" s="1"/>
      <c r="BO532" s="1"/>
      <c r="BP532" s="1"/>
      <c r="BQ532" s="1"/>
      <c r="BR532" s="1"/>
      <c r="BS532" s="1"/>
      <c r="BT532" s="1"/>
      <c r="BU532" s="1"/>
      <c r="BV532" s="1"/>
      <c r="BW532" s="1"/>
      <c r="BX532" s="1"/>
      <c r="BY532" s="1"/>
      <c r="BZ532" s="1"/>
    </row>
    <row r="533" spans="1:78" s="59" customFormat="1" ht="89.25">
      <c r="A533" s="45" t="str">
        <f t="shared" si="92"/>
        <v>EXT</v>
      </c>
      <c r="B533" s="45"/>
      <c r="C533" s="45"/>
      <c r="D533" s="188" t="s">
        <v>1526</v>
      </c>
      <c r="E533" s="61" t="s">
        <v>41</v>
      </c>
      <c r="F533" s="281" t="e">
        <v>#N/A</v>
      </c>
      <c r="G533" s="62">
        <f t="shared" si="89"/>
        <v>5</v>
      </c>
      <c r="H533" s="62" t="s">
        <v>42</v>
      </c>
      <c r="I533" s="64" t="s">
        <v>1646</v>
      </c>
      <c r="J533" s="64" t="s">
        <v>1647</v>
      </c>
      <c r="K533" s="65"/>
      <c r="L533" s="65"/>
      <c r="M533" s="65"/>
      <c r="N533" s="64"/>
      <c r="O533" s="66" t="s">
        <v>42</v>
      </c>
      <c r="P533" s="66" t="str">
        <f t="shared" si="75"/>
        <v>0..1</v>
      </c>
      <c r="Q533" s="6" t="s">
        <v>2601</v>
      </c>
      <c r="R533" s="67" t="s">
        <v>2602</v>
      </c>
      <c r="S533" s="66" t="s">
        <v>73</v>
      </c>
      <c r="T533" s="68" t="s">
        <v>56</v>
      </c>
      <c r="U533" s="62" t="s">
        <v>42</v>
      </c>
      <c r="V533" s="66"/>
      <c r="W533" s="69"/>
      <c r="X533" s="38"/>
      <c r="Y533" s="70" t="s">
        <v>47</v>
      </c>
      <c r="Z533" s="70" t="s">
        <v>47</v>
      </c>
      <c r="AA533" s="4"/>
      <c r="AB533" s="13" t="str">
        <f t="shared" si="90"/>
        <v>/rsm:CrossIndustryInvoice/rsm:SupplyChainTradeTransaction/ram:ApplicableHeaderTradeAgreement/ram:ProductEndUserTradeParty/ram:PostalTradeAddress</v>
      </c>
      <c r="AC533" s="13" t="str">
        <f t="shared" si="91"/>
        <v>/ram:LineTwo</v>
      </c>
      <c r="AD533" s="14">
        <f>COUNTIFS(R$4:R533,AB533)</f>
        <v>1</v>
      </c>
      <c r="AE533" s="1"/>
      <c r="AF533" s="61" t="str">
        <f t="shared" si="84"/>
        <v>EXT</v>
      </c>
      <c r="AG533" s="62">
        <f t="shared" si="86"/>
        <v>5</v>
      </c>
      <c r="AH533" s="62" t="str">
        <f t="shared" si="85"/>
        <v>0..1</v>
      </c>
      <c r="AI533" s="64" t="s">
        <v>2603</v>
      </c>
      <c r="AJ533" s="64"/>
      <c r="AK533" s="65"/>
      <c r="AL533" s="65"/>
      <c r="AM533" s="65"/>
      <c r="AN533" s="64"/>
      <c r="AO533" s="66" t="str">
        <f t="shared" si="83"/>
        <v>0..1</v>
      </c>
      <c r="AP533" s="66" t="str">
        <f t="shared" si="83"/>
        <v>0..1</v>
      </c>
      <c r="AQ533" s="6" t="str">
        <f t="shared" si="83"/>
        <v>/rsm:CrossIndustryInvoice
/rsm:SupplyChainTradeTransaction
/ram:ApplicableHeaderTradeAgreement
/ram:ProductEndUserTradeParty
/ram:PostalTradeAddress
/ram:LineTwo</v>
      </c>
      <c r="AR533" s="67" t="str">
        <f t="shared" si="83"/>
        <v>/rsm:CrossIndustryInvoice/rsm:SupplyChainTradeTransaction/ram:ApplicableHeaderTradeAgreement/ram:ProductEndUserTradeParty/ram:PostalTradeAddress/ram:LineTwo</v>
      </c>
      <c r="AS533" s="66" t="s">
        <v>73</v>
      </c>
      <c r="AT533" s="68" t="s">
        <v>56</v>
      </c>
      <c r="AU533" s="62" t="str">
        <f t="shared" si="87"/>
        <v>0..1</v>
      </c>
      <c r="AV533" s="66"/>
      <c r="AW533" s="69"/>
      <c r="AX533" s="7"/>
      <c r="AY533" s="70" t="str">
        <f t="shared" si="88"/>
        <v>EXTENDED</v>
      </c>
      <c r="AZ533" s="70" t="str">
        <f t="shared" si="88"/>
        <v>EXTENDED</v>
      </c>
      <c r="BA533" s="1"/>
      <c r="BB533" s="57"/>
      <c r="BE533"/>
      <c r="BF533" s="1"/>
      <c r="BG533" s="1"/>
      <c r="BH533" s="1"/>
      <c r="BI533" s="1"/>
      <c r="BJ533" s="1"/>
      <c r="BK533" s="1"/>
      <c r="BL533" s="1"/>
      <c r="BM533" s="1"/>
      <c r="BN533" s="1"/>
      <c r="BO533" s="1"/>
      <c r="BP533" s="1"/>
      <c r="BQ533" s="1"/>
      <c r="BR533" s="1"/>
      <c r="BS533" s="1"/>
      <c r="BT533" s="1"/>
      <c r="BU533" s="1"/>
      <c r="BV533" s="1"/>
      <c r="BW533" s="1"/>
      <c r="BX533" s="1"/>
      <c r="BY533" s="1"/>
      <c r="BZ533" s="1"/>
    </row>
    <row r="534" spans="1:78" s="59" customFormat="1" ht="89.25">
      <c r="A534" s="45" t="str">
        <f t="shared" si="92"/>
        <v>EXT</v>
      </c>
      <c r="B534" s="45"/>
      <c r="C534" s="45"/>
      <c r="D534" s="188" t="s">
        <v>1526</v>
      </c>
      <c r="E534" s="61" t="s">
        <v>41</v>
      </c>
      <c r="F534" s="281" t="e">
        <v>#N/A</v>
      </c>
      <c r="G534" s="62">
        <f t="shared" si="89"/>
        <v>5</v>
      </c>
      <c r="H534" s="62" t="s">
        <v>42</v>
      </c>
      <c r="I534" s="64" t="s">
        <v>1651</v>
      </c>
      <c r="J534" s="64" t="s">
        <v>1647</v>
      </c>
      <c r="K534" s="65"/>
      <c r="L534" s="65"/>
      <c r="M534" s="65"/>
      <c r="N534" s="64"/>
      <c r="O534" s="66" t="s">
        <v>42</v>
      </c>
      <c r="P534" s="66" t="str">
        <f t="shared" si="75"/>
        <v>0..1</v>
      </c>
      <c r="Q534" s="6" t="s">
        <v>2604</v>
      </c>
      <c r="R534" s="67" t="s">
        <v>2605</v>
      </c>
      <c r="S534" s="66" t="s">
        <v>73</v>
      </c>
      <c r="T534" s="68" t="s">
        <v>56</v>
      </c>
      <c r="U534" s="62" t="s">
        <v>42</v>
      </c>
      <c r="V534" s="66"/>
      <c r="W534" s="69"/>
      <c r="X534" s="38"/>
      <c r="Y534" s="70" t="s">
        <v>47</v>
      </c>
      <c r="Z534" s="70" t="s">
        <v>47</v>
      </c>
      <c r="AA534" s="4"/>
      <c r="AB534" s="13" t="str">
        <f t="shared" si="90"/>
        <v>/rsm:CrossIndustryInvoice/rsm:SupplyChainTradeTransaction/ram:ApplicableHeaderTradeAgreement/ram:ProductEndUserTradeParty/ram:PostalTradeAddress</v>
      </c>
      <c r="AC534" s="13" t="str">
        <f t="shared" si="91"/>
        <v>/ram:LineThree</v>
      </c>
      <c r="AD534" s="14">
        <f>COUNTIFS(R$4:R534,AB534)</f>
        <v>1</v>
      </c>
      <c r="AE534" s="1"/>
      <c r="AF534" s="61" t="str">
        <f t="shared" si="84"/>
        <v>EXT</v>
      </c>
      <c r="AG534" s="62">
        <f t="shared" si="86"/>
        <v>5</v>
      </c>
      <c r="AH534" s="62" t="str">
        <f t="shared" si="85"/>
        <v>0..1</v>
      </c>
      <c r="AI534" s="64" t="s">
        <v>2606</v>
      </c>
      <c r="AJ534" s="64"/>
      <c r="AK534" s="65"/>
      <c r="AL534" s="65"/>
      <c r="AM534" s="65"/>
      <c r="AN534" s="64"/>
      <c r="AO534" s="66" t="str">
        <f t="shared" si="83"/>
        <v>0..1</v>
      </c>
      <c r="AP534" s="66" t="str">
        <f t="shared" si="83"/>
        <v>0..1</v>
      </c>
      <c r="AQ534" s="6" t="str">
        <f t="shared" si="83"/>
        <v>/rsm:CrossIndustryInvoice
/rsm:SupplyChainTradeTransaction
/ram:ApplicableHeaderTradeAgreement
/ram:ProductEndUserTradeParty
/ram:PostalTradeAddress
/ram:LineThree</v>
      </c>
      <c r="AR534" s="67" t="str">
        <f t="shared" si="83"/>
        <v>/rsm:CrossIndustryInvoice/rsm:SupplyChainTradeTransaction/ram:ApplicableHeaderTradeAgreement/ram:ProductEndUserTradeParty/ram:PostalTradeAddress/ram:LineThree</v>
      </c>
      <c r="AS534" s="66" t="s">
        <v>73</v>
      </c>
      <c r="AT534" s="68" t="s">
        <v>56</v>
      </c>
      <c r="AU534" s="62" t="str">
        <f t="shared" si="87"/>
        <v>0..1</v>
      </c>
      <c r="AV534" s="66"/>
      <c r="AW534" s="69"/>
      <c r="AX534" s="7"/>
      <c r="AY534" s="70" t="str">
        <f t="shared" si="88"/>
        <v>EXTENDED</v>
      </c>
      <c r="AZ534" s="70" t="str">
        <f t="shared" si="88"/>
        <v>EXTENDED</v>
      </c>
      <c r="BA534" s="1"/>
      <c r="BB534" s="57"/>
      <c r="BE534"/>
      <c r="BF534" s="1"/>
      <c r="BG534" s="1"/>
      <c r="BH534" s="1"/>
      <c r="BI534" s="1"/>
      <c r="BJ534" s="1"/>
      <c r="BK534" s="1"/>
      <c r="BL534" s="1"/>
      <c r="BM534" s="1"/>
      <c r="BN534" s="1"/>
      <c r="BO534" s="1"/>
      <c r="BP534" s="1"/>
      <c r="BQ534" s="1"/>
      <c r="BR534" s="1"/>
      <c r="BS534" s="1"/>
      <c r="BT534" s="1"/>
      <c r="BU534" s="1"/>
      <c r="BV534" s="1"/>
      <c r="BW534" s="1"/>
      <c r="BX534" s="1"/>
      <c r="BY534" s="1"/>
      <c r="BZ534" s="1"/>
    </row>
    <row r="535" spans="1:78" s="59" customFormat="1" ht="89.25">
      <c r="A535" s="45" t="str">
        <f t="shared" si="92"/>
        <v>EXT</v>
      </c>
      <c r="B535" s="45"/>
      <c r="C535" s="45"/>
      <c r="D535" s="188" t="s">
        <v>1526</v>
      </c>
      <c r="E535" s="61" t="s">
        <v>41</v>
      </c>
      <c r="F535" s="281" t="e">
        <v>#N/A</v>
      </c>
      <c r="G535" s="62">
        <f t="shared" si="89"/>
        <v>5</v>
      </c>
      <c r="H535" s="62" t="s">
        <v>42</v>
      </c>
      <c r="I535" s="64" t="s">
        <v>1655</v>
      </c>
      <c r="J535" s="64" t="s">
        <v>1656</v>
      </c>
      <c r="K535" s="65"/>
      <c r="L535" s="65"/>
      <c r="M535" s="65"/>
      <c r="N535" s="64"/>
      <c r="O535" s="66" t="s">
        <v>42</v>
      </c>
      <c r="P535" s="66" t="str">
        <f t="shared" si="75"/>
        <v>0..1</v>
      </c>
      <c r="Q535" s="6" t="s">
        <v>2607</v>
      </c>
      <c r="R535" s="67" t="s">
        <v>2608</v>
      </c>
      <c r="S535" s="66" t="s">
        <v>73</v>
      </c>
      <c r="T535" s="68" t="s">
        <v>56</v>
      </c>
      <c r="U535" s="62" t="s">
        <v>42</v>
      </c>
      <c r="V535" s="66"/>
      <c r="W535" s="69"/>
      <c r="X535" s="38"/>
      <c r="Y535" s="70" t="s">
        <v>47</v>
      </c>
      <c r="Z535" s="70" t="s">
        <v>47</v>
      </c>
      <c r="AA535" s="4"/>
      <c r="AB535" s="13" t="str">
        <f t="shared" si="90"/>
        <v>/rsm:CrossIndustryInvoice/rsm:SupplyChainTradeTransaction/ram:ApplicableHeaderTradeAgreement/ram:ProductEndUserTradeParty/ram:PostalTradeAddress</v>
      </c>
      <c r="AC535" s="13" t="str">
        <f t="shared" si="91"/>
        <v>/ram:CityName</v>
      </c>
      <c r="AD535" s="14">
        <f>COUNTIFS(R$4:R535,AB535)</f>
        <v>1</v>
      </c>
      <c r="AE535" s="1"/>
      <c r="AF535" s="61" t="str">
        <f t="shared" si="84"/>
        <v>EXT</v>
      </c>
      <c r="AG535" s="62">
        <f t="shared" si="86"/>
        <v>5</v>
      </c>
      <c r="AH535" s="62" t="str">
        <f t="shared" si="85"/>
        <v>0..1</v>
      </c>
      <c r="AI535" s="64" t="s">
        <v>2609</v>
      </c>
      <c r="AJ535" s="64"/>
      <c r="AK535" s="65"/>
      <c r="AL535" s="65"/>
      <c r="AM535" s="65"/>
      <c r="AN535" s="64"/>
      <c r="AO535" s="66" t="str">
        <f t="shared" si="83"/>
        <v>0..1</v>
      </c>
      <c r="AP535" s="66" t="str">
        <f t="shared" si="83"/>
        <v>0..1</v>
      </c>
      <c r="AQ535" s="6" t="str">
        <f t="shared" si="83"/>
        <v>/rsm:CrossIndustryInvoice
/rsm:SupplyChainTradeTransaction
/ram:ApplicableHeaderTradeAgreement
/ram:ProductEndUserTradeParty
/ram:PostalTradeAddress
/ram:CityName</v>
      </c>
      <c r="AR535" s="67" t="str">
        <f t="shared" si="83"/>
        <v>/rsm:CrossIndustryInvoice/rsm:SupplyChainTradeTransaction/ram:ApplicableHeaderTradeAgreement/ram:ProductEndUserTradeParty/ram:PostalTradeAddress/ram:CityName</v>
      </c>
      <c r="AS535" s="66" t="s">
        <v>73</v>
      </c>
      <c r="AT535" s="68" t="s">
        <v>56</v>
      </c>
      <c r="AU535" s="62" t="str">
        <f t="shared" si="87"/>
        <v>0..1</v>
      </c>
      <c r="AV535" s="66"/>
      <c r="AW535" s="69"/>
      <c r="AX535" s="7"/>
      <c r="AY535" s="70" t="str">
        <f t="shared" si="88"/>
        <v>EXTENDED</v>
      </c>
      <c r="AZ535" s="70" t="str">
        <f t="shared" si="88"/>
        <v>EXTENDED</v>
      </c>
      <c r="BA535" s="1"/>
      <c r="BB535" s="57"/>
      <c r="BE535"/>
      <c r="BF535" s="1"/>
      <c r="BG535" s="1"/>
      <c r="BH535" s="1"/>
      <c r="BI535" s="1"/>
      <c r="BJ535" s="1"/>
      <c r="BK535" s="1"/>
      <c r="BL535" s="1"/>
      <c r="BM535" s="1"/>
      <c r="BN535" s="1"/>
      <c r="BO535" s="1"/>
      <c r="BP535" s="1"/>
      <c r="BQ535" s="1"/>
      <c r="BR535" s="1"/>
      <c r="BS535" s="1"/>
      <c r="BT535" s="1"/>
      <c r="BU535" s="1"/>
      <c r="BV535" s="1"/>
      <c r="BW535" s="1"/>
      <c r="BX535" s="1"/>
      <c r="BY535" s="1"/>
      <c r="BZ535" s="1"/>
    </row>
    <row r="536" spans="1:78" s="59" customFormat="1" ht="89.25">
      <c r="A536" s="45" t="str">
        <f t="shared" si="92"/>
        <v>EXT</v>
      </c>
      <c r="B536" s="45"/>
      <c r="C536" s="45"/>
      <c r="D536" s="188" t="s">
        <v>1526</v>
      </c>
      <c r="E536" s="61" t="s">
        <v>41</v>
      </c>
      <c r="F536" s="281" t="e">
        <v>#N/A</v>
      </c>
      <c r="G536" s="62">
        <f t="shared" si="89"/>
        <v>5</v>
      </c>
      <c r="H536" s="62" t="s">
        <v>32</v>
      </c>
      <c r="I536" s="64" t="s">
        <v>1660</v>
      </c>
      <c r="J536" s="64" t="s">
        <v>1661</v>
      </c>
      <c r="K536" s="65" t="s">
        <v>1662</v>
      </c>
      <c r="L536" s="65"/>
      <c r="M536" s="65"/>
      <c r="N536" s="64"/>
      <c r="O536" s="66" t="s">
        <v>32</v>
      </c>
      <c r="P536" s="66" t="str">
        <f t="shared" si="75"/>
        <v>1..1</v>
      </c>
      <c r="Q536" s="6" t="s">
        <v>2610</v>
      </c>
      <c r="R536" s="67" t="s">
        <v>2611</v>
      </c>
      <c r="S536" s="66" t="s">
        <v>131</v>
      </c>
      <c r="T536" s="68" t="s">
        <v>56</v>
      </c>
      <c r="U536" s="62" t="s">
        <v>42</v>
      </c>
      <c r="V536" s="66"/>
      <c r="W536" s="69"/>
      <c r="X536" s="38"/>
      <c r="Y536" s="70" t="s">
        <v>47</v>
      </c>
      <c r="Z536" s="70" t="s">
        <v>47</v>
      </c>
      <c r="AA536" s="4"/>
      <c r="AB536" s="13" t="str">
        <f t="shared" si="90"/>
        <v>/rsm:CrossIndustryInvoice/rsm:SupplyChainTradeTransaction/ram:ApplicableHeaderTradeAgreement/ram:ProductEndUserTradeParty/ram:PostalTradeAddress</v>
      </c>
      <c r="AC536" s="13" t="str">
        <f t="shared" si="91"/>
        <v>/ram:CountryID</v>
      </c>
      <c r="AD536" s="14">
        <f>COUNTIFS(R$4:R536,AB536)</f>
        <v>1</v>
      </c>
      <c r="AE536" s="1"/>
      <c r="AF536" s="61" t="str">
        <f t="shared" si="84"/>
        <v>EXT</v>
      </c>
      <c r="AG536" s="62">
        <f t="shared" si="86"/>
        <v>5</v>
      </c>
      <c r="AH536" s="62" t="str">
        <f t="shared" si="85"/>
        <v>1..1</v>
      </c>
      <c r="AI536" s="64" t="s">
        <v>2612</v>
      </c>
      <c r="AJ536" s="64"/>
      <c r="AK536" s="65"/>
      <c r="AL536" s="65"/>
      <c r="AM536" s="65"/>
      <c r="AN536" s="64"/>
      <c r="AO536" s="66" t="str">
        <f t="shared" si="83"/>
        <v>1..1</v>
      </c>
      <c r="AP536" s="66" t="str">
        <f t="shared" si="83"/>
        <v>1..1</v>
      </c>
      <c r="AQ536" s="6" t="str">
        <f t="shared" si="83"/>
        <v>/rsm:CrossIndustryInvoice
/rsm:SupplyChainTradeTransaction
/ram:ApplicableHeaderTradeAgreement
/ram:ProductEndUserTradeParty
/ram:PostalTradeAddress
/ram:CountryID</v>
      </c>
      <c r="AR536" s="67" t="str">
        <f t="shared" si="83"/>
        <v>/rsm:CrossIndustryInvoice/rsm:SupplyChainTradeTransaction/ram:ApplicableHeaderTradeAgreement/ram:ProductEndUserTradeParty/ram:PostalTradeAddress/ram:CountryID</v>
      </c>
      <c r="AS536" s="66" t="s">
        <v>131</v>
      </c>
      <c r="AT536" s="68" t="s">
        <v>56</v>
      </c>
      <c r="AU536" s="62" t="str">
        <f t="shared" si="87"/>
        <v>0..1</v>
      </c>
      <c r="AV536" s="66"/>
      <c r="AW536" s="69"/>
      <c r="AX536" s="7"/>
      <c r="AY536" s="70" t="str">
        <f t="shared" si="88"/>
        <v>EXTENDED</v>
      </c>
      <c r="AZ536" s="70" t="str">
        <f t="shared" si="88"/>
        <v>EXTENDED</v>
      </c>
      <c r="BA536" s="1"/>
      <c r="BB536" s="57"/>
      <c r="BE536"/>
      <c r="BF536" s="1"/>
      <c r="BG536" s="1"/>
      <c r="BH536" s="1"/>
      <c r="BI536" s="1"/>
      <c r="BJ536" s="1"/>
      <c r="BK536" s="1"/>
      <c r="BL536" s="1"/>
      <c r="BM536" s="1"/>
      <c r="BN536" s="1"/>
      <c r="BO536" s="1"/>
      <c r="BP536" s="1"/>
      <c r="BQ536" s="1"/>
      <c r="BR536" s="1"/>
      <c r="BS536" s="1"/>
      <c r="BT536" s="1"/>
      <c r="BU536" s="1"/>
      <c r="BV536" s="1"/>
      <c r="BW536" s="1"/>
      <c r="BX536" s="1"/>
      <c r="BY536" s="1"/>
      <c r="BZ536" s="1"/>
    </row>
    <row r="537" spans="1:78" s="59" customFormat="1" ht="89.25">
      <c r="A537" s="45" t="str">
        <f t="shared" si="92"/>
        <v>EXT</v>
      </c>
      <c r="B537" s="45"/>
      <c r="C537" s="45"/>
      <c r="D537" s="188" t="s">
        <v>1526</v>
      </c>
      <c r="E537" s="61" t="s">
        <v>41</v>
      </c>
      <c r="F537" s="281" t="e">
        <v>#N/A</v>
      </c>
      <c r="G537" s="62">
        <f t="shared" si="89"/>
        <v>5</v>
      </c>
      <c r="H537" s="62" t="s">
        <v>42</v>
      </c>
      <c r="I537" s="64" t="s">
        <v>1666</v>
      </c>
      <c r="J537" s="64" t="s">
        <v>1667</v>
      </c>
      <c r="K537" s="65" t="s">
        <v>1668</v>
      </c>
      <c r="L537" s="65"/>
      <c r="M537" s="65" t="s">
        <v>35</v>
      </c>
      <c r="N537" s="64" t="s">
        <v>70</v>
      </c>
      <c r="O537" s="66" t="s">
        <v>42</v>
      </c>
      <c r="P537" s="66" t="str">
        <f t="shared" si="75"/>
        <v>0..1</v>
      </c>
      <c r="Q537" s="6" t="s">
        <v>2613</v>
      </c>
      <c r="R537" s="67" t="s">
        <v>2614</v>
      </c>
      <c r="S537" s="66" t="s">
        <v>73</v>
      </c>
      <c r="T537" s="68" t="s">
        <v>56</v>
      </c>
      <c r="U537" s="62" t="s">
        <v>62</v>
      </c>
      <c r="V537" s="66"/>
      <c r="W537" s="69" t="s">
        <v>35</v>
      </c>
      <c r="X537" s="38"/>
      <c r="Y537" s="70" t="s">
        <v>47</v>
      </c>
      <c r="Z537" s="70" t="s">
        <v>47</v>
      </c>
      <c r="AA537" s="4"/>
      <c r="AB537" s="13" t="str">
        <f t="shared" si="90"/>
        <v>/rsm:CrossIndustryInvoice/rsm:SupplyChainTradeTransaction/ram:ApplicableHeaderTradeAgreement/ram:ProductEndUserTradeParty/ram:PostalTradeAddress</v>
      </c>
      <c r="AC537" s="13" t="str">
        <f t="shared" si="91"/>
        <v>/ram:CountrySubDivisionName</v>
      </c>
      <c r="AD537" s="14">
        <f>COUNTIFS(R$4:R537,AB537)</f>
        <v>1</v>
      </c>
      <c r="AE537" s="1"/>
      <c r="AF537" s="61" t="str">
        <f t="shared" si="84"/>
        <v>EXT</v>
      </c>
      <c r="AG537" s="62">
        <f t="shared" si="86"/>
        <v>5</v>
      </c>
      <c r="AH537" s="62" t="str">
        <f t="shared" si="85"/>
        <v>0..1</v>
      </c>
      <c r="AI537" s="64" t="s">
        <v>2615</v>
      </c>
      <c r="AJ537" s="64" t="s">
        <v>1671</v>
      </c>
      <c r="AK537" s="65" t="s">
        <v>1672</v>
      </c>
      <c r="AL537" s="65"/>
      <c r="AM537" s="65" t="s">
        <v>35</v>
      </c>
      <c r="AN537" s="64" t="s">
        <v>78</v>
      </c>
      <c r="AO537" s="66" t="str">
        <f t="shared" si="83"/>
        <v>0..1</v>
      </c>
      <c r="AP537" s="66" t="str">
        <f t="shared" si="83"/>
        <v>0..1</v>
      </c>
      <c r="AQ537" s="6" t="str">
        <f t="shared" si="83"/>
        <v>/rsm:CrossIndustryInvoice
/rsm:SupplyChainTradeTransaction
/ram:ApplicableHeaderTradeAgreement
/ram:ProductEndUserTradeParty
/ram:PostalTradeAddress
/ram:CountrySubDivisionName</v>
      </c>
      <c r="AR537" s="67" t="str">
        <f t="shared" si="83"/>
        <v>/rsm:CrossIndustryInvoice/rsm:SupplyChainTradeTransaction/ram:ApplicableHeaderTradeAgreement/ram:ProductEndUserTradeParty/ram:PostalTradeAddress/ram:CountrySubDivisionName</v>
      </c>
      <c r="AS537" s="66" t="s">
        <v>73</v>
      </c>
      <c r="AT537" s="68" t="s">
        <v>56</v>
      </c>
      <c r="AU537" s="62" t="str">
        <f t="shared" si="87"/>
        <v>0..n</v>
      </c>
      <c r="AV537" s="66"/>
      <c r="AW537" s="69" t="s">
        <v>35</v>
      </c>
      <c r="AX537" s="7"/>
      <c r="AY537" s="70" t="str">
        <f t="shared" si="88"/>
        <v>EXTENDED</v>
      </c>
      <c r="AZ537" s="70" t="str">
        <f t="shared" si="88"/>
        <v>EXTENDED</v>
      </c>
      <c r="BA537" s="1"/>
      <c r="BB537" s="57"/>
      <c r="BE537"/>
      <c r="BF537" s="1"/>
      <c r="BG537" s="1"/>
      <c r="BH537" s="1"/>
      <c r="BI537" s="1"/>
      <c r="BJ537" s="1"/>
      <c r="BK537" s="1"/>
      <c r="BL537" s="1"/>
      <c r="BM537" s="1"/>
      <c r="BN537" s="1"/>
      <c r="BO537" s="1"/>
      <c r="BP537" s="1"/>
      <c r="BQ537" s="1"/>
      <c r="BR537" s="1"/>
      <c r="BS537" s="1"/>
      <c r="BT537" s="1"/>
      <c r="BU537" s="1"/>
      <c r="BV537" s="1"/>
      <c r="BW537" s="1"/>
      <c r="BX537" s="1"/>
      <c r="BY537" s="1"/>
      <c r="BZ537" s="1"/>
    </row>
    <row r="538" spans="1:78" s="59" customFormat="1" ht="85.5">
      <c r="A538" s="45" t="str">
        <f t="shared" si="92"/>
        <v>EXT</v>
      </c>
      <c r="B538" s="45"/>
      <c r="C538" s="45"/>
      <c r="D538" s="188" t="s">
        <v>1526</v>
      </c>
      <c r="E538" s="139" t="s">
        <v>41</v>
      </c>
      <c r="F538" s="295" t="e">
        <v>#N/A</v>
      </c>
      <c r="G538" s="140">
        <f t="shared" si="89"/>
        <v>4</v>
      </c>
      <c r="H538" s="140" t="s">
        <v>42</v>
      </c>
      <c r="I538" s="125" t="s">
        <v>2616</v>
      </c>
      <c r="J538" s="125"/>
      <c r="K538" s="126"/>
      <c r="L538" s="126"/>
      <c r="M538" s="126"/>
      <c r="N538" s="125"/>
      <c r="O538" s="124" t="s">
        <v>42</v>
      </c>
      <c r="P538" s="124" t="str">
        <f t="shared" si="75"/>
        <v>0..1</v>
      </c>
      <c r="Q538" s="141" t="s">
        <v>2617</v>
      </c>
      <c r="R538" s="142" t="s">
        <v>2618</v>
      </c>
      <c r="S538" s="124"/>
      <c r="T538" s="129"/>
      <c r="U538" s="140" t="s">
        <v>62</v>
      </c>
      <c r="V538" s="124"/>
      <c r="W538" s="130"/>
      <c r="X538" s="38"/>
      <c r="Y538" s="143" t="s">
        <v>47</v>
      </c>
      <c r="Z538" s="143" t="s">
        <v>47</v>
      </c>
      <c r="AA538" s="4"/>
      <c r="AB538" s="13" t="str">
        <f t="shared" si="90"/>
        <v>/rsm:CrossIndustryInvoice/rsm:SupplyChainTradeTransaction/ram:ApplicableHeaderTradeAgreement/ram:ProductEndUserTradeParty</v>
      </c>
      <c r="AC538" s="13" t="str">
        <f t="shared" si="91"/>
        <v>/ram:URIUniversalCommunication</v>
      </c>
      <c r="AD538" s="14">
        <f>COUNTIFS(R$4:R538,AB538)</f>
        <v>1</v>
      </c>
      <c r="AE538" s="1"/>
      <c r="AF538" s="139" t="str">
        <f t="shared" si="84"/>
        <v>EXT</v>
      </c>
      <c r="AG538" s="140">
        <f t="shared" si="86"/>
        <v>4</v>
      </c>
      <c r="AH538" s="140" t="str">
        <f t="shared" si="85"/>
        <v>0..1</v>
      </c>
      <c r="AI538" s="125" t="s">
        <v>1001</v>
      </c>
      <c r="AJ538" s="125"/>
      <c r="AK538" s="126"/>
      <c r="AL538" s="126"/>
      <c r="AM538" s="126"/>
      <c r="AN538" s="125"/>
      <c r="AO538" s="124" t="str">
        <f t="shared" si="83"/>
        <v>0..1</v>
      </c>
      <c r="AP538" s="124" t="str">
        <f t="shared" si="83"/>
        <v>0..1</v>
      </c>
      <c r="AQ538" s="141" t="str">
        <f t="shared" si="83"/>
        <v>/rsm:CrossIndustryInvoice
/rsm:SupplyChainTradeTransaction
/ram:ApplicableHeaderTradeAgreement
/ram:ProductEndUserTradeParty
/ram:URIUniversalCommunication</v>
      </c>
      <c r="AR538" s="142" t="str">
        <f t="shared" si="83"/>
        <v>/rsm:CrossIndustryInvoice/rsm:SupplyChainTradeTransaction/ram:ApplicableHeaderTradeAgreement/ram:ProductEndUserTradeParty/ram:URIUniversalCommunication</v>
      </c>
      <c r="AS538" s="124"/>
      <c r="AT538" s="129"/>
      <c r="AU538" s="140" t="str">
        <f t="shared" si="87"/>
        <v>0..n</v>
      </c>
      <c r="AV538" s="124"/>
      <c r="AW538" s="130"/>
      <c r="AX538" s="7"/>
      <c r="AY538" s="143" t="str">
        <f t="shared" si="88"/>
        <v>EXTENDED</v>
      </c>
      <c r="AZ538" s="143" t="str">
        <f t="shared" si="88"/>
        <v>EXTENDED</v>
      </c>
      <c r="BA538" s="1"/>
      <c r="BB538" s="57"/>
      <c r="BE538"/>
      <c r="BF538" s="1"/>
      <c r="BG538" s="1"/>
      <c r="BH538" s="1"/>
      <c r="BI538" s="1"/>
      <c r="BJ538" s="1"/>
      <c r="BK538" s="1"/>
      <c r="BL538" s="1"/>
      <c r="BM538" s="1"/>
      <c r="BN538" s="1"/>
      <c r="BO538" s="1"/>
      <c r="BP538" s="1"/>
      <c r="BQ538" s="1"/>
      <c r="BR538" s="1"/>
      <c r="BS538" s="1"/>
      <c r="BT538" s="1"/>
      <c r="BU538" s="1"/>
      <c r="BV538" s="1"/>
      <c r="BW538" s="1"/>
      <c r="BX538" s="1"/>
      <c r="BY538" s="1"/>
      <c r="BZ538" s="1"/>
    </row>
    <row r="539" spans="1:78" s="59" customFormat="1" ht="99.75">
      <c r="A539" s="45" t="str">
        <f t="shared" si="92"/>
        <v>EXT</v>
      </c>
      <c r="B539" s="45"/>
      <c r="C539" s="45"/>
      <c r="D539" s="188" t="s">
        <v>1526</v>
      </c>
      <c r="E539" s="61" t="s">
        <v>41</v>
      </c>
      <c r="F539" s="281" t="e">
        <v>#N/A</v>
      </c>
      <c r="G539" s="62">
        <f t="shared" si="89"/>
        <v>5</v>
      </c>
      <c r="H539" s="62" t="s">
        <v>32</v>
      </c>
      <c r="I539" s="64" t="s">
        <v>623</v>
      </c>
      <c r="J539" s="64"/>
      <c r="K539" s="65"/>
      <c r="L539" s="65"/>
      <c r="M539" s="65"/>
      <c r="N539" s="64"/>
      <c r="O539" s="66" t="s">
        <v>32</v>
      </c>
      <c r="P539" s="66" t="str">
        <f t="shared" si="75"/>
        <v>1..1</v>
      </c>
      <c r="Q539" s="6" t="s">
        <v>2619</v>
      </c>
      <c r="R539" s="67" t="s">
        <v>2620</v>
      </c>
      <c r="S539" s="66" t="s">
        <v>55</v>
      </c>
      <c r="T539" s="68" t="s">
        <v>56</v>
      </c>
      <c r="U539" s="62" t="s">
        <v>42</v>
      </c>
      <c r="V539" s="66"/>
      <c r="W539" s="69"/>
      <c r="X539" s="38"/>
      <c r="Y539" s="70" t="s">
        <v>47</v>
      </c>
      <c r="Z539" s="70" t="s">
        <v>47</v>
      </c>
      <c r="AA539" s="4"/>
      <c r="AB539" s="13" t="str">
        <f t="shared" si="90"/>
        <v>/rsm:CrossIndustryInvoice/rsm:SupplyChainTradeTransaction/ram:ApplicableHeaderTradeAgreement/ram:ProductEndUserTradeParty/ram:URIUniversalCommunication</v>
      </c>
      <c r="AC539" s="13" t="str">
        <f t="shared" si="91"/>
        <v>/ram:URIID</v>
      </c>
      <c r="AD539" s="14">
        <f>COUNTIFS(R$4:R539,AB539)</f>
        <v>1</v>
      </c>
      <c r="AE539" s="1"/>
      <c r="AF539" s="61" t="str">
        <f t="shared" si="84"/>
        <v>EXT</v>
      </c>
      <c r="AG539" s="62">
        <f t="shared" si="86"/>
        <v>5</v>
      </c>
      <c r="AH539" s="62" t="str">
        <f t="shared" si="85"/>
        <v>1..1</v>
      </c>
      <c r="AI539" s="64" t="s">
        <v>2172</v>
      </c>
      <c r="AJ539" s="64"/>
      <c r="AK539" s="65"/>
      <c r="AL539" s="65"/>
      <c r="AM539" s="65"/>
      <c r="AN539" s="64"/>
      <c r="AO539" s="66" t="str">
        <f t="shared" si="83"/>
        <v>1..1</v>
      </c>
      <c r="AP539" s="66" t="str">
        <f t="shared" si="83"/>
        <v>1..1</v>
      </c>
      <c r="AQ539" s="6" t="str">
        <f t="shared" si="83"/>
        <v>/rsm:CrossIndustryInvoice
/rsm:SupplyChainTradeTransaction
/ram:ApplicableHeaderTradeAgreement
/ram:ProductEndUserTradeParty
/ram:URIUniversalCommunication
/ram:URIID</v>
      </c>
      <c r="AR539" s="67" t="str">
        <f t="shared" si="83"/>
        <v>/rsm:CrossIndustryInvoice/rsm:SupplyChainTradeTransaction/ram:ApplicableHeaderTradeAgreement/ram:ProductEndUserTradeParty/ram:URIUniversalCommunication/ram:URIID</v>
      </c>
      <c r="AS539" s="66" t="s">
        <v>55</v>
      </c>
      <c r="AT539" s="68" t="s">
        <v>56</v>
      </c>
      <c r="AU539" s="62" t="str">
        <f t="shared" si="87"/>
        <v>0..1</v>
      </c>
      <c r="AV539" s="66"/>
      <c r="AW539" s="69"/>
      <c r="AX539" s="7"/>
      <c r="AY539" s="70" t="str">
        <f t="shared" si="88"/>
        <v>EXTENDED</v>
      </c>
      <c r="AZ539" s="70" t="str">
        <f t="shared" si="88"/>
        <v>EXTENDED</v>
      </c>
      <c r="BA539" s="1"/>
      <c r="BB539" s="57"/>
      <c r="BE539"/>
      <c r="BF539" s="1"/>
      <c r="BG539" s="1"/>
      <c r="BH539" s="1"/>
      <c r="BI539" s="1"/>
      <c r="BJ539" s="1"/>
      <c r="BK539" s="1"/>
      <c r="BL539" s="1"/>
      <c r="BM539" s="1"/>
      <c r="BN539" s="1"/>
      <c r="BO539" s="1"/>
      <c r="BP539" s="1"/>
      <c r="BQ539" s="1"/>
      <c r="BR539" s="1"/>
      <c r="BS539" s="1"/>
      <c r="BT539" s="1"/>
      <c r="BU539" s="1"/>
      <c r="BV539" s="1"/>
      <c r="BW539" s="1"/>
      <c r="BX539" s="1"/>
      <c r="BY539" s="1"/>
      <c r="BZ539" s="1"/>
    </row>
    <row r="540" spans="1:78" s="59" customFormat="1" ht="102">
      <c r="A540" s="45" t="str">
        <f t="shared" si="92"/>
        <v>EXT</v>
      </c>
      <c r="B540" s="45"/>
      <c r="C540" s="45"/>
      <c r="D540" s="188" t="s">
        <v>1526</v>
      </c>
      <c r="E540" s="61" t="s">
        <v>41</v>
      </c>
      <c r="F540" s="281" t="e">
        <v>#N/A</v>
      </c>
      <c r="G540" s="62">
        <f t="shared" si="89"/>
        <v>6</v>
      </c>
      <c r="H540" s="62" t="s">
        <v>32</v>
      </c>
      <c r="I540" s="64" t="s">
        <v>498</v>
      </c>
      <c r="J540" s="64"/>
      <c r="K540" s="65"/>
      <c r="L540" s="65"/>
      <c r="M540" s="65"/>
      <c r="N540" s="64"/>
      <c r="O540" s="66" t="s">
        <v>32</v>
      </c>
      <c r="P540" s="66" t="str">
        <f t="shared" si="75"/>
        <v>1..1</v>
      </c>
      <c r="Q540" s="6" t="s">
        <v>2621</v>
      </c>
      <c r="R540" s="67" t="s">
        <v>2622</v>
      </c>
      <c r="S540" s="66" t="s">
        <v>329</v>
      </c>
      <c r="T540" s="68" t="s">
        <v>163</v>
      </c>
      <c r="U540" s="62" t="s">
        <v>42</v>
      </c>
      <c r="V540" s="66"/>
      <c r="W540" s="69"/>
      <c r="X540" s="38"/>
      <c r="Y540" s="70" t="s">
        <v>47</v>
      </c>
      <c r="Z540" s="70" t="s">
        <v>47</v>
      </c>
      <c r="AA540" s="4"/>
      <c r="AB540" s="13" t="str">
        <f t="shared" si="90"/>
        <v>/rsm:CrossIndustryInvoice/rsm:SupplyChainTradeTransaction/ram:ApplicableHeaderTradeAgreement/ram:ProductEndUserTradeParty/ram:URIUniversalCommunication/ram:URIID</v>
      </c>
      <c r="AC540" s="13" t="str">
        <f t="shared" si="91"/>
        <v>/@schemeID</v>
      </c>
      <c r="AD540" s="14">
        <f>COUNTIFS(R$4:R540,AB540)</f>
        <v>1</v>
      </c>
      <c r="AE540" s="1"/>
      <c r="AF540" s="61" t="str">
        <f t="shared" si="84"/>
        <v>EXT</v>
      </c>
      <c r="AG540" s="62">
        <f t="shared" si="86"/>
        <v>6</v>
      </c>
      <c r="AH540" s="62" t="str">
        <f t="shared" si="85"/>
        <v>1..1</v>
      </c>
      <c r="AI540" s="64" t="s">
        <v>330</v>
      </c>
      <c r="AJ540" s="64"/>
      <c r="AK540" s="65"/>
      <c r="AL540" s="65"/>
      <c r="AM540" s="65"/>
      <c r="AN540" s="64"/>
      <c r="AO540" s="66" t="str">
        <f t="shared" si="83"/>
        <v>1..1</v>
      </c>
      <c r="AP540" s="66" t="str">
        <f t="shared" si="83"/>
        <v>1..1</v>
      </c>
      <c r="AQ540" s="6" t="str">
        <f t="shared" si="83"/>
        <v>/rsm:CrossIndustryInvoice
/rsm:SupplyChainTradeTransaction
/ram:ApplicableHeaderTradeAgreement
/ram:ProductEndUserTradeParty
/ram:URIUniversalCommunication
/ram:URIID
/@schemeID</v>
      </c>
      <c r="AR540" s="67" t="str">
        <f t="shared" si="83"/>
        <v>/rsm:CrossIndustryInvoice/rsm:SupplyChainTradeTransaction/ram:ApplicableHeaderTradeAgreement/ram:ProductEndUserTradeParty/ram:URIUniversalCommunication/ram:URIID/@schemeID</v>
      </c>
      <c r="AS540" s="66" t="s">
        <v>329</v>
      </c>
      <c r="AT540" s="68" t="s">
        <v>163</v>
      </c>
      <c r="AU540" s="62" t="str">
        <f t="shared" si="87"/>
        <v>0..1</v>
      </c>
      <c r="AV540" s="66"/>
      <c r="AW540" s="69"/>
      <c r="AX540" s="7"/>
      <c r="AY540" s="70" t="str">
        <f t="shared" si="88"/>
        <v>EXTENDED</v>
      </c>
      <c r="AZ540" s="70" t="str">
        <f t="shared" si="88"/>
        <v>EXTENDED</v>
      </c>
      <c r="BA540" s="1"/>
      <c r="BB540" s="57"/>
      <c r="BE540"/>
      <c r="BF540" s="1"/>
      <c r="BG540" s="1"/>
      <c r="BH540" s="1"/>
      <c r="BI540" s="1"/>
      <c r="BJ540" s="1"/>
      <c r="BK540" s="1"/>
      <c r="BL540" s="1"/>
      <c r="BM540" s="1"/>
      <c r="BN540" s="1"/>
      <c r="BO540" s="1"/>
      <c r="BP540" s="1"/>
      <c r="BQ540" s="1"/>
      <c r="BR540" s="1"/>
      <c r="BS540" s="1"/>
      <c r="BT540" s="1"/>
      <c r="BU540" s="1"/>
      <c r="BV540" s="1"/>
      <c r="BW540" s="1"/>
      <c r="BX540" s="1"/>
      <c r="BY540" s="1"/>
      <c r="BZ540" s="1"/>
    </row>
    <row r="541" spans="1:78" s="59" customFormat="1" ht="85.5">
      <c r="A541" s="45" t="str">
        <f t="shared" si="92"/>
        <v>EXT</v>
      </c>
      <c r="B541" s="45"/>
      <c r="C541" s="45"/>
      <c r="D541" s="188" t="s">
        <v>1526</v>
      </c>
      <c r="E541" s="139" t="s">
        <v>41</v>
      </c>
      <c r="F541" s="295" t="e">
        <v>#N/A</v>
      </c>
      <c r="G541" s="140">
        <f t="shared" si="89"/>
        <v>4</v>
      </c>
      <c r="H541" s="140" t="s">
        <v>62</v>
      </c>
      <c r="I541" s="125" t="s">
        <v>2623</v>
      </c>
      <c r="J541" s="125"/>
      <c r="K541" s="126"/>
      <c r="L541" s="126"/>
      <c r="M541" s="126"/>
      <c r="N541" s="125"/>
      <c r="O541" s="124" t="s">
        <v>62</v>
      </c>
      <c r="P541" s="124" t="str">
        <f t="shared" si="75"/>
        <v>0..n</v>
      </c>
      <c r="Q541" s="141" t="s">
        <v>2624</v>
      </c>
      <c r="R541" s="142" t="s">
        <v>2625</v>
      </c>
      <c r="S541" s="124"/>
      <c r="T541" s="129"/>
      <c r="U541" s="140" t="s">
        <v>62</v>
      </c>
      <c r="V541" s="124"/>
      <c r="W541" s="130"/>
      <c r="X541" s="38"/>
      <c r="Y541" s="143" t="s">
        <v>47</v>
      </c>
      <c r="Z541" s="143" t="s">
        <v>47</v>
      </c>
      <c r="AA541" s="4"/>
      <c r="AB541" s="13" t="str">
        <f t="shared" si="90"/>
        <v>/rsm:CrossIndustryInvoice/rsm:SupplyChainTradeTransaction/ram:ApplicableHeaderTradeAgreement/ram:ProductEndUserTradeParty</v>
      </c>
      <c r="AC541" s="13" t="str">
        <f t="shared" si="91"/>
        <v>/ram:SpecifiedTaxRegistration</v>
      </c>
      <c r="AD541" s="14">
        <f>COUNTIFS(R$4:R541,AB541)</f>
        <v>1</v>
      </c>
      <c r="AE541" s="1"/>
      <c r="AF541" s="139" t="str">
        <f t="shared" si="84"/>
        <v>EXT</v>
      </c>
      <c r="AG541" s="140">
        <f t="shared" si="86"/>
        <v>4</v>
      </c>
      <c r="AH541" s="140" t="str">
        <f t="shared" si="85"/>
        <v>0..n</v>
      </c>
      <c r="AI541" s="125" t="s">
        <v>2626</v>
      </c>
      <c r="AJ541" s="125"/>
      <c r="AK541" s="126"/>
      <c r="AL541" s="126"/>
      <c r="AM541" s="126"/>
      <c r="AN541" s="125"/>
      <c r="AO541" s="124" t="str">
        <f t="shared" si="83"/>
        <v>0..n</v>
      </c>
      <c r="AP541" s="124" t="str">
        <f t="shared" si="83"/>
        <v>0..n</v>
      </c>
      <c r="AQ541" s="141" t="str">
        <f t="shared" si="83"/>
        <v>/rsm:CrossIndustryInvoice
/rsm:SupplyChainTradeTransaction
/ram:ApplicableHeaderTradeAgreement
/ram:ProductEndUserTradeParty
/ram:SpecifiedTaxRegistration</v>
      </c>
      <c r="AR541" s="142" t="str">
        <f t="shared" si="83"/>
        <v>/rsm:CrossIndustryInvoice/rsm:SupplyChainTradeTransaction/ram:ApplicableHeaderTradeAgreement/ram:ProductEndUserTradeParty/ram:SpecifiedTaxRegistration</v>
      </c>
      <c r="AS541" s="124"/>
      <c r="AT541" s="129"/>
      <c r="AU541" s="140" t="str">
        <f t="shared" si="87"/>
        <v>0..n</v>
      </c>
      <c r="AV541" s="124"/>
      <c r="AW541" s="130"/>
      <c r="AX541" s="7"/>
      <c r="AY541" s="143" t="str">
        <f t="shared" si="88"/>
        <v>EXTENDED</v>
      </c>
      <c r="AZ541" s="143" t="str">
        <f t="shared" si="88"/>
        <v>EXTENDED</v>
      </c>
      <c r="BA541" s="1"/>
      <c r="BB541" s="57"/>
      <c r="BE541"/>
      <c r="BF541" s="1"/>
      <c r="BG541" s="1"/>
      <c r="BH541" s="1"/>
      <c r="BI541" s="1"/>
      <c r="BJ541" s="1"/>
      <c r="BK541" s="1"/>
      <c r="BL541" s="1"/>
      <c r="BM541" s="1"/>
      <c r="BN541" s="1"/>
      <c r="BO541" s="1"/>
      <c r="BP541" s="1"/>
      <c r="BQ541" s="1"/>
      <c r="BR541" s="1"/>
      <c r="BS541" s="1"/>
      <c r="BT541" s="1"/>
      <c r="BU541" s="1"/>
      <c r="BV541" s="1"/>
      <c r="BW541" s="1"/>
      <c r="BX541" s="1"/>
      <c r="BY541" s="1"/>
      <c r="BZ541" s="1"/>
    </row>
    <row r="542" spans="1:78" s="59" customFormat="1" ht="99.75">
      <c r="A542" s="45" t="str">
        <f t="shared" si="92"/>
        <v>EXT</v>
      </c>
      <c r="B542" s="45"/>
      <c r="C542" s="45"/>
      <c r="D542" s="188" t="s">
        <v>1526</v>
      </c>
      <c r="E542" s="61" t="s">
        <v>41</v>
      </c>
      <c r="F542" s="281" t="e">
        <v>#N/A</v>
      </c>
      <c r="G542" s="62">
        <f t="shared" si="89"/>
        <v>5</v>
      </c>
      <c r="H542" s="62" t="s">
        <v>32</v>
      </c>
      <c r="I542" s="64" t="s">
        <v>3</v>
      </c>
      <c r="J542" s="64"/>
      <c r="K542" s="65"/>
      <c r="L542" s="65"/>
      <c r="M542" s="65"/>
      <c r="N542" s="64"/>
      <c r="O542" s="66" t="s">
        <v>32</v>
      </c>
      <c r="P542" s="66" t="str">
        <f t="shared" si="75"/>
        <v>1..1</v>
      </c>
      <c r="Q542" s="6" t="s">
        <v>2627</v>
      </c>
      <c r="R542" s="67" t="s">
        <v>2628</v>
      </c>
      <c r="S542" s="66" t="s">
        <v>55</v>
      </c>
      <c r="T542" s="68" t="s">
        <v>56</v>
      </c>
      <c r="U542" s="62" t="s">
        <v>42</v>
      </c>
      <c r="V542" s="66"/>
      <c r="W542" s="69"/>
      <c r="X542" s="38"/>
      <c r="Y542" s="70" t="s">
        <v>47</v>
      </c>
      <c r="Z542" s="70" t="s">
        <v>47</v>
      </c>
      <c r="AA542" s="4"/>
      <c r="AB542" s="13" t="str">
        <f t="shared" si="90"/>
        <v>/rsm:CrossIndustryInvoice/rsm:SupplyChainTradeTransaction/ram:ApplicableHeaderTradeAgreement/ram:ProductEndUserTradeParty/ram:SpecifiedTaxRegistration</v>
      </c>
      <c r="AC542" s="13" t="str">
        <f t="shared" si="91"/>
        <v>/ram:ID</v>
      </c>
      <c r="AD542" s="14">
        <f>COUNTIFS(R$4:R542,AB542)</f>
        <v>1</v>
      </c>
      <c r="AE542" s="1"/>
      <c r="AF542" s="61" t="str">
        <f t="shared" si="84"/>
        <v>EXT</v>
      </c>
      <c r="AG542" s="62">
        <f t="shared" si="86"/>
        <v>5</v>
      </c>
      <c r="AH542" s="62" t="str">
        <f t="shared" si="85"/>
        <v>1..1</v>
      </c>
      <c r="AI542" s="64" t="s">
        <v>2629</v>
      </c>
      <c r="AJ542" s="64"/>
      <c r="AK542" s="65"/>
      <c r="AL542" s="65"/>
      <c r="AM542" s="65"/>
      <c r="AN542" s="64"/>
      <c r="AO542" s="66" t="str">
        <f t="shared" si="83"/>
        <v>1..1</v>
      </c>
      <c r="AP542" s="66" t="str">
        <f t="shared" si="83"/>
        <v>1..1</v>
      </c>
      <c r="AQ542" s="6" t="str">
        <f t="shared" si="83"/>
        <v>/rsm:CrossIndustryInvoice
/rsm:SupplyChainTradeTransaction
/ram:ApplicableHeaderTradeAgreement
/ram:ProductEndUserTradeParty
/ram:SpecifiedTaxRegistration
/ram:ID</v>
      </c>
      <c r="AR542" s="67" t="str">
        <f t="shared" si="83"/>
        <v>/rsm:CrossIndustryInvoice/rsm:SupplyChainTradeTransaction/ram:ApplicableHeaderTradeAgreement/ram:ProductEndUserTradeParty/ram:SpecifiedTaxRegistration/ram:ID</v>
      </c>
      <c r="AS542" s="66" t="s">
        <v>55</v>
      </c>
      <c r="AT542" s="68" t="s">
        <v>56</v>
      </c>
      <c r="AU542" s="62" t="str">
        <f t="shared" si="87"/>
        <v>0..1</v>
      </c>
      <c r="AV542" s="66"/>
      <c r="AW542" s="69"/>
      <c r="AX542" s="7"/>
      <c r="AY542" s="70" t="str">
        <f t="shared" si="88"/>
        <v>EXTENDED</v>
      </c>
      <c r="AZ542" s="70" t="str">
        <f t="shared" si="88"/>
        <v>EXTENDED</v>
      </c>
      <c r="BA542" s="1"/>
      <c r="BB542" s="57"/>
      <c r="BE542"/>
      <c r="BF542" s="1"/>
      <c r="BG542" s="1"/>
      <c r="BH542" s="1"/>
      <c r="BI542" s="1"/>
      <c r="BJ542" s="1"/>
      <c r="BK542" s="1"/>
      <c r="BL542" s="1"/>
      <c r="BM542" s="1"/>
      <c r="BN542" s="1"/>
      <c r="BO542" s="1"/>
      <c r="BP542" s="1"/>
      <c r="BQ542" s="1"/>
      <c r="BR542" s="1"/>
      <c r="BS542" s="1"/>
      <c r="BT542" s="1"/>
      <c r="BU542" s="1"/>
      <c r="BV542" s="1"/>
      <c r="BW542" s="1"/>
      <c r="BX542" s="1"/>
      <c r="BY542" s="1"/>
      <c r="BZ542" s="1"/>
    </row>
    <row r="543" spans="1:78" s="59" customFormat="1" ht="102">
      <c r="A543" s="45" t="str">
        <f t="shared" si="92"/>
        <v>EXT</v>
      </c>
      <c r="B543" s="45"/>
      <c r="C543" s="45"/>
      <c r="D543" s="188" t="s">
        <v>1526</v>
      </c>
      <c r="E543" s="61" t="s">
        <v>41</v>
      </c>
      <c r="F543" s="281" t="e">
        <v>#N/A</v>
      </c>
      <c r="G543" s="62">
        <f t="shared" si="89"/>
        <v>6</v>
      </c>
      <c r="H543" s="62" t="s">
        <v>32</v>
      </c>
      <c r="I543" s="64" t="s">
        <v>498</v>
      </c>
      <c r="J543" s="64"/>
      <c r="K543" s="65" t="s">
        <v>1015</v>
      </c>
      <c r="L543" s="65"/>
      <c r="M543" s="65" t="s">
        <v>1016</v>
      </c>
      <c r="N543" s="64"/>
      <c r="O543" s="66" t="s">
        <v>32</v>
      </c>
      <c r="P543" s="66" t="str">
        <f t="shared" si="75"/>
        <v>1..1</v>
      </c>
      <c r="Q543" s="6" t="s">
        <v>2630</v>
      </c>
      <c r="R543" s="67" t="s">
        <v>2631</v>
      </c>
      <c r="S543" s="66" t="s">
        <v>329</v>
      </c>
      <c r="T543" s="68" t="s">
        <v>163</v>
      </c>
      <c r="U543" s="62" t="s">
        <v>42</v>
      </c>
      <c r="V543" s="66"/>
      <c r="W543" s="69"/>
      <c r="X543" s="38"/>
      <c r="Y543" s="70" t="s">
        <v>47</v>
      </c>
      <c r="Z543" s="70" t="s">
        <v>47</v>
      </c>
      <c r="AA543" s="4"/>
      <c r="AB543" s="13" t="str">
        <f t="shared" si="90"/>
        <v>/rsm:CrossIndustryInvoice/rsm:SupplyChainTradeTransaction/ram:ApplicableHeaderTradeAgreement/ram:ProductEndUserTradeParty/ram:SpecifiedTaxRegistration/ram:ID</v>
      </c>
      <c r="AC543" s="13" t="str">
        <f t="shared" si="91"/>
        <v>/@schemeID</v>
      </c>
      <c r="AD543" s="14">
        <f>COUNTIFS(R$4:R543,AB543)</f>
        <v>1</v>
      </c>
      <c r="AE543" s="1"/>
      <c r="AF543" s="61" t="str">
        <f t="shared" si="84"/>
        <v>EXT</v>
      </c>
      <c r="AG543" s="62">
        <f t="shared" si="86"/>
        <v>6</v>
      </c>
      <c r="AH543" s="62" t="str">
        <f t="shared" si="85"/>
        <v>1..1</v>
      </c>
      <c r="AI543" s="64" t="s">
        <v>330</v>
      </c>
      <c r="AJ543" s="64"/>
      <c r="AK543" s="65"/>
      <c r="AL543" s="65"/>
      <c r="AM543" s="65"/>
      <c r="AN543" s="64"/>
      <c r="AO543" s="66" t="str">
        <f t="shared" si="83"/>
        <v>1..1</v>
      </c>
      <c r="AP543" s="66" t="str">
        <f t="shared" si="83"/>
        <v>1..1</v>
      </c>
      <c r="AQ543" s="6" t="str">
        <f t="shared" si="83"/>
        <v>/rsm:CrossIndustryInvoice
/rsm:SupplyChainTradeTransaction
/ram:ApplicableHeaderTradeAgreement
/ram:ProductEndUserTradeParty
/ram:SpecifiedTaxRegistration
/ram:ID
/@schemeID</v>
      </c>
      <c r="AR543" s="67" t="str">
        <f t="shared" si="83"/>
        <v>/rsm:CrossIndustryInvoice/rsm:SupplyChainTradeTransaction/ram:ApplicableHeaderTradeAgreement/ram:ProductEndUserTradeParty/ram:SpecifiedTaxRegistration/ram:ID/@schemeID</v>
      </c>
      <c r="AS543" s="66" t="s">
        <v>329</v>
      </c>
      <c r="AT543" s="68" t="s">
        <v>163</v>
      </c>
      <c r="AU543" s="62" t="str">
        <f t="shared" si="87"/>
        <v>0..1</v>
      </c>
      <c r="AV543" s="66"/>
      <c r="AW543" s="69"/>
      <c r="AX543" s="7"/>
      <c r="AY543" s="70" t="str">
        <f t="shared" si="88"/>
        <v>EXTENDED</v>
      </c>
      <c r="AZ543" s="70" t="str">
        <f t="shared" si="88"/>
        <v>EXTENDED</v>
      </c>
      <c r="BA543" s="1"/>
      <c r="BB543" s="57"/>
      <c r="BE543"/>
      <c r="BF543" s="1"/>
      <c r="BG543" s="1"/>
      <c r="BH543" s="1"/>
      <c r="BI543" s="1"/>
      <c r="BJ543" s="1"/>
      <c r="BK543" s="1"/>
      <c r="BL543" s="1"/>
      <c r="BM543" s="1"/>
      <c r="BN543" s="1"/>
      <c r="BO543" s="1"/>
      <c r="BP543" s="1"/>
      <c r="BQ543" s="1"/>
      <c r="BR543" s="1"/>
      <c r="BS543" s="1"/>
      <c r="BT543" s="1"/>
      <c r="BU543" s="1"/>
      <c r="BV543" s="1"/>
      <c r="BW543" s="1"/>
      <c r="BX543" s="1"/>
      <c r="BY543" s="1"/>
      <c r="BZ543" s="1"/>
    </row>
    <row r="544" spans="1:78" s="59" customFormat="1" ht="63.75">
      <c r="A544" s="45" t="str">
        <f t="shared" si="92"/>
        <v>EXT</v>
      </c>
      <c r="B544" s="45"/>
      <c r="C544" s="45"/>
      <c r="D544" s="193" t="s">
        <v>1526</v>
      </c>
      <c r="E544" s="99" t="s">
        <v>41</v>
      </c>
      <c r="F544" s="288" t="e">
        <v>#N/A</v>
      </c>
      <c r="G544" s="100">
        <f t="shared" si="89"/>
        <v>3</v>
      </c>
      <c r="H544" s="100" t="s">
        <v>42</v>
      </c>
      <c r="I544" s="125" t="s">
        <v>2632</v>
      </c>
      <c r="J544" s="125"/>
      <c r="K544" s="126"/>
      <c r="L544" s="126"/>
      <c r="M544" s="126"/>
      <c r="N544" s="125"/>
      <c r="O544" s="124" t="s">
        <v>42</v>
      </c>
      <c r="P544" s="124" t="str">
        <f t="shared" si="75"/>
        <v>0..1</v>
      </c>
      <c r="Q544" s="102" t="s">
        <v>2633</v>
      </c>
      <c r="R544" s="103" t="s">
        <v>2634</v>
      </c>
      <c r="S544" s="124"/>
      <c r="T544" s="129"/>
      <c r="U544" s="100" t="s">
        <v>42</v>
      </c>
      <c r="V544" s="124"/>
      <c r="W544" s="130"/>
      <c r="X544" s="38"/>
      <c r="Y544" s="104" t="s">
        <v>47</v>
      </c>
      <c r="Z544" s="104" t="s">
        <v>47</v>
      </c>
      <c r="AA544" s="4"/>
      <c r="AB544" s="13" t="str">
        <f t="shared" si="90"/>
        <v>/rsm:CrossIndustryInvoice/rsm:SupplyChainTradeTransaction/ram:ApplicableHeaderTradeAgreement</v>
      </c>
      <c r="AC544" s="13" t="str">
        <f t="shared" si="91"/>
        <v>/ram:ApplicableTradeDeliveryTerms</v>
      </c>
      <c r="AD544" s="14">
        <f>COUNTIFS(R$4:R544,AB544)</f>
        <v>1</v>
      </c>
      <c r="AE544" s="1"/>
      <c r="AF544" s="99" t="str">
        <f t="shared" si="84"/>
        <v>EXT</v>
      </c>
      <c r="AG544" s="100">
        <f t="shared" si="86"/>
        <v>3</v>
      </c>
      <c r="AH544" s="100" t="str">
        <f t="shared" si="85"/>
        <v>0..1</v>
      </c>
      <c r="AI544" s="125" t="s">
        <v>2635</v>
      </c>
      <c r="AJ544" s="125"/>
      <c r="AK544" s="126"/>
      <c r="AL544" s="126"/>
      <c r="AM544" s="126"/>
      <c r="AN544" s="125"/>
      <c r="AO544" s="124" t="str">
        <f t="shared" si="83"/>
        <v>0..1</v>
      </c>
      <c r="AP544" s="124" t="str">
        <f t="shared" si="83"/>
        <v>0..1</v>
      </c>
      <c r="AQ544" s="102" t="str">
        <f t="shared" si="83"/>
        <v>/rsm:CrossIndustryInvoice
/rsm:SupplyChainTradeTransaction
/ram:ApplicableHeaderTradeAgreement
/ram:ApplicableTradeDeliveryTerms</v>
      </c>
      <c r="AR544" s="103" t="str">
        <f t="shared" si="83"/>
        <v>/rsm:CrossIndustryInvoice/rsm:SupplyChainTradeTransaction/ram:ApplicableHeaderTradeAgreement/ram:ApplicableTradeDeliveryTerms</v>
      </c>
      <c r="AS544" s="124"/>
      <c r="AT544" s="129"/>
      <c r="AU544" s="100" t="str">
        <f t="shared" si="87"/>
        <v>0..1</v>
      </c>
      <c r="AV544" s="124"/>
      <c r="AW544" s="130"/>
      <c r="AX544" s="7"/>
      <c r="AY544" s="104" t="str">
        <f t="shared" si="88"/>
        <v>EXTENDED</v>
      </c>
      <c r="AZ544" s="104" t="str">
        <f t="shared" si="88"/>
        <v>EXTENDED</v>
      </c>
      <c r="BA544" s="1"/>
      <c r="BB544" s="57"/>
      <c r="BE544"/>
      <c r="BF544" s="1"/>
      <c r="BG544" s="1"/>
      <c r="BH544" s="1"/>
      <c r="BI544" s="1"/>
      <c r="BJ544" s="1"/>
      <c r="BK544" s="1"/>
      <c r="BL544" s="1"/>
      <c r="BM544" s="1"/>
      <c r="BN544" s="1"/>
      <c r="BO544" s="1"/>
      <c r="BP544" s="1"/>
      <c r="BQ544" s="1"/>
      <c r="BR544" s="1"/>
      <c r="BS544" s="1"/>
      <c r="BT544" s="1"/>
      <c r="BU544" s="1"/>
      <c r="BV544" s="1"/>
      <c r="BW544" s="1"/>
      <c r="BX544" s="1"/>
      <c r="BY544" s="1"/>
      <c r="BZ544" s="1"/>
    </row>
    <row r="545" spans="1:78" s="59" customFormat="1" ht="85.5">
      <c r="A545" s="45" t="str">
        <f t="shared" si="92"/>
        <v>EXT</v>
      </c>
      <c r="B545" s="45"/>
      <c r="C545" s="316" t="s">
        <v>5066</v>
      </c>
      <c r="D545" s="188" t="s">
        <v>1526</v>
      </c>
      <c r="E545" s="61" t="s">
        <v>41</v>
      </c>
      <c r="F545" s="281" t="e">
        <v>#N/A</v>
      </c>
      <c r="G545" s="62">
        <f t="shared" si="89"/>
        <v>4</v>
      </c>
      <c r="H545" s="62" t="s">
        <v>42</v>
      </c>
      <c r="I545" s="64" t="s">
        <v>2636</v>
      </c>
      <c r="J545" s="64" t="s">
        <v>2637</v>
      </c>
      <c r="K545" s="65"/>
      <c r="L545" s="65"/>
      <c r="M545" s="65"/>
      <c r="N545" s="64"/>
      <c r="O545" s="66" t="s">
        <v>32</v>
      </c>
      <c r="P545" s="66" t="s">
        <v>42</v>
      </c>
      <c r="Q545" s="6" t="s">
        <v>2638</v>
      </c>
      <c r="R545" s="67" t="s">
        <v>2639</v>
      </c>
      <c r="S545" s="66" t="s">
        <v>131</v>
      </c>
      <c r="T545" s="68" t="s">
        <v>56</v>
      </c>
      <c r="U545" s="62" t="s">
        <v>42</v>
      </c>
      <c r="V545" s="66"/>
      <c r="W545" s="69"/>
      <c r="X545" s="38"/>
      <c r="Y545" s="70" t="s">
        <v>47</v>
      </c>
      <c r="Z545" s="70" t="s">
        <v>47</v>
      </c>
      <c r="AA545" s="4"/>
      <c r="AB545" s="13" t="str">
        <f t="shared" si="90"/>
        <v>/rsm:CrossIndustryInvoice/rsm:SupplyChainTradeTransaction/ram:ApplicableHeaderTradeAgreement/ram:ApplicableTradeDeliveryTerms</v>
      </c>
      <c r="AC545" s="13" t="str">
        <f t="shared" si="91"/>
        <v>/ram:DeliveryTypeCode</v>
      </c>
      <c r="AD545" s="14">
        <f>COUNTIFS(R$4:R545,AB545)</f>
        <v>1</v>
      </c>
      <c r="AE545" s="1"/>
      <c r="AF545" s="61" t="str">
        <f t="shared" si="84"/>
        <v>EXT</v>
      </c>
      <c r="AG545" s="62">
        <f t="shared" si="86"/>
        <v>4</v>
      </c>
      <c r="AH545" s="62" t="str">
        <f t="shared" si="85"/>
        <v>0..1</v>
      </c>
      <c r="AI545" s="64" t="s">
        <v>2640</v>
      </c>
      <c r="AJ545" s="64"/>
      <c r="AK545" s="65"/>
      <c r="AL545" s="65"/>
      <c r="AM545" s="65"/>
      <c r="AN545" s="64"/>
      <c r="AO545" s="66" t="str">
        <f t="shared" si="83"/>
        <v>1..1</v>
      </c>
      <c r="AP545" s="66" t="str">
        <f t="shared" si="83"/>
        <v>0..1</v>
      </c>
      <c r="AQ545" s="6" t="str">
        <f t="shared" si="83"/>
        <v>/rsm:CrossIndustryInvoice
/rsm:SupplyChainTradeTransaction
/ram:ApplicableHeaderTradeAgreement
/ram:ApplicableTradeDeliveryTerms
/ram:DeliveryTypeCode</v>
      </c>
      <c r="AR545" s="67" t="str">
        <f t="shared" si="83"/>
        <v>/rsm:CrossIndustryInvoice/rsm:SupplyChainTradeTransaction/ram:ApplicableHeaderTradeAgreement/ram:ApplicableTradeDeliveryTerms/ram:DeliveryTypeCode</v>
      </c>
      <c r="AS545" s="66" t="s">
        <v>131</v>
      </c>
      <c r="AT545" s="68" t="s">
        <v>56</v>
      </c>
      <c r="AU545" s="62" t="str">
        <f t="shared" si="87"/>
        <v>0..1</v>
      </c>
      <c r="AV545" s="66"/>
      <c r="AW545" s="69"/>
      <c r="AX545" s="7"/>
      <c r="AY545" s="70" t="str">
        <f t="shared" si="88"/>
        <v>EXTENDED</v>
      </c>
      <c r="AZ545" s="70" t="str">
        <f t="shared" si="88"/>
        <v>EXTENDED</v>
      </c>
      <c r="BA545" s="1"/>
      <c r="BB545" s="57"/>
      <c r="BE545"/>
      <c r="BF545" s="1"/>
      <c r="BG545" s="1"/>
      <c r="BH545" s="1"/>
      <c r="BI545" s="1"/>
      <c r="BJ545" s="1"/>
      <c r="BK545" s="1"/>
      <c r="BL545" s="1"/>
      <c r="BM545" s="1"/>
      <c r="BN545" s="1"/>
      <c r="BO545" s="1"/>
      <c r="BP545" s="1"/>
      <c r="BQ545" s="1"/>
      <c r="BR545" s="1"/>
      <c r="BS545" s="1"/>
      <c r="BT545" s="1"/>
      <c r="BU545" s="1"/>
      <c r="BV545" s="1"/>
      <c r="BW545" s="1"/>
      <c r="BX545" s="1"/>
      <c r="BY545" s="1"/>
      <c r="BZ545" s="1"/>
    </row>
    <row r="546" spans="1:78" s="59" customFormat="1" ht="63.75">
      <c r="A546" s="45" t="str">
        <f t="shared" si="92"/>
        <v>NO</v>
      </c>
      <c r="B546" s="45"/>
      <c r="C546" s="45"/>
      <c r="D546" s="181" t="s">
        <v>1526</v>
      </c>
      <c r="E546" s="186" t="s">
        <v>2641</v>
      </c>
      <c r="F546" s="301" t="e">
        <v>#N/A</v>
      </c>
      <c r="G546" s="110">
        <f t="shared" si="89"/>
        <v>3</v>
      </c>
      <c r="H546" s="110" t="s">
        <v>42</v>
      </c>
      <c r="I546" s="111" t="s">
        <v>2642</v>
      </c>
      <c r="J546" s="112"/>
      <c r="K546" s="113"/>
      <c r="L546" s="113"/>
      <c r="M546" s="113"/>
      <c r="N546" s="112"/>
      <c r="O546" s="110" t="s">
        <v>42</v>
      </c>
      <c r="P546" s="110" t="str">
        <f t="shared" si="75"/>
        <v>0..1</v>
      </c>
      <c r="Q546" s="114" t="s">
        <v>2643</v>
      </c>
      <c r="R546" s="115" t="s">
        <v>2644</v>
      </c>
      <c r="S546" s="110"/>
      <c r="T546" s="116"/>
      <c r="U546" s="110" t="s">
        <v>42</v>
      </c>
      <c r="V546" s="110"/>
      <c r="W546" s="117"/>
      <c r="X546" s="38"/>
      <c r="Y546" s="116" t="s">
        <v>282</v>
      </c>
      <c r="Z546" s="116" t="s">
        <v>282</v>
      </c>
      <c r="AA546" s="4"/>
      <c r="AB546" s="13" t="str">
        <f t="shared" si="90"/>
        <v>/rsm:CrossIndustryInvoice/rsm:SupplyChainTradeTransaction/ram:ApplicableHeaderTradeAgreement</v>
      </c>
      <c r="AC546" s="13" t="str">
        <f t="shared" si="91"/>
        <v>/ram:SellerOrderReferencedDocument</v>
      </c>
      <c r="AD546" s="14">
        <f>COUNTIFS(R$4:R546,AB546)</f>
        <v>1</v>
      </c>
      <c r="AE546" s="1"/>
      <c r="AF546" s="186" t="str">
        <f t="shared" si="84"/>
        <v>BT-14-00</v>
      </c>
      <c r="AG546" s="110">
        <f t="shared" si="86"/>
        <v>3</v>
      </c>
      <c r="AH546" s="110" t="str">
        <f t="shared" si="85"/>
        <v>0..1</v>
      </c>
      <c r="AI546" s="111" t="s">
        <v>2645</v>
      </c>
      <c r="AJ546" s="112"/>
      <c r="AK546" s="113"/>
      <c r="AL546" s="113"/>
      <c r="AM546" s="113" t="s">
        <v>35</v>
      </c>
      <c r="AN546" s="112"/>
      <c r="AO546" s="110" t="str">
        <f t="shared" si="83"/>
        <v>0..1</v>
      </c>
      <c r="AP546" s="110" t="str">
        <f t="shared" si="83"/>
        <v>0..1</v>
      </c>
      <c r="AQ546" s="114" t="str">
        <f t="shared" si="83"/>
        <v>/rsm:CrossIndustryInvoice
/rsm:SupplyChainTradeTransaction
/ram:ApplicableHeaderTradeAgreement
/ram:SellerOrderReferencedDocument</v>
      </c>
      <c r="AR546" s="115" t="str">
        <f t="shared" si="83"/>
        <v>/rsm:CrossIndustryInvoice/rsm:SupplyChainTradeTransaction/ram:ApplicableHeaderTradeAgreement/ram:SellerOrderReferencedDocument</v>
      </c>
      <c r="AS546" s="110"/>
      <c r="AT546" s="116"/>
      <c r="AU546" s="110" t="str">
        <f t="shared" si="87"/>
        <v>0..1</v>
      </c>
      <c r="AV546" s="110"/>
      <c r="AW546" s="117"/>
      <c r="AX546" s="7"/>
      <c r="AY546" s="116" t="str">
        <f t="shared" si="88"/>
        <v>EN 16931</v>
      </c>
      <c r="AZ546" s="116" t="str">
        <f t="shared" si="88"/>
        <v>EN 16931</v>
      </c>
      <c r="BA546" s="1"/>
      <c r="BB546" s="57"/>
      <c r="BE546"/>
      <c r="BF546" s="1"/>
      <c r="BG546" s="1"/>
      <c r="BH546" s="1"/>
      <c r="BI546" s="1"/>
      <c r="BJ546" s="1"/>
      <c r="BK546" s="1"/>
      <c r="BL546" s="1"/>
      <c r="BM546" s="1"/>
      <c r="BN546" s="1"/>
      <c r="BO546" s="1"/>
      <c r="BP546" s="1"/>
      <c r="BQ546" s="1"/>
      <c r="BR546" s="1"/>
      <c r="BS546" s="1"/>
      <c r="BT546" s="1"/>
      <c r="BU546" s="1"/>
      <c r="BV546" s="1"/>
      <c r="BW546" s="1"/>
      <c r="BX546" s="1"/>
      <c r="BY546" s="1"/>
      <c r="BZ546" s="1"/>
    </row>
    <row r="547" spans="1:78" s="59" customFormat="1" ht="85.5">
      <c r="A547" s="45" t="str">
        <f t="shared" si="92"/>
        <v>YES</v>
      </c>
      <c r="B547" s="45"/>
      <c r="C547" s="45"/>
      <c r="D547" s="184" t="s">
        <v>1526</v>
      </c>
      <c r="E547" s="185" t="s">
        <v>2646</v>
      </c>
      <c r="F547" s="300" t="s">
        <v>2646</v>
      </c>
      <c r="G547" s="66">
        <f t="shared" si="89"/>
        <v>4</v>
      </c>
      <c r="H547" s="66" t="s">
        <v>42</v>
      </c>
      <c r="I547" s="64" t="s">
        <v>2647</v>
      </c>
      <c r="J547" s="64" t="s">
        <v>2648</v>
      </c>
      <c r="K547" s="65"/>
      <c r="L547" s="65"/>
      <c r="M547" s="65" t="s">
        <v>35</v>
      </c>
      <c r="N547" s="149" t="s">
        <v>548</v>
      </c>
      <c r="O547" s="66" t="s">
        <v>32</v>
      </c>
      <c r="P547" s="66" t="str">
        <f t="shared" si="75"/>
        <v>1..1</v>
      </c>
      <c r="Q547" s="2" t="s">
        <v>2649</v>
      </c>
      <c r="R547" s="75" t="s">
        <v>2650</v>
      </c>
      <c r="S547" s="66" t="s">
        <v>551</v>
      </c>
      <c r="T547" s="68" t="s">
        <v>56</v>
      </c>
      <c r="U547" s="66" t="s">
        <v>42</v>
      </c>
      <c r="V547" s="66" t="s">
        <v>35</v>
      </c>
      <c r="W547" s="69" t="s">
        <v>35</v>
      </c>
      <c r="X547" s="38"/>
      <c r="Y547" s="68" t="s">
        <v>282</v>
      </c>
      <c r="Z547" s="68" t="s">
        <v>282</v>
      </c>
      <c r="AA547" s="4"/>
      <c r="AB547" s="13" t="str">
        <f t="shared" si="90"/>
        <v>/rsm:CrossIndustryInvoice/rsm:SupplyChainTradeTransaction/ram:ApplicableHeaderTradeAgreement/ram:SellerOrderReferencedDocument</v>
      </c>
      <c r="AC547" s="13" t="str">
        <f t="shared" si="91"/>
        <v>/ram:IssuerAssignedID</v>
      </c>
      <c r="AD547" s="14">
        <f>COUNTIFS(R$4:R547,AB547)</f>
        <v>1</v>
      </c>
      <c r="AE547" s="1"/>
      <c r="AF547" s="185" t="str">
        <f t="shared" si="84"/>
        <v>BT-14</v>
      </c>
      <c r="AG547" s="66">
        <f t="shared" si="86"/>
        <v>4</v>
      </c>
      <c r="AH547" s="66" t="str">
        <f t="shared" si="85"/>
        <v>0..1</v>
      </c>
      <c r="AI547" s="64" t="s">
        <v>2651</v>
      </c>
      <c r="AJ547" s="64" t="s">
        <v>2652</v>
      </c>
      <c r="AK547" s="65"/>
      <c r="AL547" s="65"/>
      <c r="AM547" s="65" t="s">
        <v>35</v>
      </c>
      <c r="AN547" s="149" t="s">
        <v>555</v>
      </c>
      <c r="AO547" s="66" t="str">
        <f t="shared" si="83"/>
        <v>1..1</v>
      </c>
      <c r="AP547" s="66" t="str">
        <f t="shared" si="83"/>
        <v>1..1</v>
      </c>
      <c r="AQ547" s="2" t="str">
        <f t="shared" si="83"/>
        <v>/rsm:CrossIndustryInvoice
/rsm:SupplyChainTradeTransaction
/ram:ApplicableHeaderTradeAgreement
/ram:SellerOrderReferencedDocument
/ram:IssuerAssignedID</v>
      </c>
      <c r="AR547" s="75" t="str">
        <f t="shared" si="83"/>
        <v>/rsm:CrossIndustryInvoice/rsm:SupplyChainTradeTransaction/ram:ApplicableHeaderTradeAgreement/ram:SellerOrderReferencedDocument/ram:IssuerAssignedID</v>
      </c>
      <c r="AS547" s="66" t="s">
        <v>551</v>
      </c>
      <c r="AT547" s="68" t="s">
        <v>56</v>
      </c>
      <c r="AU547" s="66" t="str">
        <f t="shared" si="87"/>
        <v>0..1</v>
      </c>
      <c r="AV547" s="66" t="s">
        <v>35</v>
      </c>
      <c r="AW547" s="69" t="s">
        <v>35</v>
      </c>
      <c r="AX547" s="7"/>
      <c r="AY547" s="68" t="str">
        <f t="shared" si="88"/>
        <v>EN 16931</v>
      </c>
      <c r="AZ547" s="68" t="str">
        <f t="shared" si="88"/>
        <v>EN 16931</v>
      </c>
      <c r="BA547" s="1"/>
      <c r="BB547" s="57"/>
      <c r="BE547"/>
      <c r="BF547" s="1"/>
      <c r="BG547" s="1"/>
      <c r="BH547" s="1"/>
      <c r="BI547" s="1"/>
      <c r="BJ547" s="1"/>
      <c r="BK547" s="1"/>
      <c r="BL547" s="1"/>
      <c r="BM547" s="1"/>
      <c r="BN547" s="1"/>
      <c r="BO547" s="1"/>
      <c r="BP547" s="1"/>
      <c r="BQ547" s="1"/>
      <c r="BR547" s="1"/>
      <c r="BS547" s="1"/>
      <c r="BT547" s="1"/>
      <c r="BU547" s="1"/>
      <c r="BV547" s="1"/>
      <c r="BW547" s="1"/>
      <c r="BX547" s="1"/>
      <c r="BY547" s="1"/>
      <c r="BZ547" s="1"/>
    </row>
    <row r="548" spans="1:78" s="59" customFormat="1" ht="85.5">
      <c r="A548" s="45" t="str">
        <f t="shared" si="92"/>
        <v>EXT</v>
      </c>
      <c r="B548" s="45"/>
      <c r="C548" s="45"/>
      <c r="D548" s="188" t="s">
        <v>1526</v>
      </c>
      <c r="E548" s="139" t="s">
        <v>41</v>
      </c>
      <c r="F548" s="295" t="e">
        <v>#N/A</v>
      </c>
      <c r="G548" s="140">
        <f t="shared" si="89"/>
        <v>4</v>
      </c>
      <c r="H548" s="140" t="s">
        <v>42</v>
      </c>
      <c r="I548" s="137" t="s">
        <v>582</v>
      </c>
      <c r="J548" s="125"/>
      <c r="K548" s="126"/>
      <c r="L548" s="126"/>
      <c r="M548" s="126"/>
      <c r="N548" s="125"/>
      <c r="O548" s="124" t="s">
        <v>42</v>
      </c>
      <c r="P548" s="124" t="str">
        <f t="shared" si="75"/>
        <v>0..1</v>
      </c>
      <c r="Q548" s="141" t="s">
        <v>2653</v>
      </c>
      <c r="R548" s="142" t="s">
        <v>2654</v>
      </c>
      <c r="S548" s="124"/>
      <c r="T548" s="129"/>
      <c r="U548" s="140" t="s">
        <v>42</v>
      </c>
      <c r="V548" s="124"/>
      <c r="W548" s="130"/>
      <c r="X548" s="38"/>
      <c r="Y548" s="143" t="s">
        <v>47</v>
      </c>
      <c r="Z548" s="143" t="s">
        <v>47</v>
      </c>
      <c r="AA548" s="4"/>
      <c r="AB548" s="13" t="str">
        <f t="shared" si="90"/>
        <v>/rsm:CrossIndustryInvoice/rsm:SupplyChainTradeTransaction/ram:ApplicableHeaderTradeAgreement/ram:SellerOrderReferencedDocument</v>
      </c>
      <c r="AC548" s="13" t="str">
        <f t="shared" si="91"/>
        <v>/ram:FormattedIssueDateTime</v>
      </c>
      <c r="AD548" s="14">
        <f>COUNTIFS(R$4:R548,AB548)</f>
        <v>1</v>
      </c>
      <c r="AE548" s="1"/>
      <c r="AF548" s="139" t="str">
        <f t="shared" si="84"/>
        <v>EXT</v>
      </c>
      <c r="AG548" s="140">
        <f t="shared" si="86"/>
        <v>4</v>
      </c>
      <c r="AH548" s="140" t="str">
        <f t="shared" si="85"/>
        <v>0..1</v>
      </c>
      <c r="AI548" s="137" t="s">
        <v>2655</v>
      </c>
      <c r="AJ548" s="125"/>
      <c r="AK548" s="126"/>
      <c r="AL548" s="126"/>
      <c r="AM548" s="126"/>
      <c r="AN548" s="125"/>
      <c r="AO548" s="124" t="str">
        <f t="shared" si="83"/>
        <v>0..1</v>
      </c>
      <c r="AP548" s="124" t="str">
        <f t="shared" si="83"/>
        <v>0..1</v>
      </c>
      <c r="AQ548" s="141" t="str">
        <f t="shared" si="83"/>
        <v>/rsm:CrossIndustryInvoice
/rsm:SupplyChainTradeTransaction
/ram:ApplicableHeaderTradeAgreement
/ram:SellerOrderReferencedDocument
/ram:FormattedIssueDateTime</v>
      </c>
      <c r="AR548" s="142" t="str">
        <f t="shared" si="83"/>
        <v>/rsm:CrossIndustryInvoice/rsm:SupplyChainTradeTransaction/ram:ApplicableHeaderTradeAgreement/ram:SellerOrderReferencedDocument/ram:FormattedIssueDateTime</v>
      </c>
      <c r="AS548" s="124"/>
      <c r="AT548" s="129"/>
      <c r="AU548" s="140" t="str">
        <f t="shared" si="87"/>
        <v>0..1</v>
      </c>
      <c r="AV548" s="124"/>
      <c r="AW548" s="130"/>
      <c r="AX548" s="7"/>
      <c r="AY548" s="143" t="str">
        <f t="shared" si="88"/>
        <v>EXTENDED</v>
      </c>
      <c r="AZ548" s="143" t="str">
        <f t="shared" si="88"/>
        <v>EXTENDED</v>
      </c>
      <c r="BA548" s="1"/>
      <c r="BB548" s="57"/>
      <c r="BE548"/>
      <c r="BF548" s="1"/>
      <c r="BG548" s="1"/>
      <c r="BH548" s="1"/>
      <c r="BI548" s="1"/>
      <c r="BJ548" s="1"/>
      <c r="BK548" s="1"/>
      <c r="BL548" s="1"/>
      <c r="BM548" s="1"/>
      <c r="BN548" s="1"/>
      <c r="BO548" s="1"/>
      <c r="BP548" s="1"/>
      <c r="BQ548" s="1"/>
      <c r="BR548" s="1"/>
      <c r="BS548" s="1"/>
      <c r="BT548" s="1"/>
      <c r="BU548" s="1"/>
      <c r="BV548" s="1"/>
      <c r="BW548" s="1"/>
      <c r="BX548" s="1"/>
      <c r="BY548" s="1"/>
      <c r="BZ548" s="1"/>
    </row>
    <row r="549" spans="1:78" s="59" customFormat="1" ht="99.75">
      <c r="A549" s="45" t="str">
        <f t="shared" si="92"/>
        <v>EXT</v>
      </c>
      <c r="B549" s="45"/>
      <c r="C549" s="45"/>
      <c r="D549" s="188" t="s">
        <v>1526</v>
      </c>
      <c r="E549" s="61" t="s">
        <v>41</v>
      </c>
      <c r="F549" s="281" t="e">
        <v>#N/A</v>
      </c>
      <c r="G549" s="62">
        <f t="shared" si="89"/>
        <v>5</v>
      </c>
      <c r="H549" s="62" t="s">
        <v>32</v>
      </c>
      <c r="I549" s="64" t="s">
        <v>586</v>
      </c>
      <c r="J549" s="64"/>
      <c r="K549" s="65"/>
      <c r="L549" s="65"/>
      <c r="M549" s="65"/>
      <c r="N549" s="64"/>
      <c r="O549" s="66" t="s">
        <v>32</v>
      </c>
      <c r="P549" s="66" t="str">
        <f t="shared" si="75"/>
        <v>1..1</v>
      </c>
      <c r="Q549" s="6" t="s">
        <v>2656</v>
      </c>
      <c r="R549" s="67" t="s">
        <v>2657</v>
      </c>
      <c r="S549" s="66" t="s">
        <v>151</v>
      </c>
      <c r="T549" s="68" t="s">
        <v>56</v>
      </c>
      <c r="U549" s="62" t="s">
        <v>42</v>
      </c>
      <c r="V549" s="66"/>
      <c r="W549" s="69"/>
      <c r="X549" s="38"/>
      <c r="Y549" s="70" t="s">
        <v>47</v>
      </c>
      <c r="Z549" s="70" t="s">
        <v>47</v>
      </c>
      <c r="AA549" s="4"/>
      <c r="AB549" s="13" t="str">
        <f t="shared" si="90"/>
        <v>/rsm:CrossIndustryInvoice/rsm:SupplyChainTradeTransaction/ram:ApplicableHeaderTradeAgreement/ram:SellerOrderReferencedDocument/ram:FormattedIssueDateTime</v>
      </c>
      <c r="AC549" s="13" t="str">
        <f t="shared" si="91"/>
        <v>/qdt:DateTimeString</v>
      </c>
      <c r="AD549" s="14">
        <f>COUNTIFS(R$4:R549,AB549)</f>
        <v>1</v>
      </c>
      <c r="AE549" s="1"/>
      <c r="AF549" s="61" t="str">
        <f t="shared" si="84"/>
        <v>EXT</v>
      </c>
      <c r="AG549" s="62">
        <f t="shared" si="86"/>
        <v>5</v>
      </c>
      <c r="AH549" s="62" t="str">
        <f t="shared" si="85"/>
        <v>1..1</v>
      </c>
      <c r="AI549" s="64">
        <v>0</v>
      </c>
      <c r="AJ549" s="64"/>
      <c r="AK549" s="65"/>
      <c r="AL549" s="65"/>
      <c r="AM549" s="65"/>
      <c r="AN549" s="64"/>
      <c r="AO549" s="66" t="str">
        <f t="shared" si="83"/>
        <v>1..1</v>
      </c>
      <c r="AP549" s="66" t="str">
        <f t="shared" si="83"/>
        <v>1..1</v>
      </c>
      <c r="AQ549" s="6" t="str">
        <f t="shared" si="83"/>
        <v>/rsm:CrossIndustryInvoice
/rsm:SupplyChainTradeTransaction
/ram:ApplicableHeaderTradeAgreement
/ram:SellerOrderReferencedDocument
/ram:FormattedIssueDateTime
/qdt:DateTimeString</v>
      </c>
      <c r="AR549" s="67" t="str">
        <f t="shared" si="83"/>
        <v>/rsm:CrossIndustryInvoice/rsm:SupplyChainTradeTransaction/ram:ApplicableHeaderTradeAgreement/ram:SellerOrderReferencedDocument/ram:FormattedIssueDateTime/qdt:DateTimeString</v>
      </c>
      <c r="AS549" s="66" t="s">
        <v>151</v>
      </c>
      <c r="AT549" s="68" t="s">
        <v>56</v>
      </c>
      <c r="AU549" s="62" t="str">
        <f t="shared" si="87"/>
        <v>0..1</v>
      </c>
      <c r="AV549" s="66"/>
      <c r="AW549" s="69"/>
      <c r="AX549" s="7"/>
      <c r="AY549" s="70" t="str">
        <f t="shared" si="88"/>
        <v>EXTENDED</v>
      </c>
      <c r="AZ549" s="70" t="str">
        <f t="shared" si="88"/>
        <v>EXTENDED</v>
      </c>
      <c r="BA549" s="1"/>
      <c r="BB549" s="57"/>
      <c r="BE549"/>
      <c r="BF549" s="1"/>
      <c r="BG549" s="1"/>
      <c r="BH549" s="1"/>
      <c r="BI549" s="1"/>
      <c r="BJ549" s="1"/>
      <c r="BK549" s="1"/>
      <c r="BL549" s="1"/>
      <c r="BM549" s="1"/>
      <c r="BN549" s="1"/>
      <c r="BO549" s="1"/>
      <c r="BP549" s="1"/>
      <c r="BQ549" s="1"/>
      <c r="BR549" s="1"/>
      <c r="BS549" s="1"/>
      <c r="BT549" s="1"/>
      <c r="BU549" s="1"/>
      <c r="BV549" s="1"/>
      <c r="BW549" s="1"/>
      <c r="BX549" s="1"/>
      <c r="BY549" s="1"/>
      <c r="BZ549" s="1"/>
    </row>
    <row r="550" spans="1:78" s="59" customFormat="1" ht="114">
      <c r="A550" s="45" t="str">
        <f t="shared" si="92"/>
        <v>EXT</v>
      </c>
      <c r="B550" s="45"/>
      <c r="C550" s="45"/>
      <c r="D550" s="188" t="s">
        <v>1526</v>
      </c>
      <c r="E550" s="61" t="s">
        <v>41</v>
      </c>
      <c r="F550" s="281" t="e">
        <v>#N/A</v>
      </c>
      <c r="G550" s="62">
        <f t="shared" si="89"/>
        <v>6</v>
      </c>
      <c r="H550" s="62" t="s">
        <v>32</v>
      </c>
      <c r="I550" s="64" t="s">
        <v>226</v>
      </c>
      <c r="J550" s="64"/>
      <c r="K550" s="65"/>
      <c r="L550" s="65"/>
      <c r="M550" s="65" t="s">
        <v>160</v>
      </c>
      <c r="N550" s="64"/>
      <c r="O550" s="66" t="s">
        <v>32</v>
      </c>
      <c r="P550" s="66" t="str">
        <f t="shared" si="75"/>
        <v>1..1</v>
      </c>
      <c r="Q550" s="6" t="s">
        <v>2658</v>
      </c>
      <c r="R550" s="67" t="s">
        <v>2659</v>
      </c>
      <c r="S550" s="66"/>
      <c r="T550" s="68" t="s">
        <v>163</v>
      </c>
      <c r="U550" s="62" t="s">
        <v>42</v>
      </c>
      <c r="V550" s="66"/>
      <c r="W550" s="69"/>
      <c r="X550" s="38"/>
      <c r="Y550" s="70" t="s">
        <v>47</v>
      </c>
      <c r="Z550" s="70" t="s">
        <v>47</v>
      </c>
      <c r="AA550" s="4"/>
      <c r="AB550" s="13" t="str">
        <f t="shared" si="90"/>
        <v>/rsm:CrossIndustryInvoice/rsm:SupplyChainTradeTransaction/ram:ApplicableHeaderTradeAgreement/ram:SellerOrderReferencedDocument/ram:FormattedIssueDateTime/qdt:DateTimeString</v>
      </c>
      <c r="AC550" s="13" t="str">
        <f t="shared" si="91"/>
        <v>/@format</v>
      </c>
      <c r="AD550" s="14">
        <f>COUNTIFS(R$4:R550,AB550)</f>
        <v>1</v>
      </c>
      <c r="AE550" s="1"/>
      <c r="AF550" s="61" t="str">
        <f t="shared" si="84"/>
        <v>EXT</v>
      </c>
      <c r="AG550" s="62">
        <f t="shared" si="86"/>
        <v>6</v>
      </c>
      <c r="AH550" s="62" t="str">
        <f t="shared" si="85"/>
        <v>1..1</v>
      </c>
      <c r="AI550" s="64" t="s">
        <v>229</v>
      </c>
      <c r="AJ550" s="64"/>
      <c r="AK550" s="65"/>
      <c r="AL550" s="65"/>
      <c r="AM550" s="65"/>
      <c r="AN550" s="64"/>
      <c r="AO550" s="66" t="str">
        <f t="shared" si="83"/>
        <v>1..1</v>
      </c>
      <c r="AP550" s="66" t="str">
        <f t="shared" si="83"/>
        <v>1..1</v>
      </c>
      <c r="AQ550" s="6" t="str">
        <f t="shared" si="83"/>
        <v>/rsm:CrossIndustryInvoice
/rsm:SupplyChainTradeTransaction
/ram:ApplicableHeaderTradeAgreement
/ram:SellerOrderReferencedDocument
/ram:FormattedIssueDateTime
/qdt:DateTimeString
/@format</v>
      </c>
      <c r="AR550" s="67" t="str">
        <f t="shared" si="83"/>
        <v>/rsm:CrossIndustryInvoice/rsm:SupplyChainTradeTransaction/ram:ApplicableHeaderTradeAgreement/ram:SellerOrderReferencedDocument/ram:FormattedIssueDateTime/qdt:DateTimeString/@format</v>
      </c>
      <c r="AS550" s="66"/>
      <c r="AT550" s="68" t="s">
        <v>163</v>
      </c>
      <c r="AU550" s="62" t="str">
        <f t="shared" si="87"/>
        <v>0..1</v>
      </c>
      <c r="AV550" s="66"/>
      <c r="AW550" s="69"/>
      <c r="AX550" s="7"/>
      <c r="AY550" s="70" t="str">
        <f t="shared" si="88"/>
        <v>EXTENDED</v>
      </c>
      <c r="AZ550" s="70" t="str">
        <f t="shared" si="88"/>
        <v>EXTENDED</v>
      </c>
      <c r="BA550" s="1"/>
      <c r="BB550" s="57"/>
      <c r="BE550"/>
      <c r="BF550" s="1"/>
      <c r="BG550" s="1"/>
      <c r="BH550" s="1"/>
      <c r="BI550" s="1"/>
      <c r="BJ550" s="1"/>
      <c r="BK550" s="1"/>
      <c r="BL550" s="1"/>
      <c r="BM550" s="1"/>
      <c r="BN550" s="1"/>
      <c r="BO550" s="1"/>
      <c r="BP550" s="1"/>
      <c r="BQ550" s="1"/>
      <c r="BR550" s="1"/>
      <c r="BS550" s="1"/>
      <c r="BT550" s="1"/>
      <c r="BU550" s="1"/>
      <c r="BV550" s="1"/>
      <c r="BW550" s="1"/>
      <c r="BX550" s="1"/>
      <c r="BY550" s="1"/>
      <c r="BZ550" s="1"/>
    </row>
    <row r="551" spans="1:78" s="59" customFormat="1" ht="63.75">
      <c r="A551" s="45" t="str">
        <f t="shared" si="92"/>
        <v>NO</v>
      </c>
      <c r="B551" s="45"/>
      <c r="C551" s="45"/>
      <c r="D551" s="181" t="s">
        <v>1526</v>
      </c>
      <c r="E551" s="186" t="s">
        <v>2660</v>
      </c>
      <c r="F551" s="301" t="e">
        <v>#N/A</v>
      </c>
      <c r="G551" s="110">
        <f t="shared" si="89"/>
        <v>3</v>
      </c>
      <c r="H551" s="110" t="s">
        <v>42</v>
      </c>
      <c r="I551" s="111" t="s">
        <v>2661</v>
      </c>
      <c r="J551" s="112"/>
      <c r="K551" s="113"/>
      <c r="L551" s="113"/>
      <c r="M551" s="113"/>
      <c r="N551" s="112"/>
      <c r="O551" s="110" t="s">
        <v>42</v>
      </c>
      <c r="P551" s="110" t="str">
        <f t="shared" si="75"/>
        <v>0..1</v>
      </c>
      <c r="Q551" s="114" t="s">
        <v>2662</v>
      </c>
      <c r="R551" s="115" t="s">
        <v>2663</v>
      </c>
      <c r="S551" s="110"/>
      <c r="T551" s="116"/>
      <c r="U551" s="110" t="s">
        <v>42</v>
      </c>
      <c r="V551" s="110"/>
      <c r="W551" s="117"/>
      <c r="X551" s="38"/>
      <c r="Y551" s="116" t="s">
        <v>39</v>
      </c>
      <c r="Z551" s="116" t="s">
        <v>39</v>
      </c>
      <c r="AA551" s="4"/>
      <c r="AB551" s="13" t="str">
        <f t="shared" si="90"/>
        <v>/rsm:CrossIndustryInvoice/rsm:SupplyChainTradeTransaction/ram:ApplicableHeaderTradeAgreement</v>
      </c>
      <c r="AC551" s="13" t="str">
        <f t="shared" si="91"/>
        <v>/ram:BuyerOrderReferencedDocument</v>
      </c>
      <c r="AD551" s="14">
        <f>COUNTIFS(R$4:R551,AB551)</f>
        <v>1</v>
      </c>
      <c r="AE551" s="1"/>
      <c r="AF551" s="186" t="str">
        <f t="shared" si="84"/>
        <v>BT-13-00</v>
      </c>
      <c r="AG551" s="110">
        <f t="shared" si="86"/>
        <v>3</v>
      </c>
      <c r="AH551" s="110" t="str">
        <f t="shared" si="85"/>
        <v>0..1</v>
      </c>
      <c r="AI551" s="111" t="s">
        <v>2664</v>
      </c>
      <c r="AJ551" s="112"/>
      <c r="AK551" s="113"/>
      <c r="AL551" s="113"/>
      <c r="AM551" s="113" t="s">
        <v>35</v>
      </c>
      <c r="AN551" s="112"/>
      <c r="AO551" s="110" t="str">
        <f t="shared" si="83"/>
        <v>0..1</v>
      </c>
      <c r="AP551" s="110" t="str">
        <f t="shared" si="83"/>
        <v>0..1</v>
      </c>
      <c r="AQ551" s="114" t="str">
        <f t="shared" si="83"/>
        <v>/rsm:CrossIndustryInvoice
/rsm:SupplyChainTradeTransaction
/ram:ApplicableHeaderTradeAgreement
/ram:BuyerOrderReferencedDocument</v>
      </c>
      <c r="AR551" s="115" t="str">
        <f t="shared" si="83"/>
        <v>/rsm:CrossIndustryInvoice/rsm:SupplyChainTradeTransaction/ram:ApplicableHeaderTradeAgreement/ram:BuyerOrderReferencedDocument</v>
      </c>
      <c r="AS551" s="110"/>
      <c r="AT551" s="116"/>
      <c r="AU551" s="110" t="str">
        <f t="shared" si="87"/>
        <v>0..1</v>
      </c>
      <c r="AV551" s="110"/>
      <c r="AW551" s="117"/>
      <c r="AX551" s="7"/>
      <c r="AY551" s="116" t="str">
        <f t="shared" si="88"/>
        <v>MINIMUM</v>
      </c>
      <c r="AZ551" s="116" t="str">
        <f t="shared" si="88"/>
        <v>MINIMUM</v>
      </c>
      <c r="BA551" s="1"/>
      <c r="BB551" s="57"/>
      <c r="BE551"/>
      <c r="BF551" s="1"/>
      <c r="BG551" s="1"/>
      <c r="BH551" s="1"/>
      <c r="BI551" s="1"/>
      <c r="BJ551" s="1"/>
      <c r="BK551" s="1"/>
      <c r="BL551" s="1"/>
      <c r="BM551" s="1"/>
      <c r="BN551" s="1"/>
      <c r="BO551" s="1"/>
      <c r="BP551" s="1"/>
      <c r="BQ551" s="1"/>
      <c r="BR551" s="1"/>
      <c r="BS551" s="1"/>
      <c r="BT551" s="1"/>
      <c r="BU551" s="1"/>
      <c r="BV551" s="1"/>
      <c r="BW551" s="1"/>
      <c r="BX551" s="1"/>
      <c r="BY551" s="1"/>
      <c r="BZ551" s="1"/>
    </row>
    <row r="552" spans="1:78" s="59" customFormat="1" ht="85.5">
      <c r="A552" s="45" t="str">
        <f t="shared" si="92"/>
        <v>YES</v>
      </c>
      <c r="B552" s="45"/>
      <c r="C552" s="45"/>
      <c r="D552" s="184" t="s">
        <v>1526</v>
      </c>
      <c r="E552" s="185" t="s">
        <v>2665</v>
      </c>
      <c r="F552" s="300" t="s">
        <v>2665</v>
      </c>
      <c r="G552" s="66">
        <f t="shared" si="89"/>
        <v>4</v>
      </c>
      <c r="H552" s="66" t="s">
        <v>42</v>
      </c>
      <c r="I552" s="64" t="s">
        <v>2666</v>
      </c>
      <c r="J552" s="64" t="s">
        <v>2667</v>
      </c>
      <c r="K552" s="65"/>
      <c r="L552" s="65" t="s">
        <v>2668</v>
      </c>
      <c r="M552" s="65" t="s">
        <v>35</v>
      </c>
      <c r="N552" s="149" t="s">
        <v>548</v>
      </c>
      <c r="O552" s="66" t="s">
        <v>32</v>
      </c>
      <c r="P552" s="66" t="str">
        <f t="shared" si="75"/>
        <v>1..1</v>
      </c>
      <c r="Q552" s="2" t="s">
        <v>2669</v>
      </c>
      <c r="R552" s="75" t="s">
        <v>2670</v>
      </c>
      <c r="S552" s="66" t="s">
        <v>551</v>
      </c>
      <c r="T552" s="68" t="s">
        <v>56</v>
      </c>
      <c r="U552" s="66" t="s">
        <v>42</v>
      </c>
      <c r="V552" s="66" t="s">
        <v>35</v>
      </c>
      <c r="W552" s="69" t="s">
        <v>35</v>
      </c>
      <c r="X552" s="38"/>
      <c r="Y552" s="68" t="s">
        <v>39</v>
      </c>
      <c r="Z552" s="68" t="s">
        <v>39</v>
      </c>
      <c r="AA552" s="4"/>
      <c r="AB552" s="13" t="str">
        <f t="shared" si="90"/>
        <v>/rsm:CrossIndustryInvoice/rsm:SupplyChainTradeTransaction/ram:ApplicableHeaderTradeAgreement/ram:BuyerOrderReferencedDocument</v>
      </c>
      <c r="AC552" s="13" t="str">
        <f t="shared" si="91"/>
        <v>/ram:IssuerAssignedID</v>
      </c>
      <c r="AD552" s="14">
        <f>COUNTIFS(R$4:R552,AB552)</f>
        <v>1</v>
      </c>
      <c r="AE552" s="1"/>
      <c r="AF552" s="185" t="str">
        <f t="shared" si="84"/>
        <v>BT-13</v>
      </c>
      <c r="AG552" s="66">
        <f t="shared" si="86"/>
        <v>4</v>
      </c>
      <c r="AH552" s="66" t="str">
        <f t="shared" si="85"/>
        <v>0..1</v>
      </c>
      <c r="AI552" s="64" t="s">
        <v>2671</v>
      </c>
      <c r="AJ552" s="64" t="s">
        <v>2672</v>
      </c>
      <c r="AK552" s="65"/>
      <c r="AL552" s="65" t="s">
        <v>2673</v>
      </c>
      <c r="AM552" s="65" t="s">
        <v>35</v>
      </c>
      <c r="AN552" s="149" t="s">
        <v>555</v>
      </c>
      <c r="AO552" s="66" t="str">
        <f t="shared" si="83"/>
        <v>1..1</v>
      </c>
      <c r="AP552" s="66" t="str">
        <f t="shared" si="83"/>
        <v>1..1</v>
      </c>
      <c r="AQ552" s="2" t="str">
        <f t="shared" si="83"/>
        <v>/rsm:CrossIndustryInvoice
/rsm:SupplyChainTradeTransaction
/ram:ApplicableHeaderTradeAgreement
/ram:BuyerOrderReferencedDocument
/ram:IssuerAssignedID</v>
      </c>
      <c r="AR552" s="75" t="str">
        <f t="shared" si="83"/>
        <v>/rsm:CrossIndustryInvoice/rsm:SupplyChainTradeTransaction/ram:ApplicableHeaderTradeAgreement/ram:BuyerOrderReferencedDocument/ram:IssuerAssignedID</v>
      </c>
      <c r="AS552" s="66" t="s">
        <v>551</v>
      </c>
      <c r="AT552" s="68" t="s">
        <v>56</v>
      </c>
      <c r="AU552" s="66" t="str">
        <f t="shared" si="87"/>
        <v>0..1</v>
      </c>
      <c r="AV552" s="66" t="s">
        <v>35</v>
      </c>
      <c r="AW552" s="69" t="s">
        <v>35</v>
      </c>
      <c r="AX552" s="7"/>
      <c r="AY552" s="68" t="str">
        <f t="shared" si="88"/>
        <v>MINIMUM</v>
      </c>
      <c r="AZ552" s="68" t="str">
        <f t="shared" si="88"/>
        <v>MINIMUM</v>
      </c>
      <c r="BA552" s="1"/>
      <c r="BB552" s="57"/>
      <c r="BE552"/>
      <c r="BF552" s="1"/>
      <c r="BG552" s="1"/>
      <c r="BH552" s="1"/>
      <c r="BI552" s="1"/>
      <c r="BJ552" s="1"/>
      <c r="BK552" s="1"/>
      <c r="BL552" s="1"/>
      <c r="BM552" s="1"/>
      <c r="BN552" s="1"/>
      <c r="BO552" s="1"/>
      <c r="BP552" s="1"/>
      <c r="BQ552" s="1"/>
      <c r="BR552" s="1"/>
      <c r="BS552" s="1"/>
      <c r="BT552" s="1"/>
      <c r="BU552" s="1"/>
      <c r="BV552" s="1"/>
      <c r="BW552" s="1"/>
      <c r="BX552" s="1"/>
      <c r="BY552" s="1"/>
      <c r="BZ552" s="1"/>
    </row>
    <row r="553" spans="1:78" s="59" customFormat="1" ht="85.5">
      <c r="A553" s="45" t="str">
        <f t="shared" si="92"/>
        <v>EXT</v>
      </c>
      <c r="B553" s="45"/>
      <c r="C553" s="45"/>
      <c r="D553" s="188" t="s">
        <v>1526</v>
      </c>
      <c r="E553" s="139" t="s">
        <v>41</v>
      </c>
      <c r="F553" s="295" t="e">
        <v>#N/A</v>
      </c>
      <c r="G553" s="140">
        <f t="shared" si="89"/>
        <v>4</v>
      </c>
      <c r="H553" s="140" t="s">
        <v>42</v>
      </c>
      <c r="I553" s="137" t="s">
        <v>582</v>
      </c>
      <c r="J553" s="125"/>
      <c r="K553" s="126"/>
      <c r="L553" s="126"/>
      <c r="M553" s="126"/>
      <c r="N553" s="125"/>
      <c r="O553" s="124" t="s">
        <v>42</v>
      </c>
      <c r="P553" s="124" t="str">
        <f t="shared" si="75"/>
        <v>0..1</v>
      </c>
      <c r="Q553" s="141" t="s">
        <v>2674</v>
      </c>
      <c r="R553" s="142" t="s">
        <v>2675</v>
      </c>
      <c r="S553" s="124"/>
      <c r="T553" s="129"/>
      <c r="U553" s="140" t="s">
        <v>42</v>
      </c>
      <c r="V553" s="124"/>
      <c r="W553" s="130"/>
      <c r="X553" s="38"/>
      <c r="Y553" s="143" t="s">
        <v>47</v>
      </c>
      <c r="Z553" s="143" t="s">
        <v>47</v>
      </c>
      <c r="AA553" s="4"/>
      <c r="AB553" s="13" t="str">
        <f t="shared" si="90"/>
        <v>/rsm:CrossIndustryInvoice/rsm:SupplyChainTradeTransaction/ram:ApplicableHeaderTradeAgreement/ram:BuyerOrderReferencedDocument</v>
      </c>
      <c r="AC553" s="13" t="str">
        <f t="shared" si="91"/>
        <v>/ram:FormattedIssueDateTime</v>
      </c>
      <c r="AD553" s="14">
        <f>COUNTIFS(R$4:R553,AB553)</f>
        <v>1</v>
      </c>
      <c r="AE553" s="1"/>
      <c r="AF553" s="139" t="str">
        <f t="shared" si="84"/>
        <v>EXT</v>
      </c>
      <c r="AG553" s="140">
        <f t="shared" si="86"/>
        <v>4</v>
      </c>
      <c r="AH553" s="140" t="str">
        <f t="shared" si="85"/>
        <v>0..1</v>
      </c>
      <c r="AI553" s="137" t="s">
        <v>560</v>
      </c>
      <c r="AJ553" s="125"/>
      <c r="AK553" s="126"/>
      <c r="AL553" s="126"/>
      <c r="AM553" s="126"/>
      <c r="AN553" s="125"/>
      <c r="AO553" s="124" t="str">
        <f t="shared" si="83"/>
        <v>0..1</v>
      </c>
      <c r="AP553" s="124" t="str">
        <f t="shared" si="83"/>
        <v>0..1</v>
      </c>
      <c r="AQ553" s="141" t="str">
        <f t="shared" si="83"/>
        <v>/rsm:CrossIndustryInvoice
/rsm:SupplyChainTradeTransaction
/ram:ApplicableHeaderTradeAgreement
/ram:BuyerOrderReferencedDocument
/ram:FormattedIssueDateTime</v>
      </c>
      <c r="AR553" s="142" t="str">
        <f t="shared" si="83"/>
        <v>/rsm:CrossIndustryInvoice/rsm:SupplyChainTradeTransaction/ram:ApplicableHeaderTradeAgreement/ram:BuyerOrderReferencedDocument/ram:FormattedIssueDateTime</v>
      </c>
      <c r="AS553" s="124"/>
      <c r="AT553" s="129"/>
      <c r="AU553" s="140" t="str">
        <f t="shared" si="87"/>
        <v>0..1</v>
      </c>
      <c r="AV553" s="124"/>
      <c r="AW553" s="130"/>
      <c r="AX553" s="7"/>
      <c r="AY553" s="143" t="str">
        <f t="shared" si="88"/>
        <v>EXTENDED</v>
      </c>
      <c r="AZ553" s="143" t="str">
        <f t="shared" si="88"/>
        <v>EXTENDED</v>
      </c>
      <c r="BA553" s="1"/>
      <c r="BB553" s="57"/>
      <c r="BE553"/>
      <c r="BF553" s="1"/>
      <c r="BG553" s="1"/>
      <c r="BH553" s="1"/>
      <c r="BI553" s="1"/>
      <c r="BJ553" s="1"/>
      <c r="BK553" s="1"/>
      <c r="BL553" s="1"/>
      <c r="BM553" s="1"/>
      <c r="BN553" s="1"/>
      <c r="BO553" s="1"/>
      <c r="BP553" s="1"/>
      <c r="BQ553" s="1"/>
      <c r="BR553" s="1"/>
      <c r="BS553" s="1"/>
      <c r="BT553" s="1"/>
      <c r="BU553" s="1"/>
      <c r="BV553" s="1"/>
      <c r="BW553" s="1"/>
      <c r="BX553" s="1"/>
      <c r="BY553" s="1"/>
      <c r="BZ553" s="1"/>
    </row>
    <row r="554" spans="1:78" s="59" customFormat="1" ht="99.75">
      <c r="A554" s="45" t="str">
        <f t="shared" si="92"/>
        <v>EXT</v>
      </c>
      <c r="B554" s="45"/>
      <c r="C554" s="45"/>
      <c r="D554" s="188" t="s">
        <v>1526</v>
      </c>
      <c r="E554" s="61" t="s">
        <v>41</v>
      </c>
      <c r="F554" s="281" t="e">
        <v>#N/A</v>
      </c>
      <c r="G554" s="62">
        <f t="shared" si="89"/>
        <v>5</v>
      </c>
      <c r="H554" s="62" t="s">
        <v>32</v>
      </c>
      <c r="I554" s="64" t="s">
        <v>586</v>
      </c>
      <c r="J554" s="64"/>
      <c r="K554" s="65"/>
      <c r="L554" s="65"/>
      <c r="M554" s="65"/>
      <c r="N554" s="64"/>
      <c r="O554" s="66" t="s">
        <v>32</v>
      </c>
      <c r="P554" s="66" t="str">
        <f t="shared" si="75"/>
        <v>1..1</v>
      </c>
      <c r="Q554" s="6" t="s">
        <v>2676</v>
      </c>
      <c r="R554" s="67" t="s">
        <v>2677</v>
      </c>
      <c r="S554" s="66" t="s">
        <v>151</v>
      </c>
      <c r="T554" s="68" t="s">
        <v>56</v>
      </c>
      <c r="U554" s="62" t="s">
        <v>42</v>
      </c>
      <c r="V554" s="66"/>
      <c r="W554" s="69"/>
      <c r="X554" s="38"/>
      <c r="Y554" s="70" t="s">
        <v>47</v>
      </c>
      <c r="Z554" s="70" t="s">
        <v>47</v>
      </c>
      <c r="AA554" s="4"/>
      <c r="AB554" s="13" t="str">
        <f t="shared" si="90"/>
        <v>/rsm:CrossIndustryInvoice/rsm:SupplyChainTradeTransaction/ram:ApplicableHeaderTradeAgreement/ram:BuyerOrderReferencedDocument/ram:FormattedIssueDateTime</v>
      </c>
      <c r="AC554" s="13" t="str">
        <f t="shared" si="91"/>
        <v>/qdt:DateTimeString</v>
      </c>
      <c r="AD554" s="14">
        <f>COUNTIFS(R$4:R554,AB554)</f>
        <v>1</v>
      </c>
      <c r="AE554" s="1"/>
      <c r="AF554" s="61" t="str">
        <f t="shared" si="84"/>
        <v>EXT</v>
      </c>
      <c r="AG554" s="62">
        <f t="shared" si="86"/>
        <v>5</v>
      </c>
      <c r="AH554" s="62" t="str">
        <f t="shared" si="85"/>
        <v>1..1</v>
      </c>
      <c r="AI554" s="64" t="s">
        <v>563</v>
      </c>
      <c r="AJ554" s="64"/>
      <c r="AK554" s="65"/>
      <c r="AL554" s="65"/>
      <c r="AM554" s="65"/>
      <c r="AN554" s="64"/>
      <c r="AO554" s="66" t="str">
        <f t="shared" si="83"/>
        <v>1..1</v>
      </c>
      <c r="AP554" s="66" t="str">
        <f t="shared" si="83"/>
        <v>1..1</v>
      </c>
      <c r="AQ554" s="6" t="str">
        <f t="shared" si="83"/>
        <v>/rsm:CrossIndustryInvoice
/rsm:SupplyChainTradeTransaction
/ram:ApplicableHeaderTradeAgreement
/ram:BuyerOrderReferencedDocument
/ram:FormattedIssueDateTime
/qdt:DateTimeString</v>
      </c>
      <c r="AR554" s="67" t="str">
        <f t="shared" si="83"/>
        <v>/rsm:CrossIndustryInvoice/rsm:SupplyChainTradeTransaction/ram:ApplicableHeaderTradeAgreement/ram:BuyerOrderReferencedDocument/ram:FormattedIssueDateTime/qdt:DateTimeString</v>
      </c>
      <c r="AS554" s="66" t="s">
        <v>151</v>
      </c>
      <c r="AT554" s="68" t="s">
        <v>56</v>
      </c>
      <c r="AU554" s="62" t="str">
        <f t="shared" si="87"/>
        <v>0..1</v>
      </c>
      <c r="AV554" s="66"/>
      <c r="AW554" s="69"/>
      <c r="AX554" s="7"/>
      <c r="AY554" s="70" t="str">
        <f t="shared" si="88"/>
        <v>EXTENDED</v>
      </c>
      <c r="AZ554" s="70" t="str">
        <f t="shared" si="88"/>
        <v>EXTENDED</v>
      </c>
      <c r="BA554" s="1"/>
      <c r="BB554" s="57"/>
      <c r="BE554"/>
      <c r="BF554" s="1"/>
      <c r="BG554" s="1"/>
      <c r="BH554" s="1"/>
      <c r="BI554" s="1"/>
      <c r="BJ554" s="1"/>
      <c r="BK554" s="1"/>
      <c r="BL554" s="1"/>
      <c r="BM554" s="1"/>
      <c r="BN554" s="1"/>
      <c r="BO554" s="1"/>
      <c r="BP554" s="1"/>
      <c r="BQ554" s="1"/>
      <c r="BR554" s="1"/>
      <c r="BS554" s="1"/>
      <c r="BT554" s="1"/>
      <c r="BU554" s="1"/>
      <c r="BV554" s="1"/>
      <c r="BW554" s="1"/>
      <c r="BX554" s="1"/>
      <c r="BY554" s="1"/>
      <c r="BZ554" s="1"/>
    </row>
    <row r="555" spans="1:78" s="59" customFormat="1" ht="114">
      <c r="A555" s="45" t="str">
        <f t="shared" si="92"/>
        <v>EXT</v>
      </c>
      <c r="B555" s="45"/>
      <c r="C555" s="45"/>
      <c r="D555" s="188" t="s">
        <v>1526</v>
      </c>
      <c r="E555" s="61" t="s">
        <v>41</v>
      </c>
      <c r="F555" s="281" t="e">
        <v>#N/A</v>
      </c>
      <c r="G555" s="62">
        <f t="shared" si="89"/>
        <v>6</v>
      </c>
      <c r="H555" s="62" t="s">
        <v>32</v>
      </c>
      <c r="I555" s="64" t="s">
        <v>226</v>
      </c>
      <c r="J555" s="64"/>
      <c r="K555" s="65"/>
      <c r="L555" s="65"/>
      <c r="M555" s="65" t="s">
        <v>160</v>
      </c>
      <c r="N555" s="64"/>
      <c r="O555" s="66" t="s">
        <v>32</v>
      </c>
      <c r="P555" s="66" t="str">
        <f t="shared" si="75"/>
        <v>1..1</v>
      </c>
      <c r="Q555" s="6" t="s">
        <v>2678</v>
      </c>
      <c r="R555" s="67" t="s">
        <v>2679</v>
      </c>
      <c r="S555" s="66"/>
      <c r="T555" s="68" t="s">
        <v>163</v>
      </c>
      <c r="U555" s="62" t="s">
        <v>42</v>
      </c>
      <c r="V555" s="66"/>
      <c r="W555" s="69"/>
      <c r="X555" s="38"/>
      <c r="Y555" s="70" t="s">
        <v>47</v>
      </c>
      <c r="Z555" s="70" t="s">
        <v>47</v>
      </c>
      <c r="AA555" s="4"/>
      <c r="AB555" s="13" t="str">
        <f t="shared" si="90"/>
        <v>/rsm:CrossIndustryInvoice/rsm:SupplyChainTradeTransaction/ram:ApplicableHeaderTradeAgreement/ram:BuyerOrderReferencedDocument/ram:FormattedIssueDateTime/qdt:DateTimeString</v>
      </c>
      <c r="AC555" s="13" t="str">
        <f t="shared" si="91"/>
        <v>/@format</v>
      </c>
      <c r="AD555" s="14">
        <f>COUNTIFS(R$4:R555,AB555)</f>
        <v>1</v>
      </c>
      <c r="AE555" s="1"/>
      <c r="AF555" s="61" t="str">
        <f t="shared" si="84"/>
        <v>EXT</v>
      </c>
      <c r="AG555" s="62">
        <f t="shared" si="86"/>
        <v>6</v>
      </c>
      <c r="AH555" s="62" t="str">
        <f t="shared" si="85"/>
        <v>1..1</v>
      </c>
      <c r="AI555" s="64" t="s">
        <v>229</v>
      </c>
      <c r="AJ555" s="64"/>
      <c r="AK555" s="65"/>
      <c r="AL555" s="65"/>
      <c r="AM555" s="65"/>
      <c r="AN555" s="64"/>
      <c r="AO555" s="66" t="str">
        <f t="shared" si="83"/>
        <v>1..1</v>
      </c>
      <c r="AP555" s="66" t="str">
        <f t="shared" si="83"/>
        <v>1..1</v>
      </c>
      <c r="AQ555" s="6" t="str">
        <f t="shared" si="83"/>
        <v>/rsm:CrossIndustryInvoice
/rsm:SupplyChainTradeTransaction
/ram:ApplicableHeaderTradeAgreement
/ram:BuyerOrderReferencedDocument
/ram:FormattedIssueDateTime
/qdt:DateTimeString
/@format</v>
      </c>
      <c r="AR555" s="67" t="str">
        <f t="shared" si="83"/>
        <v>/rsm:CrossIndustryInvoice/rsm:SupplyChainTradeTransaction/ram:ApplicableHeaderTradeAgreement/ram:BuyerOrderReferencedDocument/ram:FormattedIssueDateTime/qdt:DateTimeString/@format</v>
      </c>
      <c r="AS555" s="66"/>
      <c r="AT555" s="68" t="s">
        <v>163</v>
      </c>
      <c r="AU555" s="62" t="str">
        <f t="shared" si="87"/>
        <v>0..1</v>
      </c>
      <c r="AV555" s="66"/>
      <c r="AW555" s="69"/>
      <c r="AX555" s="7"/>
      <c r="AY555" s="70" t="str">
        <f t="shared" si="88"/>
        <v>EXTENDED</v>
      </c>
      <c r="AZ555" s="70" t="str">
        <f t="shared" si="88"/>
        <v>EXTENDED</v>
      </c>
      <c r="BA555" s="1"/>
      <c r="BB555" s="57"/>
      <c r="BE555"/>
      <c r="BF555" s="1"/>
      <c r="BG555" s="1"/>
      <c r="BH555" s="1"/>
      <c r="BI555" s="1"/>
      <c r="BJ555" s="1"/>
      <c r="BK555" s="1"/>
      <c r="BL555" s="1"/>
      <c r="BM555" s="1"/>
      <c r="BN555" s="1"/>
      <c r="BO555" s="1"/>
      <c r="BP555" s="1"/>
      <c r="BQ555" s="1"/>
      <c r="BR555" s="1"/>
      <c r="BS555" s="1"/>
      <c r="BT555" s="1"/>
      <c r="BU555" s="1"/>
      <c r="BV555" s="1"/>
      <c r="BW555" s="1"/>
      <c r="BX555" s="1"/>
      <c r="BY555" s="1"/>
      <c r="BZ555" s="1"/>
    </row>
    <row r="556" spans="1:78" s="59" customFormat="1" ht="63.75">
      <c r="A556" s="45" t="str">
        <f t="shared" si="92"/>
        <v>EXT</v>
      </c>
      <c r="B556" s="131" t="s">
        <v>304</v>
      </c>
      <c r="C556" s="131"/>
      <c r="D556" s="181" t="s">
        <v>1526</v>
      </c>
      <c r="E556" s="194" t="s">
        <v>41</v>
      </c>
      <c r="F556" s="304" t="e">
        <v>#N/A</v>
      </c>
      <c r="G556" s="191">
        <f t="shared" si="89"/>
        <v>3</v>
      </c>
      <c r="H556" s="191" t="s">
        <v>42</v>
      </c>
      <c r="I556" s="111" t="s">
        <v>2680</v>
      </c>
      <c r="J556" s="112"/>
      <c r="K556" s="113"/>
      <c r="L556" s="113"/>
      <c r="M556" s="113"/>
      <c r="N556" s="112"/>
      <c r="O556" s="110" t="s">
        <v>42</v>
      </c>
      <c r="P556" s="110" t="str">
        <f t="shared" si="75"/>
        <v>0..1</v>
      </c>
      <c r="Q556" s="114" t="s">
        <v>2681</v>
      </c>
      <c r="R556" s="115" t="s">
        <v>2682</v>
      </c>
      <c r="S556" s="110"/>
      <c r="T556" s="116"/>
      <c r="U556" s="110" t="s">
        <v>42</v>
      </c>
      <c r="V556" s="110"/>
      <c r="W556" s="117"/>
      <c r="X556" s="38"/>
      <c r="Y556" s="195" t="s">
        <v>47</v>
      </c>
      <c r="Z556" s="195" t="s">
        <v>47</v>
      </c>
      <c r="AA556" s="4"/>
      <c r="AB556" s="13" t="str">
        <f t="shared" si="90"/>
        <v>/rsm:CrossIndustryInvoice/rsm:SupplyChainTradeTransaction/ram:ApplicableHeaderTradeAgreement</v>
      </c>
      <c r="AC556" s="13" t="str">
        <f t="shared" si="91"/>
        <v>/ram:QuotationReferencedDocument</v>
      </c>
      <c r="AD556" s="14">
        <f>COUNTIFS(R$4:R556,AB556)</f>
        <v>1</v>
      </c>
      <c r="AE556" s="1"/>
      <c r="AF556" s="194" t="str">
        <f t="shared" si="84"/>
        <v>EXT</v>
      </c>
      <c r="AG556" s="191">
        <f t="shared" si="86"/>
        <v>3</v>
      </c>
      <c r="AH556" s="191" t="str">
        <f t="shared" si="85"/>
        <v>0..1</v>
      </c>
      <c r="AI556" s="111" t="s">
        <v>2683</v>
      </c>
      <c r="AJ556" s="112"/>
      <c r="AK556" s="113"/>
      <c r="AL556" s="113"/>
      <c r="AM556" s="113" t="s">
        <v>35</v>
      </c>
      <c r="AN556" s="112"/>
      <c r="AO556" s="110" t="str">
        <f t="shared" si="83"/>
        <v>0..1</v>
      </c>
      <c r="AP556" s="110" t="str">
        <f t="shared" si="83"/>
        <v>0..1</v>
      </c>
      <c r="AQ556" s="114" t="str">
        <f t="shared" si="83"/>
        <v>/rsm:CrossIndustryInvoice
/rsm:SupplyChainTradeTransaction
/ram:ApplicableHeaderTradeAgreement
/ram:QuotationReferencedDocument</v>
      </c>
      <c r="AR556" s="115" t="str">
        <f t="shared" si="83"/>
        <v>/rsm:CrossIndustryInvoice/rsm:SupplyChainTradeTransaction/ram:ApplicableHeaderTradeAgreement/ram:QuotationReferencedDocument</v>
      </c>
      <c r="AS556" s="110"/>
      <c r="AT556" s="116"/>
      <c r="AU556" s="110" t="str">
        <f t="shared" si="87"/>
        <v>0..1</v>
      </c>
      <c r="AV556" s="110"/>
      <c r="AW556" s="117"/>
      <c r="AX556" s="7"/>
      <c r="AY556" s="195" t="str">
        <f t="shared" si="88"/>
        <v>EXTENDED</v>
      </c>
      <c r="AZ556" s="195" t="str">
        <f t="shared" si="88"/>
        <v>EXTENDED</v>
      </c>
      <c r="BA556" s="1"/>
      <c r="BB556" s="57"/>
      <c r="BE556"/>
      <c r="BF556" s="1"/>
      <c r="BG556" s="1"/>
      <c r="BH556" s="1"/>
      <c r="BI556" s="1"/>
      <c r="BJ556" s="1"/>
      <c r="BK556" s="1"/>
      <c r="BL556" s="1"/>
      <c r="BM556" s="1"/>
      <c r="BN556" s="1"/>
      <c r="BO556" s="1"/>
      <c r="BP556" s="1"/>
      <c r="BQ556" s="1"/>
      <c r="BR556" s="1"/>
      <c r="BS556" s="1"/>
      <c r="BT556" s="1"/>
      <c r="BU556" s="1"/>
      <c r="BV556" s="1"/>
      <c r="BW556" s="1"/>
      <c r="BX556" s="1"/>
      <c r="BY556" s="1"/>
      <c r="BZ556" s="1"/>
    </row>
    <row r="557" spans="1:78" s="59" customFormat="1" ht="85.5">
      <c r="A557" s="45" t="str">
        <f t="shared" si="92"/>
        <v>EXT</v>
      </c>
      <c r="B557" s="131" t="s">
        <v>304</v>
      </c>
      <c r="C557" s="131"/>
      <c r="D557" s="184" t="s">
        <v>1526</v>
      </c>
      <c r="E557" s="61" t="s">
        <v>41</v>
      </c>
      <c r="F557" s="281" t="e">
        <v>#N/A</v>
      </c>
      <c r="G557" s="66">
        <f t="shared" si="89"/>
        <v>4</v>
      </c>
      <c r="H557" s="66" t="s">
        <v>42</v>
      </c>
      <c r="I557" s="64" t="s">
        <v>2684</v>
      </c>
      <c r="J557" s="64" t="s">
        <v>2685</v>
      </c>
      <c r="K557" s="65"/>
      <c r="L557" s="65"/>
      <c r="M557" s="65" t="s">
        <v>35</v>
      </c>
      <c r="N557" s="149" t="s">
        <v>548</v>
      </c>
      <c r="O557" s="66" t="s">
        <v>32</v>
      </c>
      <c r="P557" s="66" t="str">
        <f t="shared" si="75"/>
        <v>1..1</v>
      </c>
      <c r="Q557" s="2" t="s">
        <v>2686</v>
      </c>
      <c r="R557" s="75" t="s">
        <v>2687</v>
      </c>
      <c r="S557" s="66" t="s">
        <v>551</v>
      </c>
      <c r="T557" s="68" t="s">
        <v>56</v>
      </c>
      <c r="U557" s="66" t="s">
        <v>42</v>
      </c>
      <c r="V557" s="66" t="s">
        <v>35</v>
      </c>
      <c r="W557" s="69" t="s">
        <v>35</v>
      </c>
      <c r="X557" s="38"/>
      <c r="Y557" s="70" t="s">
        <v>47</v>
      </c>
      <c r="Z557" s="70" t="s">
        <v>47</v>
      </c>
      <c r="AA557" s="4"/>
      <c r="AB557" s="13" t="str">
        <f t="shared" si="90"/>
        <v>/rsm:CrossIndustryInvoice/rsm:SupplyChainTradeTransaction/ram:ApplicableHeaderTradeAgreement/ram:QuotationReferencedDocument</v>
      </c>
      <c r="AC557" s="13" t="str">
        <f t="shared" si="91"/>
        <v>/ram:IssuerAssignedID</v>
      </c>
      <c r="AD557" s="14">
        <f>COUNTIFS(R$4:R557,AB557)</f>
        <v>1</v>
      </c>
      <c r="AE557" s="1"/>
      <c r="AF557" s="61" t="str">
        <f t="shared" si="84"/>
        <v>EXT</v>
      </c>
      <c r="AG557" s="66">
        <f t="shared" si="86"/>
        <v>4</v>
      </c>
      <c r="AH557" s="66" t="str">
        <f t="shared" si="85"/>
        <v>0..1</v>
      </c>
      <c r="AI557" s="64" t="s">
        <v>576</v>
      </c>
      <c r="AJ557" s="64" t="s">
        <v>2672</v>
      </c>
      <c r="AK557" s="65"/>
      <c r="AL557" s="65"/>
      <c r="AM557" s="65" t="s">
        <v>35</v>
      </c>
      <c r="AN557" s="149" t="s">
        <v>555</v>
      </c>
      <c r="AO557" s="66" t="str">
        <f t="shared" si="83"/>
        <v>1..1</v>
      </c>
      <c r="AP557" s="66" t="str">
        <f t="shared" si="83"/>
        <v>1..1</v>
      </c>
      <c r="AQ557" s="2" t="str">
        <f t="shared" si="83"/>
        <v>/rsm:CrossIndustryInvoice
/rsm:SupplyChainTradeTransaction
/ram:ApplicableHeaderTradeAgreement
/ram:QuotationReferencedDocument
/ram:IssuerAssignedID</v>
      </c>
      <c r="AR557" s="75" t="str">
        <f t="shared" si="83"/>
        <v>/rsm:CrossIndustryInvoice/rsm:SupplyChainTradeTransaction/ram:ApplicableHeaderTradeAgreement/ram:QuotationReferencedDocument/ram:IssuerAssignedID</v>
      </c>
      <c r="AS557" s="66" t="s">
        <v>551</v>
      </c>
      <c r="AT557" s="68" t="s">
        <v>56</v>
      </c>
      <c r="AU557" s="66" t="str">
        <f t="shared" si="87"/>
        <v>0..1</v>
      </c>
      <c r="AV557" s="66" t="s">
        <v>35</v>
      </c>
      <c r="AW557" s="69" t="s">
        <v>35</v>
      </c>
      <c r="AX557" s="7"/>
      <c r="AY557" s="70" t="str">
        <f t="shared" si="88"/>
        <v>EXTENDED</v>
      </c>
      <c r="AZ557" s="70" t="str">
        <f t="shared" si="88"/>
        <v>EXTENDED</v>
      </c>
      <c r="BA557" s="1"/>
      <c r="BB557" s="57"/>
      <c r="BE557"/>
      <c r="BF557" s="1"/>
      <c r="BG557" s="1"/>
      <c r="BH557" s="1"/>
      <c r="BI557" s="1"/>
      <c r="BJ557" s="1"/>
      <c r="BK557" s="1"/>
      <c r="BL557" s="1"/>
      <c r="BM557" s="1"/>
      <c r="BN557" s="1"/>
      <c r="BO557" s="1"/>
      <c r="BP557" s="1"/>
      <c r="BQ557" s="1"/>
      <c r="BR557" s="1"/>
      <c r="BS557" s="1"/>
      <c r="BT557" s="1"/>
      <c r="BU557" s="1"/>
      <c r="BV557" s="1"/>
      <c r="BW557" s="1"/>
      <c r="BX557" s="1"/>
      <c r="BY557" s="1"/>
      <c r="BZ557" s="1"/>
    </row>
    <row r="558" spans="1:78" s="59" customFormat="1" ht="85.5">
      <c r="A558" s="45" t="str">
        <f t="shared" si="92"/>
        <v>EXT</v>
      </c>
      <c r="B558" s="131" t="s">
        <v>304</v>
      </c>
      <c r="C558" s="131"/>
      <c r="D558" s="188" t="s">
        <v>1526</v>
      </c>
      <c r="E558" s="139" t="s">
        <v>41</v>
      </c>
      <c r="F558" s="295" t="e">
        <v>#N/A</v>
      </c>
      <c r="G558" s="140">
        <f t="shared" si="89"/>
        <v>4</v>
      </c>
      <c r="H558" s="140" t="s">
        <v>42</v>
      </c>
      <c r="I558" s="137" t="s">
        <v>582</v>
      </c>
      <c r="J558" s="125"/>
      <c r="K558" s="126"/>
      <c r="L558" s="126"/>
      <c r="M558" s="126"/>
      <c r="N558" s="125"/>
      <c r="O558" s="124" t="s">
        <v>42</v>
      </c>
      <c r="P558" s="124" t="str">
        <f t="shared" si="75"/>
        <v>0..1</v>
      </c>
      <c r="Q558" s="141" t="s">
        <v>2688</v>
      </c>
      <c r="R558" s="142" t="s">
        <v>2689</v>
      </c>
      <c r="S558" s="124"/>
      <c r="T558" s="129"/>
      <c r="U558" s="140" t="s">
        <v>42</v>
      </c>
      <c r="V558" s="124"/>
      <c r="W558" s="130"/>
      <c r="X558" s="38"/>
      <c r="Y558" s="143" t="s">
        <v>47</v>
      </c>
      <c r="Z558" s="143" t="s">
        <v>47</v>
      </c>
      <c r="AA558" s="4"/>
      <c r="AB558" s="13" t="str">
        <f t="shared" si="90"/>
        <v>/rsm:CrossIndustryInvoice/rsm:SupplyChainTradeTransaction/ram:ApplicableHeaderTradeAgreement/ram:QuotationReferencedDocument</v>
      </c>
      <c r="AC558" s="13" t="str">
        <f t="shared" si="91"/>
        <v>/ram:FormattedIssueDateTime</v>
      </c>
      <c r="AD558" s="14">
        <f>COUNTIFS(R$4:R558,AB558)</f>
        <v>1</v>
      </c>
      <c r="AE558" s="1"/>
      <c r="AF558" s="139" t="str">
        <f t="shared" si="84"/>
        <v>EXT</v>
      </c>
      <c r="AG558" s="140">
        <f t="shared" si="86"/>
        <v>4</v>
      </c>
      <c r="AH558" s="140" t="str">
        <f t="shared" si="85"/>
        <v>0..1</v>
      </c>
      <c r="AI558" s="137" t="s">
        <v>2690</v>
      </c>
      <c r="AJ558" s="125"/>
      <c r="AK558" s="126"/>
      <c r="AL558" s="126"/>
      <c r="AM558" s="126"/>
      <c r="AN558" s="125"/>
      <c r="AO558" s="124" t="str">
        <f t="shared" si="83"/>
        <v>0..1</v>
      </c>
      <c r="AP558" s="124" t="str">
        <f t="shared" si="83"/>
        <v>0..1</v>
      </c>
      <c r="AQ558" s="141" t="str">
        <f t="shared" si="83"/>
        <v>/rsm:CrossIndustryInvoice
/rsm:SupplyChainTradeTransaction
/ram:ApplicableHeaderTradeAgreement
/ram:QuotationReferencedDocument
/ram:FormattedIssueDateTime</v>
      </c>
      <c r="AR558" s="142" t="str">
        <f t="shared" si="83"/>
        <v>/rsm:CrossIndustryInvoice/rsm:SupplyChainTradeTransaction/ram:ApplicableHeaderTradeAgreement/ram:QuotationReferencedDocument/ram:FormattedIssueDateTime</v>
      </c>
      <c r="AS558" s="124"/>
      <c r="AT558" s="129"/>
      <c r="AU558" s="140" t="str">
        <f t="shared" si="87"/>
        <v>0..1</v>
      </c>
      <c r="AV558" s="124"/>
      <c r="AW558" s="130"/>
      <c r="AX558" s="7"/>
      <c r="AY558" s="143" t="str">
        <f t="shared" si="88"/>
        <v>EXTENDED</v>
      </c>
      <c r="AZ558" s="143" t="str">
        <f t="shared" si="88"/>
        <v>EXTENDED</v>
      </c>
      <c r="BA558" s="1"/>
      <c r="BB558" s="57"/>
      <c r="BE558"/>
      <c r="BF558" s="1"/>
      <c r="BG558" s="1"/>
      <c r="BH558" s="1"/>
      <c r="BI558" s="1"/>
      <c r="BJ558" s="1"/>
      <c r="BK558" s="1"/>
      <c r="BL558" s="1"/>
      <c r="BM558" s="1"/>
      <c r="BN558" s="1"/>
      <c r="BO558" s="1"/>
      <c r="BP558" s="1"/>
      <c r="BQ558" s="1"/>
      <c r="BR558" s="1"/>
      <c r="BS558" s="1"/>
      <c r="BT558" s="1"/>
      <c r="BU558" s="1"/>
      <c r="BV558" s="1"/>
      <c r="BW558" s="1"/>
      <c r="BX558" s="1"/>
      <c r="BY558" s="1"/>
      <c r="BZ558" s="1"/>
    </row>
    <row r="559" spans="1:78" s="59" customFormat="1" ht="99.75">
      <c r="A559" s="45" t="str">
        <f t="shared" si="92"/>
        <v>EXT</v>
      </c>
      <c r="B559" s="131" t="s">
        <v>304</v>
      </c>
      <c r="C559" s="131"/>
      <c r="D559" s="188" t="s">
        <v>1526</v>
      </c>
      <c r="E559" s="61" t="s">
        <v>41</v>
      </c>
      <c r="F559" s="281" t="e">
        <v>#N/A</v>
      </c>
      <c r="G559" s="62">
        <f t="shared" si="89"/>
        <v>5</v>
      </c>
      <c r="H559" s="62" t="s">
        <v>32</v>
      </c>
      <c r="I559" s="64" t="s">
        <v>586</v>
      </c>
      <c r="J559" s="64"/>
      <c r="K559" s="65"/>
      <c r="L559" s="65"/>
      <c r="M559" s="65"/>
      <c r="N559" s="64"/>
      <c r="O559" s="66" t="s">
        <v>32</v>
      </c>
      <c r="P559" s="66" t="str">
        <f t="shared" si="75"/>
        <v>1..1</v>
      </c>
      <c r="Q559" s="6" t="s">
        <v>2691</v>
      </c>
      <c r="R559" s="67" t="s">
        <v>2692</v>
      </c>
      <c r="S559" s="66" t="s">
        <v>151</v>
      </c>
      <c r="T559" s="68" t="s">
        <v>56</v>
      </c>
      <c r="U559" s="62" t="s">
        <v>42</v>
      </c>
      <c r="V559" s="66"/>
      <c r="W559" s="69"/>
      <c r="X559" s="38"/>
      <c r="Y559" s="70" t="s">
        <v>47</v>
      </c>
      <c r="Z559" s="70" t="s">
        <v>47</v>
      </c>
      <c r="AA559" s="4"/>
      <c r="AB559" s="13" t="str">
        <f t="shared" si="90"/>
        <v>/rsm:CrossIndustryInvoice/rsm:SupplyChainTradeTransaction/ram:ApplicableHeaderTradeAgreement/ram:QuotationReferencedDocument/ram:FormattedIssueDateTime</v>
      </c>
      <c r="AC559" s="13" t="str">
        <f t="shared" si="91"/>
        <v>/qdt:DateTimeString</v>
      </c>
      <c r="AD559" s="14">
        <f>COUNTIFS(R$4:R559,AB559)</f>
        <v>1</v>
      </c>
      <c r="AE559" s="1"/>
      <c r="AF559" s="61" t="str">
        <f t="shared" si="84"/>
        <v>EXT</v>
      </c>
      <c r="AG559" s="62">
        <f t="shared" si="86"/>
        <v>5</v>
      </c>
      <c r="AH559" s="62" t="str">
        <f t="shared" si="85"/>
        <v>1..1</v>
      </c>
      <c r="AI559" s="64" t="s">
        <v>2693</v>
      </c>
      <c r="AJ559" s="64"/>
      <c r="AK559" s="65"/>
      <c r="AL559" s="65"/>
      <c r="AM559" s="65"/>
      <c r="AN559" s="64"/>
      <c r="AO559" s="66" t="str">
        <f t="shared" si="83"/>
        <v>1..1</v>
      </c>
      <c r="AP559" s="66" t="str">
        <f t="shared" si="83"/>
        <v>1..1</v>
      </c>
      <c r="AQ559" s="6" t="str">
        <f t="shared" si="83"/>
        <v>/rsm:CrossIndustryInvoice
/rsm:SupplyChainTradeTransaction
/ram:ApplicableHeaderTradeAgreement
/ram:QuotationReferencedDocument
/ram:FormattedIssueDateTime
/qdt:DateTimeString</v>
      </c>
      <c r="AR559" s="67" t="str">
        <f t="shared" si="83"/>
        <v>/rsm:CrossIndustryInvoice/rsm:SupplyChainTradeTransaction/ram:ApplicableHeaderTradeAgreement/ram:QuotationReferencedDocument/ram:FormattedIssueDateTime/qdt:DateTimeString</v>
      </c>
      <c r="AS559" s="66" t="s">
        <v>151</v>
      </c>
      <c r="AT559" s="68" t="s">
        <v>56</v>
      </c>
      <c r="AU559" s="62" t="str">
        <f t="shared" si="87"/>
        <v>0..1</v>
      </c>
      <c r="AV559" s="66"/>
      <c r="AW559" s="69"/>
      <c r="AX559" s="7"/>
      <c r="AY559" s="70" t="str">
        <f t="shared" si="88"/>
        <v>EXTENDED</v>
      </c>
      <c r="AZ559" s="70" t="str">
        <f t="shared" si="88"/>
        <v>EXTENDED</v>
      </c>
      <c r="BA559" s="1"/>
      <c r="BB559" s="57"/>
      <c r="BE559"/>
      <c r="BF559" s="1"/>
      <c r="BG559" s="1"/>
      <c r="BH559" s="1"/>
      <c r="BI559" s="1"/>
      <c r="BJ559" s="1"/>
      <c r="BK559" s="1"/>
      <c r="BL559" s="1"/>
      <c r="BM559" s="1"/>
      <c r="BN559" s="1"/>
      <c r="BO559" s="1"/>
      <c r="BP559" s="1"/>
      <c r="BQ559" s="1"/>
      <c r="BR559" s="1"/>
      <c r="BS559" s="1"/>
      <c r="BT559" s="1"/>
      <c r="BU559" s="1"/>
      <c r="BV559" s="1"/>
      <c r="BW559" s="1"/>
      <c r="BX559" s="1"/>
      <c r="BY559" s="1"/>
      <c r="BZ559" s="1"/>
    </row>
    <row r="560" spans="1:78" s="59" customFormat="1" ht="114">
      <c r="A560" s="45" t="str">
        <f t="shared" si="92"/>
        <v>EXT</v>
      </c>
      <c r="B560" s="131" t="s">
        <v>304</v>
      </c>
      <c r="C560" s="131"/>
      <c r="D560" s="188" t="s">
        <v>1526</v>
      </c>
      <c r="E560" s="61" t="s">
        <v>41</v>
      </c>
      <c r="F560" s="281" t="e">
        <v>#N/A</v>
      </c>
      <c r="G560" s="62">
        <f t="shared" si="89"/>
        <v>6</v>
      </c>
      <c r="H560" s="62" t="s">
        <v>32</v>
      </c>
      <c r="I560" s="64" t="s">
        <v>226</v>
      </c>
      <c r="J560" s="64"/>
      <c r="K560" s="65" t="s">
        <v>2694</v>
      </c>
      <c r="L560" s="65"/>
      <c r="M560" s="65"/>
      <c r="N560" s="64"/>
      <c r="O560" s="66" t="s">
        <v>32</v>
      </c>
      <c r="P560" s="66" t="str">
        <f t="shared" si="75"/>
        <v>1..1</v>
      </c>
      <c r="Q560" s="6" t="s">
        <v>2695</v>
      </c>
      <c r="R560" s="67" t="s">
        <v>2696</v>
      </c>
      <c r="S560" s="66"/>
      <c r="T560" s="68" t="s">
        <v>163</v>
      </c>
      <c r="U560" s="62" t="s">
        <v>42</v>
      </c>
      <c r="V560" s="66"/>
      <c r="W560" s="69"/>
      <c r="X560" s="38"/>
      <c r="Y560" s="70" t="s">
        <v>47</v>
      </c>
      <c r="Z560" s="70" t="s">
        <v>47</v>
      </c>
      <c r="AA560" s="4"/>
      <c r="AB560" s="13" t="str">
        <f t="shared" si="90"/>
        <v>/rsm:CrossIndustryInvoice/rsm:SupplyChainTradeTransaction/ram:ApplicableHeaderTradeAgreement/ram:QuotationReferencedDocument/ram:FormattedIssueDateTime/qdt:DateTimeString</v>
      </c>
      <c r="AC560" s="13" t="str">
        <f t="shared" si="91"/>
        <v>/@format</v>
      </c>
      <c r="AD560" s="14">
        <f>COUNTIFS(R$4:R560,AB560)</f>
        <v>1</v>
      </c>
      <c r="AE560" s="1"/>
      <c r="AF560" s="61" t="str">
        <f t="shared" si="84"/>
        <v>EXT</v>
      </c>
      <c r="AG560" s="62">
        <f t="shared" si="86"/>
        <v>6</v>
      </c>
      <c r="AH560" s="62" t="str">
        <f t="shared" si="85"/>
        <v>1..1</v>
      </c>
      <c r="AI560" s="64" t="s">
        <v>229</v>
      </c>
      <c r="AJ560" s="64"/>
      <c r="AK560" s="65"/>
      <c r="AL560" s="65"/>
      <c r="AM560" s="65"/>
      <c r="AN560" s="64"/>
      <c r="AO560" s="66" t="str">
        <f t="shared" si="83"/>
        <v>1..1</v>
      </c>
      <c r="AP560" s="66" t="str">
        <f t="shared" si="83"/>
        <v>1..1</v>
      </c>
      <c r="AQ560" s="6" t="str">
        <f t="shared" si="83"/>
        <v>/rsm:CrossIndustryInvoice
/rsm:SupplyChainTradeTransaction
/ram:ApplicableHeaderTradeAgreement
/ram:QuotationReferencedDocument
/ram:FormattedIssueDateTime
/qdt:DateTimeString
/@format</v>
      </c>
      <c r="AR560" s="67" t="str">
        <f t="shared" si="83"/>
        <v>/rsm:CrossIndustryInvoice/rsm:SupplyChainTradeTransaction/ram:ApplicableHeaderTradeAgreement/ram:QuotationReferencedDocument/ram:FormattedIssueDateTime/qdt:DateTimeString/@format</v>
      </c>
      <c r="AS560" s="66"/>
      <c r="AT560" s="68" t="s">
        <v>163</v>
      </c>
      <c r="AU560" s="62" t="str">
        <f t="shared" si="87"/>
        <v>0..1</v>
      </c>
      <c r="AV560" s="66"/>
      <c r="AW560" s="69"/>
      <c r="AX560" s="7"/>
      <c r="AY560" s="70" t="str">
        <f t="shared" si="88"/>
        <v>EXTENDED</v>
      </c>
      <c r="AZ560" s="70" t="str">
        <f t="shared" si="88"/>
        <v>EXTENDED</v>
      </c>
      <c r="BA560" s="1"/>
      <c r="BB560" s="57"/>
      <c r="BE560"/>
      <c r="BF560" s="1"/>
      <c r="BG560" s="1"/>
      <c r="BH560" s="1"/>
      <c r="BI560" s="1"/>
      <c r="BJ560" s="1"/>
      <c r="BK560" s="1"/>
      <c r="BL560" s="1"/>
      <c r="BM560" s="1"/>
      <c r="BN560" s="1"/>
      <c r="BO560" s="1"/>
      <c r="BP560" s="1"/>
      <c r="BQ560" s="1"/>
      <c r="BR560" s="1"/>
      <c r="BS560" s="1"/>
      <c r="BT560" s="1"/>
      <c r="BU560" s="1"/>
      <c r="BV560" s="1"/>
      <c r="BW560" s="1"/>
      <c r="BX560" s="1"/>
      <c r="BY560" s="1"/>
      <c r="BZ560" s="1"/>
    </row>
    <row r="561" spans="1:78" s="59" customFormat="1" ht="63.75">
      <c r="A561" s="45" t="str">
        <f t="shared" si="92"/>
        <v>NO</v>
      </c>
      <c r="B561" s="45"/>
      <c r="C561" s="45"/>
      <c r="D561" s="181" t="s">
        <v>1526</v>
      </c>
      <c r="E561" s="186" t="s">
        <v>2697</v>
      </c>
      <c r="F561" s="301" t="e">
        <v>#N/A</v>
      </c>
      <c r="G561" s="110">
        <f t="shared" si="89"/>
        <v>3</v>
      </c>
      <c r="H561" s="110" t="s">
        <v>42</v>
      </c>
      <c r="I561" s="111" t="s">
        <v>2698</v>
      </c>
      <c r="J561" s="112"/>
      <c r="K561" s="113"/>
      <c r="L561" s="113"/>
      <c r="M561" s="113"/>
      <c r="N561" s="112"/>
      <c r="O561" s="110" t="s">
        <v>42</v>
      </c>
      <c r="P561" s="110" t="str">
        <f t="shared" si="75"/>
        <v>0..1</v>
      </c>
      <c r="Q561" s="114" t="s">
        <v>2699</v>
      </c>
      <c r="R561" s="115" t="s">
        <v>2700</v>
      </c>
      <c r="S561" s="110"/>
      <c r="T561" s="116"/>
      <c r="U561" s="110" t="s">
        <v>42</v>
      </c>
      <c r="V561" s="110"/>
      <c r="W561" s="117"/>
      <c r="X561" s="38"/>
      <c r="Y561" s="116" t="s">
        <v>185</v>
      </c>
      <c r="Z561" s="116" t="s">
        <v>185</v>
      </c>
      <c r="AA561" s="4"/>
      <c r="AB561" s="13" t="str">
        <f t="shared" si="90"/>
        <v>/rsm:CrossIndustryInvoice/rsm:SupplyChainTradeTransaction/ram:ApplicableHeaderTradeAgreement</v>
      </c>
      <c r="AC561" s="13" t="str">
        <f t="shared" si="91"/>
        <v>/ram:ContractReferencedDocument</v>
      </c>
      <c r="AD561" s="14">
        <f>COUNTIFS(R$4:R561,AB561)</f>
        <v>1</v>
      </c>
      <c r="AE561" s="1"/>
      <c r="AF561" s="186" t="str">
        <f t="shared" si="84"/>
        <v>BT-12-00</v>
      </c>
      <c r="AG561" s="110">
        <f t="shared" si="86"/>
        <v>3</v>
      </c>
      <c r="AH561" s="110" t="str">
        <f t="shared" si="85"/>
        <v>0..1</v>
      </c>
      <c r="AI561" s="111" t="s">
        <v>2701</v>
      </c>
      <c r="AJ561" s="112"/>
      <c r="AK561" s="113"/>
      <c r="AL561" s="113"/>
      <c r="AM561" s="113" t="s">
        <v>35</v>
      </c>
      <c r="AN561" s="112"/>
      <c r="AO561" s="110" t="str">
        <f t="shared" si="83"/>
        <v>0..1</v>
      </c>
      <c r="AP561" s="110" t="str">
        <f t="shared" si="83"/>
        <v>0..1</v>
      </c>
      <c r="AQ561" s="114" t="str">
        <f t="shared" si="83"/>
        <v>/rsm:CrossIndustryInvoice
/rsm:SupplyChainTradeTransaction
/ram:ApplicableHeaderTradeAgreement
/ram:ContractReferencedDocument</v>
      </c>
      <c r="AR561" s="115" t="str">
        <f t="shared" si="83"/>
        <v>/rsm:CrossIndustryInvoice/rsm:SupplyChainTradeTransaction/ram:ApplicableHeaderTradeAgreement/ram:ContractReferencedDocument</v>
      </c>
      <c r="AS561" s="110"/>
      <c r="AT561" s="116"/>
      <c r="AU561" s="110" t="str">
        <f t="shared" si="87"/>
        <v>0..1</v>
      </c>
      <c r="AV561" s="110"/>
      <c r="AW561" s="117"/>
      <c r="AX561" s="7"/>
      <c r="AY561" s="116" t="str">
        <f t="shared" si="88"/>
        <v>BASIC WL</v>
      </c>
      <c r="AZ561" s="116" t="str">
        <f t="shared" si="88"/>
        <v>BASIC WL</v>
      </c>
      <c r="BA561" s="1"/>
      <c r="BB561" s="57"/>
      <c r="BE561"/>
      <c r="BF561" s="1"/>
      <c r="BG561" s="1"/>
      <c r="BH561" s="1"/>
      <c r="BI561" s="1"/>
      <c r="BJ561" s="1"/>
      <c r="BK561" s="1"/>
      <c r="BL561" s="1"/>
      <c r="BM561" s="1"/>
      <c r="BN561" s="1"/>
      <c r="BO561" s="1"/>
      <c r="BP561" s="1"/>
      <c r="BQ561" s="1"/>
      <c r="BR561" s="1"/>
      <c r="BS561" s="1"/>
      <c r="BT561" s="1"/>
      <c r="BU561" s="1"/>
      <c r="BV561" s="1"/>
      <c r="BW561" s="1"/>
      <c r="BX561" s="1"/>
      <c r="BY561" s="1"/>
      <c r="BZ561" s="1"/>
    </row>
    <row r="562" spans="1:78" s="59" customFormat="1" ht="85.5">
      <c r="A562" s="45" t="str">
        <f t="shared" si="92"/>
        <v>YES</v>
      </c>
      <c r="B562" s="45"/>
      <c r="C562" s="45"/>
      <c r="D562" s="184" t="s">
        <v>1526</v>
      </c>
      <c r="E562" s="185" t="s">
        <v>2702</v>
      </c>
      <c r="F562" s="300" t="s">
        <v>2702</v>
      </c>
      <c r="G562" s="66">
        <f t="shared" si="89"/>
        <v>4</v>
      </c>
      <c r="H562" s="66" t="s">
        <v>42</v>
      </c>
      <c r="I562" s="64" t="s">
        <v>2703</v>
      </c>
      <c r="J562" s="64" t="s">
        <v>2704</v>
      </c>
      <c r="K562" s="65" t="s">
        <v>2705</v>
      </c>
      <c r="L562" s="65" t="s">
        <v>2706</v>
      </c>
      <c r="M562" s="65" t="s">
        <v>35</v>
      </c>
      <c r="N562" s="149" t="s">
        <v>548</v>
      </c>
      <c r="O562" s="66" t="s">
        <v>32</v>
      </c>
      <c r="P562" s="66" t="str">
        <f t="shared" si="75"/>
        <v>1..1</v>
      </c>
      <c r="Q562" s="2" t="s">
        <v>2707</v>
      </c>
      <c r="R562" s="75" t="s">
        <v>2708</v>
      </c>
      <c r="S562" s="66" t="s">
        <v>551</v>
      </c>
      <c r="T562" s="68" t="s">
        <v>56</v>
      </c>
      <c r="U562" s="66" t="s">
        <v>42</v>
      </c>
      <c r="V562" s="66" t="s">
        <v>35</v>
      </c>
      <c r="W562" s="69" t="s">
        <v>35</v>
      </c>
      <c r="X562" s="38"/>
      <c r="Y562" s="68" t="s">
        <v>185</v>
      </c>
      <c r="Z562" s="68" t="s">
        <v>185</v>
      </c>
      <c r="AA562" s="4"/>
      <c r="AB562" s="13" t="str">
        <f t="shared" si="90"/>
        <v>/rsm:CrossIndustryInvoice/rsm:SupplyChainTradeTransaction/ram:ApplicableHeaderTradeAgreement/ram:ContractReferencedDocument</v>
      </c>
      <c r="AC562" s="13" t="str">
        <f t="shared" si="91"/>
        <v>/ram:IssuerAssignedID</v>
      </c>
      <c r="AD562" s="14">
        <f>COUNTIFS(R$4:R562,AB562)</f>
        <v>1</v>
      </c>
      <c r="AE562" s="1"/>
      <c r="AF562" s="185" t="str">
        <f t="shared" si="84"/>
        <v>BT-12</v>
      </c>
      <c r="AG562" s="66">
        <f t="shared" si="86"/>
        <v>4</v>
      </c>
      <c r="AH562" s="66" t="str">
        <f t="shared" si="85"/>
        <v>0..1</v>
      </c>
      <c r="AI562" s="64" t="s">
        <v>2709</v>
      </c>
      <c r="AJ562" s="64" t="s">
        <v>2710</v>
      </c>
      <c r="AK562" s="65" t="s">
        <v>2711</v>
      </c>
      <c r="AL562" s="65" t="s">
        <v>2712</v>
      </c>
      <c r="AM562" s="65" t="s">
        <v>35</v>
      </c>
      <c r="AN562" s="149" t="s">
        <v>555</v>
      </c>
      <c r="AO562" s="66" t="str">
        <f t="shared" si="83"/>
        <v>1..1</v>
      </c>
      <c r="AP562" s="66" t="str">
        <f t="shared" si="83"/>
        <v>1..1</v>
      </c>
      <c r="AQ562" s="2" t="str">
        <f t="shared" si="83"/>
        <v>/rsm:CrossIndustryInvoice
/rsm:SupplyChainTradeTransaction
/ram:ApplicableHeaderTradeAgreement
/ram:ContractReferencedDocument
/ram:IssuerAssignedID</v>
      </c>
      <c r="AR562" s="75" t="str">
        <f t="shared" si="83"/>
        <v>/rsm:CrossIndustryInvoice/rsm:SupplyChainTradeTransaction/ram:ApplicableHeaderTradeAgreement/ram:ContractReferencedDocument/ram:IssuerAssignedID</v>
      </c>
      <c r="AS562" s="66" t="s">
        <v>551</v>
      </c>
      <c r="AT562" s="68" t="s">
        <v>56</v>
      </c>
      <c r="AU562" s="66" t="str">
        <f t="shared" si="87"/>
        <v>0..1</v>
      </c>
      <c r="AV562" s="66" t="s">
        <v>35</v>
      </c>
      <c r="AW562" s="69" t="s">
        <v>35</v>
      </c>
      <c r="AX562" s="7"/>
      <c r="AY562" s="68" t="str">
        <f t="shared" si="88"/>
        <v>BASIC WL</v>
      </c>
      <c r="AZ562" s="68" t="str">
        <f t="shared" si="88"/>
        <v>BASIC WL</v>
      </c>
      <c r="BA562" s="1"/>
      <c r="BB562" s="57"/>
      <c r="BE562"/>
      <c r="BF562" s="1"/>
      <c r="BG562" s="1"/>
      <c r="BH562" s="1"/>
      <c r="BI562" s="1"/>
      <c r="BJ562" s="1"/>
      <c r="BK562" s="1"/>
      <c r="BL562" s="1"/>
      <c r="BM562" s="1"/>
      <c r="BN562" s="1"/>
      <c r="BO562" s="1"/>
      <c r="BP562" s="1"/>
      <c r="BQ562" s="1"/>
      <c r="BR562" s="1"/>
      <c r="BS562" s="1"/>
      <c r="BT562" s="1"/>
      <c r="BU562" s="1"/>
      <c r="BV562" s="1"/>
      <c r="BW562" s="1"/>
      <c r="BX562" s="1"/>
      <c r="BY562" s="1"/>
      <c r="BZ562" s="1"/>
    </row>
    <row r="563" spans="1:78" s="59" customFormat="1" ht="85.5">
      <c r="A563" s="45" t="str">
        <f t="shared" si="92"/>
        <v>EXT</v>
      </c>
      <c r="B563" s="131" t="s">
        <v>2713</v>
      </c>
      <c r="C563" s="131"/>
      <c r="D563" s="188" t="s">
        <v>1526</v>
      </c>
      <c r="E563" s="61" t="s">
        <v>41</v>
      </c>
      <c r="F563" s="281" t="s">
        <v>4961</v>
      </c>
      <c r="G563" s="62">
        <f t="shared" si="89"/>
        <v>4</v>
      </c>
      <c r="H563" s="62" t="s">
        <v>32</v>
      </c>
      <c r="I563" s="196" t="s">
        <v>2714</v>
      </c>
      <c r="J563" s="196" t="s">
        <v>2715</v>
      </c>
      <c r="K563" s="197" t="s">
        <v>2716</v>
      </c>
      <c r="L563" s="197" t="s">
        <v>2717</v>
      </c>
      <c r="M563" s="197"/>
      <c r="N563" s="198"/>
      <c r="O563" s="66" t="s">
        <v>42</v>
      </c>
      <c r="P563" s="66" t="str">
        <f t="shared" si="75"/>
        <v>0..1</v>
      </c>
      <c r="Q563" s="199" t="s">
        <v>2718</v>
      </c>
      <c r="R563" s="200" t="s">
        <v>2719</v>
      </c>
      <c r="S563" s="66"/>
      <c r="T563" s="68" t="s">
        <v>163</v>
      </c>
      <c r="U563" s="62" t="s">
        <v>42</v>
      </c>
      <c r="V563" s="66"/>
      <c r="W563" s="69"/>
      <c r="X563" s="38"/>
      <c r="Y563" s="70" t="s">
        <v>47</v>
      </c>
      <c r="Z563" s="70" t="s">
        <v>48</v>
      </c>
      <c r="AA563" s="4"/>
      <c r="AB563" s="13" t="str">
        <f t="shared" si="90"/>
        <v>/rsm:CrossIndustryInvoice/rsm:SupplyChainTradeTransaction/ram:ApplicableHeaderTradeAgreement/ram:ContractReferencedDocument</v>
      </c>
      <c r="AC563" s="13" t="str">
        <f t="shared" si="91"/>
        <v>/ram:ReferenceTypeCode</v>
      </c>
      <c r="AD563" s="14">
        <f>COUNTIFS(R$4:R563,AB563)</f>
        <v>1</v>
      </c>
      <c r="AE563" s="1"/>
      <c r="AF563" s="61" t="str">
        <f t="shared" si="84"/>
        <v>EXT</v>
      </c>
      <c r="AG563" s="62">
        <f t="shared" si="86"/>
        <v>4</v>
      </c>
      <c r="AH563" s="62" t="str">
        <f t="shared" si="85"/>
        <v>1..1</v>
      </c>
      <c r="AI563" s="196" t="s">
        <v>2720</v>
      </c>
      <c r="AJ563" s="196" t="s">
        <v>2721</v>
      </c>
      <c r="AK563" s="197" t="s">
        <v>2716</v>
      </c>
      <c r="AL563" s="197" t="s">
        <v>2722</v>
      </c>
      <c r="AM563" s="197"/>
      <c r="AN563" s="64"/>
      <c r="AO563" s="66" t="str">
        <f t="shared" si="83"/>
        <v>0..1</v>
      </c>
      <c r="AP563" s="66" t="str">
        <f t="shared" si="83"/>
        <v>0..1</v>
      </c>
      <c r="AQ563" s="199" t="str">
        <f t="shared" si="83"/>
        <v>/rsm:CrossIndustryInvoice
/rsm:SupplyChainTradeTransaction
/ram:ApplicableHeaderTradeAgreement
/ram:ContractReferencedDocument
/ram:ReferenceTypeCode</v>
      </c>
      <c r="AR563" s="200" t="str">
        <f t="shared" si="83"/>
        <v>/rsm:CrossIndustryInvoice/rsm:SupplyChainTradeTransaction/ram:ApplicableHeaderTradeAgreement/ram:ContractReferencedDocument/ram:ReferenceTypeCode</v>
      </c>
      <c r="AS563" s="66"/>
      <c r="AT563" s="68" t="s">
        <v>163</v>
      </c>
      <c r="AU563" s="62" t="str">
        <f t="shared" si="87"/>
        <v>0..1</v>
      </c>
      <c r="AV563" s="66"/>
      <c r="AW563" s="69"/>
      <c r="AX563" s="7"/>
      <c r="AY563" s="70" t="str">
        <f t="shared" si="88"/>
        <v>EXTENDED</v>
      </c>
      <c r="AZ563" s="70" t="str">
        <f t="shared" si="88"/>
        <v>EXTENDED FR B2B</v>
      </c>
      <c r="BA563" s="1"/>
      <c r="BB563" s="57"/>
      <c r="BE563"/>
      <c r="BF563" s="1"/>
      <c r="BG563" s="1"/>
      <c r="BH563" s="1"/>
      <c r="BI563" s="1"/>
      <c r="BJ563" s="1"/>
      <c r="BK563" s="1"/>
      <c r="BL563" s="1"/>
      <c r="BM563" s="1"/>
      <c r="BN563" s="1"/>
      <c r="BO563" s="1"/>
      <c r="BP563" s="1"/>
      <c r="BQ563" s="1"/>
      <c r="BR563" s="1"/>
      <c r="BS563" s="1"/>
      <c r="BT563" s="1"/>
      <c r="BU563" s="1"/>
      <c r="BV563" s="1"/>
      <c r="BW563" s="1"/>
      <c r="BX563" s="1"/>
      <c r="BY563" s="1"/>
      <c r="BZ563" s="1"/>
    </row>
    <row r="564" spans="1:78" s="59" customFormat="1" ht="85.5">
      <c r="A564" s="45" t="str">
        <f t="shared" si="92"/>
        <v>EXT</v>
      </c>
      <c r="B564" s="45"/>
      <c r="C564" s="45"/>
      <c r="D564" s="188" t="s">
        <v>1526</v>
      </c>
      <c r="E564" s="139" t="s">
        <v>41</v>
      </c>
      <c r="F564" s="295" t="e">
        <v>#N/A</v>
      </c>
      <c r="G564" s="140">
        <f t="shared" si="89"/>
        <v>4</v>
      </c>
      <c r="H564" s="140" t="s">
        <v>42</v>
      </c>
      <c r="I564" s="137" t="s">
        <v>582</v>
      </c>
      <c r="J564" s="125"/>
      <c r="K564" s="126"/>
      <c r="L564" s="126"/>
      <c r="M564" s="126"/>
      <c r="N564" s="125"/>
      <c r="O564" s="124" t="s">
        <v>42</v>
      </c>
      <c r="P564" s="124" t="str">
        <f t="shared" si="75"/>
        <v>0..1</v>
      </c>
      <c r="Q564" s="141" t="s">
        <v>2723</v>
      </c>
      <c r="R564" s="142" t="s">
        <v>2724</v>
      </c>
      <c r="S564" s="124"/>
      <c r="T564" s="129"/>
      <c r="U564" s="140" t="s">
        <v>42</v>
      </c>
      <c r="V564" s="124"/>
      <c r="W564" s="130"/>
      <c r="X564" s="38"/>
      <c r="Y564" s="143" t="s">
        <v>47</v>
      </c>
      <c r="Z564" s="143" t="s">
        <v>47</v>
      </c>
      <c r="AA564" s="4"/>
      <c r="AB564" s="13" t="str">
        <f t="shared" si="90"/>
        <v>/rsm:CrossIndustryInvoice/rsm:SupplyChainTradeTransaction/ram:ApplicableHeaderTradeAgreement/ram:ContractReferencedDocument</v>
      </c>
      <c r="AC564" s="13" t="str">
        <f t="shared" si="91"/>
        <v>/ram:FormattedIssueDateTime</v>
      </c>
      <c r="AD564" s="14">
        <f>COUNTIFS(R$4:R564,AB564)</f>
        <v>1</v>
      </c>
      <c r="AE564" s="1"/>
      <c r="AF564" s="139" t="str">
        <f t="shared" si="84"/>
        <v>EXT</v>
      </c>
      <c r="AG564" s="140">
        <f t="shared" si="86"/>
        <v>4</v>
      </c>
      <c r="AH564" s="140" t="str">
        <f t="shared" si="85"/>
        <v>0..1</v>
      </c>
      <c r="AI564" s="137" t="s">
        <v>609</v>
      </c>
      <c r="AJ564" s="125"/>
      <c r="AK564" s="126"/>
      <c r="AL564" s="126"/>
      <c r="AM564" s="126"/>
      <c r="AN564" s="125"/>
      <c r="AO564" s="124" t="str">
        <f t="shared" si="83"/>
        <v>0..1</v>
      </c>
      <c r="AP564" s="124" t="str">
        <f t="shared" si="83"/>
        <v>0..1</v>
      </c>
      <c r="AQ564" s="141" t="str">
        <f t="shared" si="83"/>
        <v>/rsm:CrossIndustryInvoice
/rsm:SupplyChainTradeTransaction
/ram:ApplicableHeaderTradeAgreement
/ram:ContractReferencedDocument
/ram:FormattedIssueDateTime</v>
      </c>
      <c r="AR564" s="142" t="str">
        <f t="shared" si="83"/>
        <v>/rsm:CrossIndustryInvoice/rsm:SupplyChainTradeTransaction/ram:ApplicableHeaderTradeAgreement/ram:ContractReferencedDocument/ram:FormattedIssueDateTime</v>
      </c>
      <c r="AS564" s="124"/>
      <c r="AT564" s="129"/>
      <c r="AU564" s="140" t="str">
        <f t="shared" si="87"/>
        <v>0..1</v>
      </c>
      <c r="AV564" s="124"/>
      <c r="AW564" s="130"/>
      <c r="AX564" s="7"/>
      <c r="AY564" s="143" t="str">
        <f t="shared" si="88"/>
        <v>EXTENDED</v>
      </c>
      <c r="AZ564" s="143" t="str">
        <f t="shared" si="88"/>
        <v>EXTENDED</v>
      </c>
      <c r="BA564" s="1"/>
      <c r="BB564" s="57"/>
      <c r="BE564"/>
      <c r="BF564" s="1"/>
      <c r="BG564" s="1"/>
      <c r="BH564" s="1"/>
      <c r="BI564" s="1"/>
      <c r="BJ564" s="1"/>
      <c r="BK564" s="1"/>
      <c r="BL564" s="1"/>
      <c r="BM564" s="1"/>
      <c r="BN564" s="1"/>
      <c r="BO564" s="1"/>
      <c r="BP564" s="1"/>
      <c r="BQ564" s="1"/>
      <c r="BR564" s="1"/>
      <c r="BS564" s="1"/>
      <c r="BT564" s="1"/>
      <c r="BU564" s="1"/>
      <c r="BV564" s="1"/>
      <c r="BW564" s="1"/>
      <c r="BX564" s="1"/>
      <c r="BY564" s="1"/>
      <c r="BZ564" s="1"/>
    </row>
    <row r="565" spans="1:78" s="59" customFormat="1" ht="99.75">
      <c r="A565" s="45" t="str">
        <f t="shared" si="92"/>
        <v>EXT</v>
      </c>
      <c r="B565" s="45"/>
      <c r="C565" s="45"/>
      <c r="D565" s="188" t="s">
        <v>1526</v>
      </c>
      <c r="E565" s="61" t="s">
        <v>41</v>
      </c>
      <c r="F565" s="281" t="e">
        <v>#N/A</v>
      </c>
      <c r="G565" s="62">
        <f t="shared" si="89"/>
        <v>5</v>
      </c>
      <c r="H565" s="62" t="s">
        <v>32</v>
      </c>
      <c r="I565" s="64" t="s">
        <v>586</v>
      </c>
      <c r="J565" s="64"/>
      <c r="K565" s="65"/>
      <c r="L565" s="65"/>
      <c r="M565" s="65"/>
      <c r="N565" s="64"/>
      <c r="O565" s="66" t="s">
        <v>32</v>
      </c>
      <c r="P565" s="66" t="str">
        <f t="shared" si="75"/>
        <v>1..1</v>
      </c>
      <c r="Q565" s="6" t="s">
        <v>2725</v>
      </c>
      <c r="R565" s="67" t="s">
        <v>2726</v>
      </c>
      <c r="S565" s="66" t="s">
        <v>151</v>
      </c>
      <c r="T565" s="68" t="s">
        <v>56</v>
      </c>
      <c r="U565" s="62" t="s">
        <v>42</v>
      </c>
      <c r="V565" s="66"/>
      <c r="W565" s="69"/>
      <c r="X565" s="38"/>
      <c r="Y565" s="70" t="s">
        <v>47</v>
      </c>
      <c r="Z565" s="70" t="s">
        <v>47</v>
      </c>
      <c r="AA565" s="4"/>
      <c r="AB565" s="13" t="str">
        <f t="shared" si="90"/>
        <v>/rsm:CrossIndustryInvoice/rsm:SupplyChainTradeTransaction/ram:ApplicableHeaderTradeAgreement/ram:ContractReferencedDocument/ram:FormattedIssueDateTime</v>
      </c>
      <c r="AC565" s="13" t="str">
        <f t="shared" si="91"/>
        <v>/qdt:DateTimeString</v>
      </c>
      <c r="AD565" s="14">
        <f>COUNTIFS(R$4:R565,AB565)</f>
        <v>1</v>
      </c>
      <c r="AE565" s="1"/>
      <c r="AF565" s="61" t="str">
        <f t="shared" si="84"/>
        <v>EXT</v>
      </c>
      <c r="AG565" s="62">
        <f t="shared" si="86"/>
        <v>5</v>
      </c>
      <c r="AH565" s="62" t="str">
        <f t="shared" si="85"/>
        <v>1..1</v>
      </c>
      <c r="AI565" s="64" t="s">
        <v>612</v>
      </c>
      <c r="AJ565" s="64"/>
      <c r="AK565" s="65"/>
      <c r="AL565" s="65"/>
      <c r="AM565" s="65"/>
      <c r="AN565" s="64"/>
      <c r="AO565" s="66" t="str">
        <f t="shared" ref="AO565:AR627" si="93">O565</f>
        <v>1..1</v>
      </c>
      <c r="AP565" s="66" t="str">
        <f t="shared" si="93"/>
        <v>1..1</v>
      </c>
      <c r="AQ565" s="6" t="str">
        <f t="shared" si="93"/>
        <v>/rsm:CrossIndustryInvoice
/rsm:SupplyChainTradeTransaction
/ram:ApplicableHeaderTradeAgreement
/ram:ContractReferencedDocument
/ram:FormattedIssueDateTime
/qdt:DateTimeString</v>
      </c>
      <c r="AR565" s="67" t="str">
        <f t="shared" si="93"/>
        <v>/rsm:CrossIndustryInvoice/rsm:SupplyChainTradeTransaction/ram:ApplicableHeaderTradeAgreement/ram:ContractReferencedDocument/ram:FormattedIssueDateTime/qdt:DateTimeString</v>
      </c>
      <c r="AS565" s="66" t="s">
        <v>151</v>
      </c>
      <c r="AT565" s="68" t="s">
        <v>56</v>
      </c>
      <c r="AU565" s="62" t="str">
        <f t="shared" si="87"/>
        <v>0..1</v>
      </c>
      <c r="AV565" s="66"/>
      <c r="AW565" s="69"/>
      <c r="AX565" s="7"/>
      <c r="AY565" s="70" t="str">
        <f t="shared" si="88"/>
        <v>EXTENDED</v>
      </c>
      <c r="AZ565" s="70" t="str">
        <f t="shared" si="88"/>
        <v>EXTENDED</v>
      </c>
      <c r="BA565" s="1"/>
      <c r="BB565" s="57"/>
      <c r="BE565"/>
      <c r="BF565" s="1"/>
      <c r="BG565" s="1"/>
      <c r="BH565" s="1"/>
      <c r="BI565" s="1"/>
      <c r="BJ565" s="1"/>
      <c r="BK565" s="1"/>
      <c r="BL565" s="1"/>
      <c r="BM565" s="1"/>
      <c r="BN565" s="1"/>
      <c r="BO565" s="1"/>
      <c r="BP565" s="1"/>
      <c r="BQ565" s="1"/>
      <c r="BR565" s="1"/>
      <c r="BS565" s="1"/>
      <c r="BT565" s="1"/>
      <c r="BU565" s="1"/>
      <c r="BV565" s="1"/>
      <c r="BW565" s="1"/>
      <c r="BX565" s="1"/>
      <c r="BY565" s="1"/>
      <c r="BZ565" s="1"/>
    </row>
    <row r="566" spans="1:78" s="59" customFormat="1" ht="114">
      <c r="A566" s="45" t="str">
        <f t="shared" si="92"/>
        <v>EXT</v>
      </c>
      <c r="B566" s="45"/>
      <c r="C566" s="45"/>
      <c r="D566" s="188" t="s">
        <v>1526</v>
      </c>
      <c r="E566" s="61" t="s">
        <v>41</v>
      </c>
      <c r="F566" s="281" t="e">
        <v>#N/A</v>
      </c>
      <c r="G566" s="62">
        <f t="shared" si="89"/>
        <v>6</v>
      </c>
      <c r="H566" s="62" t="s">
        <v>32</v>
      </c>
      <c r="I566" s="64" t="s">
        <v>226</v>
      </c>
      <c r="J566" s="64"/>
      <c r="K566" s="65"/>
      <c r="L566" s="65"/>
      <c r="M566" s="65" t="s">
        <v>160</v>
      </c>
      <c r="N566" s="64"/>
      <c r="O566" s="66" t="s">
        <v>32</v>
      </c>
      <c r="P566" s="66" t="str">
        <f t="shared" si="75"/>
        <v>1..1</v>
      </c>
      <c r="Q566" s="6" t="s">
        <v>2727</v>
      </c>
      <c r="R566" s="67" t="s">
        <v>2728</v>
      </c>
      <c r="S566" s="66"/>
      <c r="T566" s="68" t="s">
        <v>163</v>
      </c>
      <c r="U566" s="62" t="s">
        <v>42</v>
      </c>
      <c r="V566" s="66"/>
      <c r="W566" s="69"/>
      <c r="X566" s="38"/>
      <c r="Y566" s="70" t="s">
        <v>47</v>
      </c>
      <c r="Z566" s="70" t="s">
        <v>47</v>
      </c>
      <c r="AA566" s="4"/>
      <c r="AB566" s="13" t="str">
        <f t="shared" si="90"/>
        <v>/rsm:CrossIndustryInvoice/rsm:SupplyChainTradeTransaction/ram:ApplicableHeaderTradeAgreement/ram:ContractReferencedDocument/ram:FormattedIssueDateTime/qdt:DateTimeString</v>
      </c>
      <c r="AC566" s="13" t="str">
        <f t="shared" si="91"/>
        <v>/@format</v>
      </c>
      <c r="AD566" s="14">
        <f>COUNTIFS(R$4:R566,AB566)</f>
        <v>1</v>
      </c>
      <c r="AE566" s="1"/>
      <c r="AF566" s="61" t="str">
        <f t="shared" si="84"/>
        <v>EXT</v>
      </c>
      <c r="AG566" s="62">
        <f t="shared" si="86"/>
        <v>6</v>
      </c>
      <c r="AH566" s="62" t="str">
        <f t="shared" si="85"/>
        <v>1..1</v>
      </c>
      <c r="AI566" s="64" t="s">
        <v>229</v>
      </c>
      <c r="AJ566" s="64"/>
      <c r="AK566" s="65"/>
      <c r="AL566" s="65"/>
      <c r="AM566" s="65"/>
      <c r="AN566" s="64"/>
      <c r="AO566" s="66" t="str">
        <f t="shared" si="93"/>
        <v>1..1</v>
      </c>
      <c r="AP566" s="66" t="str">
        <f t="shared" si="93"/>
        <v>1..1</v>
      </c>
      <c r="AQ566" s="6" t="str">
        <f t="shared" si="93"/>
        <v>/rsm:CrossIndustryInvoice
/rsm:SupplyChainTradeTransaction
/ram:ApplicableHeaderTradeAgreement
/ram:ContractReferencedDocument
/ram:FormattedIssueDateTime
/qdt:DateTimeString
/@format</v>
      </c>
      <c r="AR566" s="67" t="str">
        <f t="shared" si="93"/>
        <v>/rsm:CrossIndustryInvoice/rsm:SupplyChainTradeTransaction/ram:ApplicableHeaderTradeAgreement/ram:ContractReferencedDocument/ram:FormattedIssueDateTime/qdt:DateTimeString/@format</v>
      </c>
      <c r="AS566" s="66"/>
      <c r="AT566" s="68" t="s">
        <v>163</v>
      </c>
      <c r="AU566" s="62" t="str">
        <f t="shared" si="87"/>
        <v>0..1</v>
      </c>
      <c r="AV566" s="66"/>
      <c r="AW566" s="69"/>
      <c r="AX566" s="7"/>
      <c r="AY566" s="70" t="str">
        <f t="shared" si="88"/>
        <v>EXTENDED</v>
      </c>
      <c r="AZ566" s="70" t="str">
        <f t="shared" si="88"/>
        <v>EXTENDED</v>
      </c>
      <c r="BA566" s="1"/>
      <c r="BB566" s="57"/>
      <c r="BE566"/>
      <c r="BF566" s="1"/>
      <c r="BG566" s="1"/>
      <c r="BH566" s="1"/>
      <c r="BI566" s="1"/>
      <c r="BJ566" s="1"/>
      <c r="BK566" s="1"/>
      <c r="BL566" s="1"/>
      <c r="BM566" s="1"/>
      <c r="BN566" s="1"/>
      <c r="BO566" s="1"/>
      <c r="BP566" s="1"/>
      <c r="BQ566" s="1"/>
      <c r="BR566" s="1"/>
      <c r="BS566" s="1"/>
      <c r="BT566" s="1"/>
      <c r="BU566" s="1"/>
      <c r="BV566" s="1"/>
      <c r="BW566" s="1"/>
      <c r="BX566" s="1"/>
      <c r="BY566" s="1"/>
      <c r="BZ566" s="1"/>
    </row>
    <row r="567" spans="1:78" s="59" customFormat="1" ht="127.5">
      <c r="A567" s="45" t="str">
        <f t="shared" si="92"/>
        <v>NO</v>
      </c>
      <c r="B567" s="45"/>
      <c r="C567" s="45"/>
      <c r="D567" s="181" t="s">
        <v>1526</v>
      </c>
      <c r="E567" s="186" t="s">
        <v>2729</v>
      </c>
      <c r="F567" s="301" t="s">
        <v>2729</v>
      </c>
      <c r="G567" s="110">
        <f t="shared" si="89"/>
        <v>3</v>
      </c>
      <c r="H567" s="110" t="s">
        <v>62</v>
      </c>
      <c r="I567" s="111" t="s">
        <v>2730</v>
      </c>
      <c r="J567" s="112" t="s">
        <v>2731</v>
      </c>
      <c r="K567" s="113" t="s">
        <v>2732</v>
      </c>
      <c r="L567" s="113" t="s">
        <v>2733</v>
      </c>
      <c r="M567" s="113" t="s">
        <v>35</v>
      </c>
      <c r="N567" s="112"/>
      <c r="O567" s="110" t="s">
        <v>62</v>
      </c>
      <c r="P567" s="110" t="str">
        <f t="shared" si="75"/>
        <v>0..n</v>
      </c>
      <c r="Q567" s="114" t="s">
        <v>2734</v>
      </c>
      <c r="R567" s="115" t="s">
        <v>2735</v>
      </c>
      <c r="S567" s="110" t="s">
        <v>35</v>
      </c>
      <c r="T567" s="116"/>
      <c r="U567" s="110" t="s">
        <v>62</v>
      </c>
      <c r="V567" s="110" t="s">
        <v>35</v>
      </c>
      <c r="W567" s="117" t="s">
        <v>35</v>
      </c>
      <c r="X567" s="38"/>
      <c r="Y567" s="116" t="s">
        <v>282</v>
      </c>
      <c r="Z567" s="116" t="s">
        <v>282</v>
      </c>
      <c r="AA567" s="4"/>
      <c r="AB567" s="13" t="str">
        <f t="shared" si="90"/>
        <v>/rsm:CrossIndustryInvoice/rsm:SupplyChainTradeTransaction/ram:ApplicableHeaderTradeAgreement</v>
      </c>
      <c r="AC567" s="13" t="str">
        <f t="shared" si="91"/>
        <v>/ram:AdditionalReferencedDocument</v>
      </c>
      <c r="AD567" s="14">
        <f>COUNTIFS(R$4:R567,AB567)</f>
        <v>1</v>
      </c>
      <c r="AE567" s="1"/>
      <c r="AF567" s="186" t="str">
        <f t="shared" si="84"/>
        <v>BG-24</v>
      </c>
      <c r="AG567" s="110">
        <f t="shared" si="86"/>
        <v>3</v>
      </c>
      <c r="AH567" s="110" t="str">
        <f t="shared" si="85"/>
        <v>0..n</v>
      </c>
      <c r="AI567" s="111" t="s">
        <v>2736</v>
      </c>
      <c r="AJ567" s="112" t="s">
        <v>2737</v>
      </c>
      <c r="AK567" s="113" t="s">
        <v>2738</v>
      </c>
      <c r="AL567" s="113" t="s">
        <v>2739</v>
      </c>
      <c r="AM567" s="113" t="s">
        <v>35</v>
      </c>
      <c r="AN567" s="112"/>
      <c r="AO567" s="110" t="str">
        <f t="shared" si="93"/>
        <v>0..n</v>
      </c>
      <c r="AP567" s="110" t="str">
        <f t="shared" si="93"/>
        <v>0..n</v>
      </c>
      <c r="AQ567" s="114" t="str">
        <f t="shared" si="93"/>
        <v>/rsm:CrossIndustryInvoice
/rsm:SupplyChainTradeTransaction
/ram:ApplicableHeaderTradeAgreement
/ram:AdditionalReferencedDocument</v>
      </c>
      <c r="AR567" s="115" t="str">
        <f t="shared" si="93"/>
        <v>/rsm:CrossIndustryInvoice/rsm:SupplyChainTradeTransaction/ram:ApplicableHeaderTradeAgreement/ram:AdditionalReferencedDocument</v>
      </c>
      <c r="AS567" s="110" t="s">
        <v>35</v>
      </c>
      <c r="AT567" s="116"/>
      <c r="AU567" s="110" t="str">
        <f t="shared" si="87"/>
        <v>0..n</v>
      </c>
      <c r="AV567" s="110" t="s">
        <v>35</v>
      </c>
      <c r="AW567" s="117" t="s">
        <v>35</v>
      </c>
      <c r="AX567" s="7"/>
      <c r="AY567" s="116" t="str">
        <f t="shared" si="88"/>
        <v>EN 16931</v>
      </c>
      <c r="AZ567" s="116" t="str">
        <f t="shared" si="88"/>
        <v>EN 16931</v>
      </c>
      <c r="BA567" s="1"/>
      <c r="BB567" s="57"/>
      <c r="BE567"/>
      <c r="BF567" s="1"/>
      <c r="BG567" s="1"/>
      <c r="BH567" s="1"/>
      <c r="BI567" s="1"/>
      <c r="BJ567" s="1"/>
      <c r="BK567" s="1"/>
      <c r="BL567" s="1"/>
      <c r="BM567" s="1"/>
      <c r="BN567" s="1"/>
      <c r="BO567" s="1"/>
      <c r="BP567" s="1"/>
      <c r="BQ567" s="1"/>
      <c r="BR567" s="1"/>
      <c r="BS567" s="1"/>
      <c r="BT567" s="1"/>
      <c r="BU567" s="1"/>
      <c r="BV567" s="1"/>
      <c r="BW567" s="1"/>
      <c r="BX567" s="1"/>
      <c r="BY567" s="1"/>
      <c r="BZ567" s="1"/>
    </row>
    <row r="568" spans="1:78" s="59" customFormat="1" ht="85.5">
      <c r="A568" s="45" t="str">
        <f t="shared" si="92"/>
        <v>YES</v>
      </c>
      <c r="B568" s="45"/>
      <c r="C568" s="45"/>
      <c r="D568" s="184" t="s">
        <v>1526</v>
      </c>
      <c r="E568" s="185" t="s">
        <v>2740</v>
      </c>
      <c r="F568" s="300" t="s">
        <v>2815</v>
      </c>
      <c r="G568" s="66">
        <f t="shared" si="89"/>
        <v>4</v>
      </c>
      <c r="H568" s="66" t="s">
        <v>32</v>
      </c>
      <c r="I568" s="64" t="s">
        <v>2741</v>
      </c>
      <c r="J568" s="64" t="s">
        <v>2742</v>
      </c>
      <c r="K568" s="65"/>
      <c r="L568" s="65"/>
      <c r="M568" s="65" t="s">
        <v>2743</v>
      </c>
      <c r="N568" s="149" t="s">
        <v>548</v>
      </c>
      <c r="O568" s="66" t="s">
        <v>32</v>
      </c>
      <c r="P568" s="66" t="str">
        <f t="shared" si="75"/>
        <v>1..1</v>
      </c>
      <c r="Q568" s="2" t="s">
        <v>2744</v>
      </c>
      <c r="R568" s="75" t="s">
        <v>2745</v>
      </c>
      <c r="S568" s="66" t="s">
        <v>551</v>
      </c>
      <c r="T568" s="68" t="s">
        <v>56</v>
      </c>
      <c r="U568" s="66" t="s">
        <v>42</v>
      </c>
      <c r="V568" s="66" t="s">
        <v>132</v>
      </c>
      <c r="W568" s="69" t="s">
        <v>2746</v>
      </c>
      <c r="X568" s="38"/>
      <c r="Y568" s="68" t="s">
        <v>282</v>
      </c>
      <c r="Z568" s="68" t="s">
        <v>282</v>
      </c>
      <c r="AA568" s="4"/>
      <c r="AB568" s="13" t="str">
        <f t="shared" si="90"/>
        <v>/rsm:CrossIndustryInvoice/rsm:SupplyChainTradeTransaction/ram:ApplicableHeaderTradeAgreement/ram:AdditionalReferencedDocument</v>
      </c>
      <c r="AC568" s="13" t="str">
        <f t="shared" si="91"/>
        <v>/ram:IssuerAssignedID</v>
      </c>
      <c r="AD568" s="14">
        <f>COUNTIFS(R$4:R568,AB568)</f>
        <v>1</v>
      </c>
      <c r="AE568" s="1"/>
      <c r="AF568" s="185" t="str">
        <f t="shared" si="84"/>
        <v>BT-122</v>
      </c>
      <c r="AG568" s="66">
        <f t="shared" si="86"/>
        <v>4</v>
      </c>
      <c r="AH568" s="66" t="str">
        <f t="shared" si="85"/>
        <v>1..1</v>
      </c>
      <c r="AI568" s="64" t="s">
        <v>2747</v>
      </c>
      <c r="AJ568" s="64" t="s">
        <v>2748</v>
      </c>
      <c r="AK568" s="65"/>
      <c r="AL568" s="65"/>
      <c r="AM568" s="65" t="s">
        <v>2749</v>
      </c>
      <c r="AN568" s="149" t="s">
        <v>555</v>
      </c>
      <c r="AO568" s="66" t="str">
        <f t="shared" si="93"/>
        <v>1..1</v>
      </c>
      <c r="AP568" s="66" t="str">
        <f t="shared" si="93"/>
        <v>1..1</v>
      </c>
      <c r="AQ568" s="2" t="str">
        <f t="shared" si="93"/>
        <v>/rsm:CrossIndustryInvoice
/rsm:SupplyChainTradeTransaction
/ram:ApplicableHeaderTradeAgreement
/ram:AdditionalReferencedDocument
/ram:IssuerAssignedID</v>
      </c>
      <c r="AR568" s="75" t="str">
        <f t="shared" si="93"/>
        <v>/rsm:CrossIndustryInvoice/rsm:SupplyChainTradeTransaction/ram:ApplicableHeaderTradeAgreement/ram:AdditionalReferencedDocument/ram:IssuerAssignedID</v>
      </c>
      <c r="AS568" s="66" t="s">
        <v>551</v>
      </c>
      <c r="AT568" s="68" t="s">
        <v>56</v>
      </c>
      <c r="AU568" s="66" t="str">
        <f t="shared" si="87"/>
        <v>0..1</v>
      </c>
      <c r="AV568" s="66" t="s">
        <v>132</v>
      </c>
      <c r="AW568" s="69" t="s">
        <v>2746</v>
      </c>
      <c r="AX568" s="7"/>
      <c r="AY568" s="68" t="str">
        <f t="shared" si="88"/>
        <v>EN 16931</v>
      </c>
      <c r="AZ568" s="68" t="str">
        <f t="shared" si="88"/>
        <v>EN 16931</v>
      </c>
      <c r="BA568" s="1"/>
      <c r="BB568" s="57"/>
      <c r="BE568"/>
      <c r="BF568" s="1"/>
      <c r="BG568" s="1"/>
      <c r="BH568" s="1"/>
      <c r="BI568" s="1"/>
      <c r="BJ568" s="1"/>
      <c r="BK568" s="1"/>
      <c r="BL568" s="1"/>
      <c r="BM568" s="1"/>
      <c r="BN568" s="1"/>
      <c r="BO568" s="1"/>
      <c r="BP568" s="1"/>
      <c r="BQ568" s="1"/>
      <c r="BR568" s="1"/>
      <c r="BS568" s="1"/>
      <c r="BT568" s="1"/>
      <c r="BU568" s="1"/>
      <c r="BV568" s="1"/>
      <c r="BW568" s="1"/>
      <c r="BX568" s="1"/>
      <c r="BY568" s="1"/>
      <c r="BZ568" s="1"/>
    </row>
    <row r="569" spans="1:78" s="59" customFormat="1" ht="85.5">
      <c r="A569" s="45" t="str">
        <f t="shared" si="92"/>
        <v>YES</v>
      </c>
      <c r="B569" s="45"/>
      <c r="C569" s="45"/>
      <c r="D569" s="184" t="s">
        <v>1526</v>
      </c>
      <c r="E569" s="185" t="s">
        <v>2750</v>
      </c>
      <c r="F569" s="300" t="s">
        <v>2750</v>
      </c>
      <c r="G569" s="66">
        <f t="shared" si="89"/>
        <v>4</v>
      </c>
      <c r="H569" s="66" t="s">
        <v>42</v>
      </c>
      <c r="I569" s="64" t="s">
        <v>2751</v>
      </c>
      <c r="J569" s="64" t="s">
        <v>2752</v>
      </c>
      <c r="K569" s="65" t="s">
        <v>2753</v>
      </c>
      <c r="L569" s="65"/>
      <c r="M569" s="65" t="s">
        <v>35</v>
      </c>
      <c r="N569" s="64" t="s">
        <v>70</v>
      </c>
      <c r="O569" s="66" t="s">
        <v>42</v>
      </c>
      <c r="P569" s="66" t="str">
        <f t="shared" si="75"/>
        <v>0..1</v>
      </c>
      <c r="Q569" s="2" t="s">
        <v>2754</v>
      </c>
      <c r="R569" s="75" t="s">
        <v>2755</v>
      </c>
      <c r="S569" s="66" t="s">
        <v>73</v>
      </c>
      <c r="T569" s="68" t="s">
        <v>56</v>
      </c>
      <c r="U569" s="66" t="s">
        <v>42</v>
      </c>
      <c r="V569" s="66" t="s">
        <v>35</v>
      </c>
      <c r="W569" s="69" t="s">
        <v>35</v>
      </c>
      <c r="X569" s="38"/>
      <c r="Y569" s="68" t="s">
        <v>282</v>
      </c>
      <c r="Z569" s="68" t="s">
        <v>282</v>
      </c>
      <c r="AA569" s="4"/>
      <c r="AB569" s="13" t="str">
        <f t="shared" si="90"/>
        <v>/rsm:CrossIndustryInvoice/rsm:SupplyChainTradeTransaction/ram:ApplicableHeaderTradeAgreement/ram:AdditionalReferencedDocument</v>
      </c>
      <c r="AC569" s="13" t="str">
        <f t="shared" si="91"/>
        <v>/ram:URIID</v>
      </c>
      <c r="AD569" s="14">
        <f>COUNTIFS(R$4:R569,AB569)</f>
        <v>1</v>
      </c>
      <c r="AE569" s="1"/>
      <c r="AF569" s="185" t="str">
        <f t="shared" si="84"/>
        <v>BT-124</v>
      </c>
      <c r="AG569" s="66">
        <f t="shared" si="86"/>
        <v>4</v>
      </c>
      <c r="AH569" s="66" t="str">
        <f t="shared" si="85"/>
        <v>0..1</v>
      </c>
      <c r="AI569" s="64" t="s">
        <v>2756</v>
      </c>
      <c r="AJ569" s="64" t="s">
        <v>2757</v>
      </c>
      <c r="AK569" s="65" t="s">
        <v>2758</v>
      </c>
      <c r="AL569" s="65"/>
      <c r="AM569" s="65" t="s">
        <v>35</v>
      </c>
      <c r="AN569" s="64" t="s">
        <v>78</v>
      </c>
      <c r="AO569" s="66" t="str">
        <f t="shared" si="93"/>
        <v>0..1</v>
      </c>
      <c r="AP569" s="66" t="str">
        <f t="shared" si="93"/>
        <v>0..1</v>
      </c>
      <c r="AQ569" s="2" t="str">
        <f t="shared" si="93"/>
        <v>/rsm:CrossIndustryInvoice
/rsm:SupplyChainTradeTransaction
/ram:ApplicableHeaderTradeAgreement
/ram:AdditionalReferencedDocument
/ram:URIID</v>
      </c>
      <c r="AR569" s="75" t="str">
        <f t="shared" si="93"/>
        <v>/rsm:CrossIndustryInvoice/rsm:SupplyChainTradeTransaction/ram:ApplicableHeaderTradeAgreement/ram:AdditionalReferencedDocument/ram:URIID</v>
      </c>
      <c r="AS569" s="66" t="s">
        <v>73</v>
      </c>
      <c r="AT569" s="68" t="s">
        <v>56</v>
      </c>
      <c r="AU569" s="66" t="str">
        <f t="shared" si="87"/>
        <v>0..1</v>
      </c>
      <c r="AV569" s="66" t="s">
        <v>35</v>
      </c>
      <c r="AW569" s="69" t="s">
        <v>35</v>
      </c>
      <c r="AX569" s="7"/>
      <c r="AY569" s="68" t="str">
        <f t="shared" si="88"/>
        <v>EN 16931</v>
      </c>
      <c r="AZ569" s="68" t="str">
        <f t="shared" si="88"/>
        <v>EN 16931</v>
      </c>
      <c r="BA569" s="1"/>
      <c r="BB569" s="57"/>
      <c r="BE569"/>
      <c r="BF569" s="1"/>
      <c r="BG569" s="1"/>
      <c r="BH569" s="1"/>
      <c r="BI569" s="1"/>
      <c r="BJ569" s="1"/>
      <c r="BK569" s="1"/>
      <c r="BL569" s="1"/>
      <c r="BM569" s="1"/>
      <c r="BN569" s="1"/>
      <c r="BO569" s="1"/>
      <c r="BP569" s="1"/>
      <c r="BQ569" s="1"/>
      <c r="BR569" s="1"/>
      <c r="BS569" s="1"/>
      <c r="BT569" s="1"/>
      <c r="BU569" s="1"/>
      <c r="BV569" s="1"/>
      <c r="BW569" s="1"/>
      <c r="BX569" s="1"/>
      <c r="BY569" s="1"/>
      <c r="BZ569" s="1"/>
    </row>
    <row r="570" spans="1:78" s="59" customFormat="1" ht="85.5">
      <c r="A570" s="45" t="str">
        <f t="shared" si="92"/>
        <v>NO</v>
      </c>
      <c r="B570" s="45"/>
      <c r="C570" s="45"/>
      <c r="D570" s="184" t="s">
        <v>1526</v>
      </c>
      <c r="E570" s="185" t="s">
        <v>2759</v>
      </c>
      <c r="F570" s="300" t="e">
        <v>#N/A</v>
      </c>
      <c r="G570" s="66">
        <f t="shared" si="89"/>
        <v>4</v>
      </c>
      <c r="H570" s="66" t="s">
        <v>32</v>
      </c>
      <c r="I570" s="97" t="s">
        <v>35</v>
      </c>
      <c r="J570" s="64" t="s">
        <v>35</v>
      </c>
      <c r="K570" s="65" t="s">
        <v>2760</v>
      </c>
      <c r="L570" s="65" t="s">
        <v>2761</v>
      </c>
      <c r="M570" s="65" t="s">
        <v>2746</v>
      </c>
      <c r="N570" s="64"/>
      <c r="O570" s="66" t="s">
        <v>32</v>
      </c>
      <c r="P570" s="66" t="str">
        <f t="shared" si="75"/>
        <v>1..1</v>
      </c>
      <c r="Q570" s="2" t="s">
        <v>2762</v>
      </c>
      <c r="R570" s="75" t="s">
        <v>2763</v>
      </c>
      <c r="S570" s="66" t="s">
        <v>35</v>
      </c>
      <c r="T570" s="68"/>
      <c r="U570" s="66" t="s">
        <v>42</v>
      </c>
      <c r="V570" s="66" t="s">
        <v>132</v>
      </c>
      <c r="W570" s="69" t="s">
        <v>2746</v>
      </c>
      <c r="X570" s="38"/>
      <c r="Y570" s="68" t="s">
        <v>282</v>
      </c>
      <c r="Z570" s="68" t="s">
        <v>282</v>
      </c>
      <c r="AA570" s="4"/>
      <c r="AB570" s="13" t="str">
        <f t="shared" si="90"/>
        <v>/rsm:CrossIndustryInvoice/rsm:SupplyChainTradeTransaction/ram:ApplicableHeaderTradeAgreement/ram:AdditionalReferencedDocument</v>
      </c>
      <c r="AC570" s="13" t="str">
        <f t="shared" si="91"/>
        <v>/ram:TypeCode</v>
      </c>
      <c r="AD570" s="14">
        <f>COUNTIFS(R$4:R570,AB570)</f>
        <v>1</v>
      </c>
      <c r="AE570" s="1"/>
      <c r="AF570" s="185" t="str">
        <f t="shared" si="84"/>
        <v>BT-122-0</v>
      </c>
      <c r="AG570" s="66">
        <f t="shared" si="86"/>
        <v>4</v>
      </c>
      <c r="AH570" s="66" t="str">
        <f t="shared" si="85"/>
        <v>1..1</v>
      </c>
      <c r="AI570" s="97" t="s">
        <v>35</v>
      </c>
      <c r="AJ570" s="64" t="s">
        <v>35</v>
      </c>
      <c r="AK570" s="65" t="s">
        <v>2764</v>
      </c>
      <c r="AL570" s="65"/>
      <c r="AM570" s="65" t="s">
        <v>2765</v>
      </c>
      <c r="AN570" s="64"/>
      <c r="AO570" s="66" t="str">
        <f t="shared" si="93"/>
        <v>1..1</v>
      </c>
      <c r="AP570" s="66" t="str">
        <f t="shared" si="93"/>
        <v>1..1</v>
      </c>
      <c r="AQ570" s="2" t="str">
        <f t="shared" si="93"/>
        <v>/rsm:CrossIndustryInvoice
/rsm:SupplyChainTradeTransaction
/ram:ApplicableHeaderTradeAgreement
/ram:AdditionalReferencedDocument
/ram:TypeCode</v>
      </c>
      <c r="AR570" s="75" t="str">
        <f t="shared" si="93"/>
        <v>/rsm:CrossIndustryInvoice/rsm:SupplyChainTradeTransaction/ram:ApplicableHeaderTradeAgreement/ram:AdditionalReferencedDocument/ram:TypeCode</v>
      </c>
      <c r="AS570" s="66" t="s">
        <v>35</v>
      </c>
      <c r="AT570" s="68"/>
      <c r="AU570" s="66" t="str">
        <f t="shared" si="87"/>
        <v>0..1</v>
      </c>
      <c r="AV570" s="66" t="s">
        <v>132</v>
      </c>
      <c r="AW570" s="69" t="s">
        <v>2746</v>
      </c>
      <c r="AX570" s="7"/>
      <c r="AY570" s="68" t="str">
        <f t="shared" si="88"/>
        <v>EN 16931</v>
      </c>
      <c r="AZ570" s="68" t="str">
        <f t="shared" si="88"/>
        <v>EN 16931</v>
      </c>
      <c r="BA570" s="1"/>
      <c r="BB570" s="57"/>
      <c r="BE570"/>
      <c r="BF570" s="1"/>
      <c r="BG570" s="1"/>
      <c r="BH570" s="1"/>
      <c r="BI570" s="1"/>
      <c r="BJ570" s="1"/>
      <c r="BK570" s="1"/>
      <c r="BL570" s="1"/>
      <c r="BM570" s="1"/>
      <c r="BN570" s="1"/>
      <c r="BO570" s="1"/>
      <c r="BP570" s="1"/>
      <c r="BQ570" s="1"/>
      <c r="BR570" s="1"/>
      <c r="BS570" s="1"/>
      <c r="BT570" s="1"/>
      <c r="BU570" s="1"/>
      <c r="BV570" s="1"/>
      <c r="BW570" s="1"/>
      <c r="BX570" s="1"/>
      <c r="BY570" s="1"/>
      <c r="BZ570" s="1"/>
    </row>
    <row r="571" spans="1:78" s="59" customFormat="1" ht="85.5">
      <c r="A571" s="45" t="str">
        <f t="shared" si="92"/>
        <v>YES</v>
      </c>
      <c r="B571" s="45"/>
      <c r="C571" s="45"/>
      <c r="D571" s="184" t="s">
        <v>1526</v>
      </c>
      <c r="E571" s="185" t="s">
        <v>2766</v>
      </c>
      <c r="F571" s="300" t="s">
        <v>2766</v>
      </c>
      <c r="G571" s="66">
        <f t="shared" si="89"/>
        <v>4</v>
      </c>
      <c r="H571" s="66" t="s">
        <v>42</v>
      </c>
      <c r="I571" s="64" t="s">
        <v>2767</v>
      </c>
      <c r="J571" s="64" t="s">
        <v>2768</v>
      </c>
      <c r="K571" s="65" t="s">
        <v>2769</v>
      </c>
      <c r="L571" s="65" t="s">
        <v>2770</v>
      </c>
      <c r="M571" s="65" t="s">
        <v>35</v>
      </c>
      <c r="N571" s="64" t="s">
        <v>70</v>
      </c>
      <c r="O571" s="66" t="s">
        <v>42</v>
      </c>
      <c r="P571" s="66" t="str">
        <f t="shared" si="75"/>
        <v>0..1</v>
      </c>
      <c r="Q571" s="2" t="s">
        <v>2771</v>
      </c>
      <c r="R571" s="75" t="s">
        <v>2772</v>
      </c>
      <c r="S571" s="66" t="s">
        <v>73</v>
      </c>
      <c r="T571" s="68" t="s">
        <v>56</v>
      </c>
      <c r="U571" s="66" t="s">
        <v>62</v>
      </c>
      <c r="V571" s="66" t="s">
        <v>200</v>
      </c>
      <c r="W571" s="69" t="s">
        <v>35</v>
      </c>
      <c r="X571" s="38"/>
      <c r="Y571" s="68" t="s">
        <v>282</v>
      </c>
      <c r="Z571" s="68" t="s">
        <v>282</v>
      </c>
      <c r="AA571" s="4"/>
      <c r="AB571" s="13" t="str">
        <f t="shared" si="90"/>
        <v>/rsm:CrossIndustryInvoice/rsm:SupplyChainTradeTransaction/ram:ApplicableHeaderTradeAgreement/ram:AdditionalReferencedDocument</v>
      </c>
      <c r="AC571" s="13" t="str">
        <f t="shared" si="91"/>
        <v>/ram:Name</v>
      </c>
      <c r="AD571" s="14">
        <f>COUNTIFS(R$4:R571,AB571)</f>
        <v>1</v>
      </c>
      <c r="AE571" s="1"/>
      <c r="AF571" s="185" t="str">
        <f t="shared" si="84"/>
        <v>BT-123</v>
      </c>
      <c r="AG571" s="66">
        <f t="shared" si="86"/>
        <v>4</v>
      </c>
      <c r="AH571" s="66" t="str">
        <f t="shared" si="85"/>
        <v>0..1</v>
      </c>
      <c r="AI571" s="64" t="s">
        <v>2773</v>
      </c>
      <c r="AJ571" s="64" t="s">
        <v>2774</v>
      </c>
      <c r="AK571" s="65" t="s">
        <v>2775</v>
      </c>
      <c r="AL571" s="65" t="s">
        <v>2776</v>
      </c>
      <c r="AM571" s="65" t="s">
        <v>35</v>
      </c>
      <c r="AN571" s="64" t="s">
        <v>78</v>
      </c>
      <c r="AO571" s="66" t="str">
        <f t="shared" si="93"/>
        <v>0..1</v>
      </c>
      <c r="AP571" s="66" t="str">
        <f t="shared" si="93"/>
        <v>0..1</v>
      </c>
      <c r="AQ571" s="2" t="str">
        <f t="shared" si="93"/>
        <v>/rsm:CrossIndustryInvoice
/rsm:SupplyChainTradeTransaction
/ram:ApplicableHeaderTradeAgreement
/ram:AdditionalReferencedDocument
/ram:Name</v>
      </c>
      <c r="AR571" s="75" t="str">
        <f t="shared" si="93"/>
        <v>/rsm:CrossIndustryInvoice/rsm:SupplyChainTradeTransaction/ram:ApplicableHeaderTradeAgreement/ram:AdditionalReferencedDocument/ram:Name</v>
      </c>
      <c r="AS571" s="66" t="s">
        <v>73</v>
      </c>
      <c r="AT571" s="68" t="s">
        <v>56</v>
      </c>
      <c r="AU571" s="66" t="str">
        <f t="shared" si="87"/>
        <v>0..n</v>
      </c>
      <c r="AV571" s="66" t="s">
        <v>200</v>
      </c>
      <c r="AW571" s="69" t="s">
        <v>35</v>
      </c>
      <c r="AX571" s="7"/>
      <c r="AY571" s="68" t="str">
        <f t="shared" si="88"/>
        <v>EN 16931</v>
      </c>
      <c r="AZ571" s="68" t="str">
        <f t="shared" si="88"/>
        <v>EN 16931</v>
      </c>
      <c r="BA571" s="1"/>
      <c r="BB571" s="57"/>
      <c r="BE571"/>
      <c r="BF571" s="1"/>
      <c r="BG571" s="1"/>
      <c r="BH571" s="1"/>
      <c r="BI571" s="1"/>
      <c r="BJ571" s="1"/>
      <c r="BK571" s="1"/>
      <c r="BL571" s="1"/>
      <c r="BM571" s="1"/>
      <c r="BN571" s="1"/>
      <c r="BO571" s="1"/>
      <c r="BP571" s="1"/>
      <c r="BQ571" s="1"/>
      <c r="BR571" s="1"/>
      <c r="BS571" s="1"/>
      <c r="BT571" s="1"/>
      <c r="BU571" s="1"/>
      <c r="BV571" s="1"/>
      <c r="BW571" s="1"/>
      <c r="BX571" s="1"/>
      <c r="BY571" s="1"/>
      <c r="BZ571" s="1"/>
    </row>
    <row r="572" spans="1:78" s="59" customFormat="1" ht="85.5">
      <c r="A572" s="45" t="str">
        <f t="shared" si="92"/>
        <v>YES</v>
      </c>
      <c r="B572" s="45"/>
      <c r="C572" s="45"/>
      <c r="D572" s="184" t="s">
        <v>1526</v>
      </c>
      <c r="E572" s="187" t="s">
        <v>2777</v>
      </c>
      <c r="F572" s="302" t="s">
        <v>2777</v>
      </c>
      <c r="G572" s="124">
        <f t="shared" si="89"/>
        <v>4</v>
      </c>
      <c r="H572" s="124" t="s">
        <v>42</v>
      </c>
      <c r="I572" s="137" t="s">
        <v>2778</v>
      </c>
      <c r="J572" s="125" t="s">
        <v>2779</v>
      </c>
      <c r="K572" s="126" t="s">
        <v>2780</v>
      </c>
      <c r="L572" s="126" t="s">
        <v>2781</v>
      </c>
      <c r="M572" s="126" t="s">
        <v>35</v>
      </c>
      <c r="N572" s="125" t="s">
        <v>2782</v>
      </c>
      <c r="O572" s="124" t="s">
        <v>42</v>
      </c>
      <c r="P572" s="124" t="str">
        <f t="shared" si="75"/>
        <v>0..1</v>
      </c>
      <c r="Q572" s="127" t="s">
        <v>2783</v>
      </c>
      <c r="R572" s="128" t="s">
        <v>2784</v>
      </c>
      <c r="S572" s="124" t="s">
        <v>636</v>
      </c>
      <c r="T572" s="129" t="s">
        <v>56</v>
      </c>
      <c r="U572" s="124" t="s">
        <v>62</v>
      </c>
      <c r="V572" s="124" t="s">
        <v>200</v>
      </c>
      <c r="W572" s="130" t="s">
        <v>35</v>
      </c>
      <c r="X572" s="38"/>
      <c r="Y572" s="129" t="s">
        <v>282</v>
      </c>
      <c r="Z572" s="129" t="s">
        <v>282</v>
      </c>
      <c r="AA572" s="4"/>
      <c r="AB572" s="13" t="str">
        <f t="shared" si="90"/>
        <v>/rsm:CrossIndustryInvoice/rsm:SupplyChainTradeTransaction/ram:ApplicableHeaderTradeAgreement/ram:AdditionalReferencedDocument</v>
      </c>
      <c r="AC572" s="13" t="str">
        <f t="shared" si="91"/>
        <v>/ram:AttachmentBinaryObject</v>
      </c>
      <c r="AD572" s="14">
        <f>COUNTIFS(R$4:R572,AB572)</f>
        <v>1</v>
      </c>
      <c r="AE572" s="1"/>
      <c r="AF572" s="187" t="str">
        <f t="shared" si="84"/>
        <v>BT-125</v>
      </c>
      <c r="AG572" s="124">
        <f t="shared" si="86"/>
        <v>4</v>
      </c>
      <c r="AH572" s="124" t="str">
        <f t="shared" si="85"/>
        <v>0..1</v>
      </c>
      <c r="AI572" s="137" t="s">
        <v>2785</v>
      </c>
      <c r="AJ572" s="125" t="s">
        <v>2786</v>
      </c>
      <c r="AK572" s="126" t="s">
        <v>2787</v>
      </c>
      <c r="AL572" s="126" t="s">
        <v>2788</v>
      </c>
      <c r="AM572" s="126" t="s">
        <v>35</v>
      </c>
      <c r="AN572" s="125" t="s">
        <v>2782</v>
      </c>
      <c r="AO572" s="124" t="str">
        <f t="shared" si="93"/>
        <v>0..1</v>
      </c>
      <c r="AP572" s="124" t="str">
        <f t="shared" si="93"/>
        <v>0..1</v>
      </c>
      <c r="AQ572" s="127" t="str">
        <f t="shared" si="93"/>
        <v>/rsm:CrossIndustryInvoice
/rsm:SupplyChainTradeTransaction
/ram:ApplicableHeaderTradeAgreement
/ram:AdditionalReferencedDocument
/ram:AttachmentBinaryObject</v>
      </c>
      <c r="AR572" s="128" t="str">
        <f t="shared" si="93"/>
        <v>/rsm:CrossIndustryInvoice/rsm:SupplyChainTradeTransaction/ram:ApplicableHeaderTradeAgreement/ram:AdditionalReferencedDocument/ram:AttachmentBinaryObject</v>
      </c>
      <c r="AS572" s="124" t="s">
        <v>636</v>
      </c>
      <c r="AT572" s="129" t="s">
        <v>56</v>
      </c>
      <c r="AU572" s="124" t="str">
        <f t="shared" si="87"/>
        <v>0..n</v>
      </c>
      <c r="AV572" s="124" t="s">
        <v>200</v>
      </c>
      <c r="AW572" s="130" t="s">
        <v>35</v>
      </c>
      <c r="AX572" s="7"/>
      <c r="AY572" s="129" t="str">
        <f t="shared" si="88"/>
        <v>EN 16931</v>
      </c>
      <c r="AZ572" s="129" t="str">
        <f t="shared" si="88"/>
        <v>EN 16931</v>
      </c>
      <c r="BA572" s="1"/>
      <c r="BB572" s="57"/>
      <c r="BE572"/>
      <c r="BF572" s="1"/>
      <c r="BG572" s="1"/>
      <c r="BH572" s="1"/>
      <c r="BI572" s="1"/>
      <c r="BJ572" s="1"/>
      <c r="BK572" s="1"/>
      <c r="BL572" s="1"/>
      <c r="BM572" s="1"/>
      <c r="BN572" s="1"/>
      <c r="BO572" s="1"/>
      <c r="BP572" s="1"/>
      <c r="BQ572" s="1"/>
      <c r="BR572" s="1"/>
      <c r="BS572" s="1"/>
      <c r="BT572" s="1"/>
      <c r="BU572" s="1"/>
      <c r="BV572" s="1"/>
      <c r="BW572" s="1"/>
      <c r="BX572" s="1"/>
      <c r="BY572" s="1"/>
      <c r="BZ572" s="1"/>
    </row>
    <row r="573" spans="1:78" s="59" customFormat="1" ht="102">
      <c r="A573" s="45" t="str">
        <f t="shared" si="92"/>
        <v>NO</v>
      </c>
      <c r="B573" s="45"/>
      <c r="C573" s="45"/>
      <c r="D573" s="184" t="s">
        <v>1526</v>
      </c>
      <c r="E573" s="185" t="s">
        <v>2789</v>
      </c>
      <c r="F573" s="300" t="s">
        <v>2789</v>
      </c>
      <c r="G573" s="66">
        <f t="shared" si="89"/>
        <v>5</v>
      </c>
      <c r="H573" s="66" t="s">
        <v>32</v>
      </c>
      <c r="I573" s="64" t="s">
        <v>2790</v>
      </c>
      <c r="J573" s="64" t="s">
        <v>2791</v>
      </c>
      <c r="K573" s="65" t="s">
        <v>2792</v>
      </c>
      <c r="L573" s="65"/>
      <c r="M573" s="65" t="s">
        <v>35</v>
      </c>
      <c r="N573" s="64"/>
      <c r="O573" s="66" t="s">
        <v>32</v>
      </c>
      <c r="P573" s="66" t="str">
        <f t="shared" si="75"/>
        <v>1..1</v>
      </c>
      <c r="Q573" s="2" t="s">
        <v>2793</v>
      </c>
      <c r="R573" s="75" t="s">
        <v>2794</v>
      </c>
      <c r="S573" s="66" t="s">
        <v>329</v>
      </c>
      <c r="T573" s="68" t="s">
        <v>163</v>
      </c>
      <c r="U573" s="66" t="s">
        <v>42</v>
      </c>
      <c r="V573" s="66" t="s">
        <v>132</v>
      </c>
      <c r="W573" s="69" t="s">
        <v>35</v>
      </c>
      <c r="X573" s="38"/>
      <c r="Y573" s="68" t="s">
        <v>282</v>
      </c>
      <c r="Z573" s="68" t="s">
        <v>282</v>
      </c>
      <c r="AA573" s="4"/>
      <c r="AB573" s="13" t="str">
        <f t="shared" si="90"/>
        <v>/rsm:CrossIndustryInvoice/rsm:SupplyChainTradeTransaction/ram:ApplicableHeaderTradeAgreement/ram:AdditionalReferencedDocument/ram:AttachmentBinaryObject</v>
      </c>
      <c r="AC573" s="13" t="str">
        <f t="shared" si="91"/>
        <v>/@mimeCode</v>
      </c>
      <c r="AD573" s="14">
        <f>COUNTIFS(R$4:R573,AB573)</f>
        <v>1</v>
      </c>
      <c r="AE573" s="1"/>
      <c r="AF573" s="185" t="str">
        <f t="shared" si="84"/>
        <v>BT-125-1</v>
      </c>
      <c r="AG573" s="66">
        <f t="shared" si="86"/>
        <v>5</v>
      </c>
      <c r="AH573" s="66" t="str">
        <f t="shared" si="85"/>
        <v>1..1</v>
      </c>
      <c r="AI573" s="64" t="s">
        <v>640</v>
      </c>
      <c r="AJ573" s="64" t="s">
        <v>2795</v>
      </c>
      <c r="AK573" s="65" t="s">
        <v>2796</v>
      </c>
      <c r="AL573" s="65"/>
      <c r="AM573" s="65" t="s">
        <v>35</v>
      </c>
      <c r="AN573" s="64"/>
      <c r="AO573" s="66" t="str">
        <f t="shared" si="93"/>
        <v>1..1</v>
      </c>
      <c r="AP573" s="66" t="str">
        <f t="shared" si="93"/>
        <v>1..1</v>
      </c>
      <c r="AQ573" s="2" t="str">
        <f t="shared" si="93"/>
        <v>/rsm:CrossIndustryInvoice
/rsm:SupplyChainTradeTransaction
/ram:ApplicableHeaderTradeAgreement
/ram:AdditionalReferencedDocument
/ram:AttachmentBinaryObject
/@mimeCode</v>
      </c>
      <c r="AR573" s="75" t="str">
        <f t="shared" si="93"/>
        <v>/rsm:CrossIndustryInvoice/rsm:SupplyChainTradeTransaction/ram:ApplicableHeaderTradeAgreement/ram:AdditionalReferencedDocument/ram:AttachmentBinaryObject/@mimeCode</v>
      </c>
      <c r="AS573" s="66" t="s">
        <v>329</v>
      </c>
      <c r="AT573" s="68" t="s">
        <v>163</v>
      </c>
      <c r="AU573" s="66" t="str">
        <f t="shared" si="87"/>
        <v>0..1</v>
      </c>
      <c r="AV573" s="66" t="s">
        <v>132</v>
      </c>
      <c r="AW573" s="69" t="s">
        <v>35</v>
      </c>
      <c r="AX573" s="7"/>
      <c r="AY573" s="68" t="str">
        <f t="shared" si="88"/>
        <v>EN 16931</v>
      </c>
      <c r="AZ573" s="68" t="str">
        <f t="shared" si="88"/>
        <v>EN 16931</v>
      </c>
      <c r="BA573" s="1"/>
      <c r="BB573" s="57"/>
      <c r="BE573"/>
      <c r="BF573" s="1"/>
      <c r="BG573" s="1"/>
      <c r="BH573" s="1"/>
      <c r="BI573" s="1"/>
      <c r="BJ573" s="1"/>
      <c r="BK573" s="1"/>
      <c r="BL573" s="1"/>
      <c r="BM573" s="1"/>
      <c r="BN573" s="1"/>
      <c r="BO573" s="1"/>
      <c r="BP573" s="1"/>
      <c r="BQ573" s="1"/>
      <c r="BR573" s="1"/>
      <c r="BS573" s="1"/>
      <c r="BT573" s="1"/>
      <c r="BU573" s="1"/>
      <c r="BV573" s="1"/>
      <c r="BW573" s="1"/>
      <c r="BX573" s="1"/>
      <c r="BY573" s="1"/>
      <c r="BZ573" s="1"/>
    </row>
    <row r="574" spans="1:78" s="59" customFormat="1" ht="99.75">
      <c r="A574" s="45" t="str">
        <f t="shared" si="92"/>
        <v>NO</v>
      </c>
      <c r="B574" s="45"/>
      <c r="C574" s="45"/>
      <c r="D574" s="184" t="s">
        <v>1526</v>
      </c>
      <c r="E574" s="185" t="s">
        <v>2797</v>
      </c>
      <c r="F574" s="300" t="s">
        <v>2797</v>
      </c>
      <c r="G574" s="66">
        <f t="shared" si="89"/>
        <v>5</v>
      </c>
      <c r="H574" s="66" t="s">
        <v>32</v>
      </c>
      <c r="I574" s="64" t="s">
        <v>2798</v>
      </c>
      <c r="J574" s="64" t="s">
        <v>2799</v>
      </c>
      <c r="K574" s="65"/>
      <c r="L574" s="65"/>
      <c r="M574" s="65" t="s">
        <v>35</v>
      </c>
      <c r="N574" s="64"/>
      <c r="O574" s="66" t="s">
        <v>32</v>
      </c>
      <c r="P574" s="66" t="str">
        <f t="shared" si="75"/>
        <v>1..1</v>
      </c>
      <c r="Q574" s="2" t="s">
        <v>2800</v>
      </c>
      <c r="R574" s="75" t="s">
        <v>2801</v>
      </c>
      <c r="S574" s="66" t="s">
        <v>329</v>
      </c>
      <c r="T574" s="68" t="s">
        <v>163</v>
      </c>
      <c r="U574" s="66" t="s">
        <v>42</v>
      </c>
      <c r="V574" s="66" t="s">
        <v>132</v>
      </c>
      <c r="W574" s="69" t="s">
        <v>35</v>
      </c>
      <c r="X574" s="38"/>
      <c r="Y574" s="68" t="s">
        <v>282</v>
      </c>
      <c r="Z574" s="68" t="s">
        <v>282</v>
      </c>
      <c r="AA574" s="4"/>
      <c r="AB574" s="13" t="str">
        <f t="shared" si="90"/>
        <v>/rsm:CrossIndustryInvoice/rsm:SupplyChainTradeTransaction/ram:ApplicableHeaderTradeAgreement/ram:AdditionalReferencedDocument/ram:AttachmentBinaryObject</v>
      </c>
      <c r="AC574" s="13" t="str">
        <f t="shared" si="91"/>
        <v>/@filename</v>
      </c>
      <c r="AD574" s="14">
        <f>COUNTIFS(R$4:R574,AB574)</f>
        <v>1</v>
      </c>
      <c r="AE574" s="1"/>
      <c r="AF574" s="185" t="str">
        <f t="shared" si="84"/>
        <v>BT-125-2</v>
      </c>
      <c r="AG574" s="66">
        <f t="shared" si="86"/>
        <v>5</v>
      </c>
      <c r="AH574" s="66" t="str">
        <f t="shared" si="85"/>
        <v>1..1</v>
      </c>
      <c r="AI574" s="64" t="s">
        <v>2802</v>
      </c>
      <c r="AJ574" s="64" t="s">
        <v>2803</v>
      </c>
      <c r="AK574" s="65" t="s">
        <v>35</v>
      </c>
      <c r="AL574" s="65"/>
      <c r="AM574" s="65" t="s">
        <v>35</v>
      </c>
      <c r="AN574" s="64"/>
      <c r="AO574" s="66" t="str">
        <f t="shared" si="93"/>
        <v>1..1</v>
      </c>
      <c r="AP574" s="66" t="str">
        <f t="shared" si="93"/>
        <v>1..1</v>
      </c>
      <c r="AQ574" s="2" t="str">
        <f t="shared" si="93"/>
        <v>/rsm:CrossIndustryInvoice
/rsm:SupplyChainTradeTransaction
/ram:ApplicableHeaderTradeAgreement
/ram:AdditionalReferencedDocument
/ram:AttachmentBinaryObject
/@filename</v>
      </c>
      <c r="AR574" s="75" t="str">
        <f t="shared" si="93"/>
        <v>/rsm:CrossIndustryInvoice/rsm:SupplyChainTradeTransaction/ram:ApplicableHeaderTradeAgreement/ram:AdditionalReferencedDocument/ram:AttachmentBinaryObject/@filename</v>
      </c>
      <c r="AS574" s="66" t="s">
        <v>329</v>
      </c>
      <c r="AT574" s="68" t="s">
        <v>163</v>
      </c>
      <c r="AU574" s="66" t="str">
        <f t="shared" si="87"/>
        <v>0..1</v>
      </c>
      <c r="AV574" s="66" t="s">
        <v>132</v>
      </c>
      <c r="AW574" s="69" t="s">
        <v>35</v>
      </c>
      <c r="AX574" s="7"/>
      <c r="AY574" s="68" t="str">
        <f t="shared" si="88"/>
        <v>EN 16931</v>
      </c>
      <c r="AZ574" s="68" t="str">
        <f t="shared" si="88"/>
        <v>EN 16931</v>
      </c>
      <c r="BA574" s="1"/>
      <c r="BB574" s="57"/>
      <c r="BE574"/>
      <c r="BF574" s="1"/>
      <c r="BG574" s="1"/>
      <c r="BH574" s="1"/>
      <c r="BI574" s="1"/>
      <c r="BJ574" s="1"/>
      <c r="BK574" s="1"/>
      <c r="BL574" s="1"/>
      <c r="BM574" s="1"/>
      <c r="BN574" s="1"/>
      <c r="BO574" s="1"/>
      <c r="BP574" s="1"/>
      <c r="BQ574" s="1"/>
      <c r="BR574" s="1"/>
      <c r="BS574" s="1"/>
      <c r="BT574" s="1"/>
      <c r="BU574" s="1"/>
      <c r="BV574" s="1"/>
      <c r="BW574" s="1"/>
      <c r="BX574" s="1"/>
      <c r="BY574" s="1"/>
      <c r="BZ574" s="1"/>
    </row>
    <row r="575" spans="1:78" s="59" customFormat="1" ht="85.5">
      <c r="A575" s="45" t="str">
        <f t="shared" si="92"/>
        <v>EXT</v>
      </c>
      <c r="B575" s="45"/>
      <c r="C575" s="45"/>
      <c r="D575" s="188" t="s">
        <v>1526</v>
      </c>
      <c r="E575" s="139" t="s">
        <v>41</v>
      </c>
      <c r="F575" s="295" t="e">
        <v>#N/A</v>
      </c>
      <c r="G575" s="140">
        <f t="shared" si="89"/>
        <v>4</v>
      </c>
      <c r="H575" s="140" t="s">
        <v>42</v>
      </c>
      <c r="I575" s="137" t="s">
        <v>582</v>
      </c>
      <c r="J575" s="125"/>
      <c r="K575" s="126"/>
      <c r="L575" s="126"/>
      <c r="M575" s="126"/>
      <c r="N575" s="125"/>
      <c r="O575" s="124" t="s">
        <v>42</v>
      </c>
      <c r="P575" s="124" t="str">
        <f t="shared" si="75"/>
        <v>0..1</v>
      </c>
      <c r="Q575" s="141" t="s">
        <v>2804</v>
      </c>
      <c r="R575" s="142" t="s">
        <v>2805</v>
      </c>
      <c r="S575" s="124"/>
      <c r="T575" s="129"/>
      <c r="U575" s="140" t="s">
        <v>42</v>
      </c>
      <c r="V575" s="124"/>
      <c r="W575" s="130"/>
      <c r="X575" s="38"/>
      <c r="Y575" s="143" t="s">
        <v>47</v>
      </c>
      <c r="Z575" s="143" t="s">
        <v>47</v>
      </c>
      <c r="AA575" s="4"/>
      <c r="AB575" s="13" t="str">
        <f t="shared" si="90"/>
        <v>/rsm:CrossIndustryInvoice/rsm:SupplyChainTradeTransaction/ram:ApplicableHeaderTradeAgreement/ram:AdditionalReferencedDocument</v>
      </c>
      <c r="AC575" s="13" t="str">
        <f t="shared" si="91"/>
        <v>/ram:FormattedIssueDateTime</v>
      </c>
      <c r="AD575" s="14">
        <f>COUNTIFS(R$4:R575,AB575)</f>
        <v>1</v>
      </c>
      <c r="AE575" s="1"/>
      <c r="AF575" s="139" t="str">
        <f t="shared" si="84"/>
        <v>EXT</v>
      </c>
      <c r="AG575" s="140">
        <f t="shared" si="86"/>
        <v>4</v>
      </c>
      <c r="AH575" s="140" t="str">
        <f t="shared" si="85"/>
        <v>0..1</v>
      </c>
      <c r="AI575" s="137" t="s">
        <v>651</v>
      </c>
      <c r="AJ575" s="125"/>
      <c r="AK575" s="126"/>
      <c r="AL575" s="126"/>
      <c r="AM575" s="126"/>
      <c r="AN575" s="125"/>
      <c r="AO575" s="124" t="str">
        <f t="shared" si="93"/>
        <v>0..1</v>
      </c>
      <c r="AP575" s="124" t="str">
        <f t="shared" si="93"/>
        <v>0..1</v>
      </c>
      <c r="AQ575" s="141" t="str">
        <f t="shared" si="93"/>
        <v>/rsm:CrossIndustryInvoice
/rsm:SupplyChainTradeTransaction
/ram:ApplicableHeaderTradeAgreement
/ram:AdditionalReferencedDocument
/ram:FormattedIssueDateTime</v>
      </c>
      <c r="AR575" s="142" t="str">
        <f t="shared" si="93"/>
        <v>/rsm:CrossIndustryInvoice/rsm:SupplyChainTradeTransaction/ram:ApplicableHeaderTradeAgreement/ram:AdditionalReferencedDocument/ram:FormattedIssueDateTime</v>
      </c>
      <c r="AS575" s="124"/>
      <c r="AT575" s="129"/>
      <c r="AU575" s="140" t="str">
        <f t="shared" si="87"/>
        <v>0..1</v>
      </c>
      <c r="AV575" s="124"/>
      <c r="AW575" s="130"/>
      <c r="AX575" s="7"/>
      <c r="AY575" s="143" t="str">
        <f t="shared" si="88"/>
        <v>EXTENDED</v>
      </c>
      <c r="AZ575" s="143" t="str">
        <f t="shared" si="88"/>
        <v>EXTENDED</v>
      </c>
      <c r="BA575" s="1"/>
      <c r="BB575" s="57"/>
      <c r="BE575"/>
      <c r="BF575" s="1"/>
      <c r="BG575" s="1"/>
      <c r="BH575" s="1"/>
      <c r="BI575" s="1"/>
      <c r="BJ575" s="1"/>
      <c r="BK575" s="1"/>
      <c r="BL575" s="1"/>
      <c r="BM575" s="1"/>
      <c r="BN575" s="1"/>
      <c r="BO575" s="1"/>
      <c r="BP575" s="1"/>
      <c r="BQ575" s="1"/>
      <c r="BR575" s="1"/>
      <c r="BS575" s="1"/>
      <c r="BT575" s="1"/>
      <c r="BU575" s="1"/>
      <c r="BV575" s="1"/>
      <c r="BW575" s="1"/>
      <c r="BX575" s="1"/>
      <c r="BY575" s="1"/>
      <c r="BZ575" s="1"/>
    </row>
    <row r="576" spans="1:78" s="59" customFormat="1" ht="99.75">
      <c r="A576" s="45" t="str">
        <f t="shared" si="92"/>
        <v>EXT</v>
      </c>
      <c r="B576" s="45"/>
      <c r="C576" s="45"/>
      <c r="D576" s="188" t="s">
        <v>1526</v>
      </c>
      <c r="E576" s="61" t="s">
        <v>41</v>
      </c>
      <c r="F576" s="281" t="e">
        <v>#N/A</v>
      </c>
      <c r="G576" s="62">
        <f t="shared" si="89"/>
        <v>5</v>
      </c>
      <c r="H576" s="62" t="s">
        <v>32</v>
      </c>
      <c r="I576" s="64" t="s">
        <v>586</v>
      </c>
      <c r="J576" s="64"/>
      <c r="K576" s="65"/>
      <c r="L576" s="65"/>
      <c r="M576" s="65"/>
      <c r="N576" s="64"/>
      <c r="O576" s="66" t="s">
        <v>32</v>
      </c>
      <c r="P576" s="66" t="str">
        <f t="shared" si="75"/>
        <v>1..1</v>
      </c>
      <c r="Q576" s="6" t="s">
        <v>2806</v>
      </c>
      <c r="R576" s="67" t="s">
        <v>2807</v>
      </c>
      <c r="S576" s="66" t="s">
        <v>151</v>
      </c>
      <c r="T576" s="68" t="s">
        <v>56</v>
      </c>
      <c r="U576" s="62" t="s">
        <v>42</v>
      </c>
      <c r="V576" s="66"/>
      <c r="W576" s="69"/>
      <c r="X576" s="38"/>
      <c r="Y576" s="70" t="s">
        <v>47</v>
      </c>
      <c r="Z576" s="70" t="s">
        <v>47</v>
      </c>
      <c r="AA576" s="4"/>
      <c r="AB576" s="13" t="str">
        <f t="shared" si="90"/>
        <v>/rsm:CrossIndustryInvoice/rsm:SupplyChainTradeTransaction/ram:ApplicableHeaderTradeAgreement/ram:AdditionalReferencedDocument/ram:FormattedIssueDateTime</v>
      </c>
      <c r="AC576" s="13" t="str">
        <f t="shared" si="91"/>
        <v>/qdt:DateTimeString</v>
      </c>
      <c r="AD576" s="14">
        <f>COUNTIFS(R$4:R576,AB576)</f>
        <v>1</v>
      </c>
      <c r="AE576" s="1"/>
      <c r="AF576" s="61" t="str">
        <f t="shared" ref="AF576:AF638" si="94">E576</f>
        <v>EXT</v>
      </c>
      <c r="AG576" s="62">
        <f t="shared" ref="AG576:AG639" si="95">LEN(AR576)-LEN(SUBSTITUTE(AR576,"/",""))-1</f>
        <v>5</v>
      </c>
      <c r="AH576" s="62" t="str">
        <f t="shared" ref="AH576:AH638" si="96">H576</f>
        <v>1..1</v>
      </c>
      <c r="AI576" s="64">
        <v>0</v>
      </c>
      <c r="AJ576" s="64"/>
      <c r="AK576" s="65"/>
      <c r="AL576" s="65"/>
      <c r="AM576" s="65"/>
      <c r="AN576" s="64"/>
      <c r="AO576" s="66" t="str">
        <f t="shared" si="93"/>
        <v>1..1</v>
      </c>
      <c r="AP576" s="66" t="str">
        <f t="shared" si="93"/>
        <v>1..1</v>
      </c>
      <c r="AQ576" s="6" t="str">
        <f t="shared" si="93"/>
        <v>/rsm:CrossIndustryInvoice
/rsm:SupplyChainTradeTransaction
/ram:ApplicableHeaderTradeAgreement
/ram:AdditionalReferencedDocument
/ram:FormattedIssueDateTime
/qdt:DateTimeString</v>
      </c>
      <c r="AR576" s="67" t="str">
        <f t="shared" si="93"/>
        <v>/rsm:CrossIndustryInvoice/rsm:SupplyChainTradeTransaction/ram:ApplicableHeaderTradeAgreement/ram:AdditionalReferencedDocument/ram:FormattedIssueDateTime/qdt:DateTimeString</v>
      </c>
      <c r="AS576" s="66" t="s">
        <v>151</v>
      </c>
      <c r="AT576" s="68" t="s">
        <v>56</v>
      </c>
      <c r="AU576" s="62" t="str">
        <f t="shared" ref="AU576:AU639" si="97">U576</f>
        <v>0..1</v>
      </c>
      <c r="AV576" s="66"/>
      <c r="AW576" s="69"/>
      <c r="AX576" s="7"/>
      <c r="AY576" s="70" t="str">
        <f t="shared" si="88"/>
        <v>EXTENDED</v>
      </c>
      <c r="AZ576" s="70" t="str">
        <f t="shared" si="88"/>
        <v>EXTENDED</v>
      </c>
      <c r="BA576" s="1"/>
      <c r="BB576" s="57"/>
      <c r="BE576"/>
      <c r="BF576" s="1"/>
      <c r="BG576" s="1"/>
      <c r="BH576" s="1"/>
      <c r="BI576" s="1"/>
      <c r="BJ576" s="1"/>
      <c r="BK576" s="1"/>
      <c r="BL576" s="1"/>
      <c r="BM576" s="1"/>
      <c r="BN576" s="1"/>
      <c r="BO576" s="1"/>
      <c r="BP576" s="1"/>
      <c r="BQ576" s="1"/>
      <c r="BR576" s="1"/>
      <c r="BS576" s="1"/>
      <c r="BT576" s="1"/>
      <c r="BU576" s="1"/>
      <c r="BV576" s="1"/>
      <c r="BW576" s="1"/>
      <c r="BX576" s="1"/>
      <c r="BY576" s="1"/>
      <c r="BZ576" s="1"/>
    </row>
    <row r="577" spans="1:78" s="59" customFormat="1" ht="114">
      <c r="A577" s="45" t="str">
        <f t="shared" si="92"/>
        <v>EXT</v>
      </c>
      <c r="B577" s="45"/>
      <c r="C577" s="45"/>
      <c r="D577" s="188" t="s">
        <v>1526</v>
      </c>
      <c r="E577" s="61" t="s">
        <v>41</v>
      </c>
      <c r="F577" s="281" t="e">
        <v>#N/A</v>
      </c>
      <c r="G577" s="62">
        <f t="shared" si="89"/>
        <v>6</v>
      </c>
      <c r="H577" s="62" t="s">
        <v>32</v>
      </c>
      <c r="I577" s="64" t="s">
        <v>226</v>
      </c>
      <c r="J577" s="64"/>
      <c r="K577" s="65"/>
      <c r="L577" s="65"/>
      <c r="M577" s="65" t="s">
        <v>160</v>
      </c>
      <c r="N577" s="64"/>
      <c r="O577" s="66" t="s">
        <v>32</v>
      </c>
      <c r="P577" s="66" t="str">
        <f t="shared" si="75"/>
        <v>1..1</v>
      </c>
      <c r="Q577" s="6" t="s">
        <v>2808</v>
      </c>
      <c r="R577" s="67" t="s">
        <v>2809</v>
      </c>
      <c r="S577" s="66"/>
      <c r="T577" s="68" t="s">
        <v>163</v>
      </c>
      <c r="U577" s="62" t="s">
        <v>42</v>
      </c>
      <c r="V577" s="66"/>
      <c r="W577" s="69"/>
      <c r="X577" s="38"/>
      <c r="Y577" s="70" t="s">
        <v>47</v>
      </c>
      <c r="Z577" s="70" t="s">
        <v>47</v>
      </c>
      <c r="AA577" s="4"/>
      <c r="AB577" s="13" t="str">
        <f t="shared" si="90"/>
        <v>/rsm:CrossIndustryInvoice/rsm:SupplyChainTradeTransaction/ram:ApplicableHeaderTradeAgreement/ram:AdditionalReferencedDocument/ram:FormattedIssueDateTime/qdt:DateTimeString</v>
      </c>
      <c r="AC577" s="13" t="str">
        <f t="shared" si="91"/>
        <v>/@format</v>
      </c>
      <c r="AD577" s="14">
        <f>COUNTIFS(R$4:R587,AB577)</f>
        <v>2</v>
      </c>
      <c r="AE577" s="1"/>
      <c r="AF577" s="61" t="str">
        <f t="shared" si="94"/>
        <v>EXT</v>
      </c>
      <c r="AG577" s="62">
        <f t="shared" si="95"/>
        <v>6</v>
      </c>
      <c r="AH577" s="62" t="str">
        <f t="shared" si="96"/>
        <v>1..1</v>
      </c>
      <c r="AI577" s="64" t="s">
        <v>229</v>
      </c>
      <c r="AJ577" s="64"/>
      <c r="AK577" s="65"/>
      <c r="AL577" s="65"/>
      <c r="AM577" s="65"/>
      <c r="AN577" s="64"/>
      <c r="AO577" s="66" t="str">
        <f t="shared" si="93"/>
        <v>1..1</v>
      </c>
      <c r="AP577" s="66" t="str">
        <f t="shared" si="93"/>
        <v>1..1</v>
      </c>
      <c r="AQ577" s="6" t="str">
        <f t="shared" si="93"/>
        <v>/rsm:CrossIndustryInvoice
/rsm:SupplyChainTradeTransaction
/ram:ApplicableHeaderTradeAgreement
/ram:AdditionalReferencedDocument
/ram:FormattedIssueDateTime
/qdt:DateTimeString
/@format</v>
      </c>
      <c r="AR577" s="67" t="str">
        <f t="shared" si="93"/>
        <v>/rsm:CrossIndustryInvoice/rsm:SupplyChainTradeTransaction/ram:ApplicableHeaderTradeAgreement/ram:AdditionalReferencedDocument/ram:FormattedIssueDateTime/qdt:DateTimeString/@format</v>
      </c>
      <c r="AS577" s="66"/>
      <c r="AT577" s="68" t="s">
        <v>163</v>
      </c>
      <c r="AU577" s="62" t="str">
        <f t="shared" si="97"/>
        <v>0..1</v>
      </c>
      <c r="AV577" s="66"/>
      <c r="AW577" s="69"/>
      <c r="AX577" s="7"/>
      <c r="AY577" s="70" t="str">
        <f t="shared" ref="AY577:AZ640" si="98">Y577</f>
        <v>EXTENDED</v>
      </c>
      <c r="AZ577" s="70" t="str">
        <f t="shared" si="98"/>
        <v>EXTENDED</v>
      </c>
      <c r="BA577" s="1"/>
      <c r="BB577" s="57"/>
      <c r="BE577"/>
      <c r="BF577" s="1"/>
      <c r="BG577" s="1"/>
      <c r="BH577" s="1"/>
      <c r="BI577" s="1"/>
      <c r="BJ577" s="1"/>
      <c r="BK577" s="1"/>
      <c r="BL577" s="1"/>
      <c r="BM577" s="1"/>
      <c r="BN577" s="1"/>
      <c r="BO577" s="1"/>
      <c r="BP577" s="1"/>
      <c r="BQ577" s="1"/>
      <c r="BR577" s="1"/>
      <c r="BS577" s="1"/>
      <c r="BT577" s="1"/>
      <c r="BU577" s="1"/>
      <c r="BV577" s="1"/>
      <c r="BW577" s="1"/>
      <c r="BX577" s="1"/>
      <c r="BY577" s="1"/>
      <c r="BZ577" s="1"/>
    </row>
    <row r="578" spans="1:78" s="59" customFormat="1" ht="63.75">
      <c r="A578" s="45" t="str">
        <f t="shared" si="92"/>
        <v>NO</v>
      </c>
      <c r="B578" s="45"/>
      <c r="C578" s="45"/>
      <c r="D578" s="181" t="s">
        <v>1526</v>
      </c>
      <c r="E578" s="186" t="s">
        <v>2810</v>
      </c>
      <c r="F578" s="301" t="s">
        <v>2729</v>
      </c>
      <c r="G578" s="110">
        <f t="shared" si="89"/>
        <v>3</v>
      </c>
      <c r="H578" s="110" t="s">
        <v>42</v>
      </c>
      <c r="I578" s="111" t="s">
        <v>2811</v>
      </c>
      <c r="J578" s="112"/>
      <c r="K578" s="113"/>
      <c r="L578" s="113"/>
      <c r="M578" s="113" t="s">
        <v>2812</v>
      </c>
      <c r="N578" s="112"/>
      <c r="O578" s="110" t="s">
        <v>62</v>
      </c>
      <c r="P578" s="110" t="str">
        <f t="shared" si="75"/>
        <v>0..n</v>
      </c>
      <c r="Q578" s="114" t="s">
        <v>2734</v>
      </c>
      <c r="R578" s="115" t="s">
        <v>2735</v>
      </c>
      <c r="S578" s="110"/>
      <c r="T578" s="116"/>
      <c r="U578" s="110" t="s">
        <v>62</v>
      </c>
      <c r="V578" s="110"/>
      <c r="W578" s="117"/>
      <c r="X578" s="38"/>
      <c r="Y578" s="116" t="s">
        <v>282</v>
      </c>
      <c r="Z578" s="116" t="s">
        <v>282</v>
      </c>
      <c r="AA578" s="4"/>
      <c r="AB578" s="13" t="str">
        <f t="shared" si="90"/>
        <v>/rsm:CrossIndustryInvoice/rsm:SupplyChainTradeTransaction/ram:ApplicableHeaderTradeAgreement</v>
      </c>
      <c r="AC578" s="13" t="str">
        <f t="shared" si="91"/>
        <v>/ram:AdditionalReferencedDocument</v>
      </c>
      <c r="AD578" s="14">
        <f>COUNTIFS(R$4:R578,AB578)</f>
        <v>1</v>
      </c>
      <c r="AE578" s="1"/>
      <c r="AF578" s="186" t="str">
        <f t="shared" si="94"/>
        <v>BT-17-00</v>
      </c>
      <c r="AG578" s="110">
        <f t="shared" si="95"/>
        <v>3</v>
      </c>
      <c r="AH578" s="110" t="str">
        <f t="shared" si="96"/>
        <v>0..1</v>
      </c>
      <c r="AI578" s="111" t="s">
        <v>2813</v>
      </c>
      <c r="AJ578" s="112"/>
      <c r="AK578" s="113"/>
      <c r="AL578" s="113"/>
      <c r="AM578" s="113" t="s">
        <v>2814</v>
      </c>
      <c r="AN578" s="112"/>
      <c r="AO578" s="110" t="str">
        <f t="shared" si="93"/>
        <v>0..n</v>
      </c>
      <c r="AP578" s="110" t="str">
        <f t="shared" si="93"/>
        <v>0..n</v>
      </c>
      <c r="AQ578" s="114" t="str">
        <f t="shared" si="93"/>
        <v>/rsm:CrossIndustryInvoice
/rsm:SupplyChainTradeTransaction
/ram:ApplicableHeaderTradeAgreement
/ram:AdditionalReferencedDocument</v>
      </c>
      <c r="AR578" s="115" t="str">
        <f t="shared" si="93"/>
        <v>/rsm:CrossIndustryInvoice/rsm:SupplyChainTradeTransaction/ram:ApplicableHeaderTradeAgreement/ram:AdditionalReferencedDocument</v>
      </c>
      <c r="AS578" s="110"/>
      <c r="AT578" s="116"/>
      <c r="AU578" s="110" t="str">
        <f t="shared" si="97"/>
        <v>0..n</v>
      </c>
      <c r="AV578" s="110"/>
      <c r="AW578" s="117"/>
      <c r="AX578" s="7"/>
      <c r="AY578" s="116" t="str">
        <f t="shared" si="98"/>
        <v>EN 16931</v>
      </c>
      <c r="AZ578" s="116" t="str">
        <f t="shared" si="98"/>
        <v>EN 16931</v>
      </c>
      <c r="BA578" s="1"/>
      <c r="BB578" s="57"/>
      <c r="BE578"/>
      <c r="BF578" s="1"/>
      <c r="BG578" s="1"/>
      <c r="BH578" s="1"/>
      <c r="BI578" s="1"/>
      <c r="BJ578" s="1"/>
      <c r="BK578" s="1"/>
      <c r="BL578" s="1"/>
      <c r="BM578" s="1"/>
      <c r="BN578" s="1"/>
      <c r="BO578" s="1"/>
      <c r="BP578" s="1"/>
      <c r="BQ578" s="1"/>
      <c r="BR578" s="1"/>
      <c r="BS578" s="1"/>
      <c r="BT578" s="1"/>
      <c r="BU578" s="1"/>
      <c r="BV578" s="1"/>
      <c r="BW578" s="1"/>
      <c r="BX578" s="1"/>
      <c r="BY578" s="1"/>
      <c r="BZ578" s="1"/>
    </row>
    <row r="579" spans="1:78" s="59" customFormat="1" ht="85.5">
      <c r="A579" s="45" t="str">
        <f t="shared" si="92"/>
        <v>YES</v>
      </c>
      <c r="B579" s="45"/>
      <c r="C579" s="45"/>
      <c r="D579" s="184" t="s">
        <v>1526</v>
      </c>
      <c r="E579" s="185" t="s">
        <v>2815</v>
      </c>
      <c r="F579" s="300" t="s">
        <v>2815</v>
      </c>
      <c r="G579" s="66">
        <f t="shared" si="89"/>
        <v>4</v>
      </c>
      <c r="H579" s="66" t="s">
        <v>42</v>
      </c>
      <c r="I579" s="64" t="s">
        <v>2816</v>
      </c>
      <c r="J579" s="64" t="s">
        <v>2817</v>
      </c>
      <c r="K579" s="65" t="s">
        <v>2818</v>
      </c>
      <c r="L579" s="65"/>
      <c r="M579" s="65" t="s">
        <v>35</v>
      </c>
      <c r="N579" s="149" t="s">
        <v>548</v>
      </c>
      <c r="O579" s="66" t="s">
        <v>32</v>
      </c>
      <c r="P579" s="66" t="str">
        <f t="shared" si="75"/>
        <v>1..1</v>
      </c>
      <c r="Q579" s="2" t="s">
        <v>2744</v>
      </c>
      <c r="R579" s="75" t="s">
        <v>2745</v>
      </c>
      <c r="S579" s="66" t="s">
        <v>551</v>
      </c>
      <c r="T579" s="68" t="s">
        <v>56</v>
      </c>
      <c r="U579" s="66" t="s">
        <v>42</v>
      </c>
      <c r="V579" s="66" t="s">
        <v>35</v>
      </c>
      <c r="W579" s="69" t="s">
        <v>2819</v>
      </c>
      <c r="X579" s="38"/>
      <c r="Y579" s="68" t="s">
        <v>282</v>
      </c>
      <c r="Z579" s="68" t="s">
        <v>282</v>
      </c>
      <c r="AA579" s="4"/>
      <c r="AB579" s="13" t="str">
        <f t="shared" si="90"/>
        <v>/rsm:CrossIndustryInvoice/rsm:SupplyChainTradeTransaction/ram:ApplicableHeaderTradeAgreement/ram:AdditionalReferencedDocument</v>
      </c>
      <c r="AC579" s="13" t="str">
        <f t="shared" si="91"/>
        <v>/ram:IssuerAssignedID</v>
      </c>
      <c r="AD579" s="14">
        <f>COUNTIFS(R$4:R579,AB579)</f>
        <v>2</v>
      </c>
      <c r="AE579" s="1"/>
      <c r="AF579" s="185" t="str">
        <f t="shared" si="94"/>
        <v>BT-17</v>
      </c>
      <c r="AG579" s="66">
        <f t="shared" si="95"/>
        <v>4</v>
      </c>
      <c r="AH579" s="66" t="str">
        <f t="shared" si="96"/>
        <v>0..1</v>
      </c>
      <c r="AI579" s="64" t="s">
        <v>2820</v>
      </c>
      <c r="AJ579" s="64" t="s">
        <v>2821</v>
      </c>
      <c r="AK579" s="65" t="s">
        <v>2822</v>
      </c>
      <c r="AL579" s="65"/>
      <c r="AM579" s="65" t="s">
        <v>2823</v>
      </c>
      <c r="AN579" s="149" t="s">
        <v>555</v>
      </c>
      <c r="AO579" s="66" t="str">
        <f t="shared" si="93"/>
        <v>1..1</v>
      </c>
      <c r="AP579" s="66" t="str">
        <f t="shared" si="93"/>
        <v>1..1</v>
      </c>
      <c r="AQ579" s="2" t="str">
        <f t="shared" si="93"/>
        <v>/rsm:CrossIndustryInvoice
/rsm:SupplyChainTradeTransaction
/ram:ApplicableHeaderTradeAgreement
/ram:AdditionalReferencedDocument
/ram:IssuerAssignedID</v>
      </c>
      <c r="AR579" s="75" t="str">
        <f t="shared" si="93"/>
        <v>/rsm:CrossIndustryInvoice/rsm:SupplyChainTradeTransaction/ram:ApplicableHeaderTradeAgreement/ram:AdditionalReferencedDocument/ram:IssuerAssignedID</v>
      </c>
      <c r="AS579" s="66" t="s">
        <v>551</v>
      </c>
      <c r="AT579" s="68" t="s">
        <v>56</v>
      </c>
      <c r="AU579" s="66" t="str">
        <f t="shared" si="97"/>
        <v>0..1</v>
      </c>
      <c r="AV579" s="66" t="s">
        <v>35</v>
      </c>
      <c r="AW579" s="69" t="s">
        <v>2819</v>
      </c>
      <c r="AX579" s="7"/>
      <c r="AY579" s="68" t="str">
        <f t="shared" si="98"/>
        <v>EN 16931</v>
      </c>
      <c r="AZ579" s="68" t="str">
        <f t="shared" si="98"/>
        <v>EN 16931</v>
      </c>
      <c r="BA579" s="1"/>
      <c r="BB579" s="57"/>
      <c r="BE579"/>
      <c r="BF579" s="1"/>
      <c r="BG579" s="1"/>
      <c r="BH579" s="1"/>
      <c r="BI579" s="1"/>
      <c r="BJ579" s="1"/>
      <c r="BK579" s="1"/>
      <c r="BL579" s="1"/>
      <c r="BM579" s="1"/>
      <c r="BN579" s="1"/>
      <c r="BO579" s="1"/>
      <c r="BP579" s="1"/>
      <c r="BQ579" s="1"/>
      <c r="BR579" s="1"/>
      <c r="BS579" s="1"/>
      <c r="BT579" s="1"/>
      <c r="BU579" s="1"/>
      <c r="BV579" s="1"/>
      <c r="BW579" s="1"/>
      <c r="BX579" s="1"/>
      <c r="BY579" s="1"/>
      <c r="BZ579" s="1"/>
    </row>
    <row r="580" spans="1:78" s="59" customFormat="1" ht="85.5">
      <c r="A580" s="45" t="str">
        <f t="shared" si="92"/>
        <v>NO</v>
      </c>
      <c r="B580" s="45"/>
      <c r="C580" s="45"/>
      <c r="D580" s="184" t="s">
        <v>1526</v>
      </c>
      <c r="E580" s="185" t="s">
        <v>2824</v>
      </c>
      <c r="F580" s="300" t="e">
        <v>#N/A</v>
      </c>
      <c r="G580" s="66">
        <f t="shared" si="89"/>
        <v>4</v>
      </c>
      <c r="H580" s="66" t="s">
        <v>32</v>
      </c>
      <c r="I580" s="97" t="s">
        <v>2825</v>
      </c>
      <c r="J580" s="64" t="s">
        <v>35</v>
      </c>
      <c r="K580" s="65" t="s">
        <v>2826</v>
      </c>
      <c r="L580" s="65" t="s">
        <v>2827</v>
      </c>
      <c r="M580" s="65" t="s">
        <v>2819</v>
      </c>
      <c r="N580" s="64" t="s">
        <v>128</v>
      </c>
      <c r="O580" s="66" t="s">
        <v>32</v>
      </c>
      <c r="P580" s="66" t="str">
        <f t="shared" si="75"/>
        <v>1..1</v>
      </c>
      <c r="Q580" s="2" t="s">
        <v>2762</v>
      </c>
      <c r="R580" s="75" t="s">
        <v>2763</v>
      </c>
      <c r="S580" s="66" t="s">
        <v>35</v>
      </c>
      <c r="T580" s="68"/>
      <c r="U580" s="66" t="s">
        <v>42</v>
      </c>
      <c r="V580" s="66"/>
      <c r="W580" s="69" t="s">
        <v>2819</v>
      </c>
      <c r="X580" s="38"/>
      <c r="Y580" s="68" t="s">
        <v>282</v>
      </c>
      <c r="Z580" s="68" t="s">
        <v>282</v>
      </c>
      <c r="AA580" s="4"/>
      <c r="AB580" s="13" t="str">
        <f t="shared" si="90"/>
        <v>/rsm:CrossIndustryInvoice/rsm:SupplyChainTradeTransaction/ram:ApplicableHeaderTradeAgreement/ram:AdditionalReferencedDocument</v>
      </c>
      <c r="AC580" s="13" t="str">
        <f t="shared" si="91"/>
        <v>/ram:TypeCode</v>
      </c>
      <c r="AD580" s="14">
        <f>COUNTIFS(R$4:R580,AB580)</f>
        <v>2</v>
      </c>
      <c r="AE580" s="1"/>
      <c r="AF580" s="185" t="str">
        <f t="shared" si="94"/>
        <v>BT-17-0</v>
      </c>
      <c r="AG580" s="66">
        <f t="shared" si="95"/>
        <v>4</v>
      </c>
      <c r="AH580" s="66" t="str">
        <f t="shared" si="96"/>
        <v>1..1</v>
      </c>
      <c r="AI580" s="97" t="s">
        <v>2828</v>
      </c>
      <c r="AJ580" s="64" t="s">
        <v>35</v>
      </c>
      <c r="AK580" s="65" t="s">
        <v>2829</v>
      </c>
      <c r="AL580" s="65"/>
      <c r="AM580" s="65" t="s">
        <v>2823</v>
      </c>
      <c r="AN580" s="64" t="s">
        <v>128</v>
      </c>
      <c r="AO580" s="66" t="str">
        <f t="shared" si="93"/>
        <v>1..1</v>
      </c>
      <c r="AP580" s="66" t="str">
        <f t="shared" si="93"/>
        <v>1..1</v>
      </c>
      <c r="AQ580" s="2" t="str">
        <f t="shared" si="93"/>
        <v>/rsm:CrossIndustryInvoice
/rsm:SupplyChainTradeTransaction
/ram:ApplicableHeaderTradeAgreement
/ram:AdditionalReferencedDocument
/ram:TypeCode</v>
      </c>
      <c r="AR580" s="75" t="str">
        <f t="shared" si="93"/>
        <v>/rsm:CrossIndustryInvoice/rsm:SupplyChainTradeTransaction/ram:ApplicableHeaderTradeAgreement/ram:AdditionalReferencedDocument/ram:TypeCode</v>
      </c>
      <c r="AS580" s="66" t="s">
        <v>35</v>
      </c>
      <c r="AT580" s="68"/>
      <c r="AU580" s="66" t="str">
        <f t="shared" si="97"/>
        <v>0..1</v>
      </c>
      <c r="AV580" s="66"/>
      <c r="AW580" s="69" t="s">
        <v>2819</v>
      </c>
      <c r="AX580" s="7"/>
      <c r="AY580" s="68" t="str">
        <f t="shared" si="98"/>
        <v>EN 16931</v>
      </c>
      <c r="AZ580" s="68" t="str">
        <f t="shared" si="98"/>
        <v>EN 16931</v>
      </c>
      <c r="BA580" s="1"/>
      <c r="BB580" s="57"/>
      <c r="BE580"/>
      <c r="BF580" s="1"/>
      <c r="BG580" s="1"/>
      <c r="BH580" s="1"/>
      <c r="BI580" s="1"/>
      <c r="BJ580" s="1"/>
      <c r="BK580" s="1"/>
      <c r="BL580" s="1"/>
      <c r="BM580" s="1"/>
      <c r="BN580" s="1"/>
      <c r="BO580" s="1"/>
      <c r="BP580" s="1"/>
      <c r="BQ580" s="1"/>
      <c r="BR580" s="1"/>
      <c r="BS580" s="1"/>
      <c r="BT580" s="1"/>
      <c r="BU580" s="1"/>
      <c r="BV580" s="1"/>
      <c r="BW580" s="1"/>
      <c r="BX580" s="1"/>
      <c r="BY580" s="1"/>
      <c r="BZ580" s="1"/>
    </row>
    <row r="581" spans="1:78" s="59" customFormat="1" ht="85.5">
      <c r="A581" s="45" t="str">
        <f t="shared" si="92"/>
        <v>EXT</v>
      </c>
      <c r="B581" s="45"/>
      <c r="C581" s="45"/>
      <c r="D581" s="188" t="s">
        <v>1526</v>
      </c>
      <c r="E581" s="139" t="s">
        <v>41</v>
      </c>
      <c r="F581" s="295" t="e">
        <v>#N/A</v>
      </c>
      <c r="G581" s="140">
        <f t="shared" si="89"/>
        <v>4</v>
      </c>
      <c r="H581" s="140" t="s">
        <v>42</v>
      </c>
      <c r="I581" s="137" t="s">
        <v>582</v>
      </c>
      <c r="J581" s="125"/>
      <c r="K581" s="126"/>
      <c r="L581" s="126"/>
      <c r="M581" s="126"/>
      <c r="N581" s="125"/>
      <c r="O581" s="124" t="s">
        <v>42</v>
      </c>
      <c r="P581" s="124" t="str">
        <f t="shared" si="75"/>
        <v>0..1</v>
      </c>
      <c r="Q581" s="141" t="s">
        <v>2804</v>
      </c>
      <c r="R581" s="142" t="s">
        <v>2805</v>
      </c>
      <c r="S581" s="124"/>
      <c r="T581" s="129"/>
      <c r="U581" s="140" t="s">
        <v>42</v>
      </c>
      <c r="V581" s="124"/>
      <c r="W581" s="130"/>
      <c r="X581" s="38"/>
      <c r="Y581" s="143" t="s">
        <v>47</v>
      </c>
      <c r="Z581" s="143" t="s">
        <v>47</v>
      </c>
      <c r="AA581" s="4"/>
      <c r="AB581" s="13" t="str">
        <f t="shared" si="90"/>
        <v>/rsm:CrossIndustryInvoice/rsm:SupplyChainTradeTransaction/ram:ApplicableHeaderTradeAgreement/ram:AdditionalReferencedDocument</v>
      </c>
      <c r="AC581" s="13" t="str">
        <f t="shared" si="91"/>
        <v>/ram:FormattedIssueDateTime</v>
      </c>
      <c r="AD581" s="14">
        <f>COUNTIFS(R$4:R581,AB581)</f>
        <v>2</v>
      </c>
      <c r="AE581" s="1"/>
      <c r="AF581" s="139" t="str">
        <f t="shared" si="94"/>
        <v>EXT</v>
      </c>
      <c r="AG581" s="140">
        <f t="shared" si="95"/>
        <v>4</v>
      </c>
      <c r="AH581" s="140" t="str">
        <f t="shared" si="96"/>
        <v>0..1</v>
      </c>
      <c r="AI581" s="137" t="s">
        <v>651</v>
      </c>
      <c r="AJ581" s="125"/>
      <c r="AK581" s="126"/>
      <c r="AL581" s="126"/>
      <c r="AM581" s="126"/>
      <c r="AN581" s="125"/>
      <c r="AO581" s="124" t="str">
        <f t="shared" si="93"/>
        <v>0..1</v>
      </c>
      <c r="AP581" s="124" t="str">
        <f t="shared" si="93"/>
        <v>0..1</v>
      </c>
      <c r="AQ581" s="141" t="str">
        <f t="shared" si="93"/>
        <v>/rsm:CrossIndustryInvoice
/rsm:SupplyChainTradeTransaction
/ram:ApplicableHeaderTradeAgreement
/ram:AdditionalReferencedDocument
/ram:FormattedIssueDateTime</v>
      </c>
      <c r="AR581" s="142" t="str">
        <f t="shared" si="93"/>
        <v>/rsm:CrossIndustryInvoice/rsm:SupplyChainTradeTransaction/ram:ApplicableHeaderTradeAgreement/ram:AdditionalReferencedDocument/ram:FormattedIssueDateTime</v>
      </c>
      <c r="AS581" s="124"/>
      <c r="AT581" s="129"/>
      <c r="AU581" s="140" t="str">
        <f t="shared" si="97"/>
        <v>0..1</v>
      </c>
      <c r="AV581" s="124"/>
      <c r="AW581" s="130"/>
      <c r="AX581" s="7"/>
      <c r="AY581" s="143" t="str">
        <f t="shared" si="98"/>
        <v>EXTENDED</v>
      </c>
      <c r="AZ581" s="143" t="str">
        <f t="shared" si="98"/>
        <v>EXTENDED</v>
      </c>
      <c r="BA581" s="1"/>
      <c r="BB581" s="57"/>
      <c r="BE581"/>
      <c r="BF581" s="1"/>
      <c r="BG581" s="1"/>
      <c r="BH581" s="1"/>
      <c r="BI581" s="1"/>
      <c r="BJ581" s="1"/>
      <c r="BK581" s="1"/>
      <c r="BL581" s="1"/>
      <c r="BM581" s="1"/>
      <c r="BN581" s="1"/>
      <c r="BO581" s="1"/>
      <c r="BP581" s="1"/>
      <c r="BQ581" s="1"/>
      <c r="BR581" s="1"/>
      <c r="BS581" s="1"/>
      <c r="BT581" s="1"/>
      <c r="BU581" s="1"/>
      <c r="BV581" s="1"/>
      <c r="BW581" s="1"/>
      <c r="BX581" s="1"/>
      <c r="BY581" s="1"/>
      <c r="BZ581" s="1"/>
    </row>
    <row r="582" spans="1:78" s="59" customFormat="1" ht="99.75">
      <c r="A582" s="45" t="str">
        <f t="shared" si="92"/>
        <v>EXT</v>
      </c>
      <c r="B582" s="45"/>
      <c r="C582" s="45"/>
      <c r="D582" s="188" t="s">
        <v>1526</v>
      </c>
      <c r="E582" s="61" t="s">
        <v>41</v>
      </c>
      <c r="F582" s="281" t="e">
        <v>#N/A</v>
      </c>
      <c r="G582" s="62">
        <f t="shared" si="89"/>
        <v>5</v>
      </c>
      <c r="H582" s="62" t="s">
        <v>32</v>
      </c>
      <c r="I582" s="64" t="s">
        <v>586</v>
      </c>
      <c r="J582" s="64"/>
      <c r="K582" s="65"/>
      <c r="L582" s="65"/>
      <c r="M582" s="65"/>
      <c r="N582" s="64"/>
      <c r="O582" s="66" t="s">
        <v>32</v>
      </c>
      <c r="P582" s="66" t="str">
        <f t="shared" si="75"/>
        <v>1..1</v>
      </c>
      <c r="Q582" s="6" t="s">
        <v>2806</v>
      </c>
      <c r="R582" s="67" t="s">
        <v>2807</v>
      </c>
      <c r="S582" s="66" t="s">
        <v>151</v>
      </c>
      <c r="T582" s="68" t="s">
        <v>56</v>
      </c>
      <c r="U582" s="62" t="s">
        <v>42</v>
      </c>
      <c r="V582" s="66"/>
      <c r="W582" s="69"/>
      <c r="X582" s="38"/>
      <c r="Y582" s="70" t="s">
        <v>47</v>
      </c>
      <c r="Z582" s="70" t="s">
        <v>47</v>
      </c>
      <c r="AA582" s="4"/>
      <c r="AB582" s="13" t="str">
        <f t="shared" si="90"/>
        <v>/rsm:CrossIndustryInvoice/rsm:SupplyChainTradeTransaction/ram:ApplicableHeaderTradeAgreement/ram:AdditionalReferencedDocument/ram:FormattedIssueDateTime</v>
      </c>
      <c r="AC582" s="13" t="str">
        <f t="shared" si="91"/>
        <v>/qdt:DateTimeString</v>
      </c>
      <c r="AD582" s="14">
        <f>COUNTIFS(R$4:R582,AB582)</f>
        <v>2</v>
      </c>
      <c r="AE582" s="1"/>
      <c r="AF582" s="61" t="str">
        <f t="shared" si="94"/>
        <v>EXT</v>
      </c>
      <c r="AG582" s="62">
        <f t="shared" si="95"/>
        <v>5</v>
      </c>
      <c r="AH582" s="62" t="str">
        <f t="shared" si="96"/>
        <v>1..1</v>
      </c>
      <c r="AI582" s="64">
        <v>0</v>
      </c>
      <c r="AJ582" s="64"/>
      <c r="AK582" s="65"/>
      <c r="AL582" s="65"/>
      <c r="AM582" s="65"/>
      <c r="AN582" s="64"/>
      <c r="AO582" s="66" t="str">
        <f t="shared" si="93"/>
        <v>1..1</v>
      </c>
      <c r="AP582" s="66" t="str">
        <f t="shared" si="93"/>
        <v>1..1</v>
      </c>
      <c r="AQ582" s="6" t="str">
        <f t="shared" si="93"/>
        <v>/rsm:CrossIndustryInvoice
/rsm:SupplyChainTradeTransaction
/ram:ApplicableHeaderTradeAgreement
/ram:AdditionalReferencedDocument
/ram:FormattedIssueDateTime
/qdt:DateTimeString</v>
      </c>
      <c r="AR582" s="67" t="str">
        <f t="shared" si="93"/>
        <v>/rsm:CrossIndustryInvoice/rsm:SupplyChainTradeTransaction/ram:ApplicableHeaderTradeAgreement/ram:AdditionalReferencedDocument/ram:FormattedIssueDateTime/qdt:DateTimeString</v>
      </c>
      <c r="AS582" s="66" t="s">
        <v>151</v>
      </c>
      <c r="AT582" s="68" t="s">
        <v>56</v>
      </c>
      <c r="AU582" s="62" t="str">
        <f t="shared" si="97"/>
        <v>0..1</v>
      </c>
      <c r="AV582" s="66"/>
      <c r="AW582" s="69"/>
      <c r="AX582" s="7"/>
      <c r="AY582" s="70" t="str">
        <f t="shared" si="98"/>
        <v>EXTENDED</v>
      </c>
      <c r="AZ582" s="70" t="str">
        <f t="shared" si="98"/>
        <v>EXTENDED</v>
      </c>
      <c r="BA582" s="1"/>
      <c r="BB582" s="57"/>
      <c r="BE582"/>
      <c r="BF582" s="1"/>
      <c r="BG582" s="1"/>
      <c r="BH582" s="1"/>
      <c r="BI582" s="1"/>
      <c r="BJ582" s="1"/>
      <c r="BK582" s="1"/>
      <c r="BL582" s="1"/>
      <c r="BM582" s="1"/>
      <c r="BN582" s="1"/>
      <c r="BO582" s="1"/>
      <c r="BP582" s="1"/>
      <c r="BQ582" s="1"/>
      <c r="BR582" s="1"/>
      <c r="BS582" s="1"/>
      <c r="BT582" s="1"/>
      <c r="BU582" s="1"/>
      <c r="BV582" s="1"/>
      <c r="BW582" s="1"/>
      <c r="BX582" s="1"/>
      <c r="BY582" s="1"/>
      <c r="BZ582" s="1"/>
    </row>
    <row r="583" spans="1:78" s="59" customFormat="1" ht="114">
      <c r="A583" s="45" t="str">
        <f t="shared" si="92"/>
        <v>EXT</v>
      </c>
      <c r="B583" s="45"/>
      <c r="C583" s="45"/>
      <c r="D583" s="188" t="s">
        <v>1526</v>
      </c>
      <c r="E583" s="61" t="s">
        <v>41</v>
      </c>
      <c r="F583" s="281" t="e">
        <v>#N/A</v>
      </c>
      <c r="G583" s="62">
        <f t="shared" si="89"/>
        <v>6</v>
      </c>
      <c r="H583" s="62" t="s">
        <v>32</v>
      </c>
      <c r="I583" s="64" t="s">
        <v>226</v>
      </c>
      <c r="J583" s="64"/>
      <c r="K583" s="65"/>
      <c r="L583" s="65"/>
      <c r="M583" s="65" t="s">
        <v>160</v>
      </c>
      <c r="N583" s="64"/>
      <c r="O583" s="66" t="s">
        <v>32</v>
      </c>
      <c r="P583" s="66" t="str">
        <f t="shared" si="75"/>
        <v>1..1</v>
      </c>
      <c r="Q583" s="6" t="s">
        <v>2808</v>
      </c>
      <c r="R583" s="67" t="s">
        <v>2809</v>
      </c>
      <c r="S583" s="66"/>
      <c r="T583" s="68" t="s">
        <v>163</v>
      </c>
      <c r="U583" s="62" t="s">
        <v>42</v>
      </c>
      <c r="V583" s="66"/>
      <c r="W583" s="69"/>
      <c r="X583" s="38"/>
      <c r="Y583" s="70" t="s">
        <v>47</v>
      </c>
      <c r="Z583" s="70" t="s">
        <v>47</v>
      </c>
      <c r="AA583" s="4"/>
      <c r="AB583" s="13" t="str">
        <f t="shared" si="90"/>
        <v>/rsm:CrossIndustryInvoice/rsm:SupplyChainTradeTransaction/ram:ApplicableHeaderTradeAgreement/ram:AdditionalReferencedDocument/ram:FormattedIssueDateTime/qdt:DateTimeString</v>
      </c>
      <c r="AC583" s="13" t="str">
        <f t="shared" si="91"/>
        <v>/@format</v>
      </c>
      <c r="AD583" s="14">
        <f>COUNTIFS(R$4:R637,AB583)</f>
        <v>3</v>
      </c>
      <c r="AE583" s="1"/>
      <c r="AF583" s="61" t="str">
        <f t="shared" si="94"/>
        <v>EXT</v>
      </c>
      <c r="AG583" s="62">
        <f t="shared" si="95"/>
        <v>6</v>
      </c>
      <c r="AH583" s="62" t="str">
        <f t="shared" si="96"/>
        <v>1..1</v>
      </c>
      <c r="AI583" s="64" t="s">
        <v>229</v>
      </c>
      <c r="AJ583" s="64"/>
      <c r="AK583" s="65"/>
      <c r="AL583" s="65"/>
      <c r="AM583" s="65"/>
      <c r="AN583" s="64"/>
      <c r="AO583" s="66" t="str">
        <f t="shared" si="93"/>
        <v>1..1</v>
      </c>
      <c r="AP583" s="66" t="str">
        <f t="shared" si="93"/>
        <v>1..1</v>
      </c>
      <c r="AQ583" s="6" t="str">
        <f t="shared" si="93"/>
        <v>/rsm:CrossIndustryInvoice
/rsm:SupplyChainTradeTransaction
/ram:ApplicableHeaderTradeAgreement
/ram:AdditionalReferencedDocument
/ram:FormattedIssueDateTime
/qdt:DateTimeString
/@format</v>
      </c>
      <c r="AR583" s="67" t="str">
        <f t="shared" si="93"/>
        <v>/rsm:CrossIndustryInvoice/rsm:SupplyChainTradeTransaction/ram:ApplicableHeaderTradeAgreement/ram:AdditionalReferencedDocument/ram:FormattedIssueDateTime/qdt:DateTimeString/@format</v>
      </c>
      <c r="AS583" s="66"/>
      <c r="AT583" s="68" t="s">
        <v>163</v>
      </c>
      <c r="AU583" s="62" t="str">
        <f t="shared" si="97"/>
        <v>0..1</v>
      </c>
      <c r="AV583" s="66"/>
      <c r="AW583" s="69"/>
      <c r="AX583" s="7"/>
      <c r="AY583" s="70" t="str">
        <f t="shared" si="98"/>
        <v>EXTENDED</v>
      </c>
      <c r="AZ583" s="70" t="str">
        <f t="shared" si="98"/>
        <v>EXTENDED</v>
      </c>
      <c r="BA583" s="1"/>
      <c r="BB583" s="57"/>
      <c r="BE583"/>
      <c r="BF583" s="1"/>
      <c r="BG583" s="1"/>
      <c r="BH583" s="1"/>
      <c r="BI583" s="1"/>
      <c r="BJ583" s="1"/>
      <c r="BK583" s="1"/>
      <c r="BL583" s="1"/>
      <c r="BM583" s="1"/>
      <c r="BN583" s="1"/>
      <c r="BO583" s="1"/>
      <c r="BP583" s="1"/>
      <c r="BQ583" s="1"/>
      <c r="BR583" s="1"/>
      <c r="BS583" s="1"/>
      <c r="BT583" s="1"/>
      <c r="BU583" s="1"/>
      <c r="BV583" s="1"/>
      <c r="BW583" s="1"/>
      <c r="BX583" s="1"/>
      <c r="BY583" s="1"/>
      <c r="BZ583" s="1"/>
    </row>
    <row r="584" spans="1:78" s="59" customFormat="1" ht="63.75">
      <c r="A584" s="45" t="str">
        <f t="shared" si="92"/>
        <v>NO</v>
      </c>
      <c r="B584" s="45"/>
      <c r="C584" s="45"/>
      <c r="D584" s="181" t="s">
        <v>1526</v>
      </c>
      <c r="E584" s="186" t="s">
        <v>2830</v>
      </c>
      <c r="F584" s="301" t="s">
        <v>2729</v>
      </c>
      <c r="G584" s="110">
        <f t="shared" si="89"/>
        <v>3</v>
      </c>
      <c r="H584" s="110" t="s">
        <v>42</v>
      </c>
      <c r="I584" s="111" t="s">
        <v>2831</v>
      </c>
      <c r="J584" s="112"/>
      <c r="K584" s="113"/>
      <c r="L584" s="113"/>
      <c r="M584" s="113" t="s">
        <v>2832</v>
      </c>
      <c r="N584" s="112"/>
      <c r="O584" s="110" t="s">
        <v>62</v>
      </c>
      <c r="P584" s="110" t="str">
        <f t="shared" si="75"/>
        <v>0..n</v>
      </c>
      <c r="Q584" s="114" t="s">
        <v>2734</v>
      </c>
      <c r="R584" s="115" t="s">
        <v>2735</v>
      </c>
      <c r="S584" s="110"/>
      <c r="T584" s="116"/>
      <c r="U584" s="110" t="s">
        <v>62</v>
      </c>
      <c r="V584" s="110"/>
      <c r="W584" s="117"/>
      <c r="X584" s="38"/>
      <c r="Y584" s="116" t="s">
        <v>282</v>
      </c>
      <c r="Z584" s="116" t="s">
        <v>282</v>
      </c>
      <c r="AA584" s="4"/>
      <c r="AB584" s="13" t="str">
        <f t="shared" si="90"/>
        <v>/rsm:CrossIndustryInvoice/rsm:SupplyChainTradeTransaction/ram:ApplicableHeaderTradeAgreement</v>
      </c>
      <c r="AC584" s="13" t="str">
        <f t="shared" si="91"/>
        <v>/ram:AdditionalReferencedDocument</v>
      </c>
      <c r="AD584" s="14">
        <f>COUNTIFS(R$4:R584,AB584)</f>
        <v>1</v>
      </c>
      <c r="AE584" s="1"/>
      <c r="AF584" s="186" t="str">
        <f t="shared" si="94"/>
        <v>BT-18-00</v>
      </c>
      <c r="AG584" s="110">
        <f t="shared" si="95"/>
        <v>3</v>
      </c>
      <c r="AH584" s="110" t="str">
        <f t="shared" si="96"/>
        <v>0..1</v>
      </c>
      <c r="AI584" s="111" t="s">
        <v>2833</v>
      </c>
      <c r="AJ584" s="112"/>
      <c r="AK584" s="113"/>
      <c r="AL584" s="113"/>
      <c r="AM584" s="113" t="s">
        <v>2834</v>
      </c>
      <c r="AN584" s="112"/>
      <c r="AO584" s="110" t="str">
        <f t="shared" si="93"/>
        <v>0..n</v>
      </c>
      <c r="AP584" s="110" t="str">
        <f t="shared" si="93"/>
        <v>0..n</v>
      </c>
      <c r="AQ584" s="114" t="str">
        <f t="shared" si="93"/>
        <v>/rsm:CrossIndustryInvoice
/rsm:SupplyChainTradeTransaction
/ram:ApplicableHeaderTradeAgreement
/ram:AdditionalReferencedDocument</v>
      </c>
      <c r="AR584" s="115" t="str">
        <f t="shared" si="93"/>
        <v>/rsm:CrossIndustryInvoice/rsm:SupplyChainTradeTransaction/ram:ApplicableHeaderTradeAgreement/ram:AdditionalReferencedDocument</v>
      </c>
      <c r="AS584" s="110"/>
      <c r="AT584" s="116"/>
      <c r="AU584" s="110" t="str">
        <f t="shared" si="97"/>
        <v>0..n</v>
      </c>
      <c r="AV584" s="110"/>
      <c r="AW584" s="117"/>
      <c r="AX584" s="7"/>
      <c r="AY584" s="116" t="str">
        <f t="shared" si="98"/>
        <v>EN 16931</v>
      </c>
      <c r="AZ584" s="116" t="str">
        <f t="shared" si="98"/>
        <v>EN 16931</v>
      </c>
      <c r="BA584" s="1"/>
      <c r="BB584" s="57"/>
      <c r="BE584"/>
      <c r="BF584" s="1"/>
      <c r="BG584" s="1"/>
      <c r="BH584" s="1"/>
      <c r="BI584" s="1"/>
      <c r="BJ584" s="1"/>
      <c r="BK584" s="1"/>
      <c r="BL584" s="1"/>
      <c r="BM584" s="1"/>
      <c r="BN584" s="1"/>
      <c r="BO584" s="1"/>
      <c r="BP584" s="1"/>
      <c r="BQ584" s="1"/>
      <c r="BR584" s="1"/>
      <c r="BS584" s="1"/>
      <c r="BT584" s="1"/>
      <c r="BU584" s="1"/>
      <c r="BV584" s="1"/>
      <c r="BW584" s="1"/>
      <c r="BX584" s="1"/>
      <c r="BY584" s="1"/>
      <c r="BZ584" s="1"/>
    </row>
    <row r="585" spans="1:78" s="59" customFormat="1" ht="85.5">
      <c r="A585" s="45" t="str">
        <f t="shared" si="92"/>
        <v>YES</v>
      </c>
      <c r="B585" s="45"/>
      <c r="C585" s="45"/>
      <c r="D585" s="184" t="s">
        <v>1526</v>
      </c>
      <c r="E585" s="185" t="s">
        <v>2835</v>
      </c>
      <c r="F585" s="300" t="s">
        <v>2815</v>
      </c>
      <c r="G585" s="66">
        <f t="shared" si="89"/>
        <v>4</v>
      </c>
      <c r="H585" s="66" t="s">
        <v>42</v>
      </c>
      <c r="I585" s="64" t="s">
        <v>2836</v>
      </c>
      <c r="J585" s="64" t="s">
        <v>2837</v>
      </c>
      <c r="K585" s="65" t="s">
        <v>2838</v>
      </c>
      <c r="L585" s="65"/>
      <c r="M585" s="65" t="s">
        <v>35</v>
      </c>
      <c r="N585" s="64" t="s">
        <v>90</v>
      </c>
      <c r="O585" s="66" t="s">
        <v>32</v>
      </c>
      <c r="P585" s="66" t="str">
        <f t="shared" si="75"/>
        <v>1..1</v>
      </c>
      <c r="Q585" s="2" t="s">
        <v>2744</v>
      </c>
      <c r="R585" s="75" t="s">
        <v>2745</v>
      </c>
      <c r="S585" s="66" t="s">
        <v>55</v>
      </c>
      <c r="T585" s="68" t="s">
        <v>56</v>
      </c>
      <c r="U585" s="66" t="s">
        <v>42</v>
      </c>
      <c r="V585" s="66" t="s">
        <v>132</v>
      </c>
      <c r="W585" s="69" t="s">
        <v>2839</v>
      </c>
      <c r="X585" s="38"/>
      <c r="Y585" s="68" t="s">
        <v>282</v>
      </c>
      <c r="Z585" s="68" t="s">
        <v>282</v>
      </c>
      <c r="AA585" s="4"/>
      <c r="AB585" s="13" t="str">
        <f t="shared" si="90"/>
        <v>/rsm:CrossIndustryInvoice/rsm:SupplyChainTradeTransaction/ram:ApplicableHeaderTradeAgreement/ram:AdditionalReferencedDocument</v>
      </c>
      <c r="AC585" s="13" t="str">
        <f t="shared" si="91"/>
        <v>/ram:IssuerAssignedID</v>
      </c>
      <c r="AD585" s="14">
        <f>COUNTIFS(R$4:R585,AB585)</f>
        <v>3</v>
      </c>
      <c r="AE585" s="1"/>
      <c r="AF585" s="185" t="str">
        <f t="shared" si="94"/>
        <v>BT-18</v>
      </c>
      <c r="AG585" s="66">
        <f t="shared" si="95"/>
        <v>4</v>
      </c>
      <c r="AH585" s="66" t="str">
        <f t="shared" si="96"/>
        <v>0..1</v>
      </c>
      <c r="AI585" s="64" t="s">
        <v>2840</v>
      </c>
      <c r="AJ585" s="64" t="s">
        <v>2841</v>
      </c>
      <c r="AK585" s="65" t="s">
        <v>1494</v>
      </c>
      <c r="AL585" s="65"/>
      <c r="AM585" s="65" t="s">
        <v>2842</v>
      </c>
      <c r="AN585" s="64" t="s">
        <v>99</v>
      </c>
      <c r="AO585" s="66" t="str">
        <f t="shared" si="93"/>
        <v>1..1</v>
      </c>
      <c r="AP585" s="66" t="str">
        <f t="shared" si="93"/>
        <v>1..1</v>
      </c>
      <c r="AQ585" s="2" t="str">
        <f t="shared" si="93"/>
        <v>/rsm:CrossIndustryInvoice
/rsm:SupplyChainTradeTransaction
/ram:ApplicableHeaderTradeAgreement
/ram:AdditionalReferencedDocument
/ram:IssuerAssignedID</v>
      </c>
      <c r="AR585" s="75" t="str">
        <f t="shared" si="93"/>
        <v>/rsm:CrossIndustryInvoice/rsm:SupplyChainTradeTransaction/ram:ApplicableHeaderTradeAgreement/ram:AdditionalReferencedDocument/ram:IssuerAssignedID</v>
      </c>
      <c r="AS585" s="66" t="s">
        <v>55</v>
      </c>
      <c r="AT585" s="68" t="s">
        <v>56</v>
      </c>
      <c r="AU585" s="66" t="str">
        <f t="shared" si="97"/>
        <v>0..1</v>
      </c>
      <c r="AV585" s="66" t="s">
        <v>132</v>
      </c>
      <c r="AW585" s="69" t="s">
        <v>2839</v>
      </c>
      <c r="AX585" s="7"/>
      <c r="AY585" s="68" t="str">
        <f t="shared" si="98"/>
        <v>EN 16931</v>
      </c>
      <c r="AZ585" s="68" t="str">
        <f t="shared" si="98"/>
        <v>EN 16931</v>
      </c>
      <c r="BA585" s="1"/>
      <c r="BB585" s="57"/>
      <c r="BE585"/>
      <c r="BF585" s="1"/>
      <c r="BG585" s="1"/>
      <c r="BH585" s="1"/>
      <c r="BI585" s="1"/>
      <c r="BJ585" s="1"/>
      <c r="BK585" s="1"/>
      <c r="BL585" s="1"/>
      <c r="BM585" s="1"/>
      <c r="BN585" s="1"/>
      <c r="BO585" s="1"/>
      <c r="BP585" s="1"/>
      <c r="BQ585" s="1"/>
      <c r="BR585" s="1"/>
      <c r="BS585" s="1"/>
      <c r="BT585" s="1"/>
      <c r="BU585" s="1"/>
      <c r="BV585" s="1"/>
      <c r="BW585" s="1"/>
      <c r="BX585" s="1"/>
      <c r="BY585" s="1"/>
      <c r="BZ585" s="1"/>
    </row>
    <row r="586" spans="1:78" s="59" customFormat="1" ht="85.5">
      <c r="A586" s="45" t="str">
        <f t="shared" si="92"/>
        <v>NO</v>
      </c>
      <c r="B586" s="45"/>
      <c r="C586" s="45"/>
      <c r="D586" s="184" t="s">
        <v>1526</v>
      </c>
      <c r="E586" s="185" t="s">
        <v>2843</v>
      </c>
      <c r="F586" s="300" t="e">
        <v>#N/A</v>
      </c>
      <c r="G586" s="66">
        <f t="shared" si="89"/>
        <v>4</v>
      </c>
      <c r="H586" s="66" t="s">
        <v>42</v>
      </c>
      <c r="I586" s="97" t="s">
        <v>35</v>
      </c>
      <c r="J586" s="64" t="s">
        <v>35</v>
      </c>
      <c r="K586" s="65" t="s">
        <v>2844</v>
      </c>
      <c r="L586" s="65" t="s">
        <v>2845</v>
      </c>
      <c r="M586" s="65" t="s">
        <v>2839</v>
      </c>
      <c r="N586" s="64"/>
      <c r="O586" s="66" t="s">
        <v>32</v>
      </c>
      <c r="P586" s="66" t="str">
        <f t="shared" si="75"/>
        <v>1..1</v>
      </c>
      <c r="Q586" s="2" t="s">
        <v>2762</v>
      </c>
      <c r="R586" s="75" t="s">
        <v>2763</v>
      </c>
      <c r="S586" s="66" t="s">
        <v>35</v>
      </c>
      <c r="T586" s="68"/>
      <c r="U586" s="66" t="s">
        <v>42</v>
      </c>
      <c r="V586" s="66" t="s">
        <v>132</v>
      </c>
      <c r="W586" s="69" t="s">
        <v>2839</v>
      </c>
      <c r="X586" s="38"/>
      <c r="Y586" s="68" t="s">
        <v>282</v>
      </c>
      <c r="Z586" s="68" t="s">
        <v>282</v>
      </c>
      <c r="AA586" s="4"/>
      <c r="AB586" s="13" t="str">
        <f t="shared" si="90"/>
        <v>/rsm:CrossIndustryInvoice/rsm:SupplyChainTradeTransaction/ram:ApplicableHeaderTradeAgreement/ram:AdditionalReferencedDocument</v>
      </c>
      <c r="AC586" s="13" t="str">
        <f t="shared" si="91"/>
        <v>/ram:TypeCode</v>
      </c>
      <c r="AD586" s="14">
        <f>COUNTIFS(R$4:R586,AB586)</f>
        <v>3</v>
      </c>
      <c r="AE586" s="1"/>
      <c r="AF586" s="185" t="str">
        <f t="shared" si="94"/>
        <v>BT-18-0</v>
      </c>
      <c r="AG586" s="66">
        <f t="shared" si="95"/>
        <v>4</v>
      </c>
      <c r="AH586" s="66" t="str">
        <f t="shared" si="96"/>
        <v>0..1</v>
      </c>
      <c r="AI586" s="97" t="s">
        <v>35</v>
      </c>
      <c r="AJ586" s="64" t="s">
        <v>35</v>
      </c>
      <c r="AK586" s="65" t="s">
        <v>1499</v>
      </c>
      <c r="AL586" s="65"/>
      <c r="AM586" s="65" t="s">
        <v>2842</v>
      </c>
      <c r="AN586" s="64"/>
      <c r="AO586" s="66" t="str">
        <f t="shared" si="93"/>
        <v>1..1</v>
      </c>
      <c r="AP586" s="66" t="str">
        <f t="shared" si="93"/>
        <v>1..1</v>
      </c>
      <c r="AQ586" s="2" t="str">
        <f t="shared" si="93"/>
        <v>/rsm:CrossIndustryInvoice
/rsm:SupplyChainTradeTransaction
/ram:ApplicableHeaderTradeAgreement
/ram:AdditionalReferencedDocument
/ram:TypeCode</v>
      </c>
      <c r="AR586" s="75" t="str">
        <f t="shared" si="93"/>
        <v>/rsm:CrossIndustryInvoice/rsm:SupplyChainTradeTransaction/ram:ApplicableHeaderTradeAgreement/ram:AdditionalReferencedDocument/ram:TypeCode</v>
      </c>
      <c r="AS586" s="66" t="s">
        <v>35</v>
      </c>
      <c r="AT586" s="68"/>
      <c r="AU586" s="66" t="str">
        <f t="shared" si="97"/>
        <v>0..1</v>
      </c>
      <c r="AV586" s="66" t="s">
        <v>132</v>
      </c>
      <c r="AW586" s="69" t="s">
        <v>2839</v>
      </c>
      <c r="AX586" s="7"/>
      <c r="AY586" s="68" t="str">
        <f t="shared" si="98"/>
        <v>EN 16931</v>
      </c>
      <c r="AZ586" s="68" t="str">
        <f t="shared" si="98"/>
        <v>EN 16931</v>
      </c>
      <c r="BA586" s="1"/>
      <c r="BB586" s="57"/>
      <c r="BE586"/>
      <c r="BF586" s="1"/>
      <c r="BG586" s="1"/>
      <c r="BH586" s="1"/>
      <c r="BI586" s="1"/>
      <c r="BJ586" s="1"/>
      <c r="BK586" s="1"/>
      <c r="BL586" s="1"/>
      <c r="BM586" s="1"/>
      <c r="BN586" s="1"/>
      <c r="BO586" s="1"/>
      <c r="BP586" s="1"/>
      <c r="BQ586" s="1"/>
      <c r="BR586" s="1"/>
      <c r="BS586" s="1"/>
      <c r="BT586" s="1"/>
      <c r="BU586" s="1"/>
      <c r="BV586" s="1"/>
      <c r="BW586" s="1"/>
      <c r="BX586" s="1"/>
      <c r="BY586" s="1"/>
      <c r="BZ586" s="1"/>
    </row>
    <row r="587" spans="1:78" s="59" customFormat="1" ht="85.5">
      <c r="A587" s="45" t="str">
        <f t="shared" si="92"/>
        <v>NO</v>
      </c>
      <c r="B587" s="45"/>
      <c r="C587" s="45"/>
      <c r="D587" s="184" t="s">
        <v>1526</v>
      </c>
      <c r="E587" s="185" t="s">
        <v>2846</v>
      </c>
      <c r="F587" s="300" t="s">
        <v>2846</v>
      </c>
      <c r="G587" s="66">
        <f t="shared" si="89"/>
        <v>4</v>
      </c>
      <c r="H587" s="66" t="s">
        <v>42</v>
      </c>
      <c r="I587" s="97" t="s">
        <v>443</v>
      </c>
      <c r="J587" s="64" t="s">
        <v>2847</v>
      </c>
      <c r="K587" s="65" t="s">
        <v>1504</v>
      </c>
      <c r="L587" s="65"/>
      <c r="M587" s="65" t="s">
        <v>35</v>
      </c>
      <c r="N587" s="64"/>
      <c r="O587" s="66" t="s">
        <v>42</v>
      </c>
      <c r="P587" s="66" t="str">
        <f t="shared" si="75"/>
        <v>0..1</v>
      </c>
      <c r="Q587" s="2" t="s">
        <v>2848</v>
      </c>
      <c r="R587" s="75" t="s">
        <v>2849</v>
      </c>
      <c r="S587" s="66" t="s">
        <v>329</v>
      </c>
      <c r="T587" s="68"/>
      <c r="U587" s="66" t="s">
        <v>42</v>
      </c>
      <c r="V587" s="66" t="s">
        <v>35</v>
      </c>
      <c r="W587" s="69" t="s">
        <v>35</v>
      </c>
      <c r="X587" s="38"/>
      <c r="Y587" s="68" t="s">
        <v>282</v>
      </c>
      <c r="Z587" s="68" t="s">
        <v>282</v>
      </c>
      <c r="AA587" s="4"/>
      <c r="AB587" s="13" t="str">
        <f t="shared" si="90"/>
        <v>/rsm:CrossIndustryInvoice/rsm:SupplyChainTradeTransaction/ram:ApplicableHeaderTradeAgreement/ram:AdditionalReferencedDocument</v>
      </c>
      <c r="AC587" s="13" t="str">
        <f t="shared" si="91"/>
        <v>/ram:ReferenceTypeCode</v>
      </c>
      <c r="AD587" s="14">
        <f>COUNTIFS(R$4:R587,AB587)</f>
        <v>3</v>
      </c>
      <c r="AE587" s="1"/>
      <c r="AF587" s="185" t="str">
        <f t="shared" si="94"/>
        <v>BT-18-1</v>
      </c>
      <c r="AG587" s="66">
        <f t="shared" si="95"/>
        <v>4</v>
      </c>
      <c r="AH587" s="66" t="str">
        <f t="shared" si="96"/>
        <v>0..1</v>
      </c>
      <c r="AI587" s="97" t="s">
        <v>330</v>
      </c>
      <c r="AJ587" s="64" t="s">
        <v>2850</v>
      </c>
      <c r="AK587" s="65" t="s">
        <v>1508</v>
      </c>
      <c r="AL587" s="65"/>
      <c r="AM587" s="65" t="s">
        <v>35</v>
      </c>
      <c r="AN587" s="64"/>
      <c r="AO587" s="66" t="str">
        <f t="shared" si="93"/>
        <v>0..1</v>
      </c>
      <c r="AP587" s="66" t="str">
        <f t="shared" si="93"/>
        <v>0..1</v>
      </c>
      <c r="AQ587" s="2" t="str">
        <f t="shared" si="93"/>
        <v>/rsm:CrossIndustryInvoice
/rsm:SupplyChainTradeTransaction
/ram:ApplicableHeaderTradeAgreement
/ram:AdditionalReferencedDocument
/ram:ReferenceTypeCode</v>
      </c>
      <c r="AR587" s="75" t="str">
        <f t="shared" si="93"/>
        <v>/rsm:CrossIndustryInvoice/rsm:SupplyChainTradeTransaction/ram:ApplicableHeaderTradeAgreement/ram:AdditionalReferencedDocument/ram:ReferenceTypeCode</v>
      </c>
      <c r="AS587" s="66" t="s">
        <v>329</v>
      </c>
      <c r="AT587" s="68"/>
      <c r="AU587" s="66" t="str">
        <f t="shared" si="97"/>
        <v>0..1</v>
      </c>
      <c r="AV587" s="66" t="s">
        <v>35</v>
      </c>
      <c r="AW587" s="69" t="s">
        <v>35</v>
      </c>
      <c r="AX587" s="7"/>
      <c r="AY587" s="68" t="str">
        <f t="shared" si="98"/>
        <v>EN 16931</v>
      </c>
      <c r="AZ587" s="68" t="str">
        <f t="shared" si="98"/>
        <v>EN 16931</v>
      </c>
      <c r="BA587" s="1"/>
      <c r="BB587" s="57"/>
      <c r="BE587"/>
      <c r="BF587" s="1"/>
      <c r="BG587" s="1"/>
      <c r="BH587" s="1"/>
      <c r="BI587" s="1"/>
      <c r="BJ587" s="1"/>
      <c r="BK587" s="1"/>
      <c r="BL587" s="1"/>
      <c r="BM587" s="1"/>
      <c r="BN587" s="1"/>
      <c r="BO587" s="1"/>
      <c r="BP587" s="1"/>
      <c r="BQ587" s="1"/>
      <c r="BR587" s="1"/>
      <c r="BS587" s="1"/>
      <c r="BT587" s="1"/>
      <c r="BU587" s="1"/>
      <c r="BV587" s="1"/>
      <c r="BW587" s="1"/>
      <c r="BX587" s="1"/>
      <c r="BY587" s="1"/>
      <c r="BZ587" s="1"/>
    </row>
    <row r="588" spans="1:78" s="59" customFormat="1" ht="85.5">
      <c r="A588" s="45" t="str">
        <f t="shared" si="92"/>
        <v>EXT</v>
      </c>
      <c r="B588" s="45"/>
      <c r="C588" s="45"/>
      <c r="D588" s="188" t="s">
        <v>1526</v>
      </c>
      <c r="E588" s="139" t="s">
        <v>41</v>
      </c>
      <c r="F588" s="295" t="e">
        <v>#N/A</v>
      </c>
      <c r="G588" s="140">
        <f t="shared" si="89"/>
        <v>4</v>
      </c>
      <c r="H588" s="140" t="s">
        <v>42</v>
      </c>
      <c r="I588" s="137" t="s">
        <v>582</v>
      </c>
      <c r="J588" s="125"/>
      <c r="K588" s="126"/>
      <c r="L588" s="126"/>
      <c r="M588" s="126"/>
      <c r="N588" s="125"/>
      <c r="O588" s="124" t="s">
        <v>42</v>
      </c>
      <c r="P588" s="124" t="str">
        <f t="shared" ref="P588:P696" si="99">O588</f>
        <v>0..1</v>
      </c>
      <c r="Q588" s="141" t="s">
        <v>2804</v>
      </c>
      <c r="R588" s="142" t="s">
        <v>2805</v>
      </c>
      <c r="S588" s="124"/>
      <c r="T588" s="129"/>
      <c r="U588" s="140" t="s">
        <v>42</v>
      </c>
      <c r="V588" s="124"/>
      <c r="W588" s="130"/>
      <c r="X588" s="38"/>
      <c r="Y588" s="143" t="s">
        <v>47</v>
      </c>
      <c r="Z588" s="143" t="s">
        <v>47</v>
      </c>
      <c r="AA588" s="4"/>
      <c r="AB588" s="13" t="str">
        <f t="shared" si="90"/>
        <v>/rsm:CrossIndustryInvoice/rsm:SupplyChainTradeTransaction/ram:ApplicableHeaderTradeAgreement/ram:AdditionalReferencedDocument</v>
      </c>
      <c r="AC588" s="13" t="str">
        <f t="shared" si="91"/>
        <v>/ram:FormattedIssueDateTime</v>
      </c>
      <c r="AD588" s="14">
        <f>COUNTIFS(R$4:R588,AB588)</f>
        <v>3</v>
      </c>
      <c r="AE588" s="1"/>
      <c r="AF588" s="139" t="str">
        <f t="shared" si="94"/>
        <v>EXT</v>
      </c>
      <c r="AG588" s="140">
        <f t="shared" si="95"/>
        <v>4</v>
      </c>
      <c r="AH588" s="140" t="str">
        <f t="shared" si="96"/>
        <v>0..1</v>
      </c>
      <c r="AI588" s="137" t="s">
        <v>651</v>
      </c>
      <c r="AJ588" s="125"/>
      <c r="AK588" s="126"/>
      <c r="AL588" s="126"/>
      <c r="AM588" s="126"/>
      <c r="AN588" s="125"/>
      <c r="AO588" s="124" t="str">
        <f t="shared" si="93"/>
        <v>0..1</v>
      </c>
      <c r="AP588" s="124" t="str">
        <f t="shared" si="93"/>
        <v>0..1</v>
      </c>
      <c r="AQ588" s="141" t="str">
        <f t="shared" si="93"/>
        <v>/rsm:CrossIndustryInvoice
/rsm:SupplyChainTradeTransaction
/ram:ApplicableHeaderTradeAgreement
/ram:AdditionalReferencedDocument
/ram:FormattedIssueDateTime</v>
      </c>
      <c r="AR588" s="142" t="str">
        <f t="shared" si="93"/>
        <v>/rsm:CrossIndustryInvoice/rsm:SupplyChainTradeTransaction/ram:ApplicableHeaderTradeAgreement/ram:AdditionalReferencedDocument/ram:FormattedIssueDateTime</v>
      </c>
      <c r="AS588" s="124"/>
      <c r="AT588" s="129"/>
      <c r="AU588" s="140" t="str">
        <f t="shared" si="97"/>
        <v>0..1</v>
      </c>
      <c r="AV588" s="124"/>
      <c r="AW588" s="130"/>
      <c r="AX588" s="7"/>
      <c r="AY588" s="143" t="str">
        <f t="shared" si="98"/>
        <v>EXTENDED</v>
      </c>
      <c r="AZ588" s="143" t="str">
        <f t="shared" si="98"/>
        <v>EXTENDED</v>
      </c>
      <c r="BA588" s="1"/>
      <c r="BB588" s="57"/>
      <c r="BE588"/>
      <c r="BF588" s="1"/>
      <c r="BG588" s="1"/>
      <c r="BH588" s="1"/>
      <c r="BI588" s="1"/>
      <c r="BJ588" s="1"/>
      <c r="BK588" s="1"/>
      <c r="BL588" s="1"/>
      <c r="BM588" s="1"/>
      <c r="BN588" s="1"/>
      <c r="BO588" s="1"/>
      <c r="BP588" s="1"/>
      <c r="BQ588" s="1"/>
      <c r="BR588" s="1"/>
      <c r="BS588" s="1"/>
      <c r="BT588" s="1"/>
      <c r="BU588" s="1"/>
      <c r="BV588" s="1"/>
      <c r="BW588" s="1"/>
      <c r="BX588" s="1"/>
      <c r="BY588" s="1"/>
      <c r="BZ588" s="1"/>
    </row>
    <row r="589" spans="1:78" s="59" customFormat="1" ht="99.75">
      <c r="A589" s="45" t="str">
        <f t="shared" si="92"/>
        <v>EXT</v>
      </c>
      <c r="B589" s="45"/>
      <c r="C589" s="45"/>
      <c r="D589" s="188" t="s">
        <v>1526</v>
      </c>
      <c r="E589" s="61" t="s">
        <v>41</v>
      </c>
      <c r="F589" s="281" t="e">
        <v>#N/A</v>
      </c>
      <c r="G589" s="62">
        <f t="shared" ref="G589:G652" si="100">LEN(R589)-LEN(SUBSTITUTE(R589,"/",""))-1</f>
        <v>5</v>
      </c>
      <c r="H589" s="62" t="s">
        <v>32</v>
      </c>
      <c r="I589" s="64" t="s">
        <v>586</v>
      </c>
      <c r="J589" s="64"/>
      <c r="K589" s="65"/>
      <c r="L589" s="65"/>
      <c r="M589" s="65"/>
      <c r="N589" s="64"/>
      <c r="O589" s="66" t="s">
        <v>32</v>
      </c>
      <c r="P589" s="66" t="str">
        <f t="shared" si="99"/>
        <v>1..1</v>
      </c>
      <c r="Q589" s="6" t="s">
        <v>2806</v>
      </c>
      <c r="R589" s="67" t="s">
        <v>2807</v>
      </c>
      <c r="S589" s="66" t="s">
        <v>151</v>
      </c>
      <c r="T589" s="68" t="s">
        <v>56</v>
      </c>
      <c r="U589" s="62" t="s">
        <v>42</v>
      </c>
      <c r="V589" s="66"/>
      <c r="W589" s="69"/>
      <c r="X589" s="38"/>
      <c r="Y589" s="70" t="s">
        <v>47</v>
      </c>
      <c r="Z589" s="70" t="s">
        <v>47</v>
      </c>
      <c r="AA589" s="4"/>
      <c r="AB589" s="13" t="str">
        <f t="shared" si="90"/>
        <v>/rsm:CrossIndustryInvoice/rsm:SupplyChainTradeTransaction/ram:ApplicableHeaderTradeAgreement/ram:AdditionalReferencedDocument/ram:FormattedIssueDateTime</v>
      </c>
      <c r="AC589" s="13" t="str">
        <f t="shared" si="91"/>
        <v>/qdt:DateTimeString</v>
      </c>
      <c r="AD589" s="14">
        <f>COUNTIFS(R$4:R589,AB589)</f>
        <v>3</v>
      </c>
      <c r="AE589" s="1"/>
      <c r="AF589" s="61" t="str">
        <f t="shared" si="94"/>
        <v>EXT</v>
      </c>
      <c r="AG589" s="62">
        <f t="shared" si="95"/>
        <v>5</v>
      </c>
      <c r="AH589" s="62" t="str">
        <f t="shared" si="96"/>
        <v>1..1</v>
      </c>
      <c r="AI589" s="64">
        <v>0</v>
      </c>
      <c r="AJ589" s="64"/>
      <c r="AK589" s="65"/>
      <c r="AL589" s="65"/>
      <c r="AM589" s="65"/>
      <c r="AN589" s="64"/>
      <c r="AO589" s="66" t="str">
        <f t="shared" si="93"/>
        <v>1..1</v>
      </c>
      <c r="AP589" s="66" t="str">
        <f t="shared" si="93"/>
        <v>1..1</v>
      </c>
      <c r="AQ589" s="6" t="str">
        <f t="shared" si="93"/>
        <v>/rsm:CrossIndustryInvoice
/rsm:SupplyChainTradeTransaction
/ram:ApplicableHeaderTradeAgreement
/ram:AdditionalReferencedDocument
/ram:FormattedIssueDateTime
/qdt:DateTimeString</v>
      </c>
      <c r="AR589" s="67" t="str">
        <f t="shared" si="93"/>
        <v>/rsm:CrossIndustryInvoice/rsm:SupplyChainTradeTransaction/ram:ApplicableHeaderTradeAgreement/ram:AdditionalReferencedDocument/ram:FormattedIssueDateTime/qdt:DateTimeString</v>
      </c>
      <c r="AS589" s="66" t="s">
        <v>151</v>
      </c>
      <c r="AT589" s="68" t="s">
        <v>56</v>
      </c>
      <c r="AU589" s="62" t="str">
        <f t="shared" si="97"/>
        <v>0..1</v>
      </c>
      <c r="AV589" s="66"/>
      <c r="AW589" s="69"/>
      <c r="AX589" s="7"/>
      <c r="AY589" s="70" t="str">
        <f t="shared" si="98"/>
        <v>EXTENDED</v>
      </c>
      <c r="AZ589" s="70" t="str">
        <f t="shared" si="98"/>
        <v>EXTENDED</v>
      </c>
      <c r="BA589" s="1"/>
      <c r="BB589" s="57"/>
      <c r="BE589"/>
      <c r="BF589" s="1"/>
      <c r="BG589" s="1"/>
      <c r="BH589" s="1"/>
      <c r="BI589" s="1"/>
      <c r="BJ589" s="1"/>
      <c r="BK589" s="1"/>
      <c r="BL589" s="1"/>
      <c r="BM589" s="1"/>
      <c r="BN589" s="1"/>
      <c r="BO589" s="1"/>
      <c r="BP589" s="1"/>
      <c r="BQ589" s="1"/>
      <c r="BR589" s="1"/>
      <c r="BS589" s="1"/>
      <c r="BT589" s="1"/>
      <c r="BU589" s="1"/>
      <c r="BV589" s="1"/>
      <c r="BW589" s="1"/>
      <c r="BX589" s="1"/>
      <c r="BY589" s="1"/>
      <c r="BZ589" s="1"/>
    </row>
    <row r="590" spans="1:78" s="59" customFormat="1" ht="114">
      <c r="A590" s="45" t="str">
        <f t="shared" si="92"/>
        <v>EXT</v>
      </c>
      <c r="B590" s="45"/>
      <c r="C590" s="45"/>
      <c r="D590" s="188" t="s">
        <v>1526</v>
      </c>
      <c r="E590" s="61" t="s">
        <v>41</v>
      </c>
      <c r="F590" s="281" t="e">
        <v>#N/A</v>
      </c>
      <c r="G590" s="62">
        <f t="shared" si="100"/>
        <v>6</v>
      </c>
      <c r="H590" s="62" t="s">
        <v>32</v>
      </c>
      <c r="I590" s="64" t="s">
        <v>226</v>
      </c>
      <c r="J590" s="64"/>
      <c r="K590" s="65"/>
      <c r="L590" s="65"/>
      <c r="M590" s="65" t="s">
        <v>160</v>
      </c>
      <c r="N590" s="64"/>
      <c r="O590" s="66" t="s">
        <v>32</v>
      </c>
      <c r="P590" s="66" t="str">
        <f t="shared" si="99"/>
        <v>1..1</v>
      </c>
      <c r="Q590" s="6" t="s">
        <v>2808</v>
      </c>
      <c r="R590" s="67" t="s">
        <v>2809</v>
      </c>
      <c r="S590" s="66"/>
      <c r="T590" s="68" t="s">
        <v>163</v>
      </c>
      <c r="U590" s="62" t="s">
        <v>42</v>
      </c>
      <c r="V590" s="66"/>
      <c r="W590" s="69"/>
      <c r="X590" s="38"/>
      <c r="Y590" s="70" t="s">
        <v>47</v>
      </c>
      <c r="Z590" s="70" t="s">
        <v>47</v>
      </c>
      <c r="AA590" s="4"/>
      <c r="AB590" s="13" t="str">
        <f t="shared" si="90"/>
        <v>/rsm:CrossIndustryInvoice/rsm:SupplyChainTradeTransaction/ram:ApplicableHeaderTradeAgreement/ram:AdditionalReferencedDocument/ram:FormattedIssueDateTime/qdt:DateTimeString</v>
      </c>
      <c r="AC590" s="13" t="str">
        <f t="shared" si="91"/>
        <v>/@format</v>
      </c>
      <c r="AD590" s="14">
        <f>COUNTIFS(R$4:R644,AB590)</f>
        <v>3</v>
      </c>
      <c r="AE590" s="1"/>
      <c r="AF590" s="61" t="str">
        <f t="shared" si="94"/>
        <v>EXT</v>
      </c>
      <c r="AG590" s="62">
        <f t="shared" si="95"/>
        <v>6</v>
      </c>
      <c r="AH590" s="62" t="str">
        <f t="shared" si="96"/>
        <v>1..1</v>
      </c>
      <c r="AI590" s="64" t="s">
        <v>229</v>
      </c>
      <c r="AJ590" s="64"/>
      <c r="AK590" s="65"/>
      <c r="AL590" s="65"/>
      <c r="AM590" s="65"/>
      <c r="AN590" s="64"/>
      <c r="AO590" s="66" t="str">
        <f t="shared" si="93"/>
        <v>1..1</v>
      </c>
      <c r="AP590" s="66" t="str">
        <f t="shared" si="93"/>
        <v>1..1</v>
      </c>
      <c r="AQ590" s="6" t="str">
        <f t="shared" si="93"/>
        <v>/rsm:CrossIndustryInvoice
/rsm:SupplyChainTradeTransaction
/ram:ApplicableHeaderTradeAgreement
/ram:AdditionalReferencedDocument
/ram:FormattedIssueDateTime
/qdt:DateTimeString
/@format</v>
      </c>
      <c r="AR590" s="67" t="str">
        <f t="shared" si="93"/>
        <v>/rsm:CrossIndustryInvoice/rsm:SupplyChainTradeTransaction/ram:ApplicableHeaderTradeAgreement/ram:AdditionalReferencedDocument/ram:FormattedIssueDateTime/qdt:DateTimeString/@format</v>
      </c>
      <c r="AS590" s="66"/>
      <c r="AT590" s="68" t="s">
        <v>163</v>
      </c>
      <c r="AU590" s="62" t="str">
        <f t="shared" si="97"/>
        <v>0..1</v>
      </c>
      <c r="AV590" s="66"/>
      <c r="AW590" s="69"/>
      <c r="AX590" s="7"/>
      <c r="AY590" s="70" t="str">
        <f t="shared" si="98"/>
        <v>EXTENDED</v>
      </c>
      <c r="AZ590" s="70" t="str">
        <f t="shared" si="98"/>
        <v>EXTENDED</v>
      </c>
      <c r="BA590" s="1"/>
      <c r="BB590" s="57"/>
      <c r="BE590"/>
      <c r="BF590" s="1"/>
      <c r="BG590" s="1"/>
      <c r="BH590" s="1"/>
      <c r="BI590" s="1"/>
      <c r="BJ590" s="1"/>
      <c r="BK590" s="1"/>
      <c r="BL590" s="1"/>
      <c r="BM590" s="1"/>
      <c r="BN590" s="1"/>
      <c r="BO590" s="1"/>
      <c r="BP590" s="1"/>
      <c r="BQ590" s="1"/>
      <c r="BR590" s="1"/>
      <c r="BS590" s="1"/>
      <c r="BT590" s="1"/>
      <c r="BU590" s="1"/>
      <c r="BV590" s="1"/>
      <c r="BW590" s="1"/>
      <c r="BX590" s="1"/>
      <c r="BY590" s="1"/>
      <c r="BZ590" s="1"/>
    </row>
    <row r="591" spans="1:78" s="59" customFormat="1" ht="75">
      <c r="A591" s="45" t="str">
        <f t="shared" si="92"/>
        <v>EXT</v>
      </c>
      <c r="B591" s="131" t="s">
        <v>2079</v>
      </c>
      <c r="C591" s="131"/>
      <c r="D591" s="181" t="s">
        <v>1526</v>
      </c>
      <c r="E591" s="190" t="s">
        <v>41</v>
      </c>
      <c r="F591" s="303" t="s">
        <v>4962</v>
      </c>
      <c r="G591" s="191">
        <f t="shared" si="100"/>
        <v>3</v>
      </c>
      <c r="H591" s="191" t="s">
        <v>42</v>
      </c>
      <c r="I591" s="112" t="s">
        <v>2851</v>
      </c>
      <c r="J591" s="112" t="s">
        <v>2852</v>
      </c>
      <c r="K591" s="113"/>
      <c r="L591" s="113"/>
      <c r="M591" s="113" t="s">
        <v>35</v>
      </c>
      <c r="N591" s="112"/>
      <c r="O591" s="110" t="s">
        <v>42</v>
      </c>
      <c r="P591" s="110" t="str">
        <f t="shared" si="99"/>
        <v>0..1</v>
      </c>
      <c r="Q591" s="114" t="s">
        <v>2853</v>
      </c>
      <c r="R591" s="115" t="s">
        <v>2854</v>
      </c>
      <c r="S591" s="110" t="s">
        <v>35</v>
      </c>
      <c r="T591" s="116" t="s">
        <v>38</v>
      </c>
      <c r="U591" s="110" t="s">
        <v>42</v>
      </c>
      <c r="V591" s="110" t="s">
        <v>35</v>
      </c>
      <c r="W591" s="117" t="s">
        <v>35</v>
      </c>
      <c r="X591" s="38"/>
      <c r="Y591" s="70" t="s">
        <v>47</v>
      </c>
      <c r="Z591" s="70" t="s">
        <v>48</v>
      </c>
      <c r="AA591" s="4"/>
      <c r="AB591" s="13" t="str">
        <f t="shared" si="90"/>
        <v>/rsm:CrossIndustryInvoice/rsm:SupplyChainTradeTransaction/ram:ApplicableHeaderTradeAgreement</v>
      </c>
      <c r="AC591" s="13" t="str">
        <f t="shared" si="91"/>
        <v>/ram:BuyerAgentTradeParty</v>
      </c>
      <c r="AD591" s="14">
        <f>COUNTIFS(R$4:R591,AB591)</f>
        <v>1</v>
      </c>
      <c r="AE591" s="1"/>
      <c r="AF591" s="190" t="str">
        <f t="shared" si="94"/>
        <v>EXT</v>
      </c>
      <c r="AG591" s="191">
        <f t="shared" si="95"/>
        <v>3</v>
      </c>
      <c r="AH591" s="191" t="str">
        <f t="shared" si="96"/>
        <v>0..1</v>
      </c>
      <c r="AI591" s="112" t="s">
        <v>2855</v>
      </c>
      <c r="AJ591" s="112" t="s">
        <v>2856</v>
      </c>
      <c r="AK591" s="113"/>
      <c r="AL591" s="113"/>
      <c r="AM591" s="113" t="s">
        <v>35</v>
      </c>
      <c r="AN591" s="112"/>
      <c r="AO591" s="110" t="str">
        <f t="shared" si="93"/>
        <v>0..1</v>
      </c>
      <c r="AP591" s="110" t="str">
        <f t="shared" si="93"/>
        <v>0..1</v>
      </c>
      <c r="AQ591" s="114" t="str">
        <f t="shared" si="93"/>
        <v>/rsm:CrossIndustryInvoice
/rsm:SupplyChainTradeTransaction
/ram:ApplicableHeaderTradeAgreement
/ram:BuyerAgentTradeParty</v>
      </c>
      <c r="AR591" s="115" t="str">
        <f t="shared" si="93"/>
        <v>/rsm:CrossIndustryInvoice/rsm:SupplyChainTradeTransaction/ram:ApplicableHeaderTradeAgreement/ram:BuyerAgentTradeParty</v>
      </c>
      <c r="AS591" s="110" t="s">
        <v>35</v>
      </c>
      <c r="AT591" s="116" t="s">
        <v>38</v>
      </c>
      <c r="AU591" s="110" t="str">
        <f t="shared" si="97"/>
        <v>0..1</v>
      </c>
      <c r="AV591" s="110" t="s">
        <v>35</v>
      </c>
      <c r="AW591" s="117" t="s">
        <v>35</v>
      </c>
      <c r="AX591" s="7"/>
      <c r="AY591" s="70" t="str">
        <f t="shared" si="98"/>
        <v>EXTENDED</v>
      </c>
      <c r="AZ591" s="70" t="str">
        <f t="shared" si="98"/>
        <v>EXTENDED FR B2B</v>
      </c>
      <c r="BA591" s="1"/>
      <c r="BB591" s="57"/>
      <c r="BE591"/>
      <c r="BF591" s="1"/>
      <c r="BG591" s="1"/>
      <c r="BH591" s="1"/>
      <c r="BI591" s="1"/>
      <c r="BJ591" s="1"/>
      <c r="BK591" s="1"/>
      <c r="BL591" s="1"/>
      <c r="BM591" s="1"/>
      <c r="BN591" s="1"/>
      <c r="BO591" s="1"/>
      <c r="BP591" s="1"/>
      <c r="BQ591" s="1"/>
      <c r="BR591" s="1"/>
      <c r="BS591" s="1"/>
      <c r="BT591" s="1"/>
      <c r="BU591" s="1"/>
      <c r="BV591" s="1"/>
      <c r="BW591" s="1"/>
      <c r="BX591" s="1"/>
      <c r="BY591" s="1"/>
      <c r="BZ591" s="1"/>
    </row>
    <row r="592" spans="1:78" s="59" customFormat="1" ht="76.5">
      <c r="A592" s="45" t="str">
        <f t="shared" si="92"/>
        <v>EXT</v>
      </c>
      <c r="B592" s="131" t="s">
        <v>2079</v>
      </c>
      <c r="C592" s="131"/>
      <c r="D592" s="188" t="s">
        <v>1526</v>
      </c>
      <c r="E592" s="61" t="s">
        <v>41</v>
      </c>
      <c r="F592" s="281" t="e">
        <v>#N/A</v>
      </c>
      <c r="G592" s="62">
        <f t="shared" si="100"/>
        <v>4</v>
      </c>
      <c r="H592" s="62" t="s">
        <v>42</v>
      </c>
      <c r="I592" s="64" t="s">
        <v>3</v>
      </c>
      <c r="J592" s="64"/>
      <c r="K592" s="65"/>
      <c r="L592" s="65"/>
      <c r="M592" s="65"/>
      <c r="N592" s="64"/>
      <c r="O592" s="66" t="s">
        <v>42</v>
      </c>
      <c r="P592" s="66" t="str">
        <f t="shared" si="99"/>
        <v>0..1</v>
      </c>
      <c r="Q592" s="6" t="s">
        <v>2857</v>
      </c>
      <c r="R592" s="67" t="s">
        <v>2858</v>
      </c>
      <c r="S592" s="66" t="s">
        <v>55</v>
      </c>
      <c r="T592" s="68" t="s">
        <v>56</v>
      </c>
      <c r="U592" s="62" t="s">
        <v>62</v>
      </c>
      <c r="V592" s="66"/>
      <c r="W592" s="69"/>
      <c r="X592" s="38"/>
      <c r="Y592" s="70" t="s">
        <v>47</v>
      </c>
      <c r="Z592" s="70" t="s">
        <v>48</v>
      </c>
      <c r="AA592" s="4"/>
      <c r="AB592" s="13" t="str">
        <f t="shared" si="90"/>
        <v>/rsm:CrossIndustryInvoice/rsm:SupplyChainTradeTransaction/ram:ApplicableHeaderTradeAgreement/ram:BuyerAgentTradeParty</v>
      </c>
      <c r="AC592" s="13" t="str">
        <f t="shared" si="91"/>
        <v>/ram:ID</v>
      </c>
      <c r="AD592" s="14">
        <f>COUNTIFS(R$4:R592,AB592)</f>
        <v>1</v>
      </c>
      <c r="AE592" s="1"/>
      <c r="AF592" s="61" t="str">
        <f t="shared" si="94"/>
        <v>EXT</v>
      </c>
      <c r="AG592" s="62">
        <f t="shared" si="95"/>
        <v>4</v>
      </c>
      <c r="AH592" s="62" t="str">
        <f t="shared" si="96"/>
        <v>0..1</v>
      </c>
      <c r="AI592" s="64" t="s">
        <v>2859</v>
      </c>
      <c r="AJ592" s="64"/>
      <c r="AK592" s="65"/>
      <c r="AL592" s="65"/>
      <c r="AM592" s="65"/>
      <c r="AN592" s="64"/>
      <c r="AO592" s="66" t="str">
        <f t="shared" si="93"/>
        <v>0..1</v>
      </c>
      <c r="AP592" s="66" t="str">
        <f t="shared" si="93"/>
        <v>0..1</v>
      </c>
      <c r="AQ592" s="6" t="str">
        <f t="shared" si="93"/>
        <v>/rsm:CrossIndustryInvoice
/rsm:SupplyChainTradeTransaction
/ram:ApplicableHeaderTradeAgreement
/ram:BuyerAgentTradeParty
/ram:ID</v>
      </c>
      <c r="AR592" s="67" t="str">
        <f t="shared" si="93"/>
        <v>/rsm:CrossIndustryInvoice/rsm:SupplyChainTradeTransaction/ram:ApplicableHeaderTradeAgreement/ram:BuyerAgentTradeParty/ram:ID</v>
      </c>
      <c r="AS592" s="66" t="s">
        <v>55</v>
      </c>
      <c r="AT592" s="68" t="s">
        <v>56</v>
      </c>
      <c r="AU592" s="62" t="str">
        <f t="shared" si="97"/>
        <v>0..n</v>
      </c>
      <c r="AV592" s="66"/>
      <c r="AW592" s="69"/>
      <c r="AX592" s="7"/>
      <c r="AY592" s="70" t="str">
        <f t="shared" si="98"/>
        <v>EXTENDED</v>
      </c>
      <c r="AZ592" s="70" t="str">
        <f t="shared" si="98"/>
        <v>EXTENDED FR B2B</v>
      </c>
      <c r="BA592" s="1"/>
      <c r="BB592" s="57"/>
      <c r="BE592"/>
      <c r="BF592" s="1"/>
      <c r="BG592" s="1"/>
      <c r="BH592" s="1"/>
      <c r="BI592" s="1"/>
      <c r="BJ592" s="1"/>
      <c r="BK592" s="1"/>
      <c r="BL592" s="1"/>
      <c r="BM592" s="1"/>
      <c r="BN592" s="1"/>
      <c r="BO592" s="1"/>
      <c r="BP592" s="1"/>
      <c r="BQ592" s="1"/>
      <c r="BR592" s="1"/>
      <c r="BS592" s="1"/>
      <c r="BT592" s="1"/>
      <c r="BU592" s="1"/>
      <c r="BV592" s="1"/>
      <c r="BW592" s="1"/>
      <c r="BX592" s="1"/>
      <c r="BY592" s="1"/>
      <c r="BZ592" s="1"/>
    </row>
    <row r="593" spans="1:78" s="59" customFormat="1" ht="76.5">
      <c r="A593" s="45" t="str">
        <f t="shared" si="92"/>
        <v>EXT</v>
      </c>
      <c r="B593" s="131" t="s">
        <v>2079</v>
      </c>
      <c r="C593" s="131"/>
      <c r="D593" s="188" t="s">
        <v>1526</v>
      </c>
      <c r="E593" s="61" t="s">
        <v>41</v>
      </c>
      <c r="F593" s="281" t="s">
        <v>4963</v>
      </c>
      <c r="G593" s="62">
        <f t="shared" si="100"/>
        <v>4</v>
      </c>
      <c r="H593" s="62" t="s">
        <v>62</v>
      </c>
      <c r="I593" s="64" t="s">
        <v>1028</v>
      </c>
      <c r="J593" s="64"/>
      <c r="K593" s="65"/>
      <c r="L593" s="65"/>
      <c r="M593" s="65"/>
      <c r="N593" s="64"/>
      <c r="O593" s="66" t="s">
        <v>62</v>
      </c>
      <c r="P593" s="66" t="str">
        <f t="shared" si="99"/>
        <v>0..n</v>
      </c>
      <c r="Q593" s="6" t="s">
        <v>2860</v>
      </c>
      <c r="R593" s="67" t="s">
        <v>2861</v>
      </c>
      <c r="S593" s="66" t="s">
        <v>55</v>
      </c>
      <c r="T593" s="68" t="s">
        <v>56</v>
      </c>
      <c r="U593" s="62" t="s">
        <v>62</v>
      </c>
      <c r="V593" s="66"/>
      <c r="W593" s="69"/>
      <c r="X593" s="38"/>
      <c r="Y593" s="70" t="s">
        <v>47</v>
      </c>
      <c r="Z593" s="70" t="s">
        <v>48</v>
      </c>
      <c r="AA593" s="4"/>
      <c r="AB593" s="13" t="str">
        <f t="shared" si="90"/>
        <v>/rsm:CrossIndustryInvoice/rsm:SupplyChainTradeTransaction/ram:ApplicableHeaderTradeAgreement/ram:BuyerAgentTradeParty</v>
      </c>
      <c r="AC593" s="13" t="str">
        <f t="shared" si="91"/>
        <v>/ram:GlobalID</v>
      </c>
      <c r="AD593" s="14">
        <f>COUNTIFS(R$4:R593,AB593)</f>
        <v>1</v>
      </c>
      <c r="AE593" s="1"/>
      <c r="AF593" s="61" t="str">
        <f t="shared" si="94"/>
        <v>EXT</v>
      </c>
      <c r="AG593" s="62">
        <f t="shared" si="95"/>
        <v>4</v>
      </c>
      <c r="AH593" s="62" t="str">
        <f t="shared" si="96"/>
        <v>0..n</v>
      </c>
      <c r="AI593" s="64" t="s">
        <v>2862</v>
      </c>
      <c r="AJ593" s="64"/>
      <c r="AK593" s="65"/>
      <c r="AL593" s="65"/>
      <c r="AM593" s="65"/>
      <c r="AN593" s="64"/>
      <c r="AO593" s="66" t="str">
        <f t="shared" si="93"/>
        <v>0..n</v>
      </c>
      <c r="AP593" s="66" t="str">
        <f t="shared" si="93"/>
        <v>0..n</v>
      </c>
      <c r="AQ593" s="6" t="str">
        <f t="shared" si="93"/>
        <v>/rsm:CrossIndustryInvoice
/rsm:SupplyChainTradeTransaction
/ram:ApplicableHeaderTradeAgreement
/ram:BuyerAgentTradeParty
/ram:GlobalID</v>
      </c>
      <c r="AR593" s="67" t="str">
        <f t="shared" si="93"/>
        <v>/rsm:CrossIndustryInvoice/rsm:SupplyChainTradeTransaction/ram:ApplicableHeaderTradeAgreement/ram:BuyerAgentTradeParty/ram:GlobalID</v>
      </c>
      <c r="AS593" s="66" t="s">
        <v>55</v>
      </c>
      <c r="AT593" s="68" t="s">
        <v>56</v>
      </c>
      <c r="AU593" s="62" t="str">
        <f t="shared" si="97"/>
        <v>0..n</v>
      </c>
      <c r="AV593" s="66"/>
      <c r="AW593" s="69"/>
      <c r="AX593" s="7"/>
      <c r="AY593" s="70" t="str">
        <f t="shared" si="98"/>
        <v>EXTENDED</v>
      </c>
      <c r="AZ593" s="70" t="str">
        <f t="shared" si="98"/>
        <v>EXTENDED FR B2B</v>
      </c>
      <c r="BA593" s="1"/>
      <c r="BB593" s="57"/>
      <c r="BE593"/>
      <c r="BF593" s="1"/>
      <c r="BG593" s="1"/>
      <c r="BH593" s="1"/>
      <c r="BI593" s="1"/>
      <c r="BJ593" s="1"/>
      <c r="BK593" s="1"/>
      <c r="BL593" s="1"/>
      <c r="BM593" s="1"/>
      <c r="BN593" s="1"/>
      <c r="BO593" s="1"/>
      <c r="BP593" s="1"/>
      <c r="BQ593" s="1"/>
      <c r="BR593" s="1"/>
      <c r="BS593" s="1"/>
      <c r="BT593" s="1"/>
      <c r="BU593" s="1"/>
      <c r="BV593" s="1"/>
      <c r="BW593" s="1"/>
      <c r="BX593" s="1"/>
      <c r="BY593" s="1"/>
      <c r="BZ593" s="1"/>
    </row>
    <row r="594" spans="1:78" s="59" customFormat="1" ht="89.25">
      <c r="A594" s="45" t="str">
        <f t="shared" si="92"/>
        <v>EXT</v>
      </c>
      <c r="B594" s="131" t="s">
        <v>2079</v>
      </c>
      <c r="C594" s="131"/>
      <c r="D594" s="188" t="s">
        <v>1526</v>
      </c>
      <c r="E594" s="61" t="s">
        <v>41</v>
      </c>
      <c r="F594" s="281" t="s">
        <v>4964</v>
      </c>
      <c r="G594" s="62">
        <f t="shared" si="100"/>
        <v>5</v>
      </c>
      <c r="H594" s="62" t="s">
        <v>32</v>
      </c>
      <c r="I594" s="64" t="s">
        <v>498</v>
      </c>
      <c r="J594" s="64"/>
      <c r="K594" s="65"/>
      <c r="L594" s="65"/>
      <c r="M594" s="65"/>
      <c r="N594" s="64"/>
      <c r="O594" s="66" t="s">
        <v>32</v>
      </c>
      <c r="P594" s="66" t="str">
        <f t="shared" si="99"/>
        <v>1..1</v>
      </c>
      <c r="Q594" s="6" t="s">
        <v>2863</v>
      </c>
      <c r="R594" s="67" t="s">
        <v>2864</v>
      </c>
      <c r="S594" s="66" t="s">
        <v>329</v>
      </c>
      <c r="T594" s="68" t="s">
        <v>163</v>
      </c>
      <c r="U594" s="62" t="s">
        <v>42</v>
      </c>
      <c r="V594" s="66"/>
      <c r="W594" s="69"/>
      <c r="X594" s="38"/>
      <c r="Y594" s="70" t="s">
        <v>47</v>
      </c>
      <c r="Z594" s="70" t="s">
        <v>48</v>
      </c>
      <c r="AA594" s="4"/>
      <c r="AB594" s="13" t="str">
        <f t="shared" si="90"/>
        <v>/rsm:CrossIndustryInvoice/rsm:SupplyChainTradeTransaction/ram:ApplicableHeaderTradeAgreement/ram:BuyerAgentTradeParty/ram:GlobalID</v>
      </c>
      <c r="AC594" s="13" t="str">
        <f t="shared" si="91"/>
        <v>/@schemeID</v>
      </c>
      <c r="AD594" s="14">
        <f>COUNTIFS(R$4:R594,AB594)</f>
        <v>1</v>
      </c>
      <c r="AE594" s="1"/>
      <c r="AF594" s="61" t="str">
        <f t="shared" si="94"/>
        <v>EXT</v>
      </c>
      <c r="AG594" s="62">
        <f t="shared" si="95"/>
        <v>5</v>
      </c>
      <c r="AH594" s="62" t="str">
        <f t="shared" si="96"/>
        <v>1..1</v>
      </c>
      <c r="AI594" s="64" t="s">
        <v>330</v>
      </c>
      <c r="AJ594" s="64"/>
      <c r="AK594" s="65"/>
      <c r="AL594" s="65"/>
      <c r="AM594" s="65"/>
      <c r="AN594" s="64"/>
      <c r="AO594" s="66" t="str">
        <f t="shared" si="93"/>
        <v>1..1</v>
      </c>
      <c r="AP594" s="66" t="str">
        <f t="shared" si="93"/>
        <v>1..1</v>
      </c>
      <c r="AQ594" s="6" t="str">
        <f t="shared" si="93"/>
        <v>/rsm:CrossIndustryInvoice
/rsm:SupplyChainTradeTransaction
/ram:ApplicableHeaderTradeAgreement
/ram:BuyerAgentTradeParty
/ram:GlobalID
/@schemeID</v>
      </c>
      <c r="AR594" s="67" t="str">
        <f t="shared" si="93"/>
        <v>/rsm:CrossIndustryInvoice/rsm:SupplyChainTradeTransaction/ram:ApplicableHeaderTradeAgreement/ram:BuyerAgentTradeParty/ram:GlobalID/@schemeID</v>
      </c>
      <c r="AS594" s="66" t="s">
        <v>329</v>
      </c>
      <c r="AT594" s="68" t="s">
        <v>163</v>
      </c>
      <c r="AU594" s="62" t="str">
        <f t="shared" si="97"/>
        <v>0..1</v>
      </c>
      <c r="AV594" s="66"/>
      <c r="AW594" s="69"/>
      <c r="AX594" s="7"/>
      <c r="AY594" s="70" t="str">
        <f t="shared" si="98"/>
        <v>EXTENDED</v>
      </c>
      <c r="AZ594" s="70" t="str">
        <f t="shared" si="98"/>
        <v>EXTENDED FR B2B</v>
      </c>
      <c r="BA594" s="1"/>
      <c r="BB594" s="57"/>
      <c r="BE594"/>
      <c r="BF594" s="1"/>
      <c r="BG594" s="1"/>
      <c r="BH594" s="1"/>
      <c r="BI594" s="1"/>
      <c r="BJ594" s="1"/>
      <c r="BK594" s="1"/>
      <c r="BL594" s="1"/>
      <c r="BM594" s="1"/>
      <c r="BN594" s="1"/>
      <c r="BO594" s="1"/>
      <c r="BP594" s="1"/>
      <c r="BQ594" s="1"/>
      <c r="BR594" s="1"/>
      <c r="BS594" s="1"/>
      <c r="BT594" s="1"/>
      <c r="BU594" s="1"/>
      <c r="BV594" s="1"/>
      <c r="BW594" s="1"/>
      <c r="BX594" s="1"/>
      <c r="BY594" s="1"/>
      <c r="BZ594" s="1"/>
    </row>
    <row r="595" spans="1:78" s="59" customFormat="1" ht="76.5">
      <c r="A595" s="45" t="str">
        <f t="shared" si="92"/>
        <v>EXT</v>
      </c>
      <c r="B595" s="131" t="s">
        <v>2079</v>
      </c>
      <c r="C595" s="131"/>
      <c r="D595" s="184" t="s">
        <v>1526</v>
      </c>
      <c r="E595" s="61" t="s">
        <v>41</v>
      </c>
      <c r="F595" s="281" t="s">
        <v>4965</v>
      </c>
      <c r="G595" s="145">
        <f t="shared" si="100"/>
        <v>4</v>
      </c>
      <c r="H595" s="145" t="s">
        <v>32</v>
      </c>
      <c r="I595" s="64" t="s">
        <v>2865</v>
      </c>
      <c r="J595" s="64" t="s">
        <v>2866</v>
      </c>
      <c r="K595" s="65"/>
      <c r="L595" s="65"/>
      <c r="M595" s="65"/>
      <c r="N595" s="64" t="s">
        <v>70</v>
      </c>
      <c r="O595" s="66" t="s">
        <v>32</v>
      </c>
      <c r="P595" s="66" t="str">
        <f t="shared" si="99"/>
        <v>1..1</v>
      </c>
      <c r="Q595" s="2" t="s">
        <v>2867</v>
      </c>
      <c r="R595" s="75" t="s">
        <v>2868</v>
      </c>
      <c r="S595" s="66" t="s">
        <v>73</v>
      </c>
      <c r="T595" s="68" t="s">
        <v>56</v>
      </c>
      <c r="U595" s="66" t="s">
        <v>42</v>
      </c>
      <c r="V595" s="66" t="s">
        <v>35</v>
      </c>
      <c r="W595" s="69" t="s">
        <v>35</v>
      </c>
      <c r="X595" s="38"/>
      <c r="Y595" s="70" t="s">
        <v>47</v>
      </c>
      <c r="Z595" s="70" t="s">
        <v>48</v>
      </c>
      <c r="AA595" s="4"/>
      <c r="AB595" s="13" t="str">
        <f t="shared" si="90"/>
        <v>/rsm:CrossIndustryInvoice/rsm:SupplyChainTradeTransaction/ram:ApplicableHeaderTradeAgreement/ram:BuyerAgentTradeParty</v>
      </c>
      <c r="AC595" s="13" t="str">
        <f t="shared" si="91"/>
        <v>/ram:Name</v>
      </c>
      <c r="AD595" s="14">
        <f>COUNTIFS(R$4:R595,AB595)</f>
        <v>1</v>
      </c>
      <c r="AE595" s="1"/>
      <c r="AF595" s="61" t="str">
        <f t="shared" si="94"/>
        <v>EXT</v>
      </c>
      <c r="AG595" s="145">
        <f t="shared" si="95"/>
        <v>4</v>
      </c>
      <c r="AH595" s="145" t="str">
        <f t="shared" si="96"/>
        <v>1..1</v>
      </c>
      <c r="AI595" s="64" t="s">
        <v>2869</v>
      </c>
      <c r="AJ595" s="64"/>
      <c r="AK595" s="65"/>
      <c r="AL595" s="65"/>
      <c r="AM595" s="65"/>
      <c r="AN595" s="64" t="s">
        <v>78</v>
      </c>
      <c r="AO595" s="66" t="str">
        <f t="shared" si="93"/>
        <v>1..1</v>
      </c>
      <c r="AP595" s="66" t="str">
        <f t="shared" si="93"/>
        <v>1..1</v>
      </c>
      <c r="AQ595" s="2" t="str">
        <f t="shared" si="93"/>
        <v>/rsm:CrossIndustryInvoice
/rsm:SupplyChainTradeTransaction
/ram:ApplicableHeaderTradeAgreement
/ram:BuyerAgentTradeParty
/ram:Name</v>
      </c>
      <c r="AR595" s="75" t="str">
        <f t="shared" si="93"/>
        <v>/rsm:CrossIndustryInvoice/rsm:SupplyChainTradeTransaction/ram:ApplicableHeaderTradeAgreement/ram:BuyerAgentTradeParty/ram:Name</v>
      </c>
      <c r="AS595" s="66" t="s">
        <v>73</v>
      </c>
      <c r="AT595" s="68" t="s">
        <v>56</v>
      </c>
      <c r="AU595" s="66" t="str">
        <f t="shared" si="97"/>
        <v>0..1</v>
      </c>
      <c r="AV595" s="66" t="s">
        <v>35</v>
      </c>
      <c r="AW595" s="69" t="s">
        <v>35</v>
      </c>
      <c r="AX595" s="7"/>
      <c r="AY595" s="70" t="str">
        <f t="shared" si="98"/>
        <v>EXTENDED</v>
      </c>
      <c r="AZ595" s="70" t="str">
        <f t="shared" si="98"/>
        <v>EXTENDED FR B2B</v>
      </c>
      <c r="BA595" s="1"/>
      <c r="BB595" s="57"/>
      <c r="BE595"/>
      <c r="BF595" s="1"/>
      <c r="BG595" s="1"/>
      <c r="BH595" s="1"/>
      <c r="BI595" s="1"/>
      <c r="BJ595" s="1"/>
      <c r="BK595" s="1"/>
      <c r="BL595" s="1"/>
      <c r="BM595" s="1"/>
      <c r="BN595" s="1"/>
      <c r="BO595" s="1"/>
      <c r="BP595" s="1"/>
      <c r="BQ595" s="1"/>
      <c r="BR595" s="1"/>
      <c r="BS595" s="1"/>
      <c r="BT595" s="1"/>
      <c r="BU595" s="1"/>
      <c r="BV595" s="1"/>
      <c r="BW595" s="1"/>
      <c r="BX595" s="1"/>
      <c r="BY595" s="1"/>
      <c r="BZ595" s="1"/>
    </row>
    <row r="596" spans="1:78" s="59" customFormat="1" ht="76.5">
      <c r="A596" s="45" t="str">
        <f t="shared" si="92"/>
        <v>EXT</v>
      </c>
      <c r="B596" s="131" t="s">
        <v>2079</v>
      </c>
      <c r="C596" s="131"/>
      <c r="D596" s="188" t="s">
        <v>1526</v>
      </c>
      <c r="E596" s="139" t="s">
        <v>41</v>
      </c>
      <c r="F596" s="295" t="e">
        <v>#N/A</v>
      </c>
      <c r="G596" s="140">
        <f t="shared" si="100"/>
        <v>4</v>
      </c>
      <c r="H596" s="140" t="s">
        <v>42</v>
      </c>
      <c r="I596" s="125" t="s">
        <v>2870</v>
      </c>
      <c r="J596" s="125"/>
      <c r="K596" s="126"/>
      <c r="L596" s="126"/>
      <c r="M596" s="126"/>
      <c r="N596" s="125"/>
      <c r="O596" s="124" t="s">
        <v>42</v>
      </c>
      <c r="P596" s="124" t="str">
        <f t="shared" si="99"/>
        <v>0..1</v>
      </c>
      <c r="Q596" s="141" t="s">
        <v>2871</v>
      </c>
      <c r="R596" s="142" t="s">
        <v>2872</v>
      </c>
      <c r="S596" s="124"/>
      <c r="T596" s="129"/>
      <c r="U596" s="140" t="s">
        <v>42</v>
      </c>
      <c r="V596" s="124"/>
      <c r="W596" s="130"/>
      <c r="X596" s="38"/>
      <c r="Y596" s="70" t="s">
        <v>47</v>
      </c>
      <c r="Z596" s="70" t="s">
        <v>48</v>
      </c>
      <c r="AA596" s="4"/>
      <c r="AB596" s="13" t="str">
        <f t="shared" si="90"/>
        <v>/rsm:CrossIndustryInvoice/rsm:SupplyChainTradeTransaction/ram:ApplicableHeaderTradeAgreement/ram:BuyerAgentTradeParty</v>
      </c>
      <c r="AC596" s="13" t="str">
        <f t="shared" si="91"/>
        <v>/ram:SpecifiedLegalOrganization</v>
      </c>
      <c r="AD596" s="14">
        <f>COUNTIFS(R$4:R596,AB596)</f>
        <v>1</v>
      </c>
      <c r="AE596" s="1"/>
      <c r="AF596" s="139" t="str">
        <f t="shared" si="94"/>
        <v>EXT</v>
      </c>
      <c r="AG596" s="140">
        <f t="shared" si="95"/>
        <v>4</v>
      </c>
      <c r="AH596" s="140" t="str">
        <f t="shared" si="96"/>
        <v>0..1</v>
      </c>
      <c r="AI596" s="125" t="s">
        <v>2102</v>
      </c>
      <c r="AJ596" s="125"/>
      <c r="AK596" s="126"/>
      <c r="AL596" s="126"/>
      <c r="AM596" s="126"/>
      <c r="AN596" s="125"/>
      <c r="AO596" s="124" t="str">
        <f t="shared" si="93"/>
        <v>0..1</v>
      </c>
      <c r="AP596" s="124" t="str">
        <f t="shared" si="93"/>
        <v>0..1</v>
      </c>
      <c r="AQ596" s="141" t="str">
        <f t="shared" si="93"/>
        <v>/rsm:CrossIndustryInvoice
/rsm:SupplyChainTradeTransaction
/ram:ApplicableHeaderTradeAgreement
/ram:BuyerAgentTradeParty
/ram:SpecifiedLegalOrganization</v>
      </c>
      <c r="AR596" s="142" t="str">
        <f t="shared" si="93"/>
        <v>/rsm:CrossIndustryInvoice/rsm:SupplyChainTradeTransaction/ram:ApplicableHeaderTradeAgreement/ram:BuyerAgentTradeParty/ram:SpecifiedLegalOrganization</v>
      </c>
      <c r="AS596" s="124"/>
      <c r="AT596" s="129"/>
      <c r="AU596" s="140" t="str">
        <f t="shared" si="97"/>
        <v>0..1</v>
      </c>
      <c r="AV596" s="124"/>
      <c r="AW596" s="130"/>
      <c r="AX596" s="7"/>
      <c r="AY596" s="70" t="str">
        <f t="shared" si="98"/>
        <v>EXTENDED</v>
      </c>
      <c r="AZ596" s="70" t="str">
        <f t="shared" si="98"/>
        <v>EXTENDED FR B2B</v>
      </c>
      <c r="BA596" s="1"/>
      <c r="BB596" s="57"/>
      <c r="BE596"/>
      <c r="BF596" s="1"/>
      <c r="BG596" s="1"/>
      <c r="BH596" s="1"/>
      <c r="BI596" s="1"/>
      <c r="BJ596" s="1"/>
      <c r="BK596" s="1"/>
      <c r="BL596" s="1"/>
      <c r="BM596" s="1"/>
      <c r="BN596" s="1"/>
      <c r="BO596" s="1"/>
      <c r="BP596" s="1"/>
      <c r="BQ596" s="1"/>
      <c r="BR596" s="1"/>
      <c r="BS596" s="1"/>
      <c r="BT596" s="1"/>
      <c r="BU596" s="1"/>
      <c r="BV596" s="1"/>
      <c r="BW596" s="1"/>
      <c r="BX596" s="1"/>
      <c r="BY596" s="1"/>
      <c r="BZ596" s="1"/>
    </row>
    <row r="597" spans="1:78" s="59" customFormat="1" ht="99.75">
      <c r="A597" s="45" t="str">
        <f t="shared" si="92"/>
        <v>EXT</v>
      </c>
      <c r="B597" s="131" t="s">
        <v>2079</v>
      </c>
      <c r="C597" s="131"/>
      <c r="D597" s="188" t="s">
        <v>1526</v>
      </c>
      <c r="E597" s="61" t="s">
        <v>41</v>
      </c>
      <c r="F597" s="281" t="s">
        <v>4967</v>
      </c>
      <c r="G597" s="62">
        <f t="shared" si="100"/>
        <v>5</v>
      </c>
      <c r="H597" s="62" t="s">
        <v>42</v>
      </c>
      <c r="I597" s="64" t="s">
        <v>3</v>
      </c>
      <c r="J597" s="64"/>
      <c r="K597" s="65"/>
      <c r="L597" s="65"/>
      <c r="M597" s="65"/>
      <c r="N597" s="64"/>
      <c r="O597" s="66" t="s">
        <v>42</v>
      </c>
      <c r="P597" s="66" t="str">
        <f t="shared" si="99"/>
        <v>0..1</v>
      </c>
      <c r="Q597" s="6" t="s">
        <v>2873</v>
      </c>
      <c r="R597" s="67" t="s">
        <v>2874</v>
      </c>
      <c r="S597" s="66" t="s">
        <v>55</v>
      </c>
      <c r="T597" s="68" t="s">
        <v>56</v>
      </c>
      <c r="U597" s="62" t="s">
        <v>42</v>
      </c>
      <c r="V597" s="66"/>
      <c r="W597" s="69"/>
      <c r="X597" s="38"/>
      <c r="Y597" s="70" t="s">
        <v>47</v>
      </c>
      <c r="Z597" s="70" t="s">
        <v>48</v>
      </c>
      <c r="AA597" s="4"/>
      <c r="AB597" s="13" t="str">
        <f t="shared" si="90"/>
        <v>/rsm:CrossIndustryInvoice/rsm:SupplyChainTradeTransaction/ram:ApplicableHeaderTradeAgreement/ram:BuyerAgentTradeParty/ram:SpecifiedLegalOrganization</v>
      </c>
      <c r="AC597" s="13" t="str">
        <f t="shared" si="91"/>
        <v>/ram:ID</v>
      </c>
      <c r="AD597" s="14">
        <f>COUNTIFS(R$4:R597,AB597)</f>
        <v>1</v>
      </c>
      <c r="AE597" s="1"/>
      <c r="AF597" s="61" t="str">
        <f t="shared" si="94"/>
        <v>EXT</v>
      </c>
      <c r="AG597" s="62">
        <f t="shared" si="95"/>
        <v>5</v>
      </c>
      <c r="AH597" s="62" t="str">
        <f t="shared" si="96"/>
        <v>0..1</v>
      </c>
      <c r="AI597" s="64" t="s">
        <v>2105</v>
      </c>
      <c r="AJ597" s="64"/>
      <c r="AK597" s="65"/>
      <c r="AL597" s="65"/>
      <c r="AM597" s="65"/>
      <c r="AN597" s="64"/>
      <c r="AO597" s="66" t="str">
        <f t="shared" si="93"/>
        <v>0..1</v>
      </c>
      <c r="AP597" s="66" t="str">
        <f t="shared" si="93"/>
        <v>0..1</v>
      </c>
      <c r="AQ597" s="6" t="str">
        <f t="shared" si="93"/>
        <v>/rsm:CrossIndustryInvoice
/rsm:SupplyChainTradeTransaction
/ram:ApplicableHeaderTradeAgreement
/ram:BuyerAgentTradeParty
/ram:SpecifiedLegalOrganization
/ram:ID</v>
      </c>
      <c r="AR597" s="67" t="str">
        <f t="shared" si="93"/>
        <v>/rsm:CrossIndustryInvoice/rsm:SupplyChainTradeTransaction/ram:ApplicableHeaderTradeAgreement/ram:BuyerAgentTradeParty/ram:SpecifiedLegalOrganization/ram:ID</v>
      </c>
      <c r="AS597" s="66" t="s">
        <v>55</v>
      </c>
      <c r="AT597" s="68" t="s">
        <v>56</v>
      </c>
      <c r="AU597" s="62" t="str">
        <f t="shared" si="97"/>
        <v>0..1</v>
      </c>
      <c r="AV597" s="66"/>
      <c r="AW597" s="69"/>
      <c r="AX597" s="7"/>
      <c r="AY597" s="70" t="str">
        <f t="shared" si="98"/>
        <v>EXTENDED</v>
      </c>
      <c r="AZ597" s="70" t="str">
        <f t="shared" si="98"/>
        <v>EXTENDED FR B2B</v>
      </c>
      <c r="BA597" s="1"/>
      <c r="BB597" s="57"/>
      <c r="BE597"/>
      <c r="BF597" s="1"/>
      <c r="BG597" s="1"/>
      <c r="BH597" s="1"/>
      <c r="BI597" s="1"/>
      <c r="BJ597" s="1"/>
      <c r="BK597" s="1"/>
      <c r="BL597" s="1"/>
      <c r="BM597" s="1"/>
      <c r="BN597" s="1"/>
      <c r="BO597" s="1"/>
      <c r="BP597" s="1"/>
      <c r="BQ597" s="1"/>
      <c r="BR597" s="1"/>
      <c r="BS597" s="1"/>
      <c r="BT597" s="1"/>
      <c r="BU597" s="1"/>
      <c r="BV597" s="1"/>
      <c r="BW597" s="1"/>
      <c r="BX597" s="1"/>
      <c r="BY597" s="1"/>
      <c r="BZ597" s="1"/>
    </row>
    <row r="598" spans="1:78" s="59" customFormat="1" ht="102">
      <c r="A598" s="45" t="str">
        <f t="shared" si="92"/>
        <v>EXT</v>
      </c>
      <c r="B598" s="131" t="s">
        <v>2079</v>
      </c>
      <c r="C598" s="131"/>
      <c r="D598" s="188" t="s">
        <v>1526</v>
      </c>
      <c r="E598" s="61" t="s">
        <v>41</v>
      </c>
      <c r="F598" s="281" t="s">
        <v>4968</v>
      </c>
      <c r="G598" s="62">
        <f t="shared" si="100"/>
        <v>6</v>
      </c>
      <c r="H598" s="62" t="s">
        <v>42</v>
      </c>
      <c r="I598" s="64" t="s">
        <v>498</v>
      </c>
      <c r="J598" s="64" t="s">
        <v>2875</v>
      </c>
      <c r="K598" s="65" t="s">
        <v>326</v>
      </c>
      <c r="L598" s="65" t="s">
        <v>916</v>
      </c>
      <c r="M598" s="65" t="s">
        <v>35</v>
      </c>
      <c r="N598" s="64" t="s">
        <v>128</v>
      </c>
      <c r="O598" s="66" t="s">
        <v>42</v>
      </c>
      <c r="P598" s="66" t="str">
        <f t="shared" si="99"/>
        <v>0..1</v>
      </c>
      <c r="Q598" s="6" t="s">
        <v>2876</v>
      </c>
      <c r="R598" s="67" t="s">
        <v>2877</v>
      </c>
      <c r="S598" s="66" t="s">
        <v>329</v>
      </c>
      <c r="T598" s="68" t="s">
        <v>163</v>
      </c>
      <c r="U598" s="62" t="s">
        <v>42</v>
      </c>
      <c r="V598" s="66"/>
      <c r="W598" s="69"/>
      <c r="X598" s="38"/>
      <c r="Y598" s="70" t="s">
        <v>47</v>
      </c>
      <c r="Z598" s="70" t="s">
        <v>48</v>
      </c>
      <c r="AA598" s="4"/>
      <c r="AB598" s="13" t="str">
        <f t="shared" si="90"/>
        <v>/rsm:CrossIndustryInvoice/rsm:SupplyChainTradeTransaction/ram:ApplicableHeaderTradeAgreement/ram:BuyerAgentTradeParty/ram:SpecifiedLegalOrganization/ram:ID</v>
      </c>
      <c r="AC598" s="13" t="str">
        <f t="shared" si="91"/>
        <v>/@schemeID</v>
      </c>
      <c r="AD598" s="14">
        <f>COUNTIFS(R$4:R598,AB598)</f>
        <v>1</v>
      </c>
      <c r="AE598" s="1"/>
      <c r="AF598" s="61" t="str">
        <f t="shared" si="94"/>
        <v>EXT</v>
      </c>
      <c r="AG598" s="62">
        <f t="shared" si="95"/>
        <v>6</v>
      </c>
      <c r="AH598" s="62" t="str">
        <f t="shared" si="96"/>
        <v>0..1</v>
      </c>
      <c r="AI598" s="64" t="s">
        <v>330</v>
      </c>
      <c r="AJ598" s="64"/>
      <c r="AK598" s="65"/>
      <c r="AL598" s="65"/>
      <c r="AM598" s="65"/>
      <c r="AN598" s="64"/>
      <c r="AO598" s="66" t="str">
        <f t="shared" si="93"/>
        <v>0..1</v>
      </c>
      <c r="AP598" s="66" t="str">
        <f t="shared" si="93"/>
        <v>0..1</v>
      </c>
      <c r="AQ598" s="6" t="str">
        <f t="shared" si="93"/>
        <v>/rsm:CrossIndustryInvoice
/rsm:SupplyChainTradeTransaction
/ram:ApplicableHeaderTradeAgreement
/ram:BuyerAgentTradeParty
/ram:SpecifiedLegalOrganization
/ram:ID
/@schemeID</v>
      </c>
      <c r="AR598" s="67" t="str">
        <f t="shared" si="93"/>
        <v>/rsm:CrossIndustryInvoice/rsm:SupplyChainTradeTransaction/ram:ApplicableHeaderTradeAgreement/ram:BuyerAgentTradeParty/ram:SpecifiedLegalOrganization/ram:ID/@schemeID</v>
      </c>
      <c r="AS598" s="66" t="s">
        <v>329</v>
      </c>
      <c r="AT598" s="68" t="s">
        <v>163</v>
      </c>
      <c r="AU598" s="62" t="str">
        <f t="shared" si="97"/>
        <v>0..1</v>
      </c>
      <c r="AV598" s="66"/>
      <c r="AW598" s="69"/>
      <c r="AX598" s="7"/>
      <c r="AY598" s="70" t="str">
        <f t="shared" si="98"/>
        <v>EXTENDED</v>
      </c>
      <c r="AZ598" s="70" t="str">
        <f t="shared" si="98"/>
        <v>EXTENDED FR B2B</v>
      </c>
      <c r="BA598" s="1"/>
      <c r="BB598" s="57"/>
      <c r="BE598"/>
      <c r="BF598" s="1"/>
      <c r="BG598" s="1"/>
      <c r="BH598" s="1"/>
      <c r="BI598" s="1"/>
      <c r="BJ598" s="1"/>
      <c r="BK598" s="1"/>
      <c r="BL598" s="1"/>
      <c r="BM598" s="1"/>
      <c r="BN598" s="1"/>
      <c r="BO598" s="1"/>
      <c r="BP598" s="1"/>
      <c r="BQ598" s="1"/>
      <c r="BR598" s="1"/>
      <c r="BS598" s="1"/>
      <c r="BT598" s="1"/>
      <c r="BU598" s="1"/>
      <c r="BV598" s="1"/>
      <c r="BW598" s="1"/>
      <c r="BX598" s="1"/>
      <c r="BY598" s="1"/>
      <c r="BZ598" s="1"/>
    </row>
    <row r="599" spans="1:78" s="59" customFormat="1" ht="99.75">
      <c r="A599" s="45" t="str">
        <f t="shared" si="92"/>
        <v>EXT</v>
      </c>
      <c r="B599" s="131" t="s">
        <v>2079</v>
      </c>
      <c r="C599" s="131"/>
      <c r="D599" s="188" t="s">
        <v>1526</v>
      </c>
      <c r="E599" s="61" t="s">
        <v>41</v>
      </c>
      <c r="F599" s="281" t="s">
        <v>4969</v>
      </c>
      <c r="G599" s="62">
        <f t="shared" si="100"/>
        <v>5</v>
      </c>
      <c r="H599" s="62" t="s">
        <v>42</v>
      </c>
      <c r="I599" s="64" t="s">
        <v>2109</v>
      </c>
      <c r="J599" s="64"/>
      <c r="K599" s="65"/>
      <c r="L599" s="65"/>
      <c r="M599" s="65"/>
      <c r="N599" s="64"/>
      <c r="O599" s="66" t="s">
        <v>42</v>
      </c>
      <c r="P599" s="66" t="str">
        <f t="shared" si="99"/>
        <v>0..1</v>
      </c>
      <c r="Q599" s="6" t="s">
        <v>2878</v>
      </c>
      <c r="R599" s="67" t="s">
        <v>2879</v>
      </c>
      <c r="S599" s="66" t="s">
        <v>73</v>
      </c>
      <c r="T599" s="68" t="s">
        <v>56</v>
      </c>
      <c r="U599" s="62" t="s">
        <v>42</v>
      </c>
      <c r="V599" s="66"/>
      <c r="W599" s="69"/>
      <c r="X599" s="38"/>
      <c r="Y599" s="70" t="s">
        <v>47</v>
      </c>
      <c r="Z599" s="70" t="s">
        <v>48</v>
      </c>
      <c r="AA599" s="4"/>
      <c r="AB599" s="13" t="str">
        <f t="shared" si="90"/>
        <v>/rsm:CrossIndustryInvoice/rsm:SupplyChainTradeTransaction/ram:ApplicableHeaderTradeAgreement/ram:BuyerAgentTradeParty/ram:SpecifiedLegalOrganization</v>
      </c>
      <c r="AC599" s="13" t="str">
        <f t="shared" si="91"/>
        <v>/ram:TradingBusinessName</v>
      </c>
      <c r="AD599" s="14">
        <f>COUNTIFS(R$4:R599,AB599)</f>
        <v>1</v>
      </c>
      <c r="AE599" s="1"/>
      <c r="AF599" s="61" t="str">
        <f t="shared" si="94"/>
        <v>EXT</v>
      </c>
      <c r="AG599" s="62">
        <f t="shared" si="95"/>
        <v>5</v>
      </c>
      <c r="AH599" s="62" t="str">
        <f t="shared" si="96"/>
        <v>0..1</v>
      </c>
      <c r="AI599" s="64" t="s">
        <v>2112</v>
      </c>
      <c r="AJ599" s="64"/>
      <c r="AK599" s="65"/>
      <c r="AL599" s="65"/>
      <c r="AM599" s="65"/>
      <c r="AN599" s="64"/>
      <c r="AO599" s="66" t="str">
        <f t="shared" si="93"/>
        <v>0..1</v>
      </c>
      <c r="AP599" s="66" t="str">
        <f t="shared" si="93"/>
        <v>0..1</v>
      </c>
      <c r="AQ599" s="6" t="str">
        <f t="shared" si="93"/>
        <v>/rsm:CrossIndustryInvoice
/rsm:SupplyChainTradeTransaction
/ram:ApplicableHeaderTradeAgreement
/ram:BuyerAgentTradeParty
/ram:SpecifiedLegalOrganization
/ram:TradingBusinessName</v>
      </c>
      <c r="AR599" s="67" t="str">
        <f t="shared" si="93"/>
        <v>/rsm:CrossIndustryInvoice/rsm:SupplyChainTradeTransaction/ram:ApplicableHeaderTradeAgreement/ram:BuyerAgentTradeParty/ram:SpecifiedLegalOrganization/ram:TradingBusinessName</v>
      </c>
      <c r="AS599" s="66" t="s">
        <v>73</v>
      </c>
      <c r="AT599" s="68" t="s">
        <v>56</v>
      </c>
      <c r="AU599" s="62" t="str">
        <f t="shared" si="97"/>
        <v>0..1</v>
      </c>
      <c r="AV599" s="66"/>
      <c r="AW599" s="69"/>
      <c r="AX599" s="7"/>
      <c r="AY599" s="70" t="str">
        <f t="shared" si="98"/>
        <v>EXTENDED</v>
      </c>
      <c r="AZ599" s="70" t="str">
        <f t="shared" si="98"/>
        <v>EXTENDED FR B2B</v>
      </c>
      <c r="BA599" s="1"/>
      <c r="BB599" s="57"/>
      <c r="BE599"/>
      <c r="BF599" s="1"/>
      <c r="BG599" s="1"/>
      <c r="BH599" s="1"/>
      <c r="BI599" s="1"/>
      <c r="BJ599" s="1"/>
      <c r="BK599" s="1"/>
      <c r="BL599" s="1"/>
      <c r="BM599" s="1"/>
      <c r="BN599" s="1"/>
      <c r="BO599" s="1"/>
      <c r="BP599" s="1"/>
      <c r="BQ599" s="1"/>
      <c r="BR599" s="1"/>
      <c r="BS599" s="1"/>
      <c r="BT599" s="1"/>
      <c r="BU599" s="1"/>
      <c r="BV599" s="1"/>
      <c r="BW599" s="1"/>
      <c r="BX599" s="1"/>
      <c r="BY599" s="1"/>
      <c r="BZ599" s="1"/>
    </row>
    <row r="600" spans="1:78" s="59" customFormat="1" ht="99.75">
      <c r="A600" s="45" t="str">
        <f t="shared" si="92"/>
        <v>EXT</v>
      </c>
      <c r="B600" s="131" t="s">
        <v>2079</v>
      </c>
      <c r="C600" s="131"/>
      <c r="D600" s="188" t="s">
        <v>1526</v>
      </c>
      <c r="E600" s="161" t="s">
        <v>41</v>
      </c>
      <c r="F600" s="297" t="e">
        <v>#N/A</v>
      </c>
      <c r="G600" s="162">
        <f t="shared" si="100"/>
        <v>5</v>
      </c>
      <c r="H600" s="162" t="s">
        <v>42</v>
      </c>
      <c r="I600" s="163" t="s">
        <v>2880</v>
      </c>
      <c r="J600" s="163" t="s">
        <v>2114</v>
      </c>
      <c r="K600" s="164"/>
      <c r="L600" s="164"/>
      <c r="M600" s="164"/>
      <c r="N600" s="163"/>
      <c r="O600" s="66" t="s">
        <v>42</v>
      </c>
      <c r="P600" s="66" t="str">
        <f t="shared" si="99"/>
        <v>0..1</v>
      </c>
      <c r="Q600" s="166" t="s">
        <v>2881</v>
      </c>
      <c r="R600" s="167" t="s">
        <v>2882</v>
      </c>
      <c r="S600" s="165"/>
      <c r="T600" s="168"/>
      <c r="U600" s="162" t="s">
        <v>42</v>
      </c>
      <c r="V600" s="165"/>
      <c r="W600" s="169"/>
      <c r="X600" s="38"/>
      <c r="Y600" s="170" t="s">
        <v>47</v>
      </c>
      <c r="Z600" s="170" t="s">
        <v>47</v>
      </c>
      <c r="AA600" s="57"/>
      <c r="AB600" s="13" t="str">
        <f t="shared" si="90"/>
        <v>/rsm:CrossIndustryInvoice/rsm:SupplyChainTradeTransaction/ram:ApplicableHeaderTradeAgreement/ram:BuyerAgentTradeParty/ram:SpecifiedLegalOrganization</v>
      </c>
      <c r="AC600" s="13" t="str">
        <f t="shared" si="91"/>
        <v>/ram:PostalTradeAddress</v>
      </c>
      <c r="AD600" s="14">
        <f>COUNTIFS(R$4:R600,AB600)</f>
        <v>1</v>
      </c>
      <c r="AE600" s="57"/>
      <c r="AF600" s="161" t="str">
        <f t="shared" si="94"/>
        <v>EXT</v>
      </c>
      <c r="AG600" s="162">
        <f t="shared" si="95"/>
        <v>5</v>
      </c>
      <c r="AH600" s="162" t="str">
        <f t="shared" si="96"/>
        <v>0..1</v>
      </c>
      <c r="AI600" s="163" t="s">
        <v>1632</v>
      </c>
      <c r="AJ600" s="163" t="s">
        <v>1633</v>
      </c>
      <c r="AK600" s="164"/>
      <c r="AL600" s="164"/>
      <c r="AM600" s="164"/>
      <c r="AN600" s="163"/>
      <c r="AO600" s="66" t="str">
        <f t="shared" si="93"/>
        <v>0..1</v>
      </c>
      <c r="AP600" s="66" t="str">
        <f t="shared" si="93"/>
        <v>0..1</v>
      </c>
      <c r="AQ600" s="166" t="str">
        <f t="shared" si="93"/>
        <v>/rsm:CrossIndustryInvoice
/rsm:SupplyChainTradeTransaction
/ram:ApplicableHeaderTradeAgreement
/ram:BuyerAgentTradeParty
/ram:SpecifiedLegalOrganization
/ram:PostalTradeAddress</v>
      </c>
      <c r="AR600" s="167" t="str">
        <f t="shared" si="93"/>
        <v>/rsm:CrossIndustryInvoice/rsm:SupplyChainTradeTransaction/ram:ApplicableHeaderTradeAgreement/ram:BuyerAgentTradeParty/ram:SpecifiedLegalOrganization/ram:PostalTradeAddress</v>
      </c>
      <c r="AS600" s="165"/>
      <c r="AT600" s="168"/>
      <c r="AU600" s="162" t="str">
        <f t="shared" si="97"/>
        <v>0..1</v>
      </c>
      <c r="AV600" s="165"/>
      <c r="AW600" s="169"/>
      <c r="AX600" s="7"/>
      <c r="AY600" s="170" t="str">
        <f t="shared" si="98"/>
        <v>EXTENDED</v>
      </c>
      <c r="AZ600" s="170" t="str">
        <f t="shared" si="98"/>
        <v>EXTENDED</v>
      </c>
      <c r="BA600" s="1"/>
      <c r="BB600" s="57"/>
      <c r="BE600"/>
      <c r="BF600" s="1"/>
      <c r="BG600" s="1"/>
      <c r="BH600" s="1"/>
      <c r="BI600" s="1"/>
      <c r="BJ600" s="1"/>
      <c r="BK600" s="1"/>
      <c r="BL600" s="1"/>
      <c r="BM600" s="1"/>
      <c r="BN600" s="1"/>
      <c r="BO600" s="1"/>
      <c r="BP600" s="1"/>
      <c r="BQ600" s="1"/>
      <c r="BR600" s="1"/>
      <c r="BS600" s="1"/>
      <c r="BT600" s="1"/>
      <c r="BU600" s="1"/>
      <c r="BV600" s="1"/>
      <c r="BW600" s="1"/>
      <c r="BX600" s="1"/>
      <c r="BY600" s="1"/>
      <c r="BZ600" s="1"/>
    </row>
    <row r="601" spans="1:78" s="59" customFormat="1" ht="102">
      <c r="A601" s="45" t="str">
        <f t="shared" si="92"/>
        <v>EXT</v>
      </c>
      <c r="B601" s="131" t="s">
        <v>2079</v>
      </c>
      <c r="C601" s="131"/>
      <c r="D601" s="188" t="s">
        <v>1526</v>
      </c>
      <c r="E601" s="61" t="s">
        <v>41</v>
      </c>
      <c r="F601" s="281" t="e">
        <v>#N/A</v>
      </c>
      <c r="G601" s="62">
        <f t="shared" si="100"/>
        <v>6</v>
      </c>
      <c r="H601" s="62" t="s">
        <v>42</v>
      </c>
      <c r="I601" s="64" t="s">
        <v>1634</v>
      </c>
      <c r="J601" s="64" t="s">
        <v>1635</v>
      </c>
      <c r="K601" s="65" t="s">
        <v>1636</v>
      </c>
      <c r="L601" s="65"/>
      <c r="M601" s="65"/>
      <c r="N601" s="64"/>
      <c r="O601" s="66" t="s">
        <v>42</v>
      </c>
      <c r="P601" s="66" t="str">
        <f t="shared" si="99"/>
        <v>0..1</v>
      </c>
      <c r="Q601" s="6" t="s">
        <v>2883</v>
      </c>
      <c r="R601" s="67" t="s">
        <v>2884</v>
      </c>
      <c r="S601" s="66" t="s">
        <v>73</v>
      </c>
      <c r="T601" s="68" t="s">
        <v>56</v>
      </c>
      <c r="U601" s="62" t="s">
        <v>42</v>
      </c>
      <c r="V601" s="66"/>
      <c r="W601" s="69"/>
      <c r="X601" s="38"/>
      <c r="Y601" s="70" t="s">
        <v>47</v>
      </c>
      <c r="Z601" s="70" t="s">
        <v>47</v>
      </c>
      <c r="AA601" s="57"/>
      <c r="AB601" s="13" t="str">
        <f t="shared" si="90"/>
        <v>/rsm:CrossIndustryInvoice/rsm:SupplyChainTradeTransaction/ram:ApplicableHeaderTradeAgreement/ram:BuyerAgentTradeParty/ram:SpecifiedLegalOrganization/ram:PostalTradeAddress</v>
      </c>
      <c r="AC601" s="13" t="str">
        <f t="shared" si="91"/>
        <v>/ram:PostcodeCode</v>
      </c>
      <c r="AD601" s="14">
        <f>COUNTIFS(R$4:R601,AB601)</f>
        <v>1</v>
      </c>
      <c r="AE601" s="57"/>
      <c r="AF601" s="61" t="str">
        <f t="shared" si="94"/>
        <v>EXT</v>
      </c>
      <c r="AG601" s="62">
        <f t="shared" si="95"/>
        <v>6</v>
      </c>
      <c r="AH601" s="62" t="str">
        <f t="shared" si="96"/>
        <v>0..1</v>
      </c>
      <c r="AI601" s="64" t="s">
        <v>2544</v>
      </c>
      <c r="AJ601" s="64"/>
      <c r="AK601" s="65"/>
      <c r="AL601" s="65"/>
      <c r="AM601" s="65"/>
      <c r="AN601" s="64"/>
      <c r="AO601" s="66" t="str">
        <f t="shared" si="93"/>
        <v>0..1</v>
      </c>
      <c r="AP601" s="66" t="str">
        <f t="shared" si="93"/>
        <v>0..1</v>
      </c>
      <c r="AQ601" s="6" t="str">
        <f t="shared" si="93"/>
        <v>/rsm:CrossIndustryInvoice
/rsm:SupplyChainTradeTransaction
/ram:ApplicableHeaderTradeAgreement
/ram:BuyerAgentTradeParty
/ram:SpecifiedLegalOrganization
/ram:PostalTradeAddress
/ram:PostcodeCode</v>
      </c>
      <c r="AR601" s="67" t="str">
        <f t="shared" si="93"/>
        <v>/rsm:CrossIndustryInvoice/rsm:SupplyChainTradeTransaction/ram:ApplicableHeaderTradeAgreement/ram:BuyerAgentTradeParty/ram:SpecifiedLegalOrganization/ram:PostalTradeAddress/ram:PostcodeCode</v>
      </c>
      <c r="AS601" s="66" t="s">
        <v>73</v>
      </c>
      <c r="AT601" s="68" t="s">
        <v>56</v>
      </c>
      <c r="AU601" s="62" t="str">
        <f t="shared" si="97"/>
        <v>0..1</v>
      </c>
      <c r="AV601" s="66"/>
      <c r="AW601" s="69"/>
      <c r="AX601" s="7"/>
      <c r="AY601" s="70" t="str">
        <f t="shared" si="98"/>
        <v>EXTENDED</v>
      </c>
      <c r="AZ601" s="70" t="str">
        <f t="shared" si="98"/>
        <v>EXTENDED</v>
      </c>
      <c r="BA601" s="1"/>
      <c r="BB601" s="57"/>
      <c r="BE601"/>
      <c r="BF601" s="1"/>
      <c r="BG601" s="1"/>
      <c r="BH601" s="1"/>
      <c r="BI601" s="1"/>
      <c r="BJ601" s="1"/>
      <c r="BK601" s="1"/>
      <c r="BL601" s="1"/>
      <c r="BM601" s="1"/>
      <c r="BN601" s="1"/>
      <c r="BO601" s="1"/>
      <c r="BP601" s="1"/>
      <c r="BQ601" s="1"/>
      <c r="BR601" s="1"/>
      <c r="BS601" s="1"/>
      <c r="BT601" s="1"/>
      <c r="BU601" s="1"/>
      <c r="BV601" s="1"/>
      <c r="BW601" s="1"/>
      <c r="BX601" s="1"/>
      <c r="BY601" s="1"/>
      <c r="BZ601" s="1"/>
    </row>
    <row r="602" spans="1:78" s="59" customFormat="1" ht="102">
      <c r="A602" s="45" t="str">
        <f t="shared" si="92"/>
        <v>EXT</v>
      </c>
      <c r="B602" s="131" t="s">
        <v>2079</v>
      </c>
      <c r="C602" s="131"/>
      <c r="D602" s="188" t="s">
        <v>1526</v>
      </c>
      <c r="E602" s="61" t="s">
        <v>41</v>
      </c>
      <c r="F602" s="281" t="e">
        <v>#N/A</v>
      </c>
      <c r="G602" s="62">
        <f t="shared" si="100"/>
        <v>6</v>
      </c>
      <c r="H602" s="62" t="s">
        <v>42</v>
      </c>
      <c r="I602" s="64" t="s">
        <v>1640</v>
      </c>
      <c r="J602" s="64" t="s">
        <v>1641</v>
      </c>
      <c r="K602" s="65" t="s">
        <v>1642</v>
      </c>
      <c r="L602" s="65"/>
      <c r="M602" s="65"/>
      <c r="N602" s="64"/>
      <c r="O602" s="66" t="s">
        <v>42</v>
      </c>
      <c r="P602" s="66" t="str">
        <f t="shared" si="99"/>
        <v>0..1</v>
      </c>
      <c r="Q602" s="6" t="s">
        <v>2885</v>
      </c>
      <c r="R602" s="67" t="s">
        <v>2886</v>
      </c>
      <c r="S602" s="66" t="s">
        <v>73</v>
      </c>
      <c r="T602" s="68" t="s">
        <v>56</v>
      </c>
      <c r="U602" s="62" t="s">
        <v>42</v>
      </c>
      <c r="V602" s="66"/>
      <c r="W602" s="69"/>
      <c r="X602" s="38"/>
      <c r="Y602" s="70" t="s">
        <v>47</v>
      </c>
      <c r="Z602" s="70" t="s">
        <v>47</v>
      </c>
      <c r="AA602" s="57"/>
      <c r="AB602" s="13" t="str">
        <f t="shared" si="90"/>
        <v>/rsm:CrossIndustryInvoice/rsm:SupplyChainTradeTransaction/ram:ApplicableHeaderTradeAgreement/ram:BuyerAgentTradeParty/ram:SpecifiedLegalOrganization/ram:PostalTradeAddress</v>
      </c>
      <c r="AC602" s="13" t="str">
        <f t="shared" si="91"/>
        <v>/ram:LineOne</v>
      </c>
      <c r="AD602" s="14">
        <f>COUNTIFS(R$4:R602,AB602)</f>
        <v>1</v>
      </c>
      <c r="AE602" s="57"/>
      <c r="AF602" s="61" t="str">
        <f t="shared" si="94"/>
        <v>EXT</v>
      </c>
      <c r="AG602" s="62">
        <f t="shared" si="95"/>
        <v>6</v>
      </c>
      <c r="AH602" s="62" t="str">
        <f t="shared" si="96"/>
        <v>0..1</v>
      </c>
      <c r="AI602" s="64" t="s">
        <v>2547</v>
      </c>
      <c r="AJ602" s="64"/>
      <c r="AK602" s="65"/>
      <c r="AL602" s="65"/>
      <c r="AM602" s="65"/>
      <c r="AN602" s="64"/>
      <c r="AO602" s="66" t="str">
        <f t="shared" si="93"/>
        <v>0..1</v>
      </c>
      <c r="AP602" s="66" t="str">
        <f t="shared" si="93"/>
        <v>0..1</v>
      </c>
      <c r="AQ602" s="6" t="str">
        <f t="shared" si="93"/>
        <v>/rsm:CrossIndustryInvoice
/rsm:SupplyChainTradeTransaction
/ram:ApplicableHeaderTradeAgreement
/ram:BuyerAgentTradeParty
/ram:SpecifiedLegalOrganization
/ram:PostalTradeAddress
/ram:LineOne</v>
      </c>
      <c r="AR602" s="67" t="str">
        <f t="shared" si="93"/>
        <v>/rsm:CrossIndustryInvoice/rsm:SupplyChainTradeTransaction/ram:ApplicableHeaderTradeAgreement/ram:BuyerAgentTradeParty/ram:SpecifiedLegalOrganization/ram:PostalTradeAddress/ram:LineOne</v>
      </c>
      <c r="AS602" s="66" t="s">
        <v>73</v>
      </c>
      <c r="AT602" s="68" t="s">
        <v>56</v>
      </c>
      <c r="AU602" s="62" t="str">
        <f t="shared" si="97"/>
        <v>0..1</v>
      </c>
      <c r="AV602" s="66"/>
      <c r="AW602" s="69"/>
      <c r="AX602" s="7"/>
      <c r="AY602" s="70" t="str">
        <f t="shared" si="98"/>
        <v>EXTENDED</v>
      </c>
      <c r="AZ602" s="70" t="str">
        <f t="shared" si="98"/>
        <v>EXTENDED</v>
      </c>
      <c r="BA602" s="1"/>
      <c r="BB602" s="57"/>
      <c r="BE602"/>
      <c r="BF602" s="1"/>
      <c r="BG602" s="1"/>
      <c r="BH602" s="1"/>
      <c r="BI602" s="1"/>
      <c r="BJ602" s="1"/>
      <c r="BK602" s="1"/>
      <c r="BL602" s="1"/>
      <c r="BM602" s="1"/>
      <c r="BN602" s="1"/>
      <c r="BO602" s="1"/>
      <c r="BP602" s="1"/>
      <c r="BQ602" s="1"/>
      <c r="BR602" s="1"/>
      <c r="BS602" s="1"/>
      <c r="BT602" s="1"/>
      <c r="BU602" s="1"/>
      <c r="BV602" s="1"/>
      <c r="BW602" s="1"/>
      <c r="BX602" s="1"/>
      <c r="BY602" s="1"/>
      <c r="BZ602" s="1"/>
    </row>
    <row r="603" spans="1:78" s="59" customFormat="1" ht="102">
      <c r="A603" s="45" t="str">
        <f t="shared" si="92"/>
        <v>EXT</v>
      </c>
      <c r="B603" s="131" t="s">
        <v>2079</v>
      </c>
      <c r="C603" s="131"/>
      <c r="D603" s="188" t="s">
        <v>1526</v>
      </c>
      <c r="E603" s="61" t="s">
        <v>41</v>
      </c>
      <c r="F603" s="281" t="e">
        <v>#N/A</v>
      </c>
      <c r="G603" s="62">
        <f t="shared" si="100"/>
        <v>6</v>
      </c>
      <c r="H603" s="62" t="s">
        <v>42</v>
      </c>
      <c r="I603" s="64" t="s">
        <v>1646</v>
      </c>
      <c r="J603" s="64" t="s">
        <v>1647</v>
      </c>
      <c r="K603" s="65"/>
      <c r="L603" s="65"/>
      <c r="M603" s="65"/>
      <c r="N603" s="64"/>
      <c r="O603" s="66" t="s">
        <v>42</v>
      </c>
      <c r="P603" s="66" t="str">
        <f t="shared" si="99"/>
        <v>0..1</v>
      </c>
      <c r="Q603" s="6" t="s">
        <v>2887</v>
      </c>
      <c r="R603" s="67" t="s">
        <v>2888</v>
      </c>
      <c r="S603" s="66" t="s">
        <v>73</v>
      </c>
      <c r="T603" s="68" t="s">
        <v>56</v>
      </c>
      <c r="U603" s="62" t="s">
        <v>42</v>
      </c>
      <c r="V603" s="66"/>
      <c r="W603" s="69"/>
      <c r="X603" s="38"/>
      <c r="Y603" s="70" t="s">
        <v>47</v>
      </c>
      <c r="Z603" s="70" t="s">
        <v>47</v>
      </c>
      <c r="AA603" s="57"/>
      <c r="AB603" s="13" t="str">
        <f t="shared" si="90"/>
        <v>/rsm:CrossIndustryInvoice/rsm:SupplyChainTradeTransaction/ram:ApplicableHeaderTradeAgreement/ram:BuyerAgentTradeParty/ram:SpecifiedLegalOrganization/ram:PostalTradeAddress</v>
      </c>
      <c r="AC603" s="13" t="str">
        <f t="shared" si="91"/>
        <v>/ram:LineTwo</v>
      </c>
      <c r="AD603" s="14">
        <f>COUNTIFS(R$4:R603,AB603)</f>
        <v>1</v>
      </c>
      <c r="AE603" s="57"/>
      <c r="AF603" s="61" t="str">
        <f t="shared" si="94"/>
        <v>EXT</v>
      </c>
      <c r="AG603" s="62">
        <f t="shared" si="95"/>
        <v>6</v>
      </c>
      <c r="AH603" s="62" t="str">
        <f t="shared" si="96"/>
        <v>0..1</v>
      </c>
      <c r="AI603" s="64" t="s">
        <v>2550</v>
      </c>
      <c r="AJ603" s="64"/>
      <c r="AK603" s="65"/>
      <c r="AL603" s="65"/>
      <c r="AM603" s="65"/>
      <c r="AN603" s="64"/>
      <c r="AO603" s="66" t="str">
        <f t="shared" si="93"/>
        <v>0..1</v>
      </c>
      <c r="AP603" s="66" t="str">
        <f t="shared" si="93"/>
        <v>0..1</v>
      </c>
      <c r="AQ603" s="6" t="str">
        <f t="shared" si="93"/>
        <v>/rsm:CrossIndustryInvoice
/rsm:SupplyChainTradeTransaction
/ram:ApplicableHeaderTradeAgreement
/ram:BuyerAgentTradeParty
/ram:SpecifiedLegalOrganization
/ram:PostalTradeAddress
/ram:LineTwo</v>
      </c>
      <c r="AR603" s="67" t="str">
        <f t="shared" si="93"/>
        <v>/rsm:CrossIndustryInvoice/rsm:SupplyChainTradeTransaction/ram:ApplicableHeaderTradeAgreement/ram:BuyerAgentTradeParty/ram:SpecifiedLegalOrganization/ram:PostalTradeAddress/ram:LineTwo</v>
      </c>
      <c r="AS603" s="66" t="s">
        <v>73</v>
      </c>
      <c r="AT603" s="68" t="s">
        <v>56</v>
      </c>
      <c r="AU603" s="62" t="str">
        <f t="shared" si="97"/>
        <v>0..1</v>
      </c>
      <c r="AV603" s="66"/>
      <c r="AW603" s="69"/>
      <c r="AX603" s="7"/>
      <c r="AY603" s="70" t="str">
        <f t="shared" si="98"/>
        <v>EXTENDED</v>
      </c>
      <c r="AZ603" s="70" t="str">
        <f t="shared" si="98"/>
        <v>EXTENDED</v>
      </c>
      <c r="BA603" s="1"/>
      <c r="BB603" s="57"/>
      <c r="BE603"/>
      <c r="BF603" s="1"/>
      <c r="BG603" s="1"/>
      <c r="BH603" s="1"/>
      <c r="BI603" s="1"/>
      <c r="BJ603" s="1"/>
      <c r="BK603" s="1"/>
      <c r="BL603" s="1"/>
      <c r="BM603" s="1"/>
      <c r="BN603" s="1"/>
      <c r="BO603" s="1"/>
      <c r="BP603" s="1"/>
      <c r="BQ603" s="1"/>
      <c r="BR603" s="1"/>
      <c r="BS603" s="1"/>
      <c r="BT603" s="1"/>
      <c r="BU603" s="1"/>
      <c r="BV603" s="1"/>
      <c r="BW603" s="1"/>
      <c r="BX603" s="1"/>
      <c r="BY603" s="1"/>
      <c r="BZ603" s="1"/>
    </row>
    <row r="604" spans="1:78" s="59" customFormat="1" ht="102">
      <c r="A604" s="45" t="str">
        <f t="shared" si="92"/>
        <v>EXT</v>
      </c>
      <c r="B604" s="131" t="s">
        <v>2079</v>
      </c>
      <c r="C604" s="131"/>
      <c r="D604" s="188" t="s">
        <v>1526</v>
      </c>
      <c r="E604" s="61" t="s">
        <v>41</v>
      </c>
      <c r="F604" s="281" t="e">
        <v>#N/A</v>
      </c>
      <c r="G604" s="62">
        <f t="shared" si="100"/>
        <v>6</v>
      </c>
      <c r="H604" s="62" t="s">
        <v>42</v>
      </c>
      <c r="I604" s="64" t="s">
        <v>1651</v>
      </c>
      <c r="J604" s="64" t="s">
        <v>1647</v>
      </c>
      <c r="K604" s="65"/>
      <c r="L604" s="65"/>
      <c r="M604" s="65"/>
      <c r="N604" s="64"/>
      <c r="O604" s="66" t="s">
        <v>42</v>
      </c>
      <c r="P604" s="66" t="str">
        <f t="shared" si="99"/>
        <v>0..1</v>
      </c>
      <c r="Q604" s="6" t="s">
        <v>2889</v>
      </c>
      <c r="R604" s="67" t="s">
        <v>2890</v>
      </c>
      <c r="S604" s="66" t="s">
        <v>73</v>
      </c>
      <c r="T604" s="68" t="s">
        <v>56</v>
      </c>
      <c r="U604" s="62" t="s">
        <v>42</v>
      </c>
      <c r="V604" s="66"/>
      <c r="W604" s="69"/>
      <c r="X604" s="38"/>
      <c r="Y604" s="70" t="s">
        <v>47</v>
      </c>
      <c r="Z604" s="70" t="s">
        <v>47</v>
      </c>
      <c r="AA604" s="189"/>
      <c r="AB604" s="13" t="str">
        <f t="shared" si="90"/>
        <v>/rsm:CrossIndustryInvoice/rsm:SupplyChainTradeTransaction/ram:ApplicableHeaderTradeAgreement/ram:BuyerAgentTradeParty/ram:SpecifiedLegalOrganization/ram:PostalTradeAddress</v>
      </c>
      <c r="AC604" s="13" t="str">
        <f t="shared" si="91"/>
        <v>/ram:LineThree</v>
      </c>
      <c r="AD604" s="14">
        <f>COUNTIFS(R$4:R604,AB604)</f>
        <v>1</v>
      </c>
      <c r="AE604" s="11"/>
      <c r="AF604" s="61" t="str">
        <f t="shared" si="94"/>
        <v>EXT</v>
      </c>
      <c r="AG604" s="62">
        <f t="shared" si="95"/>
        <v>6</v>
      </c>
      <c r="AH604" s="62" t="str">
        <f t="shared" si="96"/>
        <v>0..1</v>
      </c>
      <c r="AI604" s="64" t="s">
        <v>2553</v>
      </c>
      <c r="AJ604" s="64"/>
      <c r="AK604" s="65"/>
      <c r="AL604" s="65"/>
      <c r="AM604" s="65"/>
      <c r="AN604" s="64"/>
      <c r="AO604" s="66" t="str">
        <f t="shared" si="93"/>
        <v>0..1</v>
      </c>
      <c r="AP604" s="66" t="str">
        <f t="shared" si="93"/>
        <v>0..1</v>
      </c>
      <c r="AQ604" s="6" t="str">
        <f t="shared" si="93"/>
        <v>/rsm:CrossIndustryInvoice
/rsm:SupplyChainTradeTransaction
/ram:ApplicableHeaderTradeAgreement
/ram:BuyerAgentTradeParty
/ram:SpecifiedLegalOrganization
/ram:PostalTradeAddress
/ram:LineThree</v>
      </c>
      <c r="AR604" s="67" t="str">
        <f t="shared" si="93"/>
        <v>/rsm:CrossIndustryInvoice/rsm:SupplyChainTradeTransaction/ram:ApplicableHeaderTradeAgreement/ram:BuyerAgentTradeParty/ram:SpecifiedLegalOrganization/ram:PostalTradeAddress/ram:LineThree</v>
      </c>
      <c r="AS604" s="66" t="s">
        <v>73</v>
      </c>
      <c r="AT604" s="68" t="s">
        <v>56</v>
      </c>
      <c r="AU604" s="62" t="str">
        <f t="shared" si="97"/>
        <v>0..1</v>
      </c>
      <c r="AV604" s="66"/>
      <c r="AW604" s="69"/>
      <c r="AX604" s="7"/>
      <c r="AY604" s="70" t="str">
        <f t="shared" si="98"/>
        <v>EXTENDED</v>
      </c>
      <c r="AZ604" s="70" t="str">
        <f t="shared" si="98"/>
        <v>EXTENDED</v>
      </c>
      <c r="BA604" s="1"/>
      <c r="BB604" s="57"/>
      <c r="BE604"/>
      <c r="BF604" s="1"/>
      <c r="BG604" s="1"/>
      <c r="BH604" s="1"/>
      <c r="BI604" s="1"/>
      <c r="BJ604" s="1"/>
      <c r="BK604" s="1"/>
      <c r="BL604" s="1"/>
      <c r="BM604" s="1"/>
      <c r="BN604" s="1"/>
      <c r="BO604" s="1"/>
      <c r="BP604" s="1"/>
      <c r="BQ604" s="1"/>
      <c r="BR604" s="1"/>
      <c r="BS604" s="1"/>
      <c r="BT604" s="1"/>
      <c r="BU604" s="1"/>
      <c r="BV604" s="1"/>
      <c r="BW604" s="1"/>
      <c r="BX604" s="1"/>
      <c r="BY604" s="1"/>
      <c r="BZ604" s="1"/>
    </row>
    <row r="605" spans="1:78" s="59" customFormat="1" ht="102">
      <c r="A605" s="45" t="str">
        <f t="shared" si="92"/>
        <v>EXT</v>
      </c>
      <c r="B605" s="131" t="s">
        <v>2079</v>
      </c>
      <c r="C605" s="131"/>
      <c r="D605" s="188" t="s">
        <v>1526</v>
      </c>
      <c r="E605" s="61" t="s">
        <v>41</v>
      </c>
      <c r="F605" s="281" t="e">
        <v>#N/A</v>
      </c>
      <c r="G605" s="62">
        <f t="shared" si="100"/>
        <v>6</v>
      </c>
      <c r="H605" s="62" t="s">
        <v>42</v>
      </c>
      <c r="I605" s="64" t="s">
        <v>1655</v>
      </c>
      <c r="J605" s="64" t="s">
        <v>1931</v>
      </c>
      <c r="K605" s="65"/>
      <c r="L605" s="65"/>
      <c r="M605" s="65"/>
      <c r="N605" s="64"/>
      <c r="O605" s="66" t="s">
        <v>42</v>
      </c>
      <c r="P605" s="66" t="str">
        <f t="shared" si="99"/>
        <v>0..1</v>
      </c>
      <c r="Q605" s="6" t="s">
        <v>2891</v>
      </c>
      <c r="R605" s="67" t="s">
        <v>2892</v>
      </c>
      <c r="S605" s="66" t="s">
        <v>73</v>
      </c>
      <c r="T605" s="68" t="s">
        <v>56</v>
      </c>
      <c r="U605" s="62" t="s">
        <v>42</v>
      </c>
      <c r="V605" s="66"/>
      <c r="W605" s="69"/>
      <c r="X605" s="38"/>
      <c r="Y605" s="70" t="s">
        <v>47</v>
      </c>
      <c r="Z605" s="70" t="s">
        <v>47</v>
      </c>
      <c r="AA605" s="189"/>
      <c r="AB605" s="13" t="str">
        <f t="shared" si="90"/>
        <v>/rsm:CrossIndustryInvoice/rsm:SupplyChainTradeTransaction/ram:ApplicableHeaderTradeAgreement/ram:BuyerAgentTradeParty/ram:SpecifiedLegalOrganization/ram:PostalTradeAddress</v>
      </c>
      <c r="AC605" s="13" t="str">
        <f t="shared" si="91"/>
        <v>/ram:CityName</v>
      </c>
      <c r="AD605" s="14">
        <f>COUNTIFS(R$4:R605,AB605)</f>
        <v>1</v>
      </c>
      <c r="AE605" s="11"/>
      <c r="AF605" s="61" t="str">
        <f t="shared" si="94"/>
        <v>EXT</v>
      </c>
      <c r="AG605" s="62">
        <f t="shared" si="95"/>
        <v>6</v>
      </c>
      <c r="AH605" s="62" t="str">
        <f t="shared" si="96"/>
        <v>0..1</v>
      </c>
      <c r="AI605" s="64" t="s">
        <v>2893</v>
      </c>
      <c r="AJ605" s="64"/>
      <c r="AK605" s="65"/>
      <c r="AL605" s="65"/>
      <c r="AM605" s="65"/>
      <c r="AN605" s="64"/>
      <c r="AO605" s="66" t="str">
        <f t="shared" si="93"/>
        <v>0..1</v>
      </c>
      <c r="AP605" s="66" t="str">
        <f t="shared" si="93"/>
        <v>0..1</v>
      </c>
      <c r="AQ605" s="6" t="str">
        <f t="shared" si="93"/>
        <v>/rsm:CrossIndustryInvoice
/rsm:SupplyChainTradeTransaction
/ram:ApplicableHeaderTradeAgreement
/ram:BuyerAgentTradeParty
/ram:SpecifiedLegalOrganization
/ram:PostalTradeAddress
/ram:CityName</v>
      </c>
      <c r="AR605" s="67" t="str">
        <f t="shared" si="93"/>
        <v>/rsm:CrossIndustryInvoice/rsm:SupplyChainTradeTransaction/ram:ApplicableHeaderTradeAgreement/ram:BuyerAgentTradeParty/ram:SpecifiedLegalOrganization/ram:PostalTradeAddress/ram:CityName</v>
      </c>
      <c r="AS605" s="66" t="s">
        <v>73</v>
      </c>
      <c r="AT605" s="68" t="s">
        <v>56</v>
      </c>
      <c r="AU605" s="62" t="str">
        <f t="shared" si="97"/>
        <v>0..1</v>
      </c>
      <c r="AV605" s="66"/>
      <c r="AW605" s="69"/>
      <c r="AX605" s="7"/>
      <c r="AY605" s="70" t="str">
        <f t="shared" si="98"/>
        <v>EXTENDED</v>
      </c>
      <c r="AZ605" s="70" t="str">
        <f t="shared" si="98"/>
        <v>EXTENDED</v>
      </c>
      <c r="BA605" s="1"/>
      <c r="BB605" s="57"/>
      <c r="BE605"/>
      <c r="BF605" s="1"/>
      <c r="BG605" s="1"/>
      <c r="BH605" s="1"/>
      <c r="BI605" s="1"/>
      <c r="BJ605" s="1"/>
      <c r="BK605" s="1"/>
      <c r="BL605" s="1"/>
      <c r="BM605" s="1"/>
      <c r="BN605" s="1"/>
      <c r="BO605" s="1"/>
      <c r="BP605" s="1"/>
      <c r="BQ605" s="1"/>
      <c r="BR605" s="1"/>
      <c r="BS605" s="1"/>
      <c r="BT605" s="1"/>
      <c r="BU605" s="1"/>
      <c r="BV605" s="1"/>
      <c r="BW605" s="1"/>
      <c r="BX605" s="1"/>
      <c r="BY605" s="1"/>
      <c r="BZ605" s="1"/>
    </row>
    <row r="606" spans="1:78" s="59" customFormat="1" ht="102">
      <c r="A606" s="45" t="str">
        <f t="shared" si="92"/>
        <v>EXT</v>
      </c>
      <c r="B606" s="131" t="s">
        <v>2079</v>
      </c>
      <c r="C606" s="131"/>
      <c r="D606" s="188" t="s">
        <v>1526</v>
      </c>
      <c r="E606" s="61" t="s">
        <v>41</v>
      </c>
      <c r="F606" s="281" t="e">
        <v>#N/A</v>
      </c>
      <c r="G606" s="62">
        <f t="shared" si="100"/>
        <v>6</v>
      </c>
      <c r="H606" s="62" t="s">
        <v>32</v>
      </c>
      <c r="I606" s="64" t="s">
        <v>1660</v>
      </c>
      <c r="J606" s="64" t="s">
        <v>1661</v>
      </c>
      <c r="K606" s="65" t="s">
        <v>480</v>
      </c>
      <c r="L606" s="65"/>
      <c r="M606" s="65"/>
      <c r="N606" s="64"/>
      <c r="O606" s="66" t="s">
        <v>32</v>
      </c>
      <c r="P606" s="66" t="str">
        <f t="shared" si="99"/>
        <v>1..1</v>
      </c>
      <c r="Q606" s="6" t="s">
        <v>2894</v>
      </c>
      <c r="R606" s="67" t="s">
        <v>2895</v>
      </c>
      <c r="S606" s="66" t="s">
        <v>131</v>
      </c>
      <c r="T606" s="68" t="s">
        <v>56</v>
      </c>
      <c r="U606" s="62" t="s">
        <v>42</v>
      </c>
      <c r="V606" s="66"/>
      <c r="W606" s="69"/>
      <c r="X606" s="38"/>
      <c r="Y606" s="70" t="s">
        <v>47</v>
      </c>
      <c r="Z606" s="70" t="s">
        <v>47</v>
      </c>
      <c r="AA606" s="189"/>
      <c r="AB606" s="13" t="str">
        <f t="shared" si="90"/>
        <v>/rsm:CrossIndustryInvoice/rsm:SupplyChainTradeTransaction/ram:ApplicableHeaderTradeAgreement/ram:BuyerAgentTradeParty/ram:SpecifiedLegalOrganization/ram:PostalTradeAddress</v>
      </c>
      <c r="AC606" s="13" t="str">
        <f t="shared" si="91"/>
        <v>/ram:CountryID</v>
      </c>
      <c r="AD606" s="14">
        <f>COUNTIFS(R$4:R606,AB606)</f>
        <v>1</v>
      </c>
      <c r="AE606" s="11"/>
      <c r="AF606" s="61" t="str">
        <f t="shared" si="94"/>
        <v>EXT</v>
      </c>
      <c r="AG606" s="62">
        <f t="shared" si="95"/>
        <v>6</v>
      </c>
      <c r="AH606" s="62" t="str">
        <f t="shared" si="96"/>
        <v>1..1</v>
      </c>
      <c r="AI606" s="64" t="s">
        <v>2559</v>
      </c>
      <c r="AJ606" s="64"/>
      <c r="AK606" s="65"/>
      <c r="AL606" s="65"/>
      <c r="AM606" s="65"/>
      <c r="AN606" s="64"/>
      <c r="AO606" s="66" t="str">
        <f t="shared" si="93"/>
        <v>1..1</v>
      </c>
      <c r="AP606" s="66" t="str">
        <f t="shared" si="93"/>
        <v>1..1</v>
      </c>
      <c r="AQ606" s="6" t="str">
        <f t="shared" si="93"/>
        <v>/rsm:CrossIndustryInvoice
/rsm:SupplyChainTradeTransaction
/ram:ApplicableHeaderTradeAgreement
/ram:BuyerAgentTradeParty
/ram:SpecifiedLegalOrganization
/ram:PostalTradeAddress
/ram:CountryID</v>
      </c>
      <c r="AR606" s="67" t="str">
        <f t="shared" si="93"/>
        <v>/rsm:CrossIndustryInvoice/rsm:SupplyChainTradeTransaction/ram:ApplicableHeaderTradeAgreement/ram:BuyerAgentTradeParty/ram:SpecifiedLegalOrganization/ram:PostalTradeAddress/ram:CountryID</v>
      </c>
      <c r="AS606" s="66" t="s">
        <v>131</v>
      </c>
      <c r="AT606" s="68" t="s">
        <v>56</v>
      </c>
      <c r="AU606" s="62" t="str">
        <f t="shared" si="97"/>
        <v>0..1</v>
      </c>
      <c r="AV606" s="66"/>
      <c r="AW606" s="69"/>
      <c r="AX606" s="7"/>
      <c r="AY606" s="70" t="str">
        <f t="shared" si="98"/>
        <v>EXTENDED</v>
      </c>
      <c r="AZ606" s="70" t="str">
        <f t="shared" si="98"/>
        <v>EXTENDED</v>
      </c>
      <c r="BA606" s="1"/>
      <c r="BB606" s="57"/>
      <c r="BE606"/>
      <c r="BF606" s="1"/>
      <c r="BG606" s="1"/>
      <c r="BH606" s="1"/>
      <c r="BI606" s="1"/>
      <c r="BJ606" s="1"/>
      <c r="BK606" s="1"/>
      <c r="BL606" s="1"/>
      <c r="BM606" s="1"/>
      <c r="BN606" s="1"/>
      <c r="BO606" s="1"/>
      <c r="BP606" s="1"/>
      <c r="BQ606" s="1"/>
      <c r="BR606" s="1"/>
      <c r="BS606" s="1"/>
      <c r="BT606" s="1"/>
      <c r="BU606" s="1"/>
      <c r="BV606" s="1"/>
      <c r="BW606" s="1"/>
      <c r="BX606" s="1"/>
      <c r="BY606" s="1"/>
      <c r="BZ606" s="1"/>
    </row>
    <row r="607" spans="1:78" s="59" customFormat="1" ht="102">
      <c r="A607" s="45" t="str">
        <f t="shared" si="92"/>
        <v>EXT</v>
      </c>
      <c r="B607" s="131" t="s">
        <v>2079</v>
      </c>
      <c r="C607" s="131"/>
      <c r="D607" s="188" t="s">
        <v>1526</v>
      </c>
      <c r="E607" s="61" t="s">
        <v>41</v>
      </c>
      <c r="F607" s="281" t="e">
        <v>#N/A</v>
      </c>
      <c r="G607" s="62">
        <f t="shared" si="100"/>
        <v>6</v>
      </c>
      <c r="H607" s="62"/>
      <c r="I607" s="64" t="s">
        <v>1666</v>
      </c>
      <c r="J607" s="64" t="s">
        <v>1667</v>
      </c>
      <c r="K607" s="65" t="s">
        <v>1668</v>
      </c>
      <c r="L607" s="65"/>
      <c r="M607" s="65" t="s">
        <v>35</v>
      </c>
      <c r="N607" s="64" t="s">
        <v>70</v>
      </c>
      <c r="O607" s="66" t="s">
        <v>42</v>
      </c>
      <c r="P607" s="66" t="str">
        <f t="shared" si="99"/>
        <v>0..1</v>
      </c>
      <c r="Q607" s="6" t="s">
        <v>2896</v>
      </c>
      <c r="R607" s="67" t="s">
        <v>2897</v>
      </c>
      <c r="S607" s="66" t="s">
        <v>73</v>
      </c>
      <c r="T607" s="68" t="s">
        <v>56</v>
      </c>
      <c r="U607" s="62" t="s">
        <v>62</v>
      </c>
      <c r="V607" s="66"/>
      <c r="W607" s="69" t="s">
        <v>35</v>
      </c>
      <c r="X607" s="38"/>
      <c r="Y607" s="70" t="s">
        <v>47</v>
      </c>
      <c r="Z607" s="70" t="s">
        <v>47</v>
      </c>
      <c r="AA607" s="189"/>
      <c r="AB607" s="13" t="str">
        <f t="shared" si="90"/>
        <v>/rsm:CrossIndustryInvoice/rsm:SupplyChainTradeTransaction/ram:ApplicableHeaderTradeAgreement/ram:BuyerAgentTradeParty/ram:SpecifiedLegalOrganization/ram:PostalTradeAddress</v>
      </c>
      <c r="AC607" s="13" t="str">
        <f t="shared" si="91"/>
        <v>/ram:CountrySubDivisionName</v>
      </c>
      <c r="AD607" s="14">
        <f>COUNTIFS(R$4:R607,AB607)</f>
        <v>1</v>
      </c>
      <c r="AE607" s="11"/>
      <c r="AF607" s="61" t="str">
        <f t="shared" si="94"/>
        <v>EXT</v>
      </c>
      <c r="AG607" s="62">
        <f t="shared" si="95"/>
        <v>6</v>
      </c>
      <c r="AH607" s="62">
        <f t="shared" si="96"/>
        <v>0</v>
      </c>
      <c r="AI607" s="64" t="s">
        <v>2898</v>
      </c>
      <c r="AJ607" s="64" t="s">
        <v>1671</v>
      </c>
      <c r="AK607" s="65" t="s">
        <v>1672</v>
      </c>
      <c r="AL607" s="65"/>
      <c r="AM607" s="65" t="s">
        <v>35</v>
      </c>
      <c r="AN607" s="64" t="s">
        <v>78</v>
      </c>
      <c r="AO607" s="66" t="str">
        <f t="shared" si="93"/>
        <v>0..1</v>
      </c>
      <c r="AP607" s="66" t="str">
        <f t="shared" si="93"/>
        <v>0..1</v>
      </c>
      <c r="AQ607" s="6" t="str">
        <f t="shared" si="93"/>
        <v>/rsm:CrossIndustryInvoice
/rsm:SupplyChainTradeTransaction
/ram:ApplicableHeaderTradeAgreement
/ram:BuyerAgentTradeParty
/ram:SpecifiedLegalOrganization
/ram:PostalTradeAddress
/ram:CountrySubDivisionName</v>
      </c>
      <c r="AR607" s="67" t="str">
        <f t="shared" si="93"/>
        <v>/rsm:CrossIndustryInvoice/rsm:SupplyChainTradeTransaction/ram:ApplicableHeaderTradeAgreement/ram:BuyerAgentTradeParty/ram:SpecifiedLegalOrganization/ram:PostalTradeAddress/ram:CountrySubDivisionName</v>
      </c>
      <c r="AS607" s="66" t="s">
        <v>73</v>
      </c>
      <c r="AT607" s="68" t="s">
        <v>56</v>
      </c>
      <c r="AU607" s="62" t="str">
        <f t="shared" si="97"/>
        <v>0..n</v>
      </c>
      <c r="AV607" s="66"/>
      <c r="AW607" s="69" t="s">
        <v>35</v>
      </c>
      <c r="AX607" s="7"/>
      <c r="AY607" s="70" t="str">
        <f t="shared" si="98"/>
        <v>EXTENDED</v>
      </c>
      <c r="AZ607" s="70" t="str">
        <f t="shared" si="98"/>
        <v>EXTENDED</v>
      </c>
      <c r="BA607" s="1"/>
      <c r="BB607" s="57"/>
      <c r="BE607"/>
      <c r="BF607" s="1"/>
      <c r="BG607" s="1"/>
      <c r="BH607" s="1"/>
      <c r="BI607" s="1"/>
      <c r="BJ607" s="1"/>
      <c r="BK607" s="1"/>
      <c r="BL607" s="1"/>
      <c r="BM607" s="1"/>
      <c r="BN607" s="1"/>
      <c r="BO607" s="1"/>
      <c r="BP607" s="1"/>
      <c r="BQ607" s="1"/>
      <c r="BR607" s="1"/>
      <c r="BS607" s="1"/>
      <c r="BT607" s="1"/>
      <c r="BU607" s="1"/>
      <c r="BV607" s="1"/>
      <c r="BW607" s="1"/>
      <c r="BX607" s="1"/>
      <c r="BY607" s="1"/>
      <c r="BZ607" s="1"/>
    </row>
    <row r="608" spans="1:78" s="59" customFormat="1" ht="76.5">
      <c r="A608" s="45" t="str">
        <f t="shared" si="92"/>
        <v>EXT</v>
      </c>
      <c r="B608" s="131" t="s">
        <v>2079</v>
      </c>
      <c r="C608" s="131"/>
      <c r="D608" s="188" t="s">
        <v>1526</v>
      </c>
      <c r="E608" s="139" t="s">
        <v>41</v>
      </c>
      <c r="F608" s="295" t="s">
        <v>4970</v>
      </c>
      <c r="G608" s="140">
        <f t="shared" si="100"/>
        <v>4</v>
      </c>
      <c r="H608" s="140" t="s">
        <v>42</v>
      </c>
      <c r="I608" s="125" t="s">
        <v>2899</v>
      </c>
      <c r="J608" s="125"/>
      <c r="K608" s="126"/>
      <c r="L608" s="126"/>
      <c r="M608" s="126"/>
      <c r="N608" s="125"/>
      <c r="O608" s="124" t="s">
        <v>62</v>
      </c>
      <c r="P608" s="124" t="str">
        <f t="shared" si="99"/>
        <v>0..n</v>
      </c>
      <c r="Q608" s="141" t="s">
        <v>2900</v>
      </c>
      <c r="R608" s="142" t="s">
        <v>2901</v>
      </c>
      <c r="S608" s="124" t="s">
        <v>35</v>
      </c>
      <c r="T608" s="129" t="s">
        <v>56</v>
      </c>
      <c r="U608" s="140" t="s">
        <v>62</v>
      </c>
      <c r="V608" s="124"/>
      <c r="W608" s="130"/>
      <c r="X608" s="38"/>
      <c r="Y608" s="70" t="s">
        <v>47</v>
      </c>
      <c r="Z608" s="70" t="s">
        <v>48</v>
      </c>
      <c r="AA608" s="4"/>
      <c r="AB608" s="13" t="str">
        <f t="shared" si="90"/>
        <v>/rsm:CrossIndustryInvoice/rsm:SupplyChainTradeTransaction/ram:ApplicableHeaderTradeAgreement/ram:BuyerAgentTradeParty</v>
      </c>
      <c r="AC608" s="13" t="str">
        <f t="shared" si="91"/>
        <v>/ram:DefinedTradeContact</v>
      </c>
      <c r="AD608" s="14">
        <f>COUNTIFS(R$4:R608,AB608)</f>
        <v>1</v>
      </c>
      <c r="AE608" s="1"/>
      <c r="AF608" s="139" t="str">
        <f t="shared" si="94"/>
        <v>EXT</v>
      </c>
      <c r="AG608" s="140">
        <f t="shared" si="95"/>
        <v>4</v>
      </c>
      <c r="AH608" s="140" t="str">
        <f t="shared" si="96"/>
        <v>0..1</v>
      </c>
      <c r="AI608" s="125" t="s">
        <v>2902</v>
      </c>
      <c r="AJ608" s="125"/>
      <c r="AK608" s="126"/>
      <c r="AL608" s="126"/>
      <c r="AM608" s="126"/>
      <c r="AN608" s="125"/>
      <c r="AO608" s="124" t="str">
        <f t="shared" si="93"/>
        <v>0..n</v>
      </c>
      <c r="AP608" s="124" t="str">
        <f t="shared" si="93"/>
        <v>0..n</v>
      </c>
      <c r="AQ608" s="141" t="str">
        <f t="shared" si="93"/>
        <v>/rsm:CrossIndustryInvoice
/rsm:SupplyChainTradeTransaction
/ram:ApplicableHeaderTradeAgreement
/ram:BuyerAgentTradeParty
/ram:DefinedTradeContact</v>
      </c>
      <c r="AR608" s="142" t="str">
        <f t="shared" si="93"/>
        <v>/rsm:CrossIndustryInvoice/rsm:SupplyChainTradeTransaction/ram:ApplicableHeaderTradeAgreement/ram:BuyerAgentTradeParty/ram:DefinedTradeContact</v>
      </c>
      <c r="AS608" s="124" t="s">
        <v>35</v>
      </c>
      <c r="AT608" s="129" t="s">
        <v>56</v>
      </c>
      <c r="AU608" s="140" t="str">
        <f t="shared" si="97"/>
        <v>0..n</v>
      </c>
      <c r="AV608" s="124"/>
      <c r="AW608" s="130"/>
      <c r="AX608" s="7"/>
      <c r="AY608" s="70" t="str">
        <f t="shared" si="98"/>
        <v>EXTENDED</v>
      </c>
      <c r="AZ608" s="70" t="str">
        <f t="shared" si="98"/>
        <v>EXTENDED FR B2B</v>
      </c>
      <c r="BA608" s="1"/>
      <c r="BB608" s="57"/>
      <c r="BE608"/>
      <c r="BF608" s="1"/>
      <c r="BG608" s="1"/>
      <c r="BH608" s="1"/>
      <c r="BI608" s="1"/>
      <c r="BJ608" s="1"/>
      <c r="BK608" s="1"/>
      <c r="BL608" s="1"/>
      <c r="BM608" s="1"/>
      <c r="BN608" s="1"/>
      <c r="BO608" s="1"/>
      <c r="BP608" s="1"/>
      <c r="BQ608" s="1"/>
      <c r="BR608" s="1"/>
      <c r="BS608" s="1"/>
      <c r="BT608" s="1"/>
      <c r="BU608" s="1"/>
      <c r="BV608" s="1"/>
      <c r="BW608" s="1"/>
      <c r="BX608" s="1"/>
      <c r="BY608" s="1"/>
      <c r="BZ608" s="1"/>
    </row>
    <row r="609" spans="1:78" s="59" customFormat="1" ht="89.25">
      <c r="A609" s="45" t="str">
        <f t="shared" si="92"/>
        <v>EXT</v>
      </c>
      <c r="B609" s="131" t="s">
        <v>2079</v>
      </c>
      <c r="C609" s="131"/>
      <c r="D609" s="188" t="s">
        <v>1526</v>
      </c>
      <c r="E609" s="61" t="s">
        <v>41</v>
      </c>
      <c r="F609" s="281" t="e">
        <v>#N/A</v>
      </c>
      <c r="G609" s="62">
        <f t="shared" si="100"/>
        <v>5</v>
      </c>
      <c r="H609" s="62" t="s">
        <v>42</v>
      </c>
      <c r="I609" s="64" t="s">
        <v>2142</v>
      </c>
      <c r="J609" s="64"/>
      <c r="K609" s="65"/>
      <c r="L609" s="65"/>
      <c r="M609" s="65"/>
      <c r="N609" s="64"/>
      <c r="O609" s="66" t="s">
        <v>42</v>
      </c>
      <c r="P609" s="66" t="str">
        <f t="shared" si="99"/>
        <v>0..1</v>
      </c>
      <c r="Q609" s="6" t="s">
        <v>2903</v>
      </c>
      <c r="R609" s="67" t="s">
        <v>2904</v>
      </c>
      <c r="S609" s="66" t="s">
        <v>73</v>
      </c>
      <c r="T609" s="68" t="s">
        <v>56</v>
      </c>
      <c r="U609" s="62" t="s">
        <v>42</v>
      </c>
      <c r="V609" s="66"/>
      <c r="W609" s="69"/>
      <c r="X609" s="38"/>
      <c r="Y609" s="70" t="s">
        <v>47</v>
      </c>
      <c r="Z609" s="70" t="s">
        <v>48</v>
      </c>
      <c r="AA609" s="4"/>
      <c r="AB609" s="13" t="str">
        <f t="shared" si="90"/>
        <v>/rsm:CrossIndustryInvoice/rsm:SupplyChainTradeTransaction/ram:ApplicableHeaderTradeAgreement/ram:BuyerAgentTradeParty/ram:DefinedTradeContact</v>
      </c>
      <c r="AC609" s="13" t="str">
        <f t="shared" si="91"/>
        <v>/ram:PersonName</v>
      </c>
      <c r="AD609" s="14">
        <f>COUNTIFS(R$4:R609,AB609)</f>
        <v>1</v>
      </c>
      <c r="AE609" s="1"/>
      <c r="AF609" s="61" t="str">
        <f t="shared" si="94"/>
        <v>EXT</v>
      </c>
      <c r="AG609" s="62">
        <f t="shared" si="95"/>
        <v>5</v>
      </c>
      <c r="AH609" s="62" t="str">
        <f t="shared" si="96"/>
        <v>0..1</v>
      </c>
      <c r="AI609" s="64" t="s">
        <v>2145</v>
      </c>
      <c r="AJ609" s="64"/>
      <c r="AK609" s="65"/>
      <c r="AL609" s="65"/>
      <c r="AM609" s="65"/>
      <c r="AN609" s="64"/>
      <c r="AO609" s="66" t="str">
        <f t="shared" si="93"/>
        <v>0..1</v>
      </c>
      <c r="AP609" s="66" t="str">
        <f t="shared" si="93"/>
        <v>0..1</v>
      </c>
      <c r="AQ609" s="6" t="str">
        <f t="shared" si="93"/>
        <v>/rsm:CrossIndustryInvoice
/rsm:SupplyChainTradeTransaction
/ram:ApplicableHeaderTradeAgreement
/ram:BuyerAgentTradeParty
/ram:DefinedTradeContact
/ram:PersonName</v>
      </c>
      <c r="AR609" s="67" t="str">
        <f t="shared" si="93"/>
        <v>/rsm:CrossIndustryInvoice/rsm:SupplyChainTradeTransaction/ram:ApplicableHeaderTradeAgreement/ram:BuyerAgentTradeParty/ram:DefinedTradeContact/ram:PersonName</v>
      </c>
      <c r="AS609" s="66" t="s">
        <v>73</v>
      </c>
      <c r="AT609" s="68" t="s">
        <v>56</v>
      </c>
      <c r="AU609" s="62" t="str">
        <f t="shared" si="97"/>
        <v>0..1</v>
      </c>
      <c r="AV609" s="66"/>
      <c r="AW609" s="69"/>
      <c r="AX609" s="7"/>
      <c r="AY609" s="70" t="str">
        <f t="shared" si="98"/>
        <v>EXTENDED</v>
      </c>
      <c r="AZ609" s="70" t="str">
        <f t="shared" si="98"/>
        <v>EXTENDED FR B2B</v>
      </c>
      <c r="BA609" s="1"/>
      <c r="BB609" s="57"/>
      <c r="BE609"/>
      <c r="BF609" s="1"/>
      <c r="BG609" s="1"/>
      <c r="BH609" s="1"/>
      <c r="BI609" s="1"/>
      <c r="BJ609" s="1"/>
      <c r="BK609" s="1"/>
      <c r="BL609" s="1"/>
      <c r="BM609" s="1"/>
      <c r="BN609" s="1"/>
      <c r="BO609" s="1"/>
      <c r="BP609" s="1"/>
      <c r="BQ609" s="1"/>
      <c r="BR609" s="1"/>
      <c r="BS609" s="1"/>
      <c r="BT609" s="1"/>
      <c r="BU609" s="1"/>
      <c r="BV609" s="1"/>
      <c r="BW609" s="1"/>
      <c r="BX609" s="1"/>
      <c r="BY609" s="1"/>
      <c r="BZ609" s="1"/>
    </row>
    <row r="610" spans="1:78" s="59" customFormat="1" ht="89.25">
      <c r="A610" s="45" t="str">
        <f t="shared" si="92"/>
        <v>EXT</v>
      </c>
      <c r="B610" s="131" t="s">
        <v>2079</v>
      </c>
      <c r="C610" s="131"/>
      <c r="D610" s="188" t="s">
        <v>1526</v>
      </c>
      <c r="E610" s="61" t="s">
        <v>41</v>
      </c>
      <c r="F610" s="281" t="e">
        <v>#N/A</v>
      </c>
      <c r="G610" s="62">
        <f t="shared" si="100"/>
        <v>5</v>
      </c>
      <c r="H610" s="62" t="s">
        <v>42</v>
      </c>
      <c r="I610" s="64" t="s">
        <v>2146</v>
      </c>
      <c r="J610" s="64"/>
      <c r="K610" s="65"/>
      <c r="L610" s="65"/>
      <c r="M610" s="65"/>
      <c r="N610" s="64"/>
      <c r="O610" s="66" t="s">
        <v>42</v>
      </c>
      <c r="P610" s="66" t="str">
        <f t="shared" si="99"/>
        <v>0..1</v>
      </c>
      <c r="Q610" s="6" t="s">
        <v>2905</v>
      </c>
      <c r="R610" s="67" t="s">
        <v>2906</v>
      </c>
      <c r="S610" s="66" t="s">
        <v>73</v>
      </c>
      <c r="T610" s="68" t="s">
        <v>56</v>
      </c>
      <c r="U610" s="62" t="s">
        <v>42</v>
      </c>
      <c r="V610" s="66"/>
      <c r="W610" s="69"/>
      <c r="X610" s="38"/>
      <c r="Y610" s="70" t="s">
        <v>47</v>
      </c>
      <c r="Z610" s="70" t="s">
        <v>48</v>
      </c>
      <c r="AA610" s="4"/>
      <c r="AB610" s="13" t="str">
        <f t="shared" si="90"/>
        <v>/rsm:CrossIndustryInvoice/rsm:SupplyChainTradeTransaction/ram:ApplicableHeaderTradeAgreement/ram:BuyerAgentTradeParty/ram:DefinedTradeContact</v>
      </c>
      <c r="AC610" s="13" t="str">
        <f t="shared" si="91"/>
        <v>/ram:DepartmentName</v>
      </c>
      <c r="AD610" s="14">
        <f>COUNTIFS(R$4:R610,AB610)</f>
        <v>1</v>
      </c>
      <c r="AE610" s="1"/>
      <c r="AF610" s="61" t="str">
        <f t="shared" si="94"/>
        <v>EXT</v>
      </c>
      <c r="AG610" s="62">
        <f t="shared" si="95"/>
        <v>5</v>
      </c>
      <c r="AH610" s="62" t="str">
        <f t="shared" si="96"/>
        <v>0..1</v>
      </c>
      <c r="AI610" s="64" t="s">
        <v>2145</v>
      </c>
      <c r="AJ610" s="64"/>
      <c r="AK610" s="65"/>
      <c r="AL610" s="65"/>
      <c r="AM610" s="65"/>
      <c r="AN610" s="64"/>
      <c r="AO610" s="66" t="str">
        <f t="shared" si="93"/>
        <v>0..1</v>
      </c>
      <c r="AP610" s="66" t="str">
        <f t="shared" si="93"/>
        <v>0..1</v>
      </c>
      <c r="AQ610" s="6" t="str">
        <f t="shared" si="93"/>
        <v>/rsm:CrossIndustryInvoice
/rsm:SupplyChainTradeTransaction
/ram:ApplicableHeaderTradeAgreement
/ram:BuyerAgentTradeParty
/ram:DefinedTradeContact
/ram:DepartmentName</v>
      </c>
      <c r="AR610" s="67" t="str">
        <f t="shared" si="93"/>
        <v>/rsm:CrossIndustryInvoice/rsm:SupplyChainTradeTransaction/ram:ApplicableHeaderTradeAgreement/ram:BuyerAgentTradeParty/ram:DefinedTradeContact/ram:DepartmentName</v>
      </c>
      <c r="AS610" s="66" t="s">
        <v>73</v>
      </c>
      <c r="AT610" s="68" t="s">
        <v>56</v>
      </c>
      <c r="AU610" s="62" t="str">
        <f t="shared" si="97"/>
        <v>0..1</v>
      </c>
      <c r="AV610" s="66"/>
      <c r="AW610" s="69"/>
      <c r="AX610" s="7"/>
      <c r="AY610" s="70" t="str">
        <f t="shared" si="98"/>
        <v>EXTENDED</v>
      </c>
      <c r="AZ610" s="70" t="str">
        <f t="shared" si="98"/>
        <v>EXTENDED FR B2B</v>
      </c>
      <c r="BA610" s="1"/>
      <c r="BB610" s="57"/>
      <c r="BE610"/>
      <c r="BF610" s="1"/>
      <c r="BG610" s="1"/>
      <c r="BH610" s="1"/>
      <c r="BI610" s="1"/>
      <c r="BJ610" s="1"/>
      <c r="BK610" s="1"/>
      <c r="BL610" s="1"/>
      <c r="BM610" s="1"/>
      <c r="BN610" s="1"/>
      <c r="BO610" s="1"/>
      <c r="BP610" s="1"/>
      <c r="BQ610" s="1"/>
      <c r="BR610" s="1"/>
      <c r="BS610" s="1"/>
      <c r="BT610" s="1"/>
      <c r="BU610" s="1"/>
      <c r="BV610" s="1"/>
      <c r="BW610" s="1"/>
      <c r="BX610" s="1"/>
      <c r="BY610" s="1"/>
      <c r="BZ610" s="1"/>
    </row>
    <row r="611" spans="1:78" s="59" customFormat="1" ht="89.25">
      <c r="A611" s="45" t="str">
        <f t="shared" si="92"/>
        <v>EXT</v>
      </c>
      <c r="B611" s="131" t="s">
        <v>2079</v>
      </c>
      <c r="C611" s="131"/>
      <c r="D611" s="188" t="s">
        <v>1526</v>
      </c>
      <c r="E611" s="61" t="s">
        <v>41</v>
      </c>
      <c r="F611" s="281" t="e">
        <v>#N/A</v>
      </c>
      <c r="G611" s="62">
        <f t="shared" si="100"/>
        <v>5</v>
      </c>
      <c r="H611" s="62" t="s">
        <v>42</v>
      </c>
      <c r="I611" s="64" t="s">
        <v>2907</v>
      </c>
      <c r="J611" s="64"/>
      <c r="K611" s="65" t="s">
        <v>938</v>
      </c>
      <c r="L611" s="65"/>
      <c r="M611" s="65" t="s">
        <v>35</v>
      </c>
      <c r="N611" s="64"/>
      <c r="O611" s="66" t="s">
        <v>42</v>
      </c>
      <c r="P611" s="66" t="str">
        <f t="shared" si="99"/>
        <v>0..1</v>
      </c>
      <c r="Q611" s="6" t="s">
        <v>2908</v>
      </c>
      <c r="R611" s="67" t="s">
        <v>2909</v>
      </c>
      <c r="S611" s="66" t="s">
        <v>131</v>
      </c>
      <c r="T611" s="68" t="s">
        <v>56</v>
      </c>
      <c r="U611" s="62" t="s">
        <v>42</v>
      </c>
      <c r="V611" s="66"/>
      <c r="W611" s="69" t="s">
        <v>35</v>
      </c>
      <c r="X611" s="38"/>
      <c r="Y611" s="70" t="s">
        <v>47</v>
      </c>
      <c r="Z611" s="70" t="s">
        <v>48</v>
      </c>
      <c r="AA611" s="57"/>
      <c r="AB611" s="13" t="str">
        <f t="shared" si="90"/>
        <v>/rsm:CrossIndustryInvoice/rsm:SupplyChainTradeTransaction/ram:ApplicableHeaderTradeAgreement/ram:BuyerAgentTradeParty/ram:DefinedTradeContact</v>
      </c>
      <c r="AC611" s="13" t="str">
        <f t="shared" si="91"/>
        <v>/ram:TypeCode</v>
      </c>
      <c r="AD611" s="14">
        <f>COUNTIFS(R$4:R611,AB611)</f>
        <v>1</v>
      </c>
      <c r="AE611" s="57"/>
      <c r="AF611" s="61" t="str">
        <f t="shared" si="94"/>
        <v>EXT</v>
      </c>
      <c r="AG611" s="62">
        <f t="shared" si="95"/>
        <v>5</v>
      </c>
      <c r="AH611" s="62" t="str">
        <f t="shared" si="96"/>
        <v>0..1</v>
      </c>
      <c r="AI611" s="64" t="s">
        <v>2910</v>
      </c>
      <c r="AJ611" s="64"/>
      <c r="AK611" s="65" t="s">
        <v>942</v>
      </c>
      <c r="AL611" s="65"/>
      <c r="AM611" s="65" t="s">
        <v>35</v>
      </c>
      <c r="AN611" s="64"/>
      <c r="AO611" s="66" t="str">
        <f t="shared" si="93"/>
        <v>0..1</v>
      </c>
      <c r="AP611" s="66" t="str">
        <f t="shared" si="93"/>
        <v>0..1</v>
      </c>
      <c r="AQ611" s="6" t="str">
        <f t="shared" si="93"/>
        <v>/rsm:CrossIndustryInvoice
/rsm:SupplyChainTradeTransaction
/ram:ApplicableHeaderTradeAgreement
/ram:BuyerAgentTradeParty
/ram:DefinedTradeContact
/ram:TypeCode</v>
      </c>
      <c r="AR611" s="67" t="str">
        <f t="shared" si="93"/>
        <v>/rsm:CrossIndustryInvoice/rsm:SupplyChainTradeTransaction/ram:ApplicableHeaderTradeAgreement/ram:BuyerAgentTradeParty/ram:DefinedTradeContact/ram:TypeCode</v>
      </c>
      <c r="AS611" s="66" t="s">
        <v>131</v>
      </c>
      <c r="AT611" s="68" t="s">
        <v>56</v>
      </c>
      <c r="AU611" s="62" t="str">
        <f t="shared" si="97"/>
        <v>0..1</v>
      </c>
      <c r="AV611" s="66"/>
      <c r="AW611" s="69" t="s">
        <v>35</v>
      </c>
      <c r="AX611" s="7"/>
      <c r="AY611" s="70" t="str">
        <f t="shared" si="98"/>
        <v>EXTENDED</v>
      </c>
      <c r="AZ611" s="70" t="str">
        <f t="shared" si="98"/>
        <v>EXTENDED FR B2B</v>
      </c>
      <c r="BA611" s="1"/>
      <c r="BB611" s="57"/>
      <c r="BE611"/>
      <c r="BF611" s="1"/>
      <c r="BG611" s="1"/>
      <c r="BH611" s="1"/>
      <c r="BI611" s="1"/>
      <c r="BJ611" s="1"/>
      <c r="BK611" s="1"/>
      <c r="BL611" s="1"/>
      <c r="BM611" s="1"/>
      <c r="BN611" s="1"/>
      <c r="BO611" s="1"/>
      <c r="BP611" s="1"/>
      <c r="BQ611" s="1"/>
      <c r="BR611" s="1"/>
      <c r="BS611" s="1"/>
      <c r="BT611" s="1"/>
      <c r="BU611" s="1"/>
      <c r="BV611" s="1"/>
      <c r="BW611" s="1"/>
      <c r="BX611" s="1"/>
      <c r="BY611" s="1"/>
      <c r="BZ611" s="1"/>
    </row>
    <row r="612" spans="1:78" s="59" customFormat="1" ht="89.25">
      <c r="A612" s="45" t="str">
        <f t="shared" si="92"/>
        <v>EXT</v>
      </c>
      <c r="B612" s="131" t="s">
        <v>2079</v>
      </c>
      <c r="C612" s="131"/>
      <c r="D612" s="188" t="s">
        <v>1526</v>
      </c>
      <c r="E612" s="161" t="s">
        <v>41</v>
      </c>
      <c r="F612" s="297" t="e">
        <v>#N/A</v>
      </c>
      <c r="G612" s="162">
        <f t="shared" si="100"/>
        <v>5</v>
      </c>
      <c r="H612" s="162" t="s">
        <v>42</v>
      </c>
      <c r="I612" s="192" t="s">
        <v>2153</v>
      </c>
      <c r="J612" s="163"/>
      <c r="K612" s="164"/>
      <c r="L612" s="164"/>
      <c r="M612" s="164"/>
      <c r="N612" s="163"/>
      <c r="O612" s="66" t="s">
        <v>42</v>
      </c>
      <c r="P612" s="66" t="str">
        <f t="shared" si="99"/>
        <v>0..1</v>
      </c>
      <c r="Q612" s="166" t="s">
        <v>2911</v>
      </c>
      <c r="R612" s="167" t="s">
        <v>2912</v>
      </c>
      <c r="S612" s="165"/>
      <c r="T612" s="168"/>
      <c r="U612" s="162" t="s">
        <v>42</v>
      </c>
      <c r="V612" s="165"/>
      <c r="W612" s="169"/>
      <c r="X612" s="38"/>
      <c r="Y612" s="70" t="s">
        <v>47</v>
      </c>
      <c r="Z612" s="70" t="s">
        <v>48</v>
      </c>
      <c r="AA612" s="4"/>
      <c r="AB612" s="13" t="str">
        <f t="shared" si="90"/>
        <v>/rsm:CrossIndustryInvoice/rsm:SupplyChainTradeTransaction/ram:ApplicableHeaderTradeAgreement/ram:BuyerAgentTradeParty/ram:DefinedTradeContact</v>
      </c>
      <c r="AC612" s="13" t="str">
        <f t="shared" si="91"/>
        <v>/ram:TelephoneUniversalCommunication</v>
      </c>
      <c r="AD612" s="14">
        <f>COUNTIFS(R$4:R612,AB612)</f>
        <v>1</v>
      </c>
      <c r="AE612" s="1"/>
      <c r="AF612" s="161" t="str">
        <f t="shared" si="94"/>
        <v>EXT</v>
      </c>
      <c r="AG612" s="162">
        <f t="shared" si="95"/>
        <v>5</v>
      </c>
      <c r="AH612" s="162" t="str">
        <f t="shared" si="96"/>
        <v>0..1</v>
      </c>
      <c r="AI612" s="192" t="s">
        <v>946</v>
      </c>
      <c r="AJ612" s="163"/>
      <c r="AK612" s="164"/>
      <c r="AL612" s="164"/>
      <c r="AM612" s="164"/>
      <c r="AN612" s="163"/>
      <c r="AO612" s="66" t="str">
        <f t="shared" si="93"/>
        <v>0..1</v>
      </c>
      <c r="AP612" s="66" t="str">
        <f t="shared" si="93"/>
        <v>0..1</v>
      </c>
      <c r="AQ612" s="166" t="str">
        <f t="shared" si="93"/>
        <v>/rsm:CrossIndustryInvoice
/rsm:SupplyChainTradeTransaction
/ram:ApplicableHeaderTradeAgreement
/ram:BuyerAgentTradeParty
/ram:DefinedTradeContact
/ram:TelephoneUniversalCommunication</v>
      </c>
      <c r="AR612" s="167" t="str">
        <f t="shared" si="93"/>
        <v>/rsm:CrossIndustryInvoice/rsm:SupplyChainTradeTransaction/ram:ApplicableHeaderTradeAgreement/ram:BuyerAgentTradeParty/ram:DefinedTradeContact/ram:TelephoneUniversalCommunication</v>
      </c>
      <c r="AS612" s="165"/>
      <c r="AT612" s="168"/>
      <c r="AU612" s="162" t="str">
        <f t="shared" si="97"/>
        <v>0..1</v>
      </c>
      <c r="AV612" s="165"/>
      <c r="AW612" s="169"/>
      <c r="AX612" s="7"/>
      <c r="AY612" s="70" t="str">
        <f t="shared" si="98"/>
        <v>EXTENDED</v>
      </c>
      <c r="AZ612" s="70" t="str">
        <f t="shared" si="98"/>
        <v>EXTENDED FR B2B</v>
      </c>
      <c r="BA612" s="1"/>
      <c r="BB612" s="57"/>
      <c r="BE612"/>
      <c r="BF612" s="1"/>
      <c r="BG612" s="1"/>
      <c r="BH612" s="1"/>
      <c r="BI612" s="1"/>
      <c r="BJ612" s="1"/>
      <c r="BK612" s="1"/>
      <c r="BL612" s="1"/>
      <c r="BM612" s="1"/>
      <c r="BN612" s="1"/>
      <c r="BO612" s="1"/>
      <c r="BP612" s="1"/>
      <c r="BQ612" s="1"/>
      <c r="BR612" s="1"/>
      <c r="BS612" s="1"/>
      <c r="BT612" s="1"/>
      <c r="BU612" s="1"/>
      <c r="BV612" s="1"/>
      <c r="BW612" s="1"/>
      <c r="BX612" s="1"/>
      <c r="BY612" s="1"/>
      <c r="BZ612" s="1"/>
    </row>
    <row r="613" spans="1:78" s="59" customFormat="1" ht="114">
      <c r="A613" s="45" t="str">
        <f t="shared" si="92"/>
        <v>EXT</v>
      </c>
      <c r="B613" s="131" t="s">
        <v>2079</v>
      </c>
      <c r="C613" s="131"/>
      <c r="D613" s="188" t="s">
        <v>1526</v>
      </c>
      <c r="E613" s="61" t="s">
        <v>41</v>
      </c>
      <c r="F613" s="281" t="s">
        <v>4971</v>
      </c>
      <c r="G613" s="62">
        <f t="shared" si="100"/>
        <v>6</v>
      </c>
      <c r="H613" s="62" t="s">
        <v>32</v>
      </c>
      <c r="I613" s="64" t="s">
        <v>2156</v>
      </c>
      <c r="J613" s="64"/>
      <c r="K613" s="65"/>
      <c r="L613" s="65"/>
      <c r="M613" s="65"/>
      <c r="N613" s="64"/>
      <c r="O613" s="66" t="s">
        <v>32</v>
      </c>
      <c r="P613" s="66" t="str">
        <f t="shared" si="99"/>
        <v>1..1</v>
      </c>
      <c r="Q613" s="6" t="s">
        <v>2913</v>
      </c>
      <c r="R613" s="67" t="s">
        <v>2914</v>
      </c>
      <c r="S613" s="66" t="s">
        <v>73</v>
      </c>
      <c r="T613" s="68" t="s">
        <v>56</v>
      </c>
      <c r="U613" s="62" t="s">
        <v>42</v>
      </c>
      <c r="V613" s="66"/>
      <c r="W613" s="69"/>
      <c r="X613" s="38"/>
      <c r="Y613" s="70" t="s">
        <v>47</v>
      </c>
      <c r="Z613" s="70" t="s">
        <v>48</v>
      </c>
      <c r="AA613" s="4"/>
      <c r="AB613" s="13" t="str">
        <f t="shared" si="90"/>
        <v>/rsm:CrossIndustryInvoice/rsm:SupplyChainTradeTransaction/ram:ApplicableHeaderTradeAgreement/ram:BuyerAgentTradeParty/ram:DefinedTradeContact/ram:TelephoneUniversalCommunication</v>
      </c>
      <c r="AC613" s="13" t="str">
        <f t="shared" si="91"/>
        <v>/ram:CompleteNumber</v>
      </c>
      <c r="AD613" s="14">
        <f>COUNTIFS(R$4:R613,AB613)</f>
        <v>1</v>
      </c>
      <c r="AE613" s="1"/>
      <c r="AF613" s="61" t="str">
        <f t="shared" si="94"/>
        <v>EXT</v>
      </c>
      <c r="AG613" s="62">
        <f t="shared" si="95"/>
        <v>6</v>
      </c>
      <c r="AH613" s="62" t="str">
        <f t="shared" si="96"/>
        <v>1..1</v>
      </c>
      <c r="AI613" s="64" t="s">
        <v>950</v>
      </c>
      <c r="AJ613" s="64"/>
      <c r="AK613" s="65"/>
      <c r="AL613" s="65"/>
      <c r="AM613" s="65"/>
      <c r="AN613" s="64"/>
      <c r="AO613" s="66" t="str">
        <f t="shared" si="93"/>
        <v>1..1</v>
      </c>
      <c r="AP613" s="66" t="str">
        <f t="shared" si="93"/>
        <v>1..1</v>
      </c>
      <c r="AQ613" s="6" t="str">
        <f t="shared" si="93"/>
        <v>/rsm:CrossIndustryInvoice
/rsm:SupplyChainTradeTransaction
/ram:ApplicableHeaderTradeAgreement
/ram:BuyerAgentTradeParty
/ram:DefinedTradeContact
/ram:TelephoneUniversalCommunication
/ram:CompleteNumber</v>
      </c>
      <c r="AR613" s="67" t="str">
        <f t="shared" si="93"/>
        <v>/rsm:CrossIndustryInvoice/rsm:SupplyChainTradeTransaction/ram:ApplicableHeaderTradeAgreement/ram:BuyerAgentTradeParty/ram:DefinedTradeContact/ram:TelephoneUniversalCommunication/ram:CompleteNumber</v>
      </c>
      <c r="AS613" s="66" t="s">
        <v>73</v>
      </c>
      <c r="AT613" s="68" t="s">
        <v>56</v>
      </c>
      <c r="AU613" s="62" t="str">
        <f t="shared" si="97"/>
        <v>0..1</v>
      </c>
      <c r="AV613" s="66"/>
      <c r="AW613" s="69"/>
      <c r="AX613" s="7"/>
      <c r="AY613" s="70" t="str">
        <f t="shared" si="98"/>
        <v>EXTENDED</v>
      </c>
      <c r="AZ613" s="70" t="str">
        <f t="shared" si="98"/>
        <v>EXTENDED FR B2B</v>
      </c>
      <c r="BA613" s="1"/>
      <c r="BB613" s="57"/>
      <c r="BE613"/>
      <c r="BF613" s="1"/>
      <c r="BG613" s="1"/>
      <c r="BH613" s="1"/>
      <c r="BI613" s="1"/>
      <c r="BJ613" s="1"/>
      <c r="BK613" s="1"/>
      <c r="BL613" s="1"/>
      <c r="BM613" s="1"/>
      <c r="BN613" s="1"/>
      <c r="BO613" s="1"/>
      <c r="BP613" s="1"/>
      <c r="BQ613" s="1"/>
      <c r="BR613" s="1"/>
      <c r="BS613" s="1"/>
      <c r="BT613" s="1"/>
      <c r="BU613" s="1"/>
      <c r="BV613" s="1"/>
      <c r="BW613" s="1"/>
      <c r="BX613" s="1"/>
      <c r="BY613" s="1"/>
      <c r="BZ613" s="1"/>
    </row>
    <row r="614" spans="1:78" s="59" customFormat="1" ht="89.25">
      <c r="A614" s="45" t="str">
        <f t="shared" si="92"/>
        <v>EXT</v>
      </c>
      <c r="B614" s="131" t="s">
        <v>2079</v>
      </c>
      <c r="C614" s="131"/>
      <c r="D614" s="188" t="s">
        <v>1526</v>
      </c>
      <c r="E614" s="161" t="s">
        <v>41</v>
      </c>
      <c r="F614" s="297" t="e">
        <v>#N/A</v>
      </c>
      <c r="G614" s="162">
        <f t="shared" si="100"/>
        <v>5</v>
      </c>
      <c r="H614" s="162" t="s">
        <v>42</v>
      </c>
      <c r="I614" s="192" t="s">
        <v>2159</v>
      </c>
      <c r="J614" s="163"/>
      <c r="K614" s="164"/>
      <c r="L614" s="164"/>
      <c r="M614" s="164"/>
      <c r="N614" s="163"/>
      <c r="O614" s="66" t="s">
        <v>42</v>
      </c>
      <c r="P614" s="66" t="str">
        <f t="shared" si="99"/>
        <v>0..1</v>
      </c>
      <c r="Q614" s="166" t="s">
        <v>2915</v>
      </c>
      <c r="R614" s="167" t="s">
        <v>2916</v>
      </c>
      <c r="S614" s="165"/>
      <c r="T614" s="168"/>
      <c r="U614" s="162" t="s">
        <v>42</v>
      </c>
      <c r="V614" s="165"/>
      <c r="W614" s="169"/>
      <c r="X614" s="38"/>
      <c r="Y614" s="70" t="s">
        <v>47</v>
      </c>
      <c r="Z614" s="70" t="s">
        <v>47</v>
      </c>
      <c r="AA614" s="4"/>
      <c r="AB614" s="13" t="str">
        <f t="shared" si="90"/>
        <v>/rsm:CrossIndustryInvoice/rsm:SupplyChainTradeTransaction/ram:ApplicableHeaderTradeAgreement/ram:BuyerAgentTradeParty/ram:DefinedTradeContact</v>
      </c>
      <c r="AC614" s="13" t="str">
        <f t="shared" si="91"/>
        <v>/ram:FaxUniversalCommunication</v>
      </c>
      <c r="AD614" s="14">
        <f>COUNTIFS(R$4:R614,AB614)</f>
        <v>1</v>
      </c>
      <c r="AE614" s="1"/>
      <c r="AF614" s="161" t="str">
        <f t="shared" si="94"/>
        <v>EXT</v>
      </c>
      <c r="AG614" s="162">
        <f t="shared" si="95"/>
        <v>5</v>
      </c>
      <c r="AH614" s="162" t="str">
        <f t="shared" si="96"/>
        <v>0..1</v>
      </c>
      <c r="AI614" s="192" t="s">
        <v>954</v>
      </c>
      <c r="AJ614" s="163"/>
      <c r="AK614" s="164"/>
      <c r="AL614" s="164"/>
      <c r="AM614" s="164"/>
      <c r="AN614" s="163"/>
      <c r="AO614" s="66" t="str">
        <f t="shared" si="93"/>
        <v>0..1</v>
      </c>
      <c r="AP614" s="66" t="str">
        <f t="shared" si="93"/>
        <v>0..1</v>
      </c>
      <c r="AQ614" s="166" t="str">
        <f t="shared" si="93"/>
        <v>/rsm:CrossIndustryInvoice
/rsm:SupplyChainTradeTransaction
/ram:ApplicableHeaderTradeAgreement
/ram:BuyerAgentTradeParty
/ram:DefinedTradeContact
/ram:FaxUniversalCommunication</v>
      </c>
      <c r="AR614" s="167" t="str">
        <f t="shared" si="93"/>
        <v>/rsm:CrossIndustryInvoice/rsm:SupplyChainTradeTransaction/ram:ApplicableHeaderTradeAgreement/ram:BuyerAgentTradeParty/ram:DefinedTradeContact/ram:FaxUniversalCommunication</v>
      </c>
      <c r="AS614" s="165"/>
      <c r="AT614" s="168"/>
      <c r="AU614" s="162" t="str">
        <f t="shared" si="97"/>
        <v>0..1</v>
      </c>
      <c r="AV614" s="165"/>
      <c r="AW614" s="169"/>
      <c r="AX614" s="7"/>
      <c r="AY614" s="70" t="str">
        <f t="shared" si="98"/>
        <v>EXTENDED</v>
      </c>
      <c r="AZ614" s="70" t="str">
        <f t="shared" si="98"/>
        <v>EXTENDED</v>
      </c>
      <c r="BA614" s="1"/>
      <c r="BB614" s="57"/>
      <c r="BE614"/>
      <c r="BF614" s="1"/>
      <c r="BG614" s="1"/>
      <c r="BH614" s="1"/>
      <c r="BI614" s="1"/>
      <c r="BJ614" s="1"/>
      <c r="BK614" s="1"/>
      <c r="BL614" s="1"/>
      <c r="BM614" s="1"/>
      <c r="BN614" s="1"/>
      <c r="BO614" s="1"/>
      <c r="BP614" s="1"/>
      <c r="BQ614" s="1"/>
      <c r="BR614" s="1"/>
      <c r="BS614" s="1"/>
      <c r="BT614" s="1"/>
      <c r="BU614" s="1"/>
      <c r="BV614" s="1"/>
      <c r="BW614" s="1"/>
      <c r="BX614" s="1"/>
      <c r="BY614" s="1"/>
      <c r="BZ614" s="1"/>
    </row>
    <row r="615" spans="1:78" s="59" customFormat="1" ht="114">
      <c r="A615" s="45" t="str">
        <f t="shared" si="92"/>
        <v>EXT</v>
      </c>
      <c r="B615" s="131" t="s">
        <v>2079</v>
      </c>
      <c r="C615" s="131"/>
      <c r="D615" s="188" t="s">
        <v>1526</v>
      </c>
      <c r="E615" s="61" t="s">
        <v>41</v>
      </c>
      <c r="F615" s="281" t="e">
        <v>#N/A</v>
      </c>
      <c r="G615" s="62">
        <f t="shared" si="100"/>
        <v>6</v>
      </c>
      <c r="H615" s="62" t="s">
        <v>32</v>
      </c>
      <c r="I615" s="64" t="s">
        <v>2162</v>
      </c>
      <c r="J615" s="64"/>
      <c r="K615" s="65"/>
      <c r="L615" s="65"/>
      <c r="M615" s="65"/>
      <c r="N615" s="64"/>
      <c r="O615" s="66" t="s">
        <v>32</v>
      </c>
      <c r="P615" s="66" t="str">
        <f t="shared" si="99"/>
        <v>1..1</v>
      </c>
      <c r="Q615" s="6" t="s">
        <v>2917</v>
      </c>
      <c r="R615" s="67" t="s">
        <v>2918</v>
      </c>
      <c r="S615" s="66" t="s">
        <v>73</v>
      </c>
      <c r="T615" s="68" t="s">
        <v>56</v>
      </c>
      <c r="U615" s="62" t="s">
        <v>42</v>
      </c>
      <c r="V615" s="66"/>
      <c r="W615" s="69"/>
      <c r="X615" s="38"/>
      <c r="Y615" s="70" t="s">
        <v>47</v>
      </c>
      <c r="Z615" s="70" t="s">
        <v>47</v>
      </c>
      <c r="AA615" s="4"/>
      <c r="AB615" s="13" t="str">
        <f t="shared" si="90"/>
        <v>/rsm:CrossIndustryInvoice/rsm:SupplyChainTradeTransaction/ram:ApplicableHeaderTradeAgreement/ram:BuyerAgentTradeParty/ram:DefinedTradeContact/ram:FaxUniversalCommunication</v>
      </c>
      <c r="AC615" s="13" t="str">
        <f t="shared" si="91"/>
        <v>/ram:CompleteNumber</v>
      </c>
      <c r="AD615" s="14">
        <f>COUNTIFS(R$4:R615,AB615)</f>
        <v>1</v>
      </c>
      <c r="AE615" s="1"/>
      <c r="AF615" s="61" t="str">
        <f t="shared" si="94"/>
        <v>EXT</v>
      </c>
      <c r="AG615" s="62">
        <f t="shared" si="95"/>
        <v>6</v>
      </c>
      <c r="AH615" s="62" t="str">
        <f t="shared" si="96"/>
        <v>1..1</v>
      </c>
      <c r="AI615" s="64" t="s">
        <v>2165</v>
      </c>
      <c r="AJ615" s="64"/>
      <c r="AK615" s="65"/>
      <c r="AL615" s="65"/>
      <c r="AM615" s="65"/>
      <c r="AN615" s="64"/>
      <c r="AO615" s="66" t="str">
        <f t="shared" si="93"/>
        <v>1..1</v>
      </c>
      <c r="AP615" s="66" t="str">
        <f t="shared" si="93"/>
        <v>1..1</v>
      </c>
      <c r="AQ615" s="6" t="str">
        <f t="shared" si="93"/>
        <v>/rsm:CrossIndustryInvoice
/rsm:SupplyChainTradeTransaction
/ram:ApplicableHeaderTradeAgreement
/ram:BuyerAgentTradeParty
/ram:DefinedTradeContact
/ram:FaxUniversalCommunication
/ram:CompleteNumber</v>
      </c>
      <c r="AR615" s="67" t="str">
        <f t="shared" si="93"/>
        <v>/rsm:CrossIndustryInvoice/rsm:SupplyChainTradeTransaction/ram:ApplicableHeaderTradeAgreement/ram:BuyerAgentTradeParty/ram:DefinedTradeContact/ram:FaxUniversalCommunication/ram:CompleteNumber</v>
      </c>
      <c r="AS615" s="66" t="s">
        <v>73</v>
      </c>
      <c r="AT615" s="68" t="s">
        <v>56</v>
      </c>
      <c r="AU615" s="62" t="str">
        <f t="shared" si="97"/>
        <v>0..1</v>
      </c>
      <c r="AV615" s="66"/>
      <c r="AW615" s="69"/>
      <c r="AX615" s="7"/>
      <c r="AY615" s="70" t="str">
        <f t="shared" si="98"/>
        <v>EXTENDED</v>
      </c>
      <c r="AZ615" s="70" t="str">
        <f t="shared" si="98"/>
        <v>EXTENDED</v>
      </c>
      <c r="BA615" s="1"/>
      <c r="BB615" s="57"/>
      <c r="BE615"/>
      <c r="BF615" s="1"/>
      <c r="BG615" s="1"/>
      <c r="BH615" s="1"/>
      <c r="BI615" s="1"/>
      <c r="BJ615" s="1"/>
      <c r="BK615" s="1"/>
      <c r="BL615" s="1"/>
      <c r="BM615" s="1"/>
      <c r="BN615" s="1"/>
      <c r="BO615" s="1"/>
      <c r="BP615" s="1"/>
      <c r="BQ615" s="1"/>
      <c r="BR615" s="1"/>
      <c r="BS615" s="1"/>
      <c r="BT615" s="1"/>
      <c r="BU615" s="1"/>
      <c r="BV615" s="1"/>
      <c r="BW615" s="1"/>
      <c r="BX615" s="1"/>
      <c r="BY615" s="1"/>
      <c r="BZ615" s="1"/>
    </row>
    <row r="616" spans="1:78" s="59" customFormat="1" ht="89.25">
      <c r="A616" s="45" t="str">
        <f t="shared" si="92"/>
        <v>EXT</v>
      </c>
      <c r="B616" s="131" t="s">
        <v>2079</v>
      </c>
      <c r="C616" s="131"/>
      <c r="D616" s="188" t="s">
        <v>1526</v>
      </c>
      <c r="E616" s="161" t="s">
        <v>41</v>
      </c>
      <c r="F616" s="297" t="e">
        <v>#N/A</v>
      </c>
      <c r="G616" s="162">
        <f t="shared" si="100"/>
        <v>5</v>
      </c>
      <c r="H616" s="162" t="s">
        <v>42</v>
      </c>
      <c r="I616" s="192" t="s">
        <v>2166</v>
      </c>
      <c r="J616" s="163"/>
      <c r="K616" s="164"/>
      <c r="L616" s="164"/>
      <c r="M616" s="164"/>
      <c r="N616" s="163"/>
      <c r="O616" s="66" t="s">
        <v>42</v>
      </c>
      <c r="P616" s="66" t="str">
        <f t="shared" si="99"/>
        <v>0..1</v>
      </c>
      <c r="Q616" s="166" t="s">
        <v>2919</v>
      </c>
      <c r="R616" s="167" t="s">
        <v>2920</v>
      </c>
      <c r="S616" s="165"/>
      <c r="T616" s="168"/>
      <c r="U616" s="162" t="s">
        <v>42</v>
      </c>
      <c r="V616" s="165"/>
      <c r="W616" s="169"/>
      <c r="X616" s="38"/>
      <c r="Y616" s="70" t="s">
        <v>47</v>
      </c>
      <c r="Z616" s="70" t="s">
        <v>48</v>
      </c>
      <c r="AA616" s="4"/>
      <c r="AB616" s="13" t="str">
        <f t="shared" si="90"/>
        <v>/rsm:CrossIndustryInvoice/rsm:SupplyChainTradeTransaction/ram:ApplicableHeaderTradeAgreement/ram:BuyerAgentTradeParty/ram:DefinedTradeContact</v>
      </c>
      <c r="AC616" s="13" t="str">
        <f t="shared" si="91"/>
        <v>/ram:EmailURIUniversalCommunication</v>
      </c>
      <c r="AD616" s="14">
        <f>COUNTIFS(R$4:R616,AB616)</f>
        <v>1</v>
      </c>
      <c r="AE616" s="1"/>
      <c r="AF616" s="161" t="str">
        <f t="shared" si="94"/>
        <v>EXT</v>
      </c>
      <c r="AG616" s="162">
        <f t="shared" si="95"/>
        <v>5</v>
      </c>
      <c r="AH616" s="162" t="str">
        <f t="shared" si="96"/>
        <v>0..1</v>
      </c>
      <c r="AI616" s="192" t="s">
        <v>962</v>
      </c>
      <c r="AJ616" s="163"/>
      <c r="AK616" s="164"/>
      <c r="AL616" s="164"/>
      <c r="AM616" s="164"/>
      <c r="AN616" s="163"/>
      <c r="AO616" s="66" t="str">
        <f t="shared" si="93"/>
        <v>0..1</v>
      </c>
      <c r="AP616" s="66" t="str">
        <f t="shared" si="93"/>
        <v>0..1</v>
      </c>
      <c r="AQ616" s="166" t="str">
        <f t="shared" si="93"/>
        <v>/rsm:CrossIndustryInvoice
/rsm:SupplyChainTradeTransaction
/ram:ApplicableHeaderTradeAgreement
/ram:BuyerAgentTradeParty
/ram:DefinedTradeContact
/ram:EmailURIUniversalCommunication</v>
      </c>
      <c r="AR616" s="167" t="str">
        <f t="shared" si="93"/>
        <v>/rsm:CrossIndustryInvoice/rsm:SupplyChainTradeTransaction/ram:ApplicableHeaderTradeAgreement/ram:BuyerAgentTradeParty/ram:DefinedTradeContact/ram:EmailURIUniversalCommunication</v>
      </c>
      <c r="AS616" s="165"/>
      <c r="AT616" s="168"/>
      <c r="AU616" s="162" t="str">
        <f t="shared" si="97"/>
        <v>0..1</v>
      </c>
      <c r="AV616" s="165"/>
      <c r="AW616" s="169"/>
      <c r="AX616" s="7"/>
      <c r="AY616" s="70" t="str">
        <f t="shared" si="98"/>
        <v>EXTENDED</v>
      </c>
      <c r="AZ616" s="70" t="str">
        <f t="shared" si="98"/>
        <v>EXTENDED FR B2B</v>
      </c>
      <c r="BA616" s="1"/>
      <c r="BB616" s="57"/>
      <c r="BE616"/>
      <c r="BF616" s="1"/>
      <c r="BG616" s="1"/>
      <c r="BH616" s="1"/>
      <c r="BI616" s="1"/>
      <c r="BJ616" s="1"/>
      <c r="BK616" s="1"/>
      <c r="BL616" s="1"/>
      <c r="BM616" s="1"/>
      <c r="BN616" s="1"/>
      <c r="BO616" s="1"/>
      <c r="BP616" s="1"/>
      <c r="BQ616" s="1"/>
      <c r="BR616" s="1"/>
      <c r="BS616" s="1"/>
      <c r="BT616" s="1"/>
      <c r="BU616" s="1"/>
      <c r="BV616" s="1"/>
      <c r="BW616" s="1"/>
      <c r="BX616" s="1"/>
      <c r="BY616" s="1"/>
      <c r="BZ616" s="1"/>
    </row>
    <row r="617" spans="1:78" s="59" customFormat="1" ht="114">
      <c r="A617" s="45" t="str">
        <f t="shared" si="92"/>
        <v>EXT</v>
      </c>
      <c r="B617" s="131" t="s">
        <v>2079</v>
      </c>
      <c r="C617" s="131"/>
      <c r="D617" s="188" t="s">
        <v>1526</v>
      </c>
      <c r="E617" s="61" t="s">
        <v>41</v>
      </c>
      <c r="F617" s="281" t="s">
        <v>4972</v>
      </c>
      <c r="G617" s="62">
        <f t="shared" si="100"/>
        <v>6</v>
      </c>
      <c r="H617" s="62" t="s">
        <v>32</v>
      </c>
      <c r="I617" s="64" t="s">
        <v>2169</v>
      </c>
      <c r="J617" s="64"/>
      <c r="K617" s="65"/>
      <c r="L617" s="65"/>
      <c r="M617" s="65"/>
      <c r="N617" s="64"/>
      <c r="O617" s="66" t="s">
        <v>32</v>
      </c>
      <c r="P617" s="66" t="str">
        <f t="shared" si="99"/>
        <v>1..1</v>
      </c>
      <c r="Q617" s="6" t="s">
        <v>2921</v>
      </c>
      <c r="R617" s="67" t="s">
        <v>2922</v>
      </c>
      <c r="S617" s="66" t="s">
        <v>73</v>
      </c>
      <c r="T617" s="68" t="s">
        <v>56</v>
      </c>
      <c r="U617" s="62" t="s">
        <v>42</v>
      </c>
      <c r="V617" s="66"/>
      <c r="W617" s="69"/>
      <c r="X617" s="38"/>
      <c r="Y617" s="70" t="s">
        <v>47</v>
      </c>
      <c r="Z617" s="70" t="s">
        <v>48</v>
      </c>
      <c r="AA617" s="4"/>
      <c r="AB617" s="13" t="str">
        <f t="shared" si="90"/>
        <v>/rsm:CrossIndustryInvoice/rsm:SupplyChainTradeTransaction/ram:ApplicableHeaderTradeAgreement/ram:BuyerAgentTradeParty/ram:DefinedTradeContact/ram:EmailURIUniversalCommunication</v>
      </c>
      <c r="AC617" s="13" t="str">
        <f t="shared" si="91"/>
        <v>/ram:URIID</v>
      </c>
      <c r="AD617" s="14">
        <f>COUNTIFS(R$4:R617,AB617)</f>
        <v>1</v>
      </c>
      <c r="AE617" s="1"/>
      <c r="AF617" s="61" t="str">
        <f t="shared" si="94"/>
        <v>EXT</v>
      </c>
      <c r="AG617" s="62">
        <f t="shared" si="95"/>
        <v>6</v>
      </c>
      <c r="AH617" s="62" t="str">
        <f t="shared" si="96"/>
        <v>1..1</v>
      </c>
      <c r="AI617" s="64" t="s">
        <v>2172</v>
      </c>
      <c r="AJ617" s="64"/>
      <c r="AK617" s="65"/>
      <c r="AL617" s="65"/>
      <c r="AM617" s="65"/>
      <c r="AN617" s="64"/>
      <c r="AO617" s="66" t="str">
        <f t="shared" si="93"/>
        <v>1..1</v>
      </c>
      <c r="AP617" s="66" t="str">
        <f t="shared" si="93"/>
        <v>1..1</v>
      </c>
      <c r="AQ617" s="6" t="str">
        <f t="shared" si="93"/>
        <v>/rsm:CrossIndustryInvoice
/rsm:SupplyChainTradeTransaction
/ram:ApplicableHeaderTradeAgreement
/ram:BuyerAgentTradeParty
/ram:DefinedTradeContact
/ram:EmailURIUniversalCommunication
/ram:URIID</v>
      </c>
      <c r="AR617" s="67" t="str">
        <f t="shared" si="93"/>
        <v>/rsm:CrossIndustryInvoice/rsm:SupplyChainTradeTransaction/ram:ApplicableHeaderTradeAgreement/ram:BuyerAgentTradeParty/ram:DefinedTradeContact/ram:EmailURIUniversalCommunication/ram:URIID</v>
      </c>
      <c r="AS617" s="66" t="s">
        <v>73</v>
      </c>
      <c r="AT617" s="68" t="s">
        <v>56</v>
      </c>
      <c r="AU617" s="62" t="str">
        <f t="shared" si="97"/>
        <v>0..1</v>
      </c>
      <c r="AV617" s="66"/>
      <c r="AW617" s="69"/>
      <c r="AX617" s="7"/>
      <c r="AY617" s="70" t="str">
        <f t="shared" si="98"/>
        <v>EXTENDED</v>
      </c>
      <c r="AZ617" s="70" t="str">
        <f t="shared" si="98"/>
        <v>EXTENDED FR B2B</v>
      </c>
      <c r="BA617" s="1"/>
      <c r="BB617" s="57"/>
      <c r="BE617"/>
      <c r="BF617" s="1"/>
      <c r="BG617" s="1"/>
      <c r="BH617" s="1"/>
      <c r="BI617" s="1"/>
      <c r="BJ617" s="1"/>
      <c r="BK617" s="1"/>
      <c r="BL617" s="1"/>
      <c r="BM617" s="1"/>
      <c r="BN617" s="1"/>
      <c r="BO617" s="1"/>
      <c r="BP617" s="1"/>
      <c r="BQ617" s="1"/>
      <c r="BR617" s="1"/>
      <c r="BS617" s="1"/>
      <c r="BT617" s="1"/>
      <c r="BU617" s="1"/>
      <c r="BV617" s="1"/>
      <c r="BW617" s="1"/>
      <c r="BX617" s="1"/>
      <c r="BY617" s="1"/>
      <c r="BZ617" s="1"/>
    </row>
    <row r="618" spans="1:78" s="59" customFormat="1" ht="76.5">
      <c r="A618" s="45" t="str">
        <f t="shared" si="92"/>
        <v>EXT</v>
      </c>
      <c r="B618" s="131" t="s">
        <v>2079</v>
      </c>
      <c r="C618" s="131"/>
      <c r="D618" s="184" t="s">
        <v>1526</v>
      </c>
      <c r="E618" s="139" t="s">
        <v>41</v>
      </c>
      <c r="F618" s="295" t="s">
        <v>4973</v>
      </c>
      <c r="G618" s="140">
        <f t="shared" si="100"/>
        <v>4</v>
      </c>
      <c r="H618" s="140" t="s">
        <v>42</v>
      </c>
      <c r="I618" s="137" t="s">
        <v>2923</v>
      </c>
      <c r="J618" s="125" t="s">
        <v>2174</v>
      </c>
      <c r="K618" s="126"/>
      <c r="L618" s="126"/>
      <c r="M618" s="126"/>
      <c r="N618" s="125"/>
      <c r="O618" s="124" t="s">
        <v>32</v>
      </c>
      <c r="P618" s="124" t="str">
        <f t="shared" si="99"/>
        <v>1..1</v>
      </c>
      <c r="Q618" s="141" t="s">
        <v>2924</v>
      </c>
      <c r="R618" s="142" t="s">
        <v>2925</v>
      </c>
      <c r="S618" s="124" t="s">
        <v>35</v>
      </c>
      <c r="T618" s="129" t="s">
        <v>56</v>
      </c>
      <c r="U618" s="140" t="s">
        <v>42</v>
      </c>
      <c r="V618" s="124" t="s">
        <v>35</v>
      </c>
      <c r="W618" s="130" t="s">
        <v>35</v>
      </c>
      <c r="X618" s="38"/>
      <c r="Y618" s="70" t="s">
        <v>47</v>
      </c>
      <c r="Z618" s="70" t="s">
        <v>48</v>
      </c>
      <c r="AA618" s="4"/>
      <c r="AB618" s="13" t="str">
        <f t="shared" si="90"/>
        <v>/rsm:CrossIndustryInvoice/rsm:SupplyChainTradeTransaction/ram:ApplicableHeaderTradeAgreement/ram:BuyerAgentTradeParty</v>
      </c>
      <c r="AC618" s="13" t="str">
        <f t="shared" si="91"/>
        <v>/ram:PostalTradeAddress</v>
      </c>
      <c r="AD618" s="14">
        <f>COUNTIFS(R$4:R618,AB618)</f>
        <v>1</v>
      </c>
      <c r="AE618" s="1"/>
      <c r="AF618" s="139" t="str">
        <f t="shared" si="94"/>
        <v>EXT</v>
      </c>
      <c r="AG618" s="140">
        <f t="shared" si="95"/>
        <v>4</v>
      </c>
      <c r="AH618" s="140" t="str">
        <f t="shared" si="96"/>
        <v>0..1</v>
      </c>
      <c r="AI618" s="137" t="s">
        <v>2926</v>
      </c>
      <c r="AJ618" s="125" t="s">
        <v>2178</v>
      </c>
      <c r="AK618" s="126"/>
      <c r="AL618" s="126"/>
      <c r="AM618" s="126"/>
      <c r="AN618" s="125"/>
      <c r="AO618" s="124" t="str">
        <f t="shared" si="93"/>
        <v>1..1</v>
      </c>
      <c r="AP618" s="124" t="str">
        <f t="shared" si="93"/>
        <v>1..1</v>
      </c>
      <c r="AQ618" s="141" t="str">
        <f t="shared" si="93"/>
        <v>/rsm:CrossIndustryInvoice
/rsm:SupplyChainTradeTransaction
/ram:ApplicableHeaderTradeAgreement
/ram:BuyerAgentTradeParty
/ram:PostalTradeAddress</v>
      </c>
      <c r="AR618" s="142" t="str">
        <f t="shared" si="93"/>
        <v>/rsm:CrossIndustryInvoice/rsm:SupplyChainTradeTransaction/ram:ApplicableHeaderTradeAgreement/ram:BuyerAgentTradeParty/ram:PostalTradeAddress</v>
      </c>
      <c r="AS618" s="124" t="s">
        <v>35</v>
      </c>
      <c r="AT618" s="129" t="s">
        <v>56</v>
      </c>
      <c r="AU618" s="140" t="str">
        <f t="shared" si="97"/>
        <v>0..1</v>
      </c>
      <c r="AV618" s="124" t="s">
        <v>35</v>
      </c>
      <c r="AW618" s="130" t="s">
        <v>35</v>
      </c>
      <c r="AX618" s="7"/>
      <c r="AY618" s="70" t="str">
        <f t="shared" si="98"/>
        <v>EXTENDED</v>
      </c>
      <c r="AZ618" s="70" t="str">
        <f t="shared" si="98"/>
        <v>EXTENDED FR B2B</v>
      </c>
      <c r="BA618" s="1"/>
      <c r="BB618" s="57"/>
      <c r="BE618"/>
      <c r="BF618" s="1"/>
      <c r="BG618" s="1"/>
      <c r="BH618" s="1"/>
      <c r="BI618" s="1"/>
      <c r="BJ618" s="1"/>
      <c r="BK618" s="1"/>
      <c r="BL618" s="1"/>
      <c r="BM618" s="1"/>
      <c r="BN618" s="1"/>
      <c r="BO618" s="1"/>
      <c r="BP618" s="1"/>
      <c r="BQ618" s="1"/>
      <c r="BR618" s="1"/>
      <c r="BS618" s="1"/>
      <c r="BT618" s="1"/>
      <c r="BU618" s="1"/>
      <c r="BV618" s="1"/>
      <c r="BW618" s="1"/>
      <c r="BX618" s="1"/>
      <c r="BY618" s="1"/>
      <c r="BZ618" s="1"/>
    </row>
    <row r="619" spans="1:78" s="59" customFormat="1" ht="89.25">
      <c r="A619" s="45" t="str">
        <f t="shared" si="92"/>
        <v>EXT</v>
      </c>
      <c r="B619" s="131" t="s">
        <v>2079</v>
      </c>
      <c r="C619" s="131"/>
      <c r="D619" s="184" t="s">
        <v>1526</v>
      </c>
      <c r="E619" s="144" t="s">
        <v>41</v>
      </c>
      <c r="F619" s="296" t="s">
        <v>4974</v>
      </c>
      <c r="G619" s="145">
        <f t="shared" si="100"/>
        <v>5</v>
      </c>
      <c r="H619" s="145" t="s">
        <v>42</v>
      </c>
      <c r="I619" s="64" t="s">
        <v>2927</v>
      </c>
      <c r="J619" s="64" t="s">
        <v>1635</v>
      </c>
      <c r="K619" s="65" t="s">
        <v>1636</v>
      </c>
      <c r="L619" s="65"/>
      <c r="M619" s="65" t="s">
        <v>35</v>
      </c>
      <c r="N619" s="64" t="s">
        <v>70</v>
      </c>
      <c r="O619" s="66" t="s">
        <v>42</v>
      </c>
      <c r="P619" s="66" t="str">
        <f t="shared" si="99"/>
        <v>0..1</v>
      </c>
      <c r="Q619" s="178" t="s">
        <v>2928</v>
      </c>
      <c r="R619" s="179" t="s">
        <v>2929</v>
      </c>
      <c r="S619" s="66" t="s">
        <v>73</v>
      </c>
      <c r="T619" s="68" t="s">
        <v>56</v>
      </c>
      <c r="U619" s="177" t="s">
        <v>42</v>
      </c>
      <c r="V619" s="66" t="s">
        <v>35</v>
      </c>
      <c r="W619" s="69" t="s">
        <v>35</v>
      </c>
      <c r="X619" s="38"/>
      <c r="Y619" s="70" t="s">
        <v>47</v>
      </c>
      <c r="Z619" s="70" t="s">
        <v>48</v>
      </c>
      <c r="AA619" s="4"/>
      <c r="AB619" s="13" t="str">
        <f t="shared" si="90"/>
        <v>/rsm:CrossIndustryInvoice/rsm:SupplyChainTradeTransaction/ram:ApplicableHeaderTradeAgreement/ram:BuyerAgentTradeParty/ram:PostalTradeAddress</v>
      </c>
      <c r="AC619" s="13" t="str">
        <f t="shared" si="91"/>
        <v>/ram:PostcodeCode</v>
      </c>
      <c r="AD619" s="14">
        <f>COUNTIFS(R$4:R619,AB619)</f>
        <v>1</v>
      </c>
      <c r="AE619" s="1"/>
      <c r="AF619" s="144" t="str">
        <f t="shared" si="94"/>
        <v>EXT</v>
      </c>
      <c r="AG619" s="145">
        <f t="shared" si="95"/>
        <v>5</v>
      </c>
      <c r="AH619" s="145" t="str">
        <f t="shared" si="96"/>
        <v>0..1</v>
      </c>
      <c r="AI619" s="64" t="s">
        <v>2930</v>
      </c>
      <c r="AJ619" s="64" t="s">
        <v>1747</v>
      </c>
      <c r="AK619" s="65" t="s">
        <v>1748</v>
      </c>
      <c r="AL619" s="65"/>
      <c r="AM619" s="65" t="s">
        <v>35</v>
      </c>
      <c r="AN619" s="64" t="s">
        <v>78</v>
      </c>
      <c r="AO619" s="66" t="str">
        <f t="shared" si="93"/>
        <v>0..1</v>
      </c>
      <c r="AP619" s="66" t="str">
        <f t="shared" si="93"/>
        <v>0..1</v>
      </c>
      <c r="AQ619" s="178" t="str">
        <f t="shared" si="93"/>
        <v>/rsm:CrossIndustryInvoice
/rsm:SupplyChainTradeTransaction
/ram:ApplicableHeaderTradeAgreement
/ram:BuyerAgentTradeParty
/ram:PostalTradeAddress
/ram:PostcodeCode</v>
      </c>
      <c r="AR619" s="179" t="str">
        <f t="shared" si="93"/>
        <v>/rsm:CrossIndustryInvoice/rsm:SupplyChainTradeTransaction/ram:ApplicableHeaderTradeAgreement/ram:BuyerAgentTradeParty/ram:PostalTradeAddress/ram:PostcodeCode</v>
      </c>
      <c r="AS619" s="66" t="s">
        <v>73</v>
      </c>
      <c r="AT619" s="68" t="s">
        <v>56</v>
      </c>
      <c r="AU619" s="177" t="str">
        <f t="shared" si="97"/>
        <v>0..1</v>
      </c>
      <c r="AV619" s="66" t="s">
        <v>35</v>
      </c>
      <c r="AW619" s="69" t="s">
        <v>35</v>
      </c>
      <c r="AX619" s="7"/>
      <c r="AY619" s="70" t="str">
        <f t="shared" si="98"/>
        <v>EXTENDED</v>
      </c>
      <c r="AZ619" s="70" t="str">
        <f t="shared" si="98"/>
        <v>EXTENDED FR B2B</v>
      </c>
      <c r="BA619" s="1"/>
      <c r="BB619" s="57"/>
      <c r="BE619"/>
      <c r="BF619" s="1"/>
      <c r="BG619" s="1"/>
      <c r="BH619" s="1"/>
      <c r="BI619" s="1"/>
      <c r="BJ619" s="1"/>
      <c r="BK619" s="1"/>
      <c r="BL619" s="1"/>
      <c r="BM619" s="1"/>
      <c r="BN619" s="1"/>
      <c r="BO619" s="1"/>
      <c r="BP619" s="1"/>
      <c r="BQ619" s="1"/>
      <c r="BR619" s="1"/>
      <c r="BS619" s="1"/>
      <c r="BT619" s="1"/>
      <c r="BU619" s="1"/>
      <c r="BV619" s="1"/>
      <c r="BW619" s="1"/>
      <c r="BX619" s="1"/>
      <c r="BY619" s="1"/>
      <c r="BZ619" s="1"/>
    </row>
    <row r="620" spans="1:78" s="59" customFormat="1" ht="89.25">
      <c r="A620" s="45" t="str">
        <f t="shared" si="92"/>
        <v>EXT</v>
      </c>
      <c r="B620" s="131" t="s">
        <v>2079</v>
      </c>
      <c r="C620" s="131"/>
      <c r="D620" s="184" t="s">
        <v>1526</v>
      </c>
      <c r="E620" s="144" t="s">
        <v>41</v>
      </c>
      <c r="F620" s="296" t="s">
        <v>4975</v>
      </c>
      <c r="G620" s="145">
        <f t="shared" si="100"/>
        <v>5</v>
      </c>
      <c r="H620" s="145" t="s">
        <v>42</v>
      </c>
      <c r="I620" s="64" t="s">
        <v>2931</v>
      </c>
      <c r="J620" s="64" t="s">
        <v>1641</v>
      </c>
      <c r="K620" s="65" t="s">
        <v>2184</v>
      </c>
      <c r="L620" s="65"/>
      <c r="M620" s="65" t="s">
        <v>35</v>
      </c>
      <c r="N620" s="64" t="s">
        <v>70</v>
      </c>
      <c r="O620" s="66" t="s">
        <v>42</v>
      </c>
      <c r="P620" s="66" t="str">
        <f t="shared" si="99"/>
        <v>0..1</v>
      </c>
      <c r="Q620" s="178" t="s">
        <v>2932</v>
      </c>
      <c r="R620" s="179" t="s">
        <v>2933</v>
      </c>
      <c r="S620" s="66" t="s">
        <v>73</v>
      </c>
      <c r="T620" s="68" t="s">
        <v>56</v>
      </c>
      <c r="U620" s="177" t="s">
        <v>42</v>
      </c>
      <c r="V620" s="66" t="s">
        <v>35</v>
      </c>
      <c r="W620" s="69" t="s">
        <v>35</v>
      </c>
      <c r="X620" s="38"/>
      <c r="Y620" s="70" t="s">
        <v>47</v>
      </c>
      <c r="Z620" s="70" t="s">
        <v>48</v>
      </c>
      <c r="AA620" s="4"/>
      <c r="AB620" s="13" t="str">
        <f t="shared" si="90"/>
        <v>/rsm:CrossIndustryInvoice/rsm:SupplyChainTradeTransaction/ram:ApplicableHeaderTradeAgreement/ram:BuyerAgentTradeParty/ram:PostalTradeAddress</v>
      </c>
      <c r="AC620" s="13" t="str">
        <f t="shared" si="91"/>
        <v>/ram:LineOne</v>
      </c>
      <c r="AD620" s="14">
        <f>COUNTIFS(R$4:R620,AB620)</f>
        <v>1</v>
      </c>
      <c r="AE620" s="1"/>
      <c r="AF620" s="144" t="str">
        <f t="shared" si="94"/>
        <v>EXT</v>
      </c>
      <c r="AG620" s="145">
        <f t="shared" si="95"/>
        <v>5</v>
      </c>
      <c r="AH620" s="145" t="str">
        <f t="shared" si="96"/>
        <v>0..1</v>
      </c>
      <c r="AI620" s="64" t="s">
        <v>2934</v>
      </c>
      <c r="AJ620" s="64" t="s">
        <v>1754</v>
      </c>
      <c r="AK620" s="65" t="s">
        <v>1755</v>
      </c>
      <c r="AL620" s="65"/>
      <c r="AM620" s="65" t="s">
        <v>35</v>
      </c>
      <c r="AN620" s="64" t="s">
        <v>78</v>
      </c>
      <c r="AO620" s="66" t="str">
        <f t="shared" si="93"/>
        <v>0..1</v>
      </c>
      <c r="AP620" s="66" t="str">
        <f t="shared" si="93"/>
        <v>0..1</v>
      </c>
      <c r="AQ620" s="178" t="str">
        <f t="shared" si="93"/>
        <v>/rsm:CrossIndustryInvoice
/rsm:SupplyChainTradeTransaction
/ram:ApplicableHeaderTradeAgreement
/ram:BuyerAgentTradeParty
/ram:PostalTradeAddress
/ram:LineOne</v>
      </c>
      <c r="AR620" s="179" t="str">
        <f t="shared" si="93"/>
        <v>/rsm:CrossIndustryInvoice/rsm:SupplyChainTradeTransaction/ram:ApplicableHeaderTradeAgreement/ram:BuyerAgentTradeParty/ram:PostalTradeAddress/ram:LineOne</v>
      </c>
      <c r="AS620" s="66" t="s">
        <v>73</v>
      </c>
      <c r="AT620" s="68" t="s">
        <v>56</v>
      </c>
      <c r="AU620" s="177" t="str">
        <f t="shared" si="97"/>
        <v>0..1</v>
      </c>
      <c r="AV620" s="66" t="s">
        <v>35</v>
      </c>
      <c r="AW620" s="69" t="s">
        <v>35</v>
      </c>
      <c r="AX620" s="7"/>
      <c r="AY620" s="70" t="str">
        <f t="shared" si="98"/>
        <v>EXTENDED</v>
      </c>
      <c r="AZ620" s="70" t="str">
        <f t="shared" si="98"/>
        <v>EXTENDED FR B2B</v>
      </c>
      <c r="BA620" s="1"/>
      <c r="BB620" s="57"/>
      <c r="BE620"/>
      <c r="BF620" s="1"/>
      <c r="BG620" s="1"/>
      <c r="BH620" s="1"/>
      <c r="BI620" s="1"/>
      <c r="BJ620" s="1"/>
      <c r="BK620" s="1"/>
      <c r="BL620" s="1"/>
      <c r="BM620" s="1"/>
      <c r="BN620" s="1"/>
      <c r="BO620" s="1"/>
      <c r="BP620" s="1"/>
      <c r="BQ620" s="1"/>
      <c r="BR620" s="1"/>
      <c r="BS620" s="1"/>
      <c r="BT620" s="1"/>
      <c r="BU620" s="1"/>
      <c r="BV620" s="1"/>
      <c r="BW620" s="1"/>
      <c r="BX620" s="1"/>
      <c r="BY620" s="1"/>
      <c r="BZ620" s="1"/>
    </row>
    <row r="621" spans="1:78" s="59" customFormat="1" ht="89.25">
      <c r="A621" s="45" t="str">
        <f t="shared" si="92"/>
        <v>EXT</v>
      </c>
      <c r="B621" s="131" t="s">
        <v>2079</v>
      </c>
      <c r="C621" s="131"/>
      <c r="D621" s="184" t="s">
        <v>1526</v>
      </c>
      <c r="E621" s="144" t="s">
        <v>41</v>
      </c>
      <c r="F621" s="296" t="s">
        <v>4976</v>
      </c>
      <c r="G621" s="145">
        <f t="shared" si="100"/>
        <v>5</v>
      </c>
      <c r="H621" s="145" t="s">
        <v>42</v>
      </c>
      <c r="I621" s="64" t="s">
        <v>2935</v>
      </c>
      <c r="J621" s="64" t="s">
        <v>1647</v>
      </c>
      <c r="K621" s="65"/>
      <c r="L621" s="65"/>
      <c r="M621" s="65" t="s">
        <v>35</v>
      </c>
      <c r="N621" s="64" t="s">
        <v>70</v>
      </c>
      <c r="O621" s="66" t="s">
        <v>42</v>
      </c>
      <c r="P621" s="66" t="str">
        <f t="shared" si="99"/>
        <v>0..1</v>
      </c>
      <c r="Q621" s="178" t="s">
        <v>2936</v>
      </c>
      <c r="R621" s="179" t="s">
        <v>2937</v>
      </c>
      <c r="S621" s="66" t="s">
        <v>73</v>
      </c>
      <c r="T621" s="68" t="s">
        <v>56</v>
      </c>
      <c r="U621" s="177" t="s">
        <v>42</v>
      </c>
      <c r="V621" s="66" t="s">
        <v>35</v>
      </c>
      <c r="W621" s="69" t="s">
        <v>35</v>
      </c>
      <c r="X621" s="38"/>
      <c r="Y621" s="70" t="s">
        <v>47</v>
      </c>
      <c r="Z621" s="70" t="s">
        <v>48</v>
      </c>
      <c r="AA621" s="4"/>
      <c r="AB621" s="13" t="str">
        <f t="shared" si="90"/>
        <v>/rsm:CrossIndustryInvoice/rsm:SupplyChainTradeTransaction/ram:ApplicableHeaderTradeAgreement/ram:BuyerAgentTradeParty/ram:PostalTradeAddress</v>
      </c>
      <c r="AC621" s="13" t="str">
        <f t="shared" si="91"/>
        <v>/ram:LineTwo</v>
      </c>
      <c r="AD621" s="14">
        <f>COUNTIFS(R$4:R621,AB621)</f>
        <v>1</v>
      </c>
      <c r="AE621" s="1"/>
      <c r="AF621" s="144" t="str">
        <f t="shared" si="94"/>
        <v>EXT</v>
      </c>
      <c r="AG621" s="145">
        <f t="shared" si="95"/>
        <v>5</v>
      </c>
      <c r="AH621" s="145" t="str">
        <f t="shared" si="96"/>
        <v>0..1</v>
      </c>
      <c r="AI621" s="64" t="s">
        <v>2938</v>
      </c>
      <c r="AJ621" s="64" t="s">
        <v>1761</v>
      </c>
      <c r="AK621" s="65"/>
      <c r="AL621" s="65"/>
      <c r="AM621" s="65" t="s">
        <v>35</v>
      </c>
      <c r="AN621" s="64" t="s">
        <v>78</v>
      </c>
      <c r="AO621" s="66" t="str">
        <f t="shared" si="93"/>
        <v>0..1</v>
      </c>
      <c r="AP621" s="66" t="str">
        <f t="shared" si="93"/>
        <v>0..1</v>
      </c>
      <c r="AQ621" s="178" t="str">
        <f t="shared" si="93"/>
        <v>/rsm:CrossIndustryInvoice
/rsm:SupplyChainTradeTransaction
/ram:ApplicableHeaderTradeAgreement
/ram:BuyerAgentTradeParty
/ram:PostalTradeAddress
/ram:LineTwo</v>
      </c>
      <c r="AR621" s="179" t="str">
        <f t="shared" si="93"/>
        <v>/rsm:CrossIndustryInvoice/rsm:SupplyChainTradeTransaction/ram:ApplicableHeaderTradeAgreement/ram:BuyerAgentTradeParty/ram:PostalTradeAddress/ram:LineTwo</v>
      </c>
      <c r="AS621" s="66" t="s">
        <v>73</v>
      </c>
      <c r="AT621" s="68" t="s">
        <v>56</v>
      </c>
      <c r="AU621" s="177" t="str">
        <f t="shared" si="97"/>
        <v>0..1</v>
      </c>
      <c r="AV621" s="66" t="s">
        <v>35</v>
      </c>
      <c r="AW621" s="69" t="s">
        <v>35</v>
      </c>
      <c r="AX621" s="7"/>
      <c r="AY621" s="70" t="str">
        <f t="shared" si="98"/>
        <v>EXTENDED</v>
      </c>
      <c r="AZ621" s="70" t="str">
        <f t="shared" si="98"/>
        <v>EXTENDED FR B2B</v>
      </c>
      <c r="BA621" s="1"/>
      <c r="BB621" s="57"/>
      <c r="BE621"/>
      <c r="BF621" s="1"/>
      <c r="BG621" s="1"/>
      <c r="BH621" s="1"/>
      <c r="BI621" s="1"/>
      <c r="BJ621" s="1"/>
      <c r="BK621" s="1"/>
      <c r="BL621" s="1"/>
      <c r="BM621" s="1"/>
      <c r="BN621" s="1"/>
      <c r="BO621" s="1"/>
      <c r="BP621" s="1"/>
      <c r="BQ621" s="1"/>
      <c r="BR621" s="1"/>
      <c r="BS621" s="1"/>
      <c r="BT621" s="1"/>
      <c r="BU621" s="1"/>
      <c r="BV621" s="1"/>
      <c r="BW621" s="1"/>
      <c r="BX621" s="1"/>
      <c r="BY621" s="1"/>
      <c r="BZ621" s="1"/>
    </row>
    <row r="622" spans="1:78" s="59" customFormat="1" ht="89.25">
      <c r="A622" s="45" t="str">
        <f t="shared" si="92"/>
        <v>EXT</v>
      </c>
      <c r="B622" s="131" t="s">
        <v>2079</v>
      </c>
      <c r="C622" s="131"/>
      <c r="D622" s="184" t="s">
        <v>1526</v>
      </c>
      <c r="E622" s="144" t="s">
        <v>41</v>
      </c>
      <c r="F622" s="296" t="s">
        <v>4977</v>
      </c>
      <c r="G622" s="145">
        <f t="shared" si="100"/>
        <v>5</v>
      </c>
      <c r="H622" s="145" t="s">
        <v>42</v>
      </c>
      <c r="I622" s="64" t="s">
        <v>2939</v>
      </c>
      <c r="J622" s="64" t="s">
        <v>1647</v>
      </c>
      <c r="K622" s="65"/>
      <c r="L622" s="65"/>
      <c r="M622" s="65" t="s">
        <v>35</v>
      </c>
      <c r="N622" s="64" t="s">
        <v>70</v>
      </c>
      <c r="O622" s="66" t="s">
        <v>42</v>
      </c>
      <c r="P622" s="66" t="str">
        <f t="shared" si="99"/>
        <v>0..1</v>
      </c>
      <c r="Q622" s="178" t="s">
        <v>2940</v>
      </c>
      <c r="R622" s="179" t="s">
        <v>2941</v>
      </c>
      <c r="S622" s="66" t="s">
        <v>73</v>
      </c>
      <c r="T622" s="68" t="s">
        <v>56</v>
      </c>
      <c r="U622" s="177" t="s">
        <v>42</v>
      </c>
      <c r="V622" s="66" t="s">
        <v>35</v>
      </c>
      <c r="W622" s="69" t="s">
        <v>35</v>
      </c>
      <c r="X622" s="38"/>
      <c r="Y622" s="70" t="s">
        <v>47</v>
      </c>
      <c r="Z622" s="70" t="s">
        <v>48</v>
      </c>
      <c r="AA622" s="4"/>
      <c r="AB622" s="13" t="str">
        <f t="shared" si="90"/>
        <v>/rsm:CrossIndustryInvoice/rsm:SupplyChainTradeTransaction/ram:ApplicableHeaderTradeAgreement/ram:BuyerAgentTradeParty/ram:PostalTradeAddress</v>
      </c>
      <c r="AC622" s="13" t="str">
        <f t="shared" si="91"/>
        <v>/ram:LineThree</v>
      </c>
      <c r="AD622" s="14">
        <f>COUNTIFS(R$4:R622,AB622)</f>
        <v>1</v>
      </c>
      <c r="AE622" s="1"/>
      <c r="AF622" s="144" t="str">
        <f t="shared" si="94"/>
        <v>EXT</v>
      </c>
      <c r="AG622" s="145">
        <f t="shared" si="95"/>
        <v>5</v>
      </c>
      <c r="AH622" s="145" t="str">
        <f t="shared" si="96"/>
        <v>0..1</v>
      </c>
      <c r="AI622" s="64" t="s">
        <v>2942</v>
      </c>
      <c r="AJ622" s="64" t="s">
        <v>1761</v>
      </c>
      <c r="AK622" s="65" t="s">
        <v>35</v>
      </c>
      <c r="AL622" s="65"/>
      <c r="AM622" s="65" t="s">
        <v>35</v>
      </c>
      <c r="AN622" s="64" t="s">
        <v>78</v>
      </c>
      <c r="AO622" s="66" t="str">
        <f t="shared" si="93"/>
        <v>0..1</v>
      </c>
      <c r="AP622" s="66" t="str">
        <f t="shared" si="93"/>
        <v>0..1</v>
      </c>
      <c r="AQ622" s="178" t="str">
        <f t="shared" si="93"/>
        <v>/rsm:CrossIndustryInvoice
/rsm:SupplyChainTradeTransaction
/ram:ApplicableHeaderTradeAgreement
/ram:BuyerAgentTradeParty
/ram:PostalTradeAddress
/ram:LineThree</v>
      </c>
      <c r="AR622" s="179" t="str">
        <f t="shared" si="93"/>
        <v>/rsm:CrossIndustryInvoice/rsm:SupplyChainTradeTransaction/ram:ApplicableHeaderTradeAgreement/ram:BuyerAgentTradeParty/ram:PostalTradeAddress/ram:LineThree</v>
      </c>
      <c r="AS622" s="66" t="s">
        <v>73</v>
      </c>
      <c r="AT622" s="68" t="s">
        <v>56</v>
      </c>
      <c r="AU622" s="177" t="str">
        <f t="shared" si="97"/>
        <v>0..1</v>
      </c>
      <c r="AV622" s="66" t="s">
        <v>35</v>
      </c>
      <c r="AW622" s="69" t="s">
        <v>35</v>
      </c>
      <c r="AX622" s="7"/>
      <c r="AY622" s="70" t="str">
        <f t="shared" si="98"/>
        <v>EXTENDED</v>
      </c>
      <c r="AZ622" s="70" t="str">
        <f t="shared" si="98"/>
        <v>EXTENDED FR B2B</v>
      </c>
      <c r="BA622" s="1"/>
      <c r="BB622" s="57"/>
      <c r="BE622"/>
      <c r="BF622" s="1"/>
      <c r="BG622" s="1"/>
      <c r="BH622" s="1"/>
      <c r="BI622" s="1"/>
      <c r="BJ622" s="1"/>
      <c r="BK622" s="1"/>
      <c r="BL622" s="1"/>
      <c r="BM622" s="1"/>
      <c r="BN622" s="1"/>
      <c r="BO622" s="1"/>
      <c r="BP622" s="1"/>
      <c r="BQ622" s="1"/>
      <c r="BR622" s="1"/>
      <c r="BS622" s="1"/>
      <c r="BT622" s="1"/>
      <c r="BU622" s="1"/>
      <c r="BV622" s="1"/>
      <c r="BW622" s="1"/>
      <c r="BX622" s="1"/>
      <c r="BY622" s="1"/>
      <c r="BZ622" s="1"/>
    </row>
    <row r="623" spans="1:78" s="59" customFormat="1" ht="89.25">
      <c r="A623" s="45" t="str">
        <f t="shared" si="92"/>
        <v>EXT</v>
      </c>
      <c r="B623" s="131" t="s">
        <v>2079</v>
      </c>
      <c r="C623" s="131"/>
      <c r="D623" s="184" t="s">
        <v>1526</v>
      </c>
      <c r="E623" s="144" t="s">
        <v>41</v>
      </c>
      <c r="F623" s="296" t="s">
        <v>4978</v>
      </c>
      <c r="G623" s="145">
        <f t="shared" si="100"/>
        <v>5</v>
      </c>
      <c r="H623" s="145" t="s">
        <v>42</v>
      </c>
      <c r="I623" s="64" t="s">
        <v>2943</v>
      </c>
      <c r="J623" s="64" t="s">
        <v>2197</v>
      </c>
      <c r="K623" s="65"/>
      <c r="L623" s="65"/>
      <c r="M623" s="65" t="s">
        <v>35</v>
      </c>
      <c r="N623" s="64" t="s">
        <v>70</v>
      </c>
      <c r="O623" s="66" t="s">
        <v>42</v>
      </c>
      <c r="P623" s="66" t="str">
        <f t="shared" si="99"/>
        <v>0..1</v>
      </c>
      <c r="Q623" s="178" t="s">
        <v>2944</v>
      </c>
      <c r="R623" s="179" t="s">
        <v>2945</v>
      </c>
      <c r="S623" s="66" t="s">
        <v>73</v>
      </c>
      <c r="T623" s="68" t="s">
        <v>56</v>
      </c>
      <c r="U623" s="177" t="s">
        <v>42</v>
      </c>
      <c r="V623" s="66" t="s">
        <v>35</v>
      </c>
      <c r="W623" s="69" t="s">
        <v>35</v>
      </c>
      <c r="X623" s="38"/>
      <c r="Y623" s="70" t="s">
        <v>47</v>
      </c>
      <c r="Z623" s="70" t="s">
        <v>48</v>
      </c>
      <c r="AA623" s="4"/>
      <c r="AB623" s="13" t="str">
        <f t="shared" si="90"/>
        <v>/rsm:CrossIndustryInvoice/rsm:SupplyChainTradeTransaction/ram:ApplicableHeaderTradeAgreement/ram:BuyerAgentTradeParty/ram:PostalTradeAddress</v>
      </c>
      <c r="AC623" s="13" t="str">
        <f t="shared" si="91"/>
        <v>/ram:CityName</v>
      </c>
      <c r="AD623" s="14">
        <f>COUNTIFS(R$4:R623,AB623)</f>
        <v>1</v>
      </c>
      <c r="AE623" s="1"/>
      <c r="AF623" s="144" t="str">
        <f t="shared" si="94"/>
        <v>EXT</v>
      </c>
      <c r="AG623" s="145">
        <f t="shared" si="95"/>
        <v>5</v>
      </c>
      <c r="AH623" s="145" t="str">
        <f t="shared" si="96"/>
        <v>0..1</v>
      </c>
      <c r="AI623" s="64" t="s">
        <v>2946</v>
      </c>
      <c r="AJ623" s="64" t="s">
        <v>2201</v>
      </c>
      <c r="AK623" s="65"/>
      <c r="AL623" s="65"/>
      <c r="AM623" s="65" t="s">
        <v>35</v>
      </c>
      <c r="AN623" s="64" t="s">
        <v>78</v>
      </c>
      <c r="AO623" s="66" t="str">
        <f t="shared" si="93"/>
        <v>0..1</v>
      </c>
      <c r="AP623" s="66" t="str">
        <f t="shared" si="93"/>
        <v>0..1</v>
      </c>
      <c r="AQ623" s="178" t="str">
        <f t="shared" si="93"/>
        <v>/rsm:CrossIndustryInvoice
/rsm:SupplyChainTradeTransaction
/ram:ApplicableHeaderTradeAgreement
/ram:BuyerAgentTradeParty
/ram:PostalTradeAddress
/ram:CityName</v>
      </c>
      <c r="AR623" s="179" t="str">
        <f t="shared" si="93"/>
        <v>/rsm:CrossIndustryInvoice/rsm:SupplyChainTradeTransaction/ram:ApplicableHeaderTradeAgreement/ram:BuyerAgentTradeParty/ram:PostalTradeAddress/ram:CityName</v>
      </c>
      <c r="AS623" s="66" t="s">
        <v>73</v>
      </c>
      <c r="AT623" s="68" t="s">
        <v>56</v>
      </c>
      <c r="AU623" s="177" t="str">
        <f t="shared" si="97"/>
        <v>0..1</v>
      </c>
      <c r="AV623" s="66" t="s">
        <v>35</v>
      </c>
      <c r="AW623" s="69" t="s">
        <v>35</v>
      </c>
      <c r="AX623" s="7"/>
      <c r="AY623" s="70" t="str">
        <f t="shared" si="98"/>
        <v>EXTENDED</v>
      </c>
      <c r="AZ623" s="70" t="str">
        <f t="shared" si="98"/>
        <v>EXTENDED FR B2B</v>
      </c>
      <c r="BA623" s="1"/>
      <c r="BB623" s="57"/>
      <c r="BE623"/>
      <c r="BF623" s="1"/>
      <c r="BG623" s="1"/>
      <c r="BH623" s="1"/>
      <c r="BI623" s="1"/>
      <c r="BJ623" s="1"/>
      <c r="BK623" s="1"/>
      <c r="BL623" s="1"/>
      <c r="BM623" s="1"/>
      <c r="BN623" s="1"/>
      <c r="BO623" s="1"/>
      <c r="BP623" s="1"/>
      <c r="BQ623" s="1"/>
      <c r="BR623" s="1"/>
      <c r="BS623" s="1"/>
      <c r="BT623" s="1"/>
      <c r="BU623" s="1"/>
      <c r="BV623" s="1"/>
      <c r="BW623" s="1"/>
      <c r="BX623" s="1"/>
      <c r="BY623" s="1"/>
      <c r="BZ623" s="1"/>
    </row>
    <row r="624" spans="1:78" s="59" customFormat="1" ht="89.25">
      <c r="A624" s="45" t="str">
        <f t="shared" si="92"/>
        <v>EXT</v>
      </c>
      <c r="B624" s="131" t="s">
        <v>2079</v>
      </c>
      <c r="C624" s="131"/>
      <c r="D624" s="184" t="s">
        <v>1526</v>
      </c>
      <c r="E624" s="144" t="s">
        <v>41</v>
      </c>
      <c r="F624" s="296" t="s">
        <v>4979</v>
      </c>
      <c r="G624" s="145">
        <f t="shared" si="100"/>
        <v>5</v>
      </c>
      <c r="H624" s="145" t="s">
        <v>32</v>
      </c>
      <c r="I624" s="64" t="s">
        <v>2947</v>
      </c>
      <c r="J624" s="64" t="s">
        <v>1661</v>
      </c>
      <c r="K624" s="65" t="s">
        <v>2203</v>
      </c>
      <c r="L624" s="65"/>
      <c r="M624" s="65"/>
      <c r="N624" s="64" t="s">
        <v>128</v>
      </c>
      <c r="O624" s="66" t="s">
        <v>32</v>
      </c>
      <c r="P624" s="66" t="str">
        <f t="shared" si="99"/>
        <v>1..1</v>
      </c>
      <c r="Q624" s="178" t="s">
        <v>2948</v>
      </c>
      <c r="R624" s="179" t="s">
        <v>2949</v>
      </c>
      <c r="S624" s="66" t="s">
        <v>131</v>
      </c>
      <c r="T624" s="68" t="s">
        <v>56</v>
      </c>
      <c r="U624" s="177" t="s">
        <v>42</v>
      </c>
      <c r="V624" s="66" t="s">
        <v>35</v>
      </c>
      <c r="W624" s="69" t="s">
        <v>35</v>
      </c>
      <c r="X624" s="38"/>
      <c r="Y624" s="70" t="s">
        <v>47</v>
      </c>
      <c r="Z624" s="70" t="s">
        <v>48</v>
      </c>
      <c r="AA624" s="4"/>
      <c r="AB624" s="13" t="str">
        <f t="shared" si="90"/>
        <v>/rsm:CrossIndustryInvoice/rsm:SupplyChainTradeTransaction/ram:ApplicableHeaderTradeAgreement/ram:BuyerAgentTradeParty/ram:PostalTradeAddress</v>
      </c>
      <c r="AC624" s="13" t="str">
        <f t="shared" si="91"/>
        <v>/ram:CountryID</v>
      </c>
      <c r="AD624" s="14">
        <f>COUNTIFS(R$4:R624,AB624)</f>
        <v>1</v>
      </c>
      <c r="AE624" s="1"/>
      <c r="AF624" s="144" t="str">
        <f t="shared" si="94"/>
        <v>EXT</v>
      </c>
      <c r="AG624" s="145">
        <f t="shared" si="95"/>
        <v>5</v>
      </c>
      <c r="AH624" s="145" t="str">
        <f t="shared" si="96"/>
        <v>1..1</v>
      </c>
      <c r="AI624" s="64" t="s">
        <v>2206</v>
      </c>
      <c r="AJ624" s="64" t="s">
        <v>1777</v>
      </c>
      <c r="AK624" s="65" t="s">
        <v>485</v>
      </c>
      <c r="AL624" s="65"/>
      <c r="AM624" s="65"/>
      <c r="AN624" s="64" t="s">
        <v>128</v>
      </c>
      <c r="AO624" s="66" t="str">
        <f t="shared" si="93"/>
        <v>1..1</v>
      </c>
      <c r="AP624" s="66" t="str">
        <f t="shared" si="93"/>
        <v>1..1</v>
      </c>
      <c r="AQ624" s="178" t="str">
        <f t="shared" si="93"/>
        <v>/rsm:CrossIndustryInvoice
/rsm:SupplyChainTradeTransaction
/ram:ApplicableHeaderTradeAgreement
/ram:BuyerAgentTradeParty
/ram:PostalTradeAddress
/ram:CountryID</v>
      </c>
      <c r="AR624" s="179" t="str">
        <f t="shared" si="93"/>
        <v>/rsm:CrossIndustryInvoice/rsm:SupplyChainTradeTransaction/ram:ApplicableHeaderTradeAgreement/ram:BuyerAgentTradeParty/ram:PostalTradeAddress/ram:CountryID</v>
      </c>
      <c r="AS624" s="66" t="s">
        <v>131</v>
      </c>
      <c r="AT624" s="68" t="s">
        <v>56</v>
      </c>
      <c r="AU624" s="177" t="str">
        <f t="shared" si="97"/>
        <v>0..1</v>
      </c>
      <c r="AV624" s="66" t="s">
        <v>35</v>
      </c>
      <c r="AW624" s="69" t="s">
        <v>35</v>
      </c>
      <c r="AX624" s="7"/>
      <c r="AY624" s="70" t="str">
        <f t="shared" si="98"/>
        <v>EXTENDED</v>
      </c>
      <c r="AZ624" s="70" t="str">
        <f t="shared" si="98"/>
        <v>EXTENDED FR B2B</v>
      </c>
      <c r="BA624" s="1"/>
      <c r="BB624" s="57"/>
      <c r="BE624"/>
      <c r="BF624" s="1"/>
      <c r="BG624" s="1"/>
      <c r="BH624" s="1"/>
      <c r="BI624" s="1"/>
      <c r="BJ624" s="1"/>
      <c r="BK624" s="1"/>
      <c r="BL624" s="1"/>
      <c r="BM624" s="1"/>
      <c r="BN624" s="1"/>
      <c r="BO624" s="1"/>
      <c r="BP624" s="1"/>
      <c r="BQ624" s="1"/>
      <c r="BR624" s="1"/>
      <c r="BS624" s="1"/>
      <c r="BT624" s="1"/>
      <c r="BU624" s="1"/>
      <c r="BV624" s="1"/>
      <c r="BW624" s="1"/>
      <c r="BX624" s="1"/>
      <c r="BY624" s="1"/>
      <c r="BZ624" s="1"/>
    </row>
    <row r="625" spans="1:78" s="59" customFormat="1" ht="89.25">
      <c r="A625" s="45" t="str">
        <f t="shared" si="92"/>
        <v>EXT</v>
      </c>
      <c r="B625" s="131" t="s">
        <v>2079</v>
      </c>
      <c r="C625" s="131"/>
      <c r="D625" s="184" t="s">
        <v>1526</v>
      </c>
      <c r="E625" s="144" t="s">
        <v>41</v>
      </c>
      <c r="F625" s="296" t="s">
        <v>4980</v>
      </c>
      <c r="G625" s="145">
        <f t="shared" si="100"/>
        <v>5</v>
      </c>
      <c r="H625" s="145" t="s">
        <v>42</v>
      </c>
      <c r="I625" s="64" t="s">
        <v>2950</v>
      </c>
      <c r="J625" s="64" t="s">
        <v>1667</v>
      </c>
      <c r="K625" s="65" t="s">
        <v>1668</v>
      </c>
      <c r="L625" s="65"/>
      <c r="M625" s="65" t="s">
        <v>35</v>
      </c>
      <c r="N625" s="64" t="s">
        <v>70</v>
      </c>
      <c r="O625" s="66" t="s">
        <v>42</v>
      </c>
      <c r="P625" s="66" t="str">
        <f t="shared" si="99"/>
        <v>0..1</v>
      </c>
      <c r="Q625" s="178" t="s">
        <v>2951</v>
      </c>
      <c r="R625" s="179" t="s">
        <v>2952</v>
      </c>
      <c r="S625" s="66" t="s">
        <v>73</v>
      </c>
      <c r="T625" s="68" t="s">
        <v>56</v>
      </c>
      <c r="U625" s="177" t="s">
        <v>62</v>
      </c>
      <c r="V625" s="66" t="s">
        <v>200</v>
      </c>
      <c r="W625" s="69" t="s">
        <v>35</v>
      </c>
      <c r="X625" s="38"/>
      <c r="Y625" s="70" t="s">
        <v>47</v>
      </c>
      <c r="Z625" s="70" t="s">
        <v>48</v>
      </c>
      <c r="AA625" s="4"/>
      <c r="AB625" s="13" t="str">
        <f t="shared" si="90"/>
        <v>/rsm:CrossIndustryInvoice/rsm:SupplyChainTradeTransaction/ram:ApplicableHeaderTradeAgreement/ram:BuyerAgentTradeParty/ram:PostalTradeAddress</v>
      </c>
      <c r="AC625" s="13" t="str">
        <f t="shared" si="91"/>
        <v>/ram:CountrySubDivisionName</v>
      </c>
      <c r="AD625" s="14">
        <f>COUNTIFS(R$4:R625,AB625)</f>
        <v>1</v>
      </c>
      <c r="AE625" s="1"/>
      <c r="AF625" s="144" t="str">
        <f t="shared" si="94"/>
        <v>EXT</v>
      </c>
      <c r="AG625" s="145">
        <f t="shared" si="95"/>
        <v>5</v>
      </c>
      <c r="AH625" s="145" t="str">
        <f t="shared" si="96"/>
        <v>0..1</v>
      </c>
      <c r="AI625" s="64" t="s">
        <v>2953</v>
      </c>
      <c r="AJ625" s="64" t="s">
        <v>1671</v>
      </c>
      <c r="AK625" s="65" t="s">
        <v>1672</v>
      </c>
      <c r="AL625" s="65"/>
      <c r="AM625" s="65" t="s">
        <v>35</v>
      </c>
      <c r="AN625" s="64" t="s">
        <v>78</v>
      </c>
      <c r="AO625" s="66" t="str">
        <f t="shared" si="93"/>
        <v>0..1</v>
      </c>
      <c r="AP625" s="66" t="str">
        <f t="shared" si="93"/>
        <v>0..1</v>
      </c>
      <c r="AQ625" s="178" t="str">
        <f t="shared" si="93"/>
        <v>/rsm:CrossIndustryInvoice
/rsm:SupplyChainTradeTransaction
/ram:ApplicableHeaderTradeAgreement
/ram:BuyerAgentTradeParty
/ram:PostalTradeAddress
/ram:CountrySubDivisionName</v>
      </c>
      <c r="AR625" s="179" t="str">
        <f t="shared" si="93"/>
        <v>/rsm:CrossIndustryInvoice/rsm:SupplyChainTradeTransaction/ram:ApplicableHeaderTradeAgreement/ram:BuyerAgentTradeParty/ram:PostalTradeAddress/ram:CountrySubDivisionName</v>
      </c>
      <c r="AS625" s="66" t="s">
        <v>73</v>
      </c>
      <c r="AT625" s="68" t="s">
        <v>56</v>
      </c>
      <c r="AU625" s="177" t="str">
        <f t="shared" si="97"/>
        <v>0..n</v>
      </c>
      <c r="AV625" s="66" t="s">
        <v>200</v>
      </c>
      <c r="AW625" s="69" t="s">
        <v>35</v>
      </c>
      <c r="AX625" s="7"/>
      <c r="AY625" s="70" t="str">
        <f t="shared" si="98"/>
        <v>EXTENDED</v>
      </c>
      <c r="AZ625" s="70" t="str">
        <f t="shared" si="98"/>
        <v>EXTENDED FR B2B</v>
      </c>
      <c r="BA625" s="1"/>
      <c r="BB625" s="57"/>
      <c r="BE625"/>
      <c r="BF625" s="1"/>
      <c r="BG625" s="1"/>
      <c r="BH625" s="1"/>
      <c r="BI625" s="1"/>
      <c r="BJ625" s="1"/>
      <c r="BK625" s="1"/>
      <c r="BL625" s="1"/>
      <c r="BM625" s="1"/>
      <c r="BN625" s="1"/>
      <c r="BO625" s="1"/>
      <c r="BP625" s="1"/>
      <c r="BQ625" s="1"/>
      <c r="BR625" s="1"/>
      <c r="BS625" s="1"/>
      <c r="BT625" s="1"/>
      <c r="BU625" s="1"/>
      <c r="BV625" s="1"/>
      <c r="BW625" s="1"/>
      <c r="BX625" s="1"/>
      <c r="BY625" s="1"/>
      <c r="BZ625" s="1"/>
    </row>
    <row r="626" spans="1:78" s="59" customFormat="1" ht="76.5">
      <c r="A626" s="45" t="str">
        <f t="shared" si="92"/>
        <v>EXT</v>
      </c>
      <c r="B626" s="131" t="s">
        <v>2079</v>
      </c>
      <c r="C626" s="131"/>
      <c r="D626" s="188" t="s">
        <v>1526</v>
      </c>
      <c r="E626" s="139" t="s">
        <v>41</v>
      </c>
      <c r="F626" s="295" t="e">
        <v>#N/A</v>
      </c>
      <c r="G626" s="140">
        <f t="shared" si="100"/>
        <v>4</v>
      </c>
      <c r="H626" s="140" t="s">
        <v>42</v>
      </c>
      <c r="I626" s="125" t="s">
        <v>2954</v>
      </c>
      <c r="J626" s="125"/>
      <c r="K626" s="126"/>
      <c r="L626" s="126"/>
      <c r="M626" s="126"/>
      <c r="N626" s="125"/>
      <c r="O626" s="124" t="s">
        <v>42</v>
      </c>
      <c r="P626" s="124" t="str">
        <f t="shared" si="99"/>
        <v>0..1</v>
      </c>
      <c r="Q626" s="141" t="s">
        <v>2955</v>
      </c>
      <c r="R626" s="142" t="s">
        <v>2956</v>
      </c>
      <c r="S626" s="124"/>
      <c r="T626" s="129"/>
      <c r="U626" s="140" t="s">
        <v>62</v>
      </c>
      <c r="V626" s="124"/>
      <c r="W626" s="130"/>
      <c r="X626" s="38"/>
      <c r="Y626" s="70" t="s">
        <v>47</v>
      </c>
      <c r="Z626" s="70" t="s">
        <v>48</v>
      </c>
      <c r="AA626" s="4"/>
      <c r="AB626" s="13" t="str">
        <f t="shared" si="90"/>
        <v>/rsm:CrossIndustryInvoice/rsm:SupplyChainTradeTransaction/ram:ApplicableHeaderTradeAgreement/ram:BuyerAgentTradeParty</v>
      </c>
      <c r="AC626" s="13" t="str">
        <f t="shared" si="91"/>
        <v>/ram:URIUniversalCommunication</v>
      </c>
      <c r="AD626" s="14">
        <f>COUNTIFS(R$4:R626,AB626)</f>
        <v>1</v>
      </c>
      <c r="AE626" s="1"/>
      <c r="AF626" s="139" t="str">
        <f t="shared" si="94"/>
        <v>EXT</v>
      </c>
      <c r="AG626" s="140">
        <f t="shared" si="95"/>
        <v>4</v>
      </c>
      <c r="AH626" s="140" t="str">
        <f t="shared" si="96"/>
        <v>0..1</v>
      </c>
      <c r="AI626" s="125" t="s">
        <v>1001</v>
      </c>
      <c r="AJ626" s="125"/>
      <c r="AK626" s="126"/>
      <c r="AL626" s="126"/>
      <c r="AM626" s="126"/>
      <c r="AN626" s="125"/>
      <c r="AO626" s="124" t="str">
        <f t="shared" si="93"/>
        <v>0..1</v>
      </c>
      <c r="AP626" s="124" t="str">
        <f t="shared" si="93"/>
        <v>0..1</v>
      </c>
      <c r="AQ626" s="141" t="str">
        <f t="shared" si="93"/>
        <v>/rsm:CrossIndustryInvoice
/rsm:SupplyChainTradeTransaction
/ram:ApplicableHeaderTradeAgreement
/ram:BuyerAgentTradeParty
/ram:URIUniversalCommunication</v>
      </c>
      <c r="AR626" s="142" t="str">
        <f t="shared" si="93"/>
        <v>/rsm:CrossIndustryInvoice/rsm:SupplyChainTradeTransaction/ram:ApplicableHeaderTradeAgreement/ram:BuyerAgentTradeParty/ram:URIUniversalCommunication</v>
      </c>
      <c r="AS626" s="124"/>
      <c r="AT626" s="129"/>
      <c r="AU626" s="140" t="str">
        <f t="shared" si="97"/>
        <v>0..n</v>
      </c>
      <c r="AV626" s="124"/>
      <c r="AW626" s="130"/>
      <c r="AX626" s="7"/>
      <c r="AY626" s="70" t="str">
        <f t="shared" si="98"/>
        <v>EXTENDED</v>
      </c>
      <c r="AZ626" s="70" t="str">
        <f t="shared" si="98"/>
        <v>EXTENDED FR B2B</v>
      </c>
      <c r="BA626" s="1"/>
      <c r="BB626" s="57"/>
      <c r="BE626"/>
      <c r="BF626" s="1"/>
      <c r="BG626" s="1"/>
      <c r="BH626" s="1"/>
      <c r="BI626" s="1"/>
      <c r="BJ626" s="1"/>
      <c r="BK626" s="1"/>
      <c r="BL626" s="1"/>
      <c r="BM626" s="1"/>
      <c r="BN626" s="1"/>
      <c r="BO626" s="1"/>
      <c r="BP626" s="1"/>
      <c r="BQ626" s="1"/>
      <c r="BR626" s="1"/>
      <c r="BS626" s="1"/>
      <c r="BT626" s="1"/>
      <c r="BU626" s="1"/>
      <c r="BV626" s="1"/>
      <c r="BW626" s="1"/>
      <c r="BX626" s="1"/>
      <c r="BY626" s="1"/>
      <c r="BZ626" s="1"/>
    </row>
    <row r="627" spans="1:78" s="59" customFormat="1" ht="99.75">
      <c r="A627" s="45" t="str">
        <f t="shared" si="92"/>
        <v>EXT</v>
      </c>
      <c r="B627" s="131" t="s">
        <v>2079</v>
      </c>
      <c r="C627" s="131"/>
      <c r="D627" s="188" t="s">
        <v>1526</v>
      </c>
      <c r="E627" s="61" t="s">
        <v>41</v>
      </c>
      <c r="F627" s="281" t="s">
        <v>4981</v>
      </c>
      <c r="G627" s="62">
        <f t="shared" si="100"/>
        <v>5</v>
      </c>
      <c r="H627" s="62" t="s">
        <v>32</v>
      </c>
      <c r="I627" s="64" t="s">
        <v>2957</v>
      </c>
      <c r="J627" s="64"/>
      <c r="K627" s="65"/>
      <c r="L627" s="65"/>
      <c r="M627" s="65"/>
      <c r="N627" s="64"/>
      <c r="O627" s="66" t="s">
        <v>32</v>
      </c>
      <c r="P627" s="66" t="str">
        <f t="shared" si="99"/>
        <v>1..1</v>
      </c>
      <c r="Q627" s="6" t="s">
        <v>2958</v>
      </c>
      <c r="R627" s="67" t="s">
        <v>2959</v>
      </c>
      <c r="S627" s="66" t="s">
        <v>55</v>
      </c>
      <c r="T627" s="68" t="s">
        <v>56</v>
      </c>
      <c r="U627" s="62" t="s">
        <v>42</v>
      </c>
      <c r="V627" s="66"/>
      <c r="W627" s="69"/>
      <c r="X627" s="38"/>
      <c r="Y627" s="70" t="s">
        <v>47</v>
      </c>
      <c r="Z627" s="70" t="s">
        <v>48</v>
      </c>
      <c r="AA627" s="4"/>
      <c r="AB627" s="13" t="str">
        <f t="shared" si="90"/>
        <v>/rsm:CrossIndustryInvoice/rsm:SupplyChainTradeTransaction/ram:ApplicableHeaderTradeAgreement/ram:BuyerAgentTradeParty/ram:URIUniversalCommunication</v>
      </c>
      <c r="AC627" s="13" t="str">
        <f t="shared" si="91"/>
        <v>/ram:URIID</v>
      </c>
      <c r="AD627" s="14">
        <f>COUNTIFS(R$4:R627,AB627)</f>
        <v>1</v>
      </c>
      <c r="AE627" s="1"/>
      <c r="AF627" s="61" t="str">
        <f t="shared" si="94"/>
        <v>EXT</v>
      </c>
      <c r="AG627" s="62">
        <f t="shared" si="95"/>
        <v>5</v>
      </c>
      <c r="AH627" s="62" t="str">
        <f t="shared" si="96"/>
        <v>1..1</v>
      </c>
      <c r="AI627" s="64" t="s">
        <v>2960</v>
      </c>
      <c r="AJ627" s="64"/>
      <c r="AK627" s="65"/>
      <c r="AL627" s="65"/>
      <c r="AM627" s="65"/>
      <c r="AN627" s="64"/>
      <c r="AO627" s="66" t="str">
        <f t="shared" si="93"/>
        <v>1..1</v>
      </c>
      <c r="AP627" s="66" t="str">
        <f t="shared" si="93"/>
        <v>1..1</v>
      </c>
      <c r="AQ627" s="6" t="str">
        <f t="shared" si="93"/>
        <v>/rsm:CrossIndustryInvoice
/rsm:SupplyChainTradeTransaction
/ram:ApplicableHeaderTradeAgreement
/ram:BuyerAgentTradeParty
/ram:URIUniversalCommunication
/ram:URIID</v>
      </c>
      <c r="AR627" s="67" t="str">
        <f t="shared" ref="AO627:AR689" si="101">R627</f>
        <v>/rsm:CrossIndustryInvoice/rsm:SupplyChainTradeTransaction/ram:ApplicableHeaderTradeAgreement/ram:BuyerAgentTradeParty/ram:URIUniversalCommunication/ram:URIID</v>
      </c>
      <c r="AS627" s="66" t="s">
        <v>55</v>
      </c>
      <c r="AT627" s="68" t="s">
        <v>56</v>
      </c>
      <c r="AU627" s="62" t="str">
        <f t="shared" si="97"/>
        <v>0..1</v>
      </c>
      <c r="AV627" s="66"/>
      <c r="AW627" s="69"/>
      <c r="AX627" s="7"/>
      <c r="AY627" s="70" t="str">
        <f t="shared" si="98"/>
        <v>EXTENDED</v>
      </c>
      <c r="AZ627" s="70" t="str">
        <f t="shared" si="98"/>
        <v>EXTENDED FR B2B</v>
      </c>
      <c r="BA627" s="1"/>
      <c r="BB627" s="57"/>
      <c r="BE627"/>
      <c r="BF627" s="1"/>
      <c r="BG627" s="1"/>
      <c r="BH627" s="1"/>
      <c r="BI627" s="1"/>
      <c r="BJ627" s="1"/>
      <c r="BK627" s="1"/>
      <c r="BL627" s="1"/>
      <c r="BM627" s="1"/>
      <c r="BN627" s="1"/>
      <c r="BO627" s="1"/>
      <c r="BP627" s="1"/>
      <c r="BQ627" s="1"/>
      <c r="BR627" s="1"/>
      <c r="BS627" s="1"/>
      <c r="BT627" s="1"/>
      <c r="BU627" s="1"/>
      <c r="BV627" s="1"/>
      <c r="BW627" s="1"/>
      <c r="BX627" s="1"/>
      <c r="BY627" s="1"/>
      <c r="BZ627" s="1"/>
    </row>
    <row r="628" spans="1:78" s="59" customFormat="1" ht="102">
      <c r="A628" s="45" t="str">
        <f t="shared" si="92"/>
        <v>EXT</v>
      </c>
      <c r="B628" s="131" t="s">
        <v>2079</v>
      </c>
      <c r="C628" s="131"/>
      <c r="D628" s="188" t="s">
        <v>1526</v>
      </c>
      <c r="E628" s="61" t="s">
        <v>41</v>
      </c>
      <c r="F628" s="281" t="e">
        <v>#N/A</v>
      </c>
      <c r="G628" s="62">
        <f t="shared" si="100"/>
        <v>6</v>
      </c>
      <c r="H628" s="62" t="s">
        <v>32</v>
      </c>
      <c r="I628" s="64" t="s">
        <v>498</v>
      </c>
      <c r="J628" s="64"/>
      <c r="K628" s="65"/>
      <c r="L628" s="65"/>
      <c r="M628" s="65"/>
      <c r="N628" s="64"/>
      <c r="O628" s="66" t="s">
        <v>32</v>
      </c>
      <c r="P628" s="66" t="str">
        <f t="shared" si="99"/>
        <v>1..1</v>
      </c>
      <c r="Q628" s="6" t="s">
        <v>2961</v>
      </c>
      <c r="R628" s="67" t="s">
        <v>2962</v>
      </c>
      <c r="S628" s="66" t="s">
        <v>329</v>
      </c>
      <c r="T628" s="68" t="s">
        <v>163</v>
      </c>
      <c r="U628" s="62" t="s">
        <v>42</v>
      </c>
      <c r="V628" s="66"/>
      <c r="W628" s="69"/>
      <c r="X628" s="38"/>
      <c r="Y628" s="70" t="s">
        <v>47</v>
      </c>
      <c r="Z628" s="70" t="s">
        <v>48</v>
      </c>
      <c r="AA628" s="4"/>
      <c r="AB628" s="13" t="str">
        <f t="shared" si="90"/>
        <v>/rsm:CrossIndustryInvoice/rsm:SupplyChainTradeTransaction/ram:ApplicableHeaderTradeAgreement/ram:BuyerAgentTradeParty/ram:URIUniversalCommunication/ram:URIID</v>
      </c>
      <c r="AC628" s="13" t="str">
        <f t="shared" si="91"/>
        <v>/@schemeID</v>
      </c>
      <c r="AD628" s="14">
        <f>COUNTIFS(R$4:R628,AB628)</f>
        <v>1</v>
      </c>
      <c r="AE628" s="1"/>
      <c r="AF628" s="61" t="str">
        <f t="shared" si="94"/>
        <v>EXT</v>
      </c>
      <c r="AG628" s="62">
        <f t="shared" si="95"/>
        <v>6</v>
      </c>
      <c r="AH628" s="62" t="str">
        <f t="shared" si="96"/>
        <v>1..1</v>
      </c>
      <c r="AI628" s="64" t="s">
        <v>330</v>
      </c>
      <c r="AJ628" s="64"/>
      <c r="AK628" s="65"/>
      <c r="AL628" s="65"/>
      <c r="AM628" s="65"/>
      <c r="AN628" s="64"/>
      <c r="AO628" s="66" t="str">
        <f t="shared" si="101"/>
        <v>1..1</v>
      </c>
      <c r="AP628" s="66" t="str">
        <f t="shared" si="101"/>
        <v>1..1</v>
      </c>
      <c r="AQ628" s="6" t="str">
        <f t="shared" si="101"/>
        <v>/rsm:CrossIndustryInvoice
/rsm:SupplyChainTradeTransaction
/ram:ApplicableHeaderTradeAgreement
/ram:BuyerAgentTradeParty
/ram:URIUniversalCommunication
/ram:URIID
/@schemeID</v>
      </c>
      <c r="AR628" s="67" t="str">
        <f t="shared" si="101"/>
        <v>/rsm:CrossIndustryInvoice/rsm:SupplyChainTradeTransaction/ram:ApplicableHeaderTradeAgreement/ram:BuyerAgentTradeParty/ram:URIUniversalCommunication/ram:URIID/@schemeID</v>
      </c>
      <c r="AS628" s="66" t="s">
        <v>329</v>
      </c>
      <c r="AT628" s="68" t="s">
        <v>163</v>
      </c>
      <c r="AU628" s="62" t="str">
        <f t="shared" si="97"/>
        <v>0..1</v>
      </c>
      <c r="AV628" s="66"/>
      <c r="AW628" s="69"/>
      <c r="AX628" s="7"/>
      <c r="AY628" s="70" t="str">
        <f t="shared" si="98"/>
        <v>EXTENDED</v>
      </c>
      <c r="AZ628" s="70" t="str">
        <f t="shared" si="98"/>
        <v>EXTENDED FR B2B</v>
      </c>
      <c r="BA628" s="1"/>
      <c r="BB628" s="57"/>
      <c r="BE628"/>
      <c r="BF628" s="1"/>
      <c r="BG628" s="1"/>
      <c r="BH628" s="1"/>
      <c r="BI628" s="1"/>
      <c r="BJ628" s="1"/>
      <c r="BK628" s="1"/>
      <c r="BL628" s="1"/>
      <c r="BM628" s="1"/>
      <c r="BN628" s="1"/>
      <c r="BO628" s="1"/>
      <c r="BP628" s="1"/>
      <c r="BQ628" s="1"/>
      <c r="BR628" s="1"/>
      <c r="BS628" s="1"/>
      <c r="BT628" s="1"/>
      <c r="BU628" s="1"/>
      <c r="BV628" s="1"/>
      <c r="BW628" s="1"/>
      <c r="BX628" s="1"/>
      <c r="BY628" s="1"/>
      <c r="BZ628" s="1"/>
    </row>
    <row r="629" spans="1:78" s="59" customFormat="1" ht="76.5">
      <c r="A629" s="45" t="str">
        <f t="shared" si="92"/>
        <v>EXT</v>
      </c>
      <c r="B629" s="131" t="s">
        <v>2079</v>
      </c>
      <c r="C629" s="131"/>
      <c r="D629" s="184" t="s">
        <v>1526</v>
      </c>
      <c r="E629" s="139" t="s">
        <v>41</v>
      </c>
      <c r="F629" s="295" t="e">
        <v>#N/A</v>
      </c>
      <c r="G629" s="140">
        <f t="shared" si="100"/>
        <v>4</v>
      </c>
      <c r="H629" s="140" t="s">
        <v>42</v>
      </c>
      <c r="I629" s="137" t="s">
        <v>2963</v>
      </c>
      <c r="J629" s="125"/>
      <c r="K629" s="126"/>
      <c r="L629" s="126"/>
      <c r="M629" s="126"/>
      <c r="N629" s="125"/>
      <c r="O629" s="124" t="s">
        <v>1807</v>
      </c>
      <c r="P629" s="124" t="str">
        <f t="shared" si="99"/>
        <v>0..2</v>
      </c>
      <c r="Q629" s="141" t="s">
        <v>2964</v>
      </c>
      <c r="R629" s="142" t="s">
        <v>2965</v>
      </c>
      <c r="S629" s="124"/>
      <c r="T629" s="129"/>
      <c r="U629" s="140" t="s">
        <v>62</v>
      </c>
      <c r="V629" s="124"/>
      <c r="W629" s="130"/>
      <c r="X629" s="38"/>
      <c r="Y629" s="70" t="s">
        <v>47</v>
      </c>
      <c r="Z629" s="70" t="s">
        <v>48</v>
      </c>
      <c r="AA629" s="4"/>
      <c r="AB629" s="13" t="str">
        <f t="shared" si="90"/>
        <v>/rsm:CrossIndustryInvoice/rsm:SupplyChainTradeTransaction/ram:ApplicableHeaderTradeAgreement/ram:BuyerAgentTradeParty</v>
      </c>
      <c r="AC629" s="13" t="str">
        <f t="shared" si="91"/>
        <v>/ram:SpecifiedTaxRegistration</v>
      </c>
      <c r="AD629" s="14">
        <f>COUNTIFS(R$4:R629,AB629)</f>
        <v>1</v>
      </c>
      <c r="AE629" s="1"/>
      <c r="AF629" s="139" t="str">
        <f t="shared" si="94"/>
        <v>EXT</v>
      </c>
      <c r="AG629" s="140">
        <f t="shared" si="95"/>
        <v>4</v>
      </c>
      <c r="AH629" s="140" t="str">
        <f t="shared" si="96"/>
        <v>0..1</v>
      </c>
      <c r="AI629" s="137" t="s">
        <v>2966</v>
      </c>
      <c r="AJ629" s="125"/>
      <c r="AK629" s="126"/>
      <c r="AL629" s="126"/>
      <c r="AM629" s="126" t="s">
        <v>35</v>
      </c>
      <c r="AN629" s="125"/>
      <c r="AO629" s="124" t="str">
        <f t="shared" si="101"/>
        <v>0..2</v>
      </c>
      <c r="AP629" s="124" t="str">
        <f t="shared" si="101"/>
        <v>0..2</v>
      </c>
      <c r="AQ629" s="141" t="str">
        <f t="shared" si="101"/>
        <v>/rsm:CrossIndustryInvoice
/rsm:SupplyChainTradeTransaction
/ram:ApplicableHeaderTradeAgreement
/ram:BuyerAgentTradeParty
/ram:SpecifiedTaxRegistration</v>
      </c>
      <c r="AR629" s="142" t="str">
        <f t="shared" si="101"/>
        <v>/rsm:CrossIndustryInvoice/rsm:SupplyChainTradeTransaction/ram:ApplicableHeaderTradeAgreement/ram:BuyerAgentTradeParty/ram:SpecifiedTaxRegistration</v>
      </c>
      <c r="AS629" s="124"/>
      <c r="AT629" s="129"/>
      <c r="AU629" s="140" t="str">
        <f t="shared" si="97"/>
        <v>0..n</v>
      </c>
      <c r="AV629" s="124"/>
      <c r="AW629" s="130"/>
      <c r="AX629" s="7"/>
      <c r="AY629" s="70" t="str">
        <f t="shared" si="98"/>
        <v>EXTENDED</v>
      </c>
      <c r="AZ629" s="70" t="str">
        <f t="shared" si="98"/>
        <v>EXTENDED FR B2B</v>
      </c>
      <c r="BA629" s="1"/>
      <c r="BB629" s="57"/>
      <c r="BE629"/>
      <c r="BF629" s="1"/>
      <c r="BG629" s="1"/>
      <c r="BH629" s="1"/>
      <c r="BI629" s="1"/>
      <c r="BJ629" s="1"/>
      <c r="BK629" s="1"/>
      <c r="BL629" s="1"/>
      <c r="BM629" s="1"/>
      <c r="BN629" s="1"/>
      <c r="BO629" s="1"/>
      <c r="BP629" s="1"/>
      <c r="BQ629" s="1"/>
      <c r="BR629" s="1"/>
      <c r="BS629" s="1"/>
      <c r="BT629" s="1"/>
      <c r="BU629" s="1"/>
      <c r="BV629" s="1"/>
      <c r="BW629" s="1"/>
      <c r="BX629" s="1"/>
      <c r="BY629" s="1"/>
      <c r="BZ629" s="1"/>
    </row>
    <row r="630" spans="1:78" s="59" customFormat="1" ht="89.25">
      <c r="A630" s="45" t="str">
        <f t="shared" si="92"/>
        <v>EXT</v>
      </c>
      <c r="B630" s="131" t="s">
        <v>2079</v>
      </c>
      <c r="C630" s="131"/>
      <c r="D630" s="184" t="s">
        <v>1526</v>
      </c>
      <c r="E630" s="144" t="s">
        <v>41</v>
      </c>
      <c r="F630" s="296" t="s">
        <v>4982</v>
      </c>
      <c r="G630" s="145">
        <f t="shared" si="100"/>
        <v>5</v>
      </c>
      <c r="H630" s="145" t="s">
        <v>32</v>
      </c>
      <c r="I630" s="64" t="s">
        <v>2967</v>
      </c>
      <c r="J630" s="64" t="s">
        <v>2968</v>
      </c>
      <c r="K630" s="65" t="s">
        <v>2226</v>
      </c>
      <c r="L630" s="65"/>
      <c r="M630" s="65"/>
      <c r="N630" s="64" t="s">
        <v>90</v>
      </c>
      <c r="O630" s="66" t="s">
        <v>32</v>
      </c>
      <c r="P630" s="66" t="str">
        <f t="shared" si="99"/>
        <v>1..1</v>
      </c>
      <c r="Q630" s="156" t="s">
        <v>2969</v>
      </c>
      <c r="R630" s="157" t="s">
        <v>2970</v>
      </c>
      <c r="S630" s="66" t="s">
        <v>55</v>
      </c>
      <c r="T630" s="68" t="s">
        <v>56</v>
      </c>
      <c r="U630" s="177" t="s">
        <v>42</v>
      </c>
      <c r="V630" s="66" t="s">
        <v>200</v>
      </c>
      <c r="W630" s="69" t="s">
        <v>1016</v>
      </c>
      <c r="X630" s="38"/>
      <c r="Y630" s="70" t="s">
        <v>47</v>
      </c>
      <c r="Z630" s="70" t="s">
        <v>48</v>
      </c>
      <c r="AA630" s="4"/>
      <c r="AB630" s="13" t="str">
        <f t="shared" si="90"/>
        <v>/rsm:CrossIndustryInvoice/rsm:SupplyChainTradeTransaction/ram:ApplicableHeaderTradeAgreement/ram:BuyerAgentTradeParty/ram:SpecifiedTaxRegistration</v>
      </c>
      <c r="AC630" s="13" t="str">
        <f t="shared" si="91"/>
        <v>/ram:ID</v>
      </c>
      <c r="AD630" s="14">
        <f>COUNTIFS(R$4:R630,AB630)</f>
        <v>1</v>
      </c>
      <c r="AE630" s="1"/>
      <c r="AF630" s="144" t="str">
        <f t="shared" si="94"/>
        <v>EXT</v>
      </c>
      <c r="AG630" s="145">
        <f t="shared" si="95"/>
        <v>5</v>
      </c>
      <c r="AH630" s="145" t="str">
        <f t="shared" si="96"/>
        <v>1..1</v>
      </c>
      <c r="AI630" s="64" t="s">
        <v>2971</v>
      </c>
      <c r="AJ630" s="64" t="s">
        <v>2230</v>
      </c>
      <c r="AK630" s="65" t="s">
        <v>2231</v>
      </c>
      <c r="AL630" s="65"/>
      <c r="AM630" s="65"/>
      <c r="AN630" s="64" t="s">
        <v>99</v>
      </c>
      <c r="AO630" s="66" t="str">
        <f t="shared" si="101"/>
        <v>1..1</v>
      </c>
      <c r="AP630" s="66" t="str">
        <f t="shared" si="101"/>
        <v>1..1</v>
      </c>
      <c r="AQ630" s="156" t="str">
        <f t="shared" si="101"/>
        <v>/rsm:CrossIndustryInvoice
/rsm:SupplyChainTradeTransaction
/ram:ApplicableHeaderTradeAgreement
/ram:BuyerAgentTradeParty
/ram:SpecifiedTaxRegistration
/ram:ID</v>
      </c>
      <c r="AR630" s="157" t="str">
        <f t="shared" si="101"/>
        <v>/rsm:CrossIndustryInvoice/rsm:SupplyChainTradeTransaction/ram:ApplicableHeaderTradeAgreement/ram:BuyerAgentTradeParty/ram:SpecifiedTaxRegistration/ram:ID</v>
      </c>
      <c r="AS630" s="66" t="s">
        <v>55</v>
      </c>
      <c r="AT630" s="68" t="s">
        <v>56</v>
      </c>
      <c r="AU630" s="177" t="str">
        <f t="shared" si="97"/>
        <v>0..1</v>
      </c>
      <c r="AV630" s="66" t="s">
        <v>200</v>
      </c>
      <c r="AW630" s="69" t="s">
        <v>1016</v>
      </c>
      <c r="AX630" s="7"/>
      <c r="AY630" s="70" t="str">
        <f t="shared" si="98"/>
        <v>EXTENDED</v>
      </c>
      <c r="AZ630" s="70" t="str">
        <f t="shared" si="98"/>
        <v>EXTENDED FR B2B</v>
      </c>
      <c r="BA630" s="1"/>
      <c r="BB630" s="57"/>
      <c r="BE630"/>
      <c r="BF630" s="1"/>
      <c r="BG630" s="1"/>
      <c r="BH630" s="1"/>
      <c r="BI630" s="1"/>
      <c r="BJ630" s="1"/>
      <c r="BK630" s="1"/>
      <c r="BL630" s="1"/>
      <c r="BM630" s="1"/>
      <c r="BN630" s="1"/>
      <c r="BO630" s="1"/>
      <c r="BP630" s="1"/>
      <c r="BQ630" s="1"/>
      <c r="BR630" s="1"/>
      <c r="BS630" s="1"/>
      <c r="BT630" s="1"/>
      <c r="BU630" s="1"/>
      <c r="BV630" s="1"/>
      <c r="BW630" s="1"/>
      <c r="BX630" s="1"/>
      <c r="BY630" s="1"/>
      <c r="BZ630" s="1"/>
    </row>
    <row r="631" spans="1:78" s="59" customFormat="1" ht="102">
      <c r="A631" s="45" t="str">
        <f t="shared" si="92"/>
        <v>EXT</v>
      </c>
      <c r="B631" s="131" t="s">
        <v>2079</v>
      </c>
      <c r="C631" s="131"/>
      <c r="D631" s="184" t="s">
        <v>1526</v>
      </c>
      <c r="E631" s="144" t="s">
        <v>41</v>
      </c>
      <c r="F631" s="296" t="e">
        <v>#N/A</v>
      </c>
      <c r="G631" s="145">
        <f t="shared" si="100"/>
        <v>6</v>
      </c>
      <c r="H631" s="145" t="s">
        <v>32</v>
      </c>
      <c r="I631" s="97" t="s">
        <v>443</v>
      </c>
      <c r="J631" s="64" t="s">
        <v>2972</v>
      </c>
      <c r="K631" s="65" t="s">
        <v>1015</v>
      </c>
      <c r="L631" s="65"/>
      <c r="M631" s="65" t="s">
        <v>1016</v>
      </c>
      <c r="N631" s="64"/>
      <c r="O631" s="66" t="s">
        <v>32</v>
      </c>
      <c r="P631" s="66" t="str">
        <f t="shared" si="99"/>
        <v>1..1</v>
      </c>
      <c r="Q631" s="156" t="s">
        <v>2973</v>
      </c>
      <c r="R631" s="157" t="s">
        <v>2974</v>
      </c>
      <c r="S631" s="66" t="s">
        <v>329</v>
      </c>
      <c r="T631" s="68" t="s">
        <v>163</v>
      </c>
      <c r="U631" s="177" t="s">
        <v>42</v>
      </c>
      <c r="V631" s="66" t="s">
        <v>35</v>
      </c>
      <c r="W631" s="69" t="s">
        <v>1016</v>
      </c>
      <c r="X631" s="38"/>
      <c r="Y631" s="70" t="s">
        <v>47</v>
      </c>
      <c r="Z631" s="70" t="s">
        <v>48</v>
      </c>
      <c r="AA631" s="4"/>
      <c r="AB631" s="13" t="str">
        <f t="shared" si="90"/>
        <v>/rsm:CrossIndustryInvoice/rsm:SupplyChainTradeTransaction/ram:ApplicableHeaderTradeAgreement/ram:BuyerAgentTradeParty/ram:SpecifiedTaxRegistration/ram:ID</v>
      </c>
      <c r="AC631" s="13" t="str">
        <f t="shared" si="91"/>
        <v>/@schemeID</v>
      </c>
      <c r="AD631" s="14">
        <f>COUNTIFS(R$4:R631,AB631)</f>
        <v>1</v>
      </c>
      <c r="AE631" s="1"/>
      <c r="AF631" s="144" t="str">
        <f t="shared" si="94"/>
        <v>EXT</v>
      </c>
      <c r="AG631" s="145">
        <f t="shared" si="95"/>
        <v>6</v>
      </c>
      <c r="AH631" s="145" t="str">
        <f t="shared" si="96"/>
        <v>1..1</v>
      </c>
      <c r="AI631" s="97" t="s">
        <v>330</v>
      </c>
      <c r="AJ631" s="64" t="s">
        <v>2235</v>
      </c>
      <c r="AK631" s="65" t="s">
        <v>1828</v>
      </c>
      <c r="AL631" s="65"/>
      <c r="AM631" s="65" t="s">
        <v>1828</v>
      </c>
      <c r="AN631" s="64"/>
      <c r="AO631" s="66" t="str">
        <f t="shared" si="101"/>
        <v>1..1</v>
      </c>
      <c r="AP631" s="66" t="str">
        <f t="shared" si="101"/>
        <v>1..1</v>
      </c>
      <c r="AQ631" s="156" t="str">
        <f t="shared" si="101"/>
        <v>/rsm:CrossIndustryInvoice
/rsm:SupplyChainTradeTransaction
/ram:ApplicableHeaderTradeAgreement
/ram:BuyerAgentTradeParty
/ram:SpecifiedTaxRegistration
/ram:ID
/@schemeID</v>
      </c>
      <c r="AR631" s="157" t="str">
        <f t="shared" si="101"/>
        <v>/rsm:CrossIndustryInvoice/rsm:SupplyChainTradeTransaction/ram:ApplicableHeaderTradeAgreement/ram:BuyerAgentTradeParty/ram:SpecifiedTaxRegistration/ram:ID/@schemeID</v>
      </c>
      <c r="AS631" s="66" t="s">
        <v>329</v>
      </c>
      <c r="AT631" s="68" t="s">
        <v>163</v>
      </c>
      <c r="AU631" s="177" t="str">
        <f t="shared" si="97"/>
        <v>0..1</v>
      </c>
      <c r="AV631" s="66" t="s">
        <v>35</v>
      </c>
      <c r="AW631" s="69" t="s">
        <v>1016</v>
      </c>
      <c r="AX631" s="7"/>
      <c r="AY631" s="70" t="str">
        <f t="shared" si="98"/>
        <v>EXTENDED</v>
      </c>
      <c r="AZ631" s="70" t="str">
        <f t="shared" si="98"/>
        <v>EXTENDED FR B2B</v>
      </c>
      <c r="BA631" s="1"/>
      <c r="BB631" s="57"/>
      <c r="BE631"/>
      <c r="BF631" s="1"/>
      <c r="BG631" s="1"/>
      <c r="BH631" s="1"/>
      <c r="BI631" s="1"/>
      <c r="BJ631" s="1"/>
      <c r="BK631" s="1"/>
      <c r="BL631" s="1"/>
      <c r="BM631" s="1"/>
      <c r="BN631" s="1"/>
      <c r="BO631" s="1"/>
      <c r="BP631" s="1"/>
      <c r="BQ631" s="1"/>
      <c r="BR631" s="1"/>
      <c r="BS631" s="1"/>
      <c r="BT631" s="1"/>
      <c r="BU631" s="1"/>
      <c r="BV631" s="1"/>
      <c r="BW631" s="1"/>
      <c r="BX631" s="1"/>
      <c r="BY631" s="1"/>
      <c r="BZ631" s="1"/>
    </row>
    <row r="632" spans="1:78" s="59" customFormat="1" ht="63.75">
      <c r="A632" s="45" t="str">
        <f t="shared" si="92"/>
        <v>NO</v>
      </c>
      <c r="B632" s="45"/>
      <c r="C632" s="45"/>
      <c r="D632" s="181" t="s">
        <v>1526</v>
      </c>
      <c r="E632" s="186" t="s">
        <v>2975</v>
      </c>
      <c r="F632" s="301" t="e">
        <v>#N/A</v>
      </c>
      <c r="G632" s="110">
        <f t="shared" si="100"/>
        <v>3</v>
      </c>
      <c r="H632" s="110" t="s">
        <v>42</v>
      </c>
      <c r="I632" s="111" t="s">
        <v>2976</v>
      </c>
      <c r="J632" s="112"/>
      <c r="K632" s="113"/>
      <c r="L632" s="113"/>
      <c r="M632" s="113"/>
      <c r="N632" s="112"/>
      <c r="O632" s="110" t="s">
        <v>42</v>
      </c>
      <c r="P632" s="110" t="str">
        <f t="shared" si="99"/>
        <v>0..1</v>
      </c>
      <c r="Q632" s="114" t="s">
        <v>2977</v>
      </c>
      <c r="R632" s="115" t="s">
        <v>2978</v>
      </c>
      <c r="S632" s="110"/>
      <c r="T632" s="116"/>
      <c r="U632" s="110" t="s">
        <v>42</v>
      </c>
      <c r="V632" s="110"/>
      <c r="W632" s="117"/>
      <c r="X632" s="38"/>
      <c r="Y632" s="116" t="s">
        <v>282</v>
      </c>
      <c r="Z632" s="116" t="s">
        <v>282</v>
      </c>
      <c r="AA632" s="4"/>
      <c r="AB632" s="13" t="str">
        <f t="shared" si="90"/>
        <v>/rsm:CrossIndustryInvoice/rsm:SupplyChainTradeTransaction/ram:ApplicableHeaderTradeAgreement</v>
      </c>
      <c r="AC632" s="13" t="str">
        <f t="shared" si="91"/>
        <v>/ram:SpecifiedProcuringProject</v>
      </c>
      <c r="AD632" s="14">
        <f>COUNTIFS(R$4:R632,AB632)</f>
        <v>1</v>
      </c>
      <c r="AE632" s="1"/>
      <c r="AF632" s="186" t="str">
        <f t="shared" si="94"/>
        <v>BT-11-00</v>
      </c>
      <c r="AG632" s="110">
        <f t="shared" si="95"/>
        <v>3</v>
      </c>
      <c r="AH632" s="110" t="str">
        <f t="shared" si="96"/>
        <v>0..1</v>
      </c>
      <c r="AI632" s="111" t="s">
        <v>2979</v>
      </c>
      <c r="AJ632" s="112"/>
      <c r="AK632" s="113"/>
      <c r="AL632" s="113"/>
      <c r="AM632" s="113" t="s">
        <v>35</v>
      </c>
      <c r="AN632" s="112"/>
      <c r="AO632" s="110" t="str">
        <f t="shared" si="101"/>
        <v>0..1</v>
      </c>
      <c r="AP632" s="110" t="str">
        <f t="shared" si="101"/>
        <v>0..1</v>
      </c>
      <c r="AQ632" s="114" t="str">
        <f t="shared" si="101"/>
        <v>/rsm:CrossIndustryInvoice
/rsm:SupplyChainTradeTransaction
/ram:ApplicableHeaderTradeAgreement
/ram:SpecifiedProcuringProject</v>
      </c>
      <c r="AR632" s="115" t="str">
        <f t="shared" si="101"/>
        <v>/rsm:CrossIndustryInvoice/rsm:SupplyChainTradeTransaction/ram:ApplicableHeaderTradeAgreement/ram:SpecifiedProcuringProject</v>
      </c>
      <c r="AS632" s="110"/>
      <c r="AT632" s="116"/>
      <c r="AU632" s="110" t="str">
        <f t="shared" si="97"/>
        <v>0..1</v>
      </c>
      <c r="AV632" s="110"/>
      <c r="AW632" s="117"/>
      <c r="AX632" s="7"/>
      <c r="AY632" s="116" t="str">
        <f t="shared" si="98"/>
        <v>EN 16931</v>
      </c>
      <c r="AZ632" s="116" t="str">
        <f t="shared" si="98"/>
        <v>EN 16931</v>
      </c>
      <c r="BA632" s="1"/>
      <c r="BB632" s="57"/>
      <c r="BE632"/>
      <c r="BF632" s="1"/>
      <c r="BG632" s="1"/>
      <c r="BH632" s="1"/>
      <c r="BI632" s="1"/>
      <c r="BJ632" s="1"/>
      <c r="BK632" s="1"/>
      <c r="BL632" s="1"/>
      <c r="BM632" s="1"/>
      <c r="BN632" s="1"/>
      <c r="BO632" s="1"/>
      <c r="BP632" s="1"/>
      <c r="BQ632" s="1"/>
      <c r="BR632" s="1"/>
      <c r="BS632" s="1"/>
      <c r="BT632" s="1"/>
      <c r="BU632" s="1"/>
      <c r="BV632" s="1"/>
      <c r="BW632" s="1"/>
      <c r="BX632" s="1"/>
      <c r="BY632" s="1"/>
      <c r="BZ632" s="1"/>
    </row>
    <row r="633" spans="1:78" s="59" customFormat="1" ht="76.5">
      <c r="A633" s="45" t="str">
        <f t="shared" si="92"/>
        <v>YES</v>
      </c>
      <c r="B633" s="45"/>
      <c r="C633" s="45"/>
      <c r="D633" s="184" t="s">
        <v>1526</v>
      </c>
      <c r="E633" s="185" t="s">
        <v>2980</v>
      </c>
      <c r="F633" s="300" t="s">
        <v>2980</v>
      </c>
      <c r="G633" s="66">
        <f t="shared" si="100"/>
        <v>4</v>
      </c>
      <c r="H633" s="66" t="s">
        <v>42</v>
      </c>
      <c r="I633" s="64" t="s">
        <v>2981</v>
      </c>
      <c r="J633" s="64" t="s">
        <v>2982</v>
      </c>
      <c r="K633" s="65"/>
      <c r="L633" s="65"/>
      <c r="M633" s="65" t="s">
        <v>35</v>
      </c>
      <c r="N633" s="149" t="s">
        <v>548</v>
      </c>
      <c r="O633" s="66" t="s">
        <v>32</v>
      </c>
      <c r="P633" s="66" t="str">
        <f t="shared" si="99"/>
        <v>1..1</v>
      </c>
      <c r="Q633" s="2" t="s">
        <v>2983</v>
      </c>
      <c r="R633" s="75" t="s">
        <v>2984</v>
      </c>
      <c r="S633" s="66" t="s">
        <v>551</v>
      </c>
      <c r="T633" s="68" t="s">
        <v>56</v>
      </c>
      <c r="U633" s="66" t="s">
        <v>32</v>
      </c>
      <c r="V633" s="66" t="s">
        <v>35</v>
      </c>
      <c r="W633" s="69" t="s">
        <v>2985</v>
      </c>
      <c r="X633" s="38"/>
      <c r="Y633" s="68" t="s">
        <v>282</v>
      </c>
      <c r="Z633" s="68" t="s">
        <v>282</v>
      </c>
      <c r="AA633" s="4"/>
      <c r="AB633" s="13" t="str">
        <f t="shared" si="90"/>
        <v>/rsm:CrossIndustryInvoice/rsm:SupplyChainTradeTransaction/ram:ApplicableHeaderTradeAgreement/ram:SpecifiedProcuringProject</v>
      </c>
      <c r="AC633" s="13" t="str">
        <f t="shared" si="91"/>
        <v>/ram:ID</v>
      </c>
      <c r="AD633" s="14">
        <f>COUNTIFS(R$4:R633,AB633)</f>
        <v>1</v>
      </c>
      <c r="AE633" s="1"/>
      <c r="AF633" s="185" t="str">
        <f t="shared" si="94"/>
        <v>BT-11</v>
      </c>
      <c r="AG633" s="66">
        <f t="shared" si="95"/>
        <v>4</v>
      </c>
      <c r="AH633" s="66" t="str">
        <f t="shared" si="96"/>
        <v>0..1</v>
      </c>
      <c r="AI633" s="64" t="s">
        <v>2986</v>
      </c>
      <c r="AJ633" s="64" t="s">
        <v>2987</v>
      </c>
      <c r="AK633" s="65" t="s">
        <v>35</v>
      </c>
      <c r="AL633" s="65"/>
      <c r="AM633" s="65" t="s">
        <v>35</v>
      </c>
      <c r="AN633" s="149" t="s">
        <v>555</v>
      </c>
      <c r="AO633" s="66" t="str">
        <f t="shared" si="101"/>
        <v>1..1</v>
      </c>
      <c r="AP633" s="66" t="str">
        <f t="shared" si="101"/>
        <v>1..1</v>
      </c>
      <c r="AQ633" s="2" t="str">
        <f t="shared" si="101"/>
        <v>/rsm:CrossIndustryInvoice
/rsm:SupplyChainTradeTransaction
/ram:ApplicableHeaderTradeAgreement
/ram:SpecifiedProcuringProject
/ram:ID</v>
      </c>
      <c r="AR633" s="75" t="str">
        <f t="shared" si="101"/>
        <v>/rsm:CrossIndustryInvoice/rsm:SupplyChainTradeTransaction/ram:ApplicableHeaderTradeAgreement/ram:SpecifiedProcuringProject/ram:ID</v>
      </c>
      <c r="AS633" s="66" t="s">
        <v>551</v>
      </c>
      <c r="AT633" s="68" t="s">
        <v>56</v>
      </c>
      <c r="AU633" s="66" t="str">
        <f t="shared" si="97"/>
        <v>1..1</v>
      </c>
      <c r="AV633" s="66" t="s">
        <v>35</v>
      </c>
      <c r="AW633" s="69" t="s">
        <v>2985</v>
      </c>
      <c r="AX633" s="7"/>
      <c r="AY633" s="68" t="str">
        <f t="shared" si="98"/>
        <v>EN 16931</v>
      </c>
      <c r="AZ633" s="68" t="str">
        <f t="shared" si="98"/>
        <v>EN 16931</v>
      </c>
      <c r="BA633" s="1"/>
      <c r="BB633" s="57"/>
      <c r="BE633"/>
      <c r="BF633" s="1"/>
      <c r="BG633" s="1"/>
      <c r="BH633" s="1"/>
      <c r="BI633" s="1"/>
      <c r="BJ633" s="1"/>
      <c r="BK633" s="1"/>
      <c r="BL633" s="1"/>
      <c r="BM633" s="1"/>
      <c r="BN633" s="1"/>
      <c r="BO633" s="1"/>
      <c r="BP633" s="1"/>
      <c r="BQ633" s="1"/>
      <c r="BR633" s="1"/>
      <c r="BS633" s="1"/>
      <c r="BT633" s="1"/>
      <c r="BU633" s="1"/>
      <c r="BV633" s="1"/>
      <c r="BW633" s="1"/>
      <c r="BX633" s="1"/>
      <c r="BY633" s="1"/>
      <c r="BZ633" s="1"/>
    </row>
    <row r="634" spans="1:78" s="59" customFormat="1" ht="76.5">
      <c r="A634" s="45" t="str">
        <f t="shared" si="92"/>
        <v>NO</v>
      </c>
      <c r="B634" s="45"/>
      <c r="C634" s="45"/>
      <c r="D634" s="184" t="s">
        <v>1526</v>
      </c>
      <c r="E634" s="185" t="s">
        <v>2988</v>
      </c>
      <c r="F634" s="300" t="e">
        <v>#N/A</v>
      </c>
      <c r="G634" s="66">
        <f t="shared" si="100"/>
        <v>4</v>
      </c>
      <c r="H634" s="66" t="s">
        <v>32</v>
      </c>
      <c r="I634" s="97" t="s">
        <v>2989</v>
      </c>
      <c r="J634" s="64" t="s">
        <v>35</v>
      </c>
      <c r="K634" s="65" t="s">
        <v>2990</v>
      </c>
      <c r="L634" s="65"/>
      <c r="M634" s="65" t="s">
        <v>2985</v>
      </c>
      <c r="N634" s="64"/>
      <c r="O634" s="66" t="s">
        <v>32</v>
      </c>
      <c r="P634" s="66" t="str">
        <f t="shared" si="99"/>
        <v>1..1</v>
      </c>
      <c r="Q634" s="2" t="s">
        <v>2991</v>
      </c>
      <c r="R634" s="75" t="s">
        <v>2992</v>
      </c>
      <c r="S634" s="66" t="s">
        <v>35</v>
      </c>
      <c r="T634" s="68"/>
      <c r="U634" s="66" t="s">
        <v>32</v>
      </c>
      <c r="V634" s="66" t="s">
        <v>35</v>
      </c>
      <c r="W634" s="69" t="s">
        <v>2985</v>
      </c>
      <c r="X634" s="38"/>
      <c r="Y634" s="68" t="s">
        <v>282</v>
      </c>
      <c r="Z634" s="68" t="s">
        <v>282</v>
      </c>
      <c r="AA634" s="4"/>
      <c r="AB634" s="13" t="str">
        <f t="shared" si="90"/>
        <v>/rsm:CrossIndustryInvoice/rsm:SupplyChainTradeTransaction/ram:ApplicableHeaderTradeAgreement/ram:SpecifiedProcuringProject</v>
      </c>
      <c r="AC634" s="13" t="str">
        <f t="shared" si="91"/>
        <v>/ram:Name</v>
      </c>
      <c r="AD634" s="14">
        <f>COUNTIFS(R$4:R634,AB634)</f>
        <v>1</v>
      </c>
      <c r="AE634" s="1"/>
      <c r="AF634" s="185" t="str">
        <f t="shared" si="94"/>
        <v>BT-11-0</v>
      </c>
      <c r="AG634" s="66">
        <f t="shared" si="95"/>
        <v>4</v>
      </c>
      <c r="AH634" s="66" t="str">
        <f t="shared" si="96"/>
        <v>1..1</v>
      </c>
      <c r="AI634" s="97" t="s">
        <v>2993</v>
      </c>
      <c r="AJ634" s="64" t="s">
        <v>35</v>
      </c>
      <c r="AK634" s="65" t="s">
        <v>2994</v>
      </c>
      <c r="AL634" s="65"/>
      <c r="AM634" s="65" t="s">
        <v>2995</v>
      </c>
      <c r="AN634" s="64"/>
      <c r="AO634" s="66" t="str">
        <f t="shared" si="101"/>
        <v>1..1</v>
      </c>
      <c r="AP634" s="66" t="str">
        <f t="shared" si="101"/>
        <v>1..1</v>
      </c>
      <c r="AQ634" s="2" t="str">
        <f t="shared" si="101"/>
        <v>/rsm:CrossIndustryInvoice
/rsm:SupplyChainTradeTransaction
/ram:ApplicableHeaderTradeAgreement
/ram:SpecifiedProcuringProject
/ram:Name</v>
      </c>
      <c r="AR634" s="75" t="str">
        <f t="shared" si="101"/>
        <v>/rsm:CrossIndustryInvoice/rsm:SupplyChainTradeTransaction/ram:ApplicableHeaderTradeAgreement/ram:SpecifiedProcuringProject/ram:Name</v>
      </c>
      <c r="AS634" s="66" t="s">
        <v>35</v>
      </c>
      <c r="AT634" s="68"/>
      <c r="AU634" s="66" t="str">
        <f t="shared" si="97"/>
        <v>1..1</v>
      </c>
      <c r="AV634" s="66" t="s">
        <v>35</v>
      </c>
      <c r="AW634" s="69" t="s">
        <v>2985</v>
      </c>
      <c r="AX634" s="7"/>
      <c r="AY634" s="68" t="str">
        <f t="shared" si="98"/>
        <v>EN 16931</v>
      </c>
      <c r="AZ634" s="68" t="str">
        <f t="shared" si="98"/>
        <v>EN 16931</v>
      </c>
      <c r="BA634" s="1"/>
      <c r="BB634" s="57"/>
      <c r="BE634"/>
      <c r="BF634" s="1"/>
      <c r="BG634" s="1"/>
      <c r="BH634" s="1"/>
      <c r="BI634" s="1"/>
      <c r="BJ634" s="1"/>
      <c r="BK634" s="1"/>
      <c r="BL634" s="1"/>
      <c r="BM634" s="1"/>
      <c r="BN634" s="1"/>
      <c r="BO634" s="1"/>
      <c r="BP634" s="1"/>
      <c r="BQ634" s="1"/>
      <c r="BR634" s="1"/>
      <c r="BS634" s="1"/>
      <c r="BT634" s="1"/>
      <c r="BU634" s="1"/>
      <c r="BV634" s="1"/>
      <c r="BW634" s="1"/>
      <c r="BX634" s="1"/>
      <c r="BY634" s="1"/>
      <c r="BZ634" s="1"/>
    </row>
    <row r="635" spans="1:78" s="59" customFormat="1" ht="76.5">
      <c r="A635" s="45" t="str">
        <f t="shared" si="92"/>
        <v>EXT</v>
      </c>
      <c r="B635" s="45"/>
      <c r="C635" s="45"/>
      <c r="D635" s="193" t="s">
        <v>1526</v>
      </c>
      <c r="E635" s="99" t="s">
        <v>41</v>
      </c>
      <c r="F635" s="288" t="e">
        <v>#N/A</v>
      </c>
      <c r="G635" s="100">
        <f t="shared" si="100"/>
        <v>3</v>
      </c>
      <c r="H635" s="100" t="s">
        <v>62</v>
      </c>
      <c r="I635" s="125" t="s">
        <v>830</v>
      </c>
      <c r="J635" s="125"/>
      <c r="K635" s="126"/>
      <c r="L635" s="126"/>
      <c r="M635" s="126"/>
      <c r="N635" s="125"/>
      <c r="O635" s="124" t="s">
        <v>62</v>
      </c>
      <c r="P635" s="124" t="str">
        <f t="shared" si="99"/>
        <v>0..n</v>
      </c>
      <c r="Q635" s="102" t="s">
        <v>2996</v>
      </c>
      <c r="R635" s="103" t="s">
        <v>2997</v>
      </c>
      <c r="S635" s="124"/>
      <c r="T635" s="129"/>
      <c r="U635" s="100" t="s">
        <v>62</v>
      </c>
      <c r="V635" s="124"/>
      <c r="W635" s="130"/>
      <c r="X635" s="38"/>
      <c r="Y635" s="104" t="s">
        <v>47</v>
      </c>
      <c r="Z635" s="104" t="s">
        <v>47</v>
      </c>
      <c r="AA635" s="4"/>
      <c r="AB635" s="13" t="str">
        <f t="shared" si="90"/>
        <v>/rsm:CrossIndustryInvoice/rsm:SupplyChainTradeTransaction/ram:ApplicableHeaderTradeAgreement</v>
      </c>
      <c r="AC635" s="13" t="str">
        <f t="shared" si="91"/>
        <v>/ram:UltimateCustomerOrderReferencedDocument</v>
      </c>
      <c r="AD635" s="14">
        <f>COUNTIFS(R$4:R635,AB635)</f>
        <v>1</v>
      </c>
      <c r="AE635" s="1"/>
      <c r="AF635" s="99" t="str">
        <f t="shared" si="94"/>
        <v>EXT</v>
      </c>
      <c r="AG635" s="100">
        <f t="shared" si="95"/>
        <v>3</v>
      </c>
      <c r="AH635" s="100" t="str">
        <f t="shared" si="96"/>
        <v>0..n</v>
      </c>
      <c r="AI635" s="125">
        <v>0</v>
      </c>
      <c r="AJ635" s="125"/>
      <c r="AK635" s="126"/>
      <c r="AL635" s="126"/>
      <c r="AM635" s="126"/>
      <c r="AN635" s="125"/>
      <c r="AO635" s="124" t="str">
        <f t="shared" si="101"/>
        <v>0..n</v>
      </c>
      <c r="AP635" s="124" t="str">
        <f t="shared" si="101"/>
        <v>0..n</v>
      </c>
      <c r="AQ635" s="102" t="str">
        <f t="shared" si="101"/>
        <v>/rsm:CrossIndustryInvoice
/rsm:SupplyChainTradeTransaction
/ram:ApplicableHeaderTradeAgreement
/ram:UltimateCustomerOrderReferencedDocument</v>
      </c>
      <c r="AR635" s="103" t="str">
        <f t="shared" si="101"/>
        <v>/rsm:CrossIndustryInvoice/rsm:SupplyChainTradeTransaction/ram:ApplicableHeaderTradeAgreement/ram:UltimateCustomerOrderReferencedDocument</v>
      </c>
      <c r="AS635" s="124"/>
      <c r="AT635" s="129"/>
      <c r="AU635" s="100" t="str">
        <f t="shared" si="97"/>
        <v>0..n</v>
      </c>
      <c r="AV635" s="124"/>
      <c r="AW635" s="130"/>
      <c r="AX635" s="7"/>
      <c r="AY635" s="104" t="str">
        <f t="shared" si="98"/>
        <v>EXTENDED</v>
      </c>
      <c r="AZ635" s="104" t="str">
        <f t="shared" si="98"/>
        <v>EXTENDED</v>
      </c>
      <c r="BA635" s="1"/>
      <c r="BB635" s="57"/>
      <c r="BE635"/>
      <c r="BF635" s="1"/>
      <c r="BG635" s="1"/>
      <c r="BH635" s="1"/>
      <c r="BI635" s="1"/>
      <c r="BJ635" s="1"/>
      <c r="BK635" s="1"/>
      <c r="BL635" s="1"/>
      <c r="BM635" s="1"/>
      <c r="BN635" s="1"/>
      <c r="BO635" s="1"/>
      <c r="BP635" s="1"/>
      <c r="BQ635" s="1"/>
      <c r="BR635" s="1"/>
      <c r="BS635" s="1"/>
      <c r="BT635" s="1"/>
      <c r="BU635" s="1"/>
      <c r="BV635" s="1"/>
      <c r="BW635" s="1"/>
      <c r="BX635" s="1"/>
      <c r="BY635" s="1"/>
      <c r="BZ635" s="1"/>
    </row>
    <row r="636" spans="1:78" s="59" customFormat="1" ht="85.5">
      <c r="A636" s="45" t="str">
        <f t="shared" si="92"/>
        <v>EXT</v>
      </c>
      <c r="B636" s="45"/>
      <c r="C636" s="45"/>
      <c r="D636" s="188" t="s">
        <v>1526</v>
      </c>
      <c r="E636" s="61" t="s">
        <v>41</v>
      </c>
      <c r="F636" s="281" t="e">
        <v>#N/A</v>
      </c>
      <c r="G636" s="62">
        <f t="shared" si="100"/>
        <v>4</v>
      </c>
      <c r="H636" s="62" t="s">
        <v>42</v>
      </c>
      <c r="I636" s="64" t="s">
        <v>2998</v>
      </c>
      <c r="J636" s="64"/>
      <c r="K636" s="65"/>
      <c r="L636" s="65"/>
      <c r="M636" s="65"/>
      <c r="N636" s="64"/>
      <c r="O636" s="66" t="s">
        <v>42</v>
      </c>
      <c r="P636" s="66" t="str">
        <f t="shared" si="99"/>
        <v>0..1</v>
      </c>
      <c r="Q636" s="6" t="s">
        <v>2999</v>
      </c>
      <c r="R636" s="67" t="s">
        <v>3000</v>
      </c>
      <c r="S636" s="66" t="s">
        <v>551</v>
      </c>
      <c r="T636" s="68" t="s">
        <v>56</v>
      </c>
      <c r="U636" s="62" t="s">
        <v>42</v>
      </c>
      <c r="V636" s="66"/>
      <c r="W636" s="69"/>
      <c r="X636" s="38"/>
      <c r="Y636" s="70" t="s">
        <v>47</v>
      </c>
      <c r="Z636" s="70" t="s">
        <v>47</v>
      </c>
      <c r="AA636" s="4"/>
      <c r="AB636" s="13" t="str">
        <f t="shared" si="90"/>
        <v>/rsm:CrossIndustryInvoice/rsm:SupplyChainTradeTransaction/ram:ApplicableHeaderTradeAgreement/ram:UltimateCustomerOrderReferencedDocument</v>
      </c>
      <c r="AC636" s="13" t="str">
        <f t="shared" si="91"/>
        <v>/ram:IssuerAssignedID</v>
      </c>
      <c r="AD636" s="14">
        <f>COUNTIFS(R$4:R636,AB636)</f>
        <v>1</v>
      </c>
      <c r="AE636" s="1"/>
      <c r="AF636" s="61" t="str">
        <f t="shared" si="94"/>
        <v>EXT</v>
      </c>
      <c r="AG636" s="62">
        <f t="shared" si="95"/>
        <v>4</v>
      </c>
      <c r="AH636" s="62" t="str">
        <f t="shared" si="96"/>
        <v>0..1</v>
      </c>
      <c r="AI636" s="64">
        <v>0</v>
      </c>
      <c r="AJ636" s="64"/>
      <c r="AK636" s="65"/>
      <c r="AL636" s="65"/>
      <c r="AM636" s="65"/>
      <c r="AN636" s="64"/>
      <c r="AO636" s="66" t="str">
        <f t="shared" si="101"/>
        <v>0..1</v>
      </c>
      <c r="AP636" s="66" t="str">
        <f t="shared" si="101"/>
        <v>0..1</v>
      </c>
      <c r="AQ636" s="6" t="str">
        <f t="shared" si="101"/>
        <v>/rsm:CrossIndustryInvoice
/rsm:SupplyChainTradeTransaction
/ram:ApplicableHeaderTradeAgreement
/ram:UltimateCustomerOrderReferencedDocument
/ram:IssuerAssignedID</v>
      </c>
      <c r="AR636" s="67" t="str">
        <f t="shared" si="101"/>
        <v>/rsm:CrossIndustryInvoice/rsm:SupplyChainTradeTransaction/ram:ApplicableHeaderTradeAgreement/ram:UltimateCustomerOrderReferencedDocument/ram:IssuerAssignedID</v>
      </c>
      <c r="AS636" s="66" t="s">
        <v>551</v>
      </c>
      <c r="AT636" s="68" t="s">
        <v>56</v>
      </c>
      <c r="AU636" s="62" t="str">
        <f t="shared" si="97"/>
        <v>0..1</v>
      </c>
      <c r="AV636" s="66"/>
      <c r="AW636" s="69"/>
      <c r="AX636" s="7"/>
      <c r="AY636" s="70" t="str">
        <f t="shared" si="98"/>
        <v>EXTENDED</v>
      </c>
      <c r="AZ636" s="70" t="str">
        <f t="shared" si="98"/>
        <v>EXTENDED</v>
      </c>
      <c r="BA636" s="1"/>
      <c r="BB636" s="57"/>
      <c r="BE636"/>
      <c r="BF636" s="1"/>
      <c r="BG636" s="1"/>
      <c r="BH636" s="1"/>
      <c r="BI636" s="1"/>
      <c r="BJ636" s="1"/>
      <c r="BK636" s="1"/>
      <c r="BL636" s="1"/>
      <c r="BM636" s="1"/>
      <c r="BN636" s="1"/>
      <c r="BO636" s="1"/>
      <c r="BP636" s="1"/>
      <c r="BQ636" s="1"/>
      <c r="BR636" s="1"/>
      <c r="BS636" s="1"/>
      <c r="BT636" s="1"/>
      <c r="BU636" s="1"/>
      <c r="BV636" s="1"/>
      <c r="BW636" s="1"/>
      <c r="BX636" s="1"/>
      <c r="BY636" s="1"/>
      <c r="BZ636" s="1"/>
    </row>
    <row r="637" spans="1:78" s="59" customFormat="1" ht="89.25">
      <c r="A637" s="45" t="str">
        <f t="shared" si="92"/>
        <v>EXT</v>
      </c>
      <c r="B637" s="45"/>
      <c r="C637" s="45"/>
      <c r="D637" s="188" t="s">
        <v>1526</v>
      </c>
      <c r="E637" s="139" t="s">
        <v>41</v>
      </c>
      <c r="F637" s="295" t="e">
        <v>#N/A</v>
      </c>
      <c r="G637" s="140">
        <f t="shared" si="100"/>
        <v>4</v>
      </c>
      <c r="H637" s="140" t="s">
        <v>42</v>
      </c>
      <c r="I637" s="137" t="s">
        <v>582</v>
      </c>
      <c r="J637" s="125"/>
      <c r="K637" s="126"/>
      <c r="L637" s="126"/>
      <c r="M637" s="126"/>
      <c r="N637" s="125"/>
      <c r="O637" s="124" t="s">
        <v>42</v>
      </c>
      <c r="P637" s="124" t="str">
        <f t="shared" si="99"/>
        <v>0..1</v>
      </c>
      <c r="Q637" s="141" t="s">
        <v>3001</v>
      </c>
      <c r="R637" s="142" t="s">
        <v>3002</v>
      </c>
      <c r="S637" s="124"/>
      <c r="T637" s="129"/>
      <c r="U637" s="140" t="s">
        <v>42</v>
      </c>
      <c r="V637" s="124"/>
      <c r="W637" s="130"/>
      <c r="X637" s="38"/>
      <c r="Y637" s="143" t="s">
        <v>47</v>
      </c>
      <c r="Z637" s="143" t="s">
        <v>47</v>
      </c>
      <c r="AA637" s="4"/>
      <c r="AB637" s="13" t="str">
        <f t="shared" ref="AB637:AB718" si="102">IF(ISERROR(FIND("/",R637)),R637,LEFT(R637,FIND(CHAR(1),SUBSTITUTE(R637,"/",CHAR(1),LEN(R637)-LEN(SUBSTITUTE(R637,"/",""))))-1))</f>
        <v>/rsm:CrossIndustryInvoice/rsm:SupplyChainTradeTransaction/ram:ApplicableHeaderTradeAgreement/ram:UltimateCustomerOrderReferencedDocument</v>
      </c>
      <c r="AC637" s="13" t="str">
        <f t="shared" ref="AC637:AC718" si="103">IF(ISERROR(FIND("/",R637)),R637,MID(R637, FIND(CHAR(1),SUBSTITUTE(R637,"/",CHAR(1), LEN(R637)-LEN(SUBSTITUTE(R637,"/","")))), LEN(R637)))</f>
        <v>/ram:FormattedIssueDateTime</v>
      </c>
      <c r="AD637" s="14">
        <f>COUNTIFS(R$4:R637,AB637)</f>
        <v>1</v>
      </c>
      <c r="AE637" s="1"/>
      <c r="AF637" s="139" t="str">
        <f t="shared" si="94"/>
        <v>EXT</v>
      </c>
      <c r="AG637" s="140">
        <f t="shared" si="95"/>
        <v>4</v>
      </c>
      <c r="AH637" s="140" t="str">
        <f t="shared" si="96"/>
        <v>0..1</v>
      </c>
      <c r="AI637" s="137">
        <v>0</v>
      </c>
      <c r="AJ637" s="125"/>
      <c r="AK637" s="126"/>
      <c r="AL637" s="126"/>
      <c r="AM637" s="126"/>
      <c r="AN637" s="125"/>
      <c r="AO637" s="124" t="str">
        <f t="shared" si="101"/>
        <v>0..1</v>
      </c>
      <c r="AP637" s="124" t="str">
        <f t="shared" si="101"/>
        <v>0..1</v>
      </c>
      <c r="AQ637" s="141" t="str">
        <f t="shared" si="101"/>
        <v>/rsm:CrossIndustryInvoice
/rsm:SupplyChainTradeTransaction
/ram:ApplicableHeaderTradeAgreement
/ram:UltimateCustomerOrderReferencedDocument
/ram:FormattedIssueDateTime</v>
      </c>
      <c r="AR637" s="142" t="str">
        <f t="shared" si="101"/>
        <v>/rsm:CrossIndustryInvoice/rsm:SupplyChainTradeTransaction/ram:ApplicableHeaderTradeAgreement/ram:UltimateCustomerOrderReferencedDocument/ram:FormattedIssueDateTime</v>
      </c>
      <c r="AS637" s="124"/>
      <c r="AT637" s="129"/>
      <c r="AU637" s="140" t="str">
        <f t="shared" si="97"/>
        <v>0..1</v>
      </c>
      <c r="AV637" s="124"/>
      <c r="AW637" s="130"/>
      <c r="AX637" s="7"/>
      <c r="AY637" s="143" t="str">
        <f t="shared" si="98"/>
        <v>EXTENDED</v>
      </c>
      <c r="AZ637" s="143" t="str">
        <f t="shared" si="98"/>
        <v>EXTENDED</v>
      </c>
      <c r="BA637" s="1"/>
      <c r="BB637" s="57"/>
      <c r="BE637"/>
      <c r="BF637" s="1"/>
      <c r="BG637" s="1"/>
      <c r="BH637" s="1"/>
      <c r="BI637" s="1"/>
      <c r="BJ637" s="1"/>
      <c r="BK637" s="1"/>
      <c r="BL637" s="1"/>
      <c r="BM637" s="1"/>
      <c r="BN637" s="1"/>
      <c r="BO637" s="1"/>
      <c r="BP637" s="1"/>
      <c r="BQ637" s="1"/>
      <c r="BR637" s="1"/>
      <c r="BS637" s="1"/>
      <c r="BT637" s="1"/>
      <c r="BU637" s="1"/>
      <c r="BV637" s="1"/>
      <c r="BW637" s="1"/>
      <c r="BX637" s="1"/>
      <c r="BY637" s="1"/>
      <c r="BZ637" s="1"/>
    </row>
    <row r="638" spans="1:78" s="59" customFormat="1" ht="99.75">
      <c r="A638" s="45" t="str">
        <f t="shared" si="92"/>
        <v>EXT</v>
      </c>
      <c r="B638" s="45"/>
      <c r="C638" s="45"/>
      <c r="D638" s="188" t="s">
        <v>1526</v>
      </c>
      <c r="E638" s="61" t="s">
        <v>41</v>
      </c>
      <c r="F638" s="281" t="e">
        <v>#N/A</v>
      </c>
      <c r="G638" s="62">
        <f t="shared" si="100"/>
        <v>5</v>
      </c>
      <c r="H638" s="62" t="s">
        <v>32</v>
      </c>
      <c r="I638" s="64" t="s">
        <v>586</v>
      </c>
      <c r="J638" s="64"/>
      <c r="K638" s="65"/>
      <c r="L638" s="65"/>
      <c r="M638" s="65"/>
      <c r="N638" s="64"/>
      <c r="O638" s="66" t="s">
        <v>32</v>
      </c>
      <c r="P638" s="66" t="str">
        <f t="shared" si="99"/>
        <v>1..1</v>
      </c>
      <c r="Q638" s="6" t="s">
        <v>3003</v>
      </c>
      <c r="R638" s="67" t="s">
        <v>3004</v>
      </c>
      <c r="S638" s="66" t="s">
        <v>151</v>
      </c>
      <c r="T638" s="68" t="s">
        <v>56</v>
      </c>
      <c r="U638" s="62" t="s">
        <v>42</v>
      </c>
      <c r="V638" s="66"/>
      <c r="W638" s="69"/>
      <c r="X638" s="38"/>
      <c r="Y638" s="70" t="s">
        <v>47</v>
      </c>
      <c r="Z638" s="70" t="s">
        <v>47</v>
      </c>
      <c r="AA638" s="4"/>
      <c r="AB638" s="13" t="str">
        <f t="shared" si="102"/>
        <v>/rsm:CrossIndustryInvoice/rsm:SupplyChainTradeTransaction/ram:ApplicableHeaderTradeAgreement/ram:UltimateCustomerOrderReferencedDocument/ram:FormattedIssueDateTime</v>
      </c>
      <c r="AC638" s="13" t="str">
        <f t="shared" si="103"/>
        <v>/qdt:DateTimeString</v>
      </c>
      <c r="AD638" s="14">
        <f>COUNTIFS(R$4:R638,AB638)</f>
        <v>1</v>
      </c>
      <c r="AE638" s="1"/>
      <c r="AF638" s="61" t="str">
        <f t="shared" si="94"/>
        <v>EXT</v>
      </c>
      <c r="AG638" s="62">
        <f t="shared" si="95"/>
        <v>5</v>
      </c>
      <c r="AH638" s="62" t="str">
        <f t="shared" si="96"/>
        <v>1..1</v>
      </c>
      <c r="AI638" s="64">
        <v>0</v>
      </c>
      <c r="AJ638" s="64"/>
      <c r="AK638" s="65"/>
      <c r="AL638" s="65"/>
      <c r="AM638" s="65"/>
      <c r="AN638" s="64"/>
      <c r="AO638" s="66" t="str">
        <f t="shared" si="101"/>
        <v>1..1</v>
      </c>
      <c r="AP638" s="66" t="str">
        <f t="shared" si="101"/>
        <v>1..1</v>
      </c>
      <c r="AQ638" s="6" t="str">
        <f t="shared" si="101"/>
        <v>/rsm:CrossIndustryInvoice
/rsm:SupplyChainTradeTransaction
/ram:ApplicableHeaderTradeAgreement
/ram:UltimateCustomerOrderReferencedDocument
/ram:FormattedIssueDateTime
/qdt:DateTimeString</v>
      </c>
      <c r="AR638" s="67" t="str">
        <f t="shared" si="101"/>
        <v>/rsm:CrossIndustryInvoice/rsm:SupplyChainTradeTransaction/ram:ApplicableHeaderTradeAgreement/ram:UltimateCustomerOrderReferencedDocument/ram:FormattedIssueDateTime/qdt:DateTimeString</v>
      </c>
      <c r="AS638" s="66" t="s">
        <v>151</v>
      </c>
      <c r="AT638" s="68" t="s">
        <v>56</v>
      </c>
      <c r="AU638" s="62" t="str">
        <f t="shared" si="97"/>
        <v>0..1</v>
      </c>
      <c r="AV638" s="66"/>
      <c r="AW638" s="69"/>
      <c r="AX638" s="7"/>
      <c r="AY638" s="70" t="str">
        <f t="shared" si="98"/>
        <v>EXTENDED</v>
      </c>
      <c r="AZ638" s="70" t="str">
        <f t="shared" si="98"/>
        <v>EXTENDED</v>
      </c>
      <c r="BA638" s="1"/>
      <c r="BB638" s="57"/>
      <c r="BE638"/>
      <c r="BF638" s="1"/>
      <c r="BG638" s="1"/>
      <c r="BH638" s="1"/>
      <c r="BI638" s="1"/>
      <c r="BJ638" s="1"/>
      <c r="BK638" s="1"/>
      <c r="BL638" s="1"/>
      <c r="BM638" s="1"/>
      <c r="BN638" s="1"/>
      <c r="BO638" s="1"/>
      <c r="BP638" s="1"/>
      <c r="BQ638" s="1"/>
      <c r="BR638" s="1"/>
      <c r="BS638" s="1"/>
      <c r="BT638" s="1"/>
      <c r="BU638" s="1"/>
      <c r="BV638" s="1"/>
      <c r="BW638" s="1"/>
      <c r="BX638" s="1"/>
      <c r="BY638" s="1"/>
      <c r="BZ638" s="1"/>
    </row>
    <row r="639" spans="1:78" s="59" customFormat="1" ht="114">
      <c r="A639" s="45" t="str">
        <f t="shared" ref="A639:A720" si="104">IF(LEFT(E639,2)="BG","NO",IF(LEN(E639)-LEN(SUBSTITUTE(E639,"-",""))&gt;1,"NO",IF(E639="EXT","EXT","YES")))</f>
        <v>EXT</v>
      </c>
      <c r="B639" s="45"/>
      <c r="C639" s="45"/>
      <c r="D639" s="188" t="s">
        <v>1526</v>
      </c>
      <c r="E639" s="61" t="s">
        <v>41</v>
      </c>
      <c r="F639" s="281" t="e">
        <v>#N/A</v>
      </c>
      <c r="G639" s="62">
        <f t="shared" si="100"/>
        <v>6</v>
      </c>
      <c r="H639" s="62" t="s">
        <v>32</v>
      </c>
      <c r="I639" s="64" t="s">
        <v>226</v>
      </c>
      <c r="J639" s="64"/>
      <c r="K639" s="65"/>
      <c r="L639" s="65"/>
      <c r="M639" s="65" t="s">
        <v>160</v>
      </c>
      <c r="N639" s="64"/>
      <c r="O639" s="66" t="s">
        <v>32</v>
      </c>
      <c r="P639" s="66" t="str">
        <f t="shared" si="99"/>
        <v>1..1</v>
      </c>
      <c r="Q639" s="6" t="s">
        <v>3005</v>
      </c>
      <c r="R639" s="67" t="s">
        <v>3006</v>
      </c>
      <c r="S639" s="66"/>
      <c r="T639" s="68" t="s">
        <v>163</v>
      </c>
      <c r="U639" s="62" t="s">
        <v>42</v>
      </c>
      <c r="V639" s="66"/>
      <c r="W639" s="69"/>
      <c r="X639" s="38"/>
      <c r="Y639" s="70" t="s">
        <v>47</v>
      </c>
      <c r="Z639" s="70" t="s">
        <v>47</v>
      </c>
      <c r="AA639" s="4"/>
      <c r="AB639" s="13" t="str">
        <f t="shared" si="102"/>
        <v>/rsm:CrossIndustryInvoice/rsm:SupplyChainTradeTransaction/ram:ApplicableHeaderTradeAgreement/ram:UltimateCustomerOrderReferencedDocument/ram:FormattedIssueDateTime/qdt:DateTimeString</v>
      </c>
      <c r="AC639" s="13" t="str">
        <f t="shared" si="103"/>
        <v>/@format</v>
      </c>
      <c r="AD639" s="14">
        <f>COUNTIFS(R$4:R639,AB639)</f>
        <v>1</v>
      </c>
      <c r="AE639" s="1"/>
      <c r="AF639" s="61" t="str">
        <f t="shared" ref="AF639:AF701" si="105">E639</f>
        <v>EXT</v>
      </c>
      <c r="AG639" s="62">
        <f t="shared" si="95"/>
        <v>6</v>
      </c>
      <c r="AH639" s="62" t="str">
        <f t="shared" ref="AH639:AH701" si="106">H639</f>
        <v>1..1</v>
      </c>
      <c r="AI639" s="64" t="s">
        <v>229</v>
      </c>
      <c r="AJ639" s="64"/>
      <c r="AK639" s="65"/>
      <c r="AL639" s="65"/>
      <c r="AM639" s="65"/>
      <c r="AN639" s="64"/>
      <c r="AO639" s="66" t="str">
        <f t="shared" si="101"/>
        <v>1..1</v>
      </c>
      <c r="AP639" s="66" t="str">
        <f t="shared" si="101"/>
        <v>1..1</v>
      </c>
      <c r="AQ639" s="6" t="str">
        <f t="shared" si="101"/>
        <v>/rsm:CrossIndustryInvoice
/rsm:SupplyChainTradeTransaction
/ram:ApplicableHeaderTradeAgreement
/ram:UltimateCustomerOrderReferencedDocument
/ram:FormattedIssueDateTime
/qdt:DateTimeString
/@format</v>
      </c>
      <c r="AR639" s="67" t="str">
        <f t="shared" si="101"/>
        <v>/rsm:CrossIndustryInvoice/rsm:SupplyChainTradeTransaction/ram:ApplicableHeaderTradeAgreement/ram:UltimateCustomerOrderReferencedDocument/ram:FormattedIssueDateTime/qdt:DateTimeString/@format</v>
      </c>
      <c r="AS639" s="66"/>
      <c r="AT639" s="68" t="s">
        <v>163</v>
      </c>
      <c r="AU639" s="62" t="str">
        <f t="shared" si="97"/>
        <v>0..1</v>
      </c>
      <c r="AV639" s="66"/>
      <c r="AW639" s="69"/>
      <c r="AX639" s="7"/>
      <c r="AY639" s="70" t="str">
        <f t="shared" si="98"/>
        <v>EXTENDED</v>
      </c>
      <c r="AZ639" s="70" t="str">
        <f t="shared" si="98"/>
        <v>EXTENDED</v>
      </c>
      <c r="BA639" s="1"/>
      <c r="BB639" s="57"/>
      <c r="BE639"/>
      <c r="BF639" s="1"/>
      <c r="BG639" s="1"/>
      <c r="BH639" s="1"/>
      <c r="BI639" s="1"/>
      <c r="BJ639" s="1"/>
      <c r="BK639" s="1"/>
      <c r="BL639" s="1"/>
      <c r="BM639" s="1"/>
      <c r="BN639" s="1"/>
      <c r="BO639" s="1"/>
      <c r="BP639" s="1"/>
      <c r="BQ639" s="1"/>
      <c r="BR639" s="1"/>
      <c r="BS639" s="1"/>
      <c r="BT639" s="1"/>
      <c r="BU639" s="1"/>
      <c r="BV639" s="1"/>
      <c r="BW639" s="1"/>
      <c r="BX639" s="1"/>
      <c r="BY639" s="1"/>
      <c r="BZ639" s="1"/>
    </row>
    <row r="640" spans="1:78" s="59" customFormat="1" ht="60">
      <c r="A640" s="45" t="str">
        <f t="shared" si="104"/>
        <v>NO</v>
      </c>
      <c r="B640" s="45"/>
      <c r="C640" s="45"/>
      <c r="D640" s="201" t="s">
        <v>3007</v>
      </c>
      <c r="E640" s="202" t="s">
        <v>3008</v>
      </c>
      <c r="F640" s="305" t="e">
        <v>#N/A</v>
      </c>
      <c r="G640" s="88">
        <f t="shared" si="100"/>
        <v>2</v>
      </c>
      <c r="H640" s="88" t="s">
        <v>32</v>
      </c>
      <c r="I640" s="90" t="s">
        <v>3009</v>
      </c>
      <c r="J640" s="90" t="s">
        <v>3010</v>
      </c>
      <c r="K640" s="91"/>
      <c r="L640" s="91"/>
      <c r="M640" s="91"/>
      <c r="N640" s="90"/>
      <c r="O640" s="88" t="s">
        <v>32</v>
      </c>
      <c r="P640" s="88" t="str">
        <f t="shared" si="99"/>
        <v>1..1</v>
      </c>
      <c r="Q640" s="92" t="s">
        <v>3011</v>
      </c>
      <c r="R640" s="93" t="s">
        <v>3012</v>
      </c>
      <c r="S640" s="88"/>
      <c r="T640" s="94"/>
      <c r="U640" s="88" t="s">
        <v>32</v>
      </c>
      <c r="V640" s="88"/>
      <c r="W640" s="95"/>
      <c r="X640" s="38"/>
      <c r="Y640" s="183" t="s">
        <v>39</v>
      </c>
      <c r="Z640" s="183" t="s">
        <v>39</v>
      </c>
      <c r="AA640" s="4"/>
      <c r="AB640" s="13" t="str">
        <f t="shared" si="102"/>
        <v>/rsm:CrossIndustryInvoice/rsm:SupplyChainTradeTransaction</v>
      </c>
      <c r="AC640" s="13" t="str">
        <f t="shared" si="103"/>
        <v>/ram:ApplicableHeaderTradeDelivery</v>
      </c>
      <c r="AD640" s="14">
        <f>COUNTIFS(R$4:R640,AB640)</f>
        <v>1</v>
      </c>
      <c r="AE640" s="1"/>
      <c r="AF640" s="202" t="str">
        <f t="shared" si="105"/>
        <v>BG-13-00</v>
      </c>
      <c r="AG640" s="88">
        <f t="shared" ref="AG640:AG703" si="107">LEN(AR640)-LEN(SUBSTITUTE(AR640,"/",""))-1</f>
        <v>2</v>
      </c>
      <c r="AH640" s="88" t="str">
        <f t="shared" si="106"/>
        <v>1..1</v>
      </c>
      <c r="AI640" s="90" t="s">
        <v>3013</v>
      </c>
      <c r="AJ640" s="90" t="s">
        <v>3014</v>
      </c>
      <c r="AK640" s="91"/>
      <c r="AL640" s="91"/>
      <c r="AM640" s="91" t="s">
        <v>35</v>
      </c>
      <c r="AN640" s="90"/>
      <c r="AO640" s="88" t="str">
        <f t="shared" si="101"/>
        <v>1..1</v>
      </c>
      <c r="AP640" s="88" t="str">
        <f t="shared" si="101"/>
        <v>1..1</v>
      </c>
      <c r="AQ640" s="92" t="str">
        <f t="shared" si="101"/>
        <v>/rsm:CrossIndustryInvoice
/rsm:SupplyChainTradeTransaction
/ram:ApplicableHeaderTradeDelivery</v>
      </c>
      <c r="AR640" s="93" t="str">
        <f t="shared" si="101"/>
        <v>/rsm:CrossIndustryInvoice/rsm:SupplyChainTradeTransaction/ram:ApplicableHeaderTradeDelivery</v>
      </c>
      <c r="AS640" s="88"/>
      <c r="AT640" s="94"/>
      <c r="AU640" s="88" t="str">
        <f t="shared" ref="AU640:AU703" si="108">U640</f>
        <v>1..1</v>
      </c>
      <c r="AV640" s="88"/>
      <c r="AW640" s="95"/>
      <c r="AX640" s="7"/>
      <c r="AY640" s="183" t="str">
        <f t="shared" si="98"/>
        <v>MINIMUM</v>
      </c>
      <c r="AZ640" s="183" t="str">
        <f t="shared" si="98"/>
        <v>MINIMUM</v>
      </c>
      <c r="BA640" s="1"/>
      <c r="BB640" s="57"/>
      <c r="BE640"/>
      <c r="BF640" s="1"/>
      <c r="BG640" s="1"/>
      <c r="BH640" s="1"/>
      <c r="BI640" s="1"/>
      <c r="BJ640" s="1"/>
      <c r="BK640" s="1"/>
      <c r="BL640" s="1"/>
      <c r="BM640" s="1"/>
      <c r="BN640" s="1"/>
      <c r="BO640" s="1"/>
      <c r="BP640" s="1"/>
      <c r="BQ640" s="1"/>
      <c r="BR640" s="1"/>
      <c r="BS640" s="1"/>
      <c r="BT640" s="1"/>
      <c r="BU640" s="1"/>
      <c r="BV640" s="1"/>
      <c r="BW640" s="1"/>
      <c r="BX640" s="1"/>
      <c r="BY640" s="1"/>
      <c r="BZ640" s="1"/>
    </row>
    <row r="641" spans="1:78" s="59" customFormat="1" ht="63.75">
      <c r="A641" s="45" t="str">
        <f t="shared" si="104"/>
        <v>EXT</v>
      </c>
      <c r="B641" s="45"/>
      <c r="C641" s="45"/>
      <c r="D641" s="203" t="s">
        <v>3007</v>
      </c>
      <c r="E641" s="204" t="s">
        <v>41</v>
      </c>
      <c r="F641" s="306" t="e">
        <v>#N/A</v>
      </c>
      <c r="G641" s="62">
        <f t="shared" si="100"/>
        <v>3</v>
      </c>
      <c r="H641" s="62" t="s">
        <v>42</v>
      </c>
      <c r="I641" s="64" t="s">
        <v>3015</v>
      </c>
      <c r="J641" s="64" t="s">
        <v>3016</v>
      </c>
      <c r="K641" s="65"/>
      <c r="L641" s="65"/>
      <c r="M641" s="65"/>
      <c r="N641" s="64"/>
      <c r="O641" s="66" t="s">
        <v>42</v>
      </c>
      <c r="P641" s="66" t="str">
        <f t="shared" si="99"/>
        <v>0..1</v>
      </c>
      <c r="Q641" s="6" t="s">
        <v>3017</v>
      </c>
      <c r="R641" s="67" t="s">
        <v>3018</v>
      </c>
      <c r="S641" s="66"/>
      <c r="T641" s="68"/>
      <c r="U641" s="62" t="s">
        <v>42</v>
      </c>
      <c r="V641" s="66"/>
      <c r="W641" s="69"/>
      <c r="X641" s="38"/>
      <c r="Y641" s="70" t="s">
        <v>47</v>
      </c>
      <c r="Z641" s="70" t="s">
        <v>47</v>
      </c>
      <c r="AA641" s="4"/>
      <c r="AB641" s="13" t="str">
        <f t="shared" si="102"/>
        <v>/rsm:CrossIndustryInvoice/rsm:SupplyChainTradeTransaction/ram:ApplicableHeaderTradeDelivery</v>
      </c>
      <c r="AC641" s="13" t="str">
        <f t="shared" si="103"/>
        <v>/ram:RelatedSupplyChainConsignment</v>
      </c>
      <c r="AD641" s="14">
        <f>COUNTIFS(R$4:R641,AB641)</f>
        <v>1</v>
      </c>
      <c r="AE641" s="1"/>
      <c r="AF641" s="204" t="str">
        <f t="shared" si="105"/>
        <v>EXT</v>
      </c>
      <c r="AG641" s="62">
        <f t="shared" si="107"/>
        <v>3</v>
      </c>
      <c r="AH641" s="62" t="str">
        <f t="shared" si="106"/>
        <v>0..1</v>
      </c>
      <c r="AI641" s="64" t="s">
        <v>3019</v>
      </c>
      <c r="AJ641" s="64"/>
      <c r="AK641" s="65"/>
      <c r="AL641" s="65"/>
      <c r="AM641" s="65"/>
      <c r="AN641" s="64"/>
      <c r="AO641" s="66" t="str">
        <f t="shared" si="101"/>
        <v>0..1</v>
      </c>
      <c r="AP641" s="66" t="str">
        <f t="shared" si="101"/>
        <v>0..1</v>
      </c>
      <c r="AQ641" s="6" t="str">
        <f t="shared" si="101"/>
        <v>/rsm:CrossIndustryInvoice
/rsm:SupplyChainTradeTransaction
/ram:ApplicableHeaderTradeDelivery
/ram:RelatedSupplyChainConsignment</v>
      </c>
      <c r="AR641" s="67" t="str">
        <f t="shared" si="101"/>
        <v>/rsm:CrossIndustryInvoice/rsm:SupplyChainTradeTransaction/ram:ApplicableHeaderTradeDelivery/ram:RelatedSupplyChainConsignment</v>
      </c>
      <c r="AS641" s="66"/>
      <c r="AT641" s="68"/>
      <c r="AU641" s="62" t="str">
        <f t="shared" si="108"/>
        <v>0..1</v>
      </c>
      <c r="AV641" s="66"/>
      <c r="AW641" s="69"/>
      <c r="AX641" s="7"/>
      <c r="AY641" s="70" t="str">
        <f t="shared" ref="AY641:AZ704" si="109">Y641</f>
        <v>EXTENDED</v>
      </c>
      <c r="AZ641" s="70" t="str">
        <f t="shared" si="109"/>
        <v>EXTENDED</v>
      </c>
      <c r="BA641" s="1"/>
      <c r="BB641" s="57"/>
      <c r="BE641"/>
      <c r="BF641" s="1"/>
      <c r="BG641" s="1"/>
      <c r="BH641" s="1"/>
      <c r="BI641" s="1"/>
      <c r="BJ641" s="1"/>
      <c r="BK641" s="1"/>
      <c r="BL641" s="1"/>
      <c r="BM641" s="1"/>
      <c r="BN641" s="1"/>
      <c r="BO641" s="1"/>
      <c r="BP641" s="1"/>
      <c r="BQ641" s="1"/>
      <c r="BR641" s="1"/>
      <c r="BS641" s="1"/>
      <c r="BT641" s="1"/>
      <c r="BU641" s="1"/>
      <c r="BV641" s="1"/>
      <c r="BW641" s="1"/>
      <c r="BX641" s="1"/>
      <c r="BY641" s="1"/>
      <c r="BZ641" s="1"/>
    </row>
    <row r="642" spans="1:78" s="59" customFormat="1" ht="85.5">
      <c r="A642" s="45" t="str">
        <f t="shared" si="104"/>
        <v>EXT</v>
      </c>
      <c r="B642" s="45"/>
      <c r="C642" s="45"/>
      <c r="D642" s="205" t="s">
        <v>3007</v>
      </c>
      <c r="E642" s="61" t="s">
        <v>41</v>
      </c>
      <c r="F642" s="281" t="e">
        <v>#N/A</v>
      </c>
      <c r="G642" s="62">
        <f t="shared" si="100"/>
        <v>4</v>
      </c>
      <c r="H642" s="62" t="s">
        <v>62</v>
      </c>
      <c r="I642" s="64" t="s">
        <v>3020</v>
      </c>
      <c r="J642" s="64" t="s">
        <v>3021</v>
      </c>
      <c r="K642" s="65"/>
      <c r="L642" s="65"/>
      <c r="M642" s="65"/>
      <c r="N642" s="64"/>
      <c r="O642" s="66" t="s">
        <v>62</v>
      </c>
      <c r="P642" s="66" t="str">
        <f t="shared" si="99"/>
        <v>0..n</v>
      </c>
      <c r="Q642" s="6" t="s">
        <v>3022</v>
      </c>
      <c r="R642" s="67" t="s">
        <v>3023</v>
      </c>
      <c r="S642" s="66"/>
      <c r="T642" s="68"/>
      <c r="U642" s="62" t="s">
        <v>62</v>
      </c>
      <c r="V642" s="66"/>
      <c r="W642" s="69"/>
      <c r="X642" s="38"/>
      <c r="Y642" s="70" t="s">
        <v>47</v>
      </c>
      <c r="Z642" s="70" t="s">
        <v>47</v>
      </c>
      <c r="AA642" s="4"/>
      <c r="AB642" s="13" t="str">
        <f t="shared" si="102"/>
        <v>/rsm:CrossIndustryInvoice/rsm:SupplyChainTradeTransaction/ram:ApplicableHeaderTradeDelivery/ram:RelatedSupplyChainConsignment</v>
      </c>
      <c r="AC642" s="13" t="str">
        <f t="shared" si="103"/>
        <v>/ram:SpecifiedLogisticsTransportMovement</v>
      </c>
      <c r="AD642" s="14">
        <f>COUNTIFS(R$4:R642,AB642)</f>
        <v>1</v>
      </c>
      <c r="AE642" s="1"/>
      <c r="AF642" s="61" t="str">
        <f t="shared" si="105"/>
        <v>EXT</v>
      </c>
      <c r="AG642" s="62">
        <f t="shared" si="107"/>
        <v>4</v>
      </c>
      <c r="AH642" s="62" t="str">
        <f t="shared" si="106"/>
        <v>0..n</v>
      </c>
      <c r="AI642" s="64" t="s">
        <v>3024</v>
      </c>
      <c r="AJ642" s="64"/>
      <c r="AK642" s="65"/>
      <c r="AL642" s="65"/>
      <c r="AM642" s="65"/>
      <c r="AN642" s="64"/>
      <c r="AO642" s="66" t="str">
        <f t="shared" si="101"/>
        <v>0..n</v>
      </c>
      <c r="AP642" s="66" t="str">
        <f t="shared" si="101"/>
        <v>0..n</v>
      </c>
      <c r="AQ642" s="6" t="str">
        <f t="shared" si="101"/>
        <v>/rsm:CrossIndustryInvoice
/rsm:SupplyChainTradeTransaction
/ram:ApplicableHeaderTradeDelivery
/ram:RelatedSupplyChainConsignment
/ram:SpecifiedLogisticsTransportMovement</v>
      </c>
      <c r="AR642" s="67" t="str">
        <f t="shared" si="101"/>
        <v>/rsm:CrossIndustryInvoice/rsm:SupplyChainTradeTransaction/ram:ApplicableHeaderTradeDelivery/ram:RelatedSupplyChainConsignment/ram:SpecifiedLogisticsTransportMovement</v>
      </c>
      <c r="AS642" s="66"/>
      <c r="AT642" s="68"/>
      <c r="AU642" s="62" t="str">
        <f t="shared" si="108"/>
        <v>0..n</v>
      </c>
      <c r="AV642" s="66"/>
      <c r="AW642" s="69"/>
      <c r="AX642" s="7"/>
      <c r="AY642" s="70" t="str">
        <f t="shared" si="109"/>
        <v>EXTENDED</v>
      </c>
      <c r="AZ642" s="70" t="str">
        <f t="shared" si="109"/>
        <v>EXTENDED</v>
      </c>
      <c r="BA642" s="1"/>
      <c r="BB642" s="57"/>
      <c r="BE642"/>
      <c r="BF642" s="1"/>
      <c r="BG642" s="1"/>
      <c r="BH642" s="1"/>
      <c r="BI642" s="1"/>
      <c r="BJ642" s="1"/>
      <c r="BK642" s="1"/>
      <c r="BL642" s="1"/>
      <c r="BM642" s="1"/>
      <c r="BN642" s="1"/>
      <c r="BO642" s="1"/>
      <c r="BP642" s="1"/>
      <c r="BQ642" s="1"/>
      <c r="BR642" s="1"/>
      <c r="BS642" s="1"/>
      <c r="BT642" s="1"/>
      <c r="BU642" s="1"/>
      <c r="BV642" s="1"/>
      <c r="BW642" s="1"/>
      <c r="BX642" s="1"/>
      <c r="BY642" s="1"/>
      <c r="BZ642" s="1"/>
    </row>
    <row r="643" spans="1:78" s="59" customFormat="1" ht="99.75">
      <c r="A643" s="45" t="str">
        <f t="shared" si="104"/>
        <v>EXT</v>
      </c>
      <c r="B643" s="45"/>
      <c r="C643" s="45"/>
      <c r="D643" s="205" t="s">
        <v>3007</v>
      </c>
      <c r="E643" s="61" t="s">
        <v>41</v>
      </c>
      <c r="F643" s="281" t="e">
        <v>#N/A</v>
      </c>
      <c r="G643" s="62">
        <f t="shared" si="100"/>
        <v>5</v>
      </c>
      <c r="H643" s="62" t="s">
        <v>32</v>
      </c>
      <c r="I643" s="64" t="s">
        <v>3025</v>
      </c>
      <c r="J643" s="64" t="s">
        <v>3026</v>
      </c>
      <c r="K643" s="65"/>
      <c r="L643" s="65"/>
      <c r="M643" s="65"/>
      <c r="N643" s="64"/>
      <c r="O643" s="66" t="s">
        <v>32</v>
      </c>
      <c r="P643" s="66" t="str">
        <f t="shared" si="99"/>
        <v>1..1</v>
      </c>
      <c r="Q643" s="6" t="s">
        <v>3027</v>
      </c>
      <c r="R643" s="67" t="s">
        <v>3028</v>
      </c>
      <c r="S643" s="66" t="s">
        <v>131</v>
      </c>
      <c r="T643" s="68" t="s">
        <v>56</v>
      </c>
      <c r="U643" s="62" t="s">
        <v>42</v>
      </c>
      <c r="V643" s="66"/>
      <c r="W643" s="69"/>
      <c r="X643" s="38"/>
      <c r="Y643" s="70" t="s">
        <v>47</v>
      </c>
      <c r="Z643" s="70" t="s">
        <v>47</v>
      </c>
      <c r="AA643" s="4"/>
      <c r="AB643" s="13" t="str">
        <f t="shared" si="102"/>
        <v>/rsm:CrossIndustryInvoice/rsm:SupplyChainTradeTransaction/ram:ApplicableHeaderTradeDelivery/ram:RelatedSupplyChainConsignment/ram:SpecifiedLogisticsTransportMovement</v>
      </c>
      <c r="AC643" s="13" t="str">
        <f t="shared" si="103"/>
        <v>/ram:ModeCode</v>
      </c>
      <c r="AD643" s="14">
        <f>COUNTIFS(R$4:R643,AB643)</f>
        <v>1</v>
      </c>
      <c r="AE643" s="1"/>
      <c r="AF643" s="61" t="str">
        <f t="shared" si="105"/>
        <v>EXT</v>
      </c>
      <c r="AG643" s="62">
        <f t="shared" si="107"/>
        <v>5</v>
      </c>
      <c r="AH643" s="62" t="str">
        <f t="shared" si="106"/>
        <v>1..1</v>
      </c>
      <c r="AI643" s="64" t="s">
        <v>3029</v>
      </c>
      <c r="AJ643" s="64"/>
      <c r="AK643" s="65"/>
      <c r="AL643" s="65"/>
      <c r="AM643" s="65"/>
      <c r="AN643" s="64"/>
      <c r="AO643" s="66" t="str">
        <f t="shared" si="101"/>
        <v>1..1</v>
      </c>
      <c r="AP643" s="66" t="str">
        <f t="shared" si="101"/>
        <v>1..1</v>
      </c>
      <c r="AQ643" s="6" t="str">
        <f t="shared" si="101"/>
        <v>/rsm:CrossIndustryInvoice
/rsm:SupplyChainTradeTransaction
/ram:ApplicableHeaderTradeDelivery
/ram:RelatedSupplyChainConsignment
/ram:SpecifiedLogisticsTransportMovement
/ram:ModeCode</v>
      </c>
      <c r="AR643" s="67" t="str">
        <f t="shared" si="101"/>
        <v>/rsm:CrossIndustryInvoice/rsm:SupplyChainTradeTransaction/ram:ApplicableHeaderTradeDelivery/ram:RelatedSupplyChainConsignment/ram:SpecifiedLogisticsTransportMovement/ram:ModeCode</v>
      </c>
      <c r="AS643" s="66" t="s">
        <v>131</v>
      </c>
      <c r="AT643" s="68" t="s">
        <v>56</v>
      </c>
      <c r="AU643" s="62" t="str">
        <f t="shared" si="108"/>
        <v>0..1</v>
      </c>
      <c r="AV643" s="66"/>
      <c r="AW643" s="69"/>
      <c r="AX643" s="7"/>
      <c r="AY643" s="70" t="str">
        <f t="shared" si="109"/>
        <v>EXTENDED</v>
      </c>
      <c r="AZ643" s="70" t="str">
        <f t="shared" si="109"/>
        <v>EXTENDED</v>
      </c>
      <c r="BA643" s="1"/>
      <c r="BB643" s="57"/>
      <c r="BE643"/>
      <c r="BF643" s="1"/>
      <c r="BG643" s="1"/>
      <c r="BH643" s="1"/>
      <c r="BI643" s="1"/>
      <c r="BJ643" s="1"/>
      <c r="BK643" s="1"/>
      <c r="BL643" s="1"/>
      <c r="BM643" s="1"/>
      <c r="BN643" s="1"/>
      <c r="BO643" s="1"/>
      <c r="BP643" s="1"/>
      <c r="BQ643" s="1"/>
      <c r="BR643" s="1"/>
      <c r="BS643" s="1"/>
      <c r="BT643" s="1"/>
      <c r="BU643" s="1"/>
      <c r="BV643" s="1"/>
      <c r="BW643" s="1"/>
      <c r="BX643" s="1"/>
      <c r="BY643" s="1"/>
      <c r="BZ643" s="1"/>
    </row>
    <row r="644" spans="1:78" s="59" customFormat="1" ht="63.75">
      <c r="A644" s="45" t="str">
        <f t="shared" si="104"/>
        <v>NO</v>
      </c>
      <c r="B644" s="45"/>
      <c r="C644" s="45"/>
      <c r="D644" s="201" t="s">
        <v>3007</v>
      </c>
      <c r="E644" s="206" t="s">
        <v>3030</v>
      </c>
      <c r="F644" s="307" t="s">
        <v>3030</v>
      </c>
      <c r="G644" s="110">
        <f t="shared" si="100"/>
        <v>3</v>
      </c>
      <c r="H644" s="110" t="s">
        <v>42</v>
      </c>
      <c r="I644" s="111" t="s">
        <v>3031</v>
      </c>
      <c r="J644" s="112" t="s">
        <v>3010</v>
      </c>
      <c r="K644" s="113"/>
      <c r="L644" s="113"/>
      <c r="M644" s="113" t="s">
        <v>35</v>
      </c>
      <c r="N644" s="112"/>
      <c r="O644" s="110" t="s">
        <v>42</v>
      </c>
      <c r="P644" s="110" t="str">
        <f t="shared" si="99"/>
        <v>0..1</v>
      </c>
      <c r="Q644" s="114" t="s">
        <v>3032</v>
      </c>
      <c r="R644" s="115" t="s">
        <v>3033</v>
      </c>
      <c r="S644" s="110" t="s">
        <v>35</v>
      </c>
      <c r="T644" s="116" t="s">
        <v>38</v>
      </c>
      <c r="U644" s="110" t="s">
        <v>42</v>
      </c>
      <c r="V644" s="110" t="s">
        <v>531</v>
      </c>
      <c r="W644" s="117" t="s">
        <v>35</v>
      </c>
      <c r="X644" s="38"/>
      <c r="Y644" s="116" t="s">
        <v>185</v>
      </c>
      <c r="Z644" s="116" t="s">
        <v>185</v>
      </c>
      <c r="AA644" s="4"/>
      <c r="AB644" s="13" t="str">
        <f t="shared" si="102"/>
        <v>/rsm:CrossIndustryInvoice/rsm:SupplyChainTradeTransaction/ram:ApplicableHeaderTradeDelivery</v>
      </c>
      <c r="AC644" s="13" t="str">
        <f t="shared" si="103"/>
        <v>/ram:ShipToTradeParty</v>
      </c>
      <c r="AD644" s="14">
        <f>COUNTIFS(R$4:R644,AB644)</f>
        <v>1</v>
      </c>
      <c r="AE644" s="1"/>
      <c r="AF644" s="206" t="str">
        <f t="shared" si="105"/>
        <v>BG-13</v>
      </c>
      <c r="AG644" s="110">
        <f t="shared" si="107"/>
        <v>3</v>
      </c>
      <c r="AH644" s="110" t="str">
        <f t="shared" si="106"/>
        <v>0..1</v>
      </c>
      <c r="AI644" s="111" t="s">
        <v>3034</v>
      </c>
      <c r="AJ644" s="112" t="s">
        <v>3014</v>
      </c>
      <c r="AK644" s="113"/>
      <c r="AL644" s="113"/>
      <c r="AM644" s="113" t="s">
        <v>35</v>
      </c>
      <c r="AN644" s="112"/>
      <c r="AO644" s="110" t="str">
        <f t="shared" si="101"/>
        <v>0..1</v>
      </c>
      <c r="AP644" s="110" t="str">
        <f t="shared" si="101"/>
        <v>0..1</v>
      </c>
      <c r="AQ644" s="114" t="str">
        <f t="shared" si="101"/>
        <v>/rsm:CrossIndustryInvoice
/rsm:SupplyChainTradeTransaction
/ram:ApplicableHeaderTradeDelivery
/ram:ShipToTradeParty</v>
      </c>
      <c r="AR644" s="115" t="str">
        <f t="shared" si="101"/>
        <v>/rsm:CrossIndustryInvoice/rsm:SupplyChainTradeTransaction/ram:ApplicableHeaderTradeDelivery/ram:ShipToTradeParty</v>
      </c>
      <c r="AS644" s="110" t="s">
        <v>35</v>
      </c>
      <c r="AT644" s="116" t="s">
        <v>38</v>
      </c>
      <c r="AU644" s="110" t="str">
        <f t="shared" si="108"/>
        <v>0..1</v>
      </c>
      <c r="AV644" s="110" t="s">
        <v>531</v>
      </c>
      <c r="AW644" s="117" t="s">
        <v>35</v>
      </c>
      <c r="AX644" s="7"/>
      <c r="AY644" s="116" t="str">
        <f t="shared" si="109"/>
        <v>BASIC WL</v>
      </c>
      <c r="AZ644" s="116" t="str">
        <f t="shared" si="109"/>
        <v>BASIC WL</v>
      </c>
      <c r="BA644" s="1"/>
      <c r="BB644" s="57"/>
      <c r="BE644"/>
      <c r="BF644" s="1"/>
      <c r="BG644" s="1"/>
      <c r="BH644" s="1"/>
      <c r="BI644" s="1"/>
      <c r="BJ644" s="1"/>
      <c r="BK644" s="1"/>
      <c r="BL644" s="1"/>
      <c r="BM644" s="1"/>
      <c r="BN644" s="1"/>
      <c r="BO644" s="1"/>
      <c r="BP644" s="1"/>
      <c r="BQ644" s="1"/>
      <c r="BR644" s="1"/>
      <c r="BS644" s="1"/>
      <c r="BT644" s="1"/>
      <c r="BU644" s="1"/>
      <c r="BV644" s="1"/>
      <c r="BW644" s="1"/>
      <c r="BX644" s="1"/>
      <c r="BY644" s="1"/>
      <c r="BZ644" s="1"/>
    </row>
    <row r="645" spans="1:78" s="59" customFormat="1" ht="76.5">
      <c r="A645" s="45" t="str">
        <f t="shared" si="104"/>
        <v>YES</v>
      </c>
      <c r="B645" s="45"/>
      <c r="C645" s="45"/>
      <c r="D645" s="207" t="s">
        <v>3007</v>
      </c>
      <c r="E645" s="208" t="s">
        <v>3035</v>
      </c>
      <c r="F645" s="308" t="e">
        <v>#N/A</v>
      </c>
      <c r="G645" s="66">
        <f t="shared" si="100"/>
        <v>4</v>
      </c>
      <c r="H645" s="66" t="s">
        <v>42</v>
      </c>
      <c r="I645" s="64" t="s">
        <v>3036</v>
      </c>
      <c r="J645" s="64" t="s">
        <v>3037</v>
      </c>
      <c r="K645" s="65" t="s">
        <v>3038</v>
      </c>
      <c r="L645" s="65"/>
      <c r="M645" s="65" t="s">
        <v>894</v>
      </c>
      <c r="N645" s="64" t="s">
        <v>90</v>
      </c>
      <c r="O645" s="66" t="s">
        <v>42</v>
      </c>
      <c r="P645" s="66" t="str">
        <f t="shared" si="99"/>
        <v>0..1</v>
      </c>
      <c r="Q645" s="2" t="s">
        <v>3039</v>
      </c>
      <c r="R645" s="75" t="s">
        <v>3040</v>
      </c>
      <c r="S645" s="66" t="s">
        <v>55</v>
      </c>
      <c r="T645" s="68" t="s">
        <v>56</v>
      </c>
      <c r="U645" s="66" t="s">
        <v>62</v>
      </c>
      <c r="V645" s="66" t="s">
        <v>1557</v>
      </c>
      <c r="W645" s="69" t="s">
        <v>894</v>
      </c>
      <c r="X645" s="38"/>
      <c r="Y645" s="68" t="s">
        <v>185</v>
      </c>
      <c r="Z645" s="68" t="s">
        <v>185</v>
      </c>
      <c r="AA645" s="4"/>
      <c r="AB645" s="13" t="str">
        <f t="shared" si="102"/>
        <v>/rsm:CrossIndustryInvoice/rsm:SupplyChainTradeTransaction/ram:ApplicableHeaderTradeDelivery/ram:ShipToTradeParty</v>
      </c>
      <c r="AC645" s="13" t="str">
        <f t="shared" si="103"/>
        <v>/ram:ID</v>
      </c>
      <c r="AD645" s="14">
        <f>COUNTIFS(R$4:R645,AB645)</f>
        <v>1</v>
      </c>
      <c r="AE645" s="1"/>
      <c r="AF645" s="208" t="str">
        <f t="shared" si="105"/>
        <v>BT-71</v>
      </c>
      <c r="AG645" s="66">
        <f t="shared" si="107"/>
        <v>4</v>
      </c>
      <c r="AH645" s="66" t="str">
        <f t="shared" si="106"/>
        <v>0..1</v>
      </c>
      <c r="AI645" s="64" t="s">
        <v>3041</v>
      </c>
      <c r="AJ645" s="64" t="s">
        <v>3042</v>
      </c>
      <c r="AK645" s="65" t="s">
        <v>3043</v>
      </c>
      <c r="AL645" s="65"/>
      <c r="AM645" s="65" t="s">
        <v>35</v>
      </c>
      <c r="AN645" s="64" t="s">
        <v>99</v>
      </c>
      <c r="AO645" s="66" t="str">
        <f t="shared" si="101"/>
        <v>0..1</v>
      </c>
      <c r="AP645" s="66" t="str">
        <f t="shared" si="101"/>
        <v>0..1</v>
      </c>
      <c r="AQ645" s="2" t="str">
        <f t="shared" si="101"/>
        <v>/rsm:CrossIndustryInvoice
/rsm:SupplyChainTradeTransaction
/ram:ApplicableHeaderTradeDelivery
/ram:ShipToTradeParty
/ram:ID</v>
      </c>
      <c r="AR645" s="75" t="str">
        <f t="shared" si="101"/>
        <v>/rsm:CrossIndustryInvoice/rsm:SupplyChainTradeTransaction/ram:ApplicableHeaderTradeDelivery/ram:ShipToTradeParty/ram:ID</v>
      </c>
      <c r="AS645" s="66" t="s">
        <v>55</v>
      </c>
      <c r="AT645" s="68" t="s">
        <v>56</v>
      </c>
      <c r="AU645" s="66" t="str">
        <f t="shared" si="108"/>
        <v>0..n</v>
      </c>
      <c r="AV645" s="66" t="s">
        <v>1557</v>
      </c>
      <c r="AW645" s="69" t="s">
        <v>894</v>
      </c>
      <c r="AX645" s="7"/>
      <c r="AY645" s="68" t="str">
        <f t="shared" si="109"/>
        <v>BASIC WL</v>
      </c>
      <c r="AZ645" s="68" t="str">
        <f t="shared" si="109"/>
        <v>BASIC WL</v>
      </c>
      <c r="BA645" s="1"/>
      <c r="BB645" s="57"/>
      <c r="BE645"/>
      <c r="BF645" s="1"/>
      <c r="BG645" s="1"/>
      <c r="BH645" s="1"/>
      <c r="BI645" s="1"/>
      <c r="BJ645" s="1"/>
      <c r="BK645" s="1"/>
      <c r="BL645" s="1"/>
      <c r="BM645" s="1"/>
      <c r="BN645" s="1"/>
      <c r="BO645" s="1"/>
      <c r="BP645" s="1"/>
      <c r="BQ645" s="1"/>
      <c r="BR645" s="1"/>
      <c r="BS645" s="1"/>
      <c r="BT645" s="1"/>
      <c r="BU645" s="1"/>
      <c r="BV645" s="1"/>
      <c r="BW645" s="1"/>
      <c r="BX645" s="1"/>
      <c r="BY645" s="1"/>
      <c r="BZ645" s="1"/>
    </row>
    <row r="646" spans="1:78" s="59" customFormat="1" ht="76.5">
      <c r="A646" s="45" t="str">
        <f t="shared" si="104"/>
        <v>NO</v>
      </c>
      <c r="B646" s="45"/>
      <c r="C646" s="131" t="s">
        <v>5068</v>
      </c>
      <c r="D646" s="207" t="s">
        <v>3007</v>
      </c>
      <c r="E646" s="208" t="s">
        <v>3044</v>
      </c>
      <c r="F646" s="308" t="s">
        <v>3035</v>
      </c>
      <c r="G646" s="66">
        <f t="shared" si="100"/>
        <v>4</v>
      </c>
      <c r="H646" s="66" t="s">
        <v>42</v>
      </c>
      <c r="I646" s="97" t="s">
        <v>3045</v>
      </c>
      <c r="J646" s="64" t="s">
        <v>35</v>
      </c>
      <c r="K646" s="65" t="s">
        <v>894</v>
      </c>
      <c r="L646" s="65"/>
      <c r="M646" s="65" t="s">
        <v>894</v>
      </c>
      <c r="N646" s="64"/>
      <c r="O646" s="66" t="s">
        <v>42</v>
      </c>
      <c r="P646" s="66" t="s">
        <v>62</v>
      </c>
      <c r="Q646" s="2" t="s">
        <v>3046</v>
      </c>
      <c r="R646" s="75" t="s">
        <v>3047</v>
      </c>
      <c r="S646" s="66" t="s">
        <v>55</v>
      </c>
      <c r="T646" s="68"/>
      <c r="U646" s="66" t="s">
        <v>62</v>
      </c>
      <c r="V646" s="66" t="s">
        <v>1557</v>
      </c>
      <c r="W646" s="69" t="s">
        <v>894</v>
      </c>
      <c r="X646" s="38"/>
      <c r="Y646" s="68" t="s">
        <v>185</v>
      </c>
      <c r="Z646" s="68" t="s">
        <v>185</v>
      </c>
      <c r="AA646" s="4"/>
      <c r="AB646" s="13" t="str">
        <f t="shared" si="102"/>
        <v>/rsm:CrossIndustryInvoice/rsm:SupplyChainTradeTransaction/ram:ApplicableHeaderTradeDelivery/ram:ShipToTradeParty</v>
      </c>
      <c r="AC646" s="13" t="str">
        <f t="shared" si="103"/>
        <v>/ram:GlobalID</v>
      </c>
      <c r="AD646" s="14">
        <f>COUNTIFS(R$4:R646,AB646)</f>
        <v>1</v>
      </c>
      <c r="AE646" s="1"/>
      <c r="AF646" s="208" t="str">
        <f t="shared" si="105"/>
        <v>BT-71-0</v>
      </c>
      <c r="AG646" s="66">
        <f t="shared" si="107"/>
        <v>4</v>
      </c>
      <c r="AH646" s="66" t="str">
        <f t="shared" si="106"/>
        <v>0..1</v>
      </c>
      <c r="AI646" s="97" t="s">
        <v>35</v>
      </c>
      <c r="AJ646" s="64" t="s">
        <v>35</v>
      </c>
      <c r="AK646" s="65" t="s">
        <v>1569</v>
      </c>
      <c r="AL646" s="65"/>
      <c r="AM646" s="65" t="s">
        <v>35</v>
      </c>
      <c r="AN646" s="64"/>
      <c r="AO646" s="66" t="str">
        <f t="shared" si="101"/>
        <v>0..1</v>
      </c>
      <c r="AP646" s="66" t="str">
        <f t="shared" si="101"/>
        <v>0..n</v>
      </c>
      <c r="AQ646" s="2" t="str">
        <f t="shared" si="101"/>
        <v>/rsm:CrossIndustryInvoice
/rsm:SupplyChainTradeTransaction
/ram:ApplicableHeaderTradeDelivery
/ram:ShipToTradeParty
/ram:GlobalID</v>
      </c>
      <c r="AR646" s="75" t="str">
        <f t="shared" si="101"/>
        <v>/rsm:CrossIndustryInvoice/rsm:SupplyChainTradeTransaction/ram:ApplicableHeaderTradeDelivery/ram:ShipToTradeParty/ram:GlobalID</v>
      </c>
      <c r="AS646" s="66" t="s">
        <v>55</v>
      </c>
      <c r="AT646" s="68"/>
      <c r="AU646" s="66" t="str">
        <f t="shared" si="108"/>
        <v>0..n</v>
      </c>
      <c r="AV646" s="66" t="s">
        <v>1557</v>
      </c>
      <c r="AW646" s="69" t="s">
        <v>894</v>
      </c>
      <c r="AX646" s="7"/>
      <c r="AY646" s="68" t="str">
        <f t="shared" si="109"/>
        <v>BASIC WL</v>
      </c>
      <c r="AZ646" s="68" t="str">
        <f t="shared" si="109"/>
        <v>BASIC WL</v>
      </c>
      <c r="BA646" s="1"/>
      <c r="BB646" s="57"/>
      <c r="BE646"/>
      <c r="BF646" s="1"/>
      <c r="BG646" s="1"/>
      <c r="BH646" s="1"/>
      <c r="BI646" s="1"/>
      <c r="BJ646" s="1"/>
      <c r="BK646" s="1"/>
      <c r="BL646" s="1"/>
      <c r="BM646" s="1"/>
      <c r="BN646" s="1"/>
      <c r="BO646" s="1"/>
      <c r="BP646" s="1"/>
      <c r="BQ646" s="1"/>
      <c r="BR646" s="1"/>
      <c r="BS646" s="1"/>
      <c r="BT646" s="1"/>
      <c r="BU646" s="1"/>
      <c r="BV646" s="1"/>
      <c r="BW646" s="1"/>
      <c r="BX646" s="1"/>
      <c r="BY646" s="1"/>
      <c r="BZ646" s="1"/>
    </row>
    <row r="647" spans="1:78" s="59" customFormat="1" ht="89.25">
      <c r="A647" s="45" t="str">
        <f t="shared" si="104"/>
        <v>NO</v>
      </c>
      <c r="B647" s="45"/>
      <c r="C647" s="45"/>
      <c r="D647" s="207" t="s">
        <v>3007</v>
      </c>
      <c r="E647" s="208" t="s">
        <v>3048</v>
      </c>
      <c r="F647" s="308" t="s">
        <v>3048</v>
      </c>
      <c r="G647" s="66">
        <f t="shared" si="100"/>
        <v>5</v>
      </c>
      <c r="H647" s="66" t="s">
        <v>42</v>
      </c>
      <c r="I647" s="97" t="s">
        <v>3049</v>
      </c>
      <c r="J647" s="64" t="s">
        <v>3050</v>
      </c>
      <c r="K647" s="65" t="s">
        <v>326</v>
      </c>
      <c r="L647" s="65"/>
      <c r="M647" s="65" t="s">
        <v>35</v>
      </c>
      <c r="N647" s="64"/>
      <c r="O647" s="66" t="s">
        <v>32</v>
      </c>
      <c r="P647" s="66" t="str">
        <f t="shared" si="99"/>
        <v>1..1</v>
      </c>
      <c r="Q647" s="2" t="s">
        <v>3051</v>
      </c>
      <c r="R647" s="75" t="s">
        <v>3052</v>
      </c>
      <c r="S647" s="66" t="s">
        <v>329</v>
      </c>
      <c r="T647" s="68" t="s">
        <v>163</v>
      </c>
      <c r="U647" s="66" t="s">
        <v>42</v>
      </c>
      <c r="V647" s="66" t="s">
        <v>35</v>
      </c>
      <c r="W647" s="69" t="s">
        <v>35</v>
      </c>
      <c r="X647" s="38"/>
      <c r="Y647" s="68" t="s">
        <v>185</v>
      </c>
      <c r="Z647" s="68" t="s">
        <v>185</v>
      </c>
      <c r="AA647" s="4"/>
      <c r="AB647" s="13" t="str">
        <f t="shared" si="102"/>
        <v>/rsm:CrossIndustryInvoice/rsm:SupplyChainTradeTransaction/ram:ApplicableHeaderTradeDelivery/ram:ShipToTradeParty/ram:GlobalID</v>
      </c>
      <c r="AC647" s="13" t="str">
        <f t="shared" si="103"/>
        <v>/@schemeID</v>
      </c>
      <c r="AD647" s="14">
        <f>COUNTIFS(R$4:R647,AB647)</f>
        <v>1</v>
      </c>
      <c r="AE647" s="1"/>
      <c r="AF647" s="208" t="str">
        <f t="shared" si="105"/>
        <v>BT-71-1</v>
      </c>
      <c r="AG647" s="66">
        <f t="shared" si="107"/>
        <v>5</v>
      </c>
      <c r="AH647" s="66" t="str">
        <f t="shared" si="106"/>
        <v>0..1</v>
      </c>
      <c r="AI647" s="97" t="s">
        <v>330</v>
      </c>
      <c r="AJ647" s="64" t="s">
        <v>3050</v>
      </c>
      <c r="AK647" s="65" t="s">
        <v>331</v>
      </c>
      <c r="AL647" s="65"/>
      <c r="AM647" s="65" t="s">
        <v>35</v>
      </c>
      <c r="AN647" s="64"/>
      <c r="AO647" s="66" t="str">
        <f t="shared" si="101"/>
        <v>1..1</v>
      </c>
      <c r="AP647" s="66" t="str">
        <f t="shared" si="101"/>
        <v>1..1</v>
      </c>
      <c r="AQ647" s="2" t="str">
        <f t="shared" si="101"/>
        <v>/rsm:CrossIndustryInvoice
/rsm:SupplyChainTradeTransaction
/ram:ApplicableHeaderTradeDelivery
/ram:ShipToTradeParty
/ram:GlobalID
/@schemeID</v>
      </c>
      <c r="AR647" s="75" t="str">
        <f t="shared" si="101"/>
        <v>/rsm:CrossIndustryInvoice/rsm:SupplyChainTradeTransaction/ram:ApplicableHeaderTradeDelivery/ram:ShipToTradeParty/ram:GlobalID/@schemeID</v>
      </c>
      <c r="AS647" s="66" t="s">
        <v>329</v>
      </c>
      <c r="AT647" s="68" t="s">
        <v>163</v>
      </c>
      <c r="AU647" s="66" t="str">
        <f t="shared" si="108"/>
        <v>0..1</v>
      </c>
      <c r="AV647" s="66" t="s">
        <v>35</v>
      </c>
      <c r="AW647" s="69" t="s">
        <v>35</v>
      </c>
      <c r="AX647" s="7"/>
      <c r="AY647" s="68" t="str">
        <f t="shared" si="109"/>
        <v>BASIC WL</v>
      </c>
      <c r="AZ647" s="68" t="str">
        <f t="shared" si="109"/>
        <v>BASIC WL</v>
      </c>
      <c r="BA647" s="1"/>
      <c r="BB647" s="57"/>
      <c r="BE647"/>
      <c r="BF647" s="1"/>
      <c r="BG647" s="1"/>
      <c r="BH647" s="1"/>
      <c r="BI647" s="1"/>
      <c r="BJ647" s="1"/>
      <c r="BK647" s="1"/>
      <c r="BL647" s="1"/>
      <c r="BM647" s="1"/>
      <c r="BN647" s="1"/>
      <c r="BO647" s="1"/>
      <c r="BP647" s="1"/>
      <c r="BQ647" s="1"/>
      <c r="BR647" s="1"/>
      <c r="BS647" s="1"/>
      <c r="BT647" s="1"/>
      <c r="BU647" s="1"/>
      <c r="BV647" s="1"/>
      <c r="BW647" s="1"/>
      <c r="BX647" s="1"/>
      <c r="BY647" s="1"/>
      <c r="BZ647" s="1"/>
    </row>
    <row r="648" spans="1:78" s="59" customFormat="1" ht="76.5">
      <c r="A648" s="45" t="str">
        <f t="shared" si="104"/>
        <v>YES</v>
      </c>
      <c r="B648" s="45"/>
      <c r="C648" s="45"/>
      <c r="D648" s="207" t="s">
        <v>3007</v>
      </c>
      <c r="E648" s="208" t="s">
        <v>3053</v>
      </c>
      <c r="F648" s="308" t="s">
        <v>3053</v>
      </c>
      <c r="G648" s="66">
        <f t="shared" si="100"/>
        <v>4</v>
      </c>
      <c r="H648" s="66" t="s">
        <v>42</v>
      </c>
      <c r="I648" s="64" t="s">
        <v>3054</v>
      </c>
      <c r="J648" s="64" t="s">
        <v>3055</v>
      </c>
      <c r="K648" s="65" t="s">
        <v>3056</v>
      </c>
      <c r="L648" s="65"/>
      <c r="M648" s="65" t="s">
        <v>35</v>
      </c>
      <c r="N648" s="64" t="s">
        <v>70</v>
      </c>
      <c r="O648" s="66" t="s">
        <v>42</v>
      </c>
      <c r="P648" s="66" t="str">
        <f t="shared" si="99"/>
        <v>0..1</v>
      </c>
      <c r="Q648" s="2" t="s">
        <v>3057</v>
      </c>
      <c r="R648" s="75" t="s">
        <v>3058</v>
      </c>
      <c r="S648" s="66" t="s">
        <v>73</v>
      </c>
      <c r="T648" s="68" t="s">
        <v>56</v>
      </c>
      <c r="U648" s="66" t="s">
        <v>42</v>
      </c>
      <c r="V648" s="66" t="s">
        <v>35</v>
      </c>
      <c r="W648" s="69" t="s">
        <v>35</v>
      </c>
      <c r="X648" s="38"/>
      <c r="Y648" s="68" t="s">
        <v>185</v>
      </c>
      <c r="Z648" s="68" t="s">
        <v>185</v>
      </c>
      <c r="AA648" s="4"/>
      <c r="AB648" s="13" t="str">
        <f t="shared" si="102"/>
        <v>/rsm:CrossIndustryInvoice/rsm:SupplyChainTradeTransaction/ram:ApplicableHeaderTradeDelivery/ram:ShipToTradeParty</v>
      </c>
      <c r="AC648" s="13" t="str">
        <f t="shared" si="103"/>
        <v>/ram:Name</v>
      </c>
      <c r="AD648" s="14">
        <f>COUNTIFS(R$4:R648,AB648)</f>
        <v>1</v>
      </c>
      <c r="AE648" s="1"/>
      <c r="AF648" s="208" t="str">
        <f t="shared" si="105"/>
        <v>BT-70</v>
      </c>
      <c r="AG648" s="66">
        <f t="shared" si="107"/>
        <v>4</v>
      </c>
      <c r="AH648" s="66" t="str">
        <f t="shared" si="106"/>
        <v>0..1</v>
      </c>
      <c r="AI648" s="64" t="s">
        <v>3059</v>
      </c>
      <c r="AJ648" s="64" t="s">
        <v>3060</v>
      </c>
      <c r="AK648" s="65" t="s">
        <v>3061</v>
      </c>
      <c r="AL648" s="65"/>
      <c r="AM648" s="65" t="s">
        <v>35</v>
      </c>
      <c r="AN648" s="64" t="s">
        <v>78</v>
      </c>
      <c r="AO648" s="66" t="str">
        <f t="shared" si="101"/>
        <v>0..1</v>
      </c>
      <c r="AP648" s="66" t="str">
        <f t="shared" si="101"/>
        <v>0..1</v>
      </c>
      <c r="AQ648" s="2" t="str">
        <f t="shared" si="101"/>
        <v>/rsm:CrossIndustryInvoice
/rsm:SupplyChainTradeTransaction
/ram:ApplicableHeaderTradeDelivery
/ram:ShipToTradeParty
/ram:Name</v>
      </c>
      <c r="AR648" s="75" t="str">
        <f t="shared" si="101"/>
        <v>/rsm:CrossIndustryInvoice/rsm:SupplyChainTradeTransaction/ram:ApplicableHeaderTradeDelivery/ram:ShipToTradeParty/ram:Name</v>
      </c>
      <c r="AS648" s="66" t="s">
        <v>73</v>
      </c>
      <c r="AT648" s="68" t="s">
        <v>56</v>
      </c>
      <c r="AU648" s="66" t="str">
        <f t="shared" si="108"/>
        <v>0..1</v>
      </c>
      <c r="AV648" s="66" t="s">
        <v>35</v>
      </c>
      <c r="AW648" s="69" t="s">
        <v>35</v>
      </c>
      <c r="AX648" s="7"/>
      <c r="AY648" s="68" t="str">
        <f t="shared" si="109"/>
        <v>BASIC WL</v>
      </c>
      <c r="AZ648" s="68" t="str">
        <f t="shared" si="109"/>
        <v>BASIC WL</v>
      </c>
      <c r="BA648" s="1"/>
      <c r="BB648" s="57"/>
      <c r="BE648"/>
      <c r="BF648" s="1"/>
      <c r="BG648" s="1"/>
      <c r="BH648" s="1"/>
      <c r="BI648" s="1"/>
      <c r="BJ648" s="1"/>
      <c r="BK648" s="1"/>
      <c r="BL648" s="1"/>
      <c r="BM648" s="1"/>
      <c r="BN648" s="1"/>
      <c r="BO648" s="1"/>
      <c r="BP648" s="1"/>
      <c r="BQ648" s="1"/>
      <c r="BR648" s="1"/>
      <c r="BS648" s="1"/>
      <c r="BT648" s="1"/>
      <c r="BU648" s="1"/>
      <c r="BV648" s="1"/>
      <c r="BW648" s="1"/>
      <c r="BX648" s="1"/>
      <c r="BY648" s="1"/>
      <c r="BZ648" s="1"/>
    </row>
    <row r="649" spans="1:78" s="59" customFormat="1" ht="76.5">
      <c r="A649" s="45" t="str">
        <f t="shared" si="104"/>
        <v>EXT</v>
      </c>
      <c r="B649" s="45"/>
      <c r="C649" s="45"/>
      <c r="D649" s="205" t="s">
        <v>3007</v>
      </c>
      <c r="E649" s="139" t="s">
        <v>41</v>
      </c>
      <c r="F649" s="295" t="e">
        <v>#N/A</v>
      </c>
      <c r="G649" s="140">
        <f t="shared" si="100"/>
        <v>4</v>
      </c>
      <c r="H649" s="140" t="s">
        <v>42</v>
      </c>
      <c r="I649" s="137" t="s">
        <v>3062</v>
      </c>
      <c r="J649" s="125"/>
      <c r="K649" s="126"/>
      <c r="L649" s="126"/>
      <c r="M649" s="126"/>
      <c r="N649" s="125"/>
      <c r="O649" s="124" t="s">
        <v>42</v>
      </c>
      <c r="P649" s="124" t="str">
        <f t="shared" si="99"/>
        <v>0..1</v>
      </c>
      <c r="Q649" s="141" t="s">
        <v>3063</v>
      </c>
      <c r="R649" s="142" t="s">
        <v>3064</v>
      </c>
      <c r="S649" s="124"/>
      <c r="T649" s="129"/>
      <c r="U649" s="140" t="s">
        <v>42</v>
      </c>
      <c r="V649" s="124"/>
      <c r="W649" s="130"/>
      <c r="X649" s="38"/>
      <c r="Y649" s="143" t="s">
        <v>47</v>
      </c>
      <c r="Z649" s="143" t="s">
        <v>47</v>
      </c>
      <c r="AA649" s="4"/>
      <c r="AB649" s="13" t="str">
        <f t="shared" si="102"/>
        <v>/rsm:CrossIndustryInvoice/rsm:SupplyChainTradeTransaction/ram:ApplicableHeaderTradeDelivery/ram:ShipToTradeParty</v>
      </c>
      <c r="AC649" s="13" t="str">
        <f t="shared" si="103"/>
        <v>/ram:SpecifiedLegalOrganization</v>
      </c>
      <c r="AD649" s="14">
        <f>COUNTIFS(R$4:R649,AB649)</f>
        <v>1</v>
      </c>
      <c r="AE649" s="1"/>
      <c r="AF649" s="139" t="str">
        <f t="shared" si="105"/>
        <v>EXT</v>
      </c>
      <c r="AG649" s="140">
        <f t="shared" si="107"/>
        <v>4</v>
      </c>
      <c r="AH649" s="140" t="str">
        <f t="shared" si="106"/>
        <v>0..1</v>
      </c>
      <c r="AI649" s="137" t="s">
        <v>2102</v>
      </c>
      <c r="AJ649" s="125"/>
      <c r="AK649" s="126"/>
      <c r="AL649" s="126"/>
      <c r="AM649" s="126"/>
      <c r="AN649" s="125"/>
      <c r="AO649" s="124" t="str">
        <f t="shared" si="101"/>
        <v>0..1</v>
      </c>
      <c r="AP649" s="124" t="str">
        <f t="shared" si="101"/>
        <v>0..1</v>
      </c>
      <c r="AQ649" s="141" t="str">
        <f t="shared" si="101"/>
        <v>/rsm:CrossIndustryInvoice
/rsm:SupplyChainTradeTransaction
/ram:ApplicableHeaderTradeDelivery
/ram:ShipToTradeParty
/ram:SpecifiedLegalOrganization</v>
      </c>
      <c r="AR649" s="142" t="str">
        <f t="shared" si="101"/>
        <v>/rsm:CrossIndustryInvoice/rsm:SupplyChainTradeTransaction/ram:ApplicableHeaderTradeDelivery/ram:ShipToTradeParty/ram:SpecifiedLegalOrganization</v>
      </c>
      <c r="AS649" s="124"/>
      <c r="AT649" s="129"/>
      <c r="AU649" s="140" t="str">
        <f t="shared" si="108"/>
        <v>0..1</v>
      </c>
      <c r="AV649" s="124"/>
      <c r="AW649" s="130"/>
      <c r="AX649" s="7"/>
      <c r="AY649" s="143" t="str">
        <f t="shared" si="109"/>
        <v>EXTENDED</v>
      </c>
      <c r="AZ649" s="143" t="str">
        <f t="shared" si="109"/>
        <v>EXTENDED</v>
      </c>
      <c r="BA649" s="1"/>
      <c r="BB649" s="57"/>
      <c r="BE649"/>
      <c r="BF649" s="1"/>
      <c r="BG649" s="1"/>
      <c r="BH649" s="1"/>
      <c r="BI649" s="1"/>
      <c r="BJ649" s="1"/>
      <c r="BK649" s="1"/>
      <c r="BL649" s="1"/>
      <c r="BM649" s="1"/>
      <c r="BN649" s="1"/>
      <c r="BO649" s="1"/>
      <c r="BP649" s="1"/>
      <c r="BQ649" s="1"/>
      <c r="BR649" s="1"/>
      <c r="BS649" s="1"/>
      <c r="BT649" s="1"/>
      <c r="BU649" s="1"/>
      <c r="BV649" s="1"/>
      <c r="BW649" s="1"/>
      <c r="BX649" s="1"/>
      <c r="BY649" s="1"/>
      <c r="BZ649" s="1"/>
    </row>
    <row r="650" spans="1:78" s="59" customFormat="1" ht="89.25">
      <c r="A650" s="45" t="str">
        <f t="shared" si="104"/>
        <v>EXT</v>
      </c>
      <c r="B650" s="45"/>
      <c r="C650" s="45"/>
      <c r="D650" s="205" t="s">
        <v>3007</v>
      </c>
      <c r="E650" s="61" t="s">
        <v>41</v>
      </c>
      <c r="F650" s="281" t="e">
        <v>#N/A</v>
      </c>
      <c r="G650" s="62">
        <f t="shared" si="100"/>
        <v>5</v>
      </c>
      <c r="H650" s="62" t="s">
        <v>42</v>
      </c>
      <c r="I650" s="64" t="s">
        <v>3</v>
      </c>
      <c r="J650" s="64"/>
      <c r="K650" s="65"/>
      <c r="L650" s="65"/>
      <c r="M650" s="65"/>
      <c r="N650" s="64"/>
      <c r="O650" s="66" t="s">
        <v>42</v>
      </c>
      <c r="P650" s="66" t="str">
        <f t="shared" si="99"/>
        <v>0..1</v>
      </c>
      <c r="Q650" s="6" t="s">
        <v>3065</v>
      </c>
      <c r="R650" s="67" t="s">
        <v>3066</v>
      </c>
      <c r="S650" s="66" t="s">
        <v>55</v>
      </c>
      <c r="T650" s="68" t="s">
        <v>56</v>
      </c>
      <c r="U650" s="62" t="s">
        <v>42</v>
      </c>
      <c r="V650" s="66"/>
      <c r="W650" s="69"/>
      <c r="X650" s="38"/>
      <c r="Y650" s="70" t="s">
        <v>47</v>
      </c>
      <c r="Z650" s="70" t="s">
        <v>47</v>
      </c>
      <c r="AA650" s="4"/>
      <c r="AB650" s="13" t="str">
        <f t="shared" si="102"/>
        <v>/rsm:CrossIndustryInvoice/rsm:SupplyChainTradeTransaction/ram:ApplicableHeaderTradeDelivery/ram:ShipToTradeParty/ram:SpecifiedLegalOrganization</v>
      </c>
      <c r="AC650" s="13" t="str">
        <f t="shared" si="103"/>
        <v>/ram:ID</v>
      </c>
      <c r="AD650" s="14">
        <f>COUNTIFS(R$4:R650,AB650)</f>
        <v>1</v>
      </c>
      <c r="AE650" s="1"/>
      <c r="AF650" s="61" t="str">
        <f t="shared" si="105"/>
        <v>EXT</v>
      </c>
      <c r="AG650" s="62">
        <f t="shared" si="107"/>
        <v>5</v>
      </c>
      <c r="AH650" s="62" t="str">
        <f t="shared" si="106"/>
        <v>0..1</v>
      </c>
      <c r="AI650" s="64" t="s">
        <v>1607</v>
      </c>
      <c r="AJ650" s="64"/>
      <c r="AK650" s="65"/>
      <c r="AL650" s="65"/>
      <c r="AM650" s="65"/>
      <c r="AN650" s="64"/>
      <c r="AO650" s="66" t="str">
        <f t="shared" si="101"/>
        <v>0..1</v>
      </c>
      <c r="AP650" s="66" t="str">
        <f t="shared" si="101"/>
        <v>0..1</v>
      </c>
      <c r="AQ650" s="6" t="str">
        <f t="shared" si="101"/>
        <v>/rsm:CrossIndustryInvoice
/rsm:SupplyChainTradeTransaction
/ram:ApplicableHeaderTradeDelivery
/ram:ShipToTradeParty
/ram:SpecifiedLegalOrganization
/ram:ID</v>
      </c>
      <c r="AR650" s="67" t="str">
        <f t="shared" si="101"/>
        <v>/rsm:CrossIndustryInvoice/rsm:SupplyChainTradeTransaction/ram:ApplicableHeaderTradeDelivery/ram:ShipToTradeParty/ram:SpecifiedLegalOrganization/ram:ID</v>
      </c>
      <c r="AS650" s="66" t="s">
        <v>55</v>
      </c>
      <c r="AT650" s="68" t="s">
        <v>56</v>
      </c>
      <c r="AU650" s="62" t="str">
        <f t="shared" si="108"/>
        <v>0..1</v>
      </c>
      <c r="AV650" s="66"/>
      <c r="AW650" s="69"/>
      <c r="AX650" s="7"/>
      <c r="AY650" s="70" t="str">
        <f t="shared" si="109"/>
        <v>EXTENDED</v>
      </c>
      <c r="AZ650" s="70" t="str">
        <f t="shared" si="109"/>
        <v>EXTENDED</v>
      </c>
      <c r="BA650" s="1"/>
      <c r="BB650" s="57"/>
      <c r="BE650"/>
      <c r="BF650" s="1"/>
      <c r="BG650" s="1"/>
      <c r="BH650" s="1"/>
      <c r="BI650" s="1"/>
      <c r="BJ650" s="1"/>
      <c r="BK650" s="1"/>
      <c r="BL650" s="1"/>
      <c r="BM650" s="1"/>
      <c r="BN650" s="1"/>
      <c r="BO650" s="1"/>
      <c r="BP650" s="1"/>
      <c r="BQ650" s="1"/>
      <c r="BR650" s="1"/>
      <c r="BS650" s="1"/>
      <c r="BT650" s="1"/>
      <c r="BU650" s="1"/>
      <c r="BV650" s="1"/>
      <c r="BW650" s="1"/>
      <c r="BX650" s="1"/>
      <c r="BY650" s="1"/>
      <c r="BZ650" s="1"/>
    </row>
    <row r="651" spans="1:78" s="59" customFormat="1" ht="102">
      <c r="A651" s="45" t="str">
        <f t="shared" si="104"/>
        <v>EXT</v>
      </c>
      <c r="B651" s="45"/>
      <c r="C651" s="45"/>
      <c r="D651" s="205" t="s">
        <v>3007</v>
      </c>
      <c r="E651" s="61" t="s">
        <v>41</v>
      </c>
      <c r="F651" s="281" t="e">
        <v>#N/A</v>
      </c>
      <c r="G651" s="62">
        <f t="shared" si="100"/>
        <v>6</v>
      </c>
      <c r="H651" s="62" t="s">
        <v>42</v>
      </c>
      <c r="I651" s="64" t="s">
        <v>498</v>
      </c>
      <c r="J651" s="64"/>
      <c r="K651" s="65" t="s">
        <v>326</v>
      </c>
      <c r="L651" s="65" t="s">
        <v>916</v>
      </c>
      <c r="M651" s="65" t="s">
        <v>35</v>
      </c>
      <c r="N651" s="64" t="s">
        <v>128</v>
      </c>
      <c r="O651" s="66" t="s">
        <v>42</v>
      </c>
      <c r="P651" s="66" t="str">
        <f t="shared" si="99"/>
        <v>0..1</v>
      </c>
      <c r="Q651" s="6" t="s">
        <v>3067</v>
      </c>
      <c r="R651" s="67" t="s">
        <v>3068</v>
      </c>
      <c r="S651" s="66" t="s">
        <v>329</v>
      </c>
      <c r="T651" s="68" t="s">
        <v>163</v>
      </c>
      <c r="U651" s="62" t="s">
        <v>42</v>
      </c>
      <c r="V651" s="66"/>
      <c r="W651" s="69"/>
      <c r="X651" s="38"/>
      <c r="Y651" s="70" t="s">
        <v>47</v>
      </c>
      <c r="Z651" s="70" t="s">
        <v>47</v>
      </c>
      <c r="AA651" s="4"/>
      <c r="AB651" s="13" t="str">
        <f t="shared" si="102"/>
        <v>/rsm:CrossIndustryInvoice/rsm:SupplyChainTradeTransaction/ram:ApplicableHeaderTradeDelivery/ram:ShipToTradeParty/ram:SpecifiedLegalOrganization/ram:ID</v>
      </c>
      <c r="AC651" s="13" t="str">
        <f t="shared" si="103"/>
        <v>/@schemeID</v>
      </c>
      <c r="AD651" s="14">
        <f>COUNTIFS(R$4:R651,AB651)</f>
        <v>1</v>
      </c>
      <c r="AE651" s="1"/>
      <c r="AF651" s="61" t="str">
        <f t="shared" si="105"/>
        <v>EXT</v>
      </c>
      <c r="AG651" s="62">
        <f t="shared" si="107"/>
        <v>6</v>
      </c>
      <c r="AH651" s="62" t="str">
        <f t="shared" si="106"/>
        <v>0..1</v>
      </c>
      <c r="AI651" s="64" t="s">
        <v>330</v>
      </c>
      <c r="AJ651" s="64"/>
      <c r="AK651" s="65"/>
      <c r="AL651" s="65"/>
      <c r="AM651" s="65"/>
      <c r="AN651" s="64"/>
      <c r="AO651" s="66" t="str">
        <f t="shared" si="101"/>
        <v>0..1</v>
      </c>
      <c r="AP651" s="66" t="str">
        <f t="shared" si="101"/>
        <v>0..1</v>
      </c>
      <c r="AQ651" s="6" t="str">
        <f t="shared" si="101"/>
        <v>/rsm:CrossIndustryInvoice
/rsm:SupplyChainTradeTransaction
/ram:ApplicableHeaderTradeDelivery
/ram:ShipToTradeParty
/ram:SpecifiedLegalOrganization
/ram:ID
/@schemeID</v>
      </c>
      <c r="AR651" s="67" t="str">
        <f t="shared" si="101"/>
        <v>/rsm:CrossIndustryInvoice/rsm:SupplyChainTradeTransaction/ram:ApplicableHeaderTradeDelivery/ram:ShipToTradeParty/ram:SpecifiedLegalOrganization/ram:ID/@schemeID</v>
      </c>
      <c r="AS651" s="66" t="s">
        <v>329</v>
      </c>
      <c r="AT651" s="68" t="s">
        <v>163</v>
      </c>
      <c r="AU651" s="62" t="str">
        <f t="shared" si="108"/>
        <v>0..1</v>
      </c>
      <c r="AV651" s="66"/>
      <c r="AW651" s="69"/>
      <c r="AX651" s="7"/>
      <c r="AY651" s="70" t="str">
        <f t="shared" si="109"/>
        <v>EXTENDED</v>
      </c>
      <c r="AZ651" s="70" t="str">
        <f t="shared" si="109"/>
        <v>EXTENDED</v>
      </c>
      <c r="BA651" s="1"/>
      <c r="BB651" s="57"/>
      <c r="BE651"/>
      <c r="BF651" s="1"/>
      <c r="BG651" s="1"/>
      <c r="BH651" s="1"/>
      <c r="BI651" s="1"/>
      <c r="BJ651" s="1"/>
      <c r="BK651" s="1"/>
      <c r="BL651" s="1"/>
      <c r="BM651" s="1"/>
      <c r="BN651" s="1"/>
      <c r="BO651" s="1"/>
      <c r="BP651" s="1"/>
      <c r="BQ651" s="1"/>
      <c r="BR651" s="1"/>
      <c r="BS651" s="1"/>
      <c r="BT651" s="1"/>
      <c r="BU651" s="1"/>
      <c r="BV651" s="1"/>
      <c r="BW651" s="1"/>
      <c r="BX651" s="1"/>
      <c r="BY651" s="1"/>
      <c r="BZ651" s="1"/>
    </row>
    <row r="652" spans="1:78" s="59" customFormat="1" ht="89.25">
      <c r="A652" s="45" t="str">
        <f t="shared" si="104"/>
        <v>EXT</v>
      </c>
      <c r="B652" s="45"/>
      <c r="C652" s="45"/>
      <c r="D652" s="205" t="s">
        <v>3007</v>
      </c>
      <c r="E652" s="61" t="s">
        <v>41</v>
      </c>
      <c r="F652" s="281" t="e">
        <v>#N/A</v>
      </c>
      <c r="G652" s="62">
        <f t="shared" si="100"/>
        <v>5</v>
      </c>
      <c r="H652" s="62" t="s">
        <v>42</v>
      </c>
      <c r="I652" s="64" t="s">
        <v>3069</v>
      </c>
      <c r="J652" s="64"/>
      <c r="K652" s="65"/>
      <c r="L652" s="65"/>
      <c r="M652" s="65"/>
      <c r="N652" s="64"/>
      <c r="O652" s="66" t="s">
        <v>42</v>
      </c>
      <c r="P652" s="66" t="str">
        <f t="shared" si="99"/>
        <v>0..1</v>
      </c>
      <c r="Q652" s="6" t="s">
        <v>3070</v>
      </c>
      <c r="R652" s="67" t="s">
        <v>3071</v>
      </c>
      <c r="S652" s="66" t="s">
        <v>73</v>
      </c>
      <c r="T652" s="68" t="s">
        <v>56</v>
      </c>
      <c r="U652" s="62" t="s">
        <v>42</v>
      </c>
      <c r="V652" s="66"/>
      <c r="W652" s="69"/>
      <c r="X652" s="38"/>
      <c r="Y652" s="70" t="s">
        <v>47</v>
      </c>
      <c r="Z652" s="70" t="s">
        <v>47</v>
      </c>
      <c r="AA652" s="4"/>
      <c r="AB652" s="13" t="str">
        <f t="shared" si="102"/>
        <v>/rsm:CrossIndustryInvoice/rsm:SupplyChainTradeTransaction/ram:ApplicableHeaderTradeDelivery/ram:ShipToTradeParty/ram:SpecifiedLegalOrganization</v>
      </c>
      <c r="AC652" s="13" t="str">
        <f t="shared" si="103"/>
        <v>/ram:TradingBusinessName</v>
      </c>
      <c r="AD652" s="14">
        <f>COUNTIFS(R$4:R652,AB652)</f>
        <v>1</v>
      </c>
      <c r="AE652" s="1"/>
      <c r="AF652" s="61" t="str">
        <f t="shared" si="105"/>
        <v>EXT</v>
      </c>
      <c r="AG652" s="62">
        <f t="shared" si="107"/>
        <v>5</v>
      </c>
      <c r="AH652" s="62" t="str">
        <f t="shared" si="106"/>
        <v>0..1</v>
      </c>
      <c r="AI652" s="64" t="s">
        <v>2112</v>
      </c>
      <c r="AJ652" s="64"/>
      <c r="AK652" s="65"/>
      <c r="AL652" s="65"/>
      <c r="AM652" s="65"/>
      <c r="AN652" s="64"/>
      <c r="AO652" s="66" t="str">
        <f t="shared" si="101"/>
        <v>0..1</v>
      </c>
      <c r="AP652" s="66" t="str">
        <f t="shared" si="101"/>
        <v>0..1</v>
      </c>
      <c r="AQ652" s="6" t="str">
        <f t="shared" si="101"/>
        <v>/rsm:CrossIndustryInvoice
/rsm:SupplyChainTradeTransaction
/ram:ApplicableHeaderTradeDelivery
/ram:ShipToTradeParty
/ram:SpecifiedLegalOrganization
/ram:TradingBusinessName</v>
      </c>
      <c r="AR652" s="67" t="str">
        <f t="shared" si="101"/>
        <v>/rsm:CrossIndustryInvoice/rsm:SupplyChainTradeTransaction/ram:ApplicableHeaderTradeDelivery/ram:ShipToTradeParty/ram:SpecifiedLegalOrganization/ram:TradingBusinessName</v>
      </c>
      <c r="AS652" s="66" t="s">
        <v>73</v>
      </c>
      <c r="AT652" s="68" t="s">
        <v>56</v>
      </c>
      <c r="AU652" s="62" t="str">
        <f t="shared" si="108"/>
        <v>0..1</v>
      </c>
      <c r="AV652" s="66"/>
      <c r="AW652" s="69"/>
      <c r="AX652" s="7"/>
      <c r="AY652" s="70" t="str">
        <f t="shared" si="109"/>
        <v>EXTENDED</v>
      </c>
      <c r="AZ652" s="70" t="str">
        <f t="shared" si="109"/>
        <v>EXTENDED</v>
      </c>
      <c r="BA652" s="1"/>
      <c r="BB652" s="57"/>
      <c r="BE652"/>
      <c r="BF652" s="1"/>
      <c r="BG652" s="1"/>
      <c r="BH652" s="1"/>
      <c r="BI652" s="1"/>
      <c r="BJ652" s="1"/>
      <c r="BK652" s="1"/>
      <c r="BL652" s="1"/>
      <c r="BM652" s="1"/>
      <c r="BN652" s="1"/>
      <c r="BO652" s="1"/>
      <c r="BP652" s="1"/>
      <c r="BQ652" s="1"/>
      <c r="BR652" s="1"/>
      <c r="BS652" s="1"/>
      <c r="BT652" s="1"/>
      <c r="BU652" s="1"/>
      <c r="BV652" s="1"/>
      <c r="BW652" s="1"/>
      <c r="BX652" s="1"/>
      <c r="BY652" s="1"/>
      <c r="BZ652" s="1"/>
    </row>
    <row r="653" spans="1:78" s="59" customFormat="1" ht="89.25">
      <c r="A653" s="45" t="str">
        <f t="shared" si="104"/>
        <v>EXT</v>
      </c>
      <c r="B653" s="131" t="s">
        <v>304</v>
      </c>
      <c r="C653" s="131"/>
      <c r="D653" s="205" t="s">
        <v>3007</v>
      </c>
      <c r="E653" s="161" t="s">
        <v>41</v>
      </c>
      <c r="F653" s="297" t="e">
        <v>#N/A</v>
      </c>
      <c r="G653" s="162">
        <f t="shared" ref="G653:G716" si="110">LEN(R653)-LEN(SUBSTITUTE(R653,"/",""))-1</f>
        <v>5</v>
      </c>
      <c r="H653" s="162" t="s">
        <v>42</v>
      </c>
      <c r="I653" s="163" t="s">
        <v>3072</v>
      </c>
      <c r="J653" s="163" t="s">
        <v>3073</v>
      </c>
      <c r="K653" s="164"/>
      <c r="L653" s="164"/>
      <c r="M653" s="164"/>
      <c r="N653" s="163"/>
      <c r="O653" s="66" t="s">
        <v>42</v>
      </c>
      <c r="P653" s="66" t="str">
        <f t="shared" si="99"/>
        <v>0..1</v>
      </c>
      <c r="Q653" s="166" t="s">
        <v>3074</v>
      </c>
      <c r="R653" s="167" t="s">
        <v>3075</v>
      </c>
      <c r="S653" s="165"/>
      <c r="T653" s="168"/>
      <c r="U653" s="162" t="s">
        <v>42</v>
      </c>
      <c r="V653" s="165"/>
      <c r="W653" s="169"/>
      <c r="X653" s="38"/>
      <c r="Y653" s="170" t="s">
        <v>47</v>
      </c>
      <c r="Z653" s="170" t="s">
        <v>47</v>
      </c>
      <c r="AA653" s="57"/>
      <c r="AB653" s="13" t="str">
        <f t="shared" si="102"/>
        <v>/rsm:CrossIndustryInvoice/rsm:SupplyChainTradeTransaction/ram:ApplicableHeaderTradeDelivery/ram:ShipToTradeParty/ram:SpecifiedLegalOrganization</v>
      </c>
      <c r="AC653" s="13" t="str">
        <f t="shared" si="103"/>
        <v>/ram:PostalTradeAddress</v>
      </c>
      <c r="AD653" s="14">
        <f>COUNTIFS(R$4:R653,AB653)</f>
        <v>1</v>
      </c>
      <c r="AE653" s="57"/>
      <c r="AF653" s="161" t="str">
        <f t="shared" si="105"/>
        <v>EXT</v>
      </c>
      <c r="AG653" s="162">
        <f t="shared" si="107"/>
        <v>5</v>
      </c>
      <c r="AH653" s="162" t="str">
        <f t="shared" si="106"/>
        <v>0..1</v>
      </c>
      <c r="AI653" s="163" t="s">
        <v>1632</v>
      </c>
      <c r="AJ653" s="163" t="s">
        <v>1633</v>
      </c>
      <c r="AK653" s="164"/>
      <c r="AL653" s="164"/>
      <c r="AM653" s="164"/>
      <c r="AN653" s="163"/>
      <c r="AO653" s="66" t="str">
        <f t="shared" si="101"/>
        <v>0..1</v>
      </c>
      <c r="AP653" s="66" t="str">
        <f t="shared" si="101"/>
        <v>0..1</v>
      </c>
      <c r="AQ653" s="166" t="str">
        <f t="shared" si="101"/>
        <v>/rsm:CrossIndustryInvoice
/rsm:SupplyChainTradeTransaction
/ram:ApplicableHeaderTradeDelivery
/ram:ShipToTradeParty
/ram:SpecifiedLegalOrganization
/ram:PostalTradeAddress</v>
      </c>
      <c r="AR653" s="167" t="str">
        <f t="shared" si="101"/>
        <v>/rsm:CrossIndustryInvoice/rsm:SupplyChainTradeTransaction/ram:ApplicableHeaderTradeDelivery/ram:ShipToTradeParty/ram:SpecifiedLegalOrganization/ram:PostalTradeAddress</v>
      </c>
      <c r="AS653" s="165"/>
      <c r="AT653" s="168"/>
      <c r="AU653" s="162" t="str">
        <f t="shared" si="108"/>
        <v>0..1</v>
      </c>
      <c r="AV653" s="165"/>
      <c r="AW653" s="169"/>
      <c r="AX653" s="7"/>
      <c r="AY653" s="170" t="str">
        <f t="shared" si="109"/>
        <v>EXTENDED</v>
      </c>
      <c r="AZ653" s="170" t="str">
        <f t="shared" si="109"/>
        <v>EXTENDED</v>
      </c>
      <c r="BA653" s="1"/>
      <c r="BB653" s="57"/>
      <c r="BE653"/>
      <c r="BF653" s="1"/>
      <c r="BG653" s="1"/>
      <c r="BH653" s="1"/>
      <c r="BI653" s="1"/>
      <c r="BJ653" s="1"/>
      <c r="BK653" s="1"/>
      <c r="BL653" s="1"/>
      <c r="BM653" s="1"/>
      <c r="BN653" s="1"/>
      <c r="BO653" s="1"/>
      <c r="BP653" s="1"/>
      <c r="BQ653" s="1"/>
      <c r="BR653" s="1"/>
      <c r="BS653" s="1"/>
      <c r="BT653" s="1"/>
      <c r="BU653" s="1"/>
      <c r="BV653" s="1"/>
      <c r="BW653" s="1"/>
      <c r="BX653" s="1"/>
      <c r="BY653" s="1"/>
      <c r="BZ653" s="1"/>
    </row>
    <row r="654" spans="1:78" s="59" customFormat="1" ht="102">
      <c r="A654" s="45" t="str">
        <f t="shared" si="104"/>
        <v>EXT</v>
      </c>
      <c r="B654" s="131" t="s">
        <v>304</v>
      </c>
      <c r="C654" s="131"/>
      <c r="D654" s="205" t="s">
        <v>3007</v>
      </c>
      <c r="E654" s="61" t="s">
        <v>41</v>
      </c>
      <c r="F654" s="281" t="e">
        <v>#N/A</v>
      </c>
      <c r="G654" s="62">
        <f t="shared" si="110"/>
        <v>6</v>
      </c>
      <c r="H654" s="62" t="s">
        <v>42</v>
      </c>
      <c r="I654" s="64" t="s">
        <v>1634</v>
      </c>
      <c r="J654" s="64" t="s">
        <v>1635</v>
      </c>
      <c r="K654" s="65" t="s">
        <v>1636</v>
      </c>
      <c r="L654" s="65"/>
      <c r="M654" s="65"/>
      <c r="N654" s="64"/>
      <c r="O654" s="66" t="s">
        <v>42</v>
      </c>
      <c r="P654" s="66" t="str">
        <f t="shared" si="99"/>
        <v>0..1</v>
      </c>
      <c r="Q654" s="6" t="s">
        <v>3076</v>
      </c>
      <c r="R654" s="67" t="s">
        <v>3077</v>
      </c>
      <c r="S654" s="66" t="s">
        <v>73</v>
      </c>
      <c r="T654" s="68" t="s">
        <v>56</v>
      </c>
      <c r="U654" s="62" t="s">
        <v>42</v>
      </c>
      <c r="V654" s="66"/>
      <c r="W654" s="69"/>
      <c r="X654" s="38"/>
      <c r="Y654" s="70" t="s">
        <v>47</v>
      </c>
      <c r="Z654" s="70" t="s">
        <v>47</v>
      </c>
      <c r="AA654" s="57"/>
      <c r="AB654" s="13" t="str">
        <f t="shared" si="102"/>
        <v>/rsm:CrossIndustryInvoice/rsm:SupplyChainTradeTransaction/ram:ApplicableHeaderTradeDelivery/ram:ShipToTradeParty/ram:SpecifiedLegalOrganization/ram:PostalTradeAddress</v>
      </c>
      <c r="AC654" s="13" t="str">
        <f t="shared" si="103"/>
        <v>/ram:PostcodeCode</v>
      </c>
      <c r="AD654" s="14">
        <f>COUNTIFS(R$4:R654,AB654)</f>
        <v>1</v>
      </c>
      <c r="AE654" s="57"/>
      <c r="AF654" s="61" t="str">
        <f t="shared" si="105"/>
        <v>EXT</v>
      </c>
      <c r="AG654" s="62">
        <f t="shared" si="107"/>
        <v>6</v>
      </c>
      <c r="AH654" s="62" t="str">
        <f t="shared" si="106"/>
        <v>0..1</v>
      </c>
      <c r="AI654" s="64" t="s">
        <v>2544</v>
      </c>
      <c r="AJ654" s="64"/>
      <c r="AK654" s="65"/>
      <c r="AL654" s="65"/>
      <c r="AM654" s="65"/>
      <c r="AN654" s="64"/>
      <c r="AO654" s="66" t="str">
        <f t="shared" si="101"/>
        <v>0..1</v>
      </c>
      <c r="AP654" s="66" t="str">
        <f t="shared" si="101"/>
        <v>0..1</v>
      </c>
      <c r="AQ654" s="6" t="str">
        <f t="shared" si="101"/>
        <v>/rsm:CrossIndustryInvoice
/rsm:SupplyChainTradeTransaction
/ram:ApplicableHeaderTradeDelivery
/ram:ShipToTradeParty
/ram:SpecifiedLegalOrganization
/ram:PostalTradeAddress
/ram:PostcodeCode</v>
      </c>
      <c r="AR654" s="67" t="str">
        <f t="shared" si="101"/>
        <v>/rsm:CrossIndustryInvoice/rsm:SupplyChainTradeTransaction/ram:ApplicableHeaderTradeDelivery/ram:ShipToTradeParty/ram:SpecifiedLegalOrganization/ram:PostalTradeAddress/ram:PostcodeCode</v>
      </c>
      <c r="AS654" s="66" t="s">
        <v>73</v>
      </c>
      <c r="AT654" s="68" t="s">
        <v>56</v>
      </c>
      <c r="AU654" s="62" t="str">
        <f t="shared" si="108"/>
        <v>0..1</v>
      </c>
      <c r="AV654" s="66"/>
      <c r="AW654" s="69"/>
      <c r="AX654" s="7"/>
      <c r="AY654" s="70" t="str">
        <f t="shared" si="109"/>
        <v>EXTENDED</v>
      </c>
      <c r="AZ654" s="70" t="str">
        <f t="shared" si="109"/>
        <v>EXTENDED</v>
      </c>
      <c r="BA654" s="1"/>
      <c r="BB654" s="57"/>
      <c r="BE654"/>
      <c r="BF654" s="1"/>
      <c r="BG654" s="1"/>
      <c r="BH654" s="1"/>
      <c r="BI654" s="1"/>
      <c r="BJ654" s="1"/>
      <c r="BK654" s="1"/>
      <c r="BL654" s="1"/>
      <c r="BM654" s="1"/>
      <c r="BN654" s="1"/>
      <c r="BO654" s="1"/>
      <c r="BP654" s="1"/>
      <c r="BQ654" s="1"/>
      <c r="BR654" s="1"/>
      <c r="BS654" s="1"/>
      <c r="BT654" s="1"/>
      <c r="BU654" s="1"/>
      <c r="BV654" s="1"/>
      <c r="BW654" s="1"/>
      <c r="BX654" s="1"/>
      <c r="BY654" s="1"/>
      <c r="BZ654" s="1"/>
    </row>
    <row r="655" spans="1:78" s="59" customFormat="1" ht="102">
      <c r="A655" s="45" t="str">
        <f t="shared" si="104"/>
        <v>EXT</v>
      </c>
      <c r="B655" s="131" t="s">
        <v>304</v>
      </c>
      <c r="C655" s="131"/>
      <c r="D655" s="205" t="s">
        <v>3007</v>
      </c>
      <c r="E655" s="61" t="s">
        <v>41</v>
      </c>
      <c r="F655" s="281" t="e">
        <v>#N/A</v>
      </c>
      <c r="G655" s="62">
        <f t="shared" si="110"/>
        <v>6</v>
      </c>
      <c r="H655" s="62" t="s">
        <v>42</v>
      </c>
      <c r="I655" s="64" t="s">
        <v>1640</v>
      </c>
      <c r="J655" s="64" t="s">
        <v>1641</v>
      </c>
      <c r="K655" s="65" t="s">
        <v>1642</v>
      </c>
      <c r="L655" s="65"/>
      <c r="M655" s="65"/>
      <c r="N655" s="64"/>
      <c r="O655" s="66" t="s">
        <v>42</v>
      </c>
      <c r="P655" s="66" t="str">
        <f t="shared" si="99"/>
        <v>0..1</v>
      </c>
      <c r="Q655" s="6" t="s">
        <v>3078</v>
      </c>
      <c r="R655" s="67" t="s">
        <v>3079</v>
      </c>
      <c r="S655" s="66" t="s">
        <v>73</v>
      </c>
      <c r="T655" s="68" t="s">
        <v>56</v>
      </c>
      <c r="U655" s="62" t="s">
        <v>42</v>
      </c>
      <c r="V655" s="66"/>
      <c r="W655" s="69"/>
      <c r="X655" s="38"/>
      <c r="Y655" s="70" t="s">
        <v>47</v>
      </c>
      <c r="Z655" s="70" t="s">
        <v>47</v>
      </c>
      <c r="AA655" s="57"/>
      <c r="AB655" s="13" t="str">
        <f t="shared" si="102"/>
        <v>/rsm:CrossIndustryInvoice/rsm:SupplyChainTradeTransaction/ram:ApplicableHeaderTradeDelivery/ram:ShipToTradeParty/ram:SpecifiedLegalOrganization/ram:PostalTradeAddress</v>
      </c>
      <c r="AC655" s="13" t="str">
        <f t="shared" si="103"/>
        <v>/ram:LineOne</v>
      </c>
      <c r="AD655" s="14">
        <f>COUNTIFS(R$4:R655,AB655)</f>
        <v>1</v>
      </c>
      <c r="AE655" s="57"/>
      <c r="AF655" s="61" t="str">
        <f t="shared" si="105"/>
        <v>EXT</v>
      </c>
      <c r="AG655" s="62">
        <f t="shared" si="107"/>
        <v>6</v>
      </c>
      <c r="AH655" s="62" t="str">
        <f t="shared" si="106"/>
        <v>0..1</v>
      </c>
      <c r="AI655" s="64" t="s">
        <v>2547</v>
      </c>
      <c r="AJ655" s="64"/>
      <c r="AK655" s="65"/>
      <c r="AL655" s="65"/>
      <c r="AM655" s="65"/>
      <c r="AN655" s="64"/>
      <c r="AO655" s="66" t="str">
        <f t="shared" si="101"/>
        <v>0..1</v>
      </c>
      <c r="AP655" s="66" t="str">
        <f t="shared" si="101"/>
        <v>0..1</v>
      </c>
      <c r="AQ655" s="6" t="str">
        <f t="shared" si="101"/>
        <v>/rsm:CrossIndustryInvoice
/rsm:SupplyChainTradeTransaction
/ram:ApplicableHeaderTradeDelivery
/ram:ShipToTradeParty
/ram:SpecifiedLegalOrganization
/ram:PostalTradeAddress
/ram:LineOne</v>
      </c>
      <c r="AR655" s="67" t="str">
        <f t="shared" si="101"/>
        <v>/rsm:CrossIndustryInvoice/rsm:SupplyChainTradeTransaction/ram:ApplicableHeaderTradeDelivery/ram:ShipToTradeParty/ram:SpecifiedLegalOrganization/ram:PostalTradeAddress/ram:LineOne</v>
      </c>
      <c r="AS655" s="66" t="s">
        <v>73</v>
      </c>
      <c r="AT655" s="68" t="s">
        <v>56</v>
      </c>
      <c r="AU655" s="62" t="str">
        <f t="shared" si="108"/>
        <v>0..1</v>
      </c>
      <c r="AV655" s="66"/>
      <c r="AW655" s="69"/>
      <c r="AX655" s="7"/>
      <c r="AY655" s="70" t="str">
        <f t="shared" si="109"/>
        <v>EXTENDED</v>
      </c>
      <c r="AZ655" s="70" t="str">
        <f t="shared" si="109"/>
        <v>EXTENDED</v>
      </c>
      <c r="BA655" s="1"/>
      <c r="BB655" s="57"/>
      <c r="BE655"/>
      <c r="BF655" s="1"/>
      <c r="BG655" s="1"/>
      <c r="BH655" s="1"/>
      <c r="BI655" s="1"/>
      <c r="BJ655" s="1"/>
      <c r="BK655" s="1"/>
      <c r="BL655" s="1"/>
      <c r="BM655" s="1"/>
      <c r="BN655" s="1"/>
      <c r="BO655" s="1"/>
      <c r="BP655" s="1"/>
      <c r="BQ655" s="1"/>
      <c r="BR655" s="1"/>
      <c r="BS655" s="1"/>
      <c r="BT655" s="1"/>
      <c r="BU655" s="1"/>
      <c r="BV655" s="1"/>
      <c r="BW655" s="1"/>
      <c r="BX655" s="1"/>
      <c r="BY655" s="1"/>
      <c r="BZ655" s="1"/>
    </row>
    <row r="656" spans="1:78" s="59" customFormat="1" ht="102">
      <c r="A656" s="45" t="str">
        <f t="shared" si="104"/>
        <v>EXT</v>
      </c>
      <c r="B656" s="131" t="s">
        <v>304</v>
      </c>
      <c r="C656" s="131"/>
      <c r="D656" s="205" t="s">
        <v>3007</v>
      </c>
      <c r="E656" s="61" t="s">
        <v>41</v>
      </c>
      <c r="F656" s="281" t="e">
        <v>#N/A</v>
      </c>
      <c r="G656" s="62">
        <f t="shared" si="110"/>
        <v>6</v>
      </c>
      <c r="H656" s="62" t="s">
        <v>42</v>
      </c>
      <c r="I656" s="64" t="s">
        <v>1646</v>
      </c>
      <c r="J656" s="64" t="s">
        <v>1647</v>
      </c>
      <c r="K656" s="65"/>
      <c r="L656" s="65"/>
      <c r="M656" s="65"/>
      <c r="N656" s="64"/>
      <c r="O656" s="66" t="s">
        <v>42</v>
      </c>
      <c r="P656" s="66" t="str">
        <f t="shared" si="99"/>
        <v>0..1</v>
      </c>
      <c r="Q656" s="6" t="s">
        <v>3080</v>
      </c>
      <c r="R656" s="67" t="s">
        <v>3081</v>
      </c>
      <c r="S656" s="66" t="s">
        <v>73</v>
      </c>
      <c r="T656" s="68" t="s">
        <v>56</v>
      </c>
      <c r="U656" s="62" t="s">
        <v>42</v>
      </c>
      <c r="V656" s="66"/>
      <c r="W656" s="69"/>
      <c r="X656" s="38"/>
      <c r="Y656" s="70" t="s">
        <v>47</v>
      </c>
      <c r="Z656" s="70" t="s">
        <v>47</v>
      </c>
      <c r="AA656" s="57"/>
      <c r="AB656" s="13" t="str">
        <f t="shared" si="102"/>
        <v>/rsm:CrossIndustryInvoice/rsm:SupplyChainTradeTransaction/ram:ApplicableHeaderTradeDelivery/ram:ShipToTradeParty/ram:SpecifiedLegalOrganization/ram:PostalTradeAddress</v>
      </c>
      <c r="AC656" s="13" t="str">
        <f t="shared" si="103"/>
        <v>/ram:LineTwo</v>
      </c>
      <c r="AD656" s="14">
        <f>COUNTIFS(R$4:R656,AB656)</f>
        <v>1</v>
      </c>
      <c r="AE656" s="57"/>
      <c r="AF656" s="61" t="str">
        <f t="shared" si="105"/>
        <v>EXT</v>
      </c>
      <c r="AG656" s="62">
        <f t="shared" si="107"/>
        <v>6</v>
      </c>
      <c r="AH656" s="62" t="str">
        <f t="shared" si="106"/>
        <v>0..1</v>
      </c>
      <c r="AI656" s="64" t="s">
        <v>2550</v>
      </c>
      <c r="AJ656" s="64"/>
      <c r="AK656" s="65"/>
      <c r="AL656" s="65"/>
      <c r="AM656" s="65"/>
      <c r="AN656" s="64"/>
      <c r="AO656" s="66" t="str">
        <f t="shared" si="101"/>
        <v>0..1</v>
      </c>
      <c r="AP656" s="66" t="str">
        <f t="shared" si="101"/>
        <v>0..1</v>
      </c>
      <c r="AQ656" s="6" t="str">
        <f t="shared" si="101"/>
        <v>/rsm:CrossIndustryInvoice
/rsm:SupplyChainTradeTransaction
/ram:ApplicableHeaderTradeDelivery
/ram:ShipToTradeParty
/ram:SpecifiedLegalOrganization
/ram:PostalTradeAddress
/ram:LineTwo</v>
      </c>
      <c r="AR656" s="67" t="str">
        <f t="shared" si="101"/>
        <v>/rsm:CrossIndustryInvoice/rsm:SupplyChainTradeTransaction/ram:ApplicableHeaderTradeDelivery/ram:ShipToTradeParty/ram:SpecifiedLegalOrganization/ram:PostalTradeAddress/ram:LineTwo</v>
      </c>
      <c r="AS656" s="66" t="s">
        <v>73</v>
      </c>
      <c r="AT656" s="68" t="s">
        <v>56</v>
      </c>
      <c r="AU656" s="62" t="str">
        <f t="shared" si="108"/>
        <v>0..1</v>
      </c>
      <c r="AV656" s="66"/>
      <c r="AW656" s="69"/>
      <c r="AX656" s="7"/>
      <c r="AY656" s="70" t="str">
        <f t="shared" si="109"/>
        <v>EXTENDED</v>
      </c>
      <c r="AZ656" s="70" t="str">
        <f t="shared" si="109"/>
        <v>EXTENDED</v>
      </c>
      <c r="BA656" s="1"/>
      <c r="BB656" s="57"/>
      <c r="BE656"/>
      <c r="BF656" s="1"/>
      <c r="BG656" s="1"/>
      <c r="BH656" s="1"/>
      <c r="BI656" s="1"/>
      <c r="BJ656" s="1"/>
      <c r="BK656" s="1"/>
      <c r="BL656" s="1"/>
      <c r="BM656" s="1"/>
      <c r="BN656" s="1"/>
      <c r="BO656" s="1"/>
      <c r="BP656" s="1"/>
      <c r="BQ656" s="1"/>
      <c r="BR656" s="1"/>
      <c r="BS656" s="1"/>
      <c r="BT656" s="1"/>
      <c r="BU656" s="1"/>
      <c r="BV656" s="1"/>
      <c r="BW656" s="1"/>
      <c r="BX656" s="1"/>
      <c r="BY656" s="1"/>
      <c r="BZ656" s="1"/>
    </row>
    <row r="657" spans="1:78" s="59" customFormat="1" ht="102">
      <c r="A657" s="45" t="str">
        <f t="shared" si="104"/>
        <v>EXT</v>
      </c>
      <c r="B657" s="131" t="s">
        <v>304</v>
      </c>
      <c r="C657" s="131"/>
      <c r="D657" s="205" t="s">
        <v>3007</v>
      </c>
      <c r="E657" s="61" t="s">
        <v>41</v>
      </c>
      <c r="F657" s="281" t="e">
        <v>#N/A</v>
      </c>
      <c r="G657" s="62">
        <f t="shared" si="110"/>
        <v>6</v>
      </c>
      <c r="H657" s="62" t="s">
        <v>42</v>
      </c>
      <c r="I657" s="64" t="s">
        <v>1651</v>
      </c>
      <c r="J657" s="64" t="s">
        <v>1647</v>
      </c>
      <c r="K657" s="65"/>
      <c r="L657" s="65"/>
      <c r="M657" s="65"/>
      <c r="N657" s="64"/>
      <c r="O657" s="66" t="s">
        <v>42</v>
      </c>
      <c r="P657" s="66" t="str">
        <f t="shared" si="99"/>
        <v>0..1</v>
      </c>
      <c r="Q657" s="6" t="s">
        <v>3082</v>
      </c>
      <c r="R657" s="67" t="s">
        <v>3083</v>
      </c>
      <c r="S657" s="66" t="s">
        <v>73</v>
      </c>
      <c r="T657" s="68" t="s">
        <v>56</v>
      </c>
      <c r="U657" s="62" t="s">
        <v>42</v>
      </c>
      <c r="V657" s="66"/>
      <c r="W657" s="69"/>
      <c r="X657" s="38"/>
      <c r="Y657" s="70" t="s">
        <v>47</v>
      </c>
      <c r="Z657" s="70" t="s">
        <v>47</v>
      </c>
      <c r="AA657" s="189"/>
      <c r="AB657" s="13" t="str">
        <f t="shared" si="102"/>
        <v>/rsm:CrossIndustryInvoice/rsm:SupplyChainTradeTransaction/ram:ApplicableHeaderTradeDelivery/ram:ShipToTradeParty/ram:SpecifiedLegalOrganization/ram:PostalTradeAddress</v>
      </c>
      <c r="AC657" s="13" t="str">
        <f t="shared" si="103"/>
        <v>/ram:LineThree</v>
      </c>
      <c r="AD657" s="14">
        <f>COUNTIFS(R$4:R657,AB657)</f>
        <v>1</v>
      </c>
      <c r="AE657" s="11"/>
      <c r="AF657" s="61" t="str">
        <f t="shared" si="105"/>
        <v>EXT</v>
      </c>
      <c r="AG657" s="62">
        <f t="shared" si="107"/>
        <v>6</v>
      </c>
      <c r="AH657" s="62" t="str">
        <f t="shared" si="106"/>
        <v>0..1</v>
      </c>
      <c r="AI657" s="64" t="s">
        <v>2553</v>
      </c>
      <c r="AJ657" s="64"/>
      <c r="AK657" s="65"/>
      <c r="AL657" s="65"/>
      <c r="AM657" s="65"/>
      <c r="AN657" s="64"/>
      <c r="AO657" s="66" t="str">
        <f t="shared" si="101"/>
        <v>0..1</v>
      </c>
      <c r="AP657" s="66" t="str">
        <f t="shared" si="101"/>
        <v>0..1</v>
      </c>
      <c r="AQ657" s="6" t="str">
        <f t="shared" si="101"/>
        <v>/rsm:CrossIndustryInvoice
/rsm:SupplyChainTradeTransaction
/ram:ApplicableHeaderTradeDelivery
/ram:ShipToTradeParty
/ram:SpecifiedLegalOrganization
/ram:PostalTradeAddress
/ram:LineThree</v>
      </c>
      <c r="AR657" s="67" t="str">
        <f t="shared" si="101"/>
        <v>/rsm:CrossIndustryInvoice/rsm:SupplyChainTradeTransaction/ram:ApplicableHeaderTradeDelivery/ram:ShipToTradeParty/ram:SpecifiedLegalOrganization/ram:PostalTradeAddress/ram:LineThree</v>
      </c>
      <c r="AS657" s="66" t="s">
        <v>73</v>
      </c>
      <c r="AT657" s="68" t="s">
        <v>56</v>
      </c>
      <c r="AU657" s="62" t="str">
        <f t="shared" si="108"/>
        <v>0..1</v>
      </c>
      <c r="AV657" s="66"/>
      <c r="AW657" s="69"/>
      <c r="AX657" s="7"/>
      <c r="AY657" s="70" t="str">
        <f t="shared" si="109"/>
        <v>EXTENDED</v>
      </c>
      <c r="AZ657" s="70" t="str">
        <f t="shared" si="109"/>
        <v>EXTENDED</v>
      </c>
      <c r="BA657" s="1"/>
      <c r="BB657" s="57"/>
      <c r="BE657"/>
      <c r="BF657" s="1"/>
      <c r="BG657" s="1"/>
      <c r="BH657" s="1"/>
      <c r="BI657" s="1"/>
      <c r="BJ657" s="1"/>
      <c r="BK657" s="1"/>
      <c r="BL657" s="1"/>
      <c r="BM657" s="1"/>
      <c r="BN657" s="1"/>
      <c r="BO657" s="1"/>
      <c r="BP657" s="1"/>
      <c r="BQ657" s="1"/>
      <c r="BR657" s="1"/>
      <c r="BS657" s="1"/>
      <c r="BT657" s="1"/>
      <c r="BU657" s="1"/>
      <c r="BV657" s="1"/>
      <c r="BW657" s="1"/>
      <c r="BX657" s="1"/>
      <c r="BY657" s="1"/>
      <c r="BZ657" s="1"/>
    </row>
    <row r="658" spans="1:78" s="59" customFormat="1" ht="102">
      <c r="A658" s="45" t="str">
        <f t="shared" si="104"/>
        <v>EXT</v>
      </c>
      <c r="B658" s="131" t="s">
        <v>304</v>
      </c>
      <c r="C658" s="131"/>
      <c r="D658" s="205" t="s">
        <v>3007</v>
      </c>
      <c r="E658" s="61" t="s">
        <v>41</v>
      </c>
      <c r="F658" s="281" t="e">
        <v>#N/A</v>
      </c>
      <c r="G658" s="62">
        <f t="shared" si="110"/>
        <v>6</v>
      </c>
      <c r="H658" s="62" t="s">
        <v>42</v>
      </c>
      <c r="I658" s="64" t="s">
        <v>1655</v>
      </c>
      <c r="J658" s="64" t="s">
        <v>1931</v>
      </c>
      <c r="K658" s="65"/>
      <c r="L658" s="65"/>
      <c r="M658" s="65"/>
      <c r="N658" s="64"/>
      <c r="O658" s="66" t="s">
        <v>42</v>
      </c>
      <c r="P658" s="66" t="str">
        <f t="shared" si="99"/>
        <v>0..1</v>
      </c>
      <c r="Q658" s="6" t="s">
        <v>3084</v>
      </c>
      <c r="R658" s="67" t="s">
        <v>3085</v>
      </c>
      <c r="S658" s="66" t="s">
        <v>73</v>
      </c>
      <c r="T658" s="68" t="s">
        <v>56</v>
      </c>
      <c r="U658" s="62" t="s">
        <v>42</v>
      </c>
      <c r="V658" s="66"/>
      <c r="W658" s="69"/>
      <c r="X658" s="38"/>
      <c r="Y658" s="70" t="s">
        <v>47</v>
      </c>
      <c r="Z658" s="70" t="s">
        <v>47</v>
      </c>
      <c r="AA658" s="189"/>
      <c r="AB658" s="13" t="str">
        <f t="shared" si="102"/>
        <v>/rsm:CrossIndustryInvoice/rsm:SupplyChainTradeTransaction/ram:ApplicableHeaderTradeDelivery/ram:ShipToTradeParty/ram:SpecifiedLegalOrganization/ram:PostalTradeAddress</v>
      </c>
      <c r="AC658" s="13" t="str">
        <f t="shared" si="103"/>
        <v>/ram:CityName</v>
      </c>
      <c r="AD658" s="14">
        <f>COUNTIFS(R$4:R658,AB658)</f>
        <v>1</v>
      </c>
      <c r="AE658" s="11"/>
      <c r="AF658" s="61" t="str">
        <f t="shared" si="105"/>
        <v>EXT</v>
      </c>
      <c r="AG658" s="62">
        <f t="shared" si="107"/>
        <v>6</v>
      </c>
      <c r="AH658" s="62" t="str">
        <f t="shared" si="106"/>
        <v>0..1</v>
      </c>
      <c r="AI658" s="64" t="s">
        <v>2893</v>
      </c>
      <c r="AJ658" s="64"/>
      <c r="AK658" s="65"/>
      <c r="AL658" s="65"/>
      <c r="AM658" s="65"/>
      <c r="AN658" s="64"/>
      <c r="AO658" s="66" t="str">
        <f t="shared" si="101"/>
        <v>0..1</v>
      </c>
      <c r="AP658" s="66" t="str">
        <f t="shared" si="101"/>
        <v>0..1</v>
      </c>
      <c r="AQ658" s="6" t="str">
        <f t="shared" si="101"/>
        <v>/rsm:CrossIndustryInvoice
/rsm:SupplyChainTradeTransaction
/ram:ApplicableHeaderTradeDelivery
/ram:ShipToTradeParty
/ram:SpecifiedLegalOrganization
/ram:PostalTradeAddress
/ram:CityName</v>
      </c>
      <c r="AR658" s="67" t="str">
        <f t="shared" si="101"/>
        <v>/rsm:CrossIndustryInvoice/rsm:SupplyChainTradeTransaction/ram:ApplicableHeaderTradeDelivery/ram:ShipToTradeParty/ram:SpecifiedLegalOrganization/ram:PostalTradeAddress/ram:CityName</v>
      </c>
      <c r="AS658" s="66" t="s">
        <v>73</v>
      </c>
      <c r="AT658" s="68" t="s">
        <v>56</v>
      </c>
      <c r="AU658" s="62" t="str">
        <f t="shared" si="108"/>
        <v>0..1</v>
      </c>
      <c r="AV658" s="66"/>
      <c r="AW658" s="69"/>
      <c r="AX658" s="7"/>
      <c r="AY658" s="70" t="str">
        <f t="shared" si="109"/>
        <v>EXTENDED</v>
      </c>
      <c r="AZ658" s="70" t="str">
        <f t="shared" si="109"/>
        <v>EXTENDED</v>
      </c>
      <c r="BA658" s="1"/>
      <c r="BB658" s="57"/>
      <c r="BE658"/>
      <c r="BF658" s="1"/>
      <c r="BG658" s="1"/>
      <c r="BH658" s="1"/>
      <c r="BI658" s="1"/>
      <c r="BJ658" s="1"/>
      <c r="BK658" s="1"/>
      <c r="BL658" s="1"/>
      <c r="BM658" s="1"/>
      <c r="BN658" s="1"/>
      <c r="BO658" s="1"/>
      <c r="BP658" s="1"/>
      <c r="BQ658" s="1"/>
      <c r="BR658" s="1"/>
      <c r="BS658" s="1"/>
      <c r="BT658" s="1"/>
      <c r="BU658" s="1"/>
      <c r="BV658" s="1"/>
      <c r="BW658" s="1"/>
      <c r="BX658" s="1"/>
      <c r="BY658" s="1"/>
      <c r="BZ658" s="1"/>
    </row>
    <row r="659" spans="1:78" s="59" customFormat="1" ht="102">
      <c r="A659" s="45" t="str">
        <f t="shared" si="104"/>
        <v>EXT</v>
      </c>
      <c r="B659" s="131" t="s">
        <v>304</v>
      </c>
      <c r="C659" s="131"/>
      <c r="D659" s="205" t="s">
        <v>3007</v>
      </c>
      <c r="E659" s="61" t="s">
        <v>41</v>
      </c>
      <c r="F659" s="281" t="e">
        <v>#N/A</v>
      </c>
      <c r="G659" s="62">
        <f t="shared" si="110"/>
        <v>6</v>
      </c>
      <c r="H659" s="62" t="s">
        <v>32</v>
      </c>
      <c r="I659" s="64" t="s">
        <v>1660</v>
      </c>
      <c r="J659" s="64" t="s">
        <v>1661</v>
      </c>
      <c r="K659" s="65" t="s">
        <v>480</v>
      </c>
      <c r="L659" s="65"/>
      <c r="M659" s="65"/>
      <c r="N659" s="64"/>
      <c r="O659" s="66" t="s">
        <v>32</v>
      </c>
      <c r="P659" s="66" t="str">
        <f t="shared" si="99"/>
        <v>1..1</v>
      </c>
      <c r="Q659" s="6" t="s">
        <v>3086</v>
      </c>
      <c r="R659" s="67" t="s">
        <v>3087</v>
      </c>
      <c r="S659" s="66" t="s">
        <v>131</v>
      </c>
      <c r="T659" s="68" t="s">
        <v>56</v>
      </c>
      <c r="U659" s="62" t="s">
        <v>42</v>
      </c>
      <c r="V659" s="66"/>
      <c r="W659" s="69"/>
      <c r="X659" s="38"/>
      <c r="Y659" s="70" t="s">
        <v>47</v>
      </c>
      <c r="Z659" s="70" t="s">
        <v>47</v>
      </c>
      <c r="AA659" s="189"/>
      <c r="AB659" s="13" t="str">
        <f t="shared" si="102"/>
        <v>/rsm:CrossIndustryInvoice/rsm:SupplyChainTradeTransaction/ram:ApplicableHeaderTradeDelivery/ram:ShipToTradeParty/ram:SpecifiedLegalOrganization/ram:PostalTradeAddress</v>
      </c>
      <c r="AC659" s="13" t="str">
        <f t="shared" si="103"/>
        <v>/ram:CountryID</v>
      </c>
      <c r="AD659" s="14">
        <f>COUNTIFS(R$4:R659,AB659)</f>
        <v>1</v>
      </c>
      <c r="AE659" s="11"/>
      <c r="AF659" s="61" t="str">
        <f t="shared" si="105"/>
        <v>EXT</v>
      </c>
      <c r="AG659" s="62">
        <f t="shared" si="107"/>
        <v>6</v>
      </c>
      <c r="AH659" s="62" t="str">
        <f t="shared" si="106"/>
        <v>1..1</v>
      </c>
      <c r="AI659" s="64" t="s">
        <v>2559</v>
      </c>
      <c r="AJ659" s="64"/>
      <c r="AK659" s="65"/>
      <c r="AL659" s="65"/>
      <c r="AM659" s="65"/>
      <c r="AN659" s="64"/>
      <c r="AO659" s="66" t="str">
        <f t="shared" si="101"/>
        <v>1..1</v>
      </c>
      <c r="AP659" s="66" t="str">
        <f t="shared" si="101"/>
        <v>1..1</v>
      </c>
      <c r="AQ659" s="6" t="str">
        <f t="shared" si="101"/>
        <v>/rsm:CrossIndustryInvoice
/rsm:SupplyChainTradeTransaction
/ram:ApplicableHeaderTradeDelivery
/ram:ShipToTradeParty
/ram:SpecifiedLegalOrganization
/ram:PostalTradeAddress
/ram:CountryID</v>
      </c>
      <c r="AR659" s="67" t="str">
        <f t="shared" si="101"/>
        <v>/rsm:CrossIndustryInvoice/rsm:SupplyChainTradeTransaction/ram:ApplicableHeaderTradeDelivery/ram:ShipToTradeParty/ram:SpecifiedLegalOrganization/ram:PostalTradeAddress/ram:CountryID</v>
      </c>
      <c r="AS659" s="66" t="s">
        <v>131</v>
      </c>
      <c r="AT659" s="68" t="s">
        <v>56</v>
      </c>
      <c r="AU659" s="62" t="str">
        <f t="shared" si="108"/>
        <v>0..1</v>
      </c>
      <c r="AV659" s="66"/>
      <c r="AW659" s="69"/>
      <c r="AX659" s="7"/>
      <c r="AY659" s="70" t="str">
        <f t="shared" si="109"/>
        <v>EXTENDED</v>
      </c>
      <c r="AZ659" s="70" t="str">
        <f t="shared" si="109"/>
        <v>EXTENDED</v>
      </c>
      <c r="BA659" s="1"/>
      <c r="BB659" s="57"/>
      <c r="BE659"/>
      <c r="BF659" s="1"/>
      <c r="BG659" s="1"/>
      <c r="BH659" s="1"/>
      <c r="BI659" s="1"/>
      <c r="BJ659" s="1"/>
      <c r="BK659" s="1"/>
      <c r="BL659" s="1"/>
      <c r="BM659" s="1"/>
      <c r="BN659" s="1"/>
      <c r="BO659" s="1"/>
      <c r="BP659" s="1"/>
      <c r="BQ659" s="1"/>
      <c r="BR659" s="1"/>
      <c r="BS659" s="1"/>
      <c r="BT659" s="1"/>
      <c r="BU659" s="1"/>
      <c r="BV659" s="1"/>
      <c r="BW659" s="1"/>
      <c r="BX659" s="1"/>
      <c r="BY659" s="1"/>
      <c r="BZ659" s="1"/>
    </row>
    <row r="660" spans="1:78" s="59" customFormat="1" ht="102">
      <c r="A660" s="45" t="str">
        <f t="shared" si="104"/>
        <v>EXT</v>
      </c>
      <c r="B660" s="131" t="s">
        <v>304</v>
      </c>
      <c r="C660" s="131"/>
      <c r="D660" s="205" t="s">
        <v>3007</v>
      </c>
      <c r="E660" s="61" t="s">
        <v>41</v>
      </c>
      <c r="F660" s="281" t="e">
        <v>#N/A</v>
      </c>
      <c r="G660" s="62">
        <f t="shared" si="110"/>
        <v>6</v>
      </c>
      <c r="H660" s="62"/>
      <c r="I660" s="64" t="s">
        <v>1666</v>
      </c>
      <c r="J660" s="64" t="s">
        <v>1667</v>
      </c>
      <c r="K660" s="65" t="s">
        <v>1668</v>
      </c>
      <c r="L660" s="65"/>
      <c r="M660" s="65" t="s">
        <v>35</v>
      </c>
      <c r="N660" s="64" t="s">
        <v>70</v>
      </c>
      <c r="O660" s="66" t="s">
        <v>42</v>
      </c>
      <c r="P660" s="66" t="str">
        <f t="shared" si="99"/>
        <v>0..1</v>
      </c>
      <c r="Q660" s="6" t="s">
        <v>3088</v>
      </c>
      <c r="R660" s="67" t="s">
        <v>3089</v>
      </c>
      <c r="S660" s="66" t="s">
        <v>73</v>
      </c>
      <c r="T660" s="68" t="s">
        <v>56</v>
      </c>
      <c r="U660" s="62" t="s">
        <v>62</v>
      </c>
      <c r="V660" s="66"/>
      <c r="W660" s="69" t="s">
        <v>35</v>
      </c>
      <c r="X660" s="38"/>
      <c r="Y660" s="70" t="s">
        <v>47</v>
      </c>
      <c r="Z660" s="70" t="s">
        <v>47</v>
      </c>
      <c r="AA660" s="189"/>
      <c r="AB660" s="13" t="str">
        <f t="shared" si="102"/>
        <v>/rsm:CrossIndustryInvoice/rsm:SupplyChainTradeTransaction/ram:ApplicableHeaderTradeDelivery/ram:ShipToTradeParty/ram:SpecifiedLegalOrganization/ram:PostalTradeAddress</v>
      </c>
      <c r="AC660" s="13" t="str">
        <f t="shared" si="103"/>
        <v>/ram:CountrySubDivisionName</v>
      </c>
      <c r="AD660" s="14">
        <f>COUNTIFS(R$4:R660,AB660)</f>
        <v>1</v>
      </c>
      <c r="AE660" s="11"/>
      <c r="AF660" s="61" t="str">
        <f t="shared" si="105"/>
        <v>EXT</v>
      </c>
      <c r="AG660" s="62">
        <f t="shared" si="107"/>
        <v>6</v>
      </c>
      <c r="AH660" s="62">
        <f t="shared" si="106"/>
        <v>0</v>
      </c>
      <c r="AI660" s="64" t="s">
        <v>2898</v>
      </c>
      <c r="AJ660" s="64" t="s">
        <v>1671</v>
      </c>
      <c r="AK660" s="65" t="s">
        <v>1672</v>
      </c>
      <c r="AL660" s="65"/>
      <c r="AM660" s="65" t="s">
        <v>35</v>
      </c>
      <c r="AN660" s="64" t="s">
        <v>78</v>
      </c>
      <c r="AO660" s="66" t="str">
        <f t="shared" si="101"/>
        <v>0..1</v>
      </c>
      <c r="AP660" s="66" t="str">
        <f t="shared" si="101"/>
        <v>0..1</v>
      </c>
      <c r="AQ660" s="6" t="str">
        <f t="shared" si="101"/>
        <v>/rsm:CrossIndustryInvoice
/rsm:SupplyChainTradeTransaction
/ram:ApplicableHeaderTradeDelivery
/ram:ShipToTradeParty
/ram:SpecifiedLegalOrganization
/ram:PostalTradeAddress
/ram:CountrySubDivisionName</v>
      </c>
      <c r="AR660" s="67" t="str">
        <f t="shared" si="101"/>
        <v>/rsm:CrossIndustryInvoice/rsm:SupplyChainTradeTransaction/ram:ApplicableHeaderTradeDelivery/ram:ShipToTradeParty/ram:SpecifiedLegalOrganization/ram:PostalTradeAddress/ram:CountrySubDivisionName</v>
      </c>
      <c r="AS660" s="66" t="s">
        <v>73</v>
      </c>
      <c r="AT660" s="68" t="s">
        <v>56</v>
      </c>
      <c r="AU660" s="62" t="str">
        <f t="shared" si="108"/>
        <v>0..n</v>
      </c>
      <c r="AV660" s="66"/>
      <c r="AW660" s="69" t="s">
        <v>35</v>
      </c>
      <c r="AX660" s="7"/>
      <c r="AY660" s="70" t="str">
        <f t="shared" si="109"/>
        <v>EXTENDED</v>
      </c>
      <c r="AZ660" s="70" t="str">
        <f t="shared" si="109"/>
        <v>EXTENDED</v>
      </c>
      <c r="BA660" s="1"/>
      <c r="BB660" s="57"/>
      <c r="BE660"/>
      <c r="BF660" s="1"/>
      <c r="BG660" s="1"/>
      <c r="BH660" s="1"/>
      <c r="BI660" s="1"/>
      <c r="BJ660" s="1"/>
      <c r="BK660" s="1"/>
      <c r="BL660" s="1"/>
      <c r="BM660" s="1"/>
      <c r="BN660" s="1"/>
      <c r="BO660" s="1"/>
      <c r="BP660" s="1"/>
      <c r="BQ660" s="1"/>
      <c r="BR660" s="1"/>
      <c r="BS660" s="1"/>
      <c r="BT660" s="1"/>
      <c r="BU660" s="1"/>
      <c r="BV660" s="1"/>
      <c r="BW660" s="1"/>
      <c r="BX660" s="1"/>
      <c r="BY660" s="1"/>
      <c r="BZ660" s="1"/>
    </row>
    <row r="661" spans="1:78" s="59" customFormat="1" ht="76.5">
      <c r="A661" s="45" t="str">
        <f t="shared" si="104"/>
        <v>EXT</v>
      </c>
      <c r="B661" s="45"/>
      <c r="C661" s="45"/>
      <c r="D661" s="205" t="s">
        <v>3007</v>
      </c>
      <c r="E661" s="139" t="s">
        <v>41</v>
      </c>
      <c r="F661" s="295" t="e">
        <v>#N/A</v>
      </c>
      <c r="G661" s="140">
        <f t="shared" si="110"/>
        <v>4</v>
      </c>
      <c r="H661" s="140" t="s">
        <v>42</v>
      </c>
      <c r="I661" s="137" t="s">
        <v>3090</v>
      </c>
      <c r="J661" s="125"/>
      <c r="K661" s="126"/>
      <c r="L661" s="126"/>
      <c r="M661" s="126"/>
      <c r="N661" s="125"/>
      <c r="O661" s="124" t="s">
        <v>62</v>
      </c>
      <c r="P661" s="124" t="str">
        <f t="shared" si="99"/>
        <v>0..n</v>
      </c>
      <c r="Q661" s="141" t="s">
        <v>3091</v>
      </c>
      <c r="R661" s="142" t="s">
        <v>3092</v>
      </c>
      <c r="S661" s="124" t="s">
        <v>35</v>
      </c>
      <c r="T661" s="129" t="s">
        <v>56</v>
      </c>
      <c r="U661" s="140" t="s">
        <v>62</v>
      </c>
      <c r="V661" s="124"/>
      <c r="W661" s="130"/>
      <c r="X661" s="38"/>
      <c r="Y661" s="143" t="s">
        <v>47</v>
      </c>
      <c r="Z661" s="143" t="s">
        <v>47</v>
      </c>
      <c r="AA661" s="4"/>
      <c r="AB661" s="13" t="str">
        <f t="shared" si="102"/>
        <v>/rsm:CrossIndustryInvoice/rsm:SupplyChainTradeTransaction/ram:ApplicableHeaderTradeDelivery/ram:ShipToTradeParty</v>
      </c>
      <c r="AC661" s="13" t="str">
        <f t="shared" si="103"/>
        <v>/ram:DefinedTradeContact</v>
      </c>
      <c r="AD661" s="14">
        <f>COUNTIFS(R$4:R661,AB661)</f>
        <v>1</v>
      </c>
      <c r="AE661" s="1"/>
      <c r="AF661" s="139" t="str">
        <f t="shared" si="105"/>
        <v>EXT</v>
      </c>
      <c r="AG661" s="140">
        <f t="shared" si="107"/>
        <v>4</v>
      </c>
      <c r="AH661" s="140" t="str">
        <f t="shared" si="106"/>
        <v>0..1</v>
      </c>
      <c r="AI661" s="137" t="s">
        <v>927</v>
      </c>
      <c r="AJ661" s="125"/>
      <c r="AK661" s="126"/>
      <c r="AL661" s="126"/>
      <c r="AM661" s="126"/>
      <c r="AN661" s="125"/>
      <c r="AO661" s="124" t="str">
        <f t="shared" si="101"/>
        <v>0..n</v>
      </c>
      <c r="AP661" s="124" t="str">
        <f t="shared" si="101"/>
        <v>0..n</v>
      </c>
      <c r="AQ661" s="141" t="str">
        <f t="shared" si="101"/>
        <v>/rsm:CrossIndustryInvoice
/rsm:SupplyChainTradeTransaction
/ram:ApplicableHeaderTradeDelivery
/ram:ShipToTradeParty
/ram:DefinedTradeContact</v>
      </c>
      <c r="AR661" s="142" t="str">
        <f t="shared" si="101"/>
        <v>/rsm:CrossIndustryInvoice/rsm:SupplyChainTradeTransaction/ram:ApplicableHeaderTradeDelivery/ram:ShipToTradeParty/ram:DefinedTradeContact</v>
      </c>
      <c r="AS661" s="124" t="s">
        <v>35</v>
      </c>
      <c r="AT661" s="129" t="s">
        <v>56</v>
      </c>
      <c r="AU661" s="140" t="str">
        <f t="shared" si="108"/>
        <v>0..n</v>
      </c>
      <c r="AV661" s="124"/>
      <c r="AW661" s="130"/>
      <c r="AX661" s="7"/>
      <c r="AY661" s="143" t="str">
        <f t="shared" si="109"/>
        <v>EXTENDED</v>
      </c>
      <c r="AZ661" s="143" t="str">
        <f t="shared" si="109"/>
        <v>EXTENDED</v>
      </c>
      <c r="BA661" s="1"/>
      <c r="BB661" s="57"/>
      <c r="BE661"/>
      <c r="BF661" s="1"/>
      <c r="BG661" s="1"/>
      <c r="BH661" s="1"/>
      <c r="BI661" s="1"/>
      <c r="BJ661" s="1"/>
      <c r="BK661" s="1"/>
      <c r="BL661" s="1"/>
      <c r="BM661" s="1"/>
      <c r="BN661" s="1"/>
      <c r="BO661" s="1"/>
      <c r="BP661" s="1"/>
      <c r="BQ661" s="1"/>
      <c r="BR661" s="1"/>
      <c r="BS661" s="1"/>
      <c r="BT661" s="1"/>
      <c r="BU661" s="1"/>
      <c r="BV661" s="1"/>
      <c r="BW661" s="1"/>
      <c r="BX661" s="1"/>
      <c r="BY661" s="1"/>
      <c r="BZ661" s="1"/>
    </row>
    <row r="662" spans="1:78" s="59" customFormat="1" ht="89.25">
      <c r="A662" s="45" t="str">
        <f t="shared" si="104"/>
        <v>EXT</v>
      </c>
      <c r="B662" s="45"/>
      <c r="C662" s="45"/>
      <c r="D662" s="205" t="s">
        <v>3007</v>
      </c>
      <c r="E662" s="61" t="s">
        <v>41</v>
      </c>
      <c r="F662" s="281" t="e">
        <v>#N/A</v>
      </c>
      <c r="G662" s="62">
        <f t="shared" si="110"/>
        <v>5</v>
      </c>
      <c r="H662" s="62" t="s">
        <v>42</v>
      </c>
      <c r="I662" s="64" t="s">
        <v>2142</v>
      </c>
      <c r="J662" s="64"/>
      <c r="K662" s="65"/>
      <c r="L662" s="65"/>
      <c r="M662" s="65"/>
      <c r="N662" s="64"/>
      <c r="O662" s="66" t="s">
        <v>42</v>
      </c>
      <c r="P662" s="66" t="str">
        <f t="shared" si="99"/>
        <v>0..1</v>
      </c>
      <c r="Q662" s="6" t="s">
        <v>3093</v>
      </c>
      <c r="R662" s="67" t="s">
        <v>3094</v>
      </c>
      <c r="S662" s="66" t="s">
        <v>73</v>
      </c>
      <c r="T662" s="68" t="s">
        <v>56</v>
      </c>
      <c r="U662" s="62" t="s">
        <v>42</v>
      </c>
      <c r="V662" s="66"/>
      <c r="W662" s="69"/>
      <c r="X662" s="38"/>
      <c r="Y662" s="70" t="s">
        <v>47</v>
      </c>
      <c r="Z662" s="70" t="s">
        <v>47</v>
      </c>
      <c r="AA662" s="4"/>
      <c r="AB662" s="13" t="str">
        <f t="shared" si="102"/>
        <v>/rsm:CrossIndustryInvoice/rsm:SupplyChainTradeTransaction/ram:ApplicableHeaderTradeDelivery/ram:ShipToTradeParty/ram:DefinedTradeContact</v>
      </c>
      <c r="AC662" s="13" t="str">
        <f t="shared" si="103"/>
        <v>/ram:PersonName</v>
      </c>
      <c r="AD662" s="14">
        <f>COUNTIFS(R$4:R662,AB662)</f>
        <v>1</v>
      </c>
      <c r="AE662" s="1"/>
      <c r="AF662" s="61" t="str">
        <f t="shared" si="105"/>
        <v>EXT</v>
      </c>
      <c r="AG662" s="62">
        <f t="shared" si="107"/>
        <v>5</v>
      </c>
      <c r="AH662" s="62" t="str">
        <f t="shared" si="106"/>
        <v>0..1</v>
      </c>
      <c r="AI662" s="64" t="s">
        <v>931</v>
      </c>
      <c r="AJ662" s="64"/>
      <c r="AK662" s="65"/>
      <c r="AL662" s="65"/>
      <c r="AM662" s="65"/>
      <c r="AN662" s="64"/>
      <c r="AO662" s="66" t="str">
        <f t="shared" si="101"/>
        <v>0..1</v>
      </c>
      <c r="AP662" s="66" t="str">
        <f t="shared" si="101"/>
        <v>0..1</v>
      </c>
      <c r="AQ662" s="6" t="str">
        <f t="shared" si="101"/>
        <v>/rsm:CrossIndustryInvoice
/rsm:SupplyChainTradeTransaction
/ram:ApplicableHeaderTradeDelivery
/ram:ShipToTradeParty
/ram:DefinedTradeContact
/ram:PersonName</v>
      </c>
      <c r="AR662" s="67" t="str">
        <f t="shared" si="101"/>
        <v>/rsm:CrossIndustryInvoice/rsm:SupplyChainTradeTransaction/ram:ApplicableHeaderTradeDelivery/ram:ShipToTradeParty/ram:DefinedTradeContact/ram:PersonName</v>
      </c>
      <c r="AS662" s="66" t="s">
        <v>73</v>
      </c>
      <c r="AT662" s="68" t="s">
        <v>56</v>
      </c>
      <c r="AU662" s="62" t="str">
        <f t="shared" si="108"/>
        <v>0..1</v>
      </c>
      <c r="AV662" s="66"/>
      <c r="AW662" s="69"/>
      <c r="AX662" s="7"/>
      <c r="AY662" s="70" t="str">
        <f t="shared" si="109"/>
        <v>EXTENDED</v>
      </c>
      <c r="AZ662" s="70" t="str">
        <f t="shared" si="109"/>
        <v>EXTENDED</v>
      </c>
      <c r="BA662" s="1"/>
      <c r="BB662" s="57"/>
      <c r="BE662"/>
      <c r="BF662" s="1"/>
      <c r="BG662" s="1"/>
      <c r="BH662" s="1"/>
      <c r="BI662" s="1"/>
      <c r="BJ662" s="1"/>
      <c r="BK662" s="1"/>
      <c r="BL662" s="1"/>
      <c r="BM662" s="1"/>
      <c r="BN662" s="1"/>
      <c r="BO662" s="1"/>
      <c r="BP662" s="1"/>
      <c r="BQ662" s="1"/>
      <c r="BR662" s="1"/>
      <c r="BS662" s="1"/>
      <c r="BT662" s="1"/>
      <c r="BU662" s="1"/>
      <c r="BV662" s="1"/>
      <c r="BW662" s="1"/>
      <c r="BX662" s="1"/>
      <c r="BY662" s="1"/>
      <c r="BZ662" s="1"/>
    </row>
    <row r="663" spans="1:78" s="59" customFormat="1" ht="89.25">
      <c r="A663" s="45" t="str">
        <f t="shared" si="104"/>
        <v>EXT</v>
      </c>
      <c r="B663" s="45"/>
      <c r="C663" s="45"/>
      <c r="D663" s="205" t="s">
        <v>3007</v>
      </c>
      <c r="E663" s="61" t="s">
        <v>41</v>
      </c>
      <c r="F663" s="281" t="e">
        <v>#N/A</v>
      </c>
      <c r="G663" s="62">
        <f t="shared" si="110"/>
        <v>5</v>
      </c>
      <c r="H663" s="62" t="s">
        <v>42</v>
      </c>
      <c r="I663" s="64" t="s">
        <v>2146</v>
      </c>
      <c r="J663" s="64"/>
      <c r="K663" s="65"/>
      <c r="L663" s="65"/>
      <c r="M663" s="65"/>
      <c r="N663" s="64"/>
      <c r="O663" s="66" t="s">
        <v>42</v>
      </c>
      <c r="P663" s="66" t="str">
        <f t="shared" si="99"/>
        <v>0..1</v>
      </c>
      <c r="Q663" s="6" t="s">
        <v>3095</v>
      </c>
      <c r="R663" s="67" t="s">
        <v>3096</v>
      </c>
      <c r="S663" s="66" t="s">
        <v>73</v>
      </c>
      <c r="T663" s="68" t="s">
        <v>56</v>
      </c>
      <c r="U663" s="62" t="s">
        <v>42</v>
      </c>
      <c r="V663" s="66"/>
      <c r="W663" s="69"/>
      <c r="X663" s="38"/>
      <c r="Y663" s="70" t="s">
        <v>47</v>
      </c>
      <c r="Z663" s="70" t="s">
        <v>47</v>
      </c>
      <c r="AA663" s="4"/>
      <c r="AB663" s="13" t="str">
        <f t="shared" si="102"/>
        <v>/rsm:CrossIndustryInvoice/rsm:SupplyChainTradeTransaction/ram:ApplicableHeaderTradeDelivery/ram:ShipToTradeParty/ram:DefinedTradeContact</v>
      </c>
      <c r="AC663" s="13" t="str">
        <f t="shared" si="103"/>
        <v>/ram:DepartmentName</v>
      </c>
      <c r="AD663" s="14">
        <f>COUNTIFS(R$4:R663,AB663)</f>
        <v>1</v>
      </c>
      <c r="AE663" s="1"/>
      <c r="AF663" s="61" t="str">
        <f t="shared" si="105"/>
        <v>EXT</v>
      </c>
      <c r="AG663" s="62">
        <f t="shared" si="107"/>
        <v>5</v>
      </c>
      <c r="AH663" s="62" t="str">
        <f t="shared" si="106"/>
        <v>0..1</v>
      </c>
      <c r="AI663" s="64" t="s">
        <v>935</v>
      </c>
      <c r="AJ663" s="64"/>
      <c r="AK663" s="65"/>
      <c r="AL663" s="65"/>
      <c r="AM663" s="65"/>
      <c r="AN663" s="64"/>
      <c r="AO663" s="66" t="str">
        <f t="shared" si="101"/>
        <v>0..1</v>
      </c>
      <c r="AP663" s="66" t="str">
        <f t="shared" si="101"/>
        <v>0..1</v>
      </c>
      <c r="AQ663" s="6" t="str">
        <f t="shared" si="101"/>
        <v>/rsm:CrossIndustryInvoice
/rsm:SupplyChainTradeTransaction
/ram:ApplicableHeaderTradeDelivery
/ram:ShipToTradeParty
/ram:DefinedTradeContact
/ram:DepartmentName</v>
      </c>
      <c r="AR663" s="67" t="str">
        <f t="shared" si="101"/>
        <v>/rsm:CrossIndustryInvoice/rsm:SupplyChainTradeTransaction/ram:ApplicableHeaderTradeDelivery/ram:ShipToTradeParty/ram:DefinedTradeContact/ram:DepartmentName</v>
      </c>
      <c r="AS663" s="66" t="s">
        <v>73</v>
      </c>
      <c r="AT663" s="68" t="s">
        <v>56</v>
      </c>
      <c r="AU663" s="62" t="str">
        <f t="shared" si="108"/>
        <v>0..1</v>
      </c>
      <c r="AV663" s="66"/>
      <c r="AW663" s="69"/>
      <c r="AX663" s="7"/>
      <c r="AY663" s="70" t="str">
        <f t="shared" si="109"/>
        <v>EXTENDED</v>
      </c>
      <c r="AZ663" s="70" t="str">
        <f t="shared" si="109"/>
        <v>EXTENDED</v>
      </c>
      <c r="BA663" s="1"/>
      <c r="BB663" s="57"/>
      <c r="BE663"/>
      <c r="BF663" s="1"/>
      <c r="BG663" s="1"/>
      <c r="BH663" s="1"/>
      <c r="BI663" s="1"/>
      <c r="BJ663" s="1"/>
      <c r="BK663" s="1"/>
      <c r="BL663" s="1"/>
      <c r="BM663" s="1"/>
      <c r="BN663" s="1"/>
      <c r="BO663" s="1"/>
      <c r="BP663" s="1"/>
      <c r="BQ663" s="1"/>
      <c r="BR663" s="1"/>
      <c r="BS663" s="1"/>
      <c r="BT663" s="1"/>
      <c r="BU663" s="1"/>
      <c r="BV663" s="1"/>
      <c r="BW663" s="1"/>
      <c r="BX663" s="1"/>
      <c r="BY663" s="1"/>
      <c r="BZ663" s="1"/>
    </row>
    <row r="664" spans="1:78" s="59" customFormat="1" ht="89.25">
      <c r="A664" s="45" t="str">
        <f t="shared" si="104"/>
        <v>EXT</v>
      </c>
      <c r="B664" s="131" t="s">
        <v>304</v>
      </c>
      <c r="C664" s="131"/>
      <c r="D664" s="205" t="s">
        <v>3007</v>
      </c>
      <c r="E664" s="61" t="s">
        <v>41</v>
      </c>
      <c r="F664" s="281" t="e">
        <v>#N/A</v>
      </c>
      <c r="G664" s="62">
        <f t="shared" si="110"/>
        <v>5</v>
      </c>
      <c r="H664" s="62" t="s">
        <v>42</v>
      </c>
      <c r="I664" s="64" t="s">
        <v>2907</v>
      </c>
      <c r="J664" s="64"/>
      <c r="K664" s="65" t="s">
        <v>938</v>
      </c>
      <c r="L664" s="65"/>
      <c r="M664" s="65" t="s">
        <v>35</v>
      </c>
      <c r="N664" s="64"/>
      <c r="O664" s="66" t="s">
        <v>42</v>
      </c>
      <c r="P664" s="66" t="str">
        <f t="shared" si="99"/>
        <v>0..1</v>
      </c>
      <c r="Q664" s="6" t="s">
        <v>3097</v>
      </c>
      <c r="R664" s="67" t="s">
        <v>3098</v>
      </c>
      <c r="S664" s="66" t="s">
        <v>131</v>
      </c>
      <c r="T664" s="68" t="s">
        <v>56</v>
      </c>
      <c r="U664" s="62" t="s">
        <v>42</v>
      </c>
      <c r="V664" s="66"/>
      <c r="W664" s="69" t="s">
        <v>35</v>
      </c>
      <c r="X664" s="38"/>
      <c r="Y664" s="70" t="s">
        <v>47</v>
      </c>
      <c r="Z664" s="70" t="s">
        <v>47</v>
      </c>
      <c r="AA664" s="57"/>
      <c r="AB664" s="13" t="str">
        <f t="shared" si="102"/>
        <v>/rsm:CrossIndustryInvoice/rsm:SupplyChainTradeTransaction/ram:ApplicableHeaderTradeDelivery/ram:ShipToTradeParty/ram:DefinedTradeContact</v>
      </c>
      <c r="AC664" s="13" t="str">
        <f t="shared" si="103"/>
        <v>/ram:TypeCode</v>
      </c>
      <c r="AD664" s="14">
        <f>COUNTIFS(R$4:R664,AB664)</f>
        <v>1</v>
      </c>
      <c r="AE664" s="57"/>
      <c r="AF664" s="61" t="str">
        <f t="shared" si="105"/>
        <v>EXT</v>
      </c>
      <c r="AG664" s="62">
        <f t="shared" si="107"/>
        <v>5</v>
      </c>
      <c r="AH664" s="62" t="str">
        <f t="shared" si="106"/>
        <v>0..1</v>
      </c>
      <c r="AI664" s="64" t="s">
        <v>2910</v>
      </c>
      <c r="AJ664" s="64"/>
      <c r="AK664" s="65" t="s">
        <v>942</v>
      </c>
      <c r="AL664" s="65"/>
      <c r="AM664" s="65" t="s">
        <v>35</v>
      </c>
      <c r="AN664" s="64"/>
      <c r="AO664" s="66" t="str">
        <f t="shared" si="101"/>
        <v>0..1</v>
      </c>
      <c r="AP664" s="66" t="str">
        <f t="shared" si="101"/>
        <v>0..1</v>
      </c>
      <c r="AQ664" s="6" t="str">
        <f t="shared" si="101"/>
        <v>/rsm:CrossIndustryInvoice
/rsm:SupplyChainTradeTransaction
/ram:ApplicableHeaderTradeDelivery
/ram:ShipToTradeParty
/ram:DefinedTradeContact
/ram:TypeCode</v>
      </c>
      <c r="AR664" s="67" t="str">
        <f t="shared" si="101"/>
        <v>/rsm:CrossIndustryInvoice/rsm:SupplyChainTradeTransaction/ram:ApplicableHeaderTradeDelivery/ram:ShipToTradeParty/ram:DefinedTradeContact/ram:TypeCode</v>
      </c>
      <c r="AS664" s="66" t="s">
        <v>131</v>
      </c>
      <c r="AT664" s="68" t="s">
        <v>56</v>
      </c>
      <c r="AU664" s="62" t="str">
        <f t="shared" si="108"/>
        <v>0..1</v>
      </c>
      <c r="AV664" s="66"/>
      <c r="AW664" s="69" t="s">
        <v>35</v>
      </c>
      <c r="AX664" s="7"/>
      <c r="AY664" s="70" t="str">
        <f t="shared" si="109"/>
        <v>EXTENDED</v>
      </c>
      <c r="AZ664" s="70" t="str">
        <f t="shared" si="109"/>
        <v>EXTENDED</v>
      </c>
      <c r="BA664" s="1"/>
      <c r="BB664" s="57"/>
      <c r="BE664"/>
      <c r="BF664" s="1"/>
      <c r="BG664" s="1"/>
      <c r="BH664" s="1"/>
      <c r="BI664" s="1"/>
      <c r="BJ664" s="1"/>
      <c r="BK664" s="1"/>
      <c r="BL664" s="1"/>
      <c r="BM664" s="1"/>
      <c r="BN664" s="1"/>
      <c r="BO664" s="1"/>
      <c r="BP664" s="1"/>
      <c r="BQ664" s="1"/>
      <c r="BR664" s="1"/>
      <c r="BS664" s="1"/>
      <c r="BT664" s="1"/>
      <c r="BU664" s="1"/>
      <c r="BV664" s="1"/>
      <c r="BW664" s="1"/>
      <c r="BX664" s="1"/>
      <c r="BY664" s="1"/>
      <c r="BZ664" s="1"/>
    </row>
    <row r="665" spans="1:78" s="59" customFormat="1" ht="89.25">
      <c r="A665" s="45" t="str">
        <f t="shared" si="104"/>
        <v>EXT</v>
      </c>
      <c r="B665" s="45"/>
      <c r="C665" s="45"/>
      <c r="D665" s="205" t="s">
        <v>3007</v>
      </c>
      <c r="E665" s="61" t="s">
        <v>41</v>
      </c>
      <c r="F665" s="281" t="e">
        <v>#N/A</v>
      </c>
      <c r="G665" s="62">
        <f t="shared" si="110"/>
        <v>5</v>
      </c>
      <c r="H665" s="62" t="s">
        <v>42</v>
      </c>
      <c r="I665" s="192" t="s">
        <v>2153</v>
      </c>
      <c r="J665" s="64"/>
      <c r="K665" s="65"/>
      <c r="L665" s="65"/>
      <c r="M665" s="65"/>
      <c r="N665" s="64"/>
      <c r="O665" s="66" t="s">
        <v>42</v>
      </c>
      <c r="P665" s="66" t="str">
        <f t="shared" si="99"/>
        <v>0..1</v>
      </c>
      <c r="Q665" s="6" t="s">
        <v>3099</v>
      </c>
      <c r="R665" s="67" t="s">
        <v>3100</v>
      </c>
      <c r="S665" s="66"/>
      <c r="T665" s="68"/>
      <c r="U665" s="62" t="s">
        <v>42</v>
      </c>
      <c r="V665" s="66"/>
      <c r="W665" s="69"/>
      <c r="X665" s="38"/>
      <c r="Y665" s="70" t="s">
        <v>47</v>
      </c>
      <c r="Z665" s="70" t="s">
        <v>47</v>
      </c>
      <c r="AA665" s="4"/>
      <c r="AB665" s="13" t="str">
        <f t="shared" si="102"/>
        <v>/rsm:CrossIndustryInvoice/rsm:SupplyChainTradeTransaction/ram:ApplicableHeaderTradeDelivery/ram:ShipToTradeParty/ram:DefinedTradeContact</v>
      </c>
      <c r="AC665" s="13" t="str">
        <f t="shared" si="103"/>
        <v>/ram:TelephoneUniversalCommunication</v>
      </c>
      <c r="AD665" s="14">
        <f>COUNTIFS(R$4:R665,AB665)</f>
        <v>1</v>
      </c>
      <c r="AE665" s="1"/>
      <c r="AF665" s="61" t="str">
        <f t="shared" si="105"/>
        <v>EXT</v>
      </c>
      <c r="AG665" s="62">
        <f t="shared" si="107"/>
        <v>5</v>
      </c>
      <c r="AH665" s="62" t="str">
        <f t="shared" si="106"/>
        <v>0..1</v>
      </c>
      <c r="AI665" s="192" t="s">
        <v>946</v>
      </c>
      <c r="AJ665" s="64"/>
      <c r="AK665" s="65"/>
      <c r="AL665" s="65"/>
      <c r="AM665" s="65"/>
      <c r="AN665" s="64"/>
      <c r="AO665" s="66" t="str">
        <f t="shared" si="101"/>
        <v>0..1</v>
      </c>
      <c r="AP665" s="66" t="str">
        <f t="shared" si="101"/>
        <v>0..1</v>
      </c>
      <c r="AQ665" s="6" t="str">
        <f t="shared" si="101"/>
        <v>/rsm:CrossIndustryInvoice
/rsm:SupplyChainTradeTransaction
/ram:ApplicableHeaderTradeDelivery
/ram:ShipToTradeParty
/ram:DefinedTradeContact
/ram:TelephoneUniversalCommunication</v>
      </c>
      <c r="AR665" s="67" t="str">
        <f t="shared" si="101"/>
        <v>/rsm:CrossIndustryInvoice/rsm:SupplyChainTradeTransaction/ram:ApplicableHeaderTradeDelivery/ram:ShipToTradeParty/ram:DefinedTradeContact/ram:TelephoneUniversalCommunication</v>
      </c>
      <c r="AS665" s="66"/>
      <c r="AT665" s="68"/>
      <c r="AU665" s="62" t="str">
        <f t="shared" si="108"/>
        <v>0..1</v>
      </c>
      <c r="AV665" s="66"/>
      <c r="AW665" s="69"/>
      <c r="AX665" s="7"/>
      <c r="AY665" s="70" t="str">
        <f t="shared" si="109"/>
        <v>EXTENDED</v>
      </c>
      <c r="AZ665" s="70" t="str">
        <f t="shared" si="109"/>
        <v>EXTENDED</v>
      </c>
      <c r="BA665" s="1"/>
      <c r="BB665" s="57"/>
      <c r="BE665"/>
      <c r="BF665" s="1"/>
      <c r="BG665" s="1"/>
      <c r="BH665" s="1"/>
      <c r="BI665" s="1"/>
      <c r="BJ665" s="1"/>
      <c r="BK665" s="1"/>
      <c r="BL665" s="1"/>
      <c r="BM665" s="1"/>
      <c r="BN665" s="1"/>
      <c r="BO665" s="1"/>
      <c r="BP665" s="1"/>
      <c r="BQ665" s="1"/>
      <c r="BR665" s="1"/>
      <c r="BS665" s="1"/>
      <c r="BT665" s="1"/>
      <c r="BU665" s="1"/>
      <c r="BV665" s="1"/>
      <c r="BW665" s="1"/>
      <c r="BX665" s="1"/>
      <c r="BY665" s="1"/>
      <c r="BZ665" s="1"/>
    </row>
    <row r="666" spans="1:78" s="59" customFormat="1" ht="114">
      <c r="A666" s="45" t="str">
        <f t="shared" si="104"/>
        <v>EXT</v>
      </c>
      <c r="B666" s="45"/>
      <c r="C666" s="45"/>
      <c r="D666" s="205" t="s">
        <v>3007</v>
      </c>
      <c r="E666" s="61" t="s">
        <v>41</v>
      </c>
      <c r="F666" s="281" t="e">
        <v>#N/A</v>
      </c>
      <c r="G666" s="62">
        <f t="shared" si="110"/>
        <v>6</v>
      </c>
      <c r="H666" s="62" t="s">
        <v>32</v>
      </c>
      <c r="I666" s="64" t="s">
        <v>2156</v>
      </c>
      <c r="J666" s="64"/>
      <c r="K666" s="65"/>
      <c r="L666" s="65"/>
      <c r="M666" s="65"/>
      <c r="N666" s="64"/>
      <c r="O666" s="66" t="s">
        <v>32</v>
      </c>
      <c r="P666" s="66" t="str">
        <f t="shared" si="99"/>
        <v>1..1</v>
      </c>
      <c r="Q666" s="6" t="s">
        <v>3101</v>
      </c>
      <c r="R666" s="67" t="s">
        <v>3102</v>
      </c>
      <c r="S666" s="66" t="s">
        <v>73</v>
      </c>
      <c r="T666" s="68" t="s">
        <v>56</v>
      </c>
      <c r="U666" s="62" t="s">
        <v>42</v>
      </c>
      <c r="V666" s="66"/>
      <c r="W666" s="69"/>
      <c r="X666" s="38"/>
      <c r="Y666" s="70" t="s">
        <v>47</v>
      </c>
      <c r="Z666" s="70" t="s">
        <v>47</v>
      </c>
      <c r="AA666" s="4"/>
      <c r="AB666" s="13" t="str">
        <f t="shared" si="102"/>
        <v>/rsm:CrossIndustryInvoice/rsm:SupplyChainTradeTransaction/ram:ApplicableHeaderTradeDelivery/ram:ShipToTradeParty/ram:DefinedTradeContact/ram:TelephoneUniversalCommunication</v>
      </c>
      <c r="AC666" s="13" t="str">
        <f t="shared" si="103"/>
        <v>/ram:CompleteNumber</v>
      </c>
      <c r="AD666" s="14">
        <f>COUNTIFS(R$4:R666,AB666)</f>
        <v>1</v>
      </c>
      <c r="AE666" s="1"/>
      <c r="AF666" s="61" t="str">
        <f t="shared" si="105"/>
        <v>EXT</v>
      </c>
      <c r="AG666" s="62">
        <f t="shared" si="107"/>
        <v>6</v>
      </c>
      <c r="AH666" s="62" t="str">
        <f t="shared" si="106"/>
        <v>1..1</v>
      </c>
      <c r="AI666" s="64" t="s">
        <v>950</v>
      </c>
      <c r="AJ666" s="64"/>
      <c r="AK666" s="65"/>
      <c r="AL666" s="65"/>
      <c r="AM666" s="65"/>
      <c r="AN666" s="64"/>
      <c r="AO666" s="66" t="str">
        <f t="shared" si="101"/>
        <v>1..1</v>
      </c>
      <c r="AP666" s="66" t="str">
        <f t="shared" si="101"/>
        <v>1..1</v>
      </c>
      <c r="AQ666" s="6" t="str">
        <f t="shared" si="101"/>
        <v>/rsm:CrossIndustryInvoice
/rsm:SupplyChainTradeTransaction
/ram:ApplicableHeaderTradeDelivery
/ram:ShipToTradeParty
/ram:DefinedTradeContact
/ram:TelephoneUniversalCommunication
/ram:CompleteNumber</v>
      </c>
      <c r="AR666" s="67" t="str">
        <f t="shared" si="101"/>
        <v>/rsm:CrossIndustryInvoice/rsm:SupplyChainTradeTransaction/ram:ApplicableHeaderTradeDelivery/ram:ShipToTradeParty/ram:DefinedTradeContact/ram:TelephoneUniversalCommunication/ram:CompleteNumber</v>
      </c>
      <c r="AS666" s="66" t="s">
        <v>73</v>
      </c>
      <c r="AT666" s="68" t="s">
        <v>56</v>
      </c>
      <c r="AU666" s="62" t="str">
        <f t="shared" si="108"/>
        <v>0..1</v>
      </c>
      <c r="AV666" s="66"/>
      <c r="AW666" s="69"/>
      <c r="AX666" s="7"/>
      <c r="AY666" s="70" t="str">
        <f t="shared" si="109"/>
        <v>EXTENDED</v>
      </c>
      <c r="AZ666" s="70" t="str">
        <f t="shared" si="109"/>
        <v>EXTENDED</v>
      </c>
      <c r="BA666" s="1"/>
      <c r="BB666" s="57"/>
      <c r="BE666"/>
      <c r="BF666" s="1"/>
      <c r="BG666" s="1"/>
      <c r="BH666" s="1"/>
      <c r="BI666" s="1"/>
      <c r="BJ666" s="1"/>
      <c r="BK666" s="1"/>
      <c r="BL666" s="1"/>
      <c r="BM666" s="1"/>
      <c r="BN666" s="1"/>
      <c r="BO666" s="1"/>
      <c r="BP666" s="1"/>
      <c r="BQ666" s="1"/>
      <c r="BR666" s="1"/>
      <c r="BS666" s="1"/>
      <c r="BT666" s="1"/>
      <c r="BU666" s="1"/>
      <c r="BV666" s="1"/>
      <c r="BW666" s="1"/>
      <c r="BX666" s="1"/>
      <c r="BY666" s="1"/>
      <c r="BZ666" s="1"/>
    </row>
    <row r="667" spans="1:78" s="59" customFormat="1" ht="89.25">
      <c r="A667" s="45" t="str">
        <f t="shared" si="104"/>
        <v>EXT</v>
      </c>
      <c r="B667" s="45"/>
      <c r="C667" s="45"/>
      <c r="D667" s="205" t="s">
        <v>3007</v>
      </c>
      <c r="E667" s="61" t="s">
        <v>41</v>
      </c>
      <c r="F667" s="281" t="e">
        <v>#N/A</v>
      </c>
      <c r="G667" s="62">
        <f t="shared" si="110"/>
        <v>5</v>
      </c>
      <c r="H667" s="62" t="s">
        <v>42</v>
      </c>
      <c r="I667" s="192" t="s">
        <v>2159</v>
      </c>
      <c r="J667" s="64"/>
      <c r="K667" s="65"/>
      <c r="L667" s="65"/>
      <c r="M667" s="65"/>
      <c r="N667" s="64"/>
      <c r="O667" s="66" t="s">
        <v>42</v>
      </c>
      <c r="P667" s="66" t="str">
        <f t="shared" si="99"/>
        <v>0..1</v>
      </c>
      <c r="Q667" s="6" t="s">
        <v>3103</v>
      </c>
      <c r="R667" s="67" t="s">
        <v>3104</v>
      </c>
      <c r="S667" s="66"/>
      <c r="T667" s="68"/>
      <c r="U667" s="62" t="s">
        <v>42</v>
      </c>
      <c r="V667" s="66"/>
      <c r="W667" s="69"/>
      <c r="X667" s="38"/>
      <c r="Y667" s="70" t="s">
        <v>47</v>
      </c>
      <c r="Z667" s="70" t="s">
        <v>47</v>
      </c>
      <c r="AA667" s="4"/>
      <c r="AB667" s="13" t="str">
        <f t="shared" si="102"/>
        <v>/rsm:CrossIndustryInvoice/rsm:SupplyChainTradeTransaction/ram:ApplicableHeaderTradeDelivery/ram:ShipToTradeParty/ram:DefinedTradeContact</v>
      </c>
      <c r="AC667" s="13" t="str">
        <f t="shared" si="103"/>
        <v>/ram:FaxUniversalCommunication</v>
      </c>
      <c r="AD667" s="14">
        <f>COUNTIFS(R$4:R667,AB667)</f>
        <v>1</v>
      </c>
      <c r="AE667" s="1"/>
      <c r="AF667" s="61" t="str">
        <f t="shared" si="105"/>
        <v>EXT</v>
      </c>
      <c r="AG667" s="62">
        <f t="shared" si="107"/>
        <v>5</v>
      </c>
      <c r="AH667" s="62" t="str">
        <f t="shared" si="106"/>
        <v>0..1</v>
      </c>
      <c r="AI667" s="192" t="s">
        <v>954</v>
      </c>
      <c r="AJ667" s="64"/>
      <c r="AK667" s="65"/>
      <c r="AL667" s="65"/>
      <c r="AM667" s="65"/>
      <c r="AN667" s="64"/>
      <c r="AO667" s="66" t="str">
        <f t="shared" si="101"/>
        <v>0..1</v>
      </c>
      <c r="AP667" s="66" t="str">
        <f t="shared" si="101"/>
        <v>0..1</v>
      </c>
      <c r="AQ667" s="6" t="str">
        <f t="shared" si="101"/>
        <v>/rsm:CrossIndustryInvoice
/rsm:SupplyChainTradeTransaction
/ram:ApplicableHeaderTradeDelivery
/ram:ShipToTradeParty
/ram:DefinedTradeContact
/ram:FaxUniversalCommunication</v>
      </c>
      <c r="AR667" s="67" t="str">
        <f t="shared" si="101"/>
        <v>/rsm:CrossIndustryInvoice/rsm:SupplyChainTradeTransaction/ram:ApplicableHeaderTradeDelivery/ram:ShipToTradeParty/ram:DefinedTradeContact/ram:FaxUniversalCommunication</v>
      </c>
      <c r="AS667" s="66"/>
      <c r="AT667" s="68"/>
      <c r="AU667" s="62" t="str">
        <f t="shared" si="108"/>
        <v>0..1</v>
      </c>
      <c r="AV667" s="66"/>
      <c r="AW667" s="69"/>
      <c r="AX667" s="7"/>
      <c r="AY667" s="70" t="str">
        <f t="shared" si="109"/>
        <v>EXTENDED</v>
      </c>
      <c r="AZ667" s="70" t="str">
        <f t="shared" si="109"/>
        <v>EXTENDED</v>
      </c>
      <c r="BA667" s="1"/>
      <c r="BB667" s="57"/>
      <c r="BE667"/>
      <c r="BF667" s="1"/>
      <c r="BG667" s="1"/>
      <c r="BH667" s="1"/>
      <c r="BI667" s="1"/>
      <c r="BJ667" s="1"/>
      <c r="BK667" s="1"/>
      <c r="BL667" s="1"/>
      <c r="BM667" s="1"/>
      <c r="BN667" s="1"/>
      <c r="BO667" s="1"/>
      <c r="BP667" s="1"/>
      <c r="BQ667" s="1"/>
      <c r="BR667" s="1"/>
      <c r="BS667" s="1"/>
      <c r="BT667" s="1"/>
      <c r="BU667" s="1"/>
      <c r="BV667" s="1"/>
      <c r="BW667" s="1"/>
      <c r="BX667" s="1"/>
      <c r="BY667" s="1"/>
      <c r="BZ667" s="1"/>
    </row>
    <row r="668" spans="1:78" s="59" customFormat="1" ht="102">
      <c r="A668" s="45" t="str">
        <f t="shared" si="104"/>
        <v>EXT</v>
      </c>
      <c r="B668" s="45"/>
      <c r="C668" s="45"/>
      <c r="D668" s="205" t="s">
        <v>3007</v>
      </c>
      <c r="E668" s="61" t="s">
        <v>41</v>
      </c>
      <c r="F668" s="281" t="e">
        <v>#N/A</v>
      </c>
      <c r="G668" s="62">
        <f t="shared" si="110"/>
        <v>6</v>
      </c>
      <c r="H668" s="62" t="s">
        <v>32</v>
      </c>
      <c r="I668" s="64" t="s">
        <v>2162</v>
      </c>
      <c r="J668" s="64"/>
      <c r="K668" s="65"/>
      <c r="L668" s="65"/>
      <c r="M668" s="65"/>
      <c r="N668" s="64"/>
      <c r="O668" s="66" t="s">
        <v>32</v>
      </c>
      <c r="P668" s="66" t="str">
        <f t="shared" si="99"/>
        <v>1..1</v>
      </c>
      <c r="Q668" s="6" t="s">
        <v>3105</v>
      </c>
      <c r="R668" s="67" t="s">
        <v>3106</v>
      </c>
      <c r="S668" s="66" t="s">
        <v>73</v>
      </c>
      <c r="T668" s="68" t="s">
        <v>56</v>
      </c>
      <c r="U668" s="62" t="s">
        <v>42</v>
      </c>
      <c r="V668" s="66"/>
      <c r="W668" s="69"/>
      <c r="X668" s="38"/>
      <c r="Y668" s="70" t="s">
        <v>47</v>
      </c>
      <c r="Z668" s="70" t="s">
        <v>47</v>
      </c>
      <c r="AA668" s="4"/>
      <c r="AB668" s="13" t="str">
        <f t="shared" si="102"/>
        <v>/rsm:CrossIndustryInvoice/rsm:SupplyChainTradeTransaction/ram:ApplicableHeaderTradeDelivery/ram:ShipToTradeParty/ram:DefinedTradeContact/ram:FaxUniversalCommunication</v>
      </c>
      <c r="AC668" s="13" t="str">
        <f t="shared" si="103"/>
        <v>/ram:CompleteNumber</v>
      </c>
      <c r="AD668" s="14">
        <f>COUNTIFS(R$4:R668,AB668)</f>
        <v>1</v>
      </c>
      <c r="AE668" s="1"/>
      <c r="AF668" s="61" t="str">
        <f t="shared" si="105"/>
        <v>EXT</v>
      </c>
      <c r="AG668" s="62">
        <f t="shared" si="107"/>
        <v>6</v>
      </c>
      <c r="AH668" s="62" t="str">
        <f t="shared" si="106"/>
        <v>1..1</v>
      </c>
      <c r="AI668" s="64" t="s">
        <v>958</v>
      </c>
      <c r="AJ668" s="64"/>
      <c r="AK668" s="65"/>
      <c r="AL668" s="65"/>
      <c r="AM668" s="65"/>
      <c r="AN668" s="64"/>
      <c r="AO668" s="66" t="str">
        <f t="shared" si="101"/>
        <v>1..1</v>
      </c>
      <c r="AP668" s="66" t="str">
        <f t="shared" si="101"/>
        <v>1..1</v>
      </c>
      <c r="AQ668" s="6" t="str">
        <f t="shared" si="101"/>
        <v>/rsm:CrossIndustryInvoice
/rsm:SupplyChainTradeTransaction
/ram:ApplicableHeaderTradeDelivery
/ram:ShipToTradeParty
/ram:DefinedTradeContact
/ram:FaxUniversalCommunication
/ram:CompleteNumber</v>
      </c>
      <c r="AR668" s="67" t="str">
        <f t="shared" si="101"/>
        <v>/rsm:CrossIndustryInvoice/rsm:SupplyChainTradeTransaction/ram:ApplicableHeaderTradeDelivery/ram:ShipToTradeParty/ram:DefinedTradeContact/ram:FaxUniversalCommunication/ram:CompleteNumber</v>
      </c>
      <c r="AS668" s="66" t="s">
        <v>73</v>
      </c>
      <c r="AT668" s="68" t="s">
        <v>56</v>
      </c>
      <c r="AU668" s="62" t="str">
        <f t="shared" si="108"/>
        <v>0..1</v>
      </c>
      <c r="AV668" s="66"/>
      <c r="AW668" s="69"/>
      <c r="AX668" s="7"/>
      <c r="AY668" s="70" t="str">
        <f t="shared" si="109"/>
        <v>EXTENDED</v>
      </c>
      <c r="AZ668" s="70" t="str">
        <f t="shared" si="109"/>
        <v>EXTENDED</v>
      </c>
      <c r="BA668" s="1"/>
      <c r="BB668" s="57"/>
      <c r="BE668"/>
      <c r="BF668" s="1"/>
      <c r="BG668" s="1"/>
      <c r="BH668" s="1"/>
      <c r="BI668" s="1"/>
      <c r="BJ668" s="1"/>
      <c r="BK668" s="1"/>
      <c r="BL668" s="1"/>
      <c r="BM668" s="1"/>
      <c r="BN668" s="1"/>
      <c r="BO668" s="1"/>
      <c r="BP668" s="1"/>
      <c r="BQ668" s="1"/>
      <c r="BR668" s="1"/>
      <c r="BS668" s="1"/>
      <c r="BT668" s="1"/>
      <c r="BU668" s="1"/>
      <c r="BV668" s="1"/>
      <c r="BW668" s="1"/>
      <c r="BX668" s="1"/>
      <c r="BY668" s="1"/>
      <c r="BZ668" s="1"/>
    </row>
    <row r="669" spans="1:78" s="59" customFormat="1" ht="89.25">
      <c r="A669" s="45" t="str">
        <f t="shared" si="104"/>
        <v>EXT</v>
      </c>
      <c r="B669" s="45"/>
      <c r="C669" s="45"/>
      <c r="D669" s="205" t="s">
        <v>3007</v>
      </c>
      <c r="E669" s="61" t="s">
        <v>41</v>
      </c>
      <c r="F669" s="281" t="e">
        <v>#N/A</v>
      </c>
      <c r="G669" s="62">
        <f t="shared" si="110"/>
        <v>5</v>
      </c>
      <c r="H669" s="62" t="s">
        <v>42</v>
      </c>
      <c r="I669" s="192" t="s">
        <v>2166</v>
      </c>
      <c r="J669" s="64"/>
      <c r="K669" s="65"/>
      <c r="L669" s="65"/>
      <c r="M669" s="65"/>
      <c r="N669" s="64"/>
      <c r="O669" s="66" t="s">
        <v>42</v>
      </c>
      <c r="P669" s="66" t="str">
        <f t="shared" si="99"/>
        <v>0..1</v>
      </c>
      <c r="Q669" s="6" t="s">
        <v>3107</v>
      </c>
      <c r="R669" s="67" t="s">
        <v>3108</v>
      </c>
      <c r="S669" s="66"/>
      <c r="T669" s="68"/>
      <c r="U669" s="62" t="s">
        <v>42</v>
      </c>
      <c r="V669" s="66"/>
      <c r="W669" s="69"/>
      <c r="X669" s="38"/>
      <c r="Y669" s="70" t="s">
        <v>47</v>
      </c>
      <c r="Z669" s="70" t="s">
        <v>47</v>
      </c>
      <c r="AA669" s="4"/>
      <c r="AB669" s="13" t="str">
        <f t="shared" si="102"/>
        <v>/rsm:CrossIndustryInvoice/rsm:SupplyChainTradeTransaction/ram:ApplicableHeaderTradeDelivery/ram:ShipToTradeParty/ram:DefinedTradeContact</v>
      </c>
      <c r="AC669" s="13" t="str">
        <f t="shared" si="103"/>
        <v>/ram:EmailURIUniversalCommunication</v>
      </c>
      <c r="AD669" s="14">
        <f>COUNTIFS(R$4:R669,AB669)</f>
        <v>1</v>
      </c>
      <c r="AE669" s="1"/>
      <c r="AF669" s="61" t="str">
        <f t="shared" si="105"/>
        <v>EXT</v>
      </c>
      <c r="AG669" s="62">
        <f t="shared" si="107"/>
        <v>5</v>
      </c>
      <c r="AH669" s="62" t="str">
        <f t="shared" si="106"/>
        <v>0..1</v>
      </c>
      <c r="AI669" s="192" t="s">
        <v>962</v>
      </c>
      <c r="AJ669" s="64"/>
      <c r="AK669" s="65"/>
      <c r="AL669" s="65"/>
      <c r="AM669" s="65"/>
      <c r="AN669" s="64"/>
      <c r="AO669" s="66" t="str">
        <f t="shared" si="101"/>
        <v>0..1</v>
      </c>
      <c r="AP669" s="66" t="str">
        <f t="shared" si="101"/>
        <v>0..1</v>
      </c>
      <c r="AQ669" s="6" t="str">
        <f t="shared" si="101"/>
        <v>/rsm:CrossIndustryInvoice
/rsm:SupplyChainTradeTransaction
/ram:ApplicableHeaderTradeDelivery
/ram:ShipToTradeParty
/ram:DefinedTradeContact
/ram:EmailURIUniversalCommunication</v>
      </c>
      <c r="AR669" s="67" t="str">
        <f t="shared" si="101"/>
        <v>/rsm:CrossIndustryInvoice/rsm:SupplyChainTradeTransaction/ram:ApplicableHeaderTradeDelivery/ram:ShipToTradeParty/ram:DefinedTradeContact/ram:EmailURIUniversalCommunication</v>
      </c>
      <c r="AS669" s="66"/>
      <c r="AT669" s="68"/>
      <c r="AU669" s="62" t="str">
        <f t="shared" si="108"/>
        <v>0..1</v>
      </c>
      <c r="AV669" s="66"/>
      <c r="AW669" s="69"/>
      <c r="AX669" s="7"/>
      <c r="AY669" s="70" t="str">
        <f t="shared" si="109"/>
        <v>EXTENDED</v>
      </c>
      <c r="AZ669" s="70" t="str">
        <f t="shared" si="109"/>
        <v>EXTENDED</v>
      </c>
      <c r="BA669" s="1"/>
      <c r="BB669" s="57"/>
      <c r="BE669"/>
      <c r="BF669" s="1"/>
      <c r="BG669" s="1"/>
      <c r="BH669" s="1"/>
      <c r="BI669" s="1"/>
      <c r="BJ669" s="1"/>
      <c r="BK669" s="1"/>
      <c r="BL669" s="1"/>
      <c r="BM669" s="1"/>
      <c r="BN669" s="1"/>
      <c r="BO669" s="1"/>
      <c r="BP669" s="1"/>
      <c r="BQ669" s="1"/>
      <c r="BR669" s="1"/>
      <c r="BS669" s="1"/>
      <c r="BT669" s="1"/>
      <c r="BU669" s="1"/>
      <c r="BV669" s="1"/>
      <c r="BW669" s="1"/>
      <c r="BX669" s="1"/>
      <c r="BY669" s="1"/>
      <c r="BZ669" s="1"/>
    </row>
    <row r="670" spans="1:78" s="59" customFormat="1" ht="102">
      <c r="A670" s="45" t="str">
        <f t="shared" si="104"/>
        <v>EXT</v>
      </c>
      <c r="B670" s="45"/>
      <c r="C670" s="45"/>
      <c r="D670" s="205" t="s">
        <v>3007</v>
      </c>
      <c r="E670" s="61" t="s">
        <v>41</v>
      </c>
      <c r="F670" s="281" t="e">
        <v>#N/A</v>
      </c>
      <c r="G670" s="62">
        <f t="shared" si="110"/>
        <v>6</v>
      </c>
      <c r="H670" s="62" t="s">
        <v>32</v>
      </c>
      <c r="I670" s="64" t="s">
        <v>2169</v>
      </c>
      <c r="J670" s="64"/>
      <c r="K670" s="65"/>
      <c r="L670" s="65"/>
      <c r="M670" s="65"/>
      <c r="N670" s="64"/>
      <c r="O670" s="66" t="s">
        <v>32</v>
      </c>
      <c r="P670" s="66" t="str">
        <f t="shared" si="99"/>
        <v>1..1</v>
      </c>
      <c r="Q670" s="6" t="s">
        <v>3109</v>
      </c>
      <c r="R670" s="67" t="s">
        <v>3110</v>
      </c>
      <c r="S670" s="66" t="s">
        <v>73</v>
      </c>
      <c r="T670" s="68" t="s">
        <v>56</v>
      </c>
      <c r="U670" s="62" t="s">
        <v>42</v>
      </c>
      <c r="V670" s="66"/>
      <c r="W670" s="69"/>
      <c r="X670" s="38"/>
      <c r="Y670" s="70" t="s">
        <v>47</v>
      </c>
      <c r="Z670" s="70" t="s">
        <v>47</v>
      </c>
      <c r="AA670" s="4"/>
      <c r="AB670" s="13" t="str">
        <f t="shared" si="102"/>
        <v>/rsm:CrossIndustryInvoice/rsm:SupplyChainTradeTransaction/ram:ApplicableHeaderTradeDelivery/ram:ShipToTradeParty/ram:DefinedTradeContact/ram:EmailURIUniversalCommunication</v>
      </c>
      <c r="AC670" s="13" t="str">
        <f t="shared" si="103"/>
        <v>/ram:URIID</v>
      </c>
      <c r="AD670" s="14">
        <f>COUNTIFS(R$4:R670,AB670)</f>
        <v>1</v>
      </c>
      <c r="AE670" s="1"/>
      <c r="AF670" s="61" t="str">
        <f t="shared" si="105"/>
        <v>EXT</v>
      </c>
      <c r="AG670" s="62">
        <f t="shared" si="107"/>
        <v>6</v>
      </c>
      <c r="AH670" s="62" t="str">
        <f t="shared" si="106"/>
        <v>1..1</v>
      </c>
      <c r="AI670" s="64" t="s">
        <v>965</v>
      </c>
      <c r="AJ670" s="64"/>
      <c r="AK670" s="65"/>
      <c r="AL670" s="65"/>
      <c r="AM670" s="65"/>
      <c r="AN670" s="64"/>
      <c r="AO670" s="66" t="str">
        <f t="shared" si="101"/>
        <v>1..1</v>
      </c>
      <c r="AP670" s="66" t="str">
        <f t="shared" si="101"/>
        <v>1..1</v>
      </c>
      <c r="AQ670" s="6" t="str">
        <f t="shared" si="101"/>
        <v>/rsm:CrossIndustryInvoice
/rsm:SupplyChainTradeTransaction
/ram:ApplicableHeaderTradeDelivery
/ram:ShipToTradeParty
/ram:DefinedTradeContact
/ram:EmailURIUniversalCommunication
/ram:URIID</v>
      </c>
      <c r="AR670" s="67" t="str">
        <f t="shared" si="101"/>
        <v>/rsm:CrossIndustryInvoice/rsm:SupplyChainTradeTransaction/ram:ApplicableHeaderTradeDelivery/ram:ShipToTradeParty/ram:DefinedTradeContact/ram:EmailURIUniversalCommunication/ram:URIID</v>
      </c>
      <c r="AS670" s="66" t="s">
        <v>73</v>
      </c>
      <c r="AT670" s="68" t="s">
        <v>56</v>
      </c>
      <c r="AU670" s="62" t="str">
        <f t="shared" si="108"/>
        <v>0..1</v>
      </c>
      <c r="AV670" s="66"/>
      <c r="AW670" s="69"/>
      <c r="AX670" s="7"/>
      <c r="AY670" s="70" t="str">
        <f t="shared" si="109"/>
        <v>EXTENDED</v>
      </c>
      <c r="AZ670" s="70" t="str">
        <f t="shared" si="109"/>
        <v>EXTENDED</v>
      </c>
      <c r="BA670" s="1"/>
      <c r="BB670" s="57"/>
      <c r="BE670"/>
      <c r="BF670" s="1"/>
      <c r="BG670" s="1"/>
      <c r="BH670" s="1"/>
      <c r="BI670" s="1"/>
      <c r="BJ670" s="1"/>
      <c r="BK670" s="1"/>
      <c r="BL670" s="1"/>
      <c r="BM670" s="1"/>
      <c r="BN670" s="1"/>
      <c r="BO670" s="1"/>
      <c r="BP670" s="1"/>
      <c r="BQ670" s="1"/>
      <c r="BR670" s="1"/>
      <c r="BS670" s="1"/>
      <c r="BT670" s="1"/>
      <c r="BU670" s="1"/>
      <c r="BV670" s="1"/>
      <c r="BW670" s="1"/>
      <c r="BX670" s="1"/>
      <c r="BY670" s="1"/>
      <c r="BZ670" s="1"/>
    </row>
    <row r="671" spans="1:78" s="59" customFormat="1" ht="76.5">
      <c r="A671" s="45" t="str">
        <f t="shared" si="104"/>
        <v>NO</v>
      </c>
      <c r="B671" s="45"/>
      <c r="C671" s="45"/>
      <c r="D671" s="207" t="s">
        <v>3007</v>
      </c>
      <c r="E671" s="209" t="s">
        <v>3111</v>
      </c>
      <c r="F671" s="309" t="s">
        <v>3111</v>
      </c>
      <c r="G671" s="124">
        <f t="shared" si="110"/>
        <v>4</v>
      </c>
      <c r="H671" s="124" t="s">
        <v>42</v>
      </c>
      <c r="I671" s="137" t="s">
        <v>3112</v>
      </c>
      <c r="J671" s="125" t="s">
        <v>3113</v>
      </c>
      <c r="K671" s="126" t="s">
        <v>3114</v>
      </c>
      <c r="L671" s="126" t="s">
        <v>1741</v>
      </c>
      <c r="M671" s="126" t="s">
        <v>35</v>
      </c>
      <c r="N671" s="125"/>
      <c r="O671" s="124" t="s">
        <v>42</v>
      </c>
      <c r="P671" s="124" t="str">
        <f t="shared" si="99"/>
        <v>0..1</v>
      </c>
      <c r="Q671" s="127" t="s">
        <v>3115</v>
      </c>
      <c r="R671" s="128" t="s">
        <v>3116</v>
      </c>
      <c r="S671" s="124" t="s">
        <v>35</v>
      </c>
      <c r="T671" s="129"/>
      <c r="U671" s="124" t="s">
        <v>42</v>
      </c>
      <c r="V671" s="124" t="s">
        <v>35</v>
      </c>
      <c r="W671" s="130" t="s">
        <v>35</v>
      </c>
      <c r="X671" s="38"/>
      <c r="Y671" s="129" t="s">
        <v>185</v>
      </c>
      <c r="Z671" s="129" t="s">
        <v>185</v>
      </c>
      <c r="AA671" s="4"/>
      <c r="AB671" s="13" t="str">
        <f t="shared" si="102"/>
        <v>/rsm:CrossIndustryInvoice/rsm:SupplyChainTradeTransaction/ram:ApplicableHeaderTradeDelivery/ram:ShipToTradeParty</v>
      </c>
      <c r="AC671" s="13" t="str">
        <f t="shared" si="103"/>
        <v>/ram:PostalTradeAddress</v>
      </c>
      <c r="AD671" s="14">
        <f>COUNTIFS(R$4:R671,AB671)</f>
        <v>1</v>
      </c>
      <c r="AE671" s="1"/>
      <c r="AF671" s="209" t="str">
        <f t="shared" si="105"/>
        <v>BG-15</v>
      </c>
      <c r="AG671" s="124">
        <f t="shared" si="107"/>
        <v>4</v>
      </c>
      <c r="AH671" s="124" t="str">
        <f t="shared" si="106"/>
        <v>0..1</v>
      </c>
      <c r="AI671" s="137" t="s">
        <v>3117</v>
      </c>
      <c r="AJ671" s="125" t="s">
        <v>3118</v>
      </c>
      <c r="AK671" s="126" t="s">
        <v>3119</v>
      </c>
      <c r="AL671" s="126" t="s">
        <v>1741</v>
      </c>
      <c r="AM671" s="126" t="s">
        <v>35</v>
      </c>
      <c r="AN671" s="125"/>
      <c r="AO671" s="124" t="str">
        <f t="shared" si="101"/>
        <v>0..1</v>
      </c>
      <c r="AP671" s="124" t="str">
        <f t="shared" si="101"/>
        <v>0..1</v>
      </c>
      <c r="AQ671" s="127" t="str">
        <f t="shared" si="101"/>
        <v>/rsm:CrossIndustryInvoice
/rsm:SupplyChainTradeTransaction
/ram:ApplicableHeaderTradeDelivery
/ram:ShipToTradeParty
/ram:PostalTradeAddress</v>
      </c>
      <c r="AR671" s="128" t="str">
        <f t="shared" si="101"/>
        <v>/rsm:CrossIndustryInvoice/rsm:SupplyChainTradeTransaction/ram:ApplicableHeaderTradeDelivery/ram:ShipToTradeParty/ram:PostalTradeAddress</v>
      </c>
      <c r="AS671" s="124" t="s">
        <v>35</v>
      </c>
      <c r="AT671" s="129"/>
      <c r="AU671" s="124" t="str">
        <f t="shared" si="108"/>
        <v>0..1</v>
      </c>
      <c r="AV671" s="124" t="s">
        <v>35</v>
      </c>
      <c r="AW671" s="130" t="s">
        <v>35</v>
      </c>
      <c r="AX671" s="7"/>
      <c r="AY671" s="129" t="str">
        <f t="shared" si="109"/>
        <v>BASIC WL</v>
      </c>
      <c r="AZ671" s="129" t="str">
        <f t="shared" si="109"/>
        <v>BASIC WL</v>
      </c>
      <c r="BA671" s="1"/>
      <c r="BB671" s="57"/>
      <c r="BE671"/>
      <c r="BF671" s="1"/>
      <c r="BG671" s="1"/>
      <c r="BH671" s="1"/>
      <c r="BI671" s="1"/>
      <c r="BJ671" s="1"/>
      <c r="BK671" s="1"/>
      <c r="BL671" s="1"/>
      <c r="BM671" s="1"/>
      <c r="BN671" s="1"/>
      <c r="BO671" s="1"/>
      <c r="BP671" s="1"/>
      <c r="BQ671" s="1"/>
      <c r="BR671" s="1"/>
      <c r="BS671" s="1"/>
      <c r="BT671" s="1"/>
      <c r="BU671" s="1"/>
      <c r="BV671" s="1"/>
      <c r="BW671" s="1"/>
      <c r="BX671" s="1"/>
      <c r="BY671" s="1"/>
      <c r="BZ671" s="1"/>
    </row>
    <row r="672" spans="1:78" s="59" customFormat="1" ht="89.25">
      <c r="A672" s="45" t="str">
        <f t="shared" si="104"/>
        <v>YES</v>
      </c>
      <c r="B672" s="45"/>
      <c r="C672" s="45"/>
      <c r="D672" s="207" t="s">
        <v>3007</v>
      </c>
      <c r="E672" s="208" t="s">
        <v>3120</v>
      </c>
      <c r="F672" s="308" t="s">
        <v>3120</v>
      </c>
      <c r="G672" s="66">
        <f t="shared" si="110"/>
        <v>5</v>
      </c>
      <c r="H672" s="66" t="s">
        <v>42</v>
      </c>
      <c r="I672" s="64" t="s">
        <v>3121</v>
      </c>
      <c r="J672" s="64" t="s">
        <v>1635</v>
      </c>
      <c r="K672" s="65" t="s">
        <v>1636</v>
      </c>
      <c r="L672" s="65"/>
      <c r="M672" s="65" t="s">
        <v>35</v>
      </c>
      <c r="N672" s="64" t="s">
        <v>70</v>
      </c>
      <c r="O672" s="66" t="s">
        <v>42</v>
      </c>
      <c r="P672" s="66" t="str">
        <f t="shared" si="99"/>
        <v>0..1</v>
      </c>
      <c r="Q672" s="2" t="s">
        <v>3122</v>
      </c>
      <c r="R672" s="75" t="s">
        <v>3123</v>
      </c>
      <c r="S672" s="66" t="s">
        <v>73</v>
      </c>
      <c r="T672" s="68" t="s">
        <v>56</v>
      </c>
      <c r="U672" s="66" t="s">
        <v>42</v>
      </c>
      <c r="V672" s="66" t="s">
        <v>35</v>
      </c>
      <c r="W672" s="69" t="s">
        <v>35</v>
      </c>
      <c r="X672" s="38"/>
      <c r="Y672" s="68" t="s">
        <v>185</v>
      </c>
      <c r="Z672" s="68" t="s">
        <v>185</v>
      </c>
      <c r="AA672" s="4"/>
      <c r="AB672" s="13" t="str">
        <f t="shared" si="102"/>
        <v>/rsm:CrossIndustryInvoice/rsm:SupplyChainTradeTransaction/ram:ApplicableHeaderTradeDelivery/ram:ShipToTradeParty/ram:PostalTradeAddress</v>
      </c>
      <c r="AC672" s="13" t="str">
        <f t="shared" si="103"/>
        <v>/ram:PostcodeCode</v>
      </c>
      <c r="AD672" s="14">
        <f>COUNTIFS(R$4:R672,AB672)</f>
        <v>1</v>
      </c>
      <c r="AE672" s="1"/>
      <c r="AF672" s="208" t="str">
        <f t="shared" si="105"/>
        <v>BT-78</v>
      </c>
      <c r="AG672" s="66">
        <f t="shared" si="107"/>
        <v>5</v>
      </c>
      <c r="AH672" s="66" t="str">
        <f t="shared" si="106"/>
        <v>0..1</v>
      </c>
      <c r="AI672" s="64" t="s">
        <v>973</v>
      </c>
      <c r="AJ672" s="64" t="s">
        <v>1747</v>
      </c>
      <c r="AK672" s="65" t="s">
        <v>1748</v>
      </c>
      <c r="AL672" s="65"/>
      <c r="AM672" s="65" t="s">
        <v>35</v>
      </c>
      <c r="AN672" s="64" t="s">
        <v>78</v>
      </c>
      <c r="AO672" s="66" t="str">
        <f t="shared" si="101"/>
        <v>0..1</v>
      </c>
      <c r="AP672" s="66" t="str">
        <f t="shared" si="101"/>
        <v>0..1</v>
      </c>
      <c r="AQ672" s="2" t="str">
        <f t="shared" si="101"/>
        <v>/rsm:CrossIndustryInvoice
/rsm:SupplyChainTradeTransaction
/ram:ApplicableHeaderTradeDelivery
/ram:ShipToTradeParty
/ram:PostalTradeAddress
/ram:PostcodeCode</v>
      </c>
      <c r="AR672" s="75" t="str">
        <f t="shared" si="101"/>
        <v>/rsm:CrossIndustryInvoice/rsm:SupplyChainTradeTransaction/ram:ApplicableHeaderTradeDelivery/ram:ShipToTradeParty/ram:PostalTradeAddress/ram:PostcodeCode</v>
      </c>
      <c r="AS672" s="66" t="s">
        <v>73</v>
      </c>
      <c r="AT672" s="68" t="s">
        <v>56</v>
      </c>
      <c r="AU672" s="66" t="str">
        <f t="shared" si="108"/>
        <v>0..1</v>
      </c>
      <c r="AV672" s="66" t="s">
        <v>35</v>
      </c>
      <c r="AW672" s="69" t="s">
        <v>35</v>
      </c>
      <c r="AX672" s="7"/>
      <c r="AY672" s="68" t="str">
        <f t="shared" si="109"/>
        <v>BASIC WL</v>
      </c>
      <c r="AZ672" s="68" t="str">
        <f t="shared" si="109"/>
        <v>BASIC WL</v>
      </c>
      <c r="BA672" s="1"/>
      <c r="BB672" s="57"/>
      <c r="BE672"/>
      <c r="BF672" s="1"/>
      <c r="BG672" s="1"/>
      <c r="BH672" s="1"/>
      <c r="BI672" s="1"/>
      <c r="BJ672" s="1"/>
      <c r="BK672" s="1"/>
      <c r="BL672" s="1"/>
      <c r="BM672" s="1"/>
      <c r="BN672" s="1"/>
      <c r="BO672" s="1"/>
      <c r="BP672" s="1"/>
      <c r="BQ672" s="1"/>
      <c r="BR672" s="1"/>
      <c r="BS672" s="1"/>
      <c r="BT672" s="1"/>
      <c r="BU672" s="1"/>
      <c r="BV672" s="1"/>
      <c r="BW672" s="1"/>
      <c r="BX672" s="1"/>
      <c r="BY672" s="1"/>
      <c r="BZ672" s="1"/>
    </row>
    <row r="673" spans="1:78" s="59" customFormat="1" ht="89.25">
      <c r="A673" s="45" t="str">
        <f t="shared" si="104"/>
        <v>YES</v>
      </c>
      <c r="B673" s="45"/>
      <c r="C673" s="45"/>
      <c r="D673" s="207" t="s">
        <v>3007</v>
      </c>
      <c r="E673" s="208" t="s">
        <v>3124</v>
      </c>
      <c r="F673" s="308" t="s">
        <v>3124</v>
      </c>
      <c r="G673" s="66">
        <f t="shared" si="110"/>
        <v>5</v>
      </c>
      <c r="H673" s="66" t="s">
        <v>42</v>
      </c>
      <c r="I673" s="64" t="s">
        <v>3125</v>
      </c>
      <c r="J673" s="64" t="s">
        <v>1641</v>
      </c>
      <c r="K673" s="65" t="s">
        <v>3126</v>
      </c>
      <c r="L673" s="65"/>
      <c r="M673" s="65" t="s">
        <v>35</v>
      </c>
      <c r="N673" s="64" t="s">
        <v>70</v>
      </c>
      <c r="O673" s="66" t="s">
        <v>42</v>
      </c>
      <c r="P673" s="66" t="str">
        <f t="shared" si="99"/>
        <v>0..1</v>
      </c>
      <c r="Q673" s="2" t="s">
        <v>3127</v>
      </c>
      <c r="R673" s="75" t="s">
        <v>3128</v>
      </c>
      <c r="S673" s="66" t="s">
        <v>73</v>
      </c>
      <c r="T673" s="68" t="s">
        <v>56</v>
      </c>
      <c r="U673" s="66" t="s">
        <v>42</v>
      </c>
      <c r="V673" s="66" t="s">
        <v>35</v>
      </c>
      <c r="W673" s="69" t="s">
        <v>35</v>
      </c>
      <c r="X673" s="38"/>
      <c r="Y673" s="68" t="s">
        <v>185</v>
      </c>
      <c r="Z673" s="68" t="s">
        <v>185</v>
      </c>
      <c r="AA673" s="4"/>
      <c r="AB673" s="13" t="str">
        <f t="shared" si="102"/>
        <v>/rsm:CrossIndustryInvoice/rsm:SupplyChainTradeTransaction/ram:ApplicableHeaderTradeDelivery/ram:ShipToTradeParty/ram:PostalTradeAddress</v>
      </c>
      <c r="AC673" s="13" t="str">
        <f t="shared" si="103"/>
        <v>/ram:LineOne</v>
      </c>
      <c r="AD673" s="14">
        <f>COUNTIFS(R$4:R673,AB673)</f>
        <v>1</v>
      </c>
      <c r="AE673" s="1"/>
      <c r="AF673" s="208" t="str">
        <f t="shared" si="105"/>
        <v>BT-75</v>
      </c>
      <c r="AG673" s="66">
        <f t="shared" si="107"/>
        <v>5</v>
      </c>
      <c r="AH673" s="66" t="str">
        <f t="shared" si="106"/>
        <v>0..1</v>
      </c>
      <c r="AI673" s="64" t="s">
        <v>977</v>
      </c>
      <c r="AJ673" s="64" t="s">
        <v>1754</v>
      </c>
      <c r="AK673" s="65" t="s">
        <v>3129</v>
      </c>
      <c r="AL673" s="65"/>
      <c r="AM673" s="65" t="s">
        <v>35</v>
      </c>
      <c r="AN673" s="64" t="s">
        <v>78</v>
      </c>
      <c r="AO673" s="66" t="str">
        <f t="shared" si="101"/>
        <v>0..1</v>
      </c>
      <c r="AP673" s="66" t="str">
        <f t="shared" si="101"/>
        <v>0..1</v>
      </c>
      <c r="AQ673" s="2" t="str">
        <f t="shared" si="101"/>
        <v>/rsm:CrossIndustryInvoice
/rsm:SupplyChainTradeTransaction
/ram:ApplicableHeaderTradeDelivery
/ram:ShipToTradeParty
/ram:PostalTradeAddress
/ram:LineOne</v>
      </c>
      <c r="AR673" s="75" t="str">
        <f t="shared" si="101"/>
        <v>/rsm:CrossIndustryInvoice/rsm:SupplyChainTradeTransaction/ram:ApplicableHeaderTradeDelivery/ram:ShipToTradeParty/ram:PostalTradeAddress/ram:LineOne</v>
      </c>
      <c r="AS673" s="66" t="s">
        <v>73</v>
      </c>
      <c r="AT673" s="68" t="s">
        <v>56</v>
      </c>
      <c r="AU673" s="66" t="str">
        <f t="shared" si="108"/>
        <v>0..1</v>
      </c>
      <c r="AV673" s="66" t="s">
        <v>35</v>
      </c>
      <c r="AW673" s="69" t="s">
        <v>35</v>
      </c>
      <c r="AX673" s="7"/>
      <c r="AY673" s="68" t="str">
        <f t="shared" si="109"/>
        <v>BASIC WL</v>
      </c>
      <c r="AZ673" s="68" t="str">
        <f t="shared" si="109"/>
        <v>BASIC WL</v>
      </c>
      <c r="BA673" s="1"/>
      <c r="BB673" s="57"/>
      <c r="BE673"/>
      <c r="BF673" s="1"/>
      <c r="BG673" s="1"/>
      <c r="BH673" s="1"/>
      <c r="BI673" s="1"/>
      <c r="BJ673" s="1"/>
      <c r="BK673" s="1"/>
      <c r="BL673" s="1"/>
      <c r="BM673" s="1"/>
      <c r="BN673" s="1"/>
      <c r="BO673" s="1"/>
      <c r="BP673" s="1"/>
      <c r="BQ673" s="1"/>
      <c r="BR673" s="1"/>
      <c r="BS673" s="1"/>
      <c r="BT673" s="1"/>
      <c r="BU673" s="1"/>
      <c r="BV673" s="1"/>
      <c r="BW673" s="1"/>
      <c r="BX673" s="1"/>
      <c r="BY673" s="1"/>
      <c r="BZ673" s="1"/>
    </row>
    <row r="674" spans="1:78" s="59" customFormat="1" ht="89.25">
      <c r="A674" s="45" t="str">
        <f t="shared" si="104"/>
        <v>YES</v>
      </c>
      <c r="B674" s="45"/>
      <c r="C674" s="45"/>
      <c r="D674" s="207" t="s">
        <v>3007</v>
      </c>
      <c r="E674" s="208" t="s">
        <v>3130</v>
      </c>
      <c r="F674" s="308" t="s">
        <v>3130</v>
      </c>
      <c r="G674" s="66">
        <f t="shared" si="110"/>
        <v>5</v>
      </c>
      <c r="H674" s="66" t="s">
        <v>42</v>
      </c>
      <c r="I674" s="64" t="s">
        <v>3131</v>
      </c>
      <c r="J674" s="64" t="s">
        <v>1647</v>
      </c>
      <c r="K674" s="65"/>
      <c r="L674" s="65"/>
      <c r="M674" s="65" t="s">
        <v>35</v>
      </c>
      <c r="N674" s="64" t="s">
        <v>70</v>
      </c>
      <c r="O674" s="66" t="s">
        <v>42</v>
      </c>
      <c r="P674" s="66" t="str">
        <f t="shared" si="99"/>
        <v>0..1</v>
      </c>
      <c r="Q674" s="2" t="s">
        <v>3132</v>
      </c>
      <c r="R674" s="75" t="s">
        <v>3133</v>
      </c>
      <c r="S674" s="66" t="s">
        <v>73</v>
      </c>
      <c r="T674" s="68" t="s">
        <v>56</v>
      </c>
      <c r="U674" s="66" t="s">
        <v>42</v>
      </c>
      <c r="V674" s="66" t="s">
        <v>35</v>
      </c>
      <c r="W674" s="69" t="s">
        <v>35</v>
      </c>
      <c r="X674" s="38"/>
      <c r="Y674" s="68" t="s">
        <v>185</v>
      </c>
      <c r="Z674" s="68" t="s">
        <v>185</v>
      </c>
      <c r="AA674" s="4"/>
      <c r="AB674" s="13" t="str">
        <f t="shared" si="102"/>
        <v>/rsm:CrossIndustryInvoice/rsm:SupplyChainTradeTransaction/ram:ApplicableHeaderTradeDelivery/ram:ShipToTradeParty/ram:PostalTradeAddress</v>
      </c>
      <c r="AC674" s="13" t="str">
        <f t="shared" si="103"/>
        <v>/ram:LineTwo</v>
      </c>
      <c r="AD674" s="14">
        <f>COUNTIFS(R$4:R674,AB674)</f>
        <v>1</v>
      </c>
      <c r="AE674" s="1"/>
      <c r="AF674" s="208" t="str">
        <f t="shared" si="105"/>
        <v>BT-76</v>
      </c>
      <c r="AG674" s="66">
        <f t="shared" si="107"/>
        <v>5</v>
      </c>
      <c r="AH674" s="66" t="str">
        <f t="shared" si="106"/>
        <v>0..1</v>
      </c>
      <c r="AI674" s="64" t="s">
        <v>981</v>
      </c>
      <c r="AJ674" s="64" t="s">
        <v>1761</v>
      </c>
      <c r="AK674" s="65"/>
      <c r="AL674" s="65"/>
      <c r="AM674" s="65" t="s">
        <v>35</v>
      </c>
      <c r="AN674" s="64" t="s">
        <v>78</v>
      </c>
      <c r="AO674" s="66" t="str">
        <f t="shared" si="101"/>
        <v>0..1</v>
      </c>
      <c r="AP674" s="66" t="str">
        <f t="shared" si="101"/>
        <v>0..1</v>
      </c>
      <c r="AQ674" s="2" t="str">
        <f t="shared" si="101"/>
        <v>/rsm:CrossIndustryInvoice
/rsm:SupplyChainTradeTransaction
/ram:ApplicableHeaderTradeDelivery
/ram:ShipToTradeParty
/ram:PostalTradeAddress
/ram:LineTwo</v>
      </c>
      <c r="AR674" s="75" t="str">
        <f t="shared" si="101"/>
        <v>/rsm:CrossIndustryInvoice/rsm:SupplyChainTradeTransaction/ram:ApplicableHeaderTradeDelivery/ram:ShipToTradeParty/ram:PostalTradeAddress/ram:LineTwo</v>
      </c>
      <c r="AS674" s="66" t="s">
        <v>73</v>
      </c>
      <c r="AT674" s="68" t="s">
        <v>56</v>
      </c>
      <c r="AU674" s="66" t="str">
        <f t="shared" si="108"/>
        <v>0..1</v>
      </c>
      <c r="AV674" s="66" t="s">
        <v>35</v>
      </c>
      <c r="AW674" s="69" t="s">
        <v>35</v>
      </c>
      <c r="AX674" s="7"/>
      <c r="AY674" s="68" t="str">
        <f t="shared" si="109"/>
        <v>BASIC WL</v>
      </c>
      <c r="AZ674" s="68" t="str">
        <f t="shared" si="109"/>
        <v>BASIC WL</v>
      </c>
      <c r="BA674" s="1"/>
      <c r="BB674" s="57"/>
      <c r="BE674"/>
      <c r="BF674" s="1"/>
      <c r="BG674" s="1"/>
      <c r="BH674" s="1"/>
      <c r="BI674" s="1"/>
      <c r="BJ674" s="1"/>
      <c r="BK674" s="1"/>
      <c r="BL674" s="1"/>
      <c r="BM674" s="1"/>
      <c r="BN674" s="1"/>
      <c r="BO674" s="1"/>
      <c r="BP674" s="1"/>
      <c r="BQ674" s="1"/>
      <c r="BR674" s="1"/>
      <c r="BS674" s="1"/>
      <c r="BT674" s="1"/>
      <c r="BU674" s="1"/>
      <c r="BV674" s="1"/>
      <c r="BW674" s="1"/>
      <c r="BX674" s="1"/>
      <c r="BY674" s="1"/>
      <c r="BZ674" s="1"/>
    </row>
    <row r="675" spans="1:78" s="59" customFormat="1" ht="89.25">
      <c r="A675" s="45" t="str">
        <f t="shared" si="104"/>
        <v>YES</v>
      </c>
      <c r="B675" s="45"/>
      <c r="C675" s="45"/>
      <c r="D675" s="207" t="s">
        <v>3007</v>
      </c>
      <c r="E675" s="208" t="s">
        <v>3134</v>
      </c>
      <c r="F675" s="308" t="s">
        <v>3134</v>
      </c>
      <c r="G675" s="66">
        <f t="shared" si="110"/>
        <v>5</v>
      </c>
      <c r="H675" s="66" t="s">
        <v>42</v>
      </c>
      <c r="I675" s="64" t="s">
        <v>3135</v>
      </c>
      <c r="J675" s="64" t="s">
        <v>1647</v>
      </c>
      <c r="K675" s="65"/>
      <c r="L675" s="65"/>
      <c r="M675" s="65" t="s">
        <v>35</v>
      </c>
      <c r="N675" s="64" t="s">
        <v>70</v>
      </c>
      <c r="O675" s="66" t="s">
        <v>42</v>
      </c>
      <c r="P675" s="66" t="str">
        <f t="shared" si="99"/>
        <v>0..1</v>
      </c>
      <c r="Q675" s="2" t="s">
        <v>3136</v>
      </c>
      <c r="R675" s="75" t="s">
        <v>3137</v>
      </c>
      <c r="S675" s="66" t="s">
        <v>73</v>
      </c>
      <c r="T675" s="68" t="s">
        <v>56</v>
      </c>
      <c r="U675" s="66" t="s">
        <v>42</v>
      </c>
      <c r="V675" s="66" t="s">
        <v>35</v>
      </c>
      <c r="W675" s="69" t="s">
        <v>35</v>
      </c>
      <c r="X675" s="38"/>
      <c r="Y675" s="68" t="s">
        <v>185</v>
      </c>
      <c r="Z675" s="68" t="s">
        <v>185</v>
      </c>
      <c r="AA675" s="4"/>
      <c r="AB675" s="13" t="str">
        <f t="shared" si="102"/>
        <v>/rsm:CrossIndustryInvoice/rsm:SupplyChainTradeTransaction/ram:ApplicableHeaderTradeDelivery/ram:ShipToTradeParty/ram:PostalTradeAddress</v>
      </c>
      <c r="AC675" s="13" t="str">
        <f t="shared" si="103"/>
        <v>/ram:LineThree</v>
      </c>
      <c r="AD675" s="14">
        <f>COUNTIFS(R$4:R675,AB675)</f>
        <v>1</v>
      </c>
      <c r="AE675" s="1"/>
      <c r="AF675" s="208" t="str">
        <f t="shared" si="105"/>
        <v>BT-165</v>
      </c>
      <c r="AG675" s="66">
        <f t="shared" si="107"/>
        <v>5</v>
      </c>
      <c r="AH675" s="66" t="str">
        <f t="shared" si="106"/>
        <v>0..1</v>
      </c>
      <c r="AI675" s="64" t="s">
        <v>985</v>
      </c>
      <c r="AJ675" s="64" t="s">
        <v>1761</v>
      </c>
      <c r="AK675" s="65" t="s">
        <v>35</v>
      </c>
      <c r="AL675" s="65"/>
      <c r="AM675" s="65" t="s">
        <v>35</v>
      </c>
      <c r="AN675" s="64" t="s">
        <v>78</v>
      </c>
      <c r="AO675" s="66" t="str">
        <f t="shared" si="101"/>
        <v>0..1</v>
      </c>
      <c r="AP675" s="66" t="str">
        <f t="shared" si="101"/>
        <v>0..1</v>
      </c>
      <c r="AQ675" s="2" t="str">
        <f t="shared" si="101"/>
        <v>/rsm:CrossIndustryInvoice
/rsm:SupplyChainTradeTransaction
/ram:ApplicableHeaderTradeDelivery
/ram:ShipToTradeParty
/ram:PostalTradeAddress
/ram:LineThree</v>
      </c>
      <c r="AR675" s="75" t="str">
        <f t="shared" si="101"/>
        <v>/rsm:CrossIndustryInvoice/rsm:SupplyChainTradeTransaction/ram:ApplicableHeaderTradeDelivery/ram:ShipToTradeParty/ram:PostalTradeAddress/ram:LineThree</v>
      </c>
      <c r="AS675" s="66" t="s">
        <v>73</v>
      </c>
      <c r="AT675" s="68" t="s">
        <v>56</v>
      </c>
      <c r="AU675" s="66" t="str">
        <f t="shared" si="108"/>
        <v>0..1</v>
      </c>
      <c r="AV675" s="66" t="s">
        <v>35</v>
      </c>
      <c r="AW675" s="69" t="s">
        <v>35</v>
      </c>
      <c r="AX675" s="7"/>
      <c r="AY675" s="68" t="str">
        <f t="shared" si="109"/>
        <v>BASIC WL</v>
      </c>
      <c r="AZ675" s="68" t="str">
        <f t="shared" si="109"/>
        <v>BASIC WL</v>
      </c>
      <c r="BA675" s="1"/>
      <c r="BB675" s="57"/>
      <c r="BE675"/>
      <c r="BF675" s="1"/>
      <c r="BG675" s="1"/>
      <c r="BH675" s="1"/>
      <c r="BI675" s="1"/>
      <c r="BJ675" s="1"/>
      <c r="BK675" s="1"/>
      <c r="BL675" s="1"/>
      <c r="BM675" s="1"/>
      <c r="BN675" s="1"/>
      <c r="BO675" s="1"/>
      <c r="BP675" s="1"/>
      <c r="BQ675" s="1"/>
      <c r="BR675" s="1"/>
      <c r="BS675" s="1"/>
      <c r="BT675" s="1"/>
      <c r="BU675" s="1"/>
      <c r="BV675" s="1"/>
      <c r="BW675" s="1"/>
      <c r="BX675" s="1"/>
      <c r="BY675" s="1"/>
      <c r="BZ675" s="1"/>
    </row>
    <row r="676" spans="1:78" s="59" customFormat="1" ht="89.25">
      <c r="A676" s="45" t="str">
        <f t="shared" si="104"/>
        <v>YES</v>
      </c>
      <c r="B676" s="45"/>
      <c r="C676" s="45"/>
      <c r="D676" s="207" t="s">
        <v>3007</v>
      </c>
      <c r="E676" s="208" t="s">
        <v>3138</v>
      </c>
      <c r="F676" s="308" t="s">
        <v>3138</v>
      </c>
      <c r="G676" s="66">
        <f t="shared" si="110"/>
        <v>5</v>
      </c>
      <c r="H676" s="66" t="s">
        <v>42</v>
      </c>
      <c r="I676" s="64" t="s">
        <v>3139</v>
      </c>
      <c r="J676" s="64" t="s">
        <v>3140</v>
      </c>
      <c r="K676" s="65"/>
      <c r="L676" s="65"/>
      <c r="M676" s="65" t="s">
        <v>35</v>
      </c>
      <c r="N676" s="64" t="s">
        <v>70</v>
      </c>
      <c r="O676" s="66" t="s">
        <v>42</v>
      </c>
      <c r="P676" s="66" t="str">
        <f t="shared" si="99"/>
        <v>0..1</v>
      </c>
      <c r="Q676" s="2" t="s">
        <v>3141</v>
      </c>
      <c r="R676" s="75" t="s">
        <v>3142</v>
      </c>
      <c r="S676" s="66" t="s">
        <v>73</v>
      </c>
      <c r="T676" s="68" t="s">
        <v>56</v>
      </c>
      <c r="U676" s="66" t="s">
        <v>42</v>
      </c>
      <c r="V676" s="66" t="s">
        <v>35</v>
      </c>
      <c r="W676" s="69" t="s">
        <v>35</v>
      </c>
      <c r="X676" s="38"/>
      <c r="Y676" s="68" t="s">
        <v>185</v>
      </c>
      <c r="Z676" s="68" t="s">
        <v>185</v>
      </c>
      <c r="AA676" s="4"/>
      <c r="AB676" s="13" t="str">
        <f t="shared" si="102"/>
        <v>/rsm:CrossIndustryInvoice/rsm:SupplyChainTradeTransaction/ram:ApplicableHeaderTradeDelivery/ram:ShipToTradeParty/ram:PostalTradeAddress</v>
      </c>
      <c r="AC676" s="13" t="str">
        <f t="shared" si="103"/>
        <v>/ram:CityName</v>
      </c>
      <c r="AD676" s="14">
        <f>COUNTIFS(R$4:R676,AB676)</f>
        <v>1</v>
      </c>
      <c r="AE676" s="1"/>
      <c r="AF676" s="208" t="str">
        <f t="shared" si="105"/>
        <v>BT-77</v>
      </c>
      <c r="AG676" s="66">
        <f t="shared" si="107"/>
        <v>5</v>
      </c>
      <c r="AH676" s="66" t="str">
        <f t="shared" si="106"/>
        <v>0..1</v>
      </c>
      <c r="AI676" s="64" t="s">
        <v>989</v>
      </c>
      <c r="AJ676" s="64" t="s">
        <v>3143</v>
      </c>
      <c r="AK676" s="65"/>
      <c r="AL676" s="65"/>
      <c r="AM676" s="65" t="s">
        <v>35</v>
      </c>
      <c r="AN676" s="64" t="s">
        <v>78</v>
      </c>
      <c r="AO676" s="66" t="str">
        <f t="shared" si="101"/>
        <v>0..1</v>
      </c>
      <c r="AP676" s="66" t="str">
        <f t="shared" si="101"/>
        <v>0..1</v>
      </c>
      <c r="AQ676" s="2" t="str">
        <f t="shared" si="101"/>
        <v>/rsm:CrossIndustryInvoice
/rsm:SupplyChainTradeTransaction
/ram:ApplicableHeaderTradeDelivery
/ram:ShipToTradeParty
/ram:PostalTradeAddress
/ram:CityName</v>
      </c>
      <c r="AR676" s="75" t="str">
        <f t="shared" si="101"/>
        <v>/rsm:CrossIndustryInvoice/rsm:SupplyChainTradeTransaction/ram:ApplicableHeaderTradeDelivery/ram:ShipToTradeParty/ram:PostalTradeAddress/ram:CityName</v>
      </c>
      <c r="AS676" s="66" t="s">
        <v>73</v>
      </c>
      <c r="AT676" s="68" t="s">
        <v>56</v>
      </c>
      <c r="AU676" s="66" t="str">
        <f t="shared" si="108"/>
        <v>0..1</v>
      </c>
      <c r="AV676" s="66" t="s">
        <v>35</v>
      </c>
      <c r="AW676" s="69" t="s">
        <v>35</v>
      </c>
      <c r="AX676" s="7"/>
      <c r="AY676" s="68" t="str">
        <f t="shared" si="109"/>
        <v>BASIC WL</v>
      </c>
      <c r="AZ676" s="68" t="str">
        <f t="shared" si="109"/>
        <v>BASIC WL</v>
      </c>
      <c r="BA676" s="1"/>
      <c r="BB676" s="57"/>
      <c r="BE676"/>
      <c r="BF676" s="1"/>
      <c r="BG676" s="1"/>
      <c r="BH676" s="1"/>
      <c r="BI676" s="1"/>
      <c r="BJ676" s="1"/>
      <c r="BK676" s="1"/>
      <c r="BL676" s="1"/>
      <c r="BM676" s="1"/>
      <c r="BN676" s="1"/>
      <c r="BO676" s="1"/>
      <c r="BP676" s="1"/>
      <c r="BQ676" s="1"/>
      <c r="BR676" s="1"/>
      <c r="BS676" s="1"/>
      <c r="BT676" s="1"/>
      <c r="BU676" s="1"/>
      <c r="BV676" s="1"/>
      <c r="BW676" s="1"/>
      <c r="BX676" s="1"/>
      <c r="BY676" s="1"/>
      <c r="BZ676" s="1"/>
    </row>
    <row r="677" spans="1:78" s="59" customFormat="1" ht="89.25">
      <c r="A677" s="45" t="str">
        <f t="shared" si="104"/>
        <v>YES</v>
      </c>
      <c r="B677" s="45"/>
      <c r="C677" s="45"/>
      <c r="D677" s="207" t="s">
        <v>3007</v>
      </c>
      <c r="E677" s="208" t="s">
        <v>3144</v>
      </c>
      <c r="F677" s="308" t="s">
        <v>3144</v>
      </c>
      <c r="G677" s="66">
        <f t="shared" si="110"/>
        <v>5</v>
      </c>
      <c r="H677" s="66" t="s">
        <v>32</v>
      </c>
      <c r="I677" s="64" t="s">
        <v>3145</v>
      </c>
      <c r="J677" s="64" t="s">
        <v>1661</v>
      </c>
      <c r="K677" s="65" t="s">
        <v>480</v>
      </c>
      <c r="L677" s="65"/>
      <c r="M677" s="65" t="s">
        <v>3146</v>
      </c>
      <c r="N677" s="64" t="s">
        <v>128</v>
      </c>
      <c r="O677" s="66" t="s">
        <v>32</v>
      </c>
      <c r="P677" s="66" t="str">
        <f t="shared" si="99"/>
        <v>1..1</v>
      </c>
      <c r="Q677" s="2" t="s">
        <v>3147</v>
      </c>
      <c r="R677" s="75" t="s">
        <v>3148</v>
      </c>
      <c r="S677" s="66" t="s">
        <v>131</v>
      </c>
      <c r="T677" s="68" t="s">
        <v>56</v>
      </c>
      <c r="U677" s="66" t="s">
        <v>42</v>
      </c>
      <c r="V677" s="66" t="s">
        <v>35</v>
      </c>
      <c r="W677" s="69" t="s">
        <v>35</v>
      </c>
      <c r="X677" s="38"/>
      <c r="Y677" s="68" t="s">
        <v>185</v>
      </c>
      <c r="Z677" s="68" t="s">
        <v>185</v>
      </c>
      <c r="AA677" s="4"/>
      <c r="AB677" s="13" t="str">
        <f t="shared" si="102"/>
        <v>/rsm:CrossIndustryInvoice/rsm:SupplyChainTradeTransaction/ram:ApplicableHeaderTradeDelivery/ram:ShipToTradeParty/ram:PostalTradeAddress</v>
      </c>
      <c r="AC677" s="13" t="str">
        <f t="shared" si="103"/>
        <v>/ram:CountryID</v>
      </c>
      <c r="AD677" s="14">
        <f>COUNTIFS(R$4:R677,AB677)</f>
        <v>1</v>
      </c>
      <c r="AE677" s="1"/>
      <c r="AF677" s="208" t="str">
        <f t="shared" si="105"/>
        <v>BT-80</v>
      </c>
      <c r="AG677" s="66">
        <f t="shared" si="107"/>
        <v>5</v>
      </c>
      <c r="AH677" s="66" t="str">
        <f t="shared" si="106"/>
        <v>1..1</v>
      </c>
      <c r="AI677" s="64" t="s">
        <v>993</v>
      </c>
      <c r="AJ677" s="64" t="s">
        <v>1777</v>
      </c>
      <c r="AK677" s="65" t="s">
        <v>485</v>
      </c>
      <c r="AL677" s="65"/>
      <c r="AM677" s="65" t="s">
        <v>3149</v>
      </c>
      <c r="AN677" s="64" t="s">
        <v>128</v>
      </c>
      <c r="AO677" s="66" t="str">
        <f t="shared" si="101"/>
        <v>1..1</v>
      </c>
      <c r="AP677" s="66" t="str">
        <f t="shared" si="101"/>
        <v>1..1</v>
      </c>
      <c r="AQ677" s="2" t="str">
        <f t="shared" si="101"/>
        <v>/rsm:CrossIndustryInvoice
/rsm:SupplyChainTradeTransaction
/ram:ApplicableHeaderTradeDelivery
/ram:ShipToTradeParty
/ram:PostalTradeAddress
/ram:CountryID</v>
      </c>
      <c r="AR677" s="75" t="str">
        <f t="shared" si="101"/>
        <v>/rsm:CrossIndustryInvoice/rsm:SupplyChainTradeTransaction/ram:ApplicableHeaderTradeDelivery/ram:ShipToTradeParty/ram:PostalTradeAddress/ram:CountryID</v>
      </c>
      <c r="AS677" s="66" t="s">
        <v>131</v>
      </c>
      <c r="AT677" s="68" t="s">
        <v>56</v>
      </c>
      <c r="AU677" s="66" t="str">
        <f t="shared" si="108"/>
        <v>0..1</v>
      </c>
      <c r="AV677" s="66" t="s">
        <v>35</v>
      </c>
      <c r="AW677" s="69" t="s">
        <v>35</v>
      </c>
      <c r="AX677" s="7"/>
      <c r="AY677" s="68" t="str">
        <f t="shared" si="109"/>
        <v>BASIC WL</v>
      </c>
      <c r="AZ677" s="68" t="str">
        <f t="shared" si="109"/>
        <v>BASIC WL</v>
      </c>
      <c r="BA677" s="1"/>
      <c r="BB677" s="57"/>
      <c r="BE677"/>
      <c r="BF677" s="1"/>
      <c r="BG677" s="1"/>
      <c r="BH677" s="1"/>
      <c r="BI677" s="1"/>
      <c r="BJ677" s="1"/>
      <c r="BK677" s="1"/>
      <c r="BL677" s="1"/>
      <c r="BM677" s="1"/>
      <c r="BN677" s="1"/>
      <c r="BO677" s="1"/>
      <c r="BP677" s="1"/>
      <c r="BQ677" s="1"/>
      <c r="BR677" s="1"/>
      <c r="BS677" s="1"/>
      <c r="BT677" s="1"/>
      <c r="BU677" s="1"/>
      <c r="BV677" s="1"/>
      <c r="BW677" s="1"/>
      <c r="BX677" s="1"/>
      <c r="BY677" s="1"/>
      <c r="BZ677" s="1"/>
    </row>
    <row r="678" spans="1:78" s="59" customFormat="1" ht="89.25">
      <c r="A678" s="45" t="str">
        <f t="shared" si="104"/>
        <v>YES</v>
      </c>
      <c r="B678" s="45"/>
      <c r="C678" s="45"/>
      <c r="D678" s="207" t="s">
        <v>3007</v>
      </c>
      <c r="E678" s="208" t="s">
        <v>3150</v>
      </c>
      <c r="F678" s="308" t="s">
        <v>3150</v>
      </c>
      <c r="G678" s="66">
        <f t="shared" si="110"/>
        <v>5</v>
      </c>
      <c r="H678" s="66" t="s">
        <v>42</v>
      </c>
      <c r="I678" s="64" t="s">
        <v>3151</v>
      </c>
      <c r="J678" s="64" t="s">
        <v>1667</v>
      </c>
      <c r="K678" s="65" t="s">
        <v>1668</v>
      </c>
      <c r="L678" s="65"/>
      <c r="M678" s="65" t="s">
        <v>35</v>
      </c>
      <c r="N678" s="64" t="s">
        <v>70</v>
      </c>
      <c r="O678" s="66" t="s">
        <v>42</v>
      </c>
      <c r="P678" s="66" t="str">
        <f t="shared" si="99"/>
        <v>0..1</v>
      </c>
      <c r="Q678" s="2" t="s">
        <v>3152</v>
      </c>
      <c r="R678" s="75" t="s">
        <v>3153</v>
      </c>
      <c r="S678" s="66" t="s">
        <v>73</v>
      </c>
      <c r="T678" s="68" t="s">
        <v>56</v>
      </c>
      <c r="U678" s="66" t="s">
        <v>62</v>
      </c>
      <c r="V678" s="66" t="s">
        <v>200</v>
      </c>
      <c r="W678" s="69" t="s">
        <v>35</v>
      </c>
      <c r="X678" s="38"/>
      <c r="Y678" s="68" t="s">
        <v>185</v>
      </c>
      <c r="Z678" s="68" t="s">
        <v>185</v>
      </c>
      <c r="AA678" s="4"/>
      <c r="AB678" s="13" t="str">
        <f t="shared" si="102"/>
        <v>/rsm:CrossIndustryInvoice/rsm:SupplyChainTradeTransaction/ram:ApplicableHeaderTradeDelivery/ram:ShipToTradeParty/ram:PostalTradeAddress</v>
      </c>
      <c r="AC678" s="13" t="str">
        <f t="shared" si="103"/>
        <v>/ram:CountrySubDivisionName</v>
      </c>
      <c r="AD678" s="14">
        <f>COUNTIFS(R$4:R678,AB678)</f>
        <v>1</v>
      </c>
      <c r="AE678" s="1"/>
      <c r="AF678" s="208" t="str">
        <f t="shared" si="105"/>
        <v>BT-79</v>
      </c>
      <c r="AG678" s="66">
        <f t="shared" si="107"/>
        <v>5</v>
      </c>
      <c r="AH678" s="66" t="str">
        <f t="shared" si="106"/>
        <v>0..1</v>
      </c>
      <c r="AI678" s="64" t="s">
        <v>997</v>
      </c>
      <c r="AJ678" s="64" t="s">
        <v>1671</v>
      </c>
      <c r="AK678" s="65" t="s">
        <v>1672</v>
      </c>
      <c r="AL678" s="65"/>
      <c r="AM678" s="65" t="s">
        <v>35</v>
      </c>
      <c r="AN678" s="64" t="s">
        <v>78</v>
      </c>
      <c r="AO678" s="66" t="str">
        <f t="shared" si="101"/>
        <v>0..1</v>
      </c>
      <c r="AP678" s="66" t="str">
        <f t="shared" si="101"/>
        <v>0..1</v>
      </c>
      <c r="AQ678" s="2" t="str">
        <f t="shared" si="101"/>
        <v>/rsm:CrossIndustryInvoice
/rsm:SupplyChainTradeTransaction
/ram:ApplicableHeaderTradeDelivery
/ram:ShipToTradeParty
/ram:PostalTradeAddress
/ram:CountrySubDivisionName</v>
      </c>
      <c r="AR678" s="75" t="str">
        <f t="shared" si="101"/>
        <v>/rsm:CrossIndustryInvoice/rsm:SupplyChainTradeTransaction/ram:ApplicableHeaderTradeDelivery/ram:ShipToTradeParty/ram:PostalTradeAddress/ram:CountrySubDivisionName</v>
      </c>
      <c r="AS678" s="66" t="s">
        <v>73</v>
      </c>
      <c r="AT678" s="68" t="s">
        <v>56</v>
      </c>
      <c r="AU678" s="66" t="str">
        <f t="shared" si="108"/>
        <v>0..n</v>
      </c>
      <c r="AV678" s="66" t="s">
        <v>200</v>
      </c>
      <c r="AW678" s="69" t="s">
        <v>35</v>
      </c>
      <c r="AX678" s="7"/>
      <c r="AY678" s="68" t="str">
        <f t="shared" si="109"/>
        <v>BASIC WL</v>
      </c>
      <c r="AZ678" s="68" t="str">
        <f t="shared" si="109"/>
        <v>BASIC WL</v>
      </c>
      <c r="BA678" s="1"/>
      <c r="BB678" s="57"/>
      <c r="BE678"/>
      <c r="BF678" s="1"/>
      <c r="BG678" s="1"/>
      <c r="BH678" s="1"/>
      <c r="BI678" s="1"/>
      <c r="BJ678" s="1"/>
      <c r="BK678" s="1"/>
      <c r="BL678" s="1"/>
      <c r="BM678" s="1"/>
      <c r="BN678" s="1"/>
      <c r="BO678" s="1"/>
      <c r="BP678" s="1"/>
      <c r="BQ678" s="1"/>
      <c r="BR678" s="1"/>
      <c r="BS678" s="1"/>
      <c r="BT678" s="1"/>
      <c r="BU678" s="1"/>
      <c r="BV678" s="1"/>
      <c r="BW678" s="1"/>
      <c r="BX678" s="1"/>
      <c r="BY678" s="1"/>
      <c r="BZ678" s="1"/>
    </row>
    <row r="679" spans="1:78" s="59" customFormat="1" ht="76.5">
      <c r="A679" s="45" t="str">
        <f t="shared" si="104"/>
        <v>EXT</v>
      </c>
      <c r="B679" s="45"/>
      <c r="C679" s="45"/>
      <c r="D679" s="205" t="s">
        <v>3007</v>
      </c>
      <c r="E679" s="139" t="s">
        <v>41</v>
      </c>
      <c r="F679" s="295" t="e">
        <v>#N/A</v>
      </c>
      <c r="G679" s="140">
        <f t="shared" si="110"/>
        <v>4</v>
      </c>
      <c r="H679" s="140" t="s">
        <v>42</v>
      </c>
      <c r="I679" s="137" t="s">
        <v>3154</v>
      </c>
      <c r="J679" s="125"/>
      <c r="K679" s="126"/>
      <c r="L679" s="126"/>
      <c r="M679" s="126"/>
      <c r="N679" s="125"/>
      <c r="O679" s="124" t="s">
        <v>42</v>
      </c>
      <c r="P679" s="124" t="str">
        <f t="shared" si="99"/>
        <v>0..1</v>
      </c>
      <c r="Q679" s="141" t="s">
        <v>3155</v>
      </c>
      <c r="R679" s="142" t="s">
        <v>3156</v>
      </c>
      <c r="S679" s="124"/>
      <c r="T679" s="129"/>
      <c r="U679" s="140" t="s">
        <v>62</v>
      </c>
      <c r="V679" s="124"/>
      <c r="W679" s="130"/>
      <c r="X679" s="38"/>
      <c r="Y679" s="143" t="s">
        <v>47</v>
      </c>
      <c r="Z679" s="143" t="s">
        <v>47</v>
      </c>
      <c r="AA679" s="4"/>
      <c r="AB679" s="13" t="str">
        <f t="shared" si="102"/>
        <v>/rsm:CrossIndustryInvoice/rsm:SupplyChainTradeTransaction/ram:ApplicableHeaderTradeDelivery/ram:ShipToTradeParty</v>
      </c>
      <c r="AC679" s="13" t="str">
        <f t="shared" si="103"/>
        <v>/ram:URIUniversalCommunication</v>
      </c>
      <c r="AD679" s="14">
        <f>COUNTIFS(R$4:R679,AB679)</f>
        <v>1</v>
      </c>
      <c r="AE679" s="1"/>
      <c r="AF679" s="139" t="str">
        <f t="shared" si="105"/>
        <v>EXT</v>
      </c>
      <c r="AG679" s="140">
        <f t="shared" si="107"/>
        <v>4</v>
      </c>
      <c r="AH679" s="140" t="str">
        <f t="shared" si="106"/>
        <v>0..1</v>
      </c>
      <c r="AI679" s="137" t="s">
        <v>1001</v>
      </c>
      <c r="AJ679" s="125"/>
      <c r="AK679" s="126"/>
      <c r="AL679" s="126"/>
      <c r="AM679" s="126"/>
      <c r="AN679" s="125"/>
      <c r="AO679" s="124" t="str">
        <f t="shared" si="101"/>
        <v>0..1</v>
      </c>
      <c r="AP679" s="124" t="str">
        <f t="shared" si="101"/>
        <v>0..1</v>
      </c>
      <c r="AQ679" s="141" t="str">
        <f t="shared" si="101"/>
        <v>/rsm:CrossIndustryInvoice
/rsm:SupplyChainTradeTransaction
/ram:ApplicableHeaderTradeDelivery
/ram:ShipToTradeParty
/ram:URIUniversalCommunication</v>
      </c>
      <c r="AR679" s="142" t="str">
        <f t="shared" si="101"/>
        <v>/rsm:CrossIndustryInvoice/rsm:SupplyChainTradeTransaction/ram:ApplicableHeaderTradeDelivery/ram:ShipToTradeParty/ram:URIUniversalCommunication</v>
      </c>
      <c r="AS679" s="124"/>
      <c r="AT679" s="129"/>
      <c r="AU679" s="140" t="str">
        <f t="shared" si="108"/>
        <v>0..n</v>
      </c>
      <c r="AV679" s="124"/>
      <c r="AW679" s="130"/>
      <c r="AX679" s="7"/>
      <c r="AY679" s="143" t="str">
        <f t="shared" si="109"/>
        <v>EXTENDED</v>
      </c>
      <c r="AZ679" s="143" t="str">
        <f t="shared" si="109"/>
        <v>EXTENDED</v>
      </c>
      <c r="BA679" s="1"/>
      <c r="BB679" s="57"/>
      <c r="BE679"/>
      <c r="BF679" s="1"/>
      <c r="BG679" s="1"/>
      <c r="BH679" s="1"/>
      <c r="BI679" s="1"/>
      <c r="BJ679" s="1"/>
      <c r="BK679" s="1"/>
      <c r="BL679" s="1"/>
      <c r="BM679" s="1"/>
      <c r="BN679" s="1"/>
      <c r="BO679" s="1"/>
      <c r="BP679" s="1"/>
      <c r="BQ679" s="1"/>
      <c r="BR679" s="1"/>
      <c r="BS679" s="1"/>
      <c r="BT679" s="1"/>
      <c r="BU679" s="1"/>
      <c r="BV679" s="1"/>
      <c r="BW679" s="1"/>
      <c r="BX679" s="1"/>
      <c r="BY679" s="1"/>
      <c r="BZ679" s="1"/>
    </row>
    <row r="680" spans="1:78" s="59" customFormat="1" ht="89.25">
      <c r="A680" s="45" t="str">
        <f t="shared" si="104"/>
        <v>EXT</v>
      </c>
      <c r="B680" s="45"/>
      <c r="C680" s="45"/>
      <c r="D680" s="205" t="s">
        <v>3007</v>
      </c>
      <c r="E680" s="61" t="s">
        <v>41</v>
      </c>
      <c r="F680" s="281" t="e">
        <v>#N/A</v>
      </c>
      <c r="G680" s="62">
        <f t="shared" si="110"/>
        <v>5</v>
      </c>
      <c r="H680" s="62" t="s">
        <v>32</v>
      </c>
      <c r="I680" s="64" t="s">
        <v>623</v>
      </c>
      <c r="J680" s="64"/>
      <c r="K680" s="65"/>
      <c r="L680" s="65"/>
      <c r="M680" s="65"/>
      <c r="N680" s="64"/>
      <c r="O680" s="66" t="s">
        <v>32</v>
      </c>
      <c r="P680" s="66" t="str">
        <f t="shared" si="99"/>
        <v>1..1</v>
      </c>
      <c r="Q680" s="6" t="s">
        <v>3157</v>
      </c>
      <c r="R680" s="67" t="s">
        <v>3158</v>
      </c>
      <c r="S680" s="66" t="s">
        <v>55</v>
      </c>
      <c r="T680" s="68" t="s">
        <v>56</v>
      </c>
      <c r="U680" s="62" t="s">
        <v>42</v>
      </c>
      <c r="V680" s="66"/>
      <c r="W680" s="69"/>
      <c r="X680" s="38"/>
      <c r="Y680" s="70" t="s">
        <v>47</v>
      </c>
      <c r="Z680" s="70" t="s">
        <v>47</v>
      </c>
      <c r="AA680" s="4"/>
      <c r="AB680" s="13" t="str">
        <f t="shared" si="102"/>
        <v>/rsm:CrossIndustryInvoice/rsm:SupplyChainTradeTransaction/ram:ApplicableHeaderTradeDelivery/ram:ShipToTradeParty/ram:URIUniversalCommunication</v>
      </c>
      <c r="AC680" s="13" t="str">
        <f t="shared" si="103"/>
        <v>/ram:URIID</v>
      </c>
      <c r="AD680" s="14">
        <f>COUNTIFS(R$4:R680,AB680)</f>
        <v>1</v>
      </c>
      <c r="AE680" s="1"/>
      <c r="AF680" s="61" t="str">
        <f t="shared" si="105"/>
        <v>EXT</v>
      </c>
      <c r="AG680" s="62">
        <f t="shared" si="107"/>
        <v>5</v>
      </c>
      <c r="AH680" s="62" t="str">
        <f t="shared" si="106"/>
        <v>1..1</v>
      </c>
      <c r="AI680" s="64" t="s">
        <v>2172</v>
      </c>
      <c r="AJ680" s="64"/>
      <c r="AK680" s="65"/>
      <c r="AL680" s="65"/>
      <c r="AM680" s="65"/>
      <c r="AN680" s="64"/>
      <c r="AO680" s="66" t="str">
        <f t="shared" si="101"/>
        <v>1..1</v>
      </c>
      <c r="AP680" s="66" t="str">
        <f t="shared" si="101"/>
        <v>1..1</v>
      </c>
      <c r="AQ680" s="6" t="str">
        <f t="shared" si="101"/>
        <v>/rsm:CrossIndustryInvoice
/rsm:SupplyChainTradeTransaction
/ram:ApplicableHeaderTradeDelivery
/ram:ShipToTradeParty
/ram:URIUniversalCommunication
/ram:URIID</v>
      </c>
      <c r="AR680" s="67" t="str">
        <f t="shared" si="101"/>
        <v>/rsm:CrossIndustryInvoice/rsm:SupplyChainTradeTransaction/ram:ApplicableHeaderTradeDelivery/ram:ShipToTradeParty/ram:URIUniversalCommunication/ram:URIID</v>
      </c>
      <c r="AS680" s="66" t="s">
        <v>55</v>
      </c>
      <c r="AT680" s="68" t="s">
        <v>56</v>
      </c>
      <c r="AU680" s="62" t="str">
        <f t="shared" si="108"/>
        <v>0..1</v>
      </c>
      <c r="AV680" s="66"/>
      <c r="AW680" s="69"/>
      <c r="AX680" s="7"/>
      <c r="AY680" s="70" t="str">
        <f t="shared" si="109"/>
        <v>EXTENDED</v>
      </c>
      <c r="AZ680" s="70" t="str">
        <f t="shared" si="109"/>
        <v>EXTENDED</v>
      </c>
      <c r="BA680" s="1"/>
      <c r="BB680" s="57"/>
      <c r="BE680"/>
      <c r="BF680" s="1"/>
      <c r="BG680" s="1"/>
      <c r="BH680" s="1"/>
      <c r="BI680" s="1"/>
      <c r="BJ680" s="1"/>
      <c r="BK680" s="1"/>
      <c r="BL680" s="1"/>
      <c r="BM680" s="1"/>
      <c r="BN680" s="1"/>
      <c r="BO680" s="1"/>
      <c r="BP680" s="1"/>
      <c r="BQ680" s="1"/>
      <c r="BR680" s="1"/>
      <c r="BS680" s="1"/>
      <c r="BT680" s="1"/>
      <c r="BU680" s="1"/>
      <c r="BV680" s="1"/>
      <c r="BW680" s="1"/>
      <c r="BX680" s="1"/>
      <c r="BY680" s="1"/>
      <c r="BZ680" s="1"/>
    </row>
    <row r="681" spans="1:78" s="59" customFormat="1" ht="102">
      <c r="A681" s="45" t="str">
        <f t="shared" si="104"/>
        <v>EXT</v>
      </c>
      <c r="B681" s="45"/>
      <c r="C681" s="45"/>
      <c r="D681" s="205" t="s">
        <v>3007</v>
      </c>
      <c r="E681" s="61" t="s">
        <v>41</v>
      </c>
      <c r="F681" s="281" t="e">
        <v>#N/A</v>
      </c>
      <c r="G681" s="62">
        <f t="shared" si="110"/>
        <v>6</v>
      </c>
      <c r="H681" s="62" t="s">
        <v>32</v>
      </c>
      <c r="I681" s="64" t="s">
        <v>498</v>
      </c>
      <c r="J681" s="64"/>
      <c r="K681" s="65"/>
      <c r="L681" s="65"/>
      <c r="M681" s="65"/>
      <c r="N681" s="64"/>
      <c r="O681" s="66" t="s">
        <v>32</v>
      </c>
      <c r="P681" s="66" t="str">
        <f t="shared" si="99"/>
        <v>1..1</v>
      </c>
      <c r="Q681" s="6" t="s">
        <v>3159</v>
      </c>
      <c r="R681" s="67" t="s">
        <v>3160</v>
      </c>
      <c r="S681" s="66" t="s">
        <v>329</v>
      </c>
      <c r="T681" s="68" t="s">
        <v>163</v>
      </c>
      <c r="U681" s="62" t="s">
        <v>42</v>
      </c>
      <c r="V681" s="66"/>
      <c r="W681" s="69"/>
      <c r="X681" s="38"/>
      <c r="Y681" s="70" t="s">
        <v>47</v>
      </c>
      <c r="Z681" s="70" t="s">
        <v>47</v>
      </c>
      <c r="AA681" s="4"/>
      <c r="AB681" s="13" t="str">
        <f t="shared" si="102"/>
        <v>/rsm:CrossIndustryInvoice/rsm:SupplyChainTradeTransaction/ram:ApplicableHeaderTradeDelivery/ram:ShipToTradeParty/ram:URIUniversalCommunication/ram:URIID</v>
      </c>
      <c r="AC681" s="13" t="str">
        <f t="shared" si="103"/>
        <v>/@schemeID</v>
      </c>
      <c r="AD681" s="14">
        <f>COUNTIFS(R$4:R681,AB681)</f>
        <v>1</v>
      </c>
      <c r="AE681" s="1"/>
      <c r="AF681" s="61" t="str">
        <f t="shared" si="105"/>
        <v>EXT</v>
      </c>
      <c r="AG681" s="62">
        <f t="shared" si="107"/>
        <v>6</v>
      </c>
      <c r="AH681" s="62" t="str">
        <f t="shared" si="106"/>
        <v>1..1</v>
      </c>
      <c r="AI681" s="64" t="s">
        <v>330</v>
      </c>
      <c r="AJ681" s="64"/>
      <c r="AK681" s="65"/>
      <c r="AL681" s="65"/>
      <c r="AM681" s="65"/>
      <c r="AN681" s="64"/>
      <c r="AO681" s="66" t="str">
        <f t="shared" si="101"/>
        <v>1..1</v>
      </c>
      <c r="AP681" s="66" t="str">
        <f t="shared" si="101"/>
        <v>1..1</v>
      </c>
      <c r="AQ681" s="6" t="str">
        <f t="shared" si="101"/>
        <v>/rsm:CrossIndustryInvoice
/rsm:SupplyChainTradeTransaction
/ram:ApplicableHeaderTradeDelivery
/ram:ShipToTradeParty
/ram:URIUniversalCommunication
/ram:URIID
/@schemeID</v>
      </c>
      <c r="AR681" s="67" t="str">
        <f t="shared" si="101"/>
        <v>/rsm:CrossIndustryInvoice/rsm:SupplyChainTradeTransaction/ram:ApplicableHeaderTradeDelivery/ram:ShipToTradeParty/ram:URIUniversalCommunication/ram:URIID/@schemeID</v>
      </c>
      <c r="AS681" s="66" t="s">
        <v>329</v>
      </c>
      <c r="AT681" s="68" t="s">
        <v>163</v>
      </c>
      <c r="AU681" s="62" t="str">
        <f t="shared" si="108"/>
        <v>0..1</v>
      </c>
      <c r="AV681" s="66"/>
      <c r="AW681" s="69"/>
      <c r="AX681" s="7"/>
      <c r="AY681" s="70" t="str">
        <f t="shared" si="109"/>
        <v>EXTENDED</v>
      </c>
      <c r="AZ681" s="70" t="str">
        <f t="shared" si="109"/>
        <v>EXTENDED</v>
      </c>
      <c r="BA681" s="1"/>
      <c r="BB681" s="57"/>
      <c r="BE681"/>
      <c r="BF681" s="1"/>
      <c r="BG681" s="1"/>
      <c r="BH681" s="1"/>
      <c r="BI681" s="1"/>
      <c r="BJ681" s="1"/>
      <c r="BK681" s="1"/>
      <c r="BL681" s="1"/>
      <c r="BM681" s="1"/>
      <c r="BN681" s="1"/>
      <c r="BO681" s="1"/>
      <c r="BP681" s="1"/>
      <c r="BQ681" s="1"/>
      <c r="BR681" s="1"/>
      <c r="BS681" s="1"/>
      <c r="BT681" s="1"/>
      <c r="BU681" s="1"/>
      <c r="BV681" s="1"/>
      <c r="BW681" s="1"/>
      <c r="BX681" s="1"/>
      <c r="BY681" s="1"/>
      <c r="BZ681" s="1"/>
    </row>
    <row r="682" spans="1:78" s="59" customFormat="1" ht="76.5">
      <c r="A682" s="45" t="str">
        <f t="shared" si="104"/>
        <v>EXT</v>
      </c>
      <c r="B682" s="45"/>
      <c r="C682" s="45"/>
      <c r="D682" s="205" t="s">
        <v>3007</v>
      </c>
      <c r="E682" s="139" t="s">
        <v>41</v>
      </c>
      <c r="F682" s="295" t="e">
        <v>#N/A</v>
      </c>
      <c r="G682" s="140">
        <f t="shared" si="110"/>
        <v>4</v>
      </c>
      <c r="H682" s="140" t="s">
        <v>62</v>
      </c>
      <c r="I682" s="137" t="s">
        <v>3161</v>
      </c>
      <c r="J682" s="125"/>
      <c r="K682" s="126"/>
      <c r="L682" s="126"/>
      <c r="M682" s="126"/>
      <c r="N682" s="125"/>
      <c r="O682" s="124" t="s">
        <v>62</v>
      </c>
      <c r="P682" s="124" t="str">
        <f t="shared" si="99"/>
        <v>0..n</v>
      </c>
      <c r="Q682" s="141" t="s">
        <v>3162</v>
      </c>
      <c r="R682" s="142" t="s">
        <v>3163</v>
      </c>
      <c r="S682" s="124"/>
      <c r="T682" s="129"/>
      <c r="U682" s="140" t="s">
        <v>62</v>
      </c>
      <c r="V682" s="124"/>
      <c r="W682" s="130"/>
      <c r="X682" s="38"/>
      <c r="Y682" s="143" t="s">
        <v>47</v>
      </c>
      <c r="Z682" s="143" t="s">
        <v>47</v>
      </c>
      <c r="AA682" s="4"/>
      <c r="AB682" s="13" t="str">
        <f t="shared" si="102"/>
        <v>/rsm:CrossIndustryInvoice/rsm:SupplyChainTradeTransaction/ram:ApplicableHeaderTradeDelivery/ram:ShipToTradeParty</v>
      </c>
      <c r="AC682" s="13" t="str">
        <f t="shared" si="103"/>
        <v>/ram:SpecifiedTaxRegistration</v>
      </c>
      <c r="AD682" s="14">
        <f>COUNTIFS(R$4:R682,AB682)</f>
        <v>1</v>
      </c>
      <c r="AE682" s="1"/>
      <c r="AF682" s="139" t="str">
        <f t="shared" si="105"/>
        <v>EXT</v>
      </c>
      <c r="AG682" s="140">
        <f t="shared" si="107"/>
        <v>4</v>
      </c>
      <c r="AH682" s="140" t="str">
        <f t="shared" si="106"/>
        <v>0..n</v>
      </c>
      <c r="AI682" s="137" t="s">
        <v>1011</v>
      </c>
      <c r="AJ682" s="125"/>
      <c r="AK682" s="126"/>
      <c r="AL682" s="126"/>
      <c r="AM682" s="126"/>
      <c r="AN682" s="125"/>
      <c r="AO682" s="124" t="str">
        <f t="shared" si="101"/>
        <v>0..n</v>
      </c>
      <c r="AP682" s="124" t="str">
        <f t="shared" si="101"/>
        <v>0..n</v>
      </c>
      <c r="AQ682" s="141" t="str">
        <f t="shared" si="101"/>
        <v>/rsm:CrossIndustryInvoice
/rsm:SupplyChainTradeTransaction
/ram:ApplicableHeaderTradeDelivery
/ram:ShipToTradeParty
/ram:SpecifiedTaxRegistration</v>
      </c>
      <c r="AR682" s="142" t="str">
        <f t="shared" si="101"/>
        <v>/rsm:CrossIndustryInvoice/rsm:SupplyChainTradeTransaction/ram:ApplicableHeaderTradeDelivery/ram:ShipToTradeParty/ram:SpecifiedTaxRegistration</v>
      </c>
      <c r="AS682" s="124"/>
      <c r="AT682" s="129"/>
      <c r="AU682" s="140" t="str">
        <f t="shared" si="108"/>
        <v>0..n</v>
      </c>
      <c r="AV682" s="124"/>
      <c r="AW682" s="130"/>
      <c r="AX682" s="7"/>
      <c r="AY682" s="143" t="str">
        <f t="shared" si="109"/>
        <v>EXTENDED</v>
      </c>
      <c r="AZ682" s="143" t="str">
        <f t="shared" si="109"/>
        <v>EXTENDED</v>
      </c>
      <c r="BA682" s="1"/>
      <c r="BB682" s="57"/>
      <c r="BE682"/>
      <c r="BF682" s="1"/>
      <c r="BG682" s="1"/>
      <c r="BH682" s="1"/>
      <c r="BI682" s="1"/>
      <c r="BJ682" s="1"/>
      <c r="BK682" s="1"/>
      <c r="BL682" s="1"/>
      <c r="BM682" s="1"/>
      <c r="BN682" s="1"/>
      <c r="BO682" s="1"/>
      <c r="BP682" s="1"/>
      <c r="BQ682" s="1"/>
      <c r="BR682" s="1"/>
      <c r="BS682" s="1"/>
      <c r="BT682" s="1"/>
      <c r="BU682" s="1"/>
      <c r="BV682" s="1"/>
      <c r="BW682" s="1"/>
      <c r="BX682" s="1"/>
      <c r="BY682" s="1"/>
      <c r="BZ682" s="1"/>
    </row>
    <row r="683" spans="1:78" s="59" customFormat="1" ht="89.25">
      <c r="A683" s="45" t="str">
        <f t="shared" si="104"/>
        <v>EXT</v>
      </c>
      <c r="B683" s="45"/>
      <c r="C683" s="45"/>
      <c r="D683" s="205" t="s">
        <v>3007</v>
      </c>
      <c r="E683" s="61" t="s">
        <v>41</v>
      </c>
      <c r="F683" s="281" t="e">
        <v>#N/A</v>
      </c>
      <c r="G683" s="62">
        <f t="shared" si="110"/>
        <v>5</v>
      </c>
      <c r="H683" s="62" t="s">
        <v>32</v>
      </c>
      <c r="I683" s="64" t="s">
        <v>3</v>
      </c>
      <c r="J683" s="64"/>
      <c r="K683" s="65"/>
      <c r="L683" s="65"/>
      <c r="M683" s="65"/>
      <c r="N683" s="64"/>
      <c r="O683" s="66" t="s">
        <v>32</v>
      </c>
      <c r="P683" s="66" t="str">
        <f t="shared" si="99"/>
        <v>1..1</v>
      </c>
      <c r="Q683" s="6" t="s">
        <v>3164</v>
      </c>
      <c r="R683" s="67" t="s">
        <v>3165</v>
      </c>
      <c r="S683" s="66" t="s">
        <v>55</v>
      </c>
      <c r="T683" s="68" t="s">
        <v>56</v>
      </c>
      <c r="U683" s="62" t="s">
        <v>42</v>
      </c>
      <c r="V683" s="66"/>
      <c r="W683" s="69"/>
      <c r="X683" s="38"/>
      <c r="Y683" s="70" t="s">
        <v>47</v>
      </c>
      <c r="Z683" s="70" t="s">
        <v>47</v>
      </c>
      <c r="AA683" s="4"/>
      <c r="AB683" s="13" t="str">
        <f t="shared" si="102"/>
        <v>/rsm:CrossIndustryInvoice/rsm:SupplyChainTradeTransaction/ram:ApplicableHeaderTradeDelivery/ram:ShipToTradeParty/ram:SpecifiedTaxRegistration</v>
      </c>
      <c r="AC683" s="13" t="str">
        <f t="shared" si="103"/>
        <v>/ram:ID</v>
      </c>
      <c r="AD683" s="14">
        <f>COUNTIFS(R$4:R683,AB683)</f>
        <v>1</v>
      </c>
      <c r="AE683" s="1"/>
      <c r="AF683" s="61" t="str">
        <f t="shared" si="105"/>
        <v>EXT</v>
      </c>
      <c r="AG683" s="62">
        <f t="shared" si="107"/>
        <v>5</v>
      </c>
      <c r="AH683" s="62" t="str">
        <f t="shared" si="106"/>
        <v>1..1</v>
      </c>
      <c r="AI683" s="64" t="s">
        <v>1014</v>
      </c>
      <c r="AJ683" s="64"/>
      <c r="AK683" s="65"/>
      <c r="AL683" s="65"/>
      <c r="AM683" s="65"/>
      <c r="AN683" s="64"/>
      <c r="AO683" s="66" t="str">
        <f t="shared" si="101"/>
        <v>1..1</v>
      </c>
      <c r="AP683" s="66" t="str">
        <f t="shared" si="101"/>
        <v>1..1</v>
      </c>
      <c r="AQ683" s="6" t="str">
        <f t="shared" si="101"/>
        <v>/rsm:CrossIndustryInvoice
/rsm:SupplyChainTradeTransaction
/ram:ApplicableHeaderTradeDelivery
/ram:ShipToTradeParty
/ram:SpecifiedTaxRegistration
/ram:ID</v>
      </c>
      <c r="AR683" s="67" t="str">
        <f t="shared" si="101"/>
        <v>/rsm:CrossIndustryInvoice/rsm:SupplyChainTradeTransaction/ram:ApplicableHeaderTradeDelivery/ram:ShipToTradeParty/ram:SpecifiedTaxRegistration/ram:ID</v>
      </c>
      <c r="AS683" s="66" t="s">
        <v>55</v>
      </c>
      <c r="AT683" s="68" t="s">
        <v>56</v>
      </c>
      <c r="AU683" s="62" t="str">
        <f t="shared" si="108"/>
        <v>0..1</v>
      </c>
      <c r="AV683" s="66"/>
      <c r="AW683" s="69"/>
      <c r="AX683" s="7"/>
      <c r="AY683" s="70" t="str">
        <f t="shared" si="109"/>
        <v>EXTENDED</v>
      </c>
      <c r="AZ683" s="70" t="str">
        <f t="shared" si="109"/>
        <v>EXTENDED</v>
      </c>
      <c r="BA683" s="1"/>
      <c r="BB683" s="57"/>
      <c r="BE683"/>
      <c r="BF683" s="1"/>
      <c r="BG683" s="1"/>
      <c r="BH683" s="1"/>
      <c r="BI683" s="1"/>
      <c r="BJ683" s="1"/>
      <c r="BK683" s="1"/>
      <c r="BL683" s="1"/>
      <c r="BM683" s="1"/>
      <c r="BN683" s="1"/>
      <c r="BO683" s="1"/>
      <c r="BP683" s="1"/>
      <c r="BQ683" s="1"/>
      <c r="BR683" s="1"/>
      <c r="BS683" s="1"/>
      <c r="BT683" s="1"/>
      <c r="BU683" s="1"/>
      <c r="BV683" s="1"/>
      <c r="BW683" s="1"/>
      <c r="BX683" s="1"/>
      <c r="BY683" s="1"/>
      <c r="BZ683" s="1"/>
    </row>
    <row r="684" spans="1:78" s="59" customFormat="1" ht="102">
      <c r="A684" s="45" t="str">
        <f t="shared" si="104"/>
        <v>EXT</v>
      </c>
      <c r="B684" s="45"/>
      <c r="C684" s="45"/>
      <c r="D684" s="205" t="s">
        <v>3007</v>
      </c>
      <c r="E684" s="61" t="s">
        <v>41</v>
      </c>
      <c r="F684" s="281" t="e">
        <v>#N/A</v>
      </c>
      <c r="G684" s="62">
        <f t="shared" si="110"/>
        <v>6</v>
      </c>
      <c r="H684" s="62" t="s">
        <v>32</v>
      </c>
      <c r="I684" s="64" t="s">
        <v>498</v>
      </c>
      <c r="J684" s="64"/>
      <c r="K684" s="65" t="s">
        <v>1015</v>
      </c>
      <c r="L684" s="65"/>
      <c r="M684" s="65" t="s">
        <v>1016</v>
      </c>
      <c r="N684" s="64"/>
      <c r="O684" s="66" t="s">
        <v>32</v>
      </c>
      <c r="P684" s="66" t="str">
        <f t="shared" si="99"/>
        <v>1..1</v>
      </c>
      <c r="Q684" s="6" t="s">
        <v>3166</v>
      </c>
      <c r="R684" s="67" t="s">
        <v>3167</v>
      </c>
      <c r="S684" s="66" t="s">
        <v>329</v>
      </c>
      <c r="T684" s="68" t="s">
        <v>163</v>
      </c>
      <c r="U684" s="62" t="s">
        <v>42</v>
      </c>
      <c r="V684" s="66"/>
      <c r="W684" s="69"/>
      <c r="X684" s="38"/>
      <c r="Y684" s="70" t="s">
        <v>47</v>
      </c>
      <c r="Z684" s="70" t="s">
        <v>47</v>
      </c>
      <c r="AA684" s="4"/>
      <c r="AB684" s="13" t="str">
        <f t="shared" si="102"/>
        <v>/rsm:CrossIndustryInvoice/rsm:SupplyChainTradeTransaction/ram:ApplicableHeaderTradeDelivery/ram:ShipToTradeParty/ram:SpecifiedTaxRegistration/ram:ID</v>
      </c>
      <c r="AC684" s="13" t="str">
        <f t="shared" si="103"/>
        <v>/@schemeID</v>
      </c>
      <c r="AD684" s="14">
        <f>COUNTIFS(R$4:R684,AB684)</f>
        <v>1</v>
      </c>
      <c r="AE684" s="1"/>
      <c r="AF684" s="61" t="str">
        <f t="shared" si="105"/>
        <v>EXT</v>
      </c>
      <c r="AG684" s="62">
        <f t="shared" si="107"/>
        <v>6</v>
      </c>
      <c r="AH684" s="62" t="str">
        <f t="shared" si="106"/>
        <v>1..1</v>
      </c>
      <c r="AI684" s="64" t="s">
        <v>1019</v>
      </c>
      <c r="AJ684" s="64"/>
      <c r="AK684" s="65"/>
      <c r="AL684" s="65"/>
      <c r="AM684" s="65"/>
      <c r="AN684" s="64"/>
      <c r="AO684" s="66" t="str">
        <f t="shared" si="101"/>
        <v>1..1</v>
      </c>
      <c r="AP684" s="66" t="str">
        <f t="shared" si="101"/>
        <v>1..1</v>
      </c>
      <c r="AQ684" s="6" t="str">
        <f t="shared" si="101"/>
        <v>/rsm:CrossIndustryInvoice
/rsm:SupplyChainTradeTransaction
/ram:ApplicableHeaderTradeDelivery
/ram:ShipToTradeParty
/ram:SpecifiedTaxRegistration
/ram:ID
/@schemeID</v>
      </c>
      <c r="AR684" s="67" t="str">
        <f t="shared" si="101"/>
        <v>/rsm:CrossIndustryInvoice/rsm:SupplyChainTradeTransaction/ram:ApplicableHeaderTradeDelivery/ram:ShipToTradeParty/ram:SpecifiedTaxRegistration/ram:ID/@schemeID</v>
      </c>
      <c r="AS684" s="66" t="s">
        <v>329</v>
      </c>
      <c r="AT684" s="68" t="s">
        <v>163</v>
      </c>
      <c r="AU684" s="62" t="str">
        <f t="shared" si="108"/>
        <v>0..1</v>
      </c>
      <c r="AV684" s="66"/>
      <c r="AW684" s="69"/>
      <c r="AX684" s="7"/>
      <c r="AY684" s="70" t="str">
        <f t="shared" si="109"/>
        <v>EXTENDED</v>
      </c>
      <c r="AZ684" s="70" t="str">
        <f t="shared" si="109"/>
        <v>EXTENDED</v>
      </c>
      <c r="BA684" s="1"/>
      <c r="BB684" s="57"/>
      <c r="BE684"/>
      <c r="BF684" s="1"/>
      <c r="BG684" s="1"/>
      <c r="BH684" s="1"/>
      <c r="BI684" s="1"/>
      <c r="BJ684" s="1"/>
      <c r="BK684" s="1"/>
      <c r="BL684" s="1"/>
      <c r="BM684" s="1"/>
      <c r="BN684" s="1"/>
      <c r="BO684" s="1"/>
      <c r="BP684" s="1"/>
      <c r="BQ684" s="1"/>
      <c r="BR684" s="1"/>
      <c r="BS684" s="1"/>
      <c r="BT684" s="1"/>
      <c r="BU684" s="1"/>
      <c r="BV684" s="1"/>
      <c r="BW684" s="1"/>
      <c r="BX684" s="1"/>
      <c r="BY684" s="1"/>
      <c r="BZ684" s="1"/>
    </row>
    <row r="685" spans="1:78" s="59" customFormat="1" ht="63.75">
      <c r="A685" s="45" t="str">
        <f t="shared" si="104"/>
        <v>EXT</v>
      </c>
      <c r="B685" s="45"/>
      <c r="C685" s="45"/>
      <c r="D685" s="203" t="s">
        <v>3007</v>
      </c>
      <c r="E685" s="99" t="s">
        <v>41</v>
      </c>
      <c r="F685" s="288" t="e">
        <v>#N/A</v>
      </c>
      <c r="G685" s="100">
        <f t="shared" si="110"/>
        <v>3</v>
      </c>
      <c r="H685" s="100" t="s">
        <v>42</v>
      </c>
      <c r="I685" s="125" t="s">
        <v>3168</v>
      </c>
      <c r="J685" s="125"/>
      <c r="K685" s="126"/>
      <c r="L685" s="126"/>
      <c r="M685" s="126"/>
      <c r="N685" s="125"/>
      <c r="O685" s="124" t="s">
        <v>42</v>
      </c>
      <c r="P685" s="124" t="str">
        <f t="shared" si="99"/>
        <v>0..1</v>
      </c>
      <c r="Q685" s="102" t="s">
        <v>3169</v>
      </c>
      <c r="R685" s="103" t="s">
        <v>3170</v>
      </c>
      <c r="S685" s="124" t="s">
        <v>35</v>
      </c>
      <c r="T685" s="129" t="s">
        <v>38</v>
      </c>
      <c r="U685" s="100" t="s">
        <v>42</v>
      </c>
      <c r="V685" s="124"/>
      <c r="W685" s="130"/>
      <c r="X685" s="38"/>
      <c r="Y685" s="104" t="s">
        <v>47</v>
      </c>
      <c r="Z685" s="104" t="s">
        <v>47</v>
      </c>
      <c r="AA685" s="4"/>
      <c r="AB685" s="13" t="str">
        <f t="shared" si="102"/>
        <v>/rsm:CrossIndustryInvoice/rsm:SupplyChainTradeTransaction/ram:ApplicableHeaderTradeDelivery</v>
      </c>
      <c r="AC685" s="13" t="str">
        <f t="shared" si="103"/>
        <v>/ram:UltimateShipToTradeParty</v>
      </c>
      <c r="AD685" s="14">
        <f>COUNTIFS(R$4:R685,AB685)</f>
        <v>1</v>
      </c>
      <c r="AE685" s="1"/>
      <c r="AF685" s="99" t="str">
        <f t="shared" si="105"/>
        <v>EXT</v>
      </c>
      <c r="AG685" s="100">
        <f t="shared" si="107"/>
        <v>3</v>
      </c>
      <c r="AH685" s="100" t="str">
        <f t="shared" si="106"/>
        <v>0..1</v>
      </c>
      <c r="AI685" s="125" t="s">
        <v>1024</v>
      </c>
      <c r="AJ685" s="125"/>
      <c r="AK685" s="126"/>
      <c r="AL685" s="126"/>
      <c r="AM685" s="126"/>
      <c r="AN685" s="125"/>
      <c r="AO685" s="124" t="str">
        <f t="shared" si="101"/>
        <v>0..1</v>
      </c>
      <c r="AP685" s="124" t="str">
        <f t="shared" si="101"/>
        <v>0..1</v>
      </c>
      <c r="AQ685" s="102" t="str">
        <f t="shared" si="101"/>
        <v>/rsm:CrossIndustryInvoice
/rsm:SupplyChainTradeTransaction
/ram:ApplicableHeaderTradeDelivery
/ram:UltimateShipToTradeParty</v>
      </c>
      <c r="AR685" s="103" t="str">
        <f t="shared" si="101"/>
        <v>/rsm:CrossIndustryInvoice/rsm:SupplyChainTradeTransaction/ram:ApplicableHeaderTradeDelivery/ram:UltimateShipToTradeParty</v>
      </c>
      <c r="AS685" s="124" t="s">
        <v>35</v>
      </c>
      <c r="AT685" s="129" t="s">
        <v>38</v>
      </c>
      <c r="AU685" s="100" t="str">
        <f t="shared" si="108"/>
        <v>0..1</v>
      </c>
      <c r="AV685" s="124"/>
      <c r="AW685" s="130"/>
      <c r="AX685" s="7"/>
      <c r="AY685" s="104" t="str">
        <f t="shared" si="109"/>
        <v>EXTENDED</v>
      </c>
      <c r="AZ685" s="104" t="str">
        <f t="shared" si="109"/>
        <v>EXTENDED</v>
      </c>
      <c r="BA685" s="1"/>
      <c r="BB685" s="57"/>
      <c r="BE685"/>
      <c r="BF685" s="1"/>
      <c r="BG685" s="1"/>
      <c r="BH685" s="1"/>
      <c r="BI685" s="1"/>
      <c r="BJ685" s="1"/>
      <c r="BK685" s="1"/>
      <c r="BL685" s="1"/>
      <c r="BM685" s="1"/>
      <c r="BN685" s="1"/>
      <c r="BO685" s="1"/>
      <c r="BP685" s="1"/>
      <c r="BQ685" s="1"/>
      <c r="BR685" s="1"/>
      <c r="BS685" s="1"/>
      <c r="BT685" s="1"/>
      <c r="BU685" s="1"/>
      <c r="BV685" s="1"/>
      <c r="BW685" s="1"/>
      <c r="BX685" s="1"/>
      <c r="BY685" s="1"/>
      <c r="BZ685" s="1"/>
    </row>
    <row r="686" spans="1:78" s="59" customFormat="1" ht="76.5">
      <c r="A686" s="45" t="str">
        <f t="shared" si="104"/>
        <v>EXT</v>
      </c>
      <c r="B686" s="45"/>
      <c r="C686" s="45"/>
      <c r="D686" s="205" t="s">
        <v>3007</v>
      </c>
      <c r="E686" s="61" t="s">
        <v>41</v>
      </c>
      <c r="F686" s="281" t="e">
        <v>#N/A</v>
      </c>
      <c r="G686" s="62">
        <f t="shared" si="110"/>
        <v>4</v>
      </c>
      <c r="H686" s="62" t="s">
        <v>42</v>
      </c>
      <c r="I686" s="64" t="s">
        <v>3</v>
      </c>
      <c r="J686" s="64"/>
      <c r="K686" s="65"/>
      <c r="L686" s="65"/>
      <c r="M686" s="65"/>
      <c r="N686" s="64"/>
      <c r="O686" s="66" t="s">
        <v>42</v>
      </c>
      <c r="P686" s="66" t="str">
        <f t="shared" si="99"/>
        <v>0..1</v>
      </c>
      <c r="Q686" s="6" t="s">
        <v>3171</v>
      </c>
      <c r="R686" s="67" t="s">
        <v>3172</v>
      </c>
      <c r="S686" s="66" t="s">
        <v>55</v>
      </c>
      <c r="T686" s="68" t="s">
        <v>56</v>
      </c>
      <c r="U686" s="62" t="s">
        <v>62</v>
      </c>
      <c r="V686" s="66"/>
      <c r="W686" s="69"/>
      <c r="X686" s="38"/>
      <c r="Y686" s="70" t="s">
        <v>47</v>
      </c>
      <c r="Z686" s="70" t="s">
        <v>47</v>
      </c>
      <c r="AA686" s="4"/>
      <c r="AB686" s="13" t="str">
        <f t="shared" si="102"/>
        <v>/rsm:CrossIndustryInvoice/rsm:SupplyChainTradeTransaction/ram:ApplicableHeaderTradeDelivery/ram:UltimateShipToTradeParty</v>
      </c>
      <c r="AC686" s="13" t="str">
        <f t="shared" si="103"/>
        <v>/ram:ID</v>
      </c>
      <c r="AD686" s="14">
        <f>COUNTIFS(R$4:R686,AB686)</f>
        <v>1</v>
      </c>
      <c r="AE686" s="1"/>
      <c r="AF686" s="61" t="str">
        <f t="shared" si="105"/>
        <v>EXT</v>
      </c>
      <c r="AG686" s="62">
        <f t="shared" si="107"/>
        <v>4</v>
      </c>
      <c r="AH686" s="62" t="str">
        <f t="shared" si="106"/>
        <v>0..1</v>
      </c>
      <c r="AI686" s="64" t="s">
        <v>1027</v>
      </c>
      <c r="AJ686" s="64"/>
      <c r="AK686" s="65"/>
      <c r="AL686" s="65"/>
      <c r="AM686" s="65"/>
      <c r="AN686" s="64"/>
      <c r="AO686" s="66" t="str">
        <f t="shared" si="101"/>
        <v>0..1</v>
      </c>
      <c r="AP686" s="66" t="str">
        <f t="shared" si="101"/>
        <v>0..1</v>
      </c>
      <c r="AQ686" s="6" t="str">
        <f t="shared" si="101"/>
        <v>/rsm:CrossIndustryInvoice
/rsm:SupplyChainTradeTransaction
/ram:ApplicableHeaderTradeDelivery
/ram:UltimateShipToTradeParty
/ram:ID</v>
      </c>
      <c r="AR686" s="67" t="str">
        <f t="shared" si="101"/>
        <v>/rsm:CrossIndustryInvoice/rsm:SupplyChainTradeTransaction/ram:ApplicableHeaderTradeDelivery/ram:UltimateShipToTradeParty/ram:ID</v>
      </c>
      <c r="AS686" s="66" t="s">
        <v>55</v>
      </c>
      <c r="AT686" s="68" t="s">
        <v>56</v>
      </c>
      <c r="AU686" s="62" t="str">
        <f t="shared" si="108"/>
        <v>0..n</v>
      </c>
      <c r="AV686" s="66"/>
      <c r="AW686" s="69"/>
      <c r="AX686" s="7"/>
      <c r="AY686" s="70" t="str">
        <f t="shared" si="109"/>
        <v>EXTENDED</v>
      </c>
      <c r="AZ686" s="70" t="str">
        <f t="shared" si="109"/>
        <v>EXTENDED</v>
      </c>
      <c r="BA686" s="1"/>
      <c r="BB686" s="57"/>
      <c r="BE686"/>
      <c r="BF686" s="1"/>
      <c r="BG686" s="1"/>
      <c r="BH686" s="1"/>
      <c r="BI686" s="1"/>
      <c r="BJ686" s="1"/>
      <c r="BK686" s="1"/>
      <c r="BL686" s="1"/>
      <c r="BM686" s="1"/>
      <c r="BN686" s="1"/>
      <c r="BO686" s="1"/>
      <c r="BP686" s="1"/>
      <c r="BQ686" s="1"/>
      <c r="BR686" s="1"/>
      <c r="BS686" s="1"/>
      <c r="BT686" s="1"/>
      <c r="BU686" s="1"/>
      <c r="BV686" s="1"/>
      <c r="BW686" s="1"/>
      <c r="BX686" s="1"/>
      <c r="BY686" s="1"/>
      <c r="BZ686" s="1"/>
    </row>
    <row r="687" spans="1:78" s="59" customFormat="1" ht="76.5">
      <c r="A687" s="45" t="str">
        <f t="shared" si="104"/>
        <v>EXT</v>
      </c>
      <c r="B687" s="45"/>
      <c r="C687" s="45"/>
      <c r="D687" s="205" t="s">
        <v>3007</v>
      </c>
      <c r="E687" s="61" t="s">
        <v>41</v>
      </c>
      <c r="F687" s="281" t="e">
        <v>#N/A</v>
      </c>
      <c r="G687" s="62">
        <f t="shared" si="110"/>
        <v>4</v>
      </c>
      <c r="H687" s="62" t="s">
        <v>62</v>
      </c>
      <c r="I687" s="64" t="s">
        <v>1028</v>
      </c>
      <c r="J687" s="64"/>
      <c r="K687" s="65"/>
      <c r="L687" s="65"/>
      <c r="M687" s="65"/>
      <c r="N687" s="64"/>
      <c r="O687" s="66" t="s">
        <v>62</v>
      </c>
      <c r="P687" s="66" t="str">
        <f t="shared" si="99"/>
        <v>0..n</v>
      </c>
      <c r="Q687" s="6" t="s">
        <v>3173</v>
      </c>
      <c r="R687" s="67" t="s">
        <v>3174</v>
      </c>
      <c r="S687" s="66" t="s">
        <v>55</v>
      </c>
      <c r="T687" s="68" t="s">
        <v>56</v>
      </c>
      <c r="U687" s="62" t="s">
        <v>62</v>
      </c>
      <c r="V687" s="66"/>
      <c r="W687" s="69"/>
      <c r="X687" s="38"/>
      <c r="Y687" s="70" t="s">
        <v>47</v>
      </c>
      <c r="Z687" s="70" t="s">
        <v>47</v>
      </c>
      <c r="AA687" s="4"/>
      <c r="AB687" s="13" t="str">
        <f t="shared" si="102"/>
        <v>/rsm:CrossIndustryInvoice/rsm:SupplyChainTradeTransaction/ram:ApplicableHeaderTradeDelivery/ram:UltimateShipToTradeParty</v>
      </c>
      <c r="AC687" s="13" t="str">
        <f t="shared" si="103"/>
        <v>/ram:GlobalID</v>
      </c>
      <c r="AD687" s="14">
        <f>COUNTIFS(R$4:R687,AB687)</f>
        <v>1</v>
      </c>
      <c r="AE687" s="1"/>
      <c r="AF687" s="61" t="str">
        <f t="shared" si="105"/>
        <v>EXT</v>
      </c>
      <c r="AG687" s="62">
        <f t="shared" si="107"/>
        <v>4</v>
      </c>
      <c r="AH687" s="62" t="str">
        <f t="shared" si="106"/>
        <v>0..n</v>
      </c>
      <c r="AI687" s="64" t="s">
        <v>1031</v>
      </c>
      <c r="AJ687" s="64"/>
      <c r="AK687" s="65"/>
      <c r="AL687" s="65"/>
      <c r="AM687" s="65"/>
      <c r="AN687" s="64"/>
      <c r="AO687" s="66" t="str">
        <f t="shared" si="101"/>
        <v>0..n</v>
      </c>
      <c r="AP687" s="66" t="str">
        <f t="shared" si="101"/>
        <v>0..n</v>
      </c>
      <c r="AQ687" s="6" t="str">
        <f t="shared" si="101"/>
        <v>/rsm:CrossIndustryInvoice
/rsm:SupplyChainTradeTransaction
/ram:ApplicableHeaderTradeDelivery
/ram:UltimateShipToTradeParty
/ram:GlobalID</v>
      </c>
      <c r="AR687" s="67" t="str">
        <f t="shared" si="101"/>
        <v>/rsm:CrossIndustryInvoice/rsm:SupplyChainTradeTransaction/ram:ApplicableHeaderTradeDelivery/ram:UltimateShipToTradeParty/ram:GlobalID</v>
      </c>
      <c r="AS687" s="66" t="s">
        <v>55</v>
      </c>
      <c r="AT687" s="68" t="s">
        <v>56</v>
      </c>
      <c r="AU687" s="62" t="str">
        <f t="shared" si="108"/>
        <v>0..n</v>
      </c>
      <c r="AV687" s="66"/>
      <c r="AW687" s="69"/>
      <c r="AX687" s="7"/>
      <c r="AY687" s="70" t="str">
        <f t="shared" si="109"/>
        <v>EXTENDED</v>
      </c>
      <c r="AZ687" s="70" t="str">
        <f t="shared" si="109"/>
        <v>EXTENDED</v>
      </c>
      <c r="BA687" s="1"/>
      <c r="BB687" s="57"/>
      <c r="BE687"/>
      <c r="BF687" s="1"/>
      <c r="BG687" s="1"/>
      <c r="BH687" s="1"/>
      <c r="BI687" s="1"/>
      <c r="BJ687" s="1"/>
      <c r="BK687" s="1"/>
      <c r="BL687" s="1"/>
      <c r="BM687" s="1"/>
      <c r="BN687" s="1"/>
      <c r="BO687" s="1"/>
      <c r="BP687" s="1"/>
      <c r="BQ687" s="1"/>
      <c r="BR687" s="1"/>
      <c r="BS687" s="1"/>
      <c r="BT687" s="1"/>
      <c r="BU687" s="1"/>
      <c r="BV687" s="1"/>
      <c r="BW687" s="1"/>
      <c r="BX687" s="1"/>
      <c r="BY687" s="1"/>
      <c r="BZ687" s="1"/>
    </row>
    <row r="688" spans="1:78" s="59" customFormat="1" ht="89.25">
      <c r="A688" s="45" t="str">
        <f t="shared" si="104"/>
        <v>EXT</v>
      </c>
      <c r="B688" s="45"/>
      <c r="C688" s="45"/>
      <c r="D688" s="205" t="s">
        <v>3007</v>
      </c>
      <c r="E688" s="61" t="s">
        <v>41</v>
      </c>
      <c r="F688" s="281" t="e">
        <v>#N/A</v>
      </c>
      <c r="G688" s="62">
        <f t="shared" si="110"/>
        <v>5</v>
      </c>
      <c r="H688" s="62" t="s">
        <v>32</v>
      </c>
      <c r="I688" s="64" t="s">
        <v>498</v>
      </c>
      <c r="J688" s="64"/>
      <c r="K688" s="65"/>
      <c r="L688" s="65"/>
      <c r="M688" s="65"/>
      <c r="N688" s="64"/>
      <c r="O688" s="66" t="s">
        <v>32</v>
      </c>
      <c r="P688" s="66" t="str">
        <f t="shared" si="99"/>
        <v>1..1</v>
      </c>
      <c r="Q688" s="6" t="s">
        <v>3175</v>
      </c>
      <c r="R688" s="67" t="s">
        <v>3176</v>
      </c>
      <c r="S688" s="66" t="s">
        <v>329</v>
      </c>
      <c r="T688" s="68" t="s">
        <v>163</v>
      </c>
      <c r="U688" s="62" t="s">
        <v>42</v>
      </c>
      <c r="V688" s="66"/>
      <c r="W688" s="69"/>
      <c r="X688" s="38"/>
      <c r="Y688" s="70" t="s">
        <v>47</v>
      </c>
      <c r="Z688" s="70" t="s">
        <v>47</v>
      </c>
      <c r="AA688" s="4"/>
      <c r="AB688" s="13" t="str">
        <f t="shared" si="102"/>
        <v>/rsm:CrossIndustryInvoice/rsm:SupplyChainTradeTransaction/ram:ApplicableHeaderTradeDelivery/ram:UltimateShipToTradeParty/ram:GlobalID</v>
      </c>
      <c r="AC688" s="13" t="str">
        <f t="shared" si="103"/>
        <v>/@schemeID</v>
      </c>
      <c r="AD688" s="14">
        <f>COUNTIFS(R$4:R688,AB688)</f>
        <v>1</v>
      </c>
      <c r="AE688" s="1"/>
      <c r="AF688" s="61" t="str">
        <f t="shared" si="105"/>
        <v>EXT</v>
      </c>
      <c r="AG688" s="62">
        <f t="shared" si="107"/>
        <v>5</v>
      </c>
      <c r="AH688" s="62" t="str">
        <f t="shared" si="106"/>
        <v>1..1</v>
      </c>
      <c r="AI688" s="64" t="s">
        <v>330</v>
      </c>
      <c r="AJ688" s="64"/>
      <c r="AK688" s="65"/>
      <c r="AL688" s="65"/>
      <c r="AM688" s="65"/>
      <c r="AN688" s="64"/>
      <c r="AO688" s="66" t="str">
        <f t="shared" si="101"/>
        <v>1..1</v>
      </c>
      <c r="AP688" s="66" t="str">
        <f t="shared" si="101"/>
        <v>1..1</v>
      </c>
      <c r="AQ688" s="6" t="str">
        <f t="shared" si="101"/>
        <v>/rsm:CrossIndustryInvoice
/rsm:SupplyChainTradeTransaction
/ram:ApplicableHeaderTradeDelivery
/ram:UltimateShipToTradeParty
/ram:GlobalID
/@schemeID</v>
      </c>
      <c r="AR688" s="67" t="str">
        <f t="shared" si="101"/>
        <v>/rsm:CrossIndustryInvoice/rsm:SupplyChainTradeTransaction/ram:ApplicableHeaderTradeDelivery/ram:UltimateShipToTradeParty/ram:GlobalID/@schemeID</v>
      </c>
      <c r="AS688" s="66" t="s">
        <v>329</v>
      </c>
      <c r="AT688" s="68" t="s">
        <v>163</v>
      </c>
      <c r="AU688" s="62" t="str">
        <f t="shared" si="108"/>
        <v>0..1</v>
      </c>
      <c r="AV688" s="66"/>
      <c r="AW688" s="69"/>
      <c r="AX688" s="7"/>
      <c r="AY688" s="70" t="str">
        <f t="shared" si="109"/>
        <v>EXTENDED</v>
      </c>
      <c r="AZ688" s="70" t="str">
        <f t="shared" si="109"/>
        <v>EXTENDED</v>
      </c>
      <c r="BA688" s="1"/>
      <c r="BB688" s="57"/>
      <c r="BE688"/>
      <c r="BF688" s="1"/>
      <c r="BG688" s="1"/>
      <c r="BH688" s="1"/>
      <c r="BI688" s="1"/>
      <c r="BJ688" s="1"/>
      <c r="BK688" s="1"/>
      <c r="BL688" s="1"/>
      <c r="BM688" s="1"/>
      <c r="BN688" s="1"/>
      <c r="BO688" s="1"/>
      <c r="BP688" s="1"/>
      <c r="BQ688" s="1"/>
      <c r="BR688" s="1"/>
      <c r="BS688" s="1"/>
      <c r="BT688" s="1"/>
      <c r="BU688" s="1"/>
      <c r="BV688" s="1"/>
      <c r="BW688" s="1"/>
      <c r="BX688" s="1"/>
      <c r="BY688" s="1"/>
      <c r="BZ688" s="1"/>
    </row>
    <row r="689" spans="1:78" s="59" customFormat="1" ht="76.5">
      <c r="A689" s="45" t="str">
        <f t="shared" si="104"/>
        <v>EXT</v>
      </c>
      <c r="B689" s="45"/>
      <c r="C689" s="45"/>
      <c r="D689" s="205" t="s">
        <v>3007</v>
      </c>
      <c r="E689" s="61" t="s">
        <v>41</v>
      </c>
      <c r="F689" s="281" t="e">
        <v>#N/A</v>
      </c>
      <c r="G689" s="62">
        <f t="shared" si="110"/>
        <v>4</v>
      </c>
      <c r="H689" s="62" t="s">
        <v>42</v>
      </c>
      <c r="I689" s="64" t="s">
        <v>117</v>
      </c>
      <c r="J689" s="64"/>
      <c r="K689" s="65"/>
      <c r="L689" s="65"/>
      <c r="M689" s="65"/>
      <c r="N689" s="64"/>
      <c r="O689" s="66" t="s">
        <v>42</v>
      </c>
      <c r="P689" s="66" t="str">
        <f t="shared" si="99"/>
        <v>0..1</v>
      </c>
      <c r="Q689" s="6" t="s">
        <v>3177</v>
      </c>
      <c r="R689" s="67" t="s">
        <v>3178</v>
      </c>
      <c r="S689" s="66" t="s">
        <v>73</v>
      </c>
      <c r="T689" s="68" t="s">
        <v>56</v>
      </c>
      <c r="U689" s="62" t="s">
        <v>42</v>
      </c>
      <c r="V689" s="66"/>
      <c r="W689" s="69"/>
      <c r="X689" s="38"/>
      <c r="Y689" s="70" t="s">
        <v>47</v>
      </c>
      <c r="Z689" s="70" t="s">
        <v>47</v>
      </c>
      <c r="AA689" s="4"/>
      <c r="AB689" s="13" t="str">
        <f t="shared" si="102"/>
        <v>/rsm:CrossIndustryInvoice/rsm:SupplyChainTradeTransaction/ram:ApplicableHeaderTradeDelivery/ram:UltimateShipToTradeParty</v>
      </c>
      <c r="AC689" s="13" t="str">
        <f t="shared" si="103"/>
        <v>/ram:Name</v>
      </c>
      <c r="AD689" s="14">
        <f>COUNTIFS(R$4:R689,AB689)</f>
        <v>1</v>
      </c>
      <c r="AE689" s="1"/>
      <c r="AF689" s="61" t="str">
        <f t="shared" si="105"/>
        <v>EXT</v>
      </c>
      <c r="AG689" s="62">
        <f t="shared" si="107"/>
        <v>4</v>
      </c>
      <c r="AH689" s="62" t="str">
        <f t="shared" si="106"/>
        <v>0..1</v>
      </c>
      <c r="AI689" s="64" t="s">
        <v>1036</v>
      </c>
      <c r="AJ689" s="64"/>
      <c r="AK689" s="65"/>
      <c r="AL689" s="65"/>
      <c r="AM689" s="65"/>
      <c r="AN689" s="64"/>
      <c r="AO689" s="66" t="str">
        <f t="shared" si="101"/>
        <v>0..1</v>
      </c>
      <c r="AP689" s="66" t="str">
        <f t="shared" si="101"/>
        <v>0..1</v>
      </c>
      <c r="AQ689" s="6" t="str">
        <f t="shared" si="101"/>
        <v>/rsm:CrossIndustryInvoice
/rsm:SupplyChainTradeTransaction
/ram:ApplicableHeaderTradeDelivery
/ram:UltimateShipToTradeParty
/ram:Name</v>
      </c>
      <c r="AR689" s="67" t="str">
        <f t="shared" si="101"/>
        <v>/rsm:CrossIndustryInvoice/rsm:SupplyChainTradeTransaction/ram:ApplicableHeaderTradeDelivery/ram:UltimateShipToTradeParty/ram:Name</v>
      </c>
      <c r="AS689" s="66" t="s">
        <v>73</v>
      </c>
      <c r="AT689" s="68" t="s">
        <v>56</v>
      </c>
      <c r="AU689" s="62" t="str">
        <f t="shared" si="108"/>
        <v>0..1</v>
      </c>
      <c r="AV689" s="66"/>
      <c r="AW689" s="69"/>
      <c r="AX689" s="7"/>
      <c r="AY689" s="70" t="str">
        <f t="shared" si="109"/>
        <v>EXTENDED</v>
      </c>
      <c r="AZ689" s="70" t="str">
        <f t="shared" si="109"/>
        <v>EXTENDED</v>
      </c>
      <c r="BA689" s="1"/>
      <c r="BB689" s="57"/>
      <c r="BE689"/>
      <c r="BF689" s="1"/>
      <c r="BG689" s="1"/>
      <c r="BH689" s="1"/>
      <c r="BI689" s="1"/>
      <c r="BJ689" s="1"/>
      <c r="BK689" s="1"/>
      <c r="BL689" s="1"/>
      <c r="BM689" s="1"/>
      <c r="BN689" s="1"/>
      <c r="BO689" s="1"/>
      <c r="BP689" s="1"/>
      <c r="BQ689" s="1"/>
      <c r="BR689" s="1"/>
      <c r="BS689" s="1"/>
      <c r="BT689" s="1"/>
      <c r="BU689" s="1"/>
      <c r="BV689" s="1"/>
      <c r="BW689" s="1"/>
      <c r="BX689" s="1"/>
      <c r="BY689" s="1"/>
      <c r="BZ689" s="1"/>
    </row>
    <row r="690" spans="1:78" s="59" customFormat="1" ht="76.5">
      <c r="A690" s="45" t="str">
        <f t="shared" si="104"/>
        <v>EXT</v>
      </c>
      <c r="B690" s="45"/>
      <c r="C690" s="45"/>
      <c r="D690" s="205" t="s">
        <v>3007</v>
      </c>
      <c r="E690" s="139" t="s">
        <v>41</v>
      </c>
      <c r="F690" s="295" t="e">
        <v>#N/A</v>
      </c>
      <c r="G690" s="140">
        <f t="shared" si="110"/>
        <v>4</v>
      </c>
      <c r="H690" s="140" t="s">
        <v>42</v>
      </c>
      <c r="I690" s="125" t="s">
        <v>3179</v>
      </c>
      <c r="J690" s="125"/>
      <c r="K690" s="126"/>
      <c r="L690" s="126"/>
      <c r="M690" s="126"/>
      <c r="N690" s="125"/>
      <c r="O690" s="124" t="s">
        <v>42</v>
      </c>
      <c r="P690" s="124" t="str">
        <f t="shared" si="99"/>
        <v>0..1</v>
      </c>
      <c r="Q690" s="141" t="s">
        <v>3180</v>
      </c>
      <c r="R690" s="142" t="s">
        <v>3181</v>
      </c>
      <c r="S690" s="124"/>
      <c r="T690" s="129"/>
      <c r="U690" s="140" t="s">
        <v>42</v>
      </c>
      <c r="V690" s="124"/>
      <c r="W690" s="130"/>
      <c r="X690" s="38"/>
      <c r="Y690" s="143" t="s">
        <v>47</v>
      </c>
      <c r="Z690" s="143" t="s">
        <v>47</v>
      </c>
      <c r="AA690" s="4"/>
      <c r="AB690" s="13" t="str">
        <f t="shared" si="102"/>
        <v>/rsm:CrossIndustryInvoice/rsm:SupplyChainTradeTransaction/ram:ApplicableHeaderTradeDelivery/ram:UltimateShipToTradeParty</v>
      </c>
      <c r="AC690" s="13" t="str">
        <f t="shared" si="103"/>
        <v>/ram:SpecifiedLegalOrganization</v>
      </c>
      <c r="AD690" s="14">
        <f>COUNTIFS(R$4:R690,AB690)</f>
        <v>1</v>
      </c>
      <c r="AE690" s="1"/>
      <c r="AF690" s="139" t="str">
        <f t="shared" si="105"/>
        <v>EXT</v>
      </c>
      <c r="AG690" s="140">
        <f t="shared" si="107"/>
        <v>4</v>
      </c>
      <c r="AH690" s="140" t="str">
        <f t="shared" si="106"/>
        <v>0..1</v>
      </c>
      <c r="AI690" s="125" t="s">
        <v>2102</v>
      </c>
      <c r="AJ690" s="125"/>
      <c r="AK690" s="126"/>
      <c r="AL690" s="126"/>
      <c r="AM690" s="126"/>
      <c r="AN690" s="125"/>
      <c r="AO690" s="124" t="str">
        <f t="shared" ref="AO690:AR754" si="111">O690</f>
        <v>0..1</v>
      </c>
      <c r="AP690" s="124" t="str">
        <f t="shared" si="111"/>
        <v>0..1</v>
      </c>
      <c r="AQ690" s="141" t="str">
        <f t="shared" si="111"/>
        <v>/rsm:CrossIndustryInvoice
/rsm:SupplyChainTradeTransaction
/ram:ApplicableHeaderTradeDelivery
/ram:UltimateShipToTradeParty
/ram:SpecifiedLegalOrganization</v>
      </c>
      <c r="AR690" s="142" t="str">
        <f t="shared" ref="AR690:AR703" si="112">R690</f>
        <v>/rsm:CrossIndustryInvoice/rsm:SupplyChainTradeTransaction/ram:ApplicableHeaderTradeDelivery/ram:UltimateShipToTradeParty/ram:SpecifiedLegalOrganization</v>
      </c>
      <c r="AS690" s="124"/>
      <c r="AT690" s="129"/>
      <c r="AU690" s="140" t="str">
        <f t="shared" si="108"/>
        <v>0..1</v>
      </c>
      <c r="AV690" s="124"/>
      <c r="AW690" s="130"/>
      <c r="AX690" s="7"/>
      <c r="AY690" s="143" t="str">
        <f t="shared" si="109"/>
        <v>EXTENDED</v>
      </c>
      <c r="AZ690" s="143" t="str">
        <f t="shared" si="109"/>
        <v>EXTENDED</v>
      </c>
      <c r="BA690" s="1"/>
      <c r="BB690" s="57"/>
      <c r="BE690"/>
      <c r="BF690" s="1"/>
      <c r="BG690" s="1"/>
      <c r="BH690" s="1"/>
      <c r="BI690" s="1"/>
      <c r="BJ690" s="1"/>
      <c r="BK690" s="1"/>
      <c r="BL690" s="1"/>
      <c r="BM690" s="1"/>
      <c r="BN690" s="1"/>
      <c r="BO690" s="1"/>
      <c r="BP690" s="1"/>
      <c r="BQ690" s="1"/>
      <c r="BR690" s="1"/>
      <c r="BS690" s="1"/>
      <c r="BT690" s="1"/>
      <c r="BU690" s="1"/>
      <c r="BV690" s="1"/>
      <c r="BW690" s="1"/>
      <c r="BX690" s="1"/>
      <c r="BY690" s="1"/>
      <c r="BZ690" s="1"/>
    </row>
    <row r="691" spans="1:78" s="59" customFormat="1" ht="99.75">
      <c r="A691" s="45" t="str">
        <f t="shared" si="104"/>
        <v>EXT</v>
      </c>
      <c r="B691" s="45"/>
      <c r="C691" s="45"/>
      <c r="D691" s="205" t="s">
        <v>3007</v>
      </c>
      <c r="E691" s="61" t="s">
        <v>41</v>
      </c>
      <c r="F691" s="281" t="e">
        <v>#N/A</v>
      </c>
      <c r="G691" s="62">
        <f t="shared" si="110"/>
        <v>5</v>
      </c>
      <c r="H691" s="62" t="s">
        <v>42</v>
      </c>
      <c r="I691" s="64" t="s">
        <v>3</v>
      </c>
      <c r="J691" s="64"/>
      <c r="K691" s="65"/>
      <c r="L691" s="65"/>
      <c r="M691" s="65"/>
      <c r="N691" s="64"/>
      <c r="O691" s="66" t="s">
        <v>42</v>
      </c>
      <c r="P691" s="66" t="str">
        <f t="shared" si="99"/>
        <v>0..1</v>
      </c>
      <c r="Q691" s="6" t="s">
        <v>3182</v>
      </c>
      <c r="R691" s="67" t="s">
        <v>3183</v>
      </c>
      <c r="S691" s="66" t="s">
        <v>55</v>
      </c>
      <c r="T691" s="68" t="s">
        <v>56</v>
      </c>
      <c r="U691" s="62" t="s">
        <v>42</v>
      </c>
      <c r="V691" s="66"/>
      <c r="W691" s="69"/>
      <c r="X691" s="38"/>
      <c r="Y691" s="70" t="s">
        <v>47</v>
      </c>
      <c r="Z691" s="70" t="s">
        <v>47</v>
      </c>
      <c r="AA691" s="4"/>
      <c r="AB691" s="13" t="str">
        <f t="shared" si="102"/>
        <v>/rsm:CrossIndustryInvoice/rsm:SupplyChainTradeTransaction/ram:ApplicableHeaderTradeDelivery/ram:UltimateShipToTradeParty/ram:SpecifiedLegalOrganization</v>
      </c>
      <c r="AC691" s="13" t="str">
        <f t="shared" si="103"/>
        <v>/ram:ID</v>
      </c>
      <c r="AD691" s="14">
        <f>COUNTIFS(R$4:R691,AB691)</f>
        <v>1</v>
      </c>
      <c r="AE691" s="1"/>
      <c r="AF691" s="61" t="str">
        <f t="shared" si="105"/>
        <v>EXT</v>
      </c>
      <c r="AG691" s="62">
        <f t="shared" si="107"/>
        <v>5</v>
      </c>
      <c r="AH691" s="62" t="str">
        <f t="shared" si="106"/>
        <v>0..1</v>
      </c>
      <c r="AI691" s="64" t="s">
        <v>1607</v>
      </c>
      <c r="AJ691" s="64"/>
      <c r="AK691" s="65"/>
      <c r="AL691" s="65"/>
      <c r="AM691" s="65"/>
      <c r="AN691" s="64"/>
      <c r="AO691" s="66" t="str">
        <f t="shared" si="111"/>
        <v>0..1</v>
      </c>
      <c r="AP691" s="66" t="str">
        <f t="shared" si="111"/>
        <v>0..1</v>
      </c>
      <c r="AQ691" s="6" t="str">
        <f t="shared" si="111"/>
        <v>/rsm:CrossIndustryInvoice
/rsm:SupplyChainTradeTransaction
/ram:ApplicableHeaderTradeDelivery
/ram:UltimateShipToTradeParty
/ram:SpecifiedLegalOrganization
/ram:ID</v>
      </c>
      <c r="AR691" s="67" t="str">
        <f t="shared" si="112"/>
        <v>/rsm:CrossIndustryInvoice/rsm:SupplyChainTradeTransaction/ram:ApplicableHeaderTradeDelivery/ram:UltimateShipToTradeParty/ram:SpecifiedLegalOrganization/ram:ID</v>
      </c>
      <c r="AS691" s="66" t="s">
        <v>55</v>
      </c>
      <c r="AT691" s="68" t="s">
        <v>56</v>
      </c>
      <c r="AU691" s="62" t="str">
        <f t="shared" si="108"/>
        <v>0..1</v>
      </c>
      <c r="AV691" s="66"/>
      <c r="AW691" s="69"/>
      <c r="AX691" s="7"/>
      <c r="AY691" s="70" t="str">
        <f t="shared" si="109"/>
        <v>EXTENDED</v>
      </c>
      <c r="AZ691" s="70" t="str">
        <f t="shared" si="109"/>
        <v>EXTENDED</v>
      </c>
      <c r="BA691" s="1"/>
      <c r="BB691" s="57"/>
      <c r="BE691"/>
      <c r="BF691" s="1"/>
      <c r="BG691" s="1"/>
      <c r="BH691" s="1"/>
      <c r="BI691" s="1"/>
      <c r="BJ691" s="1"/>
      <c r="BK691" s="1"/>
      <c r="BL691" s="1"/>
      <c r="BM691" s="1"/>
      <c r="BN691" s="1"/>
      <c r="BO691" s="1"/>
      <c r="BP691" s="1"/>
      <c r="BQ691" s="1"/>
      <c r="BR691" s="1"/>
      <c r="BS691" s="1"/>
      <c r="BT691" s="1"/>
      <c r="BU691" s="1"/>
      <c r="BV691" s="1"/>
      <c r="BW691" s="1"/>
      <c r="BX691" s="1"/>
      <c r="BY691" s="1"/>
      <c r="BZ691" s="1"/>
    </row>
    <row r="692" spans="1:78" s="59" customFormat="1" ht="102">
      <c r="A692" s="45" t="str">
        <f t="shared" si="104"/>
        <v>EXT</v>
      </c>
      <c r="B692" s="45"/>
      <c r="C692" s="45"/>
      <c r="D692" s="205" t="s">
        <v>3007</v>
      </c>
      <c r="E692" s="61" t="s">
        <v>41</v>
      </c>
      <c r="F692" s="281" t="e">
        <v>#N/A</v>
      </c>
      <c r="G692" s="62">
        <f t="shared" si="110"/>
        <v>6</v>
      </c>
      <c r="H692" s="62" t="s">
        <v>42</v>
      </c>
      <c r="I692" s="64" t="s">
        <v>498</v>
      </c>
      <c r="J692" s="64"/>
      <c r="K692" s="65" t="s">
        <v>326</v>
      </c>
      <c r="L692" s="65" t="s">
        <v>916</v>
      </c>
      <c r="M692" s="65" t="s">
        <v>35</v>
      </c>
      <c r="N692" s="64" t="s">
        <v>128</v>
      </c>
      <c r="O692" s="66" t="s">
        <v>42</v>
      </c>
      <c r="P692" s="66" t="str">
        <f t="shared" si="99"/>
        <v>0..1</v>
      </c>
      <c r="Q692" s="6" t="s">
        <v>3184</v>
      </c>
      <c r="R692" s="67" t="s">
        <v>3185</v>
      </c>
      <c r="S692" s="66" t="s">
        <v>329</v>
      </c>
      <c r="T692" s="68" t="s">
        <v>163</v>
      </c>
      <c r="U692" s="62" t="s">
        <v>42</v>
      </c>
      <c r="V692" s="66"/>
      <c r="W692" s="69"/>
      <c r="X692" s="38"/>
      <c r="Y692" s="70" t="s">
        <v>47</v>
      </c>
      <c r="Z692" s="70" t="s">
        <v>47</v>
      </c>
      <c r="AA692" s="4"/>
      <c r="AB692" s="13" t="str">
        <f t="shared" si="102"/>
        <v>/rsm:CrossIndustryInvoice/rsm:SupplyChainTradeTransaction/ram:ApplicableHeaderTradeDelivery/ram:UltimateShipToTradeParty/ram:SpecifiedLegalOrganization/ram:ID</v>
      </c>
      <c r="AC692" s="13" t="str">
        <f t="shared" si="103"/>
        <v>/@schemeID</v>
      </c>
      <c r="AD692" s="14">
        <f>COUNTIFS(R$4:R692,AB692)</f>
        <v>1</v>
      </c>
      <c r="AE692" s="1"/>
      <c r="AF692" s="61" t="str">
        <f t="shared" si="105"/>
        <v>EXT</v>
      </c>
      <c r="AG692" s="62">
        <f t="shared" si="107"/>
        <v>6</v>
      </c>
      <c r="AH692" s="62" t="str">
        <f t="shared" si="106"/>
        <v>0..1</v>
      </c>
      <c r="AI692" s="64" t="s">
        <v>330</v>
      </c>
      <c r="AJ692" s="64"/>
      <c r="AK692" s="65"/>
      <c r="AL692" s="65"/>
      <c r="AM692" s="65"/>
      <c r="AN692" s="64"/>
      <c r="AO692" s="66" t="str">
        <f t="shared" si="111"/>
        <v>0..1</v>
      </c>
      <c r="AP692" s="66" t="str">
        <f t="shared" si="111"/>
        <v>0..1</v>
      </c>
      <c r="AQ692" s="6" t="str">
        <f t="shared" si="111"/>
        <v>/rsm:CrossIndustryInvoice
/rsm:SupplyChainTradeTransaction
/ram:ApplicableHeaderTradeDelivery
/ram:UltimateShipToTradeParty
/ram:SpecifiedLegalOrganization
/ram:ID
/@schemeID</v>
      </c>
      <c r="AR692" s="67" t="str">
        <f t="shared" si="112"/>
        <v>/rsm:CrossIndustryInvoice/rsm:SupplyChainTradeTransaction/ram:ApplicableHeaderTradeDelivery/ram:UltimateShipToTradeParty/ram:SpecifiedLegalOrganization/ram:ID/@schemeID</v>
      </c>
      <c r="AS692" s="66" t="s">
        <v>329</v>
      </c>
      <c r="AT692" s="68" t="s">
        <v>163</v>
      </c>
      <c r="AU692" s="62" t="str">
        <f t="shared" si="108"/>
        <v>0..1</v>
      </c>
      <c r="AV692" s="66"/>
      <c r="AW692" s="69"/>
      <c r="AX692" s="7"/>
      <c r="AY692" s="70" t="str">
        <f t="shared" si="109"/>
        <v>EXTENDED</v>
      </c>
      <c r="AZ692" s="70" t="str">
        <f t="shared" si="109"/>
        <v>EXTENDED</v>
      </c>
      <c r="BA692" s="1"/>
      <c r="BB692" s="57"/>
      <c r="BE692"/>
      <c r="BF692" s="1"/>
      <c r="BG692" s="1"/>
      <c r="BH692" s="1"/>
      <c r="BI692" s="1"/>
      <c r="BJ692" s="1"/>
      <c r="BK692" s="1"/>
      <c r="BL692" s="1"/>
      <c r="BM692" s="1"/>
      <c r="BN692" s="1"/>
      <c r="BO692" s="1"/>
      <c r="BP692" s="1"/>
      <c r="BQ692" s="1"/>
      <c r="BR692" s="1"/>
      <c r="BS692" s="1"/>
      <c r="BT692" s="1"/>
      <c r="BU692" s="1"/>
      <c r="BV692" s="1"/>
      <c r="BW692" s="1"/>
      <c r="BX692" s="1"/>
      <c r="BY692" s="1"/>
      <c r="BZ692" s="1"/>
    </row>
    <row r="693" spans="1:78" s="59" customFormat="1" ht="99.75">
      <c r="A693" s="45" t="str">
        <f t="shared" si="104"/>
        <v>EXT</v>
      </c>
      <c r="B693" s="45"/>
      <c r="C693" s="45"/>
      <c r="D693" s="205" t="s">
        <v>3007</v>
      </c>
      <c r="E693" s="61" t="s">
        <v>41</v>
      </c>
      <c r="F693" s="281" t="e">
        <v>#N/A</v>
      </c>
      <c r="G693" s="62">
        <f t="shared" si="110"/>
        <v>5</v>
      </c>
      <c r="H693" s="62" t="s">
        <v>42</v>
      </c>
      <c r="I693" s="64" t="s">
        <v>3069</v>
      </c>
      <c r="J693" s="64"/>
      <c r="K693" s="65"/>
      <c r="L693" s="65"/>
      <c r="M693" s="65"/>
      <c r="N693" s="64"/>
      <c r="O693" s="66" t="s">
        <v>42</v>
      </c>
      <c r="P693" s="66" t="str">
        <f t="shared" si="99"/>
        <v>0..1</v>
      </c>
      <c r="Q693" s="6" t="s">
        <v>3186</v>
      </c>
      <c r="R693" s="67" t="s">
        <v>3187</v>
      </c>
      <c r="S693" s="66" t="s">
        <v>73</v>
      </c>
      <c r="T693" s="68" t="s">
        <v>56</v>
      </c>
      <c r="U693" s="62" t="s">
        <v>42</v>
      </c>
      <c r="V693" s="66"/>
      <c r="W693" s="69"/>
      <c r="X693" s="38"/>
      <c r="Y693" s="70" t="s">
        <v>47</v>
      </c>
      <c r="Z693" s="70" t="s">
        <v>47</v>
      </c>
      <c r="AA693" s="4"/>
      <c r="AB693" s="13" t="str">
        <f t="shared" si="102"/>
        <v>/rsm:CrossIndustryInvoice/rsm:SupplyChainTradeTransaction/ram:ApplicableHeaderTradeDelivery/ram:UltimateShipToTradeParty/ram:SpecifiedLegalOrganization</v>
      </c>
      <c r="AC693" s="13" t="str">
        <f t="shared" si="103"/>
        <v>/ram:TradingBusinessName</v>
      </c>
      <c r="AD693" s="14">
        <f>COUNTIFS(R$4:R693,AB693)</f>
        <v>1</v>
      </c>
      <c r="AE693" s="1"/>
      <c r="AF693" s="61" t="str">
        <f t="shared" si="105"/>
        <v>EXT</v>
      </c>
      <c r="AG693" s="62">
        <f t="shared" si="107"/>
        <v>5</v>
      </c>
      <c r="AH693" s="62" t="str">
        <f t="shared" si="106"/>
        <v>0..1</v>
      </c>
      <c r="AI693" s="64" t="s">
        <v>2112</v>
      </c>
      <c r="AJ693" s="64"/>
      <c r="AK693" s="65"/>
      <c r="AL693" s="65"/>
      <c r="AM693" s="65"/>
      <c r="AN693" s="64"/>
      <c r="AO693" s="66" t="str">
        <f t="shared" si="111"/>
        <v>0..1</v>
      </c>
      <c r="AP693" s="66" t="str">
        <f t="shared" si="111"/>
        <v>0..1</v>
      </c>
      <c r="AQ693" s="6" t="str">
        <f t="shared" si="111"/>
        <v>/rsm:CrossIndustryInvoice
/rsm:SupplyChainTradeTransaction
/ram:ApplicableHeaderTradeDelivery
/ram:UltimateShipToTradeParty
/ram:SpecifiedLegalOrganization
/ram:TradingBusinessName</v>
      </c>
      <c r="AR693" s="67" t="str">
        <f t="shared" si="112"/>
        <v>/rsm:CrossIndustryInvoice/rsm:SupplyChainTradeTransaction/ram:ApplicableHeaderTradeDelivery/ram:UltimateShipToTradeParty/ram:SpecifiedLegalOrganization/ram:TradingBusinessName</v>
      </c>
      <c r="AS693" s="66" t="s">
        <v>73</v>
      </c>
      <c r="AT693" s="68" t="s">
        <v>56</v>
      </c>
      <c r="AU693" s="62" t="str">
        <f t="shared" si="108"/>
        <v>0..1</v>
      </c>
      <c r="AV693" s="66"/>
      <c r="AW693" s="69"/>
      <c r="AX693" s="7"/>
      <c r="AY693" s="70" t="str">
        <f t="shared" si="109"/>
        <v>EXTENDED</v>
      </c>
      <c r="AZ693" s="70" t="str">
        <f t="shared" si="109"/>
        <v>EXTENDED</v>
      </c>
      <c r="BA693" s="1"/>
      <c r="BB693" s="57"/>
      <c r="BE693"/>
      <c r="BF693" s="1"/>
      <c r="BG693" s="1"/>
      <c r="BH693" s="1"/>
      <c r="BI693" s="1"/>
      <c r="BJ693" s="1"/>
      <c r="BK693" s="1"/>
      <c r="BL693" s="1"/>
      <c r="BM693" s="1"/>
      <c r="BN693" s="1"/>
      <c r="BO693" s="1"/>
      <c r="BP693" s="1"/>
      <c r="BQ693" s="1"/>
      <c r="BR693" s="1"/>
      <c r="BS693" s="1"/>
      <c r="BT693" s="1"/>
      <c r="BU693" s="1"/>
      <c r="BV693" s="1"/>
      <c r="BW693" s="1"/>
      <c r="BX693" s="1"/>
      <c r="BY693" s="1"/>
      <c r="BZ693" s="1"/>
    </row>
    <row r="694" spans="1:78" s="59" customFormat="1" ht="99.75">
      <c r="A694" s="45" t="str">
        <f t="shared" si="104"/>
        <v>EXT</v>
      </c>
      <c r="B694" s="131" t="s">
        <v>304</v>
      </c>
      <c r="C694" s="131"/>
      <c r="D694" s="205" t="s">
        <v>3007</v>
      </c>
      <c r="E694" s="161" t="s">
        <v>41</v>
      </c>
      <c r="F694" s="297" t="e">
        <v>#N/A</v>
      </c>
      <c r="G694" s="162">
        <f t="shared" si="110"/>
        <v>5</v>
      </c>
      <c r="H694" s="162" t="s">
        <v>42</v>
      </c>
      <c r="I694" s="163" t="s">
        <v>3188</v>
      </c>
      <c r="J694" s="163" t="s">
        <v>3073</v>
      </c>
      <c r="K694" s="164"/>
      <c r="L694" s="164"/>
      <c r="M694" s="164"/>
      <c r="N694" s="163"/>
      <c r="O694" s="66" t="s">
        <v>42</v>
      </c>
      <c r="P694" s="66" t="str">
        <f t="shared" si="99"/>
        <v>0..1</v>
      </c>
      <c r="Q694" s="166" t="s">
        <v>3189</v>
      </c>
      <c r="R694" s="167" t="s">
        <v>3190</v>
      </c>
      <c r="S694" s="165"/>
      <c r="T694" s="168"/>
      <c r="U694" s="162" t="s">
        <v>42</v>
      </c>
      <c r="V694" s="165"/>
      <c r="W694" s="169"/>
      <c r="X694" s="38"/>
      <c r="Y694" s="170" t="s">
        <v>47</v>
      </c>
      <c r="Z694" s="170" t="s">
        <v>47</v>
      </c>
      <c r="AA694" s="57"/>
      <c r="AB694" s="13" t="str">
        <f t="shared" si="102"/>
        <v>/rsm:CrossIndustryInvoice/rsm:SupplyChainTradeTransaction/ram:ApplicableHeaderTradeDelivery/ram:UltimateShipToTradeParty/ram:SpecifiedLegalOrganization</v>
      </c>
      <c r="AC694" s="13" t="str">
        <f t="shared" si="103"/>
        <v>/ram:PostalTradeAddress</v>
      </c>
      <c r="AD694" s="14">
        <f>COUNTIFS(R$4:R694,AB694)</f>
        <v>1</v>
      </c>
      <c r="AE694" s="57"/>
      <c r="AF694" s="161" t="str">
        <f t="shared" si="105"/>
        <v>EXT</v>
      </c>
      <c r="AG694" s="162">
        <f t="shared" si="107"/>
        <v>5</v>
      </c>
      <c r="AH694" s="162" t="str">
        <f t="shared" si="106"/>
        <v>0..1</v>
      </c>
      <c r="AI694" s="163" t="s">
        <v>1632</v>
      </c>
      <c r="AJ694" s="163" t="s">
        <v>1633</v>
      </c>
      <c r="AK694" s="164"/>
      <c r="AL694" s="164"/>
      <c r="AM694" s="164"/>
      <c r="AN694" s="163"/>
      <c r="AO694" s="66" t="str">
        <f t="shared" si="111"/>
        <v>0..1</v>
      </c>
      <c r="AP694" s="66" t="str">
        <f t="shared" si="111"/>
        <v>0..1</v>
      </c>
      <c r="AQ694" s="166" t="str">
        <f t="shared" si="111"/>
        <v>/rsm:CrossIndustryInvoice
/rsm:SupplyChainTradeTransaction
/ram:ApplicableHeaderTradeDelivery
/ram:UltimateShipToTradeParty
/ram:SpecifiedLegalOrganization
/ram:PostalTradeAddress</v>
      </c>
      <c r="AR694" s="167" t="str">
        <f t="shared" si="112"/>
        <v>/rsm:CrossIndustryInvoice/rsm:SupplyChainTradeTransaction/ram:ApplicableHeaderTradeDelivery/ram:UltimateShipToTradeParty/ram:SpecifiedLegalOrganization/ram:PostalTradeAddress</v>
      </c>
      <c r="AS694" s="165"/>
      <c r="AT694" s="168"/>
      <c r="AU694" s="162" t="str">
        <f t="shared" si="108"/>
        <v>0..1</v>
      </c>
      <c r="AV694" s="165"/>
      <c r="AW694" s="169"/>
      <c r="AX694" s="7"/>
      <c r="AY694" s="170" t="str">
        <f t="shared" si="109"/>
        <v>EXTENDED</v>
      </c>
      <c r="AZ694" s="170" t="str">
        <f t="shared" si="109"/>
        <v>EXTENDED</v>
      </c>
      <c r="BA694" s="1"/>
      <c r="BB694" s="57"/>
      <c r="BE694"/>
      <c r="BF694" s="1"/>
      <c r="BG694" s="1"/>
      <c r="BH694" s="1"/>
      <c r="BI694" s="1"/>
      <c r="BJ694" s="1"/>
      <c r="BK694" s="1"/>
      <c r="BL694" s="1"/>
      <c r="BM694" s="1"/>
      <c r="BN694" s="1"/>
      <c r="BO694" s="1"/>
      <c r="BP694" s="1"/>
      <c r="BQ694" s="1"/>
      <c r="BR694" s="1"/>
      <c r="BS694" s="1"/>
      <c r="BT694" s="1"/>
      <c r="BU694" s="1"/>
      <c r="BV694" s="1"/>
      <c r="BW694" s="1"/>
      <c r="BX694" s="1"/>
      <c r="BY694" s="1"/>
      <c r="BZ694" s="1"/>
    </row>
    <row r="695" spans="1:78" s="59" customFormat="1" ht="114">
      <c r="A695" s="45" t="str">
        <f t="shared" si="104"/>
        <v>EXT</v>
      </c>
      <c r="B695" s="131" t="s">
        <v>304</v>
      </c>
      <c r="C695" s="131"/>
      <c r="D695" s="205" t="s">
        <v>3007</v>
      </c>
      <c r="E695" s="61" t="s">
        <v>41</v>
      </c>
      <c r="F695" s="281" t="e">
        <v>#N/A</v>
      </c>
      <c r="G695" s="62">
        <f t="shared" si="110"/>
        <v>6</v>
      </c>
      <c r="H695" s="62" t="s">
        <v>42</v>
      </c>
      <c r="I695" s="64" t="s">
        <v>1634</v>
      </c>
      <c r="J695" s="64" t="s">
        <v>1635</v>
      </c>
      <c r="K695" s="65" t="s">
        <v>1636</v>
      </c>
      <c r="L695" s="65"/>
      <c r="M695" s="65"/>
      <c r="N695" s="64"/>
      <c r="O695" s="66" t="s">
        <v>42</v>
      </c>
      <c r="P695" s="66" t="str">
        <f t="shared" si="99"/>
        <v>0..1</v>
      </c>
      <c r="Q695" s="6" t="s">
        <v>3191</v>
      </c>
      <c r="R695" s="67" t="s">
        <v>3192</v>
      </c>
      <c r="S695" s="66" t="s">
        <v>73</v>
      </c>
      <c r="T695" s="68" t="s">
        <v>56</v>
      </c>
      <c r="U695" s="62" t="s">
        <v>42</v>
      </c>
      <c r="V695" s="66"/>
      <c r="W695" s="69"/>
      <c r="X695" s="38"/>
      <c r="Y695" s="70" t="s">
        <v>47</v>
      </c>
      <c r="Z695" s="70" t="s">
        <v>47</v>
      </c>
      <c r="AA695" s="57"/>
      <c r="AB695" s="13" t="str">
        <f t="shared" si="102"/>
        <v>/rsm:CrossIndustryInvoice/rsm:SupplyChainTradeTransaction/ram:ApplicableHeaderTradeDelivery/ram:UltimateShipToTradeParty/ram:SpecifiedLegalOrganization/ram:PostalTradeAddress</v>
      </c>
      <c r="AC695" s="13" t="str">
        <f t="shared" si="103"/>
        <v>/ram:PostcodeCode</v>
      </c>
      <c r="AD695" s="14">
        <f>COUNTIFS(R$4:R695,AB695)</f>
        <v>1</v>
      </c>
      <c r="AE695" s="57"/>
      <c r="AF695" s="61" t="str">
        <f t="shared" si="105"/>
        <v>EXT</v>
      </c>
      <c r="AG695" s="62">
        <f t="shared" si="107"/>
        <v>6</v>
      </c>
      <c r="AH695" s="62" t="str">
        <f t="shared" si="106"/>
        <v>0..1</v>
      </c>
      <c r="AI695" s="64" t="s">
        <v>2544</v>
      </c>
      <c r="AJ695" s="64"/>
      <c r="AK695" s="65"/>
      <c r="AL695" s="65"/>
      <c r="AM695" s="65"/>
      <c r="AN695" s="64"/>
      <c r="AO695" s="66" t="str">
        <f t="shared" si="111"/>
        <v>0..1</v>
      </c>
      <c r="AP695" s="66" t="str">
        <f t="shared" si="111"/>
        <v>0..1</v>
      </c>
      <c r="AQ695" s="6" t="str">
        <f t="shared" si="111"/>
        <v>/rsm:CrossIndustryInvoice
/rsm:SupplyChainTradeTransaction
/ram:ApplicableHeaderTradeDelivery
/ram:UltimateShipToTradeParty
/ram:SpecifiedLegalOrganization
/ram:PostalTradeAddress
/ram:PostcodeCode</v>
      </c>
      <c r="AR695" s="67" t="str">
        <f t="shared" si="112"/>
        <v>/rsm:CrossIndustryInvoice/rsm:SupplyChainTradeTransaction/ram:ApplicableHeaderTradeDelivery/ram:UltimateShipToTradeParty/ram:SpecifiedLegalOrganization/ram:PostalTradeAddress/ram:PostcodeCode</v>
      </c>
      <c r="AS695" s="66" t="s">
        <v>73</v>
      </c>
      <c r="AT695" s="68" t="s">
        <v>56</v>
      </c>
      <c r="AU695" s="62" t="str">
        <f t="shared" si="108"/>
        <v>0..1</v>
      </c>
      <c r="AV695" s="66"/>
      <c r="AW695" s="69"/>
      <c r="AX695" s="7"/>
      <c r="AY695" s="70" t="str">
        <f t="shared" si="109"/>
        <v>EXTENDED</v>
      </c>
      <c r="AZ695" s="70" t="str">
        <f t="shared" si="109"/>
        <v>EXTENDED</v>
      </c>
      <c r="BA695" s="1"/>
      <c r="BB695" s="57"/>
      <c r="BE695"/>
      <c r="BF695" s="1"/>
      <c r="BG695" s="1"/>
      <c r="BH695" s="1"/>
      <c r="BI695" s="1"/>
      <c r="BJ695" s="1"/>
      <c r="BK695" s="1"/>
      <c r="BL695" s="1"/>
      <c r="BM695" s="1"/>
      <c r="BN695" s="1"/>
      <c r="BO695" s="1"/>
      <c r="BP695" s="1"/>
      <c r="BQ695" s="1"/>
      <c r="BR695" s="1"/>
      <c r="BS695" s="1"/>
      <c r="BT695" s="1"/>
      <c r="BU695" s="1"/>
      <c r="BV695" s="1"/>
      <c r="BW695" s="1"/>
      <c r="BX695" s="1"/>
      <c r="BY695" s="1"/>
      <c r="BZ695" s="1"/>
    </row>
    <row r="696" spans="1:78" s="59" customFormat="1" ht="114">
      <c r="A696" s="45" t="str">
        <f t="shared" si="104"/>
        <v>EXT</v>
      </c>
      <c r="B696" s="131" t="s">
        <v>304</v>
      </c>
      <c r="C696" s="131"/>
      <c r="D696" s="205" t="s">
        <v>3007</v>
      </c>
      <c r="E696" s="61" t="s">
        <v>41</v>
      </c>
      <c r="F696" s="281" t="e">
        <v>#N/A</v>
      </c>
      <c r="G696" s="62">
        <f t="shared" si="110"/>
        <v>6</v>
      </c>
      <c r="H696" s="62" t="s">
        <v>42</v>
      </c>
      <c r="I696" s="64" t="s">
        <v>1640</v>
      </c>
      <c r="J696" s="64" t="s">
        <v>1641</v>
      </c>
      <c r="K696" s="65" t="s">
        <v>1642</v>
      </c>
      <c r="L696" s="65"/>
      <c r="M696" s="65"/>
      <c r="N696" s="64"/>
      <c r="O696" s="66" t="s">
        <v>42</v>
      </c>
      <c r="P696" s="66" t="str">
        <f t="shared" si="99"/>
        <v>0..1</v>
      </c>
      <c r="Q696" s="6" t="s">
        <v>3193</v>
      </c>
      <c r="R696" s="67" t="s">
        <v>3194</v>
      </c>
      <c r="S696" s="66" t="s">
        <v>73</v>
      </c>
      <c r="T696" s="68" t="s">
        <v>56</v>
      </c>
      <c r="U696" s="62" t="s">
        <v>42</v>
      </c>
      <c r="V696" s="66"/>
      <c r="W696" s="69"/>
      <c r="X696" s="38"/>
      <c r="Y696" s="70" t="s">
        <v>47</v>
      </c>
      <c r="Z696" s="70" t="s">
        <v>47</v>
      </c>
      <c r="AA696" s="57"/>
      <c r="AB696" s="13" t="str">
        <f t="shared" si="102"/>
        <v>/rsm:CrossIndustryInvoice/rsm:SupplyChainTradeTransaction/ram:ApplicableHeaderTradeDelivery/ram:UltimateShipToTradeParty/ram:SpecifiedLegalOrganization/ram:PostalTradeAddress</v>
      </c>
      <c r="AC696" s="13" t="str">
        <f t="shared" si="103"/>
        <v>/ram:LineOne</v>
      </c>
      <c r="AD696" s="14">
        <f>COUNTIFS(R$4:R696,AB696)</f>
        <v>1</v>
      </c>
      <c r="AE696" s="57"/>
      <c r="AF696" s="61" t="str">
        <f t="shared" si="105"/>
        <v>EXT</v>
      </c>
      <c r="AG696" s="62">
        <f t="shared" si="107"/>
        <v>6</v>
      </c>
      <c r="AH696" s="62" t="str">
        <f t="shared" si="106"/>
        <v>0..1</v>
      </c>
      <c r="AI696" s="64" t="s">
        <v>2547</v>
      </c>
      <c r="AJ696" s="64"/>
      <c r="AK696" s="65"/>
      <c r="AL696" s="65"/>
      <c r="AM696" s="65"/>
      <c r="AN696" s="64"/>
      <c r="AO696" s="66" t="str">
        <f t="shared" si="111"/>
        <v>0..1</v>
      </c>
      <c r="AP696" s="66" t="str">
        <f t="shared" si="111"/>
        <v>0..1</v>
      </c>
      <c r="AQ696" s="6" t="str">
        <f t="shared" si="111"/>
        <v>/rsm:CrossIndustryInvoice
/rsm:SupplyChainTradeTransaction
/ram:ApplicableHeaderTradeDelivery
/ram:UltimateShipToTradeParty
/ram:SpecifiedLegalOrganization
/ram:PostalTradeAddress
/ram:LineOne</v>
      </c>
      <c r="AR696" s="67" t="str">
        <f t="shared" si="112"/>
        <v>/rsm:CrossIndustryInvoice/rsm:SupplyChainTradeTransaction/ram:ApplicableHeaderTradeDelivery/ram:UltimateShipToTradeParty/ram:SpecifiedLegalOrganization/ram:PostalTradeAddress/ram:LineOne</v>
      </c>
      <c r="AS696" s="66" t="s">
        <v>73</v>
      </c>
      <c r="AT696" s="68" t="s">
        <v>56</v>
      </c>
      <c r="AU696" s="62" t="str">
        <f t="shared" si="108"/>
        <v>0..1</v>
      </c>
      <c r="AV696" s="66"/>
      <c r="AW696" s="69"/>
      <c r="AX696" s="7"/>
      <c r="AY696" s="70" t="str">
        <f t="shared" si="109"/>
        <v>EXTENDED</v>
      </c>
      <c r="AZ696" s="70" t="str">
        <f t="shared" si="109"/>
        <v>EXTENDED</v>
      </c>
      <c r="BA696" s="1"/>
      <c r="BB696" s="57"/>
      <c r="BE696"/>
      <c r="BF696" s="1"/>
      <c r="BG696" s="1"/>
      <c r="BH696" s="1"/>
      <c r="BI696" s="1"/>
      <c r="BJ696" s="1"/>
      <c r="BK696" s="1"/>
      <c r="BL696" s="1"/>
      <c r="BM696" s="1"/>
      <c r="BN696" s="1"/>
      <c r="BO696" s="1"/>
      <c r="BP696" s="1"/>
      <c r="BQ696" s="1"/>
      <c r="BR696" s="1"/>
      <c r="BS696" s="1"/>
      <c r="BT696" s="1"/>
      <c r="BU696" s="1"/>
      <c r="BV696" s="1"/>
      <c r="BW696" s="1"/>
      <c r="BX696" s="1"/>
      <c r="BY696" s="1"/>
      <c r="BZ696" s="1"/>
    </row>
    <row r="697" spans="1:78" s="59" customFormat="1" ht="114">
      <c r="A697" s="45" t="str">
        <f t="shared" si="104"/>
        <v>EXT</v>
      </c>
      <c r="B697" s="131" t="s">
        <v>304</v>
      </c>
      <c r="C697" s="131"/>
      <c r="D697" s="205" t="s">
        <v>3007</v>
      </c>
      <c r="E697" s="61" t="s">
        <v>41</v>
      </c>
      <c r="F697" s="281" t="e">
        <v>#N/A</v>
      </c>
      <c r="G697" s="62">
        <f t="shared" si="110"/>
        <v>6</v>
      </c>
      <c r="H697" s="62" t="s">
        <v>42</v>
      </c>
      <c r="I697" s="64" t="s">
        <v>1646</v>
      </c>
      <c r="J697" s="64" t="s">
        <v>1647</v>
      </c>
      <c r="K697" s="65"/>
      <c r="L697" s="65"/>
      <c r="M697" s="65"/>
      <c r="N697" s="64"/>
      <c r="O697" s="66" t="s">
        <v>42</v>
      </c>
      <c r="P697" s="66" t="str">
        <f t="shared" ref="P697:P779" si="113">O697</f>
        <v>0..1</v>
      </c>
      <c r="Q697" s="6" t="s">
        <v>3195</v>
      </c>
      <c r="R697" s="67" t="s">
        <v>3196</v>
      </c>
      <c r="S697" s="66" t="s">
        <v>73</v>
      </c>
      <c r="T697" s="68" t="s">
        <v>56</v>
      </c>
      <c r="U697" s="62" t="s">
        <v>42</v>
      </c>
      <c r="V697" s="66"/>
      <c r="W697" s="69"/>
      <c r="X697" s="38"/>
      <c r="Y697" s="70" t="s">
        <v>47</v>
      </c>
      <c r="Z697" s="70" t="s">
        <v>47</v>
      </c>
      <c r="AA697" s="57"/>
      <c r="AB697" s="13" t="str">
        <f t="shared" si="102"/>
        <v>/rsm:CrossIndustryInvoice/rsm:SupplyChainTradeTransaction/ram:ApplicableHeaderTradeDelivery/ram:UltimateShipToTradeParty/ram:SpecifiedLegalOrganization/ram:PostalTradeAddress</v>
      </c>
      <c r="AC697" s="13" t="str">
        <f t="shared" si="103"/>
        <v>/ram:LineTwo</v>
      </c>
      <c r="AD697" s="14">
        <f>COUNTIFS(R$4:R697,AB697)</f>
        <v>1</v>
      </c>
      <c r="AE697" s="57"/>
      <c r="AF697" s="61" t="str">
        <f t="shared" si="105"/>
        <v>EXT</v>
      </c>
      <c r="AG697" s="62">
        <f t="shared" si="107"/>
        <v>6</v>
      </c>
      <c r="AH697" s="62" t="str">
        <f t="shared" si="106"/>
        <v>0..1</v>
      </c>
      <c r="AI697" s="64" t="s">
        <v>2550</v>
      </c>
      <c r="AJ697" s="64"/>
      <c r="AK697" s="65"/>
      <c r="AL697" s="65"/>
      <c r="AM697" s="65"/>
      <c r="AN697" s="64"/>
      <c r="AO697" s="66" t="str">
        <f t="shared" si="111"/>
        <v>0..1</v>
      </c>
      <c r="AP697" s="66" t="str">
        <f t="shared" si="111"/>
        <v>0..1</v>
      </c>
      <c r="AQ697" s="6" t="str">
        <f t="shared" si="111"/>
        <v>/rsm:CrossIndustryInvoice
/rsm:SupplyChainTradeTransaction
/ram:ApplicableHeaderTradeDelivery
/ram:UltimateShipToTradeParty
/ram:SpecifiedLegalOrganization
/ram:PostalTradeAddress
/ram:LineTwo</v>
      </c>
      <c r="AR697" s="67" t="str">
        <f t="shared" si="112"/>
        <v>/rsm:CrossIndustryInvoice/rsm:SupplyChainTradeTransaction/ram:ApplicableHeaderTradeDelivery/ram:UltimateShipToTradeParty/ram:SpecifiedLegalOrganization/ram:PostalTradeAddress/ram:LineTwo</v>
      </c>
      <c r="AS697" s="66" t="s">
        <v>73</v>
      </c>
      <c r="AT697" s="68" t="s">
        <v>56</v>
      </c>
      <c r="AU697" s="62" t="str">
        <f t="shared" si="108"/>
        <v>0..1</v>
      </c>
      <c r="AV697" s="66"/>
      <c r="AW697" s="69"/>
      <c r="AX697" s="7"/>
      <c r="AY697" s="70" t="str">
        <f t="shared" si="109"/>
        <v>EXTENDED</v>
      </c>
      <c r="AZ697" s="70" t="str">
        <f t="shared" si="109"/>
        <v>EXTENDED</v>
      </c>
      <c r="BA697" s="1"/>
      <c r="BB697" s="57"/>
      <c r="BE697"/>
      <c r="BF697" s="1"/>
      <c r="BG697" s="1"/>
      <c r="BH697" s="1"/>
      <c r="BI697" s="1"/>
      <c r="BJ697" s="1"/>
      <c r="BK697" s="1"/>
      <c r="BL697" s="1"/>
      <c r="BM697" s="1"/>
      <c r="BN697" s="1"/>
      <c r="BO697" s="1"/>
      <c r="BP697" s="1"/>
      <c r="BQ697" s="1"/>
      <c r="BR697" s="1"/>
      <c r="BS697" s="1"/>
      <c r="BT697" s="1"/>
      <c r="BU697" s="1"/>
      <c r="BV697" s="1"/>
      <c r="BW697" s="1"/>
      <c r="BX697" s="1"/>
      <c r="BY697" s="1"/>
      <c r="BZ697" s="1"/>
    </row>
    <row r="698" spans="1:78" s="59" customFormat="1" ht="114">
      <c r="A698" s="45" t="str">
        <f t="shared" si="104"/>
        <v>EXT</v>
      </c>
      <c r="B698" s="131" t="s">
        <v>304</v>
      </c>
      <c r="C698" s="131"/>
      <c r="D698" s="205" t="s">
        <v>3007</v>
      </c>
      <c r="E698" s="61" t="s">
        <v>41</v>
      </c>
      <c r="F698" s="281" t="e">
        <v>#N/A</v>
      </c>
      <c r="G698" s="62">
        <f t="shared" si="110"/>
        <v>6</v>
      </c>
      <c r="H698" s="62" t="s">
        <v>42</v>
      </c>
      <c r="I698" s="64" t="s">
        <v>1651</v>
      </c>
      <c r="J698" s="64" t="s">
        <v>1647</v>
      </c>
      <c r="K698" s="65"/>
      <c r="L698" s="65"/>
      <c r="M698" s="65"/>
      <c r="N698" s="64"/>
      <c r="O698" s="66" t="s">
        <v>42</v>
      </c>
      <c r="P698" s="66" t="str">
        <f t="shared" si="113"/>
        <v>0..1</v>
      </c>
      <c r="Q698" s="6" t="s">
        <v>3197</v>
      </c>
      <c r="R698" s="67" t="s">
        <v>3198</v>
      </c>
      <c r="S698" s="66" t="s">
        <v>73</v>
      </c>
      <c r="T698" s="68" t="s">
        <v>56</v>
      </c>
      <c r="U698" s="62" t="s">
        <v>42</v>
      </c>
      <c r="V698" s="66"/>
      <c r="W698" s="69"/>
      <c r="X698" s="38"/>
      <c r="Y698" s="70" t="s">
        <v>47</v>
      </c>
      <c r="Z698" s="70" t="s">
        <v>47</v>
      </c>
      <c r="AA698" s="189"/>
      <c r="AB698" s="13" t="str">
        <f t="shared" si="102"/>
        <v>/rsm:CrossIndustryInvoice/rsm:SupplyChainTradeTransaction/ram:ApplicableHeaderTradeDelivery/ram:UltimateShipToTradeParty/ram:SpecifiedLegalOrganization/ram:PostalTradeAddress</v>
      </c>
      <c r="AC698" s="13" t="str">
        <f t="shared" si="103"/>
        <v>/ram:LineThree</v>
      </c>
      <c r="AD698" s="14">
        <f>COUNTIFS(R$4:R698,AB698)</f>
        <v>1</v>
      </c>
      <c r="AE698" s="11"/>
      <c r="AF698" s="61" t="str">
        <f t="shared" si="105"/>
        <v>EXT</v>
      </c>
      <c r="AG698" s="62">
        <f t="shared" si="107"/>
        <v>6</v>
      </c>
      <c r="AH698" s="62" t="str">
        <f t="shared" si="106"/>
        <v>0..1</v>
      </c>
      <c r="AI698" s="64" t="s">
        <v>2553</v>
      </c>
      <c r="AJ698" s="64"/>
      <c r="AK698" s="65"/>
      <c r="AL698" s="65"/>
      <c r="AM698" s="65"/>
      <c r="AN698" s="64"/>
      <c r="AO698" s="66" t="str">
        <f t="shared" si="111"/>
        <v>0..1</v>
      </c>
      <c r="AP698" s="66" t="str">
        <f t="shared" si="111"/>
        <v>0..1</v>
      </c>
      <c r="AQ698" s="6" t="str">
        <f t="shared" si="111"/>
        <v>/rsm:CrossIndustryInvoice
/rsm:SupplyChainTradeTransaction
/ram:ApplicableHeaderTradeDelivery
/ram:UltimateShipToTradeParty
/ram:SpecifiedLegalOrganization
/ram:PostalTradeAddress
/ram:LineThree</v>
      </c>
      <c r="AR698" s="67" t="str">
        <f t="shared" si="112"/>
        <v>/rsm:CrossIndustryInvoice/rsm:SupplyChainTradeTransaction/ram:ApplicableHeaderTradeDelivery/ram:UltimateShipToTradeParty/ram:SpecifiedLegalOrganization/ram:PostalTradeAddress/ram:LineThree</v>
      </c>
      <c r="AS698" s="66" t="s">
        <v>73</v>
      </c>
      <c r="AT698" s="68" t="s">
        <v>56</v>
      </c>
      <c r="AU698" s="62" t="str">
        <f t="shared" si="108"/>
        <v>0..1</v>
      </c>
      <c r="AV698" s="66"/>
      <c r="AW698" s="69"/>
      <c r="AX698" s="7"/>
      <c r="AY698" s="70" t="str">
        <f t="shared" si="109"/>
        <v>EXTENDED</v>
      </c>
      <c r="AZ698" s="70" t="str">
        <f t="shared" si="109"/>
        <v>EXTENDED</v>
      </c>
      <c r="BA698" s="1"/>
      <c r="BB698" s="57"/>
      <c r="BE698"/>
      <c r="BF698" s="1"/>
      <c r="BG698" s="1"/>
      <c r="BH698" s="1"/>
      <c r="BI698" s="1"/>
      <c r="BJ698" s="1"/>
      <c r="BK698" s="1"/>
      <c r="BL698" s="1"/>
      <c r="BM698" s="1"/>
      <c r="BN698" s="1"/>
      <c r="BO698" s="1"/>
      <c r="BP698" s="1"/>
      <c r="BQ698" s="1"/>
      <c r="BR698" s="1"/>
      <c r="BS698" s="1"/>
      <c r="BT698" s="1"/>
      <c r="BU698" s="1"/>
      <c r="BV698" s="1"/>
      <c r="BW698" s="1"/>
      <c r="BX698" s="1"/>
      <c r="BY698" s="1"/>
      <c r="BZ698" s="1"/>
    </row>
    <row r="699" spans="1:78" s="59" customFormat="1" ht="114">
      <c r="A699" s="45" t="str">
        <f t="shared" si="104"/>
        <v>EXT</v>
      </c>
      <c r="B699" s="131" t="s">
        <v>304</v>
      </c>
      <c r="C699" s="131"/>
      <c r="D699" s="205" t="s">
        <v>3007</v>
      </c>
      <c r="E699" s="61" t="s">
        <v>41</v>
      </c>
      <c r="F699" s="281" t="e">
        <v>#N/A</v>
      </c>
      <c r="G699" s="62">
        <f t="shared" si="110"/>
        <v>6</v>
      </c>
      <c r="H699" s="62" t="s">
        <v>42</v>
      </c>
      <c r="I699" s="64" t="s">
        <v>1655</v>
      </c>
      <c r="J699" s="64" t="s">
        <v>1931</v>
      </c>
      <c r="K699" s="65"/>
      <c r="L699" s="65"/>
      <c r="M699" s="65"/>
      <c r="N699" s="64"/>
      <c r="O699" s="66" t="s">
        <v>42</v>
      </c>
      <c r="P699" s="66" t="str">
        <f t="shared" si="113"/>
        <v>0..1</v>
      </c>
      <c r="Q699" s="6" t="s">
        <v>3199</v>
      </c>
      <c r="R699" s="67" t="s">
        <v>3200</v>
      </c>
      <c r="S699" s="66" t="s">
        <v>73</v>
      </c>
      <c r="T699" s="68" t="s">
        <v>56</v>
      </c>
      <c r="U699" s="62" t="s">
        <v>42</v>
      </c>
      <c r="V699" s="66"/>
      <c r="W699" s="69"/>
      <c r="X699" s="38"/>
      <c r="Y699" s="70" t="s">
        <v>47</v>
      </c>
      <c r="Z699" s="70" t="s">
        <v>47</v>
      </c>
      <c r="AA699" s="189"/>
      <c r="AB699" s="13" t="str">
        <f t="shared" si="102"/>
        <v>/rsm:CrossIndustryInvoice/rsm:SupplyChainTradeTransaction/ram:ApplicableHeaderTradeDelivery/ram:UltimateShipToTradeParty/ram:SpecifiedLegalOrganization/ram:PostalTradeAddress</v>
      </c>
      <c r="AC699" s="13" t="str">
        <f t="shared" si="103"/>
        <v>/ram:CityName</v>
      </c>
      <c r="AD699" s="14">
        <f>COUNTIFS(R$4:R699,AB699)</f>
        <v>1</v>
      </c>
      <c r="AE699" s="11"/>
      <c r="AF699" s="61" t="str">
        <f t="shared" si="105"/>
        <v>EXT</v>
      </c>
      <c r="AG699" s="62">
        <f t="shared" si="107"/>
        <v>6</v>
      </c>
      <c r="AH699" s="62" t="str">
        <f t="shared" si="106"/>
        <v>0..1</v>
      </c>
      <c r="AI699" s="64" t="s">
        <v>2893</v>
      </c>
      <c r="AJ699" s="64"/>
      <c r="AK699" s="65"/>
      <c r="AL699" s="65"/>
      <c r="AM699" s="65"/>
      <c r="AN699" s="64"/>
      <c r="AO699" s="66" t="str">
        <f t="shared" si="111"/>
        <v>0..1</v>
      </c>
      <c r="AP699" s="66" t="str">
        <f t="shared" si="111"/>
        <v>0..1</v>
      </c>
      <c r="AQ699" s="6" t="str">
        <f t="shared" si="111"/>
        <v>/rsm:CrossIndustryInvoice
/rsm:SupplyChainTradeTransaction
/ram:ApplicableHeaderTradeDelivery
/ram:UltimateShipToTradeParty
/ram:SpecifiedLegalOrganization
/ram:PostalTradeAddress
/ram:CityName</v>
      </c>
      <c r="AR699" s="67" t="str">
        <f t="shared" si="112"/>
        <v>/rsm:CrossIndustryInvoice/rsm:SupplyChainTradeTransaction/ram:ApplicableHeaderTradeDelivery/ram:UltimateShipToTradeParty/ram:SpecifiedLegalOrganization/ram:PostalTradeAddress/ram:CityName</v>
      </c>
      <c r="AS699" s="66" t="s">
        <v>73</v>
      </c>
      <c r="AT699" s="68" t="s">
        <v>56</v>
      </c>
      <c r="AU699" s="62" t="str">
        <f t="shared" si="108"/>
        <v>0..1</v>
      </c>
      <c r="AV699" s="66"/>
      <c r="AW699" s="69"/>
      <c r="AX699" s="7"/>
      <c r="AY699" s="70" t="str">
        <f t="shared" si="109"/>
        <v>EXTENDED</v>
      </c>
      <c r="AZ699" s="70" t="str">
        <f t="shared" si="109"/>
        <v>EXTENDED</v>
      </c>
      <c r="BA699" s="1"/>
      <c r="BB699" s="57"/>
      <c r="BE699"/>
      <c r="BF699" s="1"/>
      <c r="BG699" s="1"/>
      <c r="BH699" s="1"/>
      <c r="BI699" s="1"/>
      <c r="BJ699" s="1"/>
      <c r="BK699" s="1"/>
      <c r="BL699" s="1"/>
      <c r="BM699" s="1"/>
      <c r="BN699" s="1"/>
      <c r="BO699" s="1"/>
      <c r="BP699" s="1"/>
      <c r="BQ699" s="1"/>
      <c r="BR699" s="1"/>
      <c r="BS699" s="1"/>
      <c r="BT699" s="1"/>
      <c r="BU699" s="1"/>
      <c r="BV699" s="1"/>
      <c r="BW699" s="1"/>
      <c r="BX699" s="1"/>
      <c r="BY699" s="1"/>
      <c r="BZ699" s="1"/>
    </row>
    <row r="700" spans="1:78" s="59" customFormat="1" ht="114">
      <c r="A700" s="45" t="str">
        <f t="shared" si="104"/>
        <v>EXT</v>
      </c>
      <c r="B700" s="131" t="s">
        <v>304</v>
      </c>
      <c r="C700" s="131"/>
      <c r="D700" s="205" t="s">
        <v>3007</v>
      </c>
      <c r="E700" s="61" t="s">
        <v>41</v>
      </c>
      <c r="F700" s="281" t="e">
        <v>#N/A</v>
      </c>
      <c r="G700" s="62">
        <f t="shared" si="110"/>
        <v>6</v>
      </c>
      <c r="H700" s="62" t="s">
        <v>32</v>
      </c>
      <c r="I700" s="64" t="s">
        <v>1660</v>
      </c>
      <c r="J700" s="64" t="s">
        <v>1661</v>
      </c>
      <c r="K700" s="65" t="s">
        <v>480</v>
      </c>
      <c r="L700" s="65"/>
      <c r="M700" s="65"/>
      <c r="N700" s="64"/>
      <c r="O700" s="66" t="s">
        <v>32</v>
      </c>
      <c r="P700" s="66" t="str">
        <f t="shared" si="113"/>
        <v>1..1</v>
      </c>
      <c r="Q700" s="6" t="s">
        <v>3201</v>
      </c>
      <c r="R700" s="67" t="s">
        <v>3202</v>
      </c>
      <c r="S700" s="66" t="s">
        <v>131</v>
      </c>
      <c r="T700" s="68" t="s">
        <v>56</v>
      </c>
      <c r="U700" s="62" t="s">
        <v>42</v>
      </c>
      <c r="V700" s="66"/>
      <c r="W700" s="69"/>
      <c r="X700" s="38"/>
      <c r="Y700" s="70" t="s">
        <v>47</v>
      </c>
      <c r="Z700" s="70" t="s">
        <v>47</v>
      </c>
      <c r="AA700" s="189"/>
      <c r="AB700" s="13" t="str">
        <f t="shared" si="102"/>
        <v>/rsm:CrossIndustryInvoice/rsm:SupplyChainTradeTransaction/ram:ApplicableHeaderTradeDelivery/ram:UltimateShipToTradeParty/ram:SpecifiedLegalOrganization/ram:PostalTradeAddress</v>
      </c>
      <c r="AC700" s="13" t="str">
        <f t="shared" si="103"/>
        <v>/ram:CountryID</v>
      </c>
      <c r="AD700" s="14">
        <f>COUNTIFS(R$4:R700,AB700)</f>
        <v>1</v>
      </c>
      <c r="AE700" s="11"/>
      <c r="AF700" s="61" t="str">
        <f t="shared" si="105"/>
        <v>EXT</v>
      </c>
      <c r="AG700" s="62">
        <f t="shared" si="107"/>
        <v>6</v>
      </c>
      <c r="AH700" s="62" t="str">
        <f t="shared" si="106"/>
        <v>1..1</v>
      </c>
      <c r="AI700" s="64" t="s">
        <v>2559</v>
      </c>
      <c r="AJ700" s="64"/>
      <c r="AK700" s="65"/>
      <c r="AL700" s="65"/>
      <c r="AM700" s="65"/>
      <c r="AN700" s="64"/>
      <c r="AO700" s="66" t="str">
        <f t="shared" si="111"/>
        <v>1..1</v>
      </c>
      <c r="AP700" s="66" t="str">
        <f t="shared" si="111"/>
        <v>1..1</v>
      </c>
      <c r="AQ700" s="6" t="str">
        <f t="shared" si="111"/>
        <v>/rsm:CrossIndustryInvoice
/rsm:SupplyChainTradeTransaction
/ram:ApplicableHeaderTradeDelivery
/ram:UltimateShipToTradeParty
/ram:SpecifiedLegalOrganization
/ram:PostalTradeAddress
/ram:CountryID</v>
      </c>
      <c r="AR700" s="67" t="str">
        <f t="shared" si="112"/>
        <v>/rsm:CrossIndustryInvoice/rsm:SupplyChainTradeTransaction/ram:ApplicableHeaderTradeDelivery/ram:UltimateShipToTradeParty/ram:SpecifiedLegalOrganization/ram:PostalTradeAddress/ram:CountryID</v>
      </c>
      <c r="AS700" s="66" t="s">
        <v>131</v>
      </c>
      <c r="AT700" s="68" t="s">
        <v>56</v>
      </c>
      <c r="AU700" s="62" t="str">
        <f t="shared" si="108"/>
        <v>0..1</v>
      </c>
      <c r="AV700" s="66"/>
      <c r="AW700" s="69"/>
      <c r="AX700" s="7"/>
      <c r="AY700" s="70" t="str">
        <f t="shared" si="109"/>
        <v>EXTENDED</v>
      </c>
      <c r="AZ700" s="70" t="str">
        <f t="shared" si="109"/>
        <v>EXTENDED</v>
      </c>
      <c r="BA700" s="1"/>
      <c r="BB700" s="57"/>
      <c r="BE700"/>
      <c r="BF700" s="1"/>
      <c r="BG700" s="1"/>
      <c r="BH700" s="1"/>
      <c r="BI700" s="1"/>
      <c r="BJ700" s="1"/>
      <c r="BK700" s="1"/>
      <c r="BL700" s="1"/>
      <c r="BM700" s="1"/>
      <c r="BN700" s="1"/>
      <c r="BO700" s="1"/>
      <c r="BP700" s="1"/>
      <c r="BQ700" s="1"/>
      <c r="BR700" s="1"/>
      <c r="BS700" s="1"/>
      <c r="BT700" s="1"/>
      <c r="BU700" s="1"/>
      <c r="BV700" s="1"/>
      <c r="BW700" s="1"/>
      <c r="BX700" s="1"/>
      <c r="BY700" s="1"/>
      <c r="BZ700" s="1"/>
    </row>
    <row r="701" spans="1:78" s="59" customFormat="1" ht="114">
      <c r="A701" s="45" t="str">
        <f t="shared" si="104"/>
        <v>EXT</v>
      </c>
      <c r="B701" s="131" t="s">
        <v>304</v>
      </c>
      <c r="C701" s="131"/>
      <c r="D701" s="205" t="s">
        <v>3007</v>
      </c>
      <c r="E701" s="61" t="s">
        <v>41</v>
      </c>
      <c r="F701" s="281" t="e">
        <v>#N/A</v>
      </c>
      <c r="G701" s="62">
        <f t="shared" si="110"/>
        <v>6</v>
      </c>
      <c r="H701" s="62"/>
      <c r="I701" s="64" t="s">
        <v>1666</v>
      </c>
      <c r="J701" s="64" t="s">
        <v>1667</v>
      </c>
      <c r="K701" s="65" t="s">
        <v>1668</v>
      </c>
      <c r="L701" s="65"/>
      <c r="M701" s="65" t="s">
        <v>35</v>
      </c>
      <c r="N701" s="64" t="s">
        <v>70</v>
      </c>
      <c r="O701" s="66" t="s">
        <v>42</v>
      </c>
      <c r="P701" s="66" t="str">
        <f t="shared" si="113"/>
        <v>0..1</v>
      </c>
      <c r="Q701" s="6" t="s">
        <v>3203</v>
      </c>
      <c r="R701" s="67" t="s">
        <v>3204</v>
      </c>
      <c r="S701" s="66" t="s">
        <v>73</v>
      </c>
      <c r="T701" s="68" t="s">
        <v>56</v>
      </c>
      <c r="U701" s="62" t="s">
        <v>62</v>
      </c>
      <c r="V701" s="66"/>
      <c r="W701" s="69" t="s">
        <v>35</v>
      </c>
      <c r="X701" s="38"/>
      <c r="Y701" s="70" t="s">
        <v>47</v>
      </c>
      <c r="Z701" s="70" t="s">
        <v>47</v>
      </c>
      <c r="AA701" s="189"/>
      <c r="AB701" s="13" t="str">
        <f t="shared" si="102"/>
        <v>/rsm:CrossIndustryInvoice/rsm:SupplyChainTradeTransaction/ram:ApplicableHeaderTradeDelivery/ram:UltimateShipToTradeParty/ram:SpecifiedLegalOrganization/ram:PostalTradeAddress</v>
      </c>
      <c r="AC701" s="13" t="str">
        <f t="shared" si="103"/>
        <v>/ram:CountrySubDivisionName</v>
      </c>
      <c r="AD701" s="14">
        <f>COUNTIFS(R$4:R701,AB701)</f>
        <v>1</v>
      </c>
      <c r="AE701" s="11"/>
      <c r="AF701" s="61" t="str">
        <f t="shared" si="105"/>
        <v>EXT</v>
      </c>
      <c r="AG701" s="62">
        <f t="shared" si="107"/>
        <v>6</v>
      </c>
      <c r="AH701" s="62">
        <f t="shared" si="106"/>
        <v>0</v>
      </c>
      <c r="AI701" s="64" t="s">
        <v>2898</v>
      </c>
      <c r="AJ701" s="64" t="s">
        <v>1671</v>
      </c>
      <c r="AK701" s="65" t="s">
        <v>1672</v>
      </c>
      <c r="AL701" s="65"/>
      <c r="AM701" s="65" t="s">
        <v>35</v>
      </c>
      <c r="AN701" s="64" t="s">
        <v>78</v>
      </c>
      <c r="AO701" s="66" t="str">
        <f t="shared" si="111"/>
        <v>0..1</v>
      </c>
      <c r="AP701" s="66" t="str">
        <f t="shared" si="111"/>
        <v>0..1</v>
      </c>
      <c r="AQ701" s="6" t="str">
        <f t="shared" si="111"/>
        <v>/rsm:CrossIndustryInvoice
/rsm:SupplyChainTradeTransaction
/ram:ApplicableHeaderTradeDelivery
/ram:UltimateShipToTradeParty
/ram:SpecifiedLegalOrganization
/ram:PostalTradeAddress
/ram:CountrySubDivisionName</v>
      </c>
      <c r="AR701" s="67" t="str">
        <f t="shared" si="112"/>
        <v>/rsm:CrossIndustryInvoice/rsm:SupplyChainTradeTransaction/ram:ApplicableHeaderTradeDelivery/ram:UltimateShipToTradeParty/ram:SpecifiedLegalOrganization/ram:PostalTradeAddress/ram:CountrySubDivisionName</v>
      </c>
      <c r="AS701" s="66" t="s">
        <v>73</v>
      </c>
      <c r="AT701" s="68" t="s">
        <v>56</v>
      </c>
      <c r="AU701" s="62" t="str">
        <f t="shared" si="108"/>
        <v>0..n</v>
      </c>
      <c r="AV701" s="66"/>
      <c r="AW701" s="69" t="s">
        <v>35</v>
      </c>
      <c r="AX701" s="7"/>
      <c r="AY701" s="70" t="str">
        <f t="shared" si="109"/>
        <v>EXTENDED</v>
      </c>
      <c r="AZ701" s="70" t="str">
        <f t="shared" si="109"/>
        <v>EXTENDED</v>
      </c>
      <c r="BA701" s="1"/>
      <c r="BB701" s="57"/>
      <c r="BE701"/>
      <c r="BF701" s="1"/>
      <c r="BG701" s="1"/>
      <c r="BH701" s="1"/>
      <c r="BI701" s="1"/>
      <c r="BJ701" s="1"/>
      <c r="BK701" s="1"/>
      <c r="BL701" s="1"/>
      <c r="BM701" s="1"/>
      <c r="BN701" s="1"/>
      <c r="BO701" s="1"/>
      <c r="BP701" s="1"/>
      <c r="BQ701" s="1"/>
      <c r="BR701" s="1"/>
      <c r="BS701" s="1"/>
      <c r="BT701" s="1"/>
      <c r="BU701" s="1"/>
      <c r="BV701" s="1"/>
      <c r="BW701" s="1"/>
      <c r="BX701" s="1"/>
      <c r="BY701" s="1"/>
      <c r="BZ701" s="1"/>
    </row>
    <row r="702" spans="1:78" s="59" customFormat="1" ht="76.5">
      <c r="A702" s="45" t="str">
        <f t="shared" si="104"/>
        <v>EXT</v>
      </c>
      <c r="B702" s="45"/>
      <c r="C702" s="45"/>
      <c r="D702" s="205" t="s">
        <v>3007</v>
      </c>
      <c r="E702" s="139" t="s">
        <v>41</v>
      </c>
      <c r="F702" s="295" t="e">
        <v>#N/A</v>
      </c>
      <c r="G702" s="140">
        <f t="shared" si="110"/>
        <v>4</v>
      </c>
      <c r="H702" s="140" t="s">
        <v>42</v>
      </c>
      <c r="I702" s="125" t="s">
        <v>3205</v>
      </c>
      <c r="J702" s="125"/>
      <c r="K702" s="126"/>
      <c r="L702" s="126"/>
      <c r="M702" s="126"/>
      <c r="N702" s="125"/>
      <c r="O702" s="124" t="s">
        <v>62</v>
      </c>
      <c r="P702" s="124" t="str">
        <f t="shared" si="113"/>
        <v>0..n</v>
      </c>
      <c r="Q702" s="141" t="s">
        <v>3206</v>
      </c>
      <c r="R702" s="142" t="s">
        <v>3207</v>
      </c>
      <c r="S702" s="124" t="s">
        <v>35</v>
      </c>
      <c r="T702" s="129" t="s">
        <v>56</v>
      </c>
      <c r="U702" s="140" t="s">
        <v>62</v>
      </c>
      <c r="V702" s="124"/>
      <c r="W702" s="130"/>
      <c r="X702" s="38"/>
      <c r="Y702" s="143" t="s">
        <v>47</v>
      </c>
      <c r="Z702" s="143" t="s">
        <v>47</v>
      </c>
      <c r="AA702" s="4"/>
      <c r="AB702" s="13" t="str">
        <f t="shared" si="102"/>
        <v>/rsm:CrossIndustryInvoice/rsm:SupplyChainTradeTransaction/ram:ApplicableHeaderTradeDelivery/ram:UltimateShipToTradeParty</v>
      </c>
      <c r="AC702" s="13" t="str">
        <f t="shared" si="103"/>
        <v>/ram:DefinedTradeContact</v>
      </c>
      <c r="AD702" s="14">
        <f>COUNTIFS(R$4:R702,AB702)</f>
        <v>1</v>
      </c>
      <c r="AE702" s="1"/>
      <c r="AF702" s="139" t="str">
        <f t="shared" ref="AF702:AF766" si="114">E702</f>
        <v>EXT</v>
      </c>
      <c r="AG702" s="140">
        <f t="shared" si="107"/>
        <v>4</v>
      </c>
      <c r="AH702" s="140" t="str">
        <f t="shared" ref="AH702:AH766" si="115">H702</f>
        <v>0..1</v>
      </c>
      <c r="AI702" s="125" t="s">
        <v>1050</v>
      </c>
      <c r="AJ702" s="125"/>
      <c r="AK702" s="126"/>
      <c r="AL702" s="126"/>
      <c r="AM702" s="126"/>
      <c r="AN702" s="125"/>
      <c r="AO702" s="124" t="str">
        <f t="shared" si="111"/>
        <v>0..n</v>
      </c>
      <c r="AP702" s="124" t="str">
        <f t="shared" si="111"/>
        <v>0..n</v>
      </c>
      <c r="AQ702" s="141" t="str">
        <f t="shared" si="111"/>
        <v>/rsm:CrossIndustryInvoice
/rsm:SupplyChainTradeTransaction
/ram:ApplicableHeaderTradeDelivery
/ram:UltimateShipToTradeParty
/ram:DefinedTradeContact</v>
      </c>
      <c r="AR702" s="142" t="str">
        <f t="shared" si="112"/>
        <v>/rsm:CrossIndustryInvoice/rsm:SupplyChainTradeTransaction/ram:ApplicableHeaderTradeDelivery/ram:UltimateShipToTradeParty/ram:DefinedTradeContact</v>
      </c>
      <c r="AS702" s="124" t="s">
        <v>35</v>
      </c>
      <c r="AT702" s="129" t="s">
        <v>56</v>
      </c>
      <c r="AU702" s="140" t="str">
        <f t="shared" si="108"/>
        <v>0..n</v>
      </c>
      <c r="AV702" s="124"/>
      <c r="AW702" s="130"/>
      <c r="AX702" s="7"/>
      <c r="AY702" s="143" t="str">
        <f t="shared" si="109"/>
        <v>EXTENDED</v>
      </c>
      <c r="AZ702" s="143" t="str">
        <f t="shared" si="109"/>
        <v>EXTENDED</v>
      </c>
      <c r="BA702" s="1"/>
      <c r="BB702" s="57"/>
      <c r="BE702"/>
      <c r="BF702" s="1"/>
      <c r="BG702" s="1"/>
      <c r="BH702" s="1"/>
      <c r="BI702" s="1"/>
      <c r="BJ702" s="1"/>
      <c r="BK702" s="1"/>
      <c r="BL702" s="1"/>
      <c r="BM702" s="1"/>
      <c r="BN702" s="1"/>
      <c r="BO702" s="1"/>
      <c r="BP702" s="1"/>
      <c r="BQ702" s="1"/>
      <c r="BR702" s="1"/>
      <c r="BS702" s="1"/>
      <c r="BT702" s="1"/>
      <c r="BU702" s="1"/>
      <c r="BV702" s="1"/>
      <c r="BW702" s="1"/>
      <c r="BX702" s="1"/>
      <c r="BY702" s="1"/>
      <c r="BZ702" s="1"/>
    </row>
    <row r="703" spans="1:78" s="59" customFormat="1" ht="89.25">
      <c r="A703" s="45" t="str">
        <f t="shared" si="104"/>
        <v>EXT</v>
      </c>
      <c r="B703" s="45"/>
      <c r="C703" s="45"/>
      <c r="D703" s="205" t="s">
        <v>3007</v>
      </c>
      <c r="E703" s="61" t="s">
        <v>41</v>
      </c>
      <c r="F703" s="281" t="e">
        <v>#N/A</v>
      </c>
      <c r="G703" s="62">
        <f t="shared" si="110"/>
        <v>5</v>
      </c>
      <c r="H703" s="62" t="s">
        <v>42</v>
      </c>
      <c r="I703" s="64" t="s">
        <v>2142</v>
      </c>
      <c r="J703" s="64"/>
      <c r="K703" s="65"/>
      <c r="L703" s="65"/>
      <c r="M703" s="65"/>
      <c r="N703" s="64"/>
      <c r="O703" s="66" t="s">
        <v>42</v>
      </c>
      <c r="P703" s="66" t="str">
        <f t="shared" si="113"/>
        <v>0..1</v>
      </c>
      <c r="Q703" s="6" t="s">
        <v>3208</v>
      </c>
      <c r="R703" s="67" t="s">
        <v>3209</v>
      </c>
      <c r="S703" s="66" t="s">
        <v>73</v>
      </c>
      <c r="T703" s="68" t="s">
        <v>56</v>
      </c>
      <c r="U703" s="62" t="s">
        <v>42</v>
      </c>
      <c r="V703" s="66"/>
      <c r="W703" s="69"/>
      <c r="X703" s="38"/>
      <c r="Y703" s="70" t="s">
        <v>47</v>
      </c>
      <c r="Z703" s="70" t="s">
        <v>47</v>
      </c>
      <c r="AA703" s="4"/>
      <c r="AB703" s="13" t="str">
        <f t="shared" si="102"/>
        <v>/rsm:CrossIndustryInvoice/rsm:SupplyChainTradeTransaction/ram:ApplicableHeaderTradeDelivery/ram:UltimateShipToTradeParty/ram:DefinedTradeContact</v>
      </c>
      <c r="AC703" s="13" t="str">
        <f t="shared" si="103"/>
        <v>/ram:PersonName</v>
      </c>
      <c r="AD703" s="14">
        <f>COUNTIFS(R$4:R703,AB703)</f>
        <v>1</v>
      </c>
      <c r="AE703" s="1"/>
      <c r="AF703" s="61" t="str">
        <f t="shared" si="114"/>
        <v>EXT</v>
      </c>
      <c r="AG703" s="62">
        <f t="shared" si="107"/>
        <v>5</v>
      </c>
      <c r="AH703" s="62" t="str">
        <f t="shared" si="115"/>
        <v>0..1</v>
      </c>
      <c r="AI703" s="64" t="s">
        <v>1054</v>
      </c>
      <c r="AJ703" s="64"/>
      <c r="AK703" s="65"/>
      <c r="AL703" s="65"/>
      <c r="AM703" s="65"/>
      <c r="AN703" s="64"/>
      <c r="AO703" s="66" t="str">
        <f t="shared" si="111"/>
        <v>0..1</v>
      </c>
      <c r="AP703" s="66" t="str">
        <f t="shared" si="111"/>
        <v>0..1</v>
      </c>
      <c r="AQ703" s="6" t="str">
        <f t="shared" si="111"/>
        <v>/rsm:CrossIndustryInvoice
/rsm:SupplyChainTradeTransaction
/ram:ApplicableHeaderTradeDelivery
/ram:UltimateShipToTradeParty
/ram:DefinedTradeContact
/ram:PersonName</v>
      </c>
      <c r="AR703" s="67" t="str">
        <f t="shared" si="112"/>
        <v>/rsm:CrossIndustryInvoice/rsm:SupplyChainTradeTransaction/ram:ApplicableHeaderTradeDelivery/ram:UltimateShipToTradeParty/ram:DefinedTradeContact/ram:PersonName</v>
      </c>
      <c r="AS703" s="66" t="s">
        <v>73</v>
      </c>
      <c r="AT703" s="68" t="s">
        <v>56</v>
      </c>
      <c r="AU703" s="62" t="str">
        <f t="shared" si="108"/>
        <v>0..1</v>
      </c>
      <c r="AV703" s="66"/>
      <c r="AW703" s="69"/>
      <c r="AX703" s="7"/>
      <c r="AY703" s="70" t="str">
        <f t="shared" si="109"/>
        <v>EXTENDED</v>
      </c>
      <c r="AZ703" s="70" t="str">
        <f t="shared" si="109"/>
        <v>EXTENDED</v>
      </c>
      <c r="BA703" s="1"/>
      <c r="BB703" s="57"/>
      <c r="BE703"/>
      <c r="BF703" s="1"/>
      <c r="BG703" s="1"/>
      <c r="BH703" s="1"/>
      <c r="BI703" s="1"/>
      <c r="BJ703" s="1"/>
      <c r="BK703" s="1"/>
      <c r="BL703" s="1"/>
      <c r="BM703" s="1"/>
      <c r="BN703" s="1"/>
      <c r="BO703" s="1"/>
      <c r="BP703" s="1"/>
      <c r="BQ703" s="1"/>
      <c r="BR703" s="1"/>
      <c r="BS703" s="1"/>
      <c r="BT703" s="1"/>
      <c r="BU703" s="1"/>
      <c r="BV703" s="1"/>
      <c r="BW703" s="1"/>
      <c r="BX703" s="1"/>
      <c r="BY703" s="1"/>
      <c r="BZ703" s="1"/>
    </row>
    <row r="704" spans="1:78" s="59" customFormat="1" ht="89.25">
      <c r="A704" s="45" t="str">
        <f t="shared" si="104"/>
        <v>EXT</v>
      </c>
      <c r="B704" s="45"/>
      <c r="C704" s="45"/>
      <c r="D704" s="205" t="s">
        <v>3007</v>
      </c>
      <c r="E704" s="61" t="s">
        <v>41</v>
      </c>
      <c r="F704" s="281" t="e">
        <v>#N/A</v>
      </c>
      <c r="G704" s="62">
        <f t="shared" si="110"/>
        <v>5</v>
      </c>
      <c r="H704" s="62" t="s">
        <v>42</v>
      </c>
      <c r="I704" s="64" t="s">
        <v>2146</v>
      </c>
      <c r="J704" s="64"/>
      <c r="K704" s="65"/>
      <c r="L704" s="65"/>
      <c r="M704" s="65"/>
      <c r="N704" s="64"/>
      <c r="O704" s="66" t="s">
        <v>42</v>
      </c>
      <c r="P704" s="66" t="str">
        <f t="shared" si="113"/>
        <v>0..1</v>
      </c>
      <c r="Q704" s="6" t="s">
        <v>3210</v>
      </c>
      <c r="R704" s="67" t="s">
        <v>3211</v>
      </c>
      <c r="S704" s="66" t="s">
        <v>73</v>
      </c>
      <c r="T704" s="68" t="s">
        <v>56</v>
      </c>
      <c r="U704" s="62" t="s">
        <v>42</v>
      </c>
      <c r="V704" s="66"/>
      <c r="W704" s="69"/>
      <c r="X704" s="38"/>
      <c r="Y704" s="70" t="s">
        <v>47</v>
      </c>
      <c r="Z704" s="70" t="s">
        <v>47</v>
      </c>
      <c r="AA704" s="4"/>
      <c r="AB704" s="13" t="str">
        <f t="shared" si="102"/>
        <v>/rsm:CrossIndustryInvoice/rsm:SupplyChainTradeTransaction/ram:ApplicableHeaderTradeDelivery/ram:UltimateShipToTradeParty/ram:DefinedTradeContact</v>
      </c>
      <c r="AC704" s="13" t="str">
        <f t="shared" si="103"/>
        <v>/ram:DepartmentName</v>
      </c>
      <c r="AD704" s="14">
        <f>COUNTIFS(R$4:R704,AB704)</f>
        <v>1</v>
      </c>
      <c r="AE704" s="1"/>
      <c r="AF704" s="61" t="str">
        <f t="shared" si="114"/>
        <v>EXT</v>
      </c>
      <c r="AG704" s="62">
        <f t="shared" ref="AG704:AG767" si="116">LEN(AR704)-LEN(SUBSTITUTE(AR704,"/",""))-1</f>
        <v>5</v>
      </c>
      <c r="AH704" s="62" t="str">
        <f t="shared" si="115"/>
        <v>0..1</v>
      </c>
      <c r="AI704" s="64" t="s">
        <v>1058</v>
      </c>
      <c r="AJ704" s="64"/>
      <c r="AK704" s="65"/>
      <c r="AL704" s="65"/>
      <c r="AM704" s="65"/>
      <c r="AN704" s="64"/>
      <c r="AO704" s="66" t="str">
        <f t="shared" si="111"/>
        <v>0..1</v>
      </c>
      <c r="AP704" s="66" t="str">
        <f t="shared" si="111"/>
        <v>0..1</v>
      </c>
      <c r="AQ704" s="6" t="str">
        <f t="shared" si="111"/>
        <v>/rsm:CrossIndustryInvoice
/rsm:SupplyChainTradeTransaction
/ram:ApplicableHeaderTradeDelivery
/ram:UltimateShipToTradeParty
/ram:DefinedTradeContact
/ram:DepartmentName</v>
      </c>
      <c r="AR704" s="67" t="str">
        <f t="shared" si="111"/>
        <v>/rsm:CrossIndustryInvoice/rsm:SupplyChainTradeTransaction/ram:ApplicableHeaderTradeDelivery/ram:UltimateShipToTradeParty/ram:DefinedTradeContact/ram:DepartmentName</v>
      </c>
      <c r="AS704" s="66" t="s">
        <v>73</v>
      </c>
      <c r="AT704" s="68" t="s">
        <v>56</v>
      </c>
      <c r="AU704" s="62" t="str">
        <f t="shared" ref="AU704:AU767" si="117">U704</f>
        <v>0..1</v>
      </c>
      <c r="AV704" s="66"/>
      <c r="AW704" s="69"/>
      <c r="AX704" s="7"/>
      <c r="AY704" s="70" t="str">
        <f t="shared" si="109"/>
        <v>EXTENDED</v>
      </c>
      <c r="AZ704" s="70" t="str">
        <f t="shared" si="109"/>
        <v>EXTENDED</v>
      </c>
      <c r="BA704" s="1"/>
      <c r="BB704" s="57"/>
      <c r="BE704"/>
      <c r="BF704" s="1"/>
      <c r="BG704" s="1"/>
      <c r="BH704" s="1"/>
      <c r="BI704" s="1"/>
      <c r="BJ704" s="1"/>
      <c r="BK704" s="1"/>
      <c r="BL704" s="1"/>
      <c r="BM704" s="1"/>
      <c r="BN704" s="1"/>
      <c r="BO704" s="1"/>
      <c r="BP704" s="1"/>
      <c r="BQ704" s="1"/>
      <c r="BR704" s="1"/>
      <c r="BS704" s="1"/>
      <c r="BT704" s="1"/>
      <c r="BU704" s="1"/>
      <c r="BV704" s="1"/>
      <c r="BW704" s="1"/>
      <c r="BX704" s="1"/>
      <c r="BY704" s="1"/>
      <c r="BZ704" s="1"/>
    </row>
    <row r="705" spans="1:78" s="59" customFormat="1" ht="89.25">
      <c r="A705" s="45" t="str">
        <f t="shared" si="104"/>
        <v>EXT</v>
      </c>
      <c r="B705" s="131" t="s">
        <v>304</v>
      </c>
      <c r="C705" s="131"/>
      <c r="D705" s="205" t="s">
        <v>3007</v>
      </c>
      <c r="E705" s="61" t="s">
        <v>41</v>
      </c>
      <c r="F705" s="281" t="e">
        <v>#N/A</v>
      </c>
      <c r="G705" s="62">
        <f t="shared" si="110"/>
        <v>5</v>
      </c>
      <c r="H705" s="62" t="s">
        <v>42</v>
      </c>
      <c r="I705" s="64" t="s">
        <v>2907</v>
      </c>
      <c r="J705" s="64"/>
      <c r="K705" s="65" t="s">
        <v>938</v>
      </c>
      <c r="L705" s="65"/>
      <c r="M705" s="65" t="s">
        <v>35</v>
      </c>
      <c r="N705" s="64"/>
      <c r="O705" s="66" t="s">
        <v>42</v>
      </c>
      <c r="P705" s="66" t="str">
        <f t="shared" si="113"/>
        <v>0..1</v>
      </c>
      <c r="Q705" s="6" t="s">
        <v>3212</v>
      </c>
      <c r="R705" s="67" t="s">
        <v>3213</v>
      </c>
      <c r="S705" s="66" t="s">
        <v>131</v>
      </c>
      <c r="T705" s="68" t="s">
        <v>56</v>
      </c>
      <c r="U705" s="62" t="s">
        <v>42</v>
      </c>
      <c r="V705" s="66"/>
      <c r="W705" s="69" t="s">
        <v>35</v>
      </c>
      <c r="X705" s="38"/>
      <c r="Y705" s="70" t="s">
        <v>47</v>
      </c>
      <c r="Z705" s="70" t="s">
        <v>47</v>
      </c>
      <c r="AA705" s="57"/>
      <c r="AB705" s="13" t="str">
        <f t="shared" si="102"/>
        <v>/rsm:CrossIndustryInvoice/rsm:SupplyChainTradeTransaction/ram:ApplicableHeaderTradeDelivery/ram:UltimateShipToTradeParty/ram:DefinedTradeContact</v>
      </c>
      <c r="AC705" s="13" t="str">
        <f t="shared" si="103"/>
        <v>/ram:TypeCode</v>
      </c>
      <c r="AD705" s="14">
        <f>COUNTIFS(R$4:R705,AB705)</f>
        <v>1</v>
      </c>
      <c r="AE705" s="57"/>
      <c r="AF705" s="61" t="str">
        <f t="shared" si="114"/>
        <v>EXT</v>
      </c>
      <c r="AG705" s="62">
        <f t="shared" si="116"/>
        <v>5</v>
      </c>
      <c r="AH705" s="62" t="str">
        <f t="shared" si="115"/>
        <v>0..1</v>
      </c>
      <c r="AI705" s="64" t="s">
        <v>2910</v>
      </c>
      <c r="AJ705" s="64"/>
      <c r="AK705" s="65" t="s">
        <v>942</v>
      </c>
      <c r="AL705" s="65"/>
      <c r="AM705" s="65" t="s">
        <v>35</v>
      </c>
      <c r="AN705" s="64"/>
      <c r="AO705" s="66" t="str">
        <f t="shared" si="111"/>
        <v>0..1</v>
      </c>
      <c r="AP705" s="66" t="str">
        <f t="shared" si="111"/>
        <v>0..1</v>
      </c>
      <c r="AQ705" s="6" t="str">
        <f t="shared" si="111"/>
        <v>/rsm:CrossIndustryInvoice
/rsm:SupplyChainTradeTransaction
/ram:ApplicableHeaderTradeDelivery
/ram:UltimateShipToTradeParty
/ram:DefinedTradeContact
/ram:TypeCode</v>
      </c>
      <c r="AR705" s="67" t="str">
        <f t="shared" si="111"/>
        <v>/rsm:CrossIndustryInvoice/rsm:SupplyChainTradeTransaction/ram:ApplicableHeaderTradeDelivery/ram:UltimateShipToTradeParty/ram:DefinedTradeContact/ram:TypeCode</v>
      </c>
      <c r="AS705" s="66" t="s">
        <v>131</v>
      </c>
      <c r="AT705" s="68" t="s">
        <v>56</v>
      </c>
      <c r="AU705" s="62" t="str">
        <f t="shared" si="117"/>
        <v>0..1</v>
      </c>
      <c r="AV705" s="66"/>
      <c r="AW705" s="69" t="s">
        <v>35</v>
      </c>
      <c r="AX705" s="7"/>
      <c r="AY705" s="70" t="str">
        <f t="shared" ref="AY705:AZ768" si="118">Y705</f>
        <v>EXTENDED</v>
      </c>
      <c r="AZ705" s="70" t="str">
        <f t="shared" si="118"/>
        <v>EXTENDED</v>
      </c>
      <c r="BA705" s="1"/>
      <c r="BB705" s="57"/>
      <c r="BE705"/>
      <c r="BF705" s="1"/>
      <c r="BG705" s="1"/>
      <c r="BH705" s="1"/>
      <c r="BI705" s="1"/>
      <c r="BJ705" s="1"/>
      <c r="BK705" s="1"/>
      <c r="BL705" s="1"/>
      <c r="BM705" s="1"/>
      <c r="BN705" s="1"/>
      <c r="BO705" s="1"/>
      <c r="BP705" s="1"/>
      <c r="BQ705" s="1"/>
      <c r="BR705" s="1"/>
      <c r="BS705" s="1"/>
      <c r="BT705" s="1"/>
      <c r="BU705" s="1"/>
      <c r="BV705" s="1"/>
      <c r="BW705" s="1"/>
      <c r="BX705" s="1"/>
      <c r="BY705" s="1"/>
      <c r="BZ705" s="1"/>
    </row>
    <row r="706" spans="1:78" s="59" customFormat="1" ht="89.25">
      <c r="A706" s="45" t="str">
        <f t="shared" si="104"/>
        <v>EXT</v>
      </c>
      <c r="B706" s="45"/>
      <c r="C706" s="45"/>
      <c r="D706" s="205" t="s">
        <v>3007</v>
      </c>
      <c r="E706" s="61" t="s">
        <v>41</v>
      </c>
      <c r="F706" s="281" t="e">
        <v>#N/A</v>
      </c>
      <c r="G706" s="62">
        <f t="shared" si="110"/>
        <v>5</v>
      </c>
      <c r="H706" s="62" t="s">
        <v>42</v>
      </c>
      <c r="I706" s="192" t="s">
        <v>2153</v>
      </c>
      <c r="J706" s="64"/>
      <c r="K706" s="65"/>
      <c r="L706" s="65"/>
      <c r="M706" s="65"/>
      <c r="N706" s="64"/>
      <c r="O706" s="66" t="s">
        <v>42</v>
      </c>
      <c r="P706" s="66" t="str">
        <f t="shared" si="113"/>
        <v>0..1</v>
      </c>
      <c r="Q706" s="6" t="s">
        <v>3214</v>
      </c>
      <c r="R706" s="67" t="s">
        <v>3215</v>
      </c>
      <c r="S706" s="66"/>
      <c r="T706" s="68"/>
      <c r="U706" s="62" t="s">
        <v>42</v>
      </c>
      <c r="V706" s="66"/>
      <c r="W706" s="69"/>
      <c r="X706" s="38"/>
      <c r="Y706" s="70" t="s">
        <v>47</v>
      </c>
      <c r="Z706" s="70" t="s">
        <v>47</v>
      </c>
      <c r="AA706" s="4"/>
      <c r="AB706" s="13" t="str">
        <f t="shared" si="102"/>
        <v>/rsm:CrossIndustryInvoice/rsm:SupplyChainTradeTransaction/ram:ApplicableHeaderTradeDelivery/ram:UltimateShipToTradeParty/ram:DefinedTradeContact</v>
      </c>
      <c r="AC706" s="13" t="str">
        <f t="shared" si="103"/>
        <v>/ram:TelephoneUniversalCommunication</v>
      </c>
      <c r="AD706" s="14">
        <f>COUNTIFS(R$4:R706,AB706)</f>
        <v>1</v>
      </c>
      <c r="AE706" s="1"/>
      <c r="AF706" s="61" t="str">
        <f t="shared" si="114"/>
        <v>EXT</v>
      </c>
      <c r="AG706" s="62">
        <f t="shared" si="116"/>
        <v>5</v>
      </c>
      <c r="AH706" s="62" t="str">
        <f t="shared" si="115"/>
        <v>0..1</v>
      </c>
      <c r="AI706" s="192" t="s">
        <v>946</v>
      </c>
      <c r="AJ706" s="64"/>
      <c r="AK706" s="65"/>
      <c r="AL706" s="65"/>
      <c r="AM706" s="65"/>
      <c r="AN706" s="64"/>
      <c r="AO706" s="66" t="str">
        <f t="shared" si="111"/>
        <v>0..1</v>
      </c>
      <c r="AP706" s="66" t="str">
        <f t="shared" si="111"/>
        <v>0..1</v>
      </c>
      <c r="AQ706" s="6" t="str">
        <f t="shared" si="111"/>
        <v>/rsm:CrossIndustryInvoice
/rsm:SupplyChainTradeTransaction
/ram:ApplicableHeaderTradeDelivery
/ram:UltimateShipToTradeParty
/ram:DefinedTradeContact
/ram:TelephoneUniversalCommunication</v>
      </c>
      <c r="AR706" s="67" t="str">
        <f t="shared" si="111"/>
        <v>/rsm:CrossIndustryInvoice/rsm:SupplyChainTradeTransaction/ram:ApplicableHeaderTradeDelivery/ram:UltimateShipToTradeParty/ram:DefinedTradeContact/ram:TelephoneUniversalCommunication</v>
      </c>
      <c r="AS706" s="66"/>
      <c r="AT706" s="68"/>
      <c r="AU706" s="62" t="str">
        <f t="shared" si="117"/>
        <v>0..1</v>
      </c>
      <c r="AV706" s="66"/>
      <c r="AW706" s="69"/>
      <c r="AX706" s="7"/>
      <c r="AY706" s="70" t="str">
        <f t="shared" si="118"/>
        <v>EXTENDED</v>
      </c>
      <c r="AZ706" s="70" t="str">
        <f t="shared" si="118"/>
        <v>EXTENDED</v>
      </c>
      <c r="BA706" s="1"/>
      <c r="BB706" s="57"/>
      <c r="BE706"/>
      <c r="BF706" s="1"/>
      <c r="BG706" s="1"/>
      <c r="BH706" s="1"/>
      <c r="BI706" s="1"/>
      <c r="BJ706" s="1"/>
      <c r="BK706" s="1"/>
      <c r="BL706" s="1"/>
      <c r="BM706" s="1"/>
      <c r="BN706" s="1"/>
      <c r="BO706" s="1"/>
      <c r="BP706" s="1"/>
      <c r="BQ706" s="1"/>
      <c r="BR706" s="1"/>
      <c r="BS706" s="1"/>
      <c r="BT706" s="1"/>
      <c r="BU706" s="1"/>
      <c r="BV706" s="1"/>
      <c r="BW706" s="1"/>
      <c r="BX706" s="1"/>
      <c r="BY706" s="1"/>
      <c r="BZ706" s="1"/>
    </row>
    <row r="707" spans="1:78" s="59" customFormat="1" ht="114">
      <c r="A707" s="45" t="str">
        <f t="shared" si="104"/>
        <v>EXT</v>
      </c>
      <c r="B707" s="45"/>
      <c r="C707" s="45"/>
      <c r="D707" s="205" t="s">
        <v>3007</v>
      </c>
      <c r="E707" s="61" t="s">
        <v>41</v>
      </c>
      <c r="F707" s="281" t="e">
        <v>#N/A</v>
      </c>
      <c r="G707" s="62">
        <f t="shared" si="110"/>
        <v>6</v>
      </c>
      <c r="H707" s="62" t="s">
        <v>32</v>
      </c>
      <c r="I707" s="64" t="s">
        <v>2156</v>
      </c>
      <c r="J707" s="64"/>
      <c r="K707" s="65"/>
      <c r="L707" s="65"/>
      <c r="M707" s="65"/>
      <c r="N707" s="64"/>
      <c r="O707" s="66" t="s">
        <v>32</v>
      </c>
      <c r="P707" s="66" t="str">
        <f t="shared" si="113"/>
        <v>1..1</v>
      </c>
      <c r="Q707" s="6" t="s">
        <v>3216</v>
      </c>
      <c r="R707" s="67" t="s">
        <v>3217</v>
      </c>
      <c r="S707" s="66" t="s">
        <v>73</v>
      </c>
      <c r="T707" s="68" t="s">
        <v>56</v>
      </c>
      <c r="U707" s="62" t="s">
        <v>42</v>
      </c>
      <c r="V707" s="66"/>
      <c r="W707" s="69"/>
      <c r="X707" s="38"/>
      <c r="Y707" s="70" t="s">
        <v>47</v>
      </c>
      <c r="Z707" s="70" t="s">
        <v>47</v>
      </c>
      <c r="AA707" s="4"/>
      <c r="AB707" s="13" t="str">
        <f t="shared" si="102"/>
        <v>/rsm:CrossIndustryInvoice/rsm:SupplyChainTradeTransaction/ram:ApplicableHeaderTradeDelivery/ram:UltimateShipToTradeParty/ram:DefinedTradeContact/ram:TelephoneUniversalCommunication</v>
      </c>
      <c r="AC707" s="13" t="str">
        <f t="shared" si="103"/>
        <v>/ram:CompleteNumber</v>
      </c>
      <c r="AD707" s="14">
        <f>COUNTIFS(R$4:R707,AB707)</f>
        <v>1</v>
      </c>
      <c r="AE707" s="1"/>
      <c r="AF707" s="61" t="str">
        <f t="shared" si="114"/>
        <v>EXT</v>
      </c>
      <c r="AG707" s="62">
        <f t="shared" si="116"/>
        <v>6</v>
      </c>
      <c r="AH707" s="62" t="str">
        <f t="shared" si="115"/>
        <v>1..1</v>
      </c>
      <c r="AI707" s="64" t="s">
        <v>950</v>
      </c>
      <c r="AJ707" s="64"/>
      <c r="AK707" s="65"/>
      <c r="AL707" s="65"/>
      <c r="AM707" s="65"/>
      <c r="AN707" s="64"/>
      <c r="AO707" s="66" t="str">
        <f t="shared" si="111"/>
        <v>1..1</v>
      </c>
      <c r="AP707" s="66" t="str">
        <f t="shared" si="111"/>
        <v>1..1</v>
      </c>
      <c r="AQ707" s="6" t="str">
        <f t="shared" si="111"/>
        <v>/rsm:CrossIndustryInvoice
/rsm:SupplyChainTradeTransaction
/ram:ApplicableHeaderTradeDelivery
/ram:UltimateShipToTradeParty
/ram:DefinedTradeContact
/ram:TelephoneUniversalCommunication
/ram:CompleteNumber</v>
      </c>
      <c r="AR707" s="67" t="str">
        <f t="shared" si="111"/>
        <v>/rsm:CrossIndustryInvoice/rsm:SupplyChainTradeTransaction/ram:ApplicableHeaderTradeDelivery/ram:UltimateShipToTradeParty/ram:DefinedTradeContact/ram:TelephoneUniversalCommunication/ram:CompleteNumber</v>
      </c>
      <c r="AS707" s="66" t="s">
        <v>73</v>
      </c>
      <c r="AT707" s="68" t="s">
        <v>56</v>
      </c>
      <c r="AU707" s="62" t="str">
        <f t="shared" si="117"/>
        <v>0..1</v>
      </c>
      <c r="AV707" s="66"/>
      <c r="AW707" s="69"/>
      <c r="AX707" s="7"/>
      <c r="AY707" s="70" t="str">
        <f t="shared" si="118"/>
        <v>EXTENDED</v>
      </c>
      <c r="AZ707" s="70" t="str">
        <f t="shared" si="118"/>
        <v>EXTENDED</v>
      </c>
      <c r="BA707" s="1"/>
      <c r="BB707" s="57"/>
      <c r="BE707"/>
      <c r="BF707" s="1"/>
      <c r="BG707" s="1"/>
      <c r="BH707" s="1"/>
      <c r="BI707" s="1"/>
      <c r="BJ707" s="1"/>
      <c r="BK707" s="1"/>
      <c r="BL707" s="1"/>
      <c r="BM707" s="1"/>
      <c r="BN707" s="1"/>
      <c r="BO707" s="1"/>
      <c r="BP707" s="1"/>
      <c r="BQ707" s="1"/>
      <c r="BR707" s="1"/>
      <c r="BS707" s="1"/>
      <c r="BT707" s="1"/>
      <c r="BU707" s="1"/>
      <c r="BV707" s="1"/>
      <c r="BW707" s="1"/>
      <c r="BX707" s="1"/>
      <c r="BY707" s="1"/>
      <c r="BZ707" s="1"/>
    </row>
    <row r="708" spans="1:78" s="59" customFormat="1" ht="89.25">
      <c r="A708" s="45" t="str">
        <f t="shared" si="104"/>
        <v>EXT</v>
      </c>
      <c r="B708" s="45"/>
      <c r="C708" s="45"/>
      <c r="D708" s="205" t="s">
        <v>3007</v>
      </c>
      <c r="E708" s="61" t="s">
        <v>41</v>
      </c>
      <c r="F708" s="281" t="e">
        <v>#N/A</v>
      </c>
      <c r="G708" s="62">
        <f t="shared" si="110"/>
        <v>5</v>
      </c>
      <c r="H708" s="62" t="s">
        <v>42</v>
      </c>
      <c r="I708" s="192" t="s">
        <v>2159</v>
      </c>
      <c r="J708" s="64"/>
      <c r="K708" s="65"/>
      <c r="L708" s="65"/>
      <c r="M708" s="65"/>
      <c r="N708" s="64"/>
      <c r="O708" s="66" t="s">
        <v>42</v>
      </c>
      <c r="P708" s="66" t="str">
        <f t="shared" si="113"/>
        <v>0..1</v>
      </c>
      <c r="Q708" s="6" t="s">
        <v>3218</v>
      </c>
      <c r="R708" s="67" t="s">
        <v>3219</v>
      </c>
      <c r="S708" s="66"/>
      <c r="T708" s="68"/>
      <c r="U708" s="62" t="s">
        <v>42</v>
      </c>
      <c r="V708" s="66"/>
      <c r="W708" s="69"/>
      <c r="X708" s="38"/>
      <c r="Y708" s="70" t="s">
        <v>47</v>
      </c>
      <c r="Z708" s="70" t="s">
        <v>47</v>
      </c>
      <c r="AA708" s="4"/>
      <c r="AB708" s="13" t="str">
        <f t="shared" si="102"/>
        <v>/rsm:CrossIndustryInvoice/rsm:SupplyChainTradeTransaction/ram:ApplicableHeaderTradeDelivery/ram:UltimateShipToTradeParty/ram:DefinedTradeContact</v>
      </c>
      <c r="AC708" s="13" t="str">
        <f t="shared" si="103"/>
        <v>/ram:FaxUniversalCommunication</v>
      </c>
      <c r="AD708" s="14">
        <f>COUNTIFS(R$4:R708,AB708)</f>
        <v>1</v>
      </c>
      <c r="AE708" s="1"/>
      <c r="AF708" s="61" t="str">
        <f t="shared" si="114"/>
        <v>EXT</v>
      </c>
      <c r="AG708" s="62">
        <f t="shared" si="116"/>
        <v>5</v>
      </c>
      <c r="AH708" s="62" t="str">
        <f t="shared" si="115"/>
        <v>0..1</v>
      </c>
      <c r="AI708" s="192" t="s">
        <v>954</v>
      </c>
      <c r="AJ708" s="64"/>
      <c r="AK708" s="65"/>
      <c r="AL708" s="65"/>
      <c r="AM708" s="65"/>
      <c r="AN708" s="64"/>
      <c r="AO708" s="66" t="str">
        <f t="shared" si="111"/>
        <v>0..1</v>
      </c>
      <c r="AP708" s="66" t="str">
        <f t="shared" si="111"/>
        <v>0..1</v>
      </c>
      <c r="AQ708" s="6" t="str">
        <f t="shared" si="111"/>
        <v>/rsm:CrossIndustryInvoice
/rsm:SupplyChainTradeTransaction
/ram:ApplicableHeaderTradeDelivery
/ram:UltimateShipToTradeParty
/ram:DefinedTradeContact
/ram:FaxUniversalCommunication</v>
      </c>
      <c r="AR708" s="67" t="str">
        <f t="shared" si="111"/>
        <v>/rsm:CrossIndustryInvoice/rsm:SupplyChainTradeTransaction/ram:ApplicableHeaderTradeDelivery/ram:UltimateShipToTradeParty/ram:DefinedTradeContact/ram:FaxUniversalCommunication</v>
      </c>
      <c r="AS708" s="66"/>
      <c r="AT708" s="68"/>
      <c r="AU708" s="62" t="str">
        <f t="shared" si="117"/>
        <v>0..1</v>
      </c>
      <c r="AV708" s="66"/>
      <c r="AW708" s="69"/>
      <c r="AX708" s="7"/>
      <c r="AY708" s="70" t="str">
        <f t="shared" si="118"/>
        <v>EXTENDED</v>
      </c>
      <c r="AZ708" s="70" t="str">
        <f t="shared" si="118"/>
        <v>EXTENDED</v>
      </c>
      <c r="BA708" s="1"/>
      <c r="BB708" s="57"/>
      <c r="BE708"/>
      <c r="BF708" s="1"/>
      <c r="BG708" s="1"/>
      <c r="BH708" s="1"/>
      <c r="BI708" s="1"/>
      <c r="BJ708" s="1"/>
      <c r="BK708" s="1"/>
      <c r="BL708" s="1"/>
      <c r="BM708" s="1"/>
      <c r="BN708" s="1"/>
      <c r="BO708" s="1"/>
      <c r="BP708" s="1"/>
      <c r="BQ708" s="1"/>
      <c r="BR708" s="1"/>
      <c r="BS708" s="1"/>
      <c r="BT708" s="1"/>
      <c r="BU708" s="1"/>
      <c r="BV708" s="1"/>
      <c r="BW708" s="1"/>
      <c r="BX708" s="1"/>
      <c r="BY708" s="1"/>
      <c r="BZ708" s="1"/>
    </row>
    <row r="709" spans="1:78" s="59" customFormat="1" ht="114">
      <c r="A709" s="45" t="str">
        <f t="shared" si="104"/>
        <v>EXT</v>
      </c>
      <c r="B709" s="45"/>
      <c r="C709" s="45"/>
      <c r="D709" s="205" t="s">
        <v>3007</v>
      </c>
      <c r="E709" s="61" t="s">
        <v>41</v>
      </c>
      <c r="F709" s="281" t="e">
        <v>#N/A</v>
      </c>
      <c r="G709" s="62">
        <f t="shared" si="110"/>
        <v>6</v>
      </c>
      <c r="H709" s="62" t="s">
        <v>32</v>
      </c>
      <c r="I709" s="64" t="s">
        <v>2162</v>
      </c>
      <c r="J709" s="64"/>
      <c r="K709" s="65"/>
      <c r="L709" s="65"/>
      <c r="M709" s="65"/>
      <c r="N709" s="64"/>
      <c r="O709" s="66" t="s">
        <v>32</v>
      </c>
      <c r="P709" s="66" t="str">
        <f t="shared" si="113"/>
        <v>1..1</v>
      </c>
      <c r="Q709" s="6" t="s">
        <v>3220</v>
      </c>
      <c r="R709" s="67" t="s">
        <v>3221</v>
      </c>
      <c r="S709" s="66" t="s">
        <v>73</v>
      </c>
      <c r="T709" s="68" t="s">
        <v>56</v>
      </c>
      <c r="U709" s="62" t="s">
        <v>42</v>
      </c>
      <c r="V709" s="66"/>
      <c r="W709" s="69"/>
      <c r="X709" s="38"/>
      <c r="Y709" s="70" t="s">
        <v>47</v>
      </c>
      <c r="Z709" s="70" t="s">
        <v>47</v>
      </c>
      <c r="AA709" s="4"/>
      <c r="AB709" s="13" t="str">
        <f t="shared" si="102"/>
        <v>/rsm:CrossIndustryInvoice/rsm:SupplyChainTradeTransaction/ram:ApplicableHeaderTradeDelivery/ram:UltimateShipToTradeParty/ram:DefinedTradeContact/ram:FaxUniversalCommunication</v>
      </c>
      <c r="AC709" s="13" t="str">
        <f t="shared" si="103"/>
        <v>/ram:CompleteNumber</v>
      </c>
      <c r="AD709" s="14">
        <f>COUNTIFS(R$4:R709,AB709)</f>
        <v>1</v>
      </c>
      <c r="AE709" s="1"/>
      <c r="AF709" s="61" t="str">
        <f t="shared" si="114"/>
        <v>EXT</v>
      </c>
      <c r="AG709" s="62">
        <f t="shared" si="116"/>
        <v>6</v>
      </c>
      <c r="AH709" s="62" t="str">
        <f t="shared" si="115"/>
        <v>1..1</v>
      </c>
      <c r="AI709" s="64" t="s">
        <v>958</v>
      </c>
      <c r="AJ709" s="64"/>
      <c r="AK709" s="65"/>
      <c r="AL709" s="65"/>
      <c r="AM709" s="65"/>
      <c r="AN709" s="64"/>
      <c r="AO709" s="66" t="str">
        <f t="shared" si="111"/>
        <v>1..1</v>
      </c>
      <c r="AP709" s="66" t="str">
        <f t="shared" si="111"/>
        <v>1..1</v>
      </c>
      <c r="AQ709" s="6" t="str">
        <f t="shared" si="111"/>
        <v>/rsm:CrossIndustryInvoice
/rsm:SupplyChainTradeTransaction
/ram:ApplicableHeaderTradeDelivery
/ram:UltimateShipToTradeParty
/ram:DefinedTradeContact
/ram:FaxUniversalCommunication
/ram:CompleteNumber</v>
      </c>
      <c r="AR709" s="67" t="str">
        <f t="shared" si="111"/>
        <v>/rsm:CrossIndustryInvoice/rsm:SupplyChainTradeTransaction/ram:ApplicableHeaderTradeDelivery/ram:UltimateShipToTradeParty/ram:DefinedTradeContact/ram:FaxUniversalCommunication/ram:CompleteNumber</v>
      </c>
      <c r="AS709" s="66" t="s">
        <v>73</v>
      </c>
      <c r="AT709" s="68" t="s">
        <v>56</v>
      </c>
      <c r="AU709" s="62" t="str">
        <f t="shared" si="117"/>
        <v>0..1</v>
      </c>
      <c r="AV709" s="66"/>
      <c r="AW709" s="69"/>
      <c r="AX709" s="7"/>
      <c r="AY709" s="70" t="str">
        <f t="shared" si="118"/>
        <v>EXTENDED</v>
      </c>
      <c r="AZ709" s="70" t="str">
        <f t="shared" si="118"/>
        <v>EXTENDED</v>
      </c>
      <c r="BA709" s="1"/>
      <c r="BB709" s="57"/>
      <c r="BE709"/>
      <c r="BF709" s="1"/>
      <c r="BG709" s="1"/>
      <c r="BH709" s="1"/>
      <c r="BI709" s="1"/>
      <c r="BJ709" s="1"/>
      <c r="BK709" s="1"/>
      <c r="BL709" s="1"/>
      <c r="BM709" s="1"/>
      <c r="BN709" s="1"/>
      <c r="BO709" s="1"/>
      <c r="BP709" s="1"/>
      <c r="BQ709" s="1"/>
      <c r="BR709" s="1"/>
      <c r="BS709" s="1"/>
      <c r="BT709" s="1"/>
      <c r="BU709" s="1"/>
      <c r="BV709" s="1"/>
      <c r="BW709" s="1"/>
      <c r="BX709" s="1"/>
      <c r="BY709" s="1"/>
      <c r="BZ709" s="1"/>
    </row>
    <row r="710" spans="1:78" s="59" customFormat="1" ht="89.25">
      <c r="A710" s="45" t="str">
        <f t="shared" si="104"/>
        <v>EXT</v>
      </c>
      <c r="B710" s="45"/>
      <c r="C710" s="45"/>
      <c r="D710" s="205" t="s">
        <v>3007</v>
      </c>
      <c r="E710" s="61" t="s">
        <v>41</v>
      </c>
      <c r="F710" s="281" t="e">
        <v>#N/A</v>
      </c>
      <c r="G710" s="62">
        <f t="shared" si="110"/>
        <v>5</v>
      </c>
      <c r="H710" s="62" t="s">
        <v>42</v>
      </c>
      <c r="I710" s="192" t="s">
        <v>2166</v>
      </c>
      <c r="J710" s="64"/>
      <c r="K710" s="65"/>
      <c r="L710" s="65"/>
      <c r="M710" s="65"/>
      <c r="N710" s="64"/>
      <c r="O710" s="66" t="s">
        <v>42</v>
      </c>
      <c r="P710" s="66" t="str">
        <f t="shared" si="113"/>
        <v>0..1</v>
      </c>
      <c r="Q710" s="6" t="s">
        <v>3222</v>
      </c>
      <c r="R710" s="67" t="s">
        <v>3223</v>
      </c>
      <c r="S710" s="66"/>
      <c r="T710" s="68"/>
      <c r="U710" s="62" t="s">
        <v>42</v>
      </c>
      <c r="V710" s="66"/>
      <c r="W710" s="69"/>
      <c r="X710" s="38"/>
      <c r="Y710" s="70" t="s">
        <v>47</v>
      </c>
      <c r="Z710" s="70" t="s">
        <v>47</v>
      </c>
      <c r="AA710" s="4"/>
      <c r="AB710" s="13" t="str">
        <f t="shared" si="102"/>
        <v>/rsm:CrossIndustryInvoice/rsm:SupplyChainTradeTransaction/ram:ApplicableHeaderTradeDelivery/ram:UltimateShipToTradeParty/ram:DefinedTradeContact</v>
      </c>
      <c r="AC710" s="13" t="str">
        <f t="shared" si="103"/>
        <v>/ram:EmailURIUniversalCommunication</v>
      </c>
      <c r="AD710" s="14">
        <f>COUNTIFS(R$4:R710,AB710)</f>
        <v>1</v>
      </c>
      <c r="AE710" s="1"/>
      <c r="AF710" s="61" t="str">
        <f t="shared" si="114"/>
        <v>EXT</v>
      </c>
      <c r="AG710" s="62">
        <f t="shared" si="116"/>
        <v>5</v>
      </c>
      <c r="AH710" s="62" t="str">
        <f t="shared" si="115"/>
        <v>0..1</v>
      </c>
      <c r="AI710" s="192" t="s">
        <v>962</v>
      </c>
      <c r="AJ710" s="64"/>
      <c r="AK710" s="65"/>
      <c r="AL710" s="65"/>
      <c r="AM710" s="65"/>
      <c r="AN710" s="64"/>
      <c r="AO710" s="66" t="str">
        <f t="shared" si="111"/>
        <v>0..1</v>
      </c>
      <c r="AP710" s="66" t="str">
        <f t="shared" si="111"/>
        <v>0..1</v>
      </c>
      <c r="AQ710" s="6" t="str">
        <f t="shared" si="111"/>
        <v>/rsm:CrossIndustryInvoice
/rsm:SupplyChainTradeTransaction
/ram:ApplicableHeaderTradeDelivery
/ram:UltimateShipToTradeParty
/ram:DefinedTradeContact
/ram:EmailURIUniversalCommunication</v>
      </c>
      <c r="AR710" s="67" t="str">
        <f t="shared" si="111"/>
        <v>/rsm:CrossIndustryInvoice/rsm:SupplyChainTradeTransaction/ram:ApplicableHeaderTradeDelivery/ram:UltimateShipToTradeParty/ram:DefinedTradeContact/ram:EmailURIUniversalCommunication</v>
      </c>
      <c r="AS710" s="66"/>
      <c r="AT710" s="68"/>
      <c r="AU710" s="62" t="str">
        <f t="shared" si="117"/>
        <v>0..1</v>
      </c>
      <c r="AV710" s="66"/>
      <c r="AW710" s="69"/>
      <c r="AX710" s="7"/>
      <c r="AY710" s="70" t="str">
        <f t="shared" si="118"/>
        <v>EXTENDED</v>
      </c>
      <c r="AZ710" s="70" t="str">
        <f t="shared" si="118"/>
        <v>EXTENDED</v>
      </c>
      <c r="BA710" s="1"/>
      <c r="BB710" s="57"/>
      <c r="BE710"/>
      <c r="BF710" s="1"/>
      <c r="BG710" s="1"/>
      <c r="BH710" s="1"/>
      <c r="BI710" s="1"/>
      <c r="BJ710" s="1"/>
      <c r="BK710" s="1"/>
      <c r="BL710" s="1"/>
      <c r="BM710" s="1"/>
      <c r="BN710" s="1"/>
      <c r="BO710" s="1"/>
      <c r="BP710" s="1"/>
      <c r="BQ710" s="1"/>
      <c r="BR710" s="1"/>
      <c r="BS710" s="1"/>
      <c r="BT710" s="1"/>
      <c r="BU710" s="1"/>
      <c r="BV710" s="1"/>
      <c r="BW710" s="1"/>
      <c r="BX710" s="1"/>
      <c r="BY710" s="1"/>
      <c r="BZ710" s="1"/>
    </row>
    <row r="711" spans="1:78" s="59" customFormat="1" ht="114">
      <c r="A711" s="45" t="str">
        <f t="shared" si="104"/>
        <v>EXT</v>
      </c>
      <c r="B711" s="45"/>
      <c r="C711" s="45"/>
      <c r="D711" s="205" t="s">
        <v>3007</v>
      </c>
      <c r="E711" s="61" t="s">
        <v>41</v>
      </c>
      <c r="F711" s="281" t="e">
        <v>#N/A</v>
      </c>
      <c r="G711" s="62">
        <f t="shared" si="110"/>
        <v>6</v>
      </c>
      <c r="H711" s="62" t="s">
        <v>32</v>
      </c>
      <c r="I711" s="64" t="s">
        <v>2169</v>
      </c>
      <c r="J711" s="64"/>
      <c r="K711" s="65"/>
      <c r="L711" s="65"/>
      <c r="M711" s="65"/>
      <c r="N711" s="64"/>
      <c r="O711" s="66" t="s">
        <v>32</v>
      </c>
      <c r="P711" s="66" t="str">
        <f t="shared" si="113"/>
        <v>1..1</v>
      </c>
      <c r="Q711" s="6" t="s">
        <v>3224</v>
      </c>
      <c r="R711" s="67" t="s">
        <v>3225</v>
      </c>
      <c r="S711" s="66" t="s">
        <v>73</v>
      </c>
      <c r="T711" s="68" t="s">
        <v>56</v>
      </c>
      <c r="U711" s="62" t="s">
        <v>42</v>
      </c>
      <c r="V711" s="66"/>
      <c r="W711" s="69"/>
      <c r="X711" s="38"/>
      <c r="Y711" s="70" t="s">
        <v>47</v>
      </c>
      <c r="Z711" s="70" t="s">
        <v>47</v>
      </c>
      <c r="AA711" s="4"/>
      <c r="AB711" s="13" t="str">
        <f t="shared" si="102"/>
        <v>/rsm:CrossIndustryInvoice/rsm:SupplyChainTradeTransaction/ram:ApplicableHeaderTradeDelivery/ram:UltimateShipToTradeParty/ram:DefinedTradeContact/ram:EmailURIUniversalCommunication</v>
      </c>
      <c r="AC711" s="13" t="str">
        <f t="shared" si="103"/>
        <v>/ram:URIID</v>
      </c>
      <c r="AD711" s="14">
        <f>COUNTIFS(R$4:R711,AB711)</f>
        <v>1</v>
      </c>
      <c r="AE711" s="1"/>
      <c r="AF711" s="61" t="str">
        <f t="shared" si="114"/>
        <v>EXT</v>
      </c>
      <c r="AG711" s="62">
        <f t="shared" si="116"/>
        <v>6</v>
      </c>
      <c r="AH711" s="62" t="str">
        <f t="shared" si="115"/>
        <v>1..1</v>
      </c>
      <c r="AI711" s="64" t="s">
        <v>965</v>
      </c>
      <c r="AJ711" s="64"/>
      <c r="AK711" s="65"/>
      <c r="AL711" s="65"/>
      <c r="AM711" s="65"/>
      <c r="AN711" s="64"/>
      <c r="AO711" s="66" t="str">
        <f t="shared" si="111"/>
        <v>1..1</v>
      </c>
      <c r="AP711" s="66" t="str">
        <f t="shared" si="111"/>
        <v>1..1</v>
      </c>
      <c r="AQ711" s="6" t="str">
        <f t="shared" si="111"/>
        <v>/rsm:CrossIndustryInvoice
/rsm:SupplyChainTradeTransaction
/ram:ApplicableHeaderTradeDelivery
/ram:UltimateShipToTradeParty
/ram:DefinedTradeContact
/ram:EmailURIUniversalCommunication
/ram:URIID</v>
      </c>
      <c r="AR711" s="67" t="str">
        <f t="shared" si="111"/>
        <v>/rsm:CrossIndustryInvoice/rsm:SupplyChainTradeTransaction/ram:ApplicableHeaderTradeDelivery/ram:UltimateShipToTradeParty/ram:DefinedTradeContact/ram:EmailURIUniversalCommunication/ram:URIID</v>
      </c>
      <c r="AS711" s="66" t="s">
        <v>73</v>
      </c>
      <c r="AT711" s="68" t="s">
        <v>56</v>
      </c>
      <c r="AU711" s="62" t="str">
        <f t="shared" si="117"/>
        <v>0..1</v>
      </c>
      <c r="AV711" s="66"/>
      <c r="AW711" s="69"/>
      <c r="AX711" s="7"/>
      <c r="AY711" s="70" t="str">
        <f t="shared" si="118"/>
        <v>EXTENDED</v>
      </c>
      <c r="AZ711" s="70" t="str">
        <f t="shared" si="118"/>
        <v>EXTENDED</v>
      </c>
      <c r="BA711" s="1"/>
      <c r="BB711" s="57"/>
      <c r="BE711"/>
      <c r="BF711" s="1"/>
      <c r="BG711" s="1"/>
      <c r="BH711" s="1"/>
      <c r="BI711" s="1"/>
      <c r="BJ711" s="1"/>
      <c r="BK711" s="1"/>
      <c r="BL711" s="1"/>
      <c r="BM711" s="1"/>
      <c r="BN711" s="1"/>
      <c r="BO711" s="1"/>
      <c r="BP711" s="1"/>
      <c r="BQ711" s="1"/>
      <c r="BR711" s="1"/>
      <c r="BS711" s="1"/>
      <c r="BT711" s="1"/>
      <c r="BU711" s="1"/>
      <c r="BV711" s="1"/>
      <c r="BW711" s="1"/>
      <c r="BX711" s="1"/>
      <c r="BY711" s="1"/>
      <c r="BZ711" s="1"/>
    </row>
    <row r="712" spans="1:78" s="59" customFormat="1" ht="76.5">
      <c r="A712" s="45" t="str">
        <f t="shared" si="104"/>
        <v>EXT</v>
      </c>
      <c r="B712" s="45"/>
      <c r="C712" s="45"/>
      <c r="D712" s="205" t="s">
        <v>3007</v>
      </c>
      <c r="E712" s="139" t="s">
        <v>41</v>
      </c>
      <c r="F712" s="295" t="e">
        <v>#N/A</v>
      </c>
      <c r="G712" s="140">
        <f t="shared" si="110"/>
        <v>4</v>
      </c>
      <c r="H712" s="140" t="s">
        <v>42</v>
      </c>
      <c r="I712" s="125" t="s">
        <v>3226</v>
      </c>
      <c r="J712" s="125"/>
      <c r="K712" s="126"/>
      <c r="L712" s="126"/>
      <c r="M712" s="126"/>
      <c r="N712" s="125"/>
      <c r="O712" s="66" t="s">
        <v>42</v>
      </c>
      <c r="P712" s="66" t="str">
        <f t="shared" si="113"/>
        <v>0..1</v>
      </c>
      <c r="Q712" s="141" t="s">
        <v>3227</v>
      </c>
      <c r="R712" s="142" t="s">
        <v>3228</v>
      </c>
      <c r="S712" s="124" t="s">
        <v>35</v>
      </c>
      <c r="T712" s="129" t="s">
        <v>56</v>
      </c>
      <c r="U712" s="140" t="s">
        <v>42</v>
      </c>
      <c r="V712" s="124"/>
      <c r="W712" s="130"/>
      <c r="X712" s="38"/>
      <c r="Y712" s="143" t="s">
        <v>47</v>
      </c>
      <c r="Z712" s="143" t="s">
        <v>47</v>
      </c>
      <c r="AA712" s="4"/>
      <c r="AB712" s="13" t="str">
        <f t="shared" si="102"/>
        <v>/rsm:CrossIndustryInvoice/rsm:SupplyChainTradeTransaction/ram:ApplicableHeaderTradeDelivery/ram:UltimateShipToTradeParty</v>
      </c>
      <c r="AC712" s="13" t="str">
        <f t="shared" si="103"/>
        <v>/ram:PostalTradeAddress</v>
      </c>
      <c r="AD712" s="14">
        <f>COUNTIFS(R$4:R712,AB712)</f>
        <v>1</v>
      </c>
      <c r="AE712" s="1"/>
      <c r="AF712" s="139" t="str">
        <f t="shared" si="114"/>
        <v>EXT</v>
      </c>
      <c r="AG712" s="140">
        <f t="shared" si="116"/>
        <v>4</v>
      </c>
      <c r="AH712" s="140" t="str">
        <f t="shared" si="115"/>
        <v>0..1</v>
      </c>
      <c r="AI712" s="125" t="s">
        <v>1083</v>
      </c>
      <c r="AJ712" s="125"/>
      <c r="AK712" s="126"/>
      <c r="AL712" s="126"/>
      <c r="AM712" s="126"/>
      <c r="AN712" s="125"/>
      <c r="AO712" s="66" t="str">
        <f t="shared" si="111"/>
        <v>0..1</v>
      </c>
      <c r="AP712" s="66" t="str">
        <f t="shared" si="111"/>
        <v>0..1</v>
      </c>
      <c r="AQ712" s="141" t="str">
        <f t="shared" si="111"/>
        <v>/rsm:CrossIndustryInvoice
/rsm:SupplyChainTradeTransaction
/ram:ApplicableHeaderTradeDelivery
/ram:UltimateShipToTradeParty
/ram:PostalTradeAddress</v>
      </c>
      <c r="AR712" s="142" t="str">
        <f t="shared" si="111"/>
        <v>/rsm:CrossIndustryInvoice/rsm:SupplyChainTradeTransaction/ram:ApplicableHeaderTradeDelivery/ram:UltimateShipToTradeParty/ram:PostalTradeAddress</v>
      </c>
      <c r="AS712" s="124" t="s">
        <v>35</v>
      </c>
      <c r="AT712" s="129" t="s">
        <v>56</v>
      </c>
      <c r="AU712" s="140" t="str">
        <f t="shared" si="117"/>
        <v>0..1</v>
      </c>
      <c r="AV712" s="124"/>
      <c r="AW712" s="130"/>
      <c r="AX712" s="7"/>
      <c r="AY712" s="143" t="str">
        <f t="shared" si="118"/>
        <v>EXTENDED</v>
      </c>
      <c r="AZ712" s="143" t="str">
        <f t="shared" si="118"/>
        <v>EXTENDED</v>
      </c>
      <c r="BA712" s="1"/>
      <c r="BB712" s="57"/>
      <c r="BE712"/>
      <c r="BF712" s="1"/>
      <c r="BG712" s="1"/>
      <c r="BH712" s="1"/>
      <c r="BI712" s="1"/>
      <c r="BJ712" s="1"/>
      <c r="BK712" s="1"/>
      <c r="BL712" s="1"/>
      <c r="BM712" s="1"/>
      <c r="BN712" s="1"/>
      <c r="BO712" s="1"/>
      <c r="BP712" s="1"/>
      <c r="BQ712" s="1"/>
      <c r="BR712" s="1"/>
      <c r="BS712" s="1"/>
      <c r="BT712" s="1"/>
      <c r="BU712" s="1"/>
      <c r="BV712" s="1"/>
      <c r="BW712" s="1"/>
      <c r="BX712" s="1"/>
      <c r="BY712" s="1"/>
      <c r="BZ712" s="1"/>
    </row>
    <row r="713" spans="1:78" s="59" customFormat="1" ht="89.25">
      <c r="A713" s="45" t="str">
        <f t="shared" si="104"/>
        <v>EXT</v>
      </c>
      <c r="B713" s="45"/>
      <c r="C713" s="45"/>
      <c r="D713" s="205" t="s">
        <v>3007</v>
      </c>
      <c r="E713" s="61" t="s">
        <v>41</v>
      </c>
      <c r="F713" s="281" t="e">
        <v>#N/A</v>
      </c>
      <c r="G713" s="62">
        <f t="shared" si="110"/>
        <v>5</v>
      </c>
      <c r="H713" s="62" t="s">
        <v>42</v>
      </c>
      <c r="I713" s="64" t="s">
        <v>1634</v>
      </c>
      <c r="J713" s="64" t="s">
        <v>1635</v>
      </c>
      <c r="K713" s="65" t="s">
        <v>1636</v>
      </c>
      <c r="L713" s="65"/>
      <c r="M713" s="65"/>
      <c r="N713" s="64"/>
      <c r="O713" s="66" t="s">
        <v>42</v>
      </c>
      <c r="P713" s="66" t="str">
        <f t="shared" si="113"/>
        <v>0..1</v>
      </c>
      <c r="Q713" s="6" t="s">
        <v>3229</v>
      </c>
      <c r="R713" s="67" t="s">
        <v>3230</v>
      </c>
      <c r="S713" s="66" t="s">
        <v>73</v>
      </c>
      <c r="T713" s="68" t="s">
        <v>56</v>
      </c>
      <c r="U713" s="62" t="s">
        <v>42</v>
      </c>
      <c r="V713" s="66"/>
      <c r="W713" s="69"/>
      <c r="X713" s="38"/>
      <c r="Y713" s="70" t="s">
        <v>47</v>
      </c>
      <c r="Z713" s="70" t="s">
        <v>47</v>
      </c>
      <c r="AA713" s="4"/>
      <c r="AB713" s="13" t="str">
        <f t="shared" si="102"/>
        <v>/rsm:CrossIndustryInvoice/rsm:SupplyChainTradeTransaction/ram:ApplicableHeaderTradeDelivery/ram:UltimateShipToTradeParty/ram:PostalTradeAddress</v>
      </c>
      <c r="AC713" s="13" t="str">
        <f t="shared" si="103"/>
        <v>/ram:PostcodeCode</v>
      </c>
      <c r="AD713" s="14">
        <f>COUNTIFS(R$4:R713,AB713)</f>
        <v>1</v>
      </c>
      <c r="AE713" s="1"/>
      <c r="AF713" s="61" t="str">
        <f t="shared" si="114"/>
        <v>EXT</v>
      </c>
      <c r="AG713" s="62">
        <f t="shared" si="116"/>
        <v>5</v>
      </c>
      <c r="AH713" s="62" t="str">
        <f t="shared" si="115"/>
        <v>0..1</v>
      </c>
      <c r="AI713" s="64" t="s">
        <v>1086</v>
      </c>
      <c r="AJ713" s="64"/>
      <c r="AK713" s="65"/>
      <c r="AL713" s="65"/>
      <c r="AM713" s="65"/>
      <c r="AN713" s="64"/>
      <c r="AO713" s="66" t="str">
        <f t="shared" si="111"/>
        <v>0..1</v>
      </c>
      <c r="AP713" s="66" t="str">
        <f t="shared" si="111"/>
        <v>0..1</v>
      </c>
      <c r="AQ713" s="6" t="str">
        <f t="shared" si="111"/>
        <v>/rsm:CrossIndustryInvoice
/rsm:SupplyChainTradeTransaction
/ram:ApplicableHeaderTradeDelivery
/ram:UltimateShipToTradeParty
/ram:PostalTradeAddress
/ram:PostcodeCode</v>
      </c>
      <c r="AR713" s="67" t="str">
        <f t="shared" si="111"/>
        <v>/rsm:CrossIndustryInvoice/rsm:SupplyChainTradeTransaction/ram:ApplicableHeaderTradeDelivery/ram:UltimateShipToTradeParty/ram:PostalTradeAddress/ram:PostcodeCode</v>
      </c>
      <c r="AS713" s="66" t="s">
        <v>73</v>
      </c>
      <c r="AT713" s="68" t="s">
        <v>56</v>
      </c>
      <c r="AU713" s="62" t="str">
        <f t="shared" si="117"/>
        <v>0..1</v>
      </c>
      <c r="AV713" s="66"/>
      <c r="AW713" s="69"/>
      <c r="AX713" s="7"/>
      <c r="AY713" s="70" t="str">
        <f t="shared" si="118"/>
        <v>EXTENDED</v>
      </c>
      <c r="AZ713" s="70" t="str">
        <f t="shared" si="118"/>
        <v>EXTENDED</v>
      </c>
      <c r="BA713" s="1"/>
      <c r="BB713" s="57"/>
      <c r="BE713"/>
      <c r="BF713" s="1"/>
      <c r="BG713" s="1"/>
      <c r="BH713" s="1"/>
      <c r="BI713" s="1"/>
      <c r="BJ713" s="1"/>
      <c r="BK713" s="1"/>
      <c r="BL713" s="1"/>
      <c r="BM713" s="1"/>
      <c r="BN713" s="1"/>
      <c r="BO713" s="1"/>
      <c r="BP713" s="1"/>
      <c r="BQ713" s="1"/>
      <c r="BR713" s="1"/>
      <c r="BS713" s="1"/>
      <c r="BT713" s="1"/>
      <c r="BU713" s="1"/>
      <c r="BV713" s="1"/>
      <c r="BW713" s="1"/>
      <c r="BX713" s="1"/>
      <c r="BY713" s="1"/>
      <c r="BZ713" s="1"/>
    </row>
    <row r="714" spans="1:78" s="59" customFormat="1" ht="89.25">
      <c r="A714" s="45" t="str">
        <f t="shared" si="104"/>
        <v>EXT</v>
      </c>
      <c r="B714" s="45"/>
      <c r="C714" s="45"/>
      <c r="D714" s="205" t="s">
        <v>3007</v>
      </c>
      <c r="E714" s="61" t="s">
        <v>41</v>
      </c>
      <c r="F714" s="281" t="e">
        <v>#N/A</v>
      </c>
      <c r="G714" s="62">
        <f t="shared" si="110"/>
        <v>5</v>
      </c>
      <c r="H714" s="62" t="s">
        <v>42</v>
      </c>
      <c r="I714" s="64" t="s">
        <v>1640</v>
      </c>
      <c r="J714" s="64" t="s">
        <v>1641</v>
      </c>
      <c r="K714" s="65" t="s">
        <v>1642</v>
      </c>
      <c r="L714" s="65"/>
      <c r="M714" s="65"/>
      <c r="N714" s="64"/>
      <c r="O714" s="66" t="s">
        <v>42</v>
      </c>
      <c r="P714" s="66" t="str">
        <f t="shared" si="113"/>
        <v>0..1</v>
      </c>
      <c r="Q714" s="6" t="s">
        <v>3231</v>
      </c>
      <c r="R714" s="67" t="s">
        <v>3232</v>
      </c>
      <c r="S714" s="66" t="s">
        <v>73</v>
      </c>
      <c r="T714" s="68" t="s">
        <v>56</v>
      </c>
      <c r="U714" s="62" t="s">
        <v>42</v>
      </c>
      <c r="V714" s="66"/>
      <c r="W714" s="69"/>
      <c r="X714" s="38"/>
      <c r="Y714" s="70" t="s">
        <v>47</v>
      </c>
      <c r="Z714" s="70" t="s">
        <v>47</v>
      </c>
      <c r="AA714" s="4"/>
      <c r="AB714" s="13" t="str">
        <f t="shared" si="102"/>
        <v>/rsm:CrossIndustryInvoice/rsm:SupplyChainTradeTransaction/ram:ApplicableHeaderTradeDelivery/ram:UltimateShipToTradeParty/ram:PostalTradeAddress</v>
      </c>
      <c r="AC714" s="13" t="str">
        <f t="shared" si="103"/>
        <v>/ram:LineOne</v>
      </c>
      <c r="AD714" s="14">
        <f>COUNTIFS(R$4:R714,AB714)</f>
        <v>1</v>
      </c>
      <c r="AE714" s="1"/>
      <c r="AF714" s="61" t="str">
        <f t="shared" si="114"/>
        <v>EXT</v>
      </c>
      <c r="AG714" s="62">
        <f t="shared" si="116"/>
        <v>5</v>
      </c>
      <c r="AH714" s="62" t="str">
        <f t="shared" si="115"/>
        <v>0..1</v>
      </c>
      <c r="AI714" s="64" t="s">
        <v>977</v>
      </c>
      <c r="AJ714" s="64"/>
      <c r="AK714" s="65"/>
      <c r="AL714" s="65"/>
      <c r="AM714" s="65"/>
      <c r="AN714" s="64"/>
      <c r="AO714" s="66" t="str">
        <f t="shared" si="111"/>
        <v>0..1</v>
      </c>
      <c r="AP714" s="66" t="str">
        <f t="shared" si="111"/>
        <v>0..1</v>
      </c>
      <c r="AQ714" s="6" t="str">
        <f t="shared" si="111"/>
        <v>/rsm:CrossIndustryInvoice
/rsm:SupplyChainTradeTransaction
/ram:ApplicableHeaderTradeDelivery
/ram:UltimateShipToTradeParty
/ram:PostalTradeAddress
/ram:LineOne</v>
      </c>
      <c r="AR714" s="67" t="str">
        <f t="shared" si="111"/>
        <v>/rsm:CrossIndustryInvoice/rsm:SupplyChainTradeTransaction/ram:ApplicableHeaderTradeDelivery/ram:UltimateShipToTradeParty/ram:PostalTradeAddress/ram:LineOne</v>
      </c>
      <c r="AS714" s="66" t="s">
        <v>73</v>
      </c>
      <c r="AT714" s="68" t="s">
        <v>56</v>
      </c>
      <c r="AU714" s="62" t="str">
        <f t="shared" si="117"/>
        <v>0..1</v>
      </c>
      <c r="AV714" s="66"/>
      <c r="AW714" s="69"/>
      <c r="AX714" s="7"/>
      <c r="AY714" s="70" t="str">
        <f t="shared" si="118"/>
        <v>EXTENDED</v>
      </c>
      <c r="AZ714" s="70" t="str">
        <f t="shared" si="118"/>
        <v>EXTENDED</v>
      </c>
      <c r="BA714" s="1"/>
      <c r="BB714" s="57"/>
      <c r="BE714"/>
      <c r="BF714" s="1"/>
      <c r="BG714" s="1"/>
      <c r="BH714" s="1"/>
      <c r="BI714" s="1"/>
      <c r="BJ714" s="1"/>
      <c r="BK714" s="1"/>
      <c r="BL714" s="1"/>
      <c r="BM714" s="1"/>
      <c r="BN714" s="1"/>
      <c r="BO714" s="1"/>
      <c r="BP714" s="1"/>
      <c r="BQ714" s="1"/>
      <c r="BR714" s="1"/>
      <c r="BS714" s="1"/>
      <c r="BT714" s="1"/>
      <c r="BU714" s="1"/>
      <c r="BV714" s="1"/>
      <c r="BW714" s="1"/>
      <c r="BX714" s="1"/>
      <c r="BY714" s="1"/>
      <c r="BZ714" s="1"/>
    </row>
    <row r="715" spans="1:78" s="59" customFormat="1" ht="89.25">
      <c r="A715" s="45" t="str">
        <f t="shared" si="104"/>
        <v>EXT</v>
      </c>
      <c r="B715" s="45"/>
      <c r="C715" s="45"/>
      <c r="D715" s="205" t="s">
        <v>3007</v>
      </c>
      <c r="E715" s="61" t="s">
        <v>41</v>
      </c>
      <c r="F715" s="281" t="e">
        <v>#N/A</v>
      </c>
      <c r="G715" s="62">
        <f t="shared" si="110"/>
        <v>5</v>
      </c>
      <c r="H715" s="62" t="s">
        <v>42</v>
      </c>
      <c r="I715" s="64" t="s">
        <v>1646</v>
      </c>
      <c r="J715" s="64" t="s">
        <v>1647</v>
      </c>
      <c r="K715" s="65"/>
      <c r="L715" s="65"/>
      <c r="M715" s="65"/>
      <c r="N715" s="64"/>
      <c r="O715" s="66" t="s">
        <v>42</v>
      </c>
      <c r="P715" s="66" t="str">
        <f t="shared" si="113"/>
        <v>0..1</v>
      </c>
      <c r="Q715" s="6" t="s">
        <v>3233</v>
      </c>
      <c r="R715" s="67" t="s">
        <v>3234</v>
      </c>
      <c r="S715" s="66" t="s">
        <v>73</v>
      </c>
      <c r="T715" s="68" t="s">
        <v>56</v>
      </c>
      <c r="U715" s="62" t="s">
        <v>42</v>
      </c>
      <c r="V715" s="66"/>
      <c r="W715" s="69"/>
      <c r="X715" s="38"/>
      <c r="Y715" s="70" t="s">
        <v>47</v>
      </c>
      <c r="Z715" s="70" t="s">
        <v>47</v>
      </c>
      <c r="AA715" s="4"/>
      <c r="AB715" s="13" t="str">
        <f t="shared" si="102"/>
        <v>/rsm:CrossIndustryInvoice/rsm:SupplyChainTradeTransaction/ram:ApplicableHeaderTradeDelivery/ram:UltimateShipToTradeParty/ram:PostalTradeAddress</v>
      </c>
      <c r="AC715" s="13" t="str">
        <f t="shared" si="103"/>
        <v>/ram:LineTwo</v>
      </c>
      <c r="AD715" s="14">
        <f>COUNTIFS(R$4:R715,AB715)</f>
        <v>1</v>
      </c>
      <c r="AE715" s="1"/>
      <c r="AF715" s="61" t="str">
        <f t="shared" si="114"/>
        <v>EXT</v>
      </c>
      <c r="AG715" s="62">
        <f t="shared" si="116"/>
        <v>5</v>
      </c>
      <c r="AH715" s="62" t="str">
        <f t="shared" si="115"/>
        <v>0..1</v>
      </c>
      <c r="AI715" s="64" t="s">
        <v>981</v>
      </c>
      <c r="AJ715" s="64"/>
      <c r="AK715" s="65"/>
      <c r="AL715" s="65"/>
      <c r="AM715" s="65"/>
      <c r="AN715" s="64"/>
      <c r="AO715" s="66" t="str">
        <f t="shared" si="111"/>
        <v>0..1</v>
      </c>
      <c r="AP715" s="66" t="str">
        <f t="shared" si="111"/>
        <v>0..1</v>
      </c>
      <c r="AQ715" s="6" t="str">
        <f t="shared" si="111"/>
        <v>/rsm:CrossIndustryInvoice
/rsm:SupplyChainTradeTransaction
/ram:ApplicableHeaderTradeDelivery
/ram:UltimateShipToTradeParty
/ram:PostalTradeAddress
/ram:LineTwo</v>
      </c>
      <c r="AR715" s="67" t="str">
        <f t="shared" si="111"/>
        <v>/rsm:CrossIndustryInvoice/rsm:SupplyChainTradeTransaction/ram:ApplicableHeaderTradeDelivery/ram:UltimateShipToTradeParty/ram:PostalTradeAddress/ram:LineTwo</v>
      </c>
      <c r="AS715" s="66" t="s">
        <v>73</v>
      </c>
      <c r="AT715" s="68" t="s">
        <v>56</v>
      </c>
      <c r="AU715" s="62" t="str">
        <f t="shared" si="117"/>
        <v>0..1</v>
      </c>
      <c r="AV715" s="66"/>
      <c r="AW715" s="69"/>
      <c r="AX715" s="7"/>
      <c r="AY715" s="70" t="str">
        <f t="shared" si="118"/>
        <v>EXTENDED</v>
      </c>
      <c r="AZ715" s="70" t="str">
        <f t="shared" si="118"/>
        <v>EXTENDED</v>
      </c>
      <c r="BA715" s="1"/>
      <c r="BB715" s="57"/>
      <c r="BE715"/>
      <c r="BF715" s="1"/>
      <c r="BG715" s="1"/>
      <c r="BH715" s="1"/>
      <c r="BI715" s="1"/>
      <c r="BJ715" s="1"/>
      <c r="BK715" s="1"/>
      <c r="BL715" s="1"/>
      <c r="BM715" s="1"/>
      <c r="BN715" s="1"/>
      <c r="BO715" s="1"/>
      <c r="BP715" s="1"/>
      <c r="BQ715" s="1"/>
      <c r="BR715" s="1"/>
      <c r="BS715" s="1"/>
      <c r="BT715" s="1"/>
      <c r="BU715" s="1"/>
      <c r="BV715" s="1"/>
      <c r="BW715" s="1"/>
      <c r="BX715" s="1"/>
      <c r="BY715" s="1"/>
      <c r="BZ715" s="1"/>
    </row>
    <row r="716" spans="1:78" s="59" customFormat="1" ht="89.25">
      <c r="A716" s="45" t="str">
        <f t="shared" si="104"/>
        <v>EXT</v>
      </c>
      <c r="B716" s="45"/>
      <c r="C716" s="45"/>
      <c r="D716" s="205" t="s">
        <v>3007</v>
      </c>
      <c r="E716" s="61" t="s">
        <v>41</v>
      </c>
      <c r="F716" s="281" t="e">
        <v>#N/A</v>
      </c>
      <c r="G716" s="62">
        <f t="shared" si="110"/>
        <v>5</v>
      </c>
      <c r="H716" s="62" t="s">
        <v>42</v>
      </c>
      <c r="I716" s="64" t="s">
        <v>1651</v>
      </c>
      <c r="J716" s="64" t="s">
        <v>1647</v>
      </c>
      <c r="K716" s="65"/>
      <c r="L716" s="65"/>
      <c r="M716" s="65"/>
      <c r="N716" s="64"/>
      <c r="O716" s="66" t="s">
        <v>42</v>
      </c>
      <c r="P716" s="66" t="str">
        <f t="shared" si="113"/>
        <v>0..1</v>
      </c>
      <c r="Q716" s="6" t="s">
        <v>3235</v>
      </c>
      <c r="R716" s="67" t="s">
        <v>3236</v>
      </c>
      <c r="S716" s="66" t="s">
        <v>73</v>
      </c>
      <c r="T716" s="68" t="s">
        <v>56</v>
      </c>
      <c r="U716" s="62" t="s">
        <v>42</v>
      </c>
      <c r="V716" s="66"/>
      <c r="W716" s="69"/>
      <c r="X716" s="38"/>
      <c r="Y716" s="70" t="s">
        <v>47</v>
      </c>
      <c r="Z716" s="70" t="s">
        <v>47</v>
      </c>
      <c r="AA716" s="4"/>
      <c r="AB716" s="13" t="str">
        <f t="shared" si="102"/>
        <v>/rsm:CrossIndustryInvoice/rsm:SupplyChainTradeTransaction/ram:ApplicableHeaderTradeDelivery/ram:UltimateShipToTradeParty/ram:PostalTradeAddress</v>
      </c>
      <c r="AC716" s="13" t="str">
        <f t="shared" si="103"/>
        <v>/ram:LineThree</v>
      </c>
      <c r="AD716" s="14">
        <f>COUNTIFS(R$4:R716,AB716)</f>
        <v>1</v>
      </c>
      <c r="AE716" s="1"/>
      <c r="AF716" s="61" t="str">
        <f t="shared" si="114"/>
        <v>EXT</v>
      </c>
      <c r="AG716" s="62">
        <f t="shared" si="116"/>
        <v>5</v>
      </c>
      <c r="AH716" s="62" t="str">
        <f t="shared" si="115"/>
        <v>0..1</v>
      </c>
      <c r="AI716" s="64" t="s">
        <v>1093</v>
      </c>
      <c r="AJ716" s="64"/>
      <c r="AK716" s="65"/>
      <c r="AL716" s="65"/>
      <c r="AM716" s="65"/>
      <c r="AN716" s="64"/>
      <c r="AO716" s="66" t="str">
        <f t="shared" si="111"/>
        <v>0..1</v>
      </c>
      <c r="AP716" s="66" t="str">
        <f t="shared" si="111"/>
        <v>0..1</v>
      </c>
      <c r="AQ716" s="6" t="str">
        <f t="shared" si="111"/>
        <v>/rsm:CrossIndustryInvoice
/rsm:SupplyChainTradeTransaction
/ram:ApplicableHeaderTradeDelivery
/ram:UltimateShipToTradeParty
/ram:PostalTradeAddress
/ram:LineThree</v>
      </c>
      <c r="AR716" s="67" t="str">
        <f t="shared" si="111"/>
        <v>/rsm:CrossIndustryInvoice/rsm:SupplyChainTradeTransaction/ram:ApplicableHeaderTradeDelivery/ram:UltimateShipToTradeParty/ram:PostalTradeAddress/ram:LineThree</v>
      </c>
      <c r="AS716" s="66" t="s">
        <v>73</v>
      </c>
      <c r="AT716" s="68" t="s">
        <v>56</v>
      </c>
      <c r="AU716" s="62" t="str">
        <f t="shared" si="117"/>
        <v>0..1</v>
      </c>
      <c r="AV716" s="66"/>
      <c r="AW716" s="69"/>
      <c r="AX716" s="7"/>
      <c r="AY716" s="70" t="str">
        <f t="shared" si="118"/>
        <v>EXTENDED</v>
      </c>
      <c r="AZ716" s="70" t="str">
        <f t="shared" si="118"/>
        <v>EXTENDED</v>
      </c>
      <c r="BA716" s="1"/>
      <c r="BB716" s="57"/>
      <c r="BE716"/>
      <c r="BF716" s="1"/>
      <c r="BG716" s="1"/>
      <c r="BH716" s="1"/>
      <c r="BI716" s="1"/>
      <c r="BJ716" s="1"/>
      <c r="BK716" s="1"/>
      <c r="BL716" s="1"/>
      <c r="BM716" s="1"/>
      <c r="BN716" s="1"/>
      <c r="BO716" s="1"/>
      <c r="BP716" s="1"/>
      <c r="BQ716" s="1"/>
      <c r="BR716" s="1"/>
      <c r="BS716" s="1"/>
      <c r="BT716" s="1"/>
      <c r="BU716" s="1"/>
      <c r="BV716" s="1"/>
      <c r="BW716" s="1"/>
      <c r="BX716" s="1"/>
      <c r="BY716" s="1"/>
      <c r="BZ716" s="1"/>
    </row>
    <row r="717" spans="1:78" s="59" customFormat="1" ht="89.25">
      <c r="A717" s="45" t="str">
        <f t="shared" si="104"/>
        <v>EXT</v>
      </c>
      <c r="B717" s="45"/>
      <c r="C717" s="45"/>
      <c r="D717" s="205" t="s">
        <v>3007</v>
      </c>
      <c r="E717" s="61" t="s">
        <v>41</v>
      </c>
      <c r="F717" s="281" t="e">
        <v>#N/A</v>
      </c>
      <c r="G717" s="62">
        <f t="shared" ref="G717:G780" si="119">LEN(R717)-LEN(SUBSTITUTE(R717,"/",""))-1</f>
        <v>5</v>
      </c>
      <c r="H717" s="62" t="s">
        <v>42</v>
      </c>
      <c r="I717" s="64" t="s">
        <v>1655</v>
      </c>
      <c r="J717" s="64" t="s">
        <v>1656</v>
      </c>
      <c r="K717" s="65"/>
      <c r="L717" s="65"/>
      <c r="M717" s="65"/>
      <c r="N717" s="64"/>
      <c r="O717" s="66" t="s">
        <v>42</v>
      </c>
      <c r="P717" s="66" t="str">
        <f t="shared" si="113"/>
        <v>0..1</v>
      </c>
      <c r="Q717" s="6" t="s">
        <v>3237</v>
      </c>
      <c r="R717" s="67" t="s">
        <v>3238</v>
      </c>
      <c r="S717" s="66" t="s">
        <v>73</v>
      </c>
      <c r="T717" s="68" t="s">
        <v>56</v>
      </c>
      <c r="U717" s="62" t="s">
        <v>42</v>
      </c>
      <c r="V717" s="66"/>
      <c r="W717" s="69"/>
      <c r="X717" s="38"/>
      <c r="Y717" s="70" t="s">
        <v>47</v>
      </c>
      <c r="Z717" s="70" t="s">
        <v>47</v>
      </c>
      <c r="AA717" s="4"/>
      <c r="AB717" s="13" t="str">
        <f t="shared" si="102"/>
        <v>/rsm:CrossIndustryInvoice/rsm:SupplyChainTradeTransaction/ram:ApplicableHeaderTradeDelivery/ram:UltimateShipToTradeParty/ram:PostalTradeAddress</v>
      </c>
      <c r="AC717" s="13" t="str">
        <f t="shared" si="103"/>
        <v>/ram:CityName</v>
      </c>
      <c r="AD717" s="14">
        <f>COUNTIFS(R$4:R717,AB717)</f>
        <v>1</v>
      </c>
      <c r="AE717" s="1"/>
      <c r="AF717" s="61" t="str">
        <f t="shared" si="114"/>
        <v>EXT</v>
      </c>
      <c r="AG717" s="62">
        <f t="shared" si="116"/>
        <v>5</v>
      </c>
      <c r="AH717" s="62" t="str">
        <f t="shared" si="115"/>
        <v>0..1</v>
      </c>
      <c r="AI717" s="64" t="s">
        <v>1096</v>
      </c>
      <c r="AJ717" s="64"/>
      <c r="AK717" s="65"/>
      <c r="AL717" s="65"/>
      <c r="AM717" s="65"/>
      <c r="AN717" s="64"/>
      <c r="AO717" s="66" t="str">
        <f t="shared" si="111"/>
        <v>0..1</v>
      </c>
      <c r="AP717" s="66" t="str">
        <f t="shared" si="111"/>
        <v>0..1</v>
      </c>
      <c r="AQ717" s="6" t="str">
        <f t="shared" si="111"/>
        <v>/rsm:CrossIndustryInvoice
/rsm:SupplyChainTradeTransaction
/ram:ApplicableHeaderTradeDelivery
/ram:UltimateShipToTradeParty
/ram:PostalTradeAddress
/ram:CityName</v>
      </c>
      <c r="AR717" s="67" t="str">
        <f t="shared" si="111"/>
        <v>/rsm:CrossIndustryInvoice/rsm:SupplyChainTradeTransaction/ram:ApplicableHeaderTradeDelivery/ram:UltimateShipToTradeParty/ram:PostalTradeAddress/ram:CityName</v>
      </c>
      <c r="AS717" s="66" t="s">
        <v>73</v>
      </c>
      <c r="AT717" s="68" t="s">
        <v>56</v>
      </c>
      <c r="AU717" s="62" t="str">
        <f t="shared" si="117"/>
        <v>0..1</v>
      </c>
      <c r="AV717" s="66"/>
      <c r="AW717" s="69"/>
      <c r="AX717" s="7"/>
      <c r="AY717" s="70" t="str">
        <f t="shared" si="118"/>
        <v>EXTENDED</v>
      </c>
      <c r="AZ717" s="70" t="str">
        <f t="shared" si="118"/>
        <v>EXTENDED</v>
      </c>
      <c r="BA717" s="1"/>
      <c r="BB717" s="57"/>
      <c r="BE717"/>
      <c r="BF717" s="1"/>
      <c r="BG717" s="1"/>
      <c r="BH717" s="1"/>
      <c r="BI717" s="1"/>
      <c r="BJ717" s="1"/>
      <c r="BK717" s="1"/>
      <c r="BL717" s="1"/>
      <c r="BM717" s="1"/>
      <c r="BN717" s="1"/>
      <c r="BO717" s="1"/>
      <c r="BP717" s="1"/>
      <c r="BQ717" s="1"/>
      <c r="BR717" s="1"/>
      <c r="BS717" s="1"/>
      <c r="BT717" s="1"/>
      <c r="BU717" s="1"/>
      <c r="BV717" s="1"/>
      <c r="BW717" s="1"/>
      <c r="BX717" s="1"/>
      <c r="BY717" s="1"/>
      <c r="BZ717" s="1"/>
    </row>
    <row r="718" spans="1:78" s="59" customFormat="1" ht="89.25">
      <c r="A718" s="45" t="str">
        <f t="shared" si="104"/>
        <v>EXT</v>
      </c>
      <c r="B718" s="45"/>
      <c r="C718" s="45"/>
      <c r="D718" s="205" t="s">
        <v>3007</v>
      </c>
      <c r="E718" s="61" t="s">
        <v>41</v>
      </c>
      <c r="F718" s="281" t="e">
        <v>#N/A</v>
      </c>
      <c r="G718" s="62">
        <f t="shared" si="119"/>
        <v>5</v>
      </c>
      <c r="H718" s="62" t="s">
        <v>32</v>
      </c>
      <c r="I718" s="64" t="s">
        <v>1660</v>
      </c>
      <c r="J718" s="64" t="s">
        <v>1661</v>
      </c>
      <c r="K718" s="65" t="s">
        <v>1662</v>
      </c>
      <c r="L718" s="65"/>
      <c r="M718" s="65"/>
      <c r="N718" s="64"/>
      <c r="O718" s="66" t="s">
        <v>32</v>
      </c>
      <c r="P718" s="66" t="str">
        <f t="shared" si="113"/>
        <v>1..1</v>
      </c>
      <c r="Q718" s="6" t="s">
        <v>3239</v>
      </c>
      <c r="R718" s="67" t="s">
        <v>3240</v>
      </c>
      <c r="S718" s="66" t="s">
        <v>131</v>
      </c>
      <c r="T718" s="68" t="s">
        <v>56</v>
      </c>
      <c r="U718" s="62" t="s">
        <v>42</v>
      </c>
      <c r="V718" s="66"/>
      <c r="W718" s="69"/>
      <c r="X718" s="38"/>
      <c r="Y718" s="70" t="s">
        <v>47</v>
      </c>
      <c r="Z718" s="70" t="s">
        <v>47</v>
      </c>
      <c r="AA718" s="4"/>
      <c r="AB718" s="13" t="str">
        <f t="shared" si="102"/>
        <v>/rsm:CrossIndustryInvoice/rsm:SupplyChainTradeTransaction/ram:ApplicableHeaderTradeDelivery/ram:UltimateShipToTradeParty/ram:PostalTradeAddress</v>
      </c>
      <c r="AC718" s="13" t="str">
        <f t="shared" si="103"/>
        <v>/ram:CountryID</v>
      </c>
      <c r="AD718" s="14">
        <f>COUNTIFS(R$4:R718,AB718)</f>
        <v>1</v>
      </c>
      <c r="AE718" s="1"/>
      <c r="AF718" s="61" t="str">
        <f t="shared" si="114"/>
        <v>EXT</v>
      </c>
      <c r="AG718" s="62">
        <f t="shared" si="116"/>
        <v>5</v>
      </c>
      <c r="AH718" s="62" t="str">
        <f t="shared" si="115"/>
        <v>1..1</v>
      </c>
      <c r="AI718" s="64" t="s">
        <v>1099</v>
      </c>
      <c r="AJ718" s="64"/>
      <c r="AK718" s="65"/>
      <c r="AL718" s="65"/>
      <c r="AM718" s="65"/>
      <c r="AN718" s="64"/>
      <c r="AO718" s="66" t="str">
        <f t="shared" si="111"/>
        <v>1..1</v>
      </c>
      <c r="AP718" s="66" t="str">
        <f t="shared" si="111"/>
        <v>1..1</v>
      </c>
      <c r="AQ718" s="6" t="str">
        <f t="shared" si="111"/>
        <v>/rsm:CrossIndustryInvoice
/rsm:SupplyChainTradeTransaction
/ram:ApplicableHeaderTradeDelivery
/ram:UltimateShipToTradeParty
/ram:PostalTradeAddress
/ram:CountryID</v>
      </c>
      <c r="AR718" s="67" t="str">
        <f t="shared" si="111"/>
        <v>/rsm:CrossIndustryInvoice/rsm:SupplyChainTradeTransaction/ram:ApplicableHeaderTradeDelivery/ram:UltimateShipToTradeParty/ram:PostalTradeAddress/ram:CountryID</v>
      </c>
      <c r="AS718" s="66" t="s">
        <v>131</v>
      </c>
      <c r="AT718" s="68" t="s">
        <v>56</v>
      </c>
      <c r="AU718" s="62" t="str">
        <f t="shared" si="117"/>
        <v>0..1</v>
      </c>
      <c r="AV718" s="66"/>
      <c r="AW718" s="69"/>
      <c r="AX718" s="7"/>
      <c r="AY718" s="70" t="str">
        <f t="shared" si="118"/>
        <v>EXTENDED</v>
      </c>
      <c r="AZ718" s="70" t="str">
        <f t="shared" si="118"/>
        <v>EXTENDED</v>
      </c>
      <c r="BA718" s="1"/>
      <c r="BB718" s="57"/>
      <c r="BE718"/>
      <c r="BF718" s="1"/>
      <c r="BG718" s="1"/>
      <c r="BH718" s="1"/>
      <c r="BI718" s="1"/>
      <c r="BJ718" s="1"/>
      <c r="BK718" s="1"/>
      <c r="BL718" s="1"/>
      <c r="BM718" s="1"/>
      <c r="BN718" s="1"/>
      <c r="BO718" s="1"/>
      <c r="BP718" s="1"/>
      <c r="BQ718" s="1"/>
      <c r="BR718" s="1"/>
      <c r="BS718" s="1"/>
      <c r="BT718" s="1"/>
      <c r="BU718" s="1"/>
      <c r="BV718" s="1"/>
      <c r="BW718" s="1"/>
      <c r="BX718" s="1"/>
      <c r="BY718" s="1"/>
      <c r="BZ718" s="1"/>
    </row>
    <row r="719" spans="1:78" s="59" customFormat="1" ht="89.25">
      <c r="A719" s="45" t="str">
        <f t="shared" si="104"/>
        <v>EXT</v>
      </c>
      <c r="B719" s="45"/>
      <c r="C719" s="45"/>
      <c r="D719" s="205" t="s">
        <v>3007</v>
      </c>
      <c r="E719" s="61" t="s">
        <v>41</v>
      </c>
      <c r="F719" s="281" t="e">
        <v>#N/A</v>
      </c>
      <c r="G719" s="62">
        <f t="shared" si="119"/>
        <v>5</v>
      </c>
      <c r="H719" s="62" t="s">
        <v>62</v>
      </c>
      <c r="I719" s="64" t="s">
        <v>1666</v>
      </c>
      <c r="J719" s="64" t="s">
        <v>1667</v>
      </c>
      <c r="K719" s="65" t="s">
        <v>1668</v>
      </c>
      <c r="L719" s="65"/>
      <c r="M719" s="65" t="s">
        <v>35</v>
      </c>
      <c r="N719" s="64" t="s">
        <v>70</v>
      </c>
      <c r="O719" s="66" t="s">
        <v>42</v>
      </c>
      <c r="P719" s="66" t="str">
        <f t="shared" si="113"/>
        <v>0..1</v>
      </c>
      <c r="Q719" s="6" t="s">
        <v>3241</v>
      </c>
      <c r="R719" s="67" t="s">
        <v>3242</v>
      </c>
      <c r="S719" s="66" t="s">
        <v>73</v>
      </c>
      <c r="T719" s="68" t="s">
        <v>56</v>
      </c>
      <c r="U719" s="62" t="s">
        <v>62</v>
      </c>
      <c r="V719" s="66"/>
      <c r="W719" s="69" t="s">
        <v>35</v>
      </c>
      <c r="X719" s="38"/>
      <c r="Y719" s="70" t="s">
        <v>47</v>
      </c>
      <c r="Z719" s="70" t="s">
        <v>47</v>
      </c>
      <c r="AA719" s="4"/>
      <c r="AB719" s="13" t="str">
        <f t="shared" ref="AB719:AB791" si="120">IF(ISERROR(FIND("/",R719)),R719,LEFT(R719,FIND(CHAR(1),SUBSTITUTE(R719,"/",CHAR(1),LEN(R719)-LEN(SUBSTITUTE(R719,"/",""))))-1))</f>
        <v>/rsm:CrossIndustryInvoice/rsm:SupplyChainTradeTransaction/ram:ApplicableHeaderTradeDelivery/ram:UltimateShipToTradeParty/ram:PostalTradeAddress</v>
      </c>
      <c r="AC719" s="13" t="str">
        <f t="shared" ref="AC719:AC791" si="121">IF(ISERROR(FIND("/",R719)),R719,MID(R719, FIND(CHAR(1),SUBSTITUTE(R719,"/",CHAR(1), LEN(R719)-LEN(SUBSTITUTE(R719,"/","")))), LEN(R719)))</f>
        <v>/ram:CountrySubDivisionName</v>
      </c>
      <c r="AD719" s="14">
        <f>COUNTIFS(R$4:R719,AB719)</f>
        <v>1</v>
      </c>
      <c r="AE719" s="1"/>
      <c r="AF719" s="61" t="str">
        <f t="shared" si="114"/>
        <v>EXT</v>
      </c>
      <c r="AG719" s="62">
        <f t="shared" si="116"/>
        <v>5</v>
      </c>
      <c r="AH719" s="62" t="str">
        <f t="shared" si="115"/>
        <v>0..n</v>
      </c>
      <c r="AI719" s="64" t="s">
        <v>1102</v>
      </c>
      <c r="AJ719" s="64" t="s">
        <v>1671</v>
      </c>
      <c r="AK719" s="65" t="s">
        <v>1672</v>
      </c>
      <c r="AL719" s="65"/>
      <c r="AM719" s="65" t="s">
        <v>35</v>
      </c>
      <c r="AN719" s="64" t="s">
        <v>78</v>
      </c>
      <c r="AO719" s="66" t="str">
        <f t="shared" si="111"/>
        <v>0..1</v>
      </c>
      <c r="AP719" s="66" t="str">
        <f t="shared" si="111"/>
        <v>0..1</v>
      </c>
      <c r="AQ719" s="6" t="str">
        <f t="shared" si="111"/>
        <v>/rsm:CrossIndustryInvoice
/rsm:SupplyChainTradeTransaction
/ram:ApplicableHeaderTradeDelivery
/ram:UltimateShipToTradeParty
/ram:PostalTradeAddress
/ram:CountrySubDivisionName</v>
      </c>
      <c r="AR719" s="67" t="str">
        <f t="shared" si="111"/>
        <v>/rsm:CrossIndustryInvoice/rsm:SupplyChainTradeTransaction/ram:ApplicableHeaderTradeDelivery/ram:UltimateShipToTradeParty/ram:PostalTradeAddress/ram:CountrySubDivisionName</v>
      </c>
      <c r="AS719" s="66" t="s">
        <v>73</v>
      </c>
      <c r="AT719" s="68" t="s">
        <v>56</v>
      </c>
      <c r="AU719" s="62" t="str">
        <f t="shared" si="117"/>
        <v>0..n</v>
      </c>
      <c r="AV719" s="66"/>
      <c r="AW719" s="69" t="s">
        <v>35</v>
      </c>
      <c r="AX719" s="7"/>
      <c r="AY719" s="70" t="str">
        <f t="shared" si="118"/>
        <v>EXTENDED</v>
      </c>
      <c r="AZ719" s="70" t="str">
        <f t="shared" si="118"/>
        <v>EXTENDED</v>
      </c>
      <c r="BA719" s="1"/>
      <c r="BB719" s="57"/>
      <c r="BE719"/>
      <c r="BF719" s="1"/>
      <c r="BG719" s="1"/>
      <c r="BH719" s="1"/>
      <c r="BI719" s="1"/>
      <c r="BJ719" s="1"/>
      <c r="BK719" s="1"/>
      <c r="BL719" s="1"/>
      <c r="BM719" s="1"/>
      <c r="BN719" s="1"/>
      <c r="BO719" s="1"/>
      <c r="BP719" s="1"/>
      <c r="BQ719" s="1"/>
      <c r="BR719" s="1"/>
      <c r="BS719" s="1"/>
      <c r="BT719" s="1"/>
      <c r="BU719" s="1"/>
      <c r="BV719" s="1"/>
      <c r="BW719" s="1"/>
      <c r="BX719" s="1"/>
      <c r="BY719" s="1"/>
      <c r="BZ719" s="1"/>
    </row>
    <row r="720" spans="1:78" s="59" customFormat="1" ht="76.5">
      <c r="A720" s="45" t="str">
        <f t="shared" si="104"/>
        <v>EXT</v>
      </c>
      <c r="B720" s="45"/>
      <c r="C720" s="45"/>
      <c r="D720" s="205" t="s">
        <v>3007</v>
      </c>
      <c r="E720" s="139" t="s">
        <v>41</v>
      </c>
      <c r="F720" s="295" t="e">
        <v>#N/A</v>
      </c>
      <c r="G720" s="140">
        <f t="shared" si="119"/>
        <v>4</v>
      </c>
      <c r="H720" s="140" t="s">
        <v>42</v>
      </c>
      <c r="I720" s="125" t="s">
        <v>3243</v>
      </c>
      <c r="J720" s="125"/>
      <c r="K720" s="126"/>
      <c r="L720" s="126"/>
      <c r="M720" s="126"/>
      <c r="N720" s="125"/>
      <c r="O720" s="124" t="s">
        <v>42</v>
      </c>
      <c r="P720" s="124" t="str">
        <f t="shared" si="113"/>
        <v>0..1</v>
      </c>
      <c r="Q720" s="141" t="s">
        <v>3244</v>
      </c>
      <c r="R720" s="142" t="s">
        <v>3245</v>
      </c>
      <c r="S720" s="124"/>
      <c r="T720" s="129"/>
      <c r="U720" s="140" t="s">
        <v>62</v>
      </c>
      <c r="V720" s="124"/>
      <c r="W720" s="130"/>
      <c r="X720" s="38"/>
      <c r="Y720" s="143" t="s">
        <v>47</v>
      </c>
      <c r="Z720" s="143" t="s">
        <v>47</v>
      </c>
      <c r="AA720" s="4"/>
      <c r="AB720" s="13" t="str">
        <f t="shared" si="120"/>
        <v>/rsm:CrossIndustryInvoice/rsm:SupplyChainTradeTransaction/ram:ApplicableHeaderTradeDelivery/ram:UltimateShipToTradeParty</v>
      </c>
      <c r="AC720" s="13" t="str">
        <f t="shared" si="121"/>
        <v>/ram:URIUniversalCommunication</v>
      </c>
      <c r="AD720" s="14">
        <f>COUNTIFS(R$4:R720,AB720)</f>
        <v>1</v>
      </c>
      <c r="AE720" s="1"/>
      <c r="AF720" s="139" t="str">
        <f t="shared" si="114"/>
        <v>EXT</v>
      </c>
      <c r="AG720" s="140">
        <f t="shared" si="116"/>
        <v>4</v>
      </c>
      <c r="AH720" s="140" t="str">
        <f t="shared" si="115"/>
        <v>0..1</v>
      </c>
      <c r="AI720" s="125" t="s">
        <v>1001</v>
      </c>
      <c r="AJ720" s="125"/>
      <c r="AK720" s="126"/>
      <c r="AL720" s="126"/>
      <c r="AM720" s="126"/>
      <c r="AN720" s="125"/>
      <c r="AO720" s="124" t="str">
        <f t="shared" si="111"/>
        <v>0..1</v>
      </c>
      <c r="AP720" s="124" t="str">
        <f t="shared" si="111"/>
        <v>0..1</v>
      </c>
      <c r="AQ720" s="141" t="str">
        <f t="shared" si="111"/>
        <v>/rsm:CrossIndustryInvoice
/rsm:SupplyChainTradeTransaction
/ram:ApplicableHeaderTradeDelivery
/ram:UltimateShipToTradeParty
/ram:URIUniversalCommunication</v>
      </c>
      <c r="AR720" s="142" t="str">
        <f t="shared" si="111"/>
        <v>/rsm:CrossIndustryInvoice/rsm:SupplyChainTradeTransaction/ram:ApplicableHeaderTradeDelivery/ram:UltimateShipToTradeParty/ram:URIUniversalCommunication</v>
      </c>
      <c r="AS720" s="124"/>
      <c r="AT720" s="129"/>
      <c r="AU720" s="140" t="str">
        <f t="shared" si="117"/>
        <v>0..n</v>
      </c>
      <c r="AV720" s="124"/>
      <c r="AW720" s="130"/>
      <c r="AX720" s="7"/>
      <c r="AY720" s="143" t="str">
        <f t="shared" si="118"/>
        <v>EXTENDED</v>
      </c>
      <c r="AZ720" s="143" t="str">
        <f t="shared" si="118"/>
        <v>EXTENDED</v>
      </c>
      <c r="BA720" s="1"/>
      <c r="BB720" s="57"/>
      <c r="BE720"/>
      <c r="BF720" s="1"/>
      <c r="BG720" s="1"/>
      <c r="BH720" s="1"/>
      <c r="BI720" s="1"/>
      <c r="BJ720" s="1"/>
      <c r="BK720" s="1"/>
      <c r="BL720" s="1"/>
      <c r="BM720" s="1"/>
      <c r="BN720" s="1"/>
      <c r="BO720" s="1"/>
      <c r="BP720" s="1"/>
      <c r="BQ720" s="1"/>
      <c r="BR720" s="1"/>
      <c r="BS720" s="1"/>
      <c r="BT720" s="1"/>
      <c r="BU720" s="1"/>
      <c r="BV720" s="1"/>
      <c r="BW720" s="1"/>
      <c r="BX720" s="1"/>
      <c r="BY720" s="1"/>
      <c r="BZ720" s="1"/>
    </row>
    <row r="721" spans="1:78" s="59" customFormat="1" ht="99.75">
      <c r="A721" s="45" t="str">
        <f t="shared" ref="A721:A793" si="122">IF(LEFT(E721,2)="BG","NO",IF(LEN(E721)-LEN(SUBSTITUTE(E721,"-",""))&gt;1,"NO",IF(E721="EXT","EXT","YES")))</f>
        <v>EXT</v>
      </c>
      <c r="B721" s="45"/>
      <c r="C721" s="45"/>
      <c r="D721" s="205" t="s">
        <v>3007</v>
      </c>
      <c r="E721" s="61" t="s">
        <v>41</v>
      </c>
      <c r="F721" s="281" t="e">
        <v>#N/A</v>
      </c>
      <c r="G721" s="62">
        <f t="shared" si="119"/>
        <v>5</v>
      </c>
      <c r="H721" s="62" t="s">
        <v>32</v>
      </c>
      <c r="I721" s="64" t="s">
        <v>623</v>
      </c>
      <c r="J721" s="64"/>
      <c r="K721" s="65"/>
      <c r="L721" s="65"/>
      <c r="M721" s="65"/>
      <c r="N721" s="64"/>
      <c r="O721" s="66" t="s">
        <v>32</v>
      </c>
      <c r="P721" s="66" t="str">
        <f t="shared" si="113"/>
        <v>1..1</v>
      </c>
      <c r="Q721" s="6" t="s">
        <v>3246</v>
      </c>
      <c r="R721" s="67" t="s">
        <v>3247</v>
      </c>
      <c r="S721" s="66" t="s">
        <v>55</v>
      </c>
      <c r="T721" s="68" t="s">
        <v>56</v>
      </c>
      <c r="U721" s="62" t="s">
        <v>42</v>
      </c>
      <c r="V721" s="66"/>
      <c r="W721" s="69"/>
      <c r="X721" s="38"/>
      <c r="Y721" s="70" t="s">
        <v>47</v>
      </c>
      <c r="Z721" s="70" t="s">
        <v>47</v>
      </c>
      <c r="AA721" s="4"/>
      <c r="AB721" s="13" t="str">
        <f t="shared" si="120"/>
        <v>/rsm:CrossIndustryInvoice/rsm:SupplyChainTradeTransaction/ram:ApplicableHeaderTradeDelivery/ram:UltimateShipToTradeParty/ram:URIUniversalCommunication</v>
      </c>
      <c r="AC721" s="13" t="str">
        <f t="shared" si="121"/>
        <v>/ram:URIID</v>
      </c>
      <c r="AD721" s="14">
        <f>COUNTIFS(R$4:R721,AB721)</f>
        <v>1</v>
      </c>
      <c r="AE721" s="1"/>
      <c r="AF721" s="61" t="str">
        <f t="shared" si="114"/>
        <v>EXT</v>
      </c>
      <c r="AG721" s="62">
        <f t="shared" si="116"/>
        <v>5</v>
      </c>
      <c r="AH721" s="62" t="str">
        <f t="shared" si="115"/>
        <v>1..1</v>
      </c>
      <c r="AI721" s="64" t="s">
        <v>2172</v>
      </c>
      <c r="AJ721" s="64"/>
      <c r="AK721" s="65"/>
      <c r="AL721" s="65"/>
      <c r="AM721" s="65"/>
      <c r="AN721" s="64"/>
      <c r="AO721" s="66" t="str">
        <f t="shared" si="111"/>
        <v>1..1</v>
      </c>
      <c r="AP721" s="66" t="str">
        <f t="shared" si="111"/>
        <v>1..1</v>
      </c>
      <c r="AQ721" s="6" t="str">
        <f t="shared" si="111"/>
        <v>/rsm:CrossIndustryInvoice
/rsm:SupplyChainTradeTransaction
/ram:ApplicableHeaderTradeDelivery
/ram:UltimateShipToTradeParty
/ram:URIUniversalCommunication
/ram:URIID</v>
      </c>
      <c r="AR721" s="67" t="str">
        <f t="shared" si="111"/>
        <v>/rsm:CrossIndustryInvoice/rsm:SupplyChainTradeTransaction/ram:ApplicableHeaderTradeDelivery/ram:UltimateShipToTradeParty/ram:URIUniversalCommunication/ram:URIID</v>
      </c>
      <c r="AS721" s="66" t="s">
        <v>55</v>
      </c>
      <c r="AT721" s="68" t="s">
        <v>56</v>
      </c>
      <c r="AU721" s="62" t="str">
        <f t="shared" si="117"/>
        <v>0..1</v>
      </c>
      <c r="AV721" s="66"/>
      <c r="AW721" s="69"/>
      <c r="AX721" s="7"/>
      <c r="AY721" s="70" t="str">
        <f t="shared" si="118"/>
        <v>EXTENDED</v>
      </c>
      <c r="AZ721" s="70" t="str">
        <f t="shared" si="118"/>
        <v>EXTENDED</v>
      </c>
      <c r="BA721" s="1"/>
      <c r="BB721" s="57"/>
      <c r="BE721"/>
      <c r="BF721" s="1"/>
      <c r="BG721" s="1"/>
      <c r="BH721" s="1"/>
      <c r="BI721" s="1"/>
      <c r="BJ721" s="1"/>
      <c r="BK721" s="1"/>
      <c r="BL721" s="1"/>
      <c r="BM721" s="1"/>
      <c r="BN721" s="1"/>
      <c r="BO721" s="1"/>
      <c r="BP721" s="1"/>
      <c r="BQ721" s="1"/>
      <c r="BR721" s="1"/>
      <c r="BS721" s="1"/>
      <c r="BT721" s="1"/>
      <c r="BU721" s="1"/>
      <c r="BV721" s="1"/>
      <c r="BW721" s="1"/>
      <c r="BX721" s="1"/>
      <c r="BY721" s="1"/>
      <c r="BZ721" s="1"/>
    </row>
    <row r="722" spans="1:78" s="59" customFormat="1" ht="102">
      <c r="A722" s="45" t="str">
        <f t="shared" si="122"/>
        <v>EXT</v>
      </c>
      <c r="B722" s="45"/>
      <c r="C722" s="45"/>
      <c r="D722" s="205" t="s">
        <v>3007</v>
      </c>
      <c r="E722" s="61" t="s">
        <v>41</v>
      </c>
      <c r="F722" s="281" t="e">
        <v>#N/A</v>
      </c>
      <c r="G722" s="62">
        <f t="shared" si="119"/>
        <v>6</v>
      </c>
      <c r="H722" s="62" t="s">
        <v>32</v>
      </c>
      <c r="I722" s="64" t="s">
        <v>498</v>
      </c>
      <c r="J722" s="64"/>
      <c r="K722" s="65"/>
      <c r="L722" s="65"/>
      <c r="M722" s="65"/>
      <c r="N722" s="64"/>
      <c r="O722" s="66" t="s">
        <v>32</v>
      </c>
      <c r="P722" s="66" t="str">
        <f t="shared" si="113"/>
        <v>1..1</v>
      </c>
      <c r="Q722" s="6" t="s">
        <v>3248</v>
      </c>
      <c r="R722" s="67" t="s">
        <v>3249</v>
      </c>
      <c r="S722" s="66" t="s">
        <v>329</v>
      </c>
      <c r="T722" s="68" t="s">
        <v>163</v>
      </c>
      <c r="U722" s="62" t="s">
        <v>42</v>
      </c>
      <c r="V722" s="66"/>
      <c r="W722" s="69"/>
      <c r="X722" s="38"/>
      <c r="Y722" s="70" t="s">
        <v>47</v>
      </c>
      <c r="Z722" s="70" t="s">
        <v>47</v>
      </c>
      <c r="AA722" s="4"/>
      <c r="AB722" s="13" t="str">
        <f t="shared" si="120"/>
        <v>/rsm:CrossIndustryInvoice/rsm:SupplyChainTradeTransaction/ram:ApplicableHeaderTradeDelivery/ram:UltimateShipToTradeParty/ram:URIUniversalCommunication/ram:URIID</v>
      </c>
      <c r="AC722" s="13" t="str">
        <f t="shared" si="121"/>
        <v>/@schemeID</v>
      </c>
      <c r="AD722" s="14">
        <f>COUNTIFS(R$4:R722,AB722)</f>
        <v>1</v>
      </c>
      <c r="AE722" s="1"/>
      <c r="AF722" s="61" t="str">
        <f t="shared" si="114"/>
        <v>EXT</v>
      </c>
      <c r="AG722" s="62">
        <f t="shared" si="116"/>
        <v>6</v>
      </c>
      <c r="AH722" s="62" t="str">
        <f t="shared" si="115"/>
        <v>1..1</v>
      </c>
      <c r="AI722" s="64" t="s">
        <v>330</v>
      </c>
      <c r="AJ722" s="64"/>
      <c r="AK722" s="65"/>
      <c r="AL722" s="65"/>
      <c r="AM722" s="65"/>
      <c r="AN722" s="64"/>
      <c r="AO722" s="66" t="str">
        <f t="shared" si="111"/>
        <v>1..1</v>
      </c>
      <c r="AP722" s="66" t="str">
        <f t="shared" si="111"/>
        <v>1..1</v>
      </c>
      <c r="AQ722" s="6" t="str">
        <f t="shared" si="111"/>
        <v>/rsm:CrossIndustryInvoice
/rsm:SupplyChainTradeTransaction
/ram:ApplicableHeaderTradeDelivery
/ram:UltimateShipToTradeParty
/ram:URIUniversalCommunication
/ram:URIID
/@schemeID</v>
      </c>
      <c r="AR722" s="67" t="str">
        <f t="shared" si="111"/>
        <v>/rsm:CrossIndustryInvoice/rsm:SupplyChainTradeTransaction/ram:ApplicableHeaderTradeDelivery/ram:UltimateShipToTradeParty/ram:URIUniversalCommunication/ram:URIID/@schemeID</v>
      </c>
      <c r="AS722" s="66" t="s">
        <v>329</v>
      </c>
      <c r="AT722" s="68" t="s">
        <v>163</v>
      </c>
      <c r="AU722" s="62" t="str">
        <f t="shared" si="117"/>
        <v>0..1</v>
      </c>
      <c r="AV722" s="66"/>
      <c r="AW722" s="69"/>
      <c r="AX722" s="7"/>
      <c r="AY722" s="70" t="str">
        <f t="shared" si="118"/>
        <v>EXTENDED</v>
      </c>
      <c r="AZ722" s="70" t="str">
        <f t="shared" si="118"/>
        <v>EXTENDED</v>
      </c>
      <c r="BA722" s="1"/>
      <c r="BB722" s="57"/>
      <c r="BE722"/>
      <c r="BF722" s="1"/>
      <c r="BG722" s="1"/>
      <c r="BH722" s="1"/>
      <c r="BI722" s="1"/>
      <c r="BJ722" s="1"/>
      <c r="BK722" s="1"/>
      <c r="BL722" s="1"/>
      <c r="BM722" s="1"/>
      <c r="BN722" s="1"/>
      <c r="BO722" s="1"/>
      <c r="BP722" s="1"/>
      <c r="BQ722" s="1"/>
      <c r="BR722" s="1"/>
      <c r="BS722" s="1"/>
      <c r="BT722" s="1"/>
      <c r="BU722" s="1"/>
      <c r="BV722" s="1"/>
      <c r="BW722" s="1"/>
      <c r="BX722" s="1"/>
      <c r="BY722" s="1"/>
      <c r="BZ722" s="1"/>
    </row>
    <row r="723" spans="1:78" s="59" customFormat="1" ht="76.5">
      <c r="A723" s="45" t="str">
        <f t="shared" si="122"/>
        <v>EXT</v>
      </c>
      <c r="B723" s="45"/>
      <c r="C723" s="45"/>
      <c r="D723" s="205" t="s">
        <v>3007</v>
      </c>
      <c r="E723" s="139" t="s">
        <v>41</v>
      </c>
      <c r="F723" s="295" t="e">
        <v>#N/A</v>
      </c>
      <c r="G723" s="140">
        <f t="shared" si="119"/>
        <v>4</v>
      </c>
      <c r="H723" s="140" t="s">
        <v>62</v>
      </c>
      <c r="I723" s="125" t="s">
        <v>3250</v>
      </c>
      <c r="J723" s="125"/>
      <c r="K723" s="126"/>
      <c r="L723" s="126"/>
      <c r="M723" s="126"/>
      <c r="N723" s="125"/>
      <c r="O723" s="124" t="s">
        <v>62</v>
      </c>
      <c r="P723" s="124" t="str">
        <f t="shared" si="113"/>
        <v>0..n</v>
      </c>
      <c r="Q723" s="141" t="s">
        <v>3251</v>
      </c>
      <c r="R723" s="142" t="s">
        <v>3252</v>
      </c>
      <c r="S723" s="124"/>
      <c r="T723" s="129"/>
      <c r="U723" s="140" t="s">
        <v>62</v>
      </c>
      <c r="V723" s="124"/>
      <c r="W723" s="130"/>
      <c r="X723" s="38"/>
      <c r="Y723" s="143" t="s">
        <v>47</v>
      </c>
      <c r="Z723" s="143" t="s">
        <v>47</v>
      </c>
      <c r="AA723" s="4"/>
      <c r="AB723" s="13" t="str">
        <f t="shared" si="120"/>
        <v>/rsm:CrossIndustryInvoice/rsm:SupplyChainTradeTransaction/ram:ApplicableHeaderTradeDelivery/ram:UltimateShipToTradeParty</v>
      </c>
      <c r="AC723" s="13" t="str">
        <f t="shared" si="121"/>
        <v>/ram:SpecifiedTaxRegistration</v>
      </c>
      <c r="AD723" s="14">
        <f>COUNTIFS(R$4:R723,AB723)</f>
        <v>1</v>
      </c>
      <c r="AE723" s="1"/>
      <c r="AF723" s="139" t="str">
        <f t="shared" si="114"/>
        <v>EXT</v>
      </c>
      <c r="AG723" s="140">
        <f t="shared" si="116"/>
        <v>4</v>
      </c>
      <c r="AH723" s="140" t="str">
        <f t="shared" si="115"/>
        <v>0..n</v>
      </c>
      <c r="AI723" s="125" t="s">
        <v>1011</v>
      </c>
      <c r="AJ723" s="125"/>
      <c r="AK723" s="126"/>
      <c r="AL723" s="126"/>
      <c r="AM723" s="126"/>
      <c r="AN723" s="125"/>
      <c r="AO723" s="124" t="str">
        <f t="shared" si="111"/>
        <v>0..n</v>
      </c>
      <c r="AP723" s="124" t="str">
        <f t="shared" si="111"/>
        <v>0..n</v>
      </c>
      <c r="AQ723" s="141" t="str">
        <f t="shared" si="111"/>
        <v>/rsm:CrossIndustryInvoice
/rsm:SupplyChainTradeTransaction
/ram:ApplicableHeaderTradeDelivery
/ram:UltimateShipToTradeParty
/ram:SpecifiedTaxRegistration</v>
      </c>
      <c r="AR723" s="142" t="str">
        <f t="shared" si="111"/>
        <v>/rsm:CrossIndustryInvoice/rsm:SupplyChainTradeTransaction/ram:ApplicableHeaderTradeDelivery/ram:UltimateShipToTradeParty/ram:SpecifiedTaxRegistration</v>
      </c>
      <c r="AS723" s="124"/>
      <c r="AT723" s="129"/>
      <c r="AU723" s="140" t="str">
        <f t="shared" si="117"/>
        <v>0..n</v>
      </c>
      <c r="AV723" s="124"/>
      <c r="AW723" s="130"/>
      <c r="AX723" s="7"/>
      <c r="AY723" s="143" t="str">
        <f t="shared" si="118"/>
        <v>EXTENDED</v>
      </c>
      <c r="AZ723" s="143" t="str">
        <f t="shared" si="118"/>
        <v>EXTENDED</v>
      </c>
      <c r="BA723" s="1"/>
      <c r="BB723" s="57"/>
      <c r="BE723"/>
      <c r="BF723" s="1"/>
      <c r="BG723" s="1"/>
      <c r="BH723" s="1"/>
      <c r="BI723" s="1"/>
      <c r="BJ723" s="1"/>
      <c r="BK723" s="1"/>
      <c r="BL723" s="1"/>
      <c r="BM723" s="1"/>
      <c r="BN723" s="1"/>
      <c r="BO723" s="1"/>
      <c r="BP723" s="1"/>
      <c r="BQ723" s="1"/>
      <c r="BR723" s="1"/>
      <c r="BS723" s="1"/>
      <c r="BT723" s="1"/>
      <c r="BU723" s="1"/>
      <c r="BV723" s="1"/>
      <c r="BW723" s="1"/>
      <c r="BX723" s="1"/>
      <c r="BY723" s="1"/>
      <c r="BZ723" s="1"/>
    </row>
    <row r="724" spans="1:78" s="59" customFormat="1" ht="99.75">
      <c r="A724" s="45" t="str">
        <f t="shared" si="122"/>
        <v>EXT</v>
      </c>
      <c r="B724" s="45"/>
      <c r="C724" s="45"/>
      <c r="D724" s="205" t="s">
        <v>3007</v>
      </c>
      <c r="E724" s="61" t="s">
        <v>41</v>
      </c>
      <c r="F724" s="281" t="e">
        <v>#N/A</v>
      </c>
      <c r="G724" s="62">
        <f t="shared" si="119"/>
        <v>5</v>
      </c>
      <c r="H724" s="62" t="s">
        <v>32</v>
      </c>
      <c r="I724" s="64" t="s">
        <v>3</v>
      </c>
      <c r="J724" s="64"/>
      <c r="K724" s="65"/>
      <c r="L724" s="65"/>
      <c r="M724" s="65"/>
      <c r="N724" s="64"/>
      <c r="O724" s="66" t="s">
        <v>32</v>
      </c>
      <c r="P724" s="66" t="str">
        <f t="shared" si="113"/>
        <v>1..1</v>
      </c>
      <c r="Q724" s="6" t="s">
        <v>3253</v>
      </c>
      <c r="R724" s="67" t="s">
        <v>3254</v>
      </c>
      <c r="S724" s="66" t="s">
        <v>55</v>
      </c>
      <c r="T724" s="68" t="s">
        <v>56</v>
      </c>
      <c r="U724" s="62" t="s">
        <v>42</v>
      </c>
      <c r="V724" s="66"/>
      <c r="W724" s="69"/>
      <c r="X724" s="38"/>
      <c r="Y724" s="70" t="s">
        <v>47</v>
      </c>
      <c r="Z724" s="70" t="s">
        <v>47</v>
      </c>
      <c r="AA724" s="4"/>
      <c r="AB724" s="13" t="str">
        <f t="shared" si="120"/>
        <v>/rsm:CrossIndustryInvoice/rsm:SupplyChainTradeTransaction/ram:ApplicableHeaderTradeDelivery/ram:UltimateShipToTradeParty/ram:SpecifiedTaxRegistration</v>
      </c>
      <c r="AC724" s="13" t="str">
        <f t="shared" si="121"/>
        <v>/ram:ID</v>
      </c>
      <c r="AD724" s="14">
        <f>COUNTIFS(R$4:R724,AB724)</f>
        <v>1</v>
      </c>
      <c r="AE724" s="1"/>
      <c r="AF724" s="61" t="str">
        <f t="shared" si="114"/>
        <v>EXT</v>
      </c>
      <c r="AG724" s="62">
        <f t="shared" si="116"/>
        <v>5</v>
      </c>
      <c r="AH724" s="62" t="str">
        <f t="shared" si="115"/>
        <v>1..1</v>
      </c>
      <c r="AI724" s="64" t="s">
        <v>1014</v>
      </c>
      <c r="AJ724" s="64"/>
      <c r="AK724" s="65"/>
      <c r="AL724" s="65"/>
      <c r="AM724" s="65"/>
      <c r="AN724" s="64"/>
      <c r="AO724" s="66" t="str">
        <f t="shared" si="111"/>
        <v>1..1</v>
      </c>
      <c r="AP724" s="66" t="str">
        <f t="shared" si="111"/>
        <v>1..1</v>
      </c>
      <c r="AQ724" s="6" t="str">
        <f t="shared" si="111"/>
        <v>/rsm:CrossIndustryInvoice
/rsm:SupplyChainTradeTransaction
/ram:ApplicableHeaderTradeDelivery
/ram:UltimateShipToTradeParty
/ram:SpecifiedTaxRegistration
/ram:ID</v>
      </c>
      <c r="AR724" s="67" t="str">
        <f t="shared" si="111"/>
        <v>/rsm:CrossIndustryInvoice/rsm:SupplyChainTradeTransaction/ram:ApplicableHeaderTradeDelivery/ram:UltimateShipToTradeParty/ram:SpecifiedTaxRegistration/ram:ID</v>
      </c>
      <c r="AS724" s="66" t="s">
        <v>55</v>
      </c>
      <c r="AT724" s="68" t="s">
        <v>56</v>
      </c>
      <c r="AU724" s="62" t="str">
        <f t="shared" si="117"/>
        <v>0..1</v>
      </c>
      <c r="AV724" s="66"/>
      <c r="AW724" s="69"/>
      <c r="AX724" s="7"/>
      <c r="AY724" s="70" t="str">
        <f t="shared" si="118"/>
        <v>EXTENDED</v>
      </c>
      <c r="AZ724" s="70" t="str">
        <f t="shared" si="118"/>
        <v>EXTENDED</v>
      </c>
      <c r="BA724" s="1"/>
      <c r="BB724" s="57"/>
      <c r="BE724"/>
      <c r="BF724" s="1"/>
      <c r="BG724" s="1"/>
      <c r="BH724" s="1"/>
      <c r="BI724" s="1"/>
      <c r="BJ724" s="1"/>
      <c r="BK724" s="1"/>
      <c r="BL724" s="1"/>
      <c r="BM724" s="1"/>
      <c r="BN724" s="1"/>
      <c r="BO724" s="1"/>
      <c r="BP724" s="1"/>
      <c r="BQ724" s="1"/>
      <c r="BR724" s="1"/>
      <c r="BS724" s="1"/>
      <c r="BT724" s="1"/>
      <c r="BU724" s="1"/>
      <c r="BV724" s="1"/>
      <c r="BW724" s="1"/>
      <c r="BX724" s="1"/>
      <c r="BY724" s="1"/>
      <c r="BZ724" s="1"/>
    </row>
    <row r="725" spans="1:78" s="59" customFormat="1" ht="102">
      <c r="A725" s="45" t="str">
        <f t="shared" si="122"/>
        <v>EXT</v>
      </c>
      <c r="B725" s="45"/>
      <c r="C725" s="45"/>
      <c r="D725" s="205" t="s">
        <v>3007</v>
      </c>
      <c r="E725" s="61" t="s">
        <v>41</v>
      </c>
      <c r="F725" s="281" t="e">
        <v>#N/A</v>
      </c>
      <c r="G725" s="62">
        <f t="shared" si="119"/>
        <v>6</v>
      </c>
      <c r="H725" s="62" t="s">
        <v>32</v>
      </c>
      <c r="I725" s="64" t="s">
        <v>498</v>
      </c>
      <c r="J725" s="64"/>
      <c r="K725" s="65" t="s">
        <v>1015</v>
      </c>
      <c r="L725" s="65"/>
      <c r="M725" s="65" t="s">
        <v>1016</v>
      </c>
      <c r="N725" s="64"/>
      <c r="O725" s="66" t="s">
        <v>32</v>
      </c>
      <c r="P725" s="66" t="str">
        <f t="shared" si="113"/>
        <v>1..1</v>
      </c>
      <c r="Q725" s="6" t="s">
        <v>3255</v>
      </c>
      <c r="R725" s="67" t="s">
        <v>3256</v>
      </c>
      <c r="S725" s="66" t="s">
        <v>329</v>
      </c>
      <c r="T725" s="68" t="s">
        <v>163</v>
      </c>
      <c r="U725" s="62" t="s">
        <v>42</v>
      </c>
      <c r="V725" s="66"/>
      <c r="W725" s="69"/>
      <c r="X725" s="38"/>
      <c r="Y725" s="70" t="s">
        <v>47</v>
      </c>
      <c r="Z725" s="70" t="s">
        <v>47</v>
      </c>
      <c r="AA725" s="4"/>
      <c r="AB725" s="13" t="str">
        <f t="shared" si="120"/>
        <v>/rsm:CrossIndustryInvoice/rsm:SupplyChainTradeTransaction/ram:ApplicableHeaderTradeDelivery/ram:UltimateShipToTradeParty/ram:SpecifiedTaxRegistration/ram:ID</v>
      </c>
      <c r="AC725" s="13" t="str">
        <f t="shared" si="121"/>
        <v>/@schemeID</v>
      </c>
      <c r="AD725" s="14">
        <f>COUNTIFS(R$4:R725,AB725)</f>
        <v>1</v>
      </c>
      <c r="AE725" s="1"/>
      <c r="AF725" s="61" t="str">
        <f t="shared" si="114"/>
        <v>EXT</v>
      </c>
      <c r="AG725" s="62">
        <f t="shared" si="116"/>
        <v>6</v>
      </c>
      <c r="AH725" s="62" t="str">
        <f t="shared" si="115"/>
        <v>1..1</v>
      </c>
      <c r="AI725" s="64" t="s">
        <v>1019</v>
      </c>
      <c r="AJ725" s="64"/>
      <c r="AK725" s="65"/>
      <c r="AL725" s="65"/>
      <c r="AM725" s="65"/>
      <c r="AN725" s="64"/>
      <c r="AO725" s="66" t="str">
        <f t="shared" si="111"/>
        <v>1..1</v>
      </c>
      <c r="AP725" s="66" t="str">
        <f t="shared" si="111"/>
        <v>1..1</v>
      </c>
      <c r="AQ725" s="6" t="str">
        <f t="shared" si="111"/>
        <v>/rsm:CrossIndustryInvoice
/rsm:SupplyChainTradeTransaction
/ram:ApplicableHeaderTradeDelivery
/ram:UltimateShipToTradeParty
/ram:SpecifiedTaxRegistration
/ram:ID
/@schemeID</v>
      </c>
      <c r="AR725" s="67" t="str">
        <f t="shared" si="111"/>
        <v>/rsm:CrossIndustryInvoice/rsm:SupplyChainTradeTransaction/ram:ApplicableHeaderTradeDelivery/ram:UltimateShipToTradeParty/ram:SpecifiedTaxRegistration/ram:ID/@schemeID</v>
      </c>
      <c r="AS725" s="66" t="s">
        <v>329</v>
      </c>
      <c r="AT725" s="68" t="s">
        <v>163</v>
      </c>
      <c r="AU725" s="62" t="str">
        <f t="shared" si="117"/>
        <v>0..1</v>
      </c>
      <c r="AV725" s="66"/>
      <c r="AW725" s="69"/>
      <c r="AX725" s="7"/>
      <c r="AY725" s="70" t="str">
        <f t="shared" si="118"/>
        <v>EXTENDED</v>
      </c>
      <c r="AZ725" s="70" t="str">
        <f t="shared" si="118"/>
        <v>EXTENDED</v>
      </c>
      <c r="BA725" s="1"/>
      <c r="BB725" s="57"/>
      <c r="BE725"/>
      <c r="BF725" s="1"/>
      <c r="BG725" s="1"/>
      <c r="BH725" s="1"/>
      <c r="BI725" s="1"/>
      <c r="BJ725" s="1"/>
      <c r="BK725" s="1"/>
      <c r="BL725" s="1"/>
      <c r="BM725" s="1"/>
      <c r="BN725" s="1"/>
      <c r="BO725" s="1"/>
      <c r="BP725" s="1"/>
      <c r="BQ725" s="1"/>
      <c r="BR725" s="1"/>
      <c r="BS725" s="1"/>
      <c r="BT725" s="1"/>
      <c r="BU725" s="1"/>
      <c r="BV725" s="1"/>
      <c r="BW725" s="1"/>
      <c r="BX725" s="1"/>
      <c r="BY725" s="1"/>
      <c r="BZ725" s="1"/>
    </row>
    <row r="726" spans="1:78" s="59" customFormat="1" ht="63.75">
      <c r="A726" s="45" t="str">
        <f t="shared" si="122"/>
        <v>EXT</v>
      </c>
      <c r="B726" s="45"/>
      <c r="C726" s="45"/>
      <c r="D726" s="203" t="s">
        <v>3007</v>
      </c>
      <c r="E726" s="99" t="s">
        <v>41</v>
      </c>
      <c r="F726" s="288" t="e">
        <v>#N/A</v>
      </c>
      <c r="G726" s="100">
        <f t="shared" si="119"/>
        <v>3</v>
      </c>
      <c r="H726" s="100" t="s">
        <v>42</v>
      </c>
      <c r="I726" s="125" t="s">
        <v>3257</v>
      </c>
      <c r="J726" s="125"/>
      <c r="K726" s="126"/>
      <c r="L726" s="126"/>
      <c r="M726" s="126"/>
      <c r="N726" s="125"/>
      <c r="O726" s="124" t="s">
        <v>42</v>
      </c>
      <c r="P726" s="124" t="str">
        <f t="shared" si="113"/>
        <v>0..1</v>
      </c>
      <c r="Q726" s="102" t="s">
        <v>3258</v>
      </c>
      <c r="R726" s="103" t="s">
        <v>3259</v>
      </c>
      <c r="S726" s="124" t="s">
        <v>35</v>
      </c>
      <c r="T726" s="129" t="s">
        <v>38</v>
      </c>
      <c r="U726" s="100" t="s">
        <v>42</v>
      </c>
      <c r="V726" s="124"/>
      <c r="W726" s="130"/>
      <c r="X726" s="38"/>
      <c r="Y726" s="104" t="s">
        <v>47</v>
      </c>
      <c r="Z726" s="104" t="s">
        <v>47</v>
      </c>
      <c r="AA726" s="4"/>
      <c r="AB726" s="13" t="str">
        <f t="shared" si="120"/>
        <v>/rsm:CrossIndustryInvoice/rsm:SupplyChainTradeTransaction/ram:ApplicableHeaderTradeDelivery</v>
      </c>
      <c r="AC726" s="13" t="str">
        <f t="shared" si="121"/>
        <v>/ram:ShipFromTradeParty</v>
      </c>
      <c r="AD726" s="14">
        <f>COUNTIFS(R$4:R726,AB726)</f>
        <v>1</v>
      </c>
      <c r="AE726" s="1"/>
      <c r="AF726" s="99" t="str">
        <f t="shared" si="114"/>
        <v>EXT</v>
      </c>
      <c r="AG726" s="100">
        <f t="shared" si="116"/>
        <v>3</v>
      </c>
      <c r="AH726" s="100" t="str">
        <f t="shared" si="115"/>
        <v>0..1</v>
      </c>
      <c r="AI726" s="125" t="s">
        <v>3260</v>
      </c>
      <c r="AJ726" s="125"/>
      <c r="AK726" s="126"/>
      <c r="AL726" s="126"/>
      <c r="AM726" s="126"/>
      <c r="AN726" s="125"/>
      <c r="AO726" s="124" t="str">
        <f t="shared" si="111"/>
        <v>0..1</v>
      </c>
      <c r="AP726" s="124" t="str">
        <f t="shared" si="111"/>
        <v>0..1</v>
      </c>
      <c r="AQ726" s="102" t="str">
        <f t="shared" si="111"/>
        <v>/rsm:CrossIndustryInvoice
/rsm:SupplyChainTradeTransaction
/ram:ApplicableHeaderTradeDelivery
/ram:ShipFromTradeParty</v>
      </c>
      <c r="AR726" s="103" t="str">
        <f t="shared" si="111"/>
        <v>/rsm:CrossIndustryInvoice/rsm:SupplyChainTradeTransaction/ram:ApplicableHeaderTradeDelivery/ram:ShipFromTradeParty</v>
      </c>
      <c r="AS726" s="124" t="s">
        <v>35</v>
      </c>
      <c r="AT726" s="129" t="s">
        <v>38</v>
      </c>
      <c r="AU726" s="100" t="str">
        <f t="shared" si="117"/>
        <v>0..1</v>
      </c>
      <c r="AV726" s="124"/>
      <c r="AW726" s="130"/>
      <c r="AX726" s="7"/>
      <c r="AY726" s="104" t="str">
        <f t="shared" si="118"/>
        <v>EXTENDED</v>
      </c>
      <c r="AZ726" s="104" t="str">
        <f t="shared" si="118"/>
        <v>EXTENDED</v>
      </c>
      <c r="BA726" s="1"/>
      <c r="BB726" s="57"/>
      <c r="BE726"/>
      <c r="BF726" s="1"/>
      <c r="BG726" s="1"/>
      <c r="BH726" s="1"/>
      <c r="BI726" s="1"/>
      <c r="BJ726" s="1"/>
      <c r="BK726" s="1"/>
      <c r="BL726" s="1"/>
      <c r="BM726" s="1"/>
      <c r="BN726" s="1"/>
      <c r="BO726" s="1"/>
      <c r="BP726" s="1"/>
      <c r="BQ726" s="1"/>
      <c r="BR726" s="1"/>
      <c r="BS726" s="1"/>
      <c r="BT726" s="1"/>
      <c r="BU726" s="1"/>
      <c r="BV726" s="1"/>
      <c r="BW726" s="1"/>
      <c r="BX726" s="1"/>
      <c r="BY726" s="1"/>
      <c r="BZ726" s="1"/>
    </row>
    <row r="727" spans="1:78" s="59" customFormat="1" ht="76.5">
      <c r="A727" s="45" t="str">
        <f t="shared" si="122"/>
        <v>EXT</v>
      </c>
      <c r="B727" s="45"/>
      <c r="C727" s="45"/>
      <c r="D727" s="205" t="s">
        <v>3007</v>
      </c>
      <c r="E727" s="61" t="s">
        <v>41</v>
      </c>
      <c r="F727" s="281" t="e">
        <v>#N/A</v>
      </c>
      <c r="G727" s="62">
        <f t="shared" si="119"/>
        <v>4</v>
      </c>
      <c r="H727" s="62" t="s">
        <v>42</v>
      </c>
      <c r="I727" s="64" t="s">
        <v>3</v>
      </c>
      <c r="J727" s="64"/>
      <c r="K727" s="65"/>
      <c r="L727" s="65"/>
      <c r="M727" s="65"/>
      <c r="N727" s="64"/>
      <c r="O727" s="66" t="s">
        <v>42</v>
      </c>
      <c r="P727" s="66" t="str">
        <f t="shared" si="113"/>
        <v>0..1</v>
      </c>
      <c r="Q727" s="6" t="s">
        <v>3261</v>
      </c>
      <c r="R727" s="67" t="s">
        <v>3262</v>
      </c>
      <c r="S727" s="66" t="s">
        <v>55</v>
      </c>
      <c r="T727" s="68" t="s">
        <v>56</v>
      </c>
      <c r="U727" s="62" t="s">
        <v>62</v>
      </c>
      <c r="V727" s="66"/>
      <c r="W727" s="69"/>
      <c r="X727" s="38"/>
      <c r="Y727" s="70" t="s">
        <v>47</v>
      </c>
      <c r="Z727" s="70" t="s">
        <v>47</v>
      </c>
      <c r="AA727" s="4"/>
      <c r="AB727" s="13" t="str">
        <f t="shared" si="120"/>
        <v>/rsm:CrossIndustryInvoice/rsm:SupplyChainTradeTransaction/ram:ApplicableHeaderTradeDelivery/ram:ShipFromTradeParty</v>
      </c>
      <c r="AC727" s="13" t="str">
        <f t="shared" si="121"/>
        <v>/ram:ID</v>
      </c>
      <c r="AD727" s="14">
        <f>COUNTIFS(R$4:R727,AB727)</f>
        <v>1</v>
      </c>
      <c r="AE727" s="1"/>
      <c r="AF727" s="61" t="str">
        <f t="shared" si="114"/>
        <v>EXT</v>
      </c>
      <c r="AG727" s="62">
        <f t="shared" si="116"/>
        <v>4</v>
      </c>
      <c r="AH727" s="62" t="str">
        <f t="shared" si="115"/>
        <v>0..1</v>
      </c>
      <c r="AI727" s="64" t="s">
        <v>3263</v>
      </c>
      <c r="AJ727" s="64"/>
      <c r="AK727" s="65"/>
      <c r="AL727" s="65"/>
      <c r="AM727" s="65"/>
      <c r="AN727" s="64"/>
      <c r="AO727" s="66" t="str">
        <f t="shared" si="111"/>
        <v>0..1</v>
      </c>
      <c r="AP727" s="66" t="str">
        <f t="shared" si="111"/>
        <v>0..1</v>
      </c>
      <c r="AQ727" s="6" t="str">
        <f t="shared" si="111"/>
        <v>/rsm:CrossIndustryInvoice
/rsm:SupplyChainTradeTransaction
/ram:ApplicableHeaderTradeDelivery
/ram:ShipFromTradeParty
/ram:ID</v>
      </c>
      <c r="AR727" s="67" t="str">
        <f t="shared" si="111"/>
        <v>/rsm:CrossIndustryInvoice/rsm:SupplyChainTradeTransaction/ram:ApplicableHeaderTradeDelivery/ram:ShipFromTradeParty/ram:ID</v>
      </c>
      <c r="AS727" s="66" t="s">
        <v>55</v>
      </c>
      <c r="AT727" s="68" t="s">
        <v>56</v>
      </c>
      <c r="AU727" s="62" t="str">
        <f t="shared" si="117"/>
        <v>0..n</v>
      </c>
      <c r="AV727" s="66"/>
      <c r="AW727" s="69"/>
      <c r="AX727" s="7"/>
      <c r="AY727" s="70" t="str">
        <f t="shared" si="118"/>
        <v>EXTENDED</v>
      </c>
      <c r="AZ727" s="70" t="str">
        <f t="shared" si="118"/>
        <v>EXTENDED</v>
      </c>
      <c r="BA727" s="1"/>
      <c r="BB727" s="57"/>
      <c r="BE727"/>
      <c r="BF727" s="1"/>
      <c r="BG727" s="1"/>
      <c r="BH727" s="1"/>
      <c r="BI727" s="1"/>
      <c r="BJ727" s="1"/>
      <c r="BK727" s="1"/>
      <c r="BL727" s="1"/>
      <c r="BM727" s="1"/>
      <c r="BN727" s="1"/>
      <c r="BO727" s="1"/>
      <c r="BP727" s="1"/>
      <c r="BQ727" s="1"/>
      <c r="BR727" s="1"/>
      <c r="BS727" s="1"/>
      <c r="BT727" s="1"/>
      <c r="BU727" s="1"/>
      <c r="BV727" s="1"/>
      <c r="BW727" s="1"/>
      <c r="BX727" s="1"/>
      <c r="BY727" s="1"/>
      <c r="BZ727" s="1"/>
    </row>
    <row r="728" spans="1:78" s="59" customFormat="1" ht="76.5">
      <c r="A728" s="45" t="str">
        <f t="shared" si="122"/>
        <v>EXT</v>
      </c>
      <c r="B728" s="45"/>
      <c r="C728" s="45"/>
      <c r="D728" s="205" t="s">
        <v>3007</v>
      </c>
      <c r="E728" s="61" t="s">
        <v>41</v>
      </c>
      <c r="F728" s="281" t="e">
        <v>#N/A</v>
      </c>
      <c r="G728" s="62">
        <f t="shared" si="119"/>
        <v>4</v>
      </c>
      <c r="H728" s="62" t="s">
        <v>62</v>
      </c>
      <c r="I728" s="64" t="s">
        <v>1028</v>
      </c>
      <c r="J728" s="64"/>
      <c r="K728" s="65"/>
      <c r="L728" s="65"/>
      <c r="M728" s="65"/>
      <c r="N728" s="64"/>
      <c r="O728" s="66" t="s">
        <v>62</v>
      </c>
      <c r="P728" s="66" t="str">
        <f t="shared" si="113"/>
        <v>0..n</v>
      </c>
      <c r="Q728" s="6" t="s">
        <v>3264</v>
      </c>
      <c r="R728" s="67" t="s">
        <v>3265</v>
      </c>
      <c r="S728" s="66" t="s">
        <v>55</v>
      </c>
      <c r="T728" s="68" t="s">
        <v>56</v>
      </c>
      <c r="U728" s="62" t="s">
        <v>62</v>
      </c>
      <c r="V728" s="66"/>
      <c r="W728" s="69"/>
      <c r="X728" s="38"/>
      <c r="Y728" s="70" t="s">
        <v>47</v>
      </c>
      <c r="Z728" s="70" t="s">
        <v>47</v>
      </c>
      <c r="AA728" s="4"/>
      <c r="AB728" s="13" t="str">
        <f t="shared" si="120"/>
        <v>/rsm:CrossIndustryInvoice/rsm:SupplyChainTradeTransaction/ram:ApplicableHeaderTradeDelivery/ram:ShipFromTradeParty</v>
      </c>
      <c r="AC728" s="13" t="str">
        <f t="shared" si="121"/>
        <v>/ram:GlobalID</v>
      </c>
      <c r="AD728" s="14">
        <f>COUNTIFS(R$4:R728,AB728)</f>
        <v>1</v>
      </c>
      <c r="AE728" s="1"/>
      <c r="AF728" s="61" t="str">
        <f t="shared" si="114"/>
        <v>EXT</v>
      </c>
      <c r="AG728" s="62">
        <f t="shared" si="116"/>
        <v>4</v>
      </c>
      <c r="AH728" s="62" t="str">
        <f t="shared" si="115"/>
        <v>0..n</v>
      </c>
      <c r="AI728" s="64" t="s">
        <v>3263</v>
      </c>
      <c r="AJ728" s="64"/>
      <c r="AK728" s="65"/>
      <c r="AL728" s="65"/>
      <c r="AM728" s="65"/>
      <c r="AN728" s="64"/>
      <c r="AO728" s="66" t="str">
        <f t="shared" si="111"/>
        <v>0..n</v>
      </c>
      <c r="AP728" s="66" t="str">
        <f t="shared" si="111"/>
        <v>0..n</v>
      </c>
      <c r="AQ728" s="6" t="str">
        <f t="shared" si="111"/>
        <v>/rsm:CrossIndustryInvoice
/rsm:SupplyChainTradeTransaction
/ram:ApplicableHeaderTradeDelivery
/ram:ShipFromTradeParty
/ram:GlobalID</v>
      </c>
      <c r="AR728" s="67" t="str">
        <f t="shared" si="111"/>
        <v>/rsm:CrossIndustryInvoice/rsm:SupplyChainTradeTransaction/ram:ApplicableHeaderTradeDelivery/ram:ShipFromTradeParty/ram:GlobalID</v>
      </c>
      <c r="AS728" s="66" t="s">
        <v>55</v>
      </c>
      <c r="AT728" s="68" t="s">
        <v>56</v>
      </c>
      <c r="AU728" s="62" t="str">
        <f t="shared" si="117"/>
        <v>0..n</v>
      </c>
      <c r="AV728" s="66"/>
      <c r="AW728" s="69"/>
      <c r="AX728" s="7"/>
      <c r="AY728" s="70" t="str">
        <f t="shared" si="118"/>
        <v>EXTENDED</v>
      </c>
      <c r="AZ728" s="70" t="str">
        <f t="shared" si="118"/>
        <v>EXTENDED</v>
      </c>
      <c r="BA728" s="1"/>
      <c r="BB728" s="57"/>
      <c r="BE728"/>
      <c r="BF728" s="1"/>
      <c r="BG728" s="1"/>
      <c r="BH728" s="1"/>
      <c r="BI728" s="1"/>
      <c r="BJ728" s="1"/>
      <c r="BK728" s="1"/>
      <c r="BL728" s="1"/>
      <c r="BM728" s="1"/>
      <c r="BN728" s="1"/>
      <c r="BO728" s="1"/>
      <c r="BP728" s="1"/>
      <c r="BQ728" s="1"/>
      <c r="BR728" s="1"/>
      <c r="BS728" s="1"/>
      <c r="BT728" s="1"/>
      <c r="BU728" s="1"/>
      <c r="BV728" s="1"/>
      <c r="BW728" s="1"/>
      <c r="BX728" s="1"/>
      <c r="BY728" s="1"/>
      <c r="BZ728" s="1"/>
    </row>
    <row r="729" spans="1:78" s="59" customFormat="1" ht="89.25">
      <c r="A729" s="45" t="str">
        <f t="shared" si="122"/>
        <v>EXT</v>
      </c>
      <c r="B729" s="45"/>
      <c r="C729" s="45"/>
      <c r="D729" s="205" t="s">
        <v>3007</v>
      </c>
      <c r="E729" s="61" t="s">
        <v>41</v>
      </c>
      <c r="F729" s="281" t="e">
        <v>#N/A</v>
      </c>
      <c r="G729" s="62">
        <f t="shared" si="119"/>
        <v>5</v>
      </c>
      <c r="H729" s="62" t="s">
        <v>32</v>
      </c>
      <c r="I729" s="64" t="s">
        <v>498</v>
      </c>
      <c r="J729" s="64"/>
      <c r="K729" s="65"/>
      <c r="L729" s="65"/>
      <c r="M729" s="65"/>
      <c r="N729" s="64"/>
      <c r="O729" s="66" t="s">
        <v>32</v>
      </c>
      <c r="P729" s="66" t="str">
        <f t="shared" si="113"/>
        <v>1..1</v>
      </c>
      <c r="Q729" s="6" t="s">
        <v>3266</v>
      </c>
      <c r="R729" s="67" t="s">
        <v>3267</v>
      </c>
      <c r="S729" s="66" t="s">
        <v>329</v>
      </c>
      <c r="T729" s="68" t="s">
        <v>163</v>
      </c>
      <c r="U729" s="62" t="s">
        <v>42</v>
      </c>
      <c r="V729" s="66"/>
      <c r="W729" s="69"/>
      <c r="X729" s="38"/>
      <c r="Y729" s="70" t="s">
        <v>47</v>
      </c>
      <c r="Z729" s="70" t="s">
        <v>47</v>
      </c>
      <c r="AA729" s="4"/>
      <c r="AB729" s="13" t="str">
        <f t="shared" si="120"/>
        <v>/rsm:CrossIndustryInvoice/rsm:SupplyChainTradeTransaction/ram:ApplicableHeaderTradeDelivery/ram:ShipFromTradeParty/ram:GlobalID</v>
      </c>
      <c r="AC729" s="13" t="str">
        <f t="shared" si="121"/>
        <v>/@schemeID</v>
      </c>
      <c r="AD729" s="14">
        <f>COUNTIFS(R$4:R729,AB729)</f>
        <v>1</v>
      </c>
      <c r="AE729" s="1"/>
      <c r="AF729" s="61" t="str">
        <f t="shared" si="114"/>
        <v>EXT</v>
      </c>
      <c r="AG729" s="62">
        <f t="shared" si="116"/>
        <v>5</v>
      </c>
      <c r="AH729" s="62" t="str">
        <f t="shared" si="115"/>
        <v>1..1</v>
      </c>
      <c r="AI729" s="64" t="s">
        <v>330</v>
      </c>
      <c r="AJ729" s="64"/>
      <c r="AK729" s="65"/>
      <c r="AL729" s="65"/>
      <c r="AM729" s="65"/>
      <c r="AN729" s="64"/>
      <c r="AO729" s="66" t="str">
        <f t="shared" si="111"/>
        <v>1..1</v>
      </c>
      <c r="AP729" s="66" t="str">
        <f t="shared" si="111"/>
        <v>1..1</v>
      </c>
      <c r="AQ729" s="6" t="str">
        <f t="shared" si="111"/>
        <v>/rsm:CrossIndustryInvoice
/rsm:SupplyChainTradeTransaction
/ram:ApplicableHeaderTradeDelivery
/ram:ShipFromTradeParty
/ram:GlobalID
/@schemeID</v>
      </c>
      <c r="AR729" s="67" t="str">
        <f t="shared" si="111"/>
        <v>/rsm:CrossIndustryInvoice/rsm:SupplyChainTradeTransaction/ram:ApplicableHeaderTradeDelivery/ram:ShipFromTradeParty/ram:GlobalID/@schemeID</v>
      </c>
      <c r="AS729" s="66" t="s">
        <v>329</v>
      </c>
      <c r="AT729" s="68" t="s">
        <v>163</v>
      </c>
      <c r="AU729" s="62" t="str">
        <f t="shared" si="117"/>
        <v>0..1</v>
      </c>
      <c r="AV729" s="66"/>
      <c r="AW729" s="69"/>
      <c r="AX729" s="7"/>
      <c r="AY729" s="70" t="str">
        <f t="shared" si="118"/>
        <v>EXTENDED</v>
      </c>
      <c r="AZ729" s="70" t="str">
        <f t="shared" si="118"/>
        <v>EXTENDED</v>
      </c>
      <c r="BA729" s="1"/>
      <c r="BB729" s="57"/>
      <c r="BE729"/>
      <c r="BF729" s="1"/>
      <c r="BG729" s="1"/>
      <c r="BH729" s="1"/>
      <c r="BI729" s="1"/>
      <c r="BJ729" s="1"/>
      <c r="BK729" s="1"/>
      <c r="BL729" s="1"/>
      <c r="BM729" s="1"/>
      <c r="BN729" s="1"/>
      <c r="BO729" s="1"/>
      <c r="BP729" s="1"/>
      <c r="BQ729" s="1"/>
      <c r="BR729" s="1"/>
      <c r="BS729" s="1"/>
      <c r="BT729" s="1"/>
      <c r="BU729" s="1"/>
      <c r="BV729" s="1"/>
      <c r="BW729" s="1"/>
      <c r="BX729" s="1"/>
      <c r="BY729" s="1"/>
      <c r="BZ729" s="1"/>
    </row>
    <row r="730" spans="1:78" s="59" customFormat="1" ht="76.5">
      <c r="A730" s="45" t="str">
        <f t="shared" si="122"/>
        <v>EXT</v>
      </c>
      <c r="B730" s="45"/>
      <c r="C730" s="45"/>
      <c r="D730" s="205" t="s">
        <v>3007</v>
      </c>
      <c r="E730" s="61" t="s">
        <v>41</v>
      </c>
      <c r="F730" s="281" t="e">
        <v>#N/A</v>
      </c>
      <c r="G730" s="62">
        <f t="shared" si="119"/>
        <v>4</v>
      </c>
      <c r="H730" s="62" t="s">
        <v>42</v>
      </c>
      <c r="I730" s="64" t="s">
        <v>117</v>
      </c>
      <c r="J730" s="64"/>
      <c r="K730" s="65"/>
      <c r="L730" s="65"/>
      <c r="M730" s="65"/>
      <c r="N730" s="64"/>
      <c r="O730" s="66" t="s">
        <v>42</v>
      </c>
      <c r="P730" s="66" t="str">
        <f t="shared" si="113"/>
        <v>0..1</v>
      </c>
      <c r="Q730" s="6" t="s">
        <v>3268</v>
      </c>
      <c r="R730" s="67" t="s">
        <v>3269</v>
      </c>
      <c r="S730" s="66" t="s">
        <v>73</v>
      </c>
      <c r="T730" s="68" t="s">
        <v>56</v>
      </c>
      <c r="U730" s="62" t="s">
        <v>42</v>
      </c>
      <c r="V730" s="66"/>
      <c r="W730" s="69"/>
      <c r="X730" s="38"/>
      <c r="Y730" s="70" t="s">
        <v>47</v>
      </c>
      <c r="Z730" s="70" t="s">
        <v>47</v>
      </c>
      <c r="AA730" s="4"/>
      <c r="AB730" s="13" t="str">
        <f t="shared" si="120"/>
        <v>/rsm:CrossIndustryInvoice/rsm:SupplyChainTradeTransaction/ram:ApplicableHeaderTradeDelivery/ram:ShipFromTradeParty</v>
      </c>
      <c r="AC730" s="13" t="str">
        <f t="shared" si="121"/>
        <v>/ram:Name</v>
      </c>
      <c r="AD730" s="14">
        <f>COUNTIFS(R$4:R730,AB730)</f>
        <v>1</v>
      </c>
      <c r="AE730" s="1"/>
      <c r="AF730" s="61" t="str">
        <f t="shared" si="114"/>
        <v>EXT</v>
      </c>
      <c r="AG730" s="62">
        <f t="shared" si="116"/>
        <v>4</v>
      </c>
      <c r="AH730" s="62" t="str">
        <f t="shared" si="115"/>
        <v>0..1</v>
      </c>
      <c r="AI730" s="64" t="s">
        <v>3270</v>
      </c>
      <c r="AJ730" s="64"/>
      <c r="AK730" s="65"/>
      <c r="AL730" s="65"/>
      <c r="AM730" s="65"/>
      <c r="AN730" s="64"/>
      <c r="AO730" s="66" t="str">
        <f t="shared" si="111"/>
        <v>0..1</v>
      </c>
      <c r="AP730" s="66" t="str">
        <f t="shared" si="111"/>
        <v>0..1</v>
      </c>
      <c r="AQ730" s="6" t="str">
        <f t="shared" si="111"/>
        <v>/rsm:CrossIndustryInvoice
/rsm:SupplyChainTradeTransaction
/ram:ApplicableHeaderTradeDelivery
/ram:ShipFromTradeParty
/ram:Name</v>
      </c>
      <c r="AR730" s="67" t="str">
        <f t="shared" si="111"/>
        <v>/rsm:CrossIndustryInvoice/rsm:SupplyChainTradeTransaction/ram:ApplicableHeaderTradeDelivery/ram:ShipFromTradeParty/ram:Name</v>
      </c>
      <c r="AS730" s="66" t="s">
        <v>73</v>
      </c>
      <c r="AT730" s="68" t="s">
        <v>56</v>
      </c>
      <c r="AU730" s="62" t="str">
        <f t="shared" si="117"/>
        <v>0..1</v>
      </c>
      <c r="AV730" s="66"/>
      <c r="AW730" s="69"/>
      <c r="AX730" s="7"/>
      <c r="AY730" s="70" t="str">
        <f t="shared" si="118"/>
        <v>EXTENDED</v>
      </c>
      <c r="AZ730" s="70" t="str">
        <f t="shared" si="118"/>
        <v>EXTENDED</v>
      </c>
      <c r="BA730" s="1"/>
      <c r="BB730" s="57"/>
      <c r="BE730"/>
      <c r="BF730" s="1"/>
      <c r="BG730" s="1"/>
      <c r="BH730" s="1"/>
      <c r="BI730" s="1"/>
      <c r="BJ730" s="1"/>
      <c r="BK730" s="1"/>
      <c r="BL730" s="1"/>
      <c r="BM730" s="1"/>
      <c r="BN730" s="1"/>
      <c r="BO730" s="1"/>
      <c r="BP730" s="1"/>
      <c r="BQ730" s="1"/>
      <c r="BR730" s="1"/>
      <c r="BS730" s="1"/>
      <c r="BT730" s="1"/>
      <c r="BU730" s="1"/>
      <c r="BV730" s="1"/>
      <c r="BW730" s="1"/>
      <c r="BX730" s="1"/>
      <c r="BY730" s="1"/>
      <c r="BZ730" s="1"/>
    </row>
    <row r="731" spans="1:78" s="59" customFormat="1" ht="76.5">
      <c r="A731" s="45" t="str">
        <f t="shared" si="122"/>
        <v>EXT</v>
      </c>
      <c r="B731" s="45"/>
      <c r="C731" s="45"/>
      <c r="D731" s="205" t="s">
        <v>3007</v>
      </c>
      <c r="E731" s="139" t="s">
        <v>41</v>
      </c>
      <c r="F731" s="295" t="e">
        <v>#N/A</v>
      </c>
      <c r="G731" s="140">
        <f t="shared" si="119"/>
        <v>4</v>
      </c>
      <c r="H731" s="140" t="s">
        <v>42</v>
      </c>
      <c r="I731" s="125" t="s">
        <v>3271</v>
      </c>
      <c r="J731" s="125"/>
      <c r="K731" s="126"/>
      <c r="L731" s="126"/>
      <c r="M731" s="126"/>
      <c r="N731" s="125"/>
      <c r="O731" s="124" t="s">
        <v>42</v>
      </c>
      <c r="P731" s="124" t="str">
        <f t="shared" si="113"/>
        <v>0..1</v>
      </c>
      <c r="Q731" s="141" t="s">
        <v>3272</v>
      </c>
      <c r="R731" s="142" t="s">
        <v>3273</v>
      </c>
      <c r="S731" s="124"/>
      <c r="T731" s="129"/>
      <c r="U731" s="140" t="s">
        <v>42</v>
      </c>
      <c r="V731" s="124"/>
      <c r="W731" s="130"/>
      <c r="X731" s="38"/>
      <c r="Y731" s="143" t="s">
        <v>47</v>
      </c>
      <c r="Z731" s="143" t="s">
        <v>47</v>
      </c>
      <c r="AA731" s="4"/>
      <c r="AB731" s="13" t="str">
        <f t="shared" si="120"/>
        <v>/rsm:CrossIndustryInvoice/rsm:SupplyChainTradeTransaction/ram:ApplicableHeaderTradeDelivery/ram:ShipFromTradeParty</v>
      </c>
      <c r="AC731" s="13" t="str">
        <f t="shared" si="121"/>
        <v>/ram:SpecifiedLegalOrganization</v>
      </c>
      <c r="AD731" s="14">
        <f>COUNTIFS(R$4:R731,AB731)</f>
        <v>1</v>
      </c>
      <c r="AE731" s="1"/>
      <c r="AF731" s="139" t="str">
        <f t="shared" si="114"/>
        <v>EXT</v>
      </c>
      <c r="AG731" s="140">
        <f t="shared" si="116"/>
        <v>4</v>
      </c>
      <c r="AH731" s="140" t="str">
        <f t="shared" si="115"/>
        <v>0..1</v>
      </c>
      <c r="AI731" s="125" t="s">
        <v>2102</v>
      </c>
      <c r="AJ731" s="125"/>
      <c r="AK731" s="126"/>
      <c r="AL731" s="126"/>
      <c r="AM731" s="126"/>
      <c r="AN731" s="125"/>
      <c r="AO731" s="124" t="str">
        <f t="shared" si="111"/>
        <v>0..1</v>
      </c>
      <c r="AP731" s="124" t="str">
        <f t="shared" si="111"/>
        <v>0..1</v>
      </c>
      <c r="AQ731" s="141" t="str">
        <f t="shared" si="111"/>
        <v>/rsm:CrossIndustryInvoice
/rsm:SupplyChainTradeTransaction
/ram:ApplicableHeaderTradeDelivery
/ram:ShipFromTradeParty
/ram:SpecifiedLegalOrganization</v>
      </c>
      <c r="AR731" s="142" t="str">
        <f t="shared" si="111"/>
        <v>/rsm:CrossIndustryInvoice/rsm:SupplyChainTradeTransaction/ram:ApplicableHeaderTradeDelivery/ram:ShipFromTradeParty/ram:SpecifiedLegalOrganization</v>
      </c>
      <c r="AS731" s="124"/>
      <c r="AT731" s="129"/>
      <c r="AU731" s="140" t="str">
        <f t="shared" si="117"/>
        <v>0..1</v>
      </c>
      <c r="AV731" s="124"/>
      <c r="AW731" s="130"/>
      <c r="AX731" s="7"/>
      <c r="AY731" s="143" t="str">
        <f t="shared" si="118"/>
        <v>EXTENDED</v>
      </c>
      <c r="AZ731" s="143" t="str">
        <f t="shared" si="118"/>
        <v>EXTENDED</v>
      </c>
      <c r="BA731" s="1"/>
      <c r="BB731" s="57"/>
      <c r="BE731"/>
      <c r="BF731" s="1"/>
      <c r="BG731" s="1"/>
      <c r="BH731" s="1"/>
      <c r="BI731" s="1"/>
      <c r="BJ731" s="1"/>
      <c r="BK731" s="1"/>
      <c r="BL731" s="1"/>
      <c r="BM731" s="1"/>
      <c r="BN731" s="1"/>
      <c r="BO731" s="1"/>
      <c r="BP731" s="1"/>
      <c r="BQ731" s="1"/>
      <c r="BR731" s="1"/>
      <c r="BS731" s="1"/>
      <c r="BT731" s="1"/>
      <c r="BU731" s="1"/>
      <c r="BV731" s="1"/>
      <c r="BW731" s="1"/>
      <c r="BX731" s="1"/>
      <c r="BY731" s="1"/>
      <c r="BZ731" s="1"/>
    </row>
    <row r="732" spans="1:78" s="59" customFormat="1" ht="89.25">
      <c r="A732" s="45" t="str">
        <f t="shared" si="122"/>
        <v>EXT</v>
      </c>
      <c r="B732" s="45"/>
      <c r="C732" s="45"/>
      <c r="D732" s="205" t="s">
        <v>3007</v>
      </c>
      <c r="E732" s="61" t="s">
        <v>41</v>
      </c>
      <c r="F732" s="281" t="e">
        <v>#N/A</v>
      </c>
      <c r="G732" s="62">
        <f t="shared" si="119"/>
        <v>5</v>
      </c>
      <c r="H732" s="62" t="s">
        <v>42</v>
      </c>
      <c r="I732" s="64" t="s">
        <v>3</v>
      </c>
      <c r="J732" s="64"/>
      <c r="K732" s="65"/>
      <c r="L732" s="65"/>
      <c r="M732" s="65"/>
      <c r="N732" s="64"/>
      <c r="O732" s="66" t="s">
        <v>42</v>
      </c>
      <c r="P732" s="66" t="str">
        <f t="shared" si="113"/>
        <v>0..1</v>
      </c>
      <c r="Q732" s="6" t="s">
        <v>3274</v>
      </c>
      <c r="R732" s="67" t="s">
        <v>3275</v>
      </c>
      <c r="S732" s="66" t="s">
        <v>55</v>
      </c>
      <c r="T732" s="68" t="s">
        <v>56</v>
      </c>
      <c r="U732" s="62" t="s">
        <v>42</v>
      </c>
      <c r="V732" s="66"/>
      <c r="W732" s="69"/>
      <c r="X732" s="38"/>
      <c r="Y732" s="70" t="s">
        <v>47</v>
      </c>
      <c r="Z732" s="70" t="s">
        <v>47</v>
      </c>
      <c r="AA732" s="4"/>
      <c r="AB732" s="13" t="str">
        <f t="shared" si="120"/>
        <v>/rsm:CrossIndustryInvoice/rsm:SupplyChainTradeTransaction/ram:ApplicableHeaderTradeDelivery/ram:ShipFromTradeParty/ram:SpecifiedLegalOrganization</v>
      </c>
      <c r="AC732" s="13" t="str">
        <f t="shared" si="121"/>
        <v>/ram:ID</v>
      </c>
      <c r="AD732" s="14">
        <f>COUNTIFS(R$4:R732,AB732)</f>
        <v>1</v>
      </c>
      <c r="AE732" s="1"/>
      <c r="AF732" s="61" t="str">
        <f t="shared" si="114"/>
        <v>EXT</v>
      </c>
      <c r="AG732" s="62">
        <f t="shared" si="116"/>
        <v>5</v>
      </c>
      <c r="AH732" s="62" t="str">
        <f t="shared" si="115"/>
        <v>0..1</v>
      </c>
      <c r="AI732" s="64" t="s">
        <v>1607</v>
      </c>
      <c r="AJ732" s="64"/>
      <c r="AK732" s="65"/>
      <c r="AL732" s="65"/>
      <c r="AM732" s="65"/>
      <c r="AN732" s="64"/>
      <c r="AO732" s="66" t="str">
        <f t="shared" si="111"/>
        <v>0..1</v>
      </c>
      <c r="AP732" s="66" t="str">
        <f t="shared" si="111"/>
        <v>0..1</v>
      </c>
      <c r="AQ732" s="6" t="str">
        <f t="shared" si="111"/>
        <v>/rsm:CrossIndustryInvoice
/rsm:SupplyChainTradeTransaction
/ram:ApplicableHeaderTradeDelivery
/ram:ShipFromTradeParty
/ram:SpecifiedLegalOrganization
/ram:ID</v>
      </c>
      <c r="AR732" s="67" t="str">
        <f t="shared" si="111"/>
        <v>/rsm:CrossIndustryInvoice/rsm:SupplyChainTradeTransaction/ram:ApplicableHeaderTradeDelivery/ram:ShipFromTradeParty/ram:SpecifiedLegalOrganization/ram:ID</v>
      </c>
      <c r="AS732" s="66" t="s">
        <v>55</v>
      </c>
      <c r="AT732" s="68" t="s">
        <v>56</v>
      </c>
      <c r="AU732" s="62" t="str">
        <f t="shared" si="117"/>
        <v>0..1</v>
      </c>
      <c r="AV732" s="66"/>
      <c r="AW732" s="69"/>
      <c r="AX732" s="7"/>
      <c r="AY732" s="70" t="str">
        <f t="shared" si="118"/>
        <v>EXTENDED</v>
      </c>
      <c r="AZ732" s="70" t="str">
        <f t="shared" si="118"/>
        <v>EXTENDED</v>
      </c>
      <c r="BA732" s="1"/>
      <c r="BB732" s="57"/>
      <c r="BE732"/>
      <c r="BF732" s="1"/>
      <c r="BG732" s="1"/>
      <c r="BH732" s="1"/>
      <c r="BI732" s="1"/>
      <c r="BJ732" s="1"/>
      <c r="BK732" s="1"/>
      <c r="BL732" s="1"/>
      <c r="BM732" s="1"/>
      <c r="BN732" s="1"/>
      <c r="BO732" s="1"/>
      <c r="BP732" s="1"/>
      <c r="BQ732" s="1"/>
      <c r="BR732" s="1"/>
      <c r="BS732" s="1"/>
      <c r="BT732" s="1"/>
      <c r="BU732" s="1"/>
      <c r="BV732" s="1"/>
      <c r="BW732" s="1"/>
      <c r="BX732" s="1"/>
      <c r="BY732" s="1"/>
      <c r="BZ732" s="1"/>
    </row>
    <row r="733" spans="1:78" s="59" customFormat="1" ht="102">
      <c r="A733" s="45" t="str">
        <f t="shared" si="122"/>
        <v>EXT</v>
      </c>
      <c r="B733" s="45"/>
      <c r="C733" s="45"/>
      <c r="D733" s="205" t="s">
        <v>3007</v>
      </c>
      <c r="E733" s="61" t="s">
        <v>41</v>
      </c>
      <c r="F733" s="281" t="e">
        <v>#N/A</v>
      </c>
      <c r="G733" s="62">
        <f t="shared" si="119"/>
        <v>6</v>
      </c>
      <c r="H733" s="62" t="s">
        <v>42</v>
      </c>
      <c r="I733" s="64" t="s">
        <v>498</v>
      </c>
      <c r="J733" s="64"/>
      <c r="K733" s="65" t="s">
        <v>326</v>
      </c>
      <c r="L733" s="65" t="s">
        <v>916</v>
      </c>
      <c r="M733" s="65" t="s">
        <v>35</v>
      </c>
      <c r="N733" s="64" t="s">
        <v>128</v>
      </c>
      <c r="O733" s="66" t="s">
        <v>42</v>
      </c>
      <c r="P733" s="66" t="str">
        <f t="shared" si="113"/>
        <v>0..1</v>
      </c>
      <c r="Q733" s="6" t="s">
        <v>3276</v>
      </c>
      <c r="R733" s="67" t="s">
        <v>3277</v>
      </c>
      <c r="S733" s="66" t="s">
        <v>329</v>
      </c>
      <c r="T733" s="68" t="s">
        <v>163</v>
      </c>
      <c r="U733" s="62" t="s">
        <v>42</v>
      </c>
      <c r="V733" s="66"/>
      <c r="W733" s="69"/>
      <c r="X733" s="38"/>
      <c r="Y733" s="70" t="s">
        <v>47</v>
      </c>
      <c r="Z733" s="70" t="s">
        <v>47</v>
      </c>
      <c r="AA733" s="4"/>
      <c r="AB733" s="13" t="str">
        <f t="shared" si="120"/>
        <v>/rsm:CrossIndustryInvoice/rsm:SupplyChainTradeTransaction/ram:ApplicableHeaderTradeDelivery/ram:ShipFromTradeParty/ram:SpecifiedLegalOrganization/ram:ID</v>
      </c>
      <c r="AC733" s="13" t="str">
        <f t="shared" si="121"/>
        <v>/@schemeID</v>
      </c>
      <c r="AD733" s="14">
        <f>COUNTIFS(R$4:R733,AB733)</f>
        <v>1</v>
      </c>
      <c r="AE733" s="1"/>
      <c r="AF733" s="61" t="str">
        <f t="shared" si="114"/>
        <v>EXT</v>
      </c>
      <c r="AG733" s="62">
        <f t="shared" si="116"/>
        <v>6</v>
      </c>
      <c r="AH733" s="62" t="str">
        <f t="shared" si="115"/>
        <v>0..1</v>
      </c>
      <c r="AI733" s="64" t="s">
        <v>330</v>
      </c>
      <c r="AJ733" s="64"/>
      <c r="AK733" s="65"/>
      <c r="AL733" s="65"/>
      <c r="AM733" s="65"/>
      <c r="AN733" s="64"/>
      <c r="AO733" s="66" t="str">
        <f t="shared" si="111"/>
        <v>0..1</v>
      </c>
      <c r="AP733" s="66" t="str">
        <f t="shared" si="111"/>
        <v>0..1</v>
      </c>
      <c r="AQ733" s="6" t="str">
        <f t="shared" si="111"/>
        <v>/rsm:CrossIndustryInvoice
/rsm:SupplyChainTradeTransaction
/ram:ApplicableHeaderTradeDelivery
/ram:ShipFromTradeParty
/ram:SpecifiedLegalOrganization
/ram:ID
/@schemeID</v>
      </c>
      <c r="AR733" s="67" t="str">
        <f t="shared" si="111"/>
        <v>/rsm:CrossIndustryInvoice/rsm:SupplyChainTradeTransaction/ram:ApplicableHeaderTradeDelivery/ram:ShipFromTradeParty/ram:SpecifiedLegalOrganization/ram:ID/@schemeID</v>
      </c>
      <c r="AS733" s="66" t="s">
        <v>329</v>
      </c>
      <c r="AT733" s="68" t="s">
        <v>163</v>
      </c>
      <c r="AU733" s="62" t="str">
        <f t="shared" si="117"/>
        <v>0..1</v>
      </c>
      <c r="AV733" s="66"/>
      <c r="AW733" s="69"/>
      <c r="AX733" s="7"/>
      <c r="AY733" s="70" t="str">
        <f t="shared" si="118"/>
        <v>EXTENDED</v>
      </c>
      <c r="AZ733" s="70" t="str">
        <f t="shared" si="118"/>
        <v>EXTENDED</v>
      </c>
      <c r="BA733" s="1"/>
      <c r="BB733" s="57"/>
      <c r="BE733"/>
      <c r="BF733" s="1"/>
      <c r="BG733" s="1"/>
      <c r="BH733" s="1"/>
      <c r="BI733" s="1"/>
      <c r="BJ733" s="1"/>
      <c r="BK733" s="1"/>
      <c r="BL733" s="1"/>
      <c r="BM733" s="1"/>
      <c r="BN733" s="1"/>
      <c r="BO733" s="1"/>
      <c r="BP733" s="1"/>
      <c r="BQ733" s="1"/>
      <c r="BR733" s="1"/>
      <c r="BS733" s="1"/>
      <c r="BT733" s="1"/>
      <c r="BU733" s="1"/>
      <c r="BV733" s="1"/>
      <c r="BW733" s="1"/>
      <c r="BX733" s="1"/>
      <c r="BY733" s="1"/>
      <c r="BZ733" s="1"/>
    </row>
    <row r="734" spans="1:78" s="59" customFormat="1" ht="89.25">
      <c r="A734" s="45" t="str">
        <f t="shared" si="122"/>
        <v>EXT</v>
      </c>
      <c r="B734" s="45"/>
      <c r="C734" s="45"/>
      <c r="D734" s="205" t="s">
        <v>3007</v>
      </c>
      <c r="E734" s="61" t="s">
        <v>41</v>
      </c>
      <c r="F734" s="281" t="e">
        <v>#N/A</v>
      </c>
      <c r="G734" s="62">
        <f t="shared" si="119"/>
        <v>5</v>
      </c>
      <c r="H734" s="62" t="s">
        <v>42</v>
      </c>
      <c r="I734" s="64" t="s">
        <v>3069</v>
      </c>
      <c r="J734" s="64"/>
      <c r="K734" s="65"/>
      <c r="L734" s="65"/>
      <c r="M734" s="65"/>
      <c r="N734" s="64"/>
      <c r="O734" s="66" t="s">
        <v>42</v>
      </c>
      <c r="P734" s="66" t="str">
        <f t="shared" si="113"/>
        <v>0..1</v>
      </c>
      <c r="Q734" s="6" t="s">
        <v>3278</v>
      </c>
      <c r="R734" s="67" t="s">
        <v>3279</v>
      </c>
      <c r="S734" s="66" t="s">
        <v>73</v>
      </c>
      <c r="T734" s="68" t="s">
        <v>56</v>
      </c>
      <c r="U734" s="62" t="s">
        <v>42</v>
      </c>
      <c r="V734" s="66"/>
      <c r="W734" s="69"/>
      <c r="X734" s="38"/>
      <c r="Y734" s="70" t="s">
        <v>47</v>
      </c>
      <c r="Z734" s="70" t="s">
        <v>47</v>
      </c>
      <c r="AA734" s="4"/>
      <c r="AB734" s="13" t="str">
        <f t="shared" si="120"/>
        <v>/rsm:CrossIndustryInvoice/rsm:SupplyChainTradeTransaction/ram:ApplicableHeaderTradeDelivery/ram:ShipFromTradeParty/ram:SpecifiedLegalOrganization</v>
      </c>
      <c r="AC734" s="13" t="str">
        <f t="shared" si="121"/>
        <v>/ram:TradingBusinessName</v>
      </c>
      <c r="AD734" s="14">
        <f>COUNTIFS(R$4:R734,AB734)</f>
        <v>1</v>
      </c>
      <c r="AE734" s="1"/>
      <c r="AF734" s="61" t="str">
        <f t="shared" si="114"/>
        <v>EXT</v>
      </c>
      <c r="AG734" s="62">
        <f t="shared" si="116"/>
        <v>5</v>
      </c>
      <c r="AH734" s="62" t="str">
        <f t="shared" si="115"/>
        <v>0..1</v>
      </c>
      <c r="AI734" s="64" t="s">
        <v>2112</v>
      </c>
      <c r="AJ734" s="64"/>
      <c r="AK734" s="65"/>
      <c r="AL734" s="65"/>
      <c r="AM734" s="65"/>
      <c r="AN734" s="64"/>
      <c r="AO734" s="66" t="str">
        <f t="shared" si="111"/>
        <v>0..1</v>
      </c>
      <c r="AP734" s="66" t="str">
        <f t="shared" si="111"/>
        <v>0..1</v>
      </c>
      <c r="AQ734" s="6" t="str">
        <f t="shared" si="111"/>
        <v>/rsm:CrossIndustryInvoice
/rsm:SupplyChainTradeTransaction
/ram:ApplicableHeaderTradeDelivery
/ram:ShipFromTradeParty
/ram:SpecifiedLegalOrganization
/ram:TradingBusinessName</v>
      </c>
      <c r="AR734" s="67" t="str">
        <f t="shared" si="111"/>
        <v>/rsm:CrossIndustryInvoice/rsm:SupplyChainTradeTransaction/ram:ApplicableHeaderTradeDelivery/ram:ShipFromTradeParty/ram:SpecifiedLegalOrganization/ram:TradingBusinessName</v>
      </c>
      <c r="AS734" s="66" t="s">
        <v>73</v>
      </c>
      <c r="AT734" s="68" t="s">
        <v>56</v>
      </c>
      <c r="AU734" s="62" t="str">
        <f t="shared" si="117"/>
        <v>0..1</v>
      </c>
      <c r="AV734" s="66"/>
      <c r="AW734" s="69"/>
      <c r="AX734" s="7"/>
      <c r="AY734" s="70" t="str">
        <f t="shared" si="118"/>
        <v>EXTENDED</v>
      </c>
      <c r="AZ734" s="70" t="str">
        <f t="shared" si="118"/>
        <v>EXTENDED</v>
      </c>
      <c r="BA734" s="1"/>
      <c r="BB734" s="57"/>
      <c r="BE734"/>
      <c r="BF734" s="1"/>
      <c r="BG734" s="1"/>
      <c r="BH734" s="1"/>
      <c r="BI734" s="1"/>
      <c r="BJ734" s="1"/>
      <c r="BK734" s="1"/>
      <c r="BL734" s="1"/>
      <c r="BM734" s="1"/>
      <c r="BN734" s="1"/>
      <c r="BO734" s="1"/>
      <c r="BP734" s="1"/>
      <c r="BQ734" s="1"/>
      <c r="BR734" s="1"/>
      <c r="BS734" s="1"/>
      <c r="BT734" s="1"/>
      <c r="BU734" s="1"/>
      <c r="BV734" s="1"/>
      <c r="BW734" s="1"/>
      <c r="BX734" s="1"/>
      <c r="BY734" s="1"/>
      <c r="BZ734" s="1"/>
    </row>
    <row r="735" spans="1:78" s="59" customFormat="1" ht="89.25">
      <c r="A735" s="45" t="str">
        <f t="shared" si="122"/>
        <v>EXT</v>
      </c>
      <c r="B735" s="131" t="s">
        <v>304</v>
      </c>
      <c r="C735" s="131"/>
      <c r="D735" s="205" t="s">
        <v>3007</v>
      </c>
      <c r="E735" s="161" t="s">
        <v>41</v>
      </c>
      <c r="F735" s="297" t="e">
        <v>#N/A</v>
      </c>
      <c r="G735" s="162">
        <f t="shared" si="119"/>
        <v>5</v>
      </c>
      <c r="H735" s="162" t="s">
        <v>42</v>
      </c>
      <c r="I735" s="163" t="s">
        <v>3280</v>
      </c>
      <c r="J735" s="163" t="s">
        <v>3073</v>
      </c>
      <c r="K735" s="164"/>
      <c r="L735" s="164"/>
      <c r="M735" s="164"/>
      <c r="N735" s="163"/>
      <c r="O735" s="66" t="s">
        <v>42</v>
      </c>
      <c r="P735" s="66" t="str">
        <f t="shared" si="113"/>
        <v>0..1</v>
      </c>
      <c r="Q735" s="166" t="s">
        <v>3281</v>
      </c>
      <c r="R735" s="167" t="s">
        <v>3282</v>
      </c>
      <c r="S735" s="165"/>
      <c r="T735" s="168"/>
      <c r="U735" s="162" t="s">
        <v>42</v>
      </c>
      <c r="V735" s="165"/>
      <c r="W735" s="169"/>
      <c r="X735" s="38"/>
      <c r="Y735" s="170" t="s">
        <v>47</v>
      </c>
      <c r="Z735" s="170" t="s">
        <v>47</v>
      </c>
      <c r="AA735" s="57"/>
      <c r="AB735" s="13" t="str">
        <f t="shared" si="120"/>
        <v>/rsm:CrossIndustryInvoice/rsm:SupplyChainTradeTransaction/ram:ApplicableHeaderTradeDelivery/ram:ShipFromTradeParty/ram:SpecifiedLegalOrganization</v>
      </c>
      <c r="AC735" s="13" t="str">
        <f t="shared" si="121"/>
        <v>/ram:PostalTradeAddress</v>
      </c>
      <c r="AD735" s="14">
        <f>COUNTIFS(R$4:R735,AB735)</f>
        <v>1</v>
      </c>
      <c r="AE735" s="57"/>
      <c r="AF735" s="161" t="str">
        <f t="shared" si="114"/>
        <v>EXT</v>
      </c>
      <c r="AG735" s="162">
        <f t="shared" si="116"/>
        <v>5</v>
      </c>
      <c r="AH735" s="162" t="str">
        <f t="shared" si="115"/>
        <v>0..1</v>
      </c>
      <c r="AI735" s="163" t="s">
        <v>1632</v>
      </c>
      <c r="AJ735" s="163" t="s">
        <v>1633</v>
      </c>
      <c r="AK735" s="164"/>
      <c r="AL735" s="164"/>
      <c r="AM735" s="164"/>
      <c r="AN735" s="163"/>
      <c r="AO735" s="66" t="str">
        <f t="shared" si="111"/>
        <v>0..1</v>
      </c>
      <c r="AP735" s="66" t="str">
        <f t="shared" si="111"/>
        <v>0..1</v>
      </c>
      <c r="AQ735" s="166" t="str">
        <f t="shared" si="111"/>
        <v>/rsm:CrossIndustryInvoice
/rsm:SupplyChainTradeTransaction
/ram:ApplicableHeaderTradeDelivery
/ram:ShipFromTradeParty
/ram:SpecifiedLegalOrganization
/ram:PostalTradeAddress</v>
      </c>
      <c r="AR735" s="167" t="str">
        <f t="shared" si="111"/>
        <v>/rsm:CrossIndustryInvoice/rsm:SupplyChainTradeTransaction/ram:ApplicableHeaderTradeDelivery/ram:ShipFromTradeParty/ram:SpecifiedLegalOrganization/ram:PostalTradeAddress</v>
      </c>
      <c r="AS735" s="165"/>
      <c r="AT735" s="168"/>
      <c r="AU735" s="162" t="str">
        <f t="shared" si="117"/>
        <v>0..1</v>
      </c>
      <c r="AV735" s="165"/>
      <c r="AW735" s="169"/>
      <c r="AX735" s="7"/>
      <c r="AY735" s="170" t="str">
        <f t="shared" si="118"/>
        <v>EXTENDED</v>
      </c>
      <c r="AZ735" s="170" t="str">
        <f t="shared" si="118"/>
        <v>EXTENDED</v>
      </c>
      <c r="BA735" s="1"/>
      <c r="BB735" s="57"/>
      <c r="BE735"/>
      <c r="BF735" s="1"/>
      <c r="BG735" s="1"/>
      <c r="BH735" s="1"/>
      <c r="BI735" s="1"/>
      <c r="BJ735" s="1"/>
      <c r="BK735" s="1"/>
      <c r="BL735" s="1"/>
      <c r="BM735" s="1"/>
      <c r="BN735" s="1"/>
      <c r="BO735" s="1"/>
      <c r="BP735" s="1"/>
      <c r="BQ735" s="1"/>
      <c r="BR735" s="1"/>
      <c r="BS735" s="1"/>
      <c r="BT735" s="1"/>
      <c r="BU735" s="1"/>
      <c r="BV735" s="1"/>
      <c r="BW735" s="1"/>
      <c r="BX735" s="1"/>
      <c r="BY735" s="1"/>
      <c r="BZ735" s="1"/>
    </row>
    <row r="736" spans="1:78" s="59" customFormat="1" ht="102">
      <c r="A736" s="45" t="str">
        <f t="shared" si="122"/>
        <v>EXT</v>
      </c>
      <c r="B736" s="131" t="s">
        <v>304</v>
      </c>
      <c r="C736" s="131"/>
      <c r="D736" s="205" t="s">
        <v>3007</v>
      </c>
      <c r="E736" s="61" t="s">
        <v>41</v>
      </c>
      <c r="F736" s="281" t="e">
        <v>#N/A</v>
      </c>
      <c r="G736" s="62">
        <f t="shared" si="119"/>
        <v>6</v>
      </c>
      <c r="H736" s="62" t="s">
        <v>42</v>
      </c>
      <c r="I736" s="64" t="s">
        <v>1634</v>
      </c>
      <c r="J736" s="64" t="s">
        <v>1635</v>
      </c>
      <c r="K736" s="65" t="s">
        <v>1636</v>
      </c>
      <c r="L736" s="65"/>
      <c r="M736" s="65"/>
      <c r="N736" s="64"/>
      <c r="O736" s="66" t="s">
        <v>42</v>
      </c>
      <c r="P736" s="66" t="str">
        <f t="shared" si="113"/>
        <v>0..1</v>
      </c>
      <c r="Q736" s="6" t="s">
        <v>3283</v>
      </c>
      <c r="R736" s="67" t="s">
        <v>3284</v>
      </c>
      <c r="S736" s="66" t="s">
        <v>73</v>
      </c>
      <c r="T736" s="68" t="s">
        <v>56</v>
      </c>
      <c r="U736" s="62" t="s">
        <v>42</v>
      </c>
      <c r="V736" s="66"/>
      <c r="W736" s="69"/>
      <c r="X736" s="38"/>
      <c r="Y736" s="70" t="s">
        <v>47</v>
      </c>
      <c r="Z736" s="70" t="s">
        <v>47</v>
      </c>
      <c r="AA736" s="57"/>
      <c r="AB736" s="13" t="str">
        <f t="shared" si="120"/>
        <v>/rsm:CrossIndustryInvoice/rsm:SupplyChainTradeTransaction/ram:ApplicableHeaderTradeDelivery/ram:ShipFromTradeParty/ram:SpecifiedLegalOrganization/ram:PostalTradeAddress</v>
      </c>
      <c r="AC736" s="13" t="str">
        <f t="shared" si="121"/>
        <v>/ram:PostcodeCode</v>
      </c>
      <c r="AD736" s="14">
        <f>COUNTIFS(R$4:R736,AB736)</f>
        <v>1</v>
      </c>
      <c r="AE736" s="57"/>
      <c r="AF736" s="61" t="str">
        <f t="shared" si="114"/>
        <v>EXT</v>
      </c>
      <c r="AG736" s="62">
        <f t="shared" si="116"/>
        <v>6</v>
      </c>
      <c r="AH736" s="62" t="str">
        <f t="shared" si="115"/>
        <v>0..1</v>
      </c>
      <c r="AI736" s="64" t="s">
        <v>2544</v>
      </c>
      <c r="AJ736" s="64"/>
      <c r="AK736" s="65"/>
      <c r="AL736" s="65"/>
      <c r="AM736" s="65"/>
      <c r="AN736" s="64"/>
      <c r="AO736" s="66" t="str">
        <f t="shared" si="111"/>
        <v>0..1</v>
      </c>
      <c r="AP736" s="66" t="str">
        <f t="shared" si="111"/>
        <v>0..1</v>
      </c>
      <c r="AQ736" s="6" t="str">
        <f t="shared" si="111"/>
        <v>/rsm:CrossIndustryInvoice
/rsm:SupplyChainTradeTransaction
/ram:ApplicableHeaderTradeDelivery
/ram:ShipFromTradeParty
/ram:SpecifiedLegalOrganization
/ram:PostalTradeAddress
/ram:PostcodeCode</v>
      </c>
      <c r="AR736" s="67" t="str">
        <f t="shared" si="111"/>
        <v>/rsm:CrossIndustryInvoice/rsm:SupplyChainTradeTransaction/ram:ApplicableHeaderTradeDelivery/ram:ShipFromTradeParty/ram:SpecifiedLegalOrganization/ram:PostalTradeAddress/ram:PostcodeCode</v>
      </c>
      <c r="AS736" s="66" t="s">
        <v>73</v>
      </c>
      <c r="AT736" s="68" t="s">
        <v>56</v>
      </c>
      <c r="AU736" s="62" t="str">
        <f t="shared" si="117"/>
        <v>0..1</v>
      </c>
      <c r="AV736" s="66"/>
      <c r="AW736" s="69"/>
      <c r="AX736" s="7"/>
      <c r="AY736" s="70" t="str">
        <f t="shared" si="118"/>
        <v>EXTENDED</v>
      </c>
      <c r="AZ736" s="70" t="str">
        <f t="shared" si="118"/>
        <v>EXTENDED</v>
      </c>
      <c r="BA736" s="1"/>
      <c r="BB736" s="57"/>
      <c r="BE736"/>
      <c r="BF736" s="1"/>
      <c r="BG736" s="1"/>
      <c r="BH736" s="1"/>
      <c r="BI736" s="1"/>
      <c r="BJ736" s="1"/>
      <c r="BK736" s="1"/>
      <c r="BL736" s="1"/>
      <c r="BM736" s="1"/>
      <c r="BN736" s="1"/>
      <c r="BO736" s="1"/>
      <c r="BP736" s="1"/>
      <c r="BQ736" s="1"/>
      <c r="BR736" s="1"/>
      <c r="BS736" s="1"/>
      <c r="BT736" s="1"/>
      <c r="BU736" s="1"/>
      <c r="BV736" s="1"/>
      <c r="BW736" s="1"/>
      <c r="BX736" s="1"/>
      <c r="BY736" s="1"/>
      <c r="BZ736" s="1"/>
    </row>
    <row r="737" spans="1:78" s="59" customFormat="1" ht="102">
      <c r="A737" s="45" t="str">
        <f t="shared" si="122"/>
        <v>EXT</v>
      </c>
      <c r="B737" s="131" t="s">
        <v>304</v>
      </c>
      <c r="C737" s="131"/>
      <c r="D737" s="205" t="s">
        <v>3007</v>
      </c>
      <c r="E737" s="61" t="s">
        <v>41</v>
      </c>
      <c r="F737" s="281" t="e">
        <v>#N/A</v>
      </c>
      <c r="G737" s="62">
        <f t="shared" si="119"/>
        <v>6</v>
      </c>
      <c r="H737" s="62" t="s">
        <v>42</v>
      </c>
      <c r="I737" s="64" t="s">
        <v>1640</v>
      </c>
      <c r="J737" s="64" t="s">
        <v>1641</v>
      </c>
      <c r="K737" s="65" t="s">
        <v>1642</v>
      </c>
      <c r="L737" s="65"/>
      <c r="M737" s="65"/>
      <c r="N737" s="64"/>
      <c r="O737" s="66" t="s">
        <v>42</v>
      </c>
      <c r="P737" s="66" t="str">
        <f t="shared" si="113"/>
        <v>0..1</v>
      </c>
      <c r="Q737" s="6" t="s">
        <v>3285</v>
      </c>
      <c r="R737" s="67" t="s">
        <v>3286</v>
      </c>
      <c r="S737" s="66" t="s">
        <v>73</v>
      </c>
      <c r="T737" s="68" t="s">
        <v>56</v>
      </c>
      <c r="U737" s="62" t="s">
        <v>42</v>
      </c>
      <c r="V737" s="66"/>
      <c r="W737" s="69"/>
      <c r="X737" s="38"/>
      <c r="Y737" s="70" t="s">
        <v>47</v>
      </c>
      <c r="Z737" s="70" t="s">
        <v>47</v>
      </c>
      <c r="AA737" s="57"/>
      <c r="AB737" s="13" t="str">
        <f t="shared" si="120"/>
        <v>/rsm:CrossIndustryInvoice/rsm:SupplyChainTradeTransaction/ram:ApplicableHeaderTradeDelivery/ram:ShipFromTradeParty/ram:SpecifiedLegalOrganization/ram:PostalTradeAddress</v>
      </c>
      <c r="AC737" s="13" t="str">
        <f t="shared" si="121"/>
        <v>/ram:LineOne</v>
      </c>
      <c r="AD737" s="14">
        <f>COUNTIFS(R$4:R737,AB737)</f>
        <v>1</v>
      </c>
      <c r="AE737" s="57"/>
      <c r="AF737" s="61" t="str">
        <f t="shared" si="114"/>
        <v>EXT</v>
      </c>
      <c r="AG737" s="62">
        <f t="shared" si="116"/>
        <v>6</v>
      </c>
      <c r="AH737" s="62" t="str">
        <f t="shared" si="115"/>
        <v>0..1</v>
      </c>
      <c r="AI737" s="64" t="s">
        <v>2547</v>
      </c>
      <c r="AJ737" s="64"/>
      <c r="AK737" s="65"/>
      <c r="AL737" s="65"/>
      <c r="AM737" s="65"/>
      <c r="AN737" s="64"/>
      <c r="AO737" s="66" t="str">
        <f t="shared" si="111"/>
        <v>0..1</v>
      </c>
      <c r="AP737" s="66" t="str">
        <f t="shared" si="111"/>
        <v>0..1</v>
      </c>
      <c r="AQ737" s="6" t="str">
        <f t="shared" si="111"/>
        <v>/rsm:CrossIndustryInvoice
/rsm:SupplyChainTradeTransaction
/ram:ApplicableHeaderTradeDelivery
/ram:ShipFromTradeParty
/ram:SpecifiedLegalOrganization
/ram:PostalTradeAddress
/ram:LineOne</v>
      </c>
      <c r="AR737" s="67" t="str">
        <f t="shared" si="111"/>
        <v>/rsm:CrossIndustryInvoice/rsm:SupplyChainTradeTransaction/ram:ApplicableHeaderTradeDelivery/ram:ShipFromTradeParty/ram:SpecifiedLegalOrganization/ram:PostalTradeAddress/ram:LineOne</v>
      </c>
      <c r="AS737" s="66" t="s">
        <v>73</v>
      </c>
      <c r="AT737" s="68" t="s">
        <v>56</v>
      </c>
      <c r="AU737" s="62" t="str">
        <f t="shared" si="117"/>
        <v>0..1</v>
      </c>
      <c r="AV737" s="66"/>
      <c r="AW737" s="69"/>
      <c r="AX737" s="7"/>
      <c r="AY737" s="70" t="str">
        <f t="shared" si="118"/>
        <v>EXTENDED</v>
      </c>
      <c r="AZ737" s="70" t="str">
        <f t="shared" si="118"/>
        <v>EXTENDED</v>
      </c>
      <c r="BA737" s="1"/>
      <c r="BB737" s="57"/>
      <c r="BE737"/>
      <c r="BF737" s="1"/>
      <c r="BG737" s="1"/>
      <c r="BH737" s="1"/>
      <c r="BI737" s="1"/>
      <c r="BJ737" s="1"/>
      <c r="BK737" s="1"/>
      <c r="BL737" s="1"/>
      <c r="BM737" s="1"/>
      <c r="BN737" s="1"/>
      <c r="BO737" s="1"/>
      <c r="BP737" s="1"/>
      <c r="BQ737" s="1"/>
      <c r="BR737" s="1"/>
      <c r="BS737" s="1"/>
      <c r="BT737" s="1"/>
      <c r="BU737" s="1"/>
      <c r="BV737" s="1"/>
      <c r="BW737" s="1"/>
      <c r="BX737" s="1"/>
      <c r="BY737" s="1"/>
      <c r="BZ737" s="1"/>
    </row>
    <row r="738" spans="1:78" s="59" customFormat="1" ht="102">
      <c r="A738" s="45" t="str">
        <f t="shared" si="122"/>
        <v>EXT</v>
      </c>
      <c r="B738" s="131" t="s">
        <v>304</v>
      </c>
      <c r="C738" s="131"/>
      <c r="D738" s="205" t="s">
        <v>3007</v>
      </c>
      <c r="E738" s="61" t="s">
        <v>41</v>
      </c>
      <c r="F738" s="281" t="e">
        <v>#N/A</v>
      </c>
      <c r="G738" s="62">
        <f t="shared" si="119"/>
        <v>6</v>
      </c>
      <c r="H738" s="62" t="s">
        <v>42</v>
      </c>
      <c r="I738" s="64" t="s">
        <v>1646</v>
      </c>
      <c r="J738" s="64" t="s">
        <v>1647</v>
      </c>
      <c r="K738" s="65"/>
      <c r="L738" s="65"/>
      <c r="M738" s="65"/>
      <c r="N738" s="64"/>
      <c r="O738" s="66" t="s">
        <v>42</v>
      </c>
      <c r="P738" s="66" t="str">
        <f t="shared" si="113"/>
        <v>0..1</v>
      </c>
      <c r="Q738" s="6" t="s">
        <v>3287</v>
      </c>
      <c r="R738" s="67" t="s">
        <v>3288</v>
      </c>
      <c r="S738" s="66" t="s">
        <v>73</v>
      </c>
      <c r="T738" s="68" t="s">
        <v>56</v>
      </c>
      <c r="U738" s="62" t="s">
        <v>42</v>
      </c>
      <c r="V738" s="66"/>
      <c r="W738" s="69"/>
      <c r="X738" s="38"/>
      <c r="Y738" s="70" t="s">
        <v>47</v>
      </c>
      <c r="Z738" s="70" t="s">
        <v>47</v>
      </c>
      <c r="AA738" s="57"/>
      <c r="AB738" s="13" t="str">
        <f t="shared" si="120"/>
        <v>/rsm:CrossIndustryInvoice/rsm:SupplyChainTradeTransaction/ram:ApplicableHeaderTradeDelivery/ram:ShipFromTradeParty/ram:SpecifiedLegalOrganization/ram:PostalTradeAddress</v>
      </c>
      <c r="AC738" s="13" t="str">
        <f t="shared" si="121"/>
        <v>/ram:LineTwo</v>
      </c>
      <c r="AD738" s="14">
        <f>COUNTIFS(R$4:R738,AB738)</f>
        <v>1</v>
      </c>
      <c r="AE738" s="57"/>
      <c r="AF738" s="61" t="str">
        <f t="shared" si="114"/>
        <v>EXT</v>
      </c>
      <c r="AG738" s="62">
        <f t="shared" si="116"/>
        <v>6</v>
      </c>
      <c r="AH738" s="62" t="str">
        <f t="shared" si="115"/>
        <v>0..1</v>
      </c>
      <c r="AI738" s="64" t="s">
        <v>2550</v>
      </c>
      <c r="AJ738" s="64"/>
      <c r="AK738" s="65"/>
      <c r="AL738" s="65"/>
      <c r="AM738" s="65"/>
      <c r="AN738" s="64"/>
      <c r="AO738" s="66" t="str">
        <f t="shared" si="111"/>
        <v>0..1</v>
      </c>
      <c r="AP738" s="66" t="str">
        <f t="shared" si="111"/>
        <v>0..1</v>
      </c>
      <c r="AQ738" s="6" t="str">
        <f t="shared" si="111"/>
        <v>/rsm:CrossIndustryInvoice
/rsm:SupplyChainTradeTransaction
/ram:ApplicableHeaderTradeDelivery
/ram:ShipFromTradeParty
/ram:SpecifiedLegalOrganization
/ram:PostalTradeAddress
/ram:LineTwo</v>
      </c>
      <c r="AR738" s="67" t="str">
        <f t="shared" si="111"/>
        <v>/rsm:CrossIndustryInvoice/rsm:SupplyChainTradeTransaction/ram:ApplicableHeaderTradeDelivery/ram:ShipFromTradeParty/ram:SpecifiedLegalOrganization/ram:PostalTradeAddress/ram:LineTwo</v>
      </c>
      <c r="AS738" s="66" t="s">
        <v>73</v>
      </c>
      <c r="AT738" s="68" t="s">
        <v>56</v>
      </c>
      <c r="AU738" s="62" t="str">
        <f t="shared" si="117"/>
        <v>0..1</v>
      </c>
      <c r="AV738" s="66"/>
      <c r="AW738" s="69"/>
      <c r="AX738" s="7"/>
      <c r="AY738" s="70" t="str">
        <f t="shared" si="118"/>
        <v>EXTENDED</v>
      </c>
      <c r="AZ738" s="70" t="str">
        <f t="shared" si="118"/>
        <v>EXTENDED</v>
      </c>
      <c r="BA738" s="1"/>
      <c r="BB738" s="57"/>
      <c r="BE738"/>
      <c r="BF738" s="1"/>
      <c r="BG738" s="1"/>
      <c r="BH738" s="1"/>
      <c r="BI738" s="1"/>
      <c r="BJ738" s="1"/>
      <c r="BK738" s="1"/>
      <c r="BL738" s="1"/>
      <c r="BM738" s="1"/>
      <c r="BN738" s="1"/>
      <c r="BO738" s="1"/>
      <c r="BP738" s="1"/>
      <c r="BQ738" s="1"/>
      <c r="BR738" s="1"/>
      <c r="BS738" s="1"/>
      <c r="BT738" s="1"/>
      <c r="BU738" s="1"/>
      <c r="BV738" s="1"/>
      <c r="BW738" s="1"/>
      <c r="BX738" s="1"/>
      <c r="BY738" s="1"/>
      <c r="BZ738" s="1"/>
    </row>
    <row r="739" spans="1:78" s="59" customFormat="1" ht="102">
      <c r="A739" s="45" t="str">
        <f t="shared" si="122"/>
        <v>EXT</v>
      </c>
      <c r="B739" s="131" t="s">
        <v>304</v>
      </c>
      <c r="C739" s="131"/>
      <c r="D739" s="205" t="s">
        <v>3007</v>
      </c>
      <c r="E739" s="61" t="s">
        <v>41</v>
      </c>
      <c r="F739" s="281" t="e">
        <v>#N/A</v>
      </c>
      <c r="G739" s="62">
        <f t="shared" si="119"/>
        <v>6</v>
      </c>
      <c r="H739" s="62" t="s">
        <v>42</v>
      </c>
      <c r="I739" s="64" t="s">
        <v>1651</v>
      </c>
      <c r="J739" s="64" t="s">
        <v>1647</v>
      </c>
      <c r="K739" s="65"/>
      <c r="L739" s="65"/>
      <c r="M739" s="65"/>
      <c r="N739" s="64"/>
      <c r="O739" s="66" t="s">
        <v>42</v>
      </c>
      <c r="P739" s="66" t="str">
        <f t="shared" si="113"/>
        <v>0..1</v>
      </c>
      <c r="Q739" s="6" t="s">
        <v>3289</v>
      </c>
      <c r="R739" s="67" t="s">
        <v>3290</v>
      </c>
      <c r="S739" s="66" t="s">
        <v>73</v>
      </c>
      <c r="T739" s="68" t="s">
        <v>56</v>
      </c>
      <c r="U739" s="62" t="s">
        <v>42</v>
      </c>
      <c r="V739" s="66"/>
      <c r="W739" s="69"/>
      <c r="X739" s="38"/>
      <c r="Y739" s="70" t="s">
        <v>47</v>
      </c>
      <c r="Z739" s="70" t="s">
        <v>47</v>
      </c>
      <c r="AA739" s="189"/>
      <c r="AB739" s="13" t="str">
        <f t="shared" si="120"/>
        <v>/rsm:CrossIndustryInvoice/rsm:SupplyChainTradeTransaction/ram:ApplicableHeaderTradeDelivery/ram:ShipFromTradeParty/ram:SpecifiedLegalOrganization/ram:PostalTradeAddress</v>
      </c>
      <c r="AC739" s="13" t="str">
        <f t="shared" si="121"/>
        <v>/ram:LineThree</v>
      </c>
      <c r="AD739" s="14">
        <f>COUNTIFS(R$4:R739,AB739)</f>
        <v>1</v>
      </c>
      <c r="AE739" s="11"/>
      <c r="AF739" s="61" t="str">
        <f t="shared" si="114"/>
        <v>EXT</v>
      </c>
      <c r="AG739" s="62">
        <f t="shared" si="116"/>
        <v>6</v>
      </c>
      <c r="AH739" s="62" t="str">
        <f t="shared" si="115"/>
        <v>0..1</v>
      </c>
      <c r="AI739" s="64" t="s">
        <v>2553</v>
      </c>
      <c r="AJ739" s="64"/>
      <c r="AK739" s="65"/>
      <c r="AL739" s="65"/>
      <c r="AM739" s="65"/>
      <c r="AN739" s="64"/>
      <c r="AO739" s="66" t="str">
        <f t="shared" si="111"/>
        <v>0..1</v>
      </c>
      <c r="AP739" s="66" t="str">
        <f t="shared" si="111"/>
        <v>0..1</v>
      </c>
      <c r="AQ739" s="6" t="str">
        <f t="shared" si="111"/>
        <v>/rsm:CrossIndustryInvoice
/rsm:SupplyChainTradeTransaction
/ram:ApplicableHeaderTradeDelivery
/ram:ShipFromTradeParty
/ram:SpecifiedLegalOrganization
/ram:PostalTradeAddress
/ram:LineThree</v>
      </c>
      <c r="AR739" s="67" t="str">
        <f t="shared" si="111"/>
        <v>/rsm:CrossIndustryInvoice/rsm:SupplyChainTradeTransaction/ram:ApplicableHeaderTradeDelivery/ram:ShipFromTradeParty/ram:SpecifiedLegalOrganization/ram:PostalTradeAddress/ram:LineThree</v>
      </c>
      <c r="AS739" s="66" t="s">
        <v>73</v>
      </c>
      <c r="AT739" s="68" t="s">
        <v>56</v>
      </c>
      <c r="AU739" s="62" t="str">
        <f t="shared" si="117"/>
        <v>0..1</v>
      </c>
      <c r="AV739" s="66"/>
      <c r="AW739" s="69"/>
      <c r="AX739" s="7"/>
      <c r="AY739" s="70" t="str">
        <f t="shared" si="118"/>
        <v>EXTENDED</v>
      </c>
      <c r="AZ739" s="70" t="str">
        <f t="shared" si="118"/>
        <v>EXTENDED</v>
      </c>
      <c r="BA739" s="1"/>
      <c r="BB739" s="57"/>
      <c r="BE739"/>
      <c r="BF739" s="1"/>
      <c r="BG739" s="1"/>
      <c r="BH739" s="1"/>
      <c r="BI739" s="1"/>
      <c r="BJ739" s="1"/>
      <c r="BK739" s="1"/>
      <c r="BL739" s="1"/>
      <c r="BM739" s="1"/>
      <c r="BN739" s="1"/>
      <c r="BO739" s="1"/>
      <c r="BP739" s="1"/>
      <c r="BQ739" s="1"/>
      <c r="BR739" s="1"/>
      <c r="BS739" s="1"/>
      <c r="BT739" s="1"/>
      <c r="BU739" s="1"/>
      <c r="BV739" s="1"/>
      <c r="BW739" s="1"/>
      <c r="BX739" s="1"/>
      <c r="BY739" s="1"/>
      <c r="BZ739" s="1"/>
    </row>
    <row r="740" spans="1:78" s="59" customFormat="1" ht="102">
      <c r="A740" s="45" t="str">
        <f t="shared" si="122"/>
        <v>EXT</v>
      </c>
      <c r="B740" s="131" t="s">
        <v>304</v>
      </c>
      <c r="C740" s="131"/>
      <c r="D740" s="205" t="s">
        <v>3007</v>
      </c>
      <c r="E740" s="61" t="s">
        <v>41</v>
      </c>
      <c r="F740" s="281" t="e">
        <v>#N/A</v>
      </c>
      <c r="G740" s="62">
        <f t="shared" si="119"/>
        <v>6</v>
      </c>
      <c r="H740" s="62" t="s">
        <v>42</v>
      </c>
      <c r="I740" s="64" t="s">
        <v>1655</v>
      </c>
      <c r="J740" s="64" t="s">
        <v>1931</v>
      </c>
      <c r="K740" s="65"/>
      <c r="L740" s="65"/>
      <c r="M740" s="65"/>
      <c r="N740" s="64"/>
      <c r="O740" s="66" t="s">
        <v>42</v>
      </c>
      <c r="P740" s="66" t="str">
        <f t="shared" si="113"/>
        <v>0..1</v>
      </c>
      <c r="Q740" s="6" t="s">
        <v>3291</v>
      </c>
      <c r="R740" s="67" t="s">
        <v>3292</v>
      </c>
      <c r="S740" s="66" t="s">
        <v>73</v>
      </c>
      <c r="T740" s="68" t="s">
        <v>56</v>
      </c>
      <c r="U740" s="62" t="s">
        <v>42</v>
      </c>
      <c r="V740" s="66"/>
      <c r="W740" s="69"/>
      <c r="X740" s="38"/>
      <c r="Y740" s="70" t="s">
        <v>47</v>
      </c>
      <c r="Z740" s="70" t="s">
        <v>47</v>
      </c>
      <c r="AA740" s="189"/>
      <c r="AB740" s="13" t="str">
        <f t="shared" si="120"/>
        <v>/rsm:CrossIndustryInvoice/rsm:SupplyChainTradeTransaction/ram:ApplicableHeaderTradeDelivery/ram:ShipFromTradeParty/ram:SpecifiedLegalOrganization/ram:PostalTradeAddress</v>
      </c>
      <c r="AC740" s="13" t="str">
        <f t="shared" si="121"/>
        <v>/ram:CityName</v>
      </c>
      <c r="AD740" s="14">
        <f>COUNTIFS(R$4:R740,AB740)</f>
        <v>1</v>
      </c>
      <c r="AE740" s="11"/>
      <c r="AF740" s="61" t="str">
        <f t="shared" si="114"/>
        <v>EXT</v>
      </c>
      <c r="AG740" s="62">
        <f t="shared" si="116"/>
        <v>6</v>
      </c>
      <c r="AH740" s="62" t="str">
        <f t="shared" si="115"/>
        <v>0..1</v>
      </c>
      <c r="AI740" s="64" t="s">
        <v>2893</v>
      </c>
      <c r="AJ740" s="64"/>
      <c r="AK740" s="65"/>
      <c r="AL740" s="65"/>
      <c r="AM740" s="65"/>
      <c r="AN740" s="64"/>
      <c r="AO740" s="66" t="str">
        <f t="shared" si="111"/>
        <v>0..1</v>
      </c>
      <c r="AP740" s="66" t="str">
        <f t="shared" si="111"/>
        <v>0..1</v>
      </c>
      <c r="AQ740" s="6" t="str">
        <f t="shared" si="111"/>
        <v>/rsm:CrossIndustryInvoice
/rsm:SupplyChainTradeTransaction
/ram:ApplicableHeaderTradeDelivery
/ram:ShipFromTradeParty
/ram:SpecifiedLegalOrganization
/ram:PostalTradeAddress
/ram:CityName</v>
      </c>
      <c r="AR740" s="67" t="str">
        <f t="shared" si="111"/>
        <v>/rsm:CrossIndustryInvoice/rsm:SupplyChainTradeTransaction/ram:ApplicableHeaderTradeDelivery/ram:ShipFromTradeParty/ram:SpecifiedLegalOrganization/ram:PostalTradeAddress/ram:CityName</v>
      </c>
      <c r="AS740" s="66" t="s">
        <v>73</v>
      </c>
      <c r="AT740" s="68" t="s">
        <v>56</v>
      </c>
      <c r="AU740" s="62" t="str">
        <f t="shared" si="117"/>
        <v>0..1</v>
      </c>
      <c r="AV740" s="66"/>
      <c r="AW740" s="69"/>
      <c r="AX740" s="7"/>
      <c r="AY740" s="70" t="str">
        <f t="shared" si="118"/>
        <v>EXTENDED</v>
      </c>
      <c r="AZ740" s="70" t="str">
        <f t="shared" si="118"/>
        <v>EXTENDED</v>
      </c>
      <c r="BA740" s="1"/>
      <c r="BB740" s="57"/>
      <c r="BE740"/>
      <c r="BF740" s="1"/>
      <c r="BG740" s="1"/>
      <c r="BH740" s="1"/>
      <c r="BI740" s="1"/>
      <c r="BJ740" s="1"/>
      <c r="BK740" s="1"/>
      <c r="BL740" s="1"/>
      <c r="BM740" s="1"/>
      <c r="BN740" s="1"/>
      <c r="BO740" s="1"/>
      <c r="BP740" s="1"/>
      <c r="BQ740" s="1"/>
      <c r="BR740" s="1"/>
      <c r="BS740" s="1"/>
      <c r="BT740" s="1"/>
      <c r="BU740" s="1"/>
      <c r="BV740" s="1"/>
      <c r="BW740" s="1"/>
      <c r="BX740" s="1"/>
      <c r="BY740" s="1"/>
      <c r="BZ740" s="1"/>
    </row>
    <row r="741" spans="1:78" s="59" customFormat="1" ht="102">
      <c r="A741" s="45" t="str">
        <f t="shared" si="122"/>
        <v>EXT</v>
      </c>
      <c r="B741" s="131" t="s">
        <v>304</v>
      </c>
      <c r="C741" s="131"/>
      <c r="D741" s="205" t="s">
        <v>3007</v>
      </c>
      <c r="E741" s="61" t="s">
        <v>41</v>
      </c>
      <c r="F741" s="281" t="e">
        <v>#N/A</v>
      </c>
      <c r="G741" s="62">
        <f t="shared" si="119"/>
        <v>6</v>
      </c>
      <c r="H741" s="62" t="s">
        <v>32</v>
      </c>
      <c r="I741" s="64" t="s">
        <v>1660</v>
      </c>
      <c r="J741" s="64" t="s">
        <v>1661</v>
      </c>
      <c r="K741" s="65" t="s">
        <v>480</v>
      </c>
      <c r="L741" s="65"/>
      <c r="M741" s="65"/>
      <c r="N741" s="64"/>
      <c r="O741" s="66" t="s">
        <v>32</v>
      </c>
      <c r="P741" s="66" t="str">
        <f t="shared" si="113"/>
        <v>1..1</v>
      </c>
      <c r="Q741" s="6" t="s">
        <v>3293</v>
      </c>
      <c r="R741" s="67" t="s">
        <v>3294</v>
      </c>
      <c r="S741" s="66" t="s">
        <v>131</v>
      </c>
      <c r="T741" s="68" t="s">
        <v>56</v>
      </c>
      <c r="U741" s="62" t="s">
        <v>42</v>
      </c>
      <c r="V741" s="66"/>
      <c r="W741" s="69"/>
      <c r="X741" s="38"/>
      <c r="Y741" s="70" t="s">
        <v>47</v>
      </c>
      <c r="Z741" s="70" t="s">
        <v>47</v>
      </c>
      <c r="AA741" s="189"/>
      <c r="AB741" s="13" t="str">
        <f t="shared" si="120"/>
        <v>/rsm:CrossIndustryInvoice/rsm:SupplyChainTradeTransaction/ram:ApplicableHeaderTradeDelivery/ram:ShipFromTradeParty/ram:SpecifiedLegalOrganization/ram:PostalTradeAddress</v>
      </c>
      <c r="AC741" s="13" t="str">
        <f t="shared" si="121"/>
        <v>/ram:CountryID</v>
      </c>
      <c r="AD741" s="14">
        <f>COUNTIFS(R$4:R741,AB741)</f>
        <v>1</v>
      </c>
      <c r="AE741" s="11"/>
      <c r="AF741" s="61" t="str">
        <f t="shared" si="114"/>
        <v>EXT</v>
      </c>
      <c r="AG741" s="62">
        <f t="shared" si="116"/>
        <v>6</v>
      </c>
      <c r="AH741" s="62" t="str">
        <f t="shared" si="115"/>
        <v>1..1</v>
      </c>
      <c r="AI741" s="64" t="s">
        <v>2559</v>
      </c>
      <c r="AJ741" s="64"/>
      <c r="AK741" s="65"/>
      <c r="AL741" s="65"/>
      <c r="AM741" s="65"/>
      <c r="AN741" s="64"/>
      <c r="AO741" s="66" t="str">
        <f t="shared" si="111"/>
        <v>1..1</v>
      </c>
      <c r="AP741" s="66" t="str">
        <f t="shared" si="111"/>
        <v>1..1</v>
      </c>
      <c r="AQ741" s="6" t="str">
        <f t="shared" si="111"/>
        <v>/rsm:CrossIndustryInvoice
/rsm:SupplyChainTradeTransaction
/ram:ApplicableHeaderTradeDelivery
/ram:ShipFromTradeParty
/ram:SpecifiedLegalOrganization
/ram:PostalTradeAddress
/ram:CountryID</v>
      </c>
      <c r="AR741" s="67" t="str">
        <f t="shared" si="111"/>
        <v>/rsm:CrossIndustryInvoice/rsm:SupplyChainTradeTransaction/ram:ApplicableHeaderTradeDelivery/ram:ShipFromTradeParty/ram:SpecifiedLegalOrganization/ram:PostalTradeAddress/ram:CountryID</v>
      </c>
      <c r="AS741" s="66" t="s">
        <v>131</v>
      </c>
      <c r="AT741" s="68" t="s">
        <v>56</v>
      </c>
      <c r="AU741" s="62" t="str">
        <f t="shared" si="117"/>
        <v>0..1</v>
      </c>
      <c r="AV741" s="66"/>
      <c r="AW741" s="69"/>
      <c r="AX741" s="7"/>
      <c r="AY741" s="70" t="str">
        <f t="shared" si="118"/>
        <v>EXTENDED</v>
      </c>
      <c r="AZ741" s="70" t="str">
        <f t="shared" si="118"/>
        <v>EXTENDED</v>
      </c>
      <c r="BA741" s="1"/>
      <c r="BB741" s="57"/>
      <c r="BE741"/>
      <c r="BF741" s="1"/>
      <c r="BG741" s="1"/>
      <c r="BH741" s="1"/>
      <c r="BI741" s="1"/>
      <c r="BJ741" s="1"/>
      <c r="BK741" s="1"/>
      <c r="BL741" s="1"/>
      <c r="BM741" s="1"/>
      <c r="BN741" s="1"/>
      <c r="BO741" s="1"/>
      <c r="BP741" s="1"/>
      <c r="BQ741" s="1"/>
      <c r="BR741" s="1"/>
      <c r="BS741" s="1"/>
      <c r="BT741" s="1"/>
      <c r="BU741" s="1"/>
      <c r="BV741" s="1"/>
      <c r="BW741" s="1"/>
      <c r="BX741" s="1"/>
      <c r="BY741" s="1"/>
      <c r="BZ741" s="1"/>
    </row>
    <row r="742" spans="1:78" s="59" customFormat="1" ht="102">
      <c r="A742" s="45" t="str">
        <f t="shared" si="122"/>
        <v>EXT</v>
      </c>
      <c r="B742" s="131" t="s">
        <v>304</v>
      </c>
      <c r="C742" s="131"/>
      <c r="D742" s="205" t="s">
        <v>3007</v>
      </c>
      <c r="E742" s="61" t="s">
        <v>41</v>
      </c>
      <c r="F742" s="281" t="e">
        <v>#N/A</v>
      </c>
      <c r="G742" s="62">
        <f t="shared" si="119"/>
        <v>6</v>
      </c>
      <c r="H742" s="62"/>
      <c r="I742" s="64" t="s">
        <v>1666</v>
      </c>
      <c r="J742" s="64" t="s">
        <v>1667</v>
      </c>
      <c r="K742" s="65" t="s">
        <v>1668</v>
      </c>
      <c r="L742" s="65"/>
      <c r="M742" s="65" t="s">
        <v>35</v>
      </c>
      <c r="N742" s="64" t="s">
        <v>70</v>
      </c>
      <c r="O742" s="66" t="s">
        <v>42</v>
      </c>
      <c r="P742" s="66" t="str">
        <f t="shared" si="113"/>
        <v>0..1</v>
      </c>
      <c r="Q742" s="6" t="s">
        <v>3295</v>
      </c>
      <c r="R742" s="67" t="s">
        <v>3296</v>
      </c>
      <c r="S742" s="66" t="s">
        <v>73</v>
      </c>
      <c r="T742" s="68" t="s">
        <v>56</v>
      </c>
      <c r="U742" s="62" t="s">
        <v>62</v>
      </c>
      <c r="V742" s="66"/>
      <c r="W742" s="69" t="s">
        <v>35</v>
      </c>
      <c r="X742" s="38"/>
      <c r="Y742" s="70" t="s">
        <v>47</v>
      </c>
      <c r="Z742" s="70" t="s">
        <v>47</v>
      </c>
      <c r="AA742" s="189"/>
      <c r="AB742" s="13" t="str">
        <f t="shared" si="120"/>
        <v>/rsm:CrossIndustryInvoice/rsm:SupplyChainTradeTransaction/ram:ApplicableHeaderTradeDelivery/ram:ShipFromTradeParty/ram:SpecifiedLegalOrganization/ram:PostalTradeAddress</v>
      </c>
      <c r="AC742" s="13" t="str">
        <f t="shared" si="121"/>
        <v>/ram:CountrySubDivisionName</v>
      </c>
      <c r="AD742" s="14">
        <f>COUNTIFS(R$4:R742,AB742)</f>
        <v>1</v>
      </c>
      <c r="AE742" s="11"/>
      <c r="AF742" s="61" t="str">
        <f t="shared" si="114"/>
        <v>EXT</v>
      </c>
      <c r="AG742" s="62">
        <f t="shared" si="116"/>
        <v>6</v>
      </c>
      <c r="AH742" s="62">
        <f t="shared" si="115"/>
        <v>0</v>
      </c>
      <c r="AI742" s="64" t="s">
        <v>2898</v>
      </c>
      <c r="AJ742" s="64" t="s">
        <v>1671</v>
      </c>
      <c r="AK742" s="65" t="s">
        <v>1672</v>
      </c>
      <c r="AL742" s="65"/>
      <c r="AM742" s="65" t="s">
        <v>35</v>
      </c>
      <c r="AN742" s="64" t="s">
        <v>78</v>
      </c>
      <c r="AO742" s="66" t="str">
        <f t="shared" si="111"/>
        <v>0..1</v>
      </c>
      <c r="AP742" s="66" t="str">
        <f t="shared" si="111"/>
        <v>0..1</v>
      </c>
      <c r="AQ742" s="6" t="str">
        <f t="shared" si="111"/>
        <v>/rsm:CrossIndustryInvoice
/rsm:SupplyChainTradeTransaction
/ram:ApplicableHeaderTradeDelivery
/ram:ShipFromTradeParty
/ram:SpecifiedLegalOrganization
/ram:PostalTradeAddress
/ram:CountrySubDivisionName</v>
      </c>
      <c r="AR742" s="67" t="str">
        <f t="shared" si="111"/>
        <v>/rsm:CrossIndustryInvoice/rsm:SupplyChainTradeTransaction/ram:ApplicableHeaderTradeDelivery/ram:ShipFromTradeParty/ram:SpecifiedLegalOrganization/ram:PostalTradeAddress/ram:CountrySubDivisionName</v>
      </c>
      <c r="AS742" s="66" t="s">
        <v>73</v>
      </c>
      <c r="AT742" s="68" t="s">
        <v>56</v>
      </c>
      <c r="AU742" s="62" t="str">
        <f t="shared" si="117"/>
        <v>0..n</v>
      </c>
      <c r="AV742" s="66"/>
      <c r="AW742" s="69" t="s">
        <v>35</v>
      </c>
      <c r="AX742" s="7"/>
      <c r="AY742" s="70" t="str">
        <f t="shared" si="118"/>
        <v>EXTENDED</v>
      </c>
      <c r="AZ742" s="70" t="str">
        <f t="shared" si="118"/>
        <v>EXTENDED</v>
      </c>
      <c r="BA742" s="1"/>
      <c r="BB742" s="57"/>
      <c r="BE742"/>
      <c r="BF742" s="1"/>
      <c r="BG742" s="1"/>
      <c r="BH742" s="1"/>
      <c r="BI742" s="1"/>
      <c r="BJ742" s="1"/>
      <c r="BK742" s="1"/>
      <c r="BL742" s="1"/>
      <c r="BM742" s="1"/>
      <c r="BN742" s="1"/>
      <c r="BO742" s="1"/>
      <c r="BP742" s="1"/>
      <c r="BQ742" s="1"/>
      <c r="BR742" s="1"/>
      <c r="BS742" s="1"/>
      <c r="BT742" s="1"/>
      <c r="BU742" s="1"/>
      <c r="BV742" s="1"/>
      <c r="BW742" s="1"/>
      <c r="BX742" s="1"/>
      <c r="BY742" s="1"/>
      <c r="BZ742" s="1"/>
    </row>
    <row r="743" spans="1:78" s="59" customFormat="1" ht="76.5">
      <c r="A743" s="45" t="str">
        <f t="shared" si="122"/>
        <v>EXT</v>
      </c>
      <c r="B743" s="45"/>
      <c r="C743" s="45"/>
      <c r="D743" s="205" t="s">
        <v>3007</v>
      </c>
      <c r="E743" s="139" t="s">
        <v>41</v>
      </c>
      <c r="F743" s="295" t="e">
        <v>#N/A</v>
      </c>
      <c r="G743" s="140">
        <f t="shared" si="119"/>
        <v>4</v>
      </c>
      <c r="H743" s="140" t="s">
        <v>42</v>
      </c>
      <c r="I743" s="125" t="s">
        <v>3297</v>
      </c>
      <c r="J743" s="125"/>
      <c r="K743" s="126"/>
      <c r="L743" s="126"/>
      <c r="M743" s="126"/>
      <c r="N743" s="125"/>
      <c r="O743" s="124" t="s">
        <v>62</v>
      </c>
      <c r="P743" s="124" t="str">
        <f t="shared" si="113"/>
        <v>0..n</v>
      </c>
      <c r="Q743" s="141" t="s">
        <v>3298</v>
      </c>
      <c r="R743" s="142" t="s">
        <v>3299</v>
      </c>
      <c r="S743" s="124" t="s">
        <v>35</v>
      </c>
      <c r="T743" s="129" t="s">
        <v>56</v>
      </c>
      <c r="U743" s="140" t="s">
        <v>62</v>
      </c>
      <c r="V743" s="124"/>
      <c r="W743" s="130"/>
      <c r="X743" s="38"/>
      <c r="Y743" s="143" t="s">
        <v>47</v>
      </c>
      <c r="Z743" s="143" t="s">
        <v>47</v>
      </c>
      <c r="AA743" s="4"/>
      <c r="AB743" s="13" t="str">
        <f t="shared" si="120"/>
        <v>/rsm:CrossIndustryInvoice/rsm:SupplyChainTradeTransaction/ram:ApplicableHeaderTradeDelivery/ram:ShipFromTradeParty</v>
      </c>
      <c r="AC743" s="13" t="str">
        <f t="shared" si="121"/>
        <v>/ram:DefinedTradeContact</v>
      </c>
      <c r="AD743" s="14">
        <f>COUNTIFS(R$4:R743,AB743)</f>
        <v>1</v>
      </c>
      <c r="AE743" s="1"/>
      <c r="AF743" s="139" t="str">
        <f t="shared" si="114"/>
        <v>EXT</v>
      </c>
      <c r="AG743" s="140">
        <f t="shared" si="116"/>
        <v>4</v>
      </c>
      <c r="AH743" s="140" t="str">
        <f t="shared" si="115"/>
        <v>0..1</v>
      </c>
      <c r="AI743" s="125" t="s">
        <v>3300</v>
      </c>
      <c r="AJ743" s="125"/>
      <c r="AK743" s="126"/>
      <c r="AL743" s="126"/>
      <c r="AM743" s="126"/>
      <c r="AN743" s="125"/>
      <c r="AO743" s="124" t="str">
        <f t="shared" si="111"/>
        <v>0..n</v>
      </c>
      <c r="AP743" s="124" t="str">
        <f t="shared" si="111"/>
        <v>0..n</v>
      </c>
      <c r="AQ743" s="141" t="str">
        <f t="shared" si="111"/>
        <v>/rsm:CrossIndustryInvoice
/rsm:SupplyChainTradeTransaction
/ram:ApplicableHeaderTradeDelivery
/ram:ShipFromTradeParty
/ram:DefinedTradeContact</v>
      </c>
      <c r="AR743" s="142" t="str">
        <f t="shared" si="111"/>
        <v>/rsm:CrossIndustryInvoice/rsm:SupplyChainTradeTransaction/ram:ApplicableHeaderTradeDelivery/ram:ShipFromTradeParty/ram:DefinedTradeContact</v>
      </c>
      <c r="AS743" s="124" t="s">
        <v>35</v>
      </c>
      <c r="AT743" s="129" t="s">
        <v>56</v>
      </c>
      <c r="AU743" s="140" t="str">
        <f t="shared" si="117"/>
        <v>0..n</v>
      </c>
      <c r="AV743" s="124"/>
      <c r="AW743" s="130"/>
      <c r="AX743" s="7"/>
      <c r="AY743" s="143" t="str">
        <f t="shared" si="118"/>
        <v>EXTENDED</v>
      </c>
      <c r="AZ743" s="143" t="str">
        <f t="shared" si="118"/>
        <v>EXTENDED</v>
      </c>
      <c r="BA743" s="1"/>
      <c r="BB743" s="57"/>
      <c r="BE743"/>
      <c r="BF743" s="1"/>
      <c r="BG743" s="1"/>
      <c r="BH743" s="1"/>
      <c r="BI743" s="1"/>
      <c r="BJ743" s="1"/>
      <c r="BK743" s="1"/>
      <c r="BL743" s="1"/>
      <c r="BM743" s="1"/>
      <c r="BN743" s="1"/>
      <c r="BO743" s="1"/>
      <c r="BP743" s="1"/>
      <c r="BQ743" s="1"/>
      <c r="BR743" s="1"/>
      <c r="BS743" s="1"/>
      <c r="BT743" s="1"/>
      <c r="BU743" s="1"/>
      <c r="BV743" s="1"/>
      <c r="BW743" s="1"/>
      <c r="BX743" s="1"/>
      <c r="BY743" s="1"/>
      <c r="BZ743" s="1"/>
    </row>
    <row r="744" spans="1:78" s="59" customFormat="1" ht="89.25">
      <c r="A744" s="45" t="str">
        <f t="shared" si="122"/>
        <v>EXT</v>
      </c>
      <c r="B744" s="45"/>
      <c r="C744" s="45"/>
      <c r="D744" s="205" t="s">
        <v>3007</v>
      </c>
      <c r="E744" s="61" t="s">
        <v>41</v>
      </c>
      <c r="F744" s="281" t="e">
        <v>#N/A</v>
      </c>
      <c r="G744" s="62">
        <f t="shared" si="119"/>
        <v>5</v>
      </c>
      <c r="H744" s="62" t="s">
        <v>42</v>
      </c>
      <c r="I744" s="64" t="s">
        <v>2142</v>
      </c>
      <c r="J744" s="64"/>
      <c r="K744" s="65"/>
      <c r="L744" s="65"/>
      <c r="M744" s="65"/>
      <c r="N744" s="64"/>
      <c r="O744" s="66" t="s">
        <v>42</v>
      </c>
      <c r="P744" s="66" t="str">
        <f t="shared" si="113"/>
        <v>0..1</v>
      </c>
      <c r="Q744" s="6" t="s">
        <v>3301</v>
      </c>
      <c r="R744" s="67" t="s">
        <v>3302</v>
      </c>
      <c r="S744" s="66" t="s">
        <v>73</v>
      </c>
      <c r="T744" s="68" t="s">
        <v>56</v>
      </c>
      <c r="U744" s="62" t="s">
        <v>42</v>
      </c>
      <c r="V744" s="66"/>
      <c r="W744" s="69"/>
      <c r="X744" s="38"/>
      <c r="Y744" s="70" t="s">
        <v>47</v>
      </c>
      <c r="Z744" s="70" t="s">
        <v>47</v>
      </c>
      <c r="AA744" s="4"/>
      <c r="AB744" s="13" t="str">
        <f t="shared" si="120"/>
        <v>/rsm:CrossIndustryInvoice/rsm:SupplyChainTradeTransaction/ram:ApplicableHeaderTradeDelivery/ram:ShipFromTradeParty/ram:DefinedTradeContact</v>
      </c>
      <c r="AC744" s="13" t="str">
        <f t="shared" si="121"/>
        <v>/ram:PersonName</v>
      </c>
      <c r="AD744" s="14">
        <f>COUNTIFS(R$4:R744,AB744)</f>
        <v>1</v>
      </c>
      <c r="AE744" s="1"/>
      <c r="AF744" s="61" t="str">
        <f t="shared" si="114"/>
        <v>EXT</v>
      </c>
      <c r="AG744" s="62">
        <f t="shared" si="116"/>
        <v>5</v>
      </c>
      <c r="AH744" s="62" t="str">
        <f t="shared" si="115"/>
        <v>0..1</v>
      </c>
      <c r="AI744" s="64" t="s">
        <v>3303</v>
      </c>
      <c r="AJ744" s="64"/>
      <c r="AK744" s="65"/>
      <c r="AL744" s="65"/>
      <c r="AM744" s="65"/>
      <c r="AN744" s="64"/>
      <c r="AO744" s="66" t="str">
        <f t="shared" si="111"/>
        <v>0..1</v>
      </c>
      <c r="AP744" s="66" t="str">
        <f t="shared" si="111"/>
        <v>0..1</v>
      </c>
      <c r="AQ744" s="6" t="str">
        <f t="shared" si="111"/>
        <v>/rsm:CrossIndustryInvoice
/rsm:SupplyChainTradeTransaction
/ram:ApplicableHeaderTradeDelivery
/ram:ShipFromTradeParty
/ram:DefinedTradeContact
/ram:PersonName</v>
      </c>
      <c r="AR744" s="67" t="str">
        <f t="shared" si="111"/>
        <v>/rsm:CrossIndustryInvoice/rsm:SupplyChainTradeTransaction/ram:ApplicableHeaderTradeDelivery/ram:ShipFromTradeParty/ram:DefinedTradeContact/ram:PersonName</v>
      </c>
      <c r="AS744" s="66" t="s">
        <v>73</v>
      </c>
      <c r="AT744" s="68" t="s">
        <v>56</v>
      </c>
      <c r="AU744" s="62" t="str">
        <f t="shared" si="117"/>
        <v>0..1</v>
      </c>
      <c r="AV744" s="66"/>
      <c r="AW744" s="69"/>
      <c r="AX744" s="7"/>
      <c r="AY744" s="70" t="str">
        <f t="shared" si="118"/>
        <v>EXTENDED</v>
      </c>
      <c r="AZ744" s="70" t="str">
        <f t="shared" si="118"/>
        <v>EXTENDED</v>
      </c>
      <c r="BA744" s="1"/>
      <c r="BB744" s="57"/>
      <c r="BE744"/>
      <c r="BF744" s="1"/>
      <c r="BG744" s="1"/>
      <c r="BH744" s="1"/>
      <c r="BI744" s="1"/>
      <c r="BJ744" s="1"/>
      <c r="BK744" s="1"/>
      <c r="BL744" s="1"/>
      <c r="BM744" s="1"/>
      <c r="BN744" s="1"/>
      <c r="BO744" s="1"/>
      <c r="BP744" s="1"/>
      <c r="BQ744" s="1"/>
      <c r="BR744" s="1"/>
      <c r="BS744" s="1"/>
      <c r="BT744" s="1"/>
      <c r="BU744" s="1"/>
      <c r="BV744" s="1"/>
      <c r="BW744" s="1"/>
      <c r="BX744" s="1"/>
      <c r="BY744" s="1"/>
      <c r="BZ744" s="1"/>
    </row>
    <row r="745" spans="1:78" s="59" customFormat="1" ht="89.25">
      <c r="A745" s="45" t="str">
        <f t="shared" si="122"/>
        <v>EXT</v>
      </c>
      <c r="B745" s="45"/>
      <c r="C745" s="45"/>
      <c r="D745" s="205" t="s">
        <v>3007</v>
      </c>
      <c r="E745" s="61" t="s">
        <v>41</v>
      </c>
      <c r="F745" s="281" t="e">
        <v>#N/A</v>
      </c>
      <c r="G745" s="62">
        <f t="shared" si="119"/>
        <v>5</v>
      </c>
      <c r="H745" s="62" t="s">
        <v>42</v>
      </c>
      <c r="I745" s="64" t="s">
        <v>2146</v>
      </c>
      <c r="J745" s="64"/>
      <c r="K745" s="65"/>
      <c r="L745" s="65"/>
      <c r="M745" s="65"/>
      <c r="N745" s="64"/>
      <c r="O745" s="66" t="s">
        <v>42</v>
      </c>
      <c r="P745" s="66" t="str">
        <f t="shared" si="113"/>
        <v>0..1</v>
      </c>
      <c r="Q745" s="6" t="s">
        <v>3304</v>
      </c>
      <c r="R745" s="67" t="s">
        <v>3305</v>
      </c>
      <c r="S745" s="66" t="s">
        <v>73</v>
      </c>
      <c r="T745" s="68" t="s">
        <v>56</v>
      </c>
      <c r="U745" s="62" t="s">
        <v>42</v>
      </c>
      <c r="V745" s="66"/>
      <c r="W745" s="69"/>
      <c r="X745" s="38"/>
      <c r="Y745" s="70" t="s">
        <v>47</v>
      </c>
      <c r="Z745" s="70" t="s">
        <v>47</v>
      </c>
      <c r="AA745" s="4"/>
      <c r="AB745" s="13" t="str">
        <f t="shared" si="120"/>
        <v>/rsm:CrossIndustryInvoice/rsm:SupplyChainTradeTransaction/ram:ApplicableHeaderTradeDelivery/ram:ShipFromTradeParty/ram:DefinedTradeContact</v>
      </c>
      <c r="AC745" s="13" t="str">
        <f t="shared" si="121"/>
        <v>/ram:DepartmentName</v>
      </c>
      <c r="AD745" s="14">
        <f>COUNTIFS(R$4:R745,AB745)</f>
        <v>1</v>
      </c>
      <c r="AE745" s="1"/>
      <c r="AF745" s="61" t="str">
        <f t="shared" si="114"/>
        <v>EXT</v>
      </c>
      <c r="AG745" s="62">
        <f t="shared" si="116"/>
        <v>5</v>
      </c>
      <c r="AH745" s="62" t="str">
        <f t="shared" si="115"/>
        <v>0..1</v>
      </c>
      <c r="AI745" s="64" t="s">
        <v>3303</v>
      </c>
      <c r="AJ745" s="64"/>
      <c r="AK745" s="65"/>
      <c r="AL745" s="65"/>
      <c r="AM745" s="65"/>
      <c r="AN745" s="64"/>
      <c r="AO745" s="66" t="str">
        <f t="shared" si="111"/>
        <v>0..1</v>
      </c>
      <c r="AP745" s="66" t="str">
        <f t="shared" si="111"/>
        <v>0..1</v>
      </c>
      <c r="AQ745" s="6" t="str">
        <f t="shared" si="111"/>
        <v>/rsm:CrossIndustryInvoice
/rsm:SupplyChainTradeTransaction
/ram:ApplicableHeaderTradeDelivery
/ram:ShipFromTradeParty
/ram:DefinedTradeContact
/ram:DepartmentName</v>
      </c>
      <c r="AR745" s="67" t="str">
        <f t="shared" si="111"/>
        <v>/rsm:CrossIndustryInvoice/rsm:SupplyChainTradeTransaction/ram:ApplicableHeaderTradeDelivery/ram:ShipFromTradeParty/ram:DefinedTradeContact/ram:DepartmentName</v>
      </c>
      <c r="AS745" s="66" t="s">
        <v>73</v>
      </c>
      <c r="AT745" s="68" t="s">
        <v>56</v>
      </c>
      <c r="AU745" s="62" t="str">
        <f t="shared" si="117"/>
        <v>0..1</v>
      </c>
      <c r="AV745" s="66"/>
      <c r="AW745" s="69"/>
      <c r="AX745" s="7"/>
      <c r="AY745" s="70" t="str">
        <f t="shared" si="118"/>
        <v>EXTENDED</v>
      </c>
      <c r="AZ745" s="70" t="str">
        <f t="shared" si="118"/>
        <v>EXTENDED</v>
      </c>
      <c r="BA745" s="1"/>
      <c r="BB745" s="57"/>
      <c r="BE745"/>
      <c r="BF745" s="1"/>
      <c r="BG745" s="1"/>
      <c r="BH745" s="1"/>
      <c r="BI745" s="1"/>
      <c r="BJ745" s="1"/>
      <c r="BK745" s="1"/>
      <c r="BL745" s="1"/>
      <c r="BM745" s="1"/>
      <c r="BN745" s="1"/>
      <c r="BO745" s="1"/>
      <c r="BP745" s="1"/>
      <c r="BQ745" s="1"/>
      <c r="BR745" s="1"/>
      <c r="BS745" s="1"/>
      <c r="BT745" s="1"/>
      <c r="BU745" s="1"/>
      <c r="BV745" s="1"/>
      <c r="BW745" s="1"/>
      <c r="BX745" s="1"/>
      <c r="BY745" s="1"/>
      <c r="BZ745" s="1"/>
    </row>
    <row r="746" spans="1:78" s="59" customFormat="1" ht="89.25">
      <c r="A746" s="45" t="str">
        <f>IF(LEFT(E746,2)="BG","NO",IF(LEN(E746)-LEN(SUBSTITUTE(E746,"-",""))&gt;1,"NO",IF(E746="EXT","EXT","YES")))</f>
        <v>EXT</v>
      </c>
      <c r="B746" s="131" t="s">
        <v>304</v>
      </c>
      <c r="C746" s="131"/>
      <c r="D746" s="205" t="s">
        <v>3007</v>
      </c>
      <c r="E746" s="61" t="s">
        <v>41</v>
      </c>
      <c r="F746" s="281" t="e">
        <v>#N/A</v>
      </c>
      <c r="G746" s="62">
        <f t="shared" si="119"/>
        <v>5</v>
      </c>
      <c r="H746" s="62" t="s">
        <v>42</v>
      </c>
      <c r="I746" s="64" t="s">
        <v>2907</v>
      </c>
      <c r="J746" s="64"/>
      <c r="K746" s="65" t="s">
        <v>938</v>
      </c>
      <c r="L746" s="65"/>
      <c r="M746" s="65" t="s">
        <v>35</v>
      </c>
      <c r="N746" s="64"/>
      <c r="O746" s="66" t="s">
        <v>42</v>
      </c>
      <c r="P746" s="66" t="str">
        <f>O746</f>
        <v>0..1</v>
      </c>
      <c r="Q746" s="6" t="s">
        <v>3306</v>
      </c>
      <c r="R746" s="67" t="s">
        <v>3307</v>
      </c>
      <c r="S746" s="66" t="s">
        <v>131</v>
      </c>
      <c r="T746" s="68" t="s">
        <v>56</v>
      </c>
      <c r="U746" s="62" t="s">
        <v>42</v>
      </c>
      <c r="V746" s="66"/>
      <c r="W746" s="69" t="s">
        <v>35</v>
      </c>
      <c r="X746" s="38"/>
      <c r="Y746" s="70" t="s">
        <v>47</v>
      </c>
      <c r="Z746" s="70" t="s">
        <v>47</v>
      </c>
      <c r="AA746" s="57"/>
      <c r="AB746" s="13" t="str">
        <f>IF(ISERROR(FIND("/",R746)),R746,LEFT(R746,FIND(CHAR(1),SUBSTITUTE(R746,"/",CHAR(1),LEN(R746)-LEN(SUBSTITUTE(R746,"/",""))))-1))</f>
        <v>/rsm:CrossIndustryInvoice/rsm:SupplyChainTradeTransaction/ram:ApplicableHeaderTradeDelivery/ram:ShipFromTradeParty/ram:DefinedTradeContact</v>
      </c>
      <c r="AC746" s="13" t="str">
        <f>IF(ISERROR(FIND("/",R746)),R746,MID(R746, FIND(CHAR(1),SUBSTITUTE(R746,"/",CHAR(1), LEN(R746)-LEN(SUBSTITUTE(R746,"/","")))), LEN(R746)))</f>
        <v>/ram:TypeCode</v>
      </c>
      <c r="AD746" s="14">
        <f>COUNTIFS(R$4:R746,AB746)</f>
        <v>1</v>
      </c>
      <c r="AE746" s="57"/>
      <c r="AF746" s="61" t="str">
        <f t="shared" si="114"/>
        <v>EXT</v>
      </c>
      <c r="AG746" s="62">
        <f t="shared" si="116"/>
        <v>5</v>
      </c>
      <c r="AH746" s="62" t="str">
        <f t="shared" si="115"/>
        <v>0..1</v>
      </c>
      <c r="AI746" s="64" t="s">
        <v>2910</v>
      </c>
      <c r="AJ746" s="64"/>
      <c r="AK746" s="65" t="s">
        <v>942</v>
      </c>
      <c r="AL746" s="65"/>
      <c r="AM746" s="65" t="s">
        <v>35</v>
      </c>
      <c r="AN746" s="64"/>
      <c r="AO746" s="66" t="str">
        <f t="shared" si="111"/>
        <v>0..1</v>
      </c>
      <c r="AP746" s="66" t="str">
        <f t="shared" si="111"/>
        <v>0..1</v>
      </c>
      <c r="AQ746" s="6" t="str">
        <f t="shared" si="111"/>
        <v>/rsm:CrossIndustryInvoice
/rsm:SupplyChainTradeTransaction
/ram:ApplicableHeaderTradeDelivery
/ram:ShipFromTradeParty
/ram:DefinedTradeContact
/ram:TypeCode</v>
      </c>
      <c r="AR746" s="67" t="str">
        <f t="shared" si="111"/>
        <v>/rsm:CrossIndustryInvoice/rsm:SupplyChainTradeTransaction/ram:ApplicableHeaderTradeDelivery/ram:ShipFromTradeParty/ram:DefinedTradeContact/ram:TypeCode</v>
      </c>
      <c r="AS746" s="66" t="s">
        <v>131</v>
      </c>
      <c r="AT746" s="68" t="s">
        <v>56</v>
      </c>
      <c r="AU746" s="62" t="str">
        <f t="shared" si="117"/>
        <v>0..1</v>
      </c>
      <c r="AV746" s="66"/>
      <c r="AW746" s="69" t="s">
        <v>35</v>
      </c>
      <c r="AX746" s="7"/>
      <c r="AY746" s="70" t="str">
        <f t="shared" si="118"/>
        <v>EXTENDED</v>
      </c>
      <c r="AZ746" s="70" t="str">
        <f t="shared" si="118"/>
        <v>EXTENDED</v>
      </c>
      <c r="BA746" s="1"/>
      <c r="BB746" s="57"/>
      <c r="BE746"/>
      <c r="BF746" s="1"/>
      <c r="BG746" s="1"/>
      <c r="BH746" s="1"/>
      <c r="BI746" s="1"/>
      <c r="BJ746" s="1"/>
      <c r="BK746" s="1"/>
      <c r="BL746" s="1"/>
      <c r="BM746" s="1"/>
      <c r="BN746" s="1"/>
      <c r="BO746" s="1"/>
      <c r="BP746" s="1"/>
      <c r="BQ746" s="1"/>
      <c r="BR746" s="1"/>
      <c r="BS746" s="1"/>
      <c r="BT746" s="1"/>
      <c r="BU746" s="1"/>
      <c r="BV746" s="1"/>
      <c r="BW746" s="1"/>
      <c r="BX746" s="1"/>
      <c r="BY746" s="1"/>
      <c r="BZ746" s="1"/>
    </row>
    <row r="747" spans="1:78" s="59" customFormat="1" ht="89.25">
      <c r="A747" s="45" t="str">
        <f t="shared" si="122"/>
        <v>EXT</v>
      </c>
      <c r="B747" s="45"/>
      <c r="C747" s="45"/>
      <c r="D747" s="205" t="s">
        <v>3007</v>
      </c>
      <c r="E747" s="61" t="s">
        <v>41</v>
      </c>
      <c r="F747" s="281" t="e">
        <v>#N/A</v>
      </c>
      <c r="G747" s="62">
        <f t="shared" si="119"/>
        <v>5</v>
      </c>
      <c r="H747" s="62" t="s">
        <v>42</v>
      </c>
      <c r="I747" s="192" t="s">
        <v>2153</v>
      </c>
      <c r="J747" s="64"/>
      <c r="K747" s="65"/>
      <c r="L747" s="65"/>
      <c r="M747" s="65"/>
      <c r="N747" s="64"/>
      <c r="O747" s="66" t="s">
        <v>42</v>
      </c>
      <c r="P747" s="66" t="str">
        <f t="shared" si="113"/>
        <v>0..1</v>
      </c>
      <c r="Q747" s="6" t="s">
        <v>3308</v>
      </c>
      <c r="R747" s="67" t="s">
        <v>3309</v>
      </c>
      <c r="S747" s="66"/>
      <c r="T747" s="68"/>
      <c r="U747" s="62" t="s">
        <v>42</v>
      </c>
      <c r="V747" s="66"/>
      <c r="W747" s="69"/>
      <c r="X747" s="38"/>
      <c r="Y747" s="70" t="s">
        <v>47</v>
      </c>
      <c r="Z747" s="70" t="s">
        <v>47</v>
      </c>
      <c r="AA747" s="4"/>
      <c r="AB747" s="13" t="str">
        <f t="shared" si="120"/>
        <v>/rsm:CrossIndustryInvoice/rsm:SupplyChainTradeTransaction/ram:ApplicableHeaderTradeDelivery/ram:ShipFromTradeParty/ram:DefinedTradeContact</v>
      </c>
      <c r="AC747" s="13" t="str">
        <f t="shared" si="121"/>
        <v>/ram:TelephoneUniversalCommunication</v>
      </c>
      <c r="AD747" s="14">
        <f>COUNTIFS(R$4:R747,AB747)</f>
        <v>1</v>
      </c>
      <c r="AE747" s="1"/>
      <c r="AF747" s="61" t="str">
        <f t="shared" si="114"/>
        <v>EXT</v>
      </c>
      <c r="AG747" s="62">
        <f t="shared" si="116"/>
        <v>5</v>
      </c>
      <c r="AH747" s="62" t="str">
        <f t="shared" si="115"/>
        <v>0..1</v>
      </c>
      <c r="AI747" s="192" t="s">
        <v>946</v>
      </c>
      <c r="AJ747" s="64"/>
      <c r="AK747" s="65"/>
      <c r="AL747" s="65"/>
      <c r="AM747" s="65"/>
      <c r="AN747" s="64"/>
      <c r="AO747" s="66" t="str">
        <f t="shared" si="111"/>
        <v>0..1</v>
      </c>
      <c r="AP747" s="66" t="str">
        <f t="shared" si="111"/>
        <v>0..1</v>
      </c>
      <c r="AQ747" s="6" t="str">
        <f t="shared" si="111"/>
        <v>/rsm:CrossIndustryInvoice
/rsm:SupplyChainTradeTransaction
/ram:ApplicableHeaderTradeDelivery
/ram:ShipFromTradeParty
/ram:DefinedTradeContact
/ram:TelephoneUniversalCommunication</v>
      </c>
      <c r="AR747" s="67" t="str">
        <f t="shared" si="111"/>
        <v>/rsm:CrossIndustryInvoice/rsm:SupplyChainTradeTransaction/ram:ApplicableHeaderTradeDelivery/ram:ShipFromTradeParty/ram:DefinedTradeContact/ram:TelephoneUniversalCommunication</v>
      </c>
      <c r="AS747" s="66"/>
      <c r="AT747" s="68"/>
      <c r="AU747" s="62" t="str">
        <f t="shared" si="117"/>
        <v>0..1</v>
      </c>
      <c r="AV747" s="66"/>
      <c r="AW747" s="69"/>
      <c r="AX747" s="7"/>
      <c r="AY747" s="70" t="str">
        <f t="shared" si="118"/>
        <v>EXTENDED</v>
      </c>
      <c r="AZ747" s="70" t="str">
        <f t="shared" si="118"/>
        <v>EXTENDED</v>
      </c>
      <c r="BA747" s="1"/>
      <c r="BB747" s="57"/>
      <c r="BE747"/>
      <c r="BF747" s="1"/>
      <c r="BG747" s="1"/>
      <c r="BH747" s="1"/>
      <c r="BI747" s="1"/>
      <c r="BJ747" s="1"/>
      <c r="BK747" s="1"/>
      <c r="BL747" s="1"/>
      <c r="BM747" s="1"/>
      <c r="BN747" s="1"/>
      <c r="BO747" s="1"/>
      <c r="BP747" s="1"/>
      <c r="BQ747" s="1"/>
      <c r="BR747" s="1"/>
      <c r="BS747" s="1"/>
      <c r="BT747" s="1"/>
      <c r="BU747" s="1"/>
      <c r="BV747" s="1"/>
      <c r="BW747" s="1"/>
      <c r="BX747" s="1"/>
      <c r="BY747" s="1"/>
      <c r="BZ747" s="1"/>
    </row>
    <row r="748" spans="1:78" s="59" customFormat="1" ht="114">
      <c r="A748" s="45" t="str">
        <f t="shared" si="122"/>
        <v>EXT</v>
      </c>
      <c r="B748" s="45"/>
      <c r="C748" s="45"/>
      <c r="D748" s="205" t="s">
        <v>3007</v>
      </c>
      <c r="E748" s="61" t="s">
        <v>41</v>
      </c>
      <c r="F748" s="281" t="e">
        <v>#N/A</v>
      </c>
      <c r="G748" s="62">
        <f t="shared" si="119"/>
        <v>6</v>
      </c>
      <c r="H748" s="62" t="s">
        <v>32</v>
      </c>
      <c r="I748" s="64" t="s">
        <v>2156</v>
      </c>
      <c r="J748" s="64"/>
      <c r="K748" s="65"/>
      <c r="L748" s="65"/>
      <c r="M748" s="65"/>
      <c r="N748" s="64"/>
      <c r="O748" s="66" t="s">
        <v>32</v>
      </c>
      <c r="P748" s="66" t="str">
        <f t="shared" si="113"/>
        <v>1..1</v>
      </c>
      <c r="Q748" s="6" t="s">
        <v>3310</v>
      </c>
      <c r="R748" s="67" t="s">
        <v>3311</v>
      </c>
      <c r="S748" s="66" t="s">
        <v>73</v>
      </c>
      <c r="T748" s="68" t="s">
        <v>56</v>
      </c>
      <c r="U748" s="62" t="s">
        <v>42</v>
      </c>
      <c r="V748" s="66"/>
      <c r="W748" s="69"/>
      <c r="X748" s="38"/>
      <c r="Y748" s="70" t="s">
        <v>47</v>
      </c>
      <c r="Z748" s="70" t="s">
        <v>47</v>
      </c>
      <c r="AA748" s="4"/>
      <c r="AB748" s="13" t="str">
        <f t="shared" si="120"/>
        <v>/rsm:CrossIndustryInvoice/rsm:SupplyChainTradeTransaction/ram:ApplicableHeaderTradeDelivery/ram:ShipFromTradeParty/ram:DefinedTradeContact/ram:TelephoneUniversalCommunication</v>
      </c>
      <c r="AC748" s="13" t="str">
        <f t="shared" si="121"/>
        <v>/ram:CompleteNumber</v>
      </c>
      <c r="AD748" s="14">
        <f>COUNTIFS(R$4:R748,AB748)</f>
        <v>1</v>
      </c>
      <c r="AE748" s="1"/>
      <c r="AF748" s="61" t="str">
        <f t="shared" si="114"/>
        <v>EXT</v>
      </c>
      <c r="AG748" s="62">
        <f t="shared" si="116"/>
        <v>6</v>
      </c>
      <c r="AH748" s="62" t="str">
        <f t="shared" si="115"/>
        <v>1..1</v>
      </c>
      <c r="AI748" s="64" t="s">
        <v>950</v>
      </c>
      <c r="AJ748" s="64"/>
      <c r="AK748" s="65"/>
      <c r="AL748" s="65"/>
      <c r="AM748" s="65"/>
      <c r="AN748" s="64"/>
      <c r="AO748" s="66" t="str">
        <f t="shared" si="111"/>
        <v>1..1</v>
      </c>
      <c r="AP748" s="66" t="str">
        <f t="shared" si="111"/>
        <v>1..1</v>
      </c>
      <c r="AQ748" s="6" t="str">
        <f t="shared" si="111"/>
        <v>/rsm:CrossIndustryInvoice
/rsm:SupplyChainTradeTransaction
/ram:ApplicableHeaderTradeDelivery
/ram:ShipFromTradeParty
/ram:DefinedTradeContact
/ram:TelephoneUniversalCommunication
/ram:CompleteNumber</v>
      </c>
      <c r="AR748" s="67" t="str">
        <f t="shared" si="111"/>
        <v>/rsm:CrossIndustryInvoice/rsm:SupplyChainTradeTransaction/ram:ApplicableHeaderTradeDelivery/ram:ShipFromTradeParty/ram:DefinedTradeContact/ram:TelephoneUniversalCommunication/ram:CompleteNumber</v>
      </c>
      <c r="AS748" s="66" t="s">
        <v>73</v>
      </c>
      <c r="AT748" s="68" t="s">
        <v>56</v>
      </c>
      <c r="AU748" s="62" t="str">
        <f t="shared" si="117"/>
        <v>0..1</v>
      </c>
      <c r="AV748" s="66"/>
      <c r="AW748" s="69"/>
      <c r="AX748" s="7"/>
      <c r="AY748" s="70" t="str">
        <f t="shared" si="118"/>
        <v>EXTENDED</v>
      </c>
      <c r="AZ748" s="70" t="str">
        <f t="shared" si="118"/>
        <v>EXTENDED</v>
      </c>
      <c r="BA748" s="1"/>
      <c r="BB748" s="57"/>
      <c r="BE748"/>
      <c r="BF748" s="1"/>
      <c r="BG748" s="1"/>
      <c r="BH748" s="1"/>
      <c r="BI748" s="1"/>
      <c r="BJ748" s="1"/>
      <c r="BK748" s="1"/>
      <c r="BL748" s="1"/>
      <c r="BM748" s="1"/>
      <c r="BN748" s="1"/>
      <c r="BO748" s="1"/>
      <c r="BP748" s="1"/>
      <c r="BQ748" s="1"/>
      <c r="BR748" s="1"/>
      <c r="BS748" s="1"/>
      <c r="BT748" s="1"/>
      <c r="BU748" s="1"/>
      <c r="BV748" s="1"/>
      <c r="BW748" s="1"/>
      <c r="BX748" s="1"/>
      <c r="BY748" s="1"/>
      <c r="BZ748" s="1"/>
    </row>
    <row r="749" spans="1:78" s="59" customFormat="1" ht="89.25">
      <c r="A749" s="45" t="str">
        <f t="shared" si="122"/>
        <v>EXT</v>
      </c>
      <c r="B749" s="45"/>
      <c r="C749" s="45"/>
      <c r="D749" s="205" t="s">
        <v>3007</v>
      </c>
      <c r="E749" s="61" t="s">
        <v>41</v>
      </c>
      <c r="F749" s="281" t="e">
        <v>#N/A</v>
      </c>
      <c r="G749" s="62">
        <f t="shared" si="119"/>
        <v>5</v>
      </c>
      <c r="H749" s="62" t="s">
        <v>42</v>
      </c>
      <c r="I749" s="192" t="s">
        <v>2159</v>
      </c>
      <c r="J749" s="64"/>
      <c r="K749" s="65"/>
      <c r="L749" s="65"/>
      <c r="M749" s="65"/>
      <c r="N749" s="64"/>
      <c r="O749" s="66" t="s">
        <v>42</v>
      </c>
      <c r="P749" s="66" t="str">
        <f t="shared" si="113"/>
        <v>0..1</v>
      </c>
      <c r="Q749" s="6" t="s">
        <v>3312</v>
      </c>
      <c r="R749" s="67" t="s">
        <v>3313</v>
      </c>
      <c r="S749" s="66"/>
      <c r="T749" s="68"/>
      <c r="U749" s="62" t="s">
        <v>42</v>
      </c>
      <c r="V749" s="66"/>
      <c r="W749" s="69"/>
      <c r="X749" s="38"/>
      <c r="Y749" s="70" t="s">
        <v>47</v>
      </c>
      <c r="Z749" s="70" t="s">
        <v>47</v>
      </c>
      <c r="AA749" s="4"/>
      <c r="AB749" s="13" t="str">
        <f t="shared" si="120"/>
        <v>/rsm:CrossIndustryInvoice/rsm:SupplyChainTradeTransaction/ram:ApplicableHeaderTradeDelivery/ram:ShipFromTradeParty/ram:DefinedTradeContact</v>
      </c>
      <c r="AC749" s="13" t="str">
        <f t="shared" si="121"/>
        <v>/ram:FaxUniversalCommunication</v>
      </c>
      <c r="AD749" s="14">
        <f>COUNTIFS(R$4:R749,AB749)</f>
        <v>1</v>
      </c>
      <c r="AE749" s="1"/>
      <c r="AF749" s="61" t="str">
        <f t="shared" si="114"/>
        <v>EXT</v>
      </c>
      <c r="AG749" s="62">
        <f t="shared" si="116"/>
        <v>5</v>
      </c>
      <c r="AH749" s="62" t="str">
        <f t="shared" si="115"/>
        <v>0..1</v>
      </c>
      <c r="AI749" s="192" t="s">
        <v>954</v>
      </c>
      <c r="AJ749" s="64"/>
      <c r="AK749" s="65"/>
      <c r="AL749" s="65"/>
      <c r="AM749" s="65"/>
      <c r="AN749" s="64"/>
      <c r="AO749" s="66" t="str">
        <f t="shared" si="111"/>
        <v>0..1</v>
      </c>
      <c r="AP749" s="66" t="str">
        <f t="shared" si="111"/>
        <v>0..1</v>
      </c>
      <c r="AQ749" s="6" t="str">
        <f t="shared" si="111"/>
        <v>/rsm:CrossIndustryInvoice
/rsm:SupplyChainTradeTransaction
/ram:ApplicableHeaderTradeDelivery
/ram:ShipFromTradeParty
/ram:DefinedTradeContact
/ram:FaxUniversalCommunication</v>
      </c>
      <c r="AR749" s="67" t="str">
        <f t="shared" si="111"/>
        <v>/rsm:CrossIndustryInvoice/rsm:SupplyChainTradeTransaction/ram:ApplicableHeaderTradeDelivery/ram:ShipFromTradeParty/ram:DefinedTradeContact/ram:FaxUniversalCommunication</v>
      </c>
      <c r="AS749" s="66"/>
      <c r="AT749" s="68"/>
      <c r="AU749" s="62" t="str">
        <f t="shared" si="117"/>
        <v>0..1</v>
      </c>
      <c r="AV749" s="66"/>
      <c r="AW749" s="69"/>
      <c r="AX749" s="7"/>
      <c r="AY749" s="70" t="str">
        <f t="shared" si="118"/>
        <v>EXTENDED</v>
      </c>
      <c r="AZ749" s="70" t="str">
        <f t="shared" si="118"/>
        <v>EXTENDED</v>
      </c>
      <c r="BA749" s="1"/>
      <c r="BB749" s="57"/>
      <c r="BE749"/>
      <c r="BF749" s="1"/>
      <c r="BG749" s="1"/>
      <c r="BH749" s="1"/>
      <c r="BI749" s="1"/>
      <c r="BJ749" s="1"/>
      <c r="BK749" s="1"/>
      <c r="BL749" s="1"/>
      <c r="BM749" s="1"/>
      <c r="BN749" s="1"/>
      <c r="BO749" s="1"/>
      <c r="BP749" s="1"/>
      <c r="BQ749" s="1"/>
      <c r="BR749" s="1"/>
      <c r="BS749" s="1"/>
      <c r="BT749" s="1"/>
      <c r="BU749" s="1"/>
      <c r="BV749" s="1"/>
      <c r="BW749" s="1"/>
      <c r="BX749" s="1"/>
      <c r="BY749" s="1"/>
      <c r="BZ749" s="1"/>
    </row>
    <row r="750" spans="1:78" s="59" customFormat="1" ht="102">
      <c r="A750" s="45" t="str">
        <f t="shared" si="122"/>
        <v>EXT</v>
      </c>
      <c r="B750" s="45"/>
      <c r="C750" s="45"/>
      <c r="D750" s="205" t="s">
        <v>3007</v>
      </c>
      <c r="E750" s="61" t="s">
        <v>41</v>
      </c>
      <c r="F750" s="281" t="e">
        <v>#N/A</v>
      </c>
      <c r="G750" s="62">
        <f t="shared" si="119"/>
        <v>6</v>
      </c>
      <c r="H750" s="62" t="s">
        <v>32</v>
      </c>
      <c r="I750" s="64" t="s">
        <v>2162</v>
      </c>
      <c r="J750" s="64"/>
      <c r="K750" s="65"/>
      <c r="L750" s="65"/>
      <c r="M750" s="65"/>
      <c r="N750" s="64"/>
      <c r="O750" s="66" t="s">
        <v>32</v>
      </c>
      <c r="P750" s="66" t="str">
        <f t="shared" si="113"/>
        <v>1..1</v>
      </c>
      <c r="Q750" s="6" t="s">
        <v>3314</v>
      </c>
      <c r="R750" s="67" t="s">
        <v>3315</v>
      </c>
      <c r="S750" s="66" t="s">
        <v>73</v>
      </c>
      <c r="T750" s="68" t="s">
        <v>56</v>
      </c>
      <c r="U750" s="62" t="s">
        <v>42</v>
      </c>
      <c r="V750" s="66"/>
      <c r="W750" s="69"/>
      <c r="X750" s="38"/>
      <c r="Y750" s="70" t="s">
        <v>47</v>
      </c>
      <c r="Z750" s="70" t="s">
        <v>47</v>
      </c>
      <c r="AA750" s="4"/>
      <c r="AB750" s="13" t="str">
        <f t="shared" si="120"/>
        <v>/rsm:CrossIndustryInvoice/rsm:SupplyChainTradeTransaction/ram:ApplicableHeaderTradeDelivery/ram:ShipFromTradeParty/ram:DefinedTradeContact/ram:FaxUniversalCommunication</v>
      </c>
      <c r="AC750" s="13" t="str">
        <f t="shared" si="121"/>
        <v>/ram:CompleteNumber</v>
      </c>
      <c r="AD750" s="14">
        <f>COUNTIFS(R$4:R750,AB750)</f>
        <v>1</v>
      </c>
      <c r="AE750" s="1"/>
      <c r="AF750" s="61" t="str">
        <f t="shared" si="114"/>
        <v>EXT</v>
      </c>
      <c r="AG750" s="62">
        <f t="shared" si="116"/>
        <v>6</v>
      </c>
      <c r="AH750" s="62" t="str">
        <f t="shared" si="115"/>
        <v>1..1</v>
      </c>
      <c r="AI750" s="64" t="s">
        <v>958</v>
      </c>
      <c r="AJ750" s="64"/>
      <c r="AK750" s="65"/>
      <c r="AL750" s="65"/>
      <c r="AM750" s="65"/>
      <c r="AN750" s="64"/>
      <c r="AO750" s="66" t="str">
        <f t="shared" si="111"/>
        <v>1..1</v>
      </c>
      <c r="AP750" s="66" t="str">
        <f t="shared" si="111"/>
        <v>1..1</v>
      </c>
      <c r="AQ750" s="6" t="str">
        <f t="shared" si="111"/>
        <v>/rsm:CrossIndustryInvoice
/rsm:SupplyChainTradeTransaction
/ram:ApplicableHeaderTradeDelivery
/ram:ShipFromTradeParty
/ram:DefinedTradeContact
/ram:FaxUniversalCommunication
/ram:CompleteNumber</v>
      </c>
      <c r="AR750" s="67" t="str">
        <f t="shared" si="111"/>
        <v>/rsm:CrossIndustryInvoice/rsm:SupplyChainTradeTransaction/ram:ApplicableHeaderTradeDelivery/ram:ShipFromTradeParty/ram:DefinedTradeContact/ram:FaxUniversalCommunication/ram:CompleteNumber</v>
      </c>
      <c r="AS750" s="66" t="s">
        <v>73</v>
      </c>
      <c r="AT750" s="68" t="s">
        <v>56</v>
      </c>
      <c r="AU750" s="62" t="str">
        <f t="shared" si="117"/>
        <v>0..1</v>
      </c>
      <c r="AV750" s="66"/>
      <c r="AW750" s="69"/>
      <c r="AX750" s="7"/>
      <c r="AY750" s="70" t="str">
        <f t="shared" si="118"/>
        <v>EXTENDED</v>
      </c>
      <c r="AZ750" s="70" t="str">
        <f t="shared" si="118"/>
        <v>EXTENDED</v>
      </c>
      <c r="BA750" s="1"/>
      <c r="BB750" s="57"/>
      <c r="BE750"/>
      <c r="BF750" s="1"/>
      <c r="BG750" s="1"/>
      <c r="BH750" s="1"/>
      <c r="BI750" s="1"/>
      <c r="BJ750" s="1"/>
      <c r="BK750" s="1"/>
      <c r="BL750" s="1"/>
      <c r="BM750" s="1"/>
      <c r="BN750" s="1"/>
      <c r="BO750" s="1"/>
      <c r="BP750" s="1"/>
      <c r="BQ750" s="1"/>
      <c r="BR750" s="1"/>
      <c r="BS750" s="1"/>
      <c r="BT750" s="1"/>
      <c r="BU750" s="1"/>
      <c r="BV750" s="1"/>
      <c r="BW750" s="1"/>
      <c r="BX750" s="1"/>
      <c r="BY750" s="1"/>
      <c r="BZ750" s="1"/>
    </row>
    <row r="751" spans="1:78" s="59" customFormat="1" ht="89.25">
      <c r="A751" s="45" t="str">
        <f t="shared" si="122"/>
        <v>EXT</v>
      </c>
      <c r="B751" s="45"/>
      <c r="C751" s="45"/>
      <c r="D751" s="205" t="s">
        <v>3007</v>
      </c>
      <c r="E751" s="61" t="s">
        <v>41</v>
      </c>
      <c r="F751" s="281" t="e">
        <v>#N/A</v>
      </c>
      <c r="G751" s="62">
        <f t="shared" si="119"/>
        <v>5</v>
      </c>
      <c r="H751" s="62" t="s">
        <v>42</v>
      </c>
      <c r="I751" s="192" t="s">
        <v>2166</v>
      </c>
      <c r="J751" s="64"/>
      <c r="K751" s="65"/>
      <c r="L751" s="65"/>
      <c r="M751" s="65"/>
      <c r="N751" s="64"/>
      <c r="O751" s="66" t="s">
        <v>42</v>
      </c>
      <c r="P751" s="66" t="str">
        <f t="shared" si="113"/>
        <v>0..1</v>
      </c>
      <c r="Q751" s="6" t="s">
        <v>3316</v>
      </c>
      <c r="R751" s="67" t="s">
        <v>3317</v>
      </c>
      <c r="S751" s="66"/>
      <c r="T751" s="68"/>
      <c r="U751" s="62" t="s">
        <v>42</v>
      </c>
      <c r="V751" s="66"/>
      <c r="W751" s="69"/>
      <c r="X751" s="38"/>
      <c r="Y751" s="70" t="s">
        <v>47</v>
      </c>
      <c r="Z751" s="70" t="s">
        <v>47</v>
      </c>
      <c r="AA751" s="4"/>
      <c r="AB751" s="13" t="str">
        <f t="shared" si="120"/>
        <v>/rsm:CrossIndustryInvoice/rsm:SupplyChainTradeTransaction/ram:ApplicableHeaderTradeDelivery/ram:ShipFromTradeParty/ram:DefinedTradeContact</v>
      </c>
      <c r="AC751" s="13" t="str">
        <f t="shared" si="121"/>
        <v>/ram:EmailURIUniversalCommunication</v>
      </c>
      <c r="AD751" s="14">
        <f>COUNTIFS(R$4:R751,AB751)</f>
        <v>1</v>
      </c>
      <c r="AE751" s="1"/>
      <c r="AF751" s="61" t="str">
        <f t="shared" si="114"/>
        <v>EXT</v>
      </c>
      <c r="AG751" s="62">
        <f t="shared" si="116"/>
        <v>5</v>
      </c>
      <c r="AH751" s="62" t="str">
        <f t="shared" si="115"/>
        <v>0..1</v>
      </c>
      <c r="AI751" s="192" t="s">
        <v>962</v>
      </c>
      <c r="AJ751" s="64"/>
      <c r="AK751" s="65"/>
      <c r="AL751" s="65"/>
      <c r="AM751" s="65"/>
      <c r="AN751" s="64"/>
      <c r="AO751" s="66" t="str">
        <f t="shared" si="111"/>
        <v>0..1</v>
      </c>
      <c r="AP751" s="66" t="str">
        <f t="shared" si="111"/>
        <v>0..1</v>
      </c>
      <c r="AQ751" s="6" t="str">
        <f t="shared" si="111"/>
        <v>/rsm:CrossIndustryInvoice
/rsm:SupplyChainTradeTransaction
/ram:ApplicableHeaderTradeDelivery
/ram:ShipFromTradeParty
/ram:DefinedTradeContact
/ram:EmailURIUniversalCommunication</v>
      </c>
      <c r="AR751" s="67" t="str">
        <f t="shared" si="111"/>
        <v>/rsm:CrossIndustryInvoice/rsm:SupplyChainTradeTransaction/ram:ApplicableHeaderTradeDelivery/ram:ShipFromTradeParty/ram:DefinedTradeContact/ram:EmailURIUniversalCommunication</v>
      </c>
      <c r="AS751" s="66"/>
      <c r="AT751" s="68"/>
      <c r="AU751" s="62" t="str">
        <f t="shared" si="117"/>
        <v>0..1</v>
      </c>
      <c r="AV751" s="66"/>
      <c r="AW751" s="69"/>
      <c r="AX751" s="7"/>
      <c r="AY751" s="70" t="str">
        <f t="shared" si="118"/>
        <v>EXTENDED</v>
      </c>
      <c r="AZ751" s="70" t="str">
        <f t="shared" si="118"/>
        <v>EXTENDED</v>
      </c>
      <c r="BA751" s="1"/>
      <c r="BB751" s="57"/>
      <c r="BE751"/>
      <c r="BF751" s="1"/>
      <c r="BG751" s="1"/>
      <c r="BH751" s="1"/>
      <c r="BI751" s="1"/>
      <c r="BJ751" s="1"/>
      <c r="BK751" s="1"/>
      <c r="BL751" s="1"/>
      <c r="BM751" s="1"/>
      <c r="BN751" s="1"/>
      <c r="BO751" s="1"/>
      <c r="BP751" s="1"/>
      <c r="BQ751" s="1"/>
      <c r="BR751" s="1"/>
      <c r="BS751" s="1"/>
      <c r="BT751" s="1"/>
      <c r="BU751" s="1"/>
      <c r="BV751" s="1"/>
      <c r="BW751" s="1"/>
      <c r="BX751" s="1"/>
      <c r="BY751" s="1"/>
      <c r="BZ751" s="1"/>
    </row>
    <row r="752" spans="1:78" s="59" customFormat="1" ht="114">
      <c r="A752" s="45" t="str">
        <f t="shared" si="122"/>
        <v>EXT</v>
      </c>
      <c r="B752" s="45"/>
      <c r="C752" s="45"/>
      <c r="D752" s="205" t="s">
        <v>3007</v>
      </c>
      <c r="E752" s="61" t="s">
        <v>41</v>
      </c>
      <c r="F752" s="281" t="e">
        <v>#N/A</v>
      </c>
      <c r="G752" s="62">
        <f t="shared" si="119"/>
        <v>6</v>
      </c>
      <c r="H752" s="62" t="s">
        <v>32</v>
      </c>
      <c r="I752" s="64" t="s">
        <v>2169</v>
      </c>
      <c r="J752" s="64"/>
      <c r="K752" s="65"/>
      <c r="L752" s="65"/>
      <c r="M752" s="65"/>
      <c r="N752" s="64"/>
      <c r="O752" s="66" t="s">
        <v>32</v>
      </c>
      <c r="P752" s="66" t="str">
        <f t="shared" si="113"/>
        <v>1..1</v>
      </c>
      <c r="Q752" s="6" t="s">
        <v>3318</v>
      </c>
      <c r="R752" s="67" t="s">
        <v>3319</v>
      </c>
      <c r="S752" s="66" t="s">
        <v>73</v>
      </c>
      <c r="T752" s="68" t="s">
        <v>56</v>
      </c>
      <c r="U752" s="62" t="s">
        <v>42</v>
      </c>
      <c r="V752" s="66"/>
      <c r="W752" s="69"/>
      <c r="X752" s="38"/>
      <c r="Y752" s="70" t="s">
        <v>47</v>
      </c>
      <c r="Z752" s="70" t="s">
        <v>47</v>
      </c>
      <c r="AA752" s="4"/>
      <c r="AB752" s="13" t="str">
        <f t="shared" si="120"/>
        <v>/rsm:CrossIndustryInvoice/rsm:SupplyChainTradeTransaction/ram:ApplicableHeaderTradeDelivery/ram:ShipFromTradeParty/ram:DefinedTradeContact/ram:EmailURIUniversalCommunication</v>
      </c>
      <c r="AC752" s="13" t="str">
        <f t="shared" si="121"/>
        <v>/ram:URIID</v>
      </c>
      <c r="AD752" s="14">
        <f>COUNTIFS(R$4:R752,AB752)</f>
        <v>1</v>
      </c>
      <c r="AE752" s="1"/>
      <c r="AF752" s="61" t="str">
        <f t="shared" si="114"/>
        <v>EXT</v>
      </c>
      <c r="AG752" s="62">
        <f t="shared" si="116"/>
        <v>6</v>
      </c>
      <c r="AH752" s="62" t="str">
        <f t="shared" si="115"/>
        <v>1..1</v>
      </c>
      <c r="AI752" s="64" t="s">
        <v>965</v>
      </c>
      <c r="AJ752" s="64"/>
      <c r="AK752" s="65"/>
      <c r="AL752" s="65"/>
      <c r="AM752" s="65"/>
      <c r="AN752" s="64"/>
      <c r="AO752" s="66" t="str">
        <f t="shared" si="111"/>
        <v>1..1</v>
      </c>
      <c r="AP752" s="66" t="str">
        <f t="shared" si="111"/>
        <v>1..1</v>
      </c>
      <c r="AQ752" s="6" t="str">
        <f t="shared" si="111"/>
        <v>/rsm:CrossIndustryInvoice
/rsm:SupplyChainTradeTransaction
/ram:ApplicableHeaderTradeDelivery
/ram:ShipFromTradeParty
/ram:DefinedTradeContact
/ram:EmailURIUniversalCommunication
/ram:URIID</v>
      </c>
      <c r="AR752" s="67" t="str">
        <f t="shared" si="111"/>
        <v>/rsm:CrossIndustryInvoice/rsm:SupplyChainTradeTransaction/ram:ApplicableHeaderTradeDelivery/ram:ShipFromTradeParty/ram:DefinedTradeContact/ram:EmailURIUniversalCommunication/ram:URIID</v>
      </c>
      <c r="AS752" s="66" t="s">
        <v>73</v>
      </c>
      <c r="AT752" s="68" t="s">
        <v>56</v>
      </c>
      <c r="AU752" s="62" t="str">
        <f t="shared" si="117"/>
        <v>0..1</v>
      </c>
      <c r="AV752" s="66"/>
      <c r="AW752" s="69"/>
      <c r="AX752" s="7"/>
      <c r="AY752" s="70" t="str">
        <f t="shared" si="118"/>
        <v>EXTENDED</v>
      </c>
      <c r="AZ752" s="70" t="str">
        <f t="shared" si="118"/>
        <v>EXTENDED</v>
      </c>
      <c r="BA752" s="1"/>
      <c r="BB752" s="57"/>
      <c r="BE752"/>
      <c r="BF752" s="1"/>
      <c r="BG752" s="1"/>
      <c r="BH752" s="1"/>
      <c r="BI752" s="1"/>
      <c r="BJ752" s="1"/>
      <c r="BK752" s="1"/>
      <c r="BL752" s="1"/>
      <c r="BM752" s="1"/>
      <c r="BN752" s="1"/>
      <c r="BO752" s="1"/>
      <c r="BP752" s="1"/>
      <c r="BQ752" s="1"/>
      <c r="BR752" s="1"/>
      <c r="BS752" s="1"/>
      <c r="BT752" s="1"/>
      <c r="BU752" s="1"/>
      <c r="BV752" s="1"/>
      <c r="BW752" s="1"/>
      <c r="BX752" s="1"/>
      <c r="BY752" s="1"/>
      <c r="BZ752" s="1"/>
    </row>
    <row r="753" spans="1:78" s="59" customFormat="1" ht="76.5">
      <c r="A753" s="45" t="str">
        <f t="shared" si="122"/>
        <v>EXT</v>
      </c>
      <c r="B753" s="45"/>
      <c r="C753" s="45"/>
      <c r="D753" s="205" t="s">
        <v>3007</v>
      </c>
      <c r="E753" s="139" t="s">
        <v>41</v>
      </c>
      <c r="F753" s="295" t="e">
        <v>#N/A</v>
      </c>
      <c r="G753" s="140">
        <f t="shared" si="119"/>
        <v>4</v>
      </c>
      <c r="H753" s="140" t="s">
        <v>42</v>
      </c>
      <c r="I753" s="125" t="s">
        <v>3320</v>
      </c>
      <c r="J753" s="125"/>
      <c r="K753" s="126"/>
      <c r="L753" s="126"/>
      <c r="M753" s="126"/>
      <c r="N753" s="125"/>
      <c r="O753" s="124" t="s">
        <v>42</v>
      </c>
      <c r="P753" s="124" t="str">
        <f t="shared" si="113"/>
        <v>0..1</v>
      </c>
      <c r="Q753" s="141" t="s">
        <v>3321</v>
      </c>
      <c r="R753" s="142" t="s">
        <v>3322</v>
      </c>
      <c r="S753" s="124" t="s">
        <v>35</v>
      </c>
      <c r="T753" s="129" t="s">
        <v>56</v>
      </c>
      <c r="U753" s="140" t="s">
        <v>42</v>
      </c>
      <c r="V753" s="124"/>
      <c r="W753" s="130"/>
      <c r="X753" s="38"/>
      <c r="Y753" s="143" t="s">
        <v>47</v>
      </c>
      <c r="Z753" s="143" t="s">
        <v>47</v>
      </c>
      <c r="AA753" s="4"/>
      <c r="AB753" s="13" t="str">
        <f t="shared" si="120"/>
        <v>/rsm:CrossIndustryInvoice/rsm:SupplyChainTradeTransaction/ram:ApplicableHeaderTradeDelivery/ram:ShipFromTradeParty</v>
      </c>
      <c r="AC753" s="13" t="str">
        <f t="shared" si="121"/>
        <v>/ram:PostalTradeAddress</v>
      </c>
      <c r="AD753" s="14">
        <f>COUNTIFS(R$4:R753,AB753)</f>
        <v>1</v>
      </c>
      <c r="AE753" s="1"/>
      <c r="AF753" s="139" t="str">
        <f t="shared" si="114"/>
        <v>EXT</v>
      </c>
      <c r="AG753" s="140">
        <f t="shared" si="116"/>
        <v>4</v>
      </c>
      <c r="AH753" s="140" t="str">
        <f t="shared" si="115"/>
        <v>0..1</v>
      </c>
      <c r="AI753" s="125" t="s">
        <v>3323</v>
      </c>
      <c r="AJ753" s="125"/>
      <c r="AK753" s="126"/>
      <c r="AL753" s="126"/>
      <c r="AM753" s="126"/>
      <c r="AN753" s="125"/>
      <c r="AO753" s="124" t="str">
        <f t="shared" si="111"/>
        <v>0..1</v>
      </c>
      <c r="AP753" s="124" t="str">
        <f t="shared" si="111"/>
        <v>0..1</v>
      </c>
      <c r="AQ753" s="141" t="str">
        <f t="shared" si="111"/>
        <v>/rsm:CrossIndustryInvoice
/rsm:SupplyChainTradeTransaction
/ram:ApplicableHeaderTradeDelivery
/ram:ShipFromTradeParty
/ram:PostalTradeAddress</v>
      </c>
      <c r="AR753" s="142" t="str">
        <f t="shared" si="111"/>
        <v>/rsm:CrossIndustryInvoice/rsm:SupplyChainTradeTransaction/ram:ApplicableHeaderTradeDelivery/ram:ShipFromTradeParty/ram:PostalTradeAddress</v>
      </c>
      <c r="AS753" s="124" t="s">
        <v>35</v>
      </c>
      <c r="AT753" s="129" t="s">
        <v>56</v>
      </c>
      <c r="AU753" s="140" t="str">
        <f t="shared" si="117"/>
        <v>0..1</v>
      </c>
      <c r="AV753" s="124"/>
      <c r="AW753" s="130"/>
      <c r="AX753" s="7"/>
      <c r="AY753" s="143" t="str">
        <f t="shared" si="118"/>
        <v>EXTENDED</v>
      </c>
      <c r="AZ753" s="143" t="str">
        <f t="shared" si="118"/>
        <v>EXTENDED</v>
      </c>
      <c r="BA753" s="1"/>
      <c r="BB753" s="57"/>
      <c r="BE753"/>
      <c r="BF753" s="1"/>
      <c r="BG753" s="1"/>
      <c r="BH753" s="1"/>
      <c r="BI753" s="1"/>
      <c r="BJ753" s="1"/>
      <c r="BK753" s="1"/>
      <c r="BL753" s="1"/>
      <c r="BM753" s="1"/>
      <c r="BN753" s="1"/>
      <c r="BO753" s="1"/>
      <c r="BP753" s="1"/>
      <c r="BQ753" s="1"/>
      <c r="BR753" s="1"/>
      <c r="BS753" s="1"/>
      <c r="BT753" s="1"/>
      <c r="BU753" s="1"/>
      <c r="BV753" s="1"/>
      <c r="BW753" s="1"/>
      <c r="BX753" s="1"/>
      <c r="BY753" s="1"/>
      <c r="BZ753" s="1"/>
    </row>
    <row r="754" spans="1:78" s="59" customFormat="1" ht="89.25">
      <c r="A754" s="45" t="str">
        <f t="shared" si="122"/>
        <v>EXT</v>
      </c>
      <c r="B754" s="45"/>
      <c r="C754" s="45"/>
      <c r="D754" s="205" t="s">
        <v>3007</v>
      </c>
      <c r="E754" s="61" t="s">
        <v>41</v>
      </c>
      <c r="F754" s="281" t="e">
        <v>#N/A</v>
      </c>
      <c r="G754" s="62">
        <f t="shared" si="119"/>
        <v>5</v>
      </c>
      <c r="H754" s="62" t="s">
        <v>42</v>
      </c>
      <c r="I754" s="64" t="s">
        <v>1634</v>
      </c>
      <c r="J754" s="64" t="s">
        <v>1635</v>
      </c>
      <c r="K754" s="65" t="s">
        <v>1636</v>
      </c>
      <c r="L754" s="65"/>
      <c r="M754" s="65"/>
      <c r="N754" s="64"/>
      <c r="O754" s="66" t="s">
        <v>42</v>
      </c>
      <c r="P754" s="66" t="str">
        <f t="shared" si="113"/>
        <v>0..1</v>
      </c>
      <c r="Q754" s="6" t="s">
        <v>3324</v>
      </c>
      <c r="R754" s="67" t="s">
        <v>3325</v>
      </c>
      <c r="S754" s="66" t="s">
        <v>73</v>
      </c>
      <c r="T754" s="68" t="s">
        <v>56</v>
      </c>
      <c r="U754" s="62" t="s">
        <v>42</v>
      </c>
      <c r="V754" s="66"/>
      <c r="W754" s="69"/>
      <c r="X754" s="38"/>
      <c r="Y754" s="70" t="s">
        <v>47</v>
      </c>
      <c r="Z754" s="70" t="s">
        <v>47</v>
      </c>
      <c r="AA754" s="4"/>
      <c r="AB754" s="13" t="str">
        <f t="shared" si="120"/>
        <v>/rsm:CrossIndustryInvoice/rsm:SupplyChainTradeTransaction/ram:ApplicableHeaderTradeDelivery/ram:ShipFromTradeParty/ram:PostalTradeAddress</v>
      </c>
      <c r="AC754" s="13" t="str">
        <f t="shared" si="121"/>
        <v>/ram:PostcodeCode</v>
      </c>
      <c r="AD754" s="14">
        <f>COUNTIFS(R$4:R754,AB754)</f>
        <v>1</v>
      </c>
      <c r="AE754" s="1"/>
      <c r="AF754" s="61" t="str">
        <f t="shared" si="114"/>
        <v>EXT</v>
      </c>
      <c r="AG754" s="62">
        <f t="shared" si="116"/>
        <v>5</v>
      </c>
      <c r="AH754" s="62" t="str">
        <f t="shared" si="115"/>
        <v>0..1</v>
      </c>
      <c r="AI754" s="64" t="s">
        <v>3326</v>
      </c>
      <c r="AJ754" s="64"/>
      <c r="AK754" s="65"/>
      <c r="AL754" s="65"/>
      <c r="AM754" s="65"/>
      <c r="AN754" s="64"/>
      <c r="AO754" s="66" t="str">
        <f t="shared" si="111"/>
        <v>0..1</v>
      </c>
      <c r="AP754" s="66" t="str">
        <f t="shared" si="111"/>
        <v>0..1</v>
      </c>
      <c r="AQ754" s="6" t="str">
        <f t="shared" si="111"/>
        <v>/rsm:CrossIndustryInvoice
/rsm:SupplyChainTradeTransaction
/ram:ApplicableHeaderTradeDelivery
/ram:ShipFromTradeParty
/ram:PostalTradeAddress
/ram:PostcodeCode</v>
      </c>
      <c r="AR754" s="67" t="str">
        <f t="shared" si="111"/>
        <v>/rsm:CrossIndustryInvoice/rsm:SupplyChainTradeTransaction/ram:ApplicableHeaderTradeDelivery/ram:ShipFromTradeParty/ram:PostalTradeAddress/ram:PostcodeCode</v>
      </c>
      <c r="AS754" s="66" t="s">
        <v>73</v>
      </c>
      <c r="AT754" s="68" t="s">
        <v>56</v>
      </c>
      <c r="AU754" s="62" t="str">
        <f t="shared" si="117"/>
        <v>0..1</v>
      </c>
      <c r="AV754" s="66"/>
      <c r="AW754" s="69"/>
      <c r="AX754" s="7"/>
      <c r="AY754" s="70" t="str">
        <f t="shared" si="118"/>
        <v>EXTENDED</v>
      </c>
      <c r="AZ754" s="70" t="str">
        <f t="shared" si="118"/>
        <v>EXTENDED</v>
      </c>
      <c r="BA754" s="1"/>
      <c r="BB754" s="57"/>
      <c r="BE754"/>
      <c r="BF754" s="1"/>
      <c r="BG754" s="1"/>
      <c r="BH754" s="1"/>
      <c r="BI754" s="1"/>
      <c r="BJ754" s="1"/>
      <c r="BK754" s="1"/>
      <c r="BL754" s="1"/>
      <c r="BM754" s="1"/>
      <c r="BN754" s="1"/>
      <c r="BO754" s="1"/>
      <c r="BP754" s="1"/>
      <c r="BQ754" s="1"/>
      <c r="BR754" s="1"/>
      <c r="BS754" s="1"/>
      <c r="BT754" s="1"/>
      <c r="BU754" s="1"/>
      <c r="BV754" s="1"/>
      <c r="BW754" s="1"/>
      <c r="BX754" s="1"/>
      <c r="BY754" s="1"/>
      <c r="BZ754" s="1"/>
    </row>
    <row r="755" spans="1:78" s="59" customFormat="1" ht="89.25">
      <c r="A755" s="45" t="str">
        <f t="shared" si="122"/>
        <v>EXT</v>
      </c>
      <c r="B755" s="45"/>
      <c r="C755" s="45"/>
      <c r="D755" s="205" t="s">
        <v>3007</v>
      </c>
      <c r="E755" s="61" t="s">
        <v>41</v>
      </c>
      <c r="F755" s="281" t="e">
        <v>#N/A</v>
      </c>
      <c r="G755" s="62">
        <f t="shared" si="119"/>
        <v>5</v>
      </c>
      <c r="H755" s="62" t="s">
        <v>42</v>
      </c>
      <c r="I755" s="64" t="s">
        <v>1640</v>
      </c>
      <c r="J755" s="64" t="s">
        <v>1641</v>
      </c>
      <c r="K755" s="65" t="s">
        <v>1642</v>
      </c>
      <c r="L755" s="65"/>
      <c r="M755" s="65"/>
      <c r="N755" s="64"/>
      <c r="O755" s="66" t="s">
        <v>42</v>
      </c>
      <c r="P755" s="66" t="str">
        <f t="shared" si="113"/>
        <v>0..1</v>
      </c>
      <c r="Q755" s="6" t="s">
        <v>3327</v>
      </c>
      <c r="R755" s="67" t="s">
        <v>3328</v>
      </c>
      <c r="S755" s="66" t="s">
        <v>73</v>
      </c>
      <c r="T755" s="68" t="s">
        <v>56</v>
      </c>
      <c r="U755" s="62" t="s">
        <v>42</v>
      </c>
      <c r="V755" s="66"/>
      <c r="W755" s="69"/>
      <c r="X755" s="38"/>
      <c r="Y755" s="70" t="s">
        <v>47</v>
      </c>
      <c r="Z755" s="70" t="s">
        <v>47</v>
      </c>
      <c r="AA755" s="4"/>
      <c r="AB755" s="13" t="str">
        <f t="shared" si="120"/>
        <v>/rsm:CrossIndustryInvoice/rsm:SupplyChainTradeTransaction/ram:ApplicableHeaderTradeDelivery/ram:ShipFromTradeParty/ram:PostalTradeAddress</v>
      </c>
      <c r="AC755" s="13" t="str">
        <f t="shared" si="121"/>
        <v>/ram:LineOne</v>
      </c>
      <c r="AD755" s="14">
        <f>COUNTIFS(R$4:R755,AB755)</f>
        <v>1</v>
      </c>
      <c r="AE755" s="1"/>
      <c r="AF755" s="61" t="str">
        <f t="shared" si="114"/>
        <v>EXT</v>
      </c>
      <c r="AG755" s="62">
        <f t="shared" si="116"/>
        <v>5</v>
      </c>
      <c r="AH755" s="62" t="str">
        <f t="shared" si="115"/>
        <v>0..1</v>
      </c>
      <c r="AI755" s="64" t="s">
        <v>3329</v>
      </c>
      <c r="AJ755" s="64"/>
      <c r="AK755" s="65"/>
      <c r="AL755" s="65"/>
      <c r="AM755" s="65"/>
      <c r="AN755" s="64"/>
      <c r="AO755" s="66" t="str">
        <f t="shared" ref="AO755:AR817" si="123">O755</f>
        <v>0..1</v>
      </c>
      <c r="AP755" s="66" t="str">
        <f t="shared" si="123"/>
        <v>0..1</v>
      </c>
      <c r="AQ755" s="6" t="str">
        <f t="shared" si="123"/>
        <v>/rsm:CrossIndustryInvoice
/rsm:SupplyChainTradeTransaction
/ram:ApplicableHeaderTradeDelivery
/ram:ShipFromTradeParty
/ram:PostalTradeAddress
/ram:LineOne</v>
      </c>
      <c r="AR755" s="67" t="str">
        <f t="shared" si="123"/>
        <v>/rsm:CrossIndustryInvoice/rsm:SupplyChainTradeTransaction/ram:ApplicableHeaderTradeDelivery/ram:ShipFromTradeParty/ram:PostalTradeAddress/ram:LineOne</v>
      </c>
      <c r="AS755" s="66" t="s">
        <v>73</v>
      </c>
      <c r="AT755" s="68" t="s">
        <v>56</v>
      </c>
      <c r="AU755" s="62" t="str">
        <f t="shared" si="117"/>
        <v>0..1</v>
      </c>
      <c r="AV755" s="66"/>
      <c r="AW755" s="69"/>
      <c r="AX755" s="7"/>
      <c r="AY755" s="70" t="str">
        <f t="shared" si="118"/>
        <v>EXTENDED</v>
      </c>
      <c r="AZ755" s="70" t="str">
        <f t="shared" si="118"/>
        <v>EXTENDED</v>
      </c>
      <c r="BA755" s="1"/>
      <c r="BB755" s="57"/>
      <c r="BE755"/>
      <c r="BF755" s="1"/>
      <c r="BG755" s="1"/>
      <c r="BH755" s="1"/>
      <c r="BI755" s="1"/>
      <c r="BJ755" s="1"/>
      <c r="BK755" s="1"/>
      <c r="BL755" s="1"/>
      <c r="BM755" s="1"/>
      <c r="BN755" s="1"/>
      <c r="BO755" s="1"/>
      <c r="BP755" s="1"/>
      <c r="BQ755" s="1"/>
      <c r="BR755" s="1"/>
      <c r="BS755" s="1"/>
      <c r="BT755" s="1"/>
      <c r="BU755" s="1"/>
      <c r="BV755" s="1"/>
      <c r="BW755" s="1"/>
      <c r="BX755" s="1"/>
      <c r="BY755" s="1"/>
      <c r="BZ755" s="1"/>
    </row>
    <row r="756" spans="1:78" s="59" customFormat="1" ht="89.25">
      <c r="A756" s="45" t="str">
        <f t="shared" si="122"/>
        <v>EXT</v>
      </c>
      <c r="B756" s="45"/>
      <c r="C756" s="45"/>
      <c r="D756" s="205" t="s">
        <v>3007</v>
      </c>
      <c r="E756" s="61" t="s">
        <v>41</v>
      </c>
      <c r="F756" s="281" t="e">
        <v>#N/A</v>
      </c>
      <c r="G756" s="62">
        <f t="shared" si="119"/>
        <v>5</v>
      </c>
      <c r="H756" s="62" t="s">
        <v>42</v>
      </c>
      <c r="I756" s="64" t="s">
        <v>1646</v>
      </c>
      <c r="J756" s="64" t="s">
        <v>1647</v>
      </c>
      <c r="K756" s="65"/>
      <c r="L756" s="65"/>
      <c r="M756" s="65"/>
      <c r="N756" s="64"/>
      <c r="O756" s="66" t="s">
        <v>42</v>
      </c>
      <c r="P756" s="66" t="str">
        <f t="shared" si="113"/>
        <v>0..1</v>
      </c>
      <c r="Q756" s="6" t="s">
        <v>3330</v>
      </c>
      <c r="R756" s="67" t="s">
        <v>3331</v>
      </c>
      <c r="S756" s="66" t="s">
        <v>73</v>
      </c>
      <c r="T756" s="68" t="s">
        <v>56</v>
      </c>
      <c r="U756" s="62" t="s">
        <v>42</v>
      </c>
      <c r="V756" s="66"/>
      <c r="W756" s="69"/>
      <c r="X756" s="38"/>
      <c r="Y756" s="70" t="s">
        <v>47</v>
      </c>
      <c r="Z756" s="70" t="s">
        <v>47</v>
      </c>
      <c r="AA756" s="4"/>
      <c r="AB756" s="13" t="str">
        <f t="shared" si="120"/>
        <v>/rsm:CrossIndustryInvoice/rsm:SupplyChainTradeTransaction/ram:ApplicableHeaderTradeDelivery/ram:ShipFromTradeParty/ram:PostalTradeAddress</v>
      </c>
      <c r="AC756" s="13" t="str">
        <f t="shared" si="121"/>
        <v>/ram:LineTwo</v>
      </c>
      <c r="AD756" s="14">
        <f>COUNTIFS(R$4:R756,AB756)</f>
        <v>1</v>
      </c>
      <c r="AE756" s="1"/>
      <c r="AF756" s="61" t="str">
        <f t="shared" si="114"/>
        <v>EXT</v>
      </c>
      <c r="AG756" s="62">
        <f t="shared" si="116"/>
        <v>5</v>
      </c>
      <c r="AH756" s="62" t="str">
        <f t="shared" si="115"/>
        <v>0..1</v>
      </c>
      <c r="AI756" s="64" t="s">
        <v>3332</v>
      </c>
      <c r="AJ756" s="64"/>
      <c r="AK756" s="65"/>
      <c r="AL756" s="65"/>
      <c r="AM756" s="65"/>
      <c r="AN756" s="64"/>
      <c r="AO756" s="66" t="str">
        <f t="shared" si="123"/>
        <v>0..1</v>
      </c>
      <c r="AP756" s="66" t="str">
        <f t="shared" si="123"/>
        <v>0..1</v>
      </c>
      <c r="AQ756" s="6" t="str">
        <f t="shared" si="123"/>
        <v>/rsm:CrossIndustryInvoice
/rsm:SupplyChainTradeTransaction
/ram:ApplicableHeaderTradeDelivery
/ram:ShipFromTradeParty
/ram:PostalTradeAddress
/ram:LineTwo</v>
      </c>
      <c r="AR756" s="67" t="str">
        <f t="shared" si="123"/>
        <v>/rsm:CrossIndustryInvoice/rsm:SupplyChainTradeTransaction/ram:ApplicableHeaderTradeDelivery/ram:ShipFromTradeParty/ram:PostalTradeAddress/ram:LineTwo</v>
      </c>
      <c r="AS756" s="66" t="s">
        <v>73</v>
      </c>
      <c r="AT756" s="68" t="s">
        <v>56</v>
      </c>
      <c r="AU756" s="62" t="str">
        <f t="shared" si="117"/>
        <v>0..1</v>
      </c>
      <c r="AV756" s="66"/>
      <c r="AW756" s="69"/>
      <c r="AX756" s="7"/>
      <c r="AY756" s="70" t="str">
        <f t="shared" si="118"/>
        <v>EXTENDED</v>
      </c>
      <c r="AZ756" s="70" t="str">
        <f t="shared" si="118"/>
        <v>EXTENDED</v>
      </c>
      <c r="BA756" s="1"/>
      <c r="BB756" s="57"/>
      <c r="BE756"/>
      <c r="BF756" s="1"/>
      <c r="BG756" s="1"/>
      <c r="BH756" s="1"/>
      <c r="BI756" s="1"/>
      <c r="BJ756" s="1"/>
      <c r="BK756" s="1"/>
      <c r="BL756" s="1"/>
      <c r="BM756" s="1"/>
      <c r="BN756" s="1"/>
      <c r="BO756" s="1"/>
      <c r="BP756" s="1"/>
      <c r="BQ756" s="1"/>
      <c r="BR756" s="1"/>
      <c r="BS756" s="1"/>
      <c r="BT756" s="1"/>
      <c r="BU756" s="1"/>
      <c r="BV756" s="1"/>
      <c r="BW756" s="1"/>
      <c r="BX756" s="1"/>
      <c r="BY756" s="1"/>
      <c r="BZ756" s="1"/>
    </row>
    <row r="757" spans="1:78" s="59" customFormat="1" ht="89.25">
      <c r="A757" s="45" t="str">
        <f t="shared" si="122"/>
        <v>EXT</v>
      </c>
      <c r="B757" s="45"/>
      <c r="C757" s="45"/>
      <c r="D757" s="205" t="s">
        <v>3007</v>
      </c>
      <c r="E757" s="61" t="s">
        <v>41</v>
      </c>
      <c r="F757" s="281" t="e">
        <v>#N/A</v>
      </c>
      <c r="G757" s="62">
        <f t="shared" si="119"/>
        <v>5</v>
      </c>
      <c r="H757" s="62" t="s">
        <v>42</v>
      </c>
      <c r="I757" s="64" t="s">
        <v>1651</v>
      </c>
      <c r="J757" s="64" t="s">
        <v>1647</v>
      </c>
      <c r="K757" s="65"/>
      <c r="L757" s="65"/>
      <c r="M757" s="65"/>
      <c r="N757" s="64"/>
      <c r="O757" s="66" t="s">
        <v>42</v>
      </c>
      <c r="P757" s="66" t="str">
        <f t="shared" si="113"/>
        <v>0..1</v>
      </c>
      <c r="Q757" s="6" t="s">
        <v>3333</v>
      </c>
      <c r="R757" s="67" t="s">
        <v>3334</v>
      </c>
      <c r="S757" s="66" t="s">
        <v>73</v>
      </c>
      <c r="T757" s="68" t="s">
        <v>56</v>
      </c>
      <c r="U757" s="62" t="s">
        <v>42</v>
      </c>
      <c r="V757" s="66"/>
      <c r="W757" s="69"/>
      <c r="X757" s="38"/>
      <c r="Y757" s="70" t="s">
        <v>47</v>
      </c>
      <c r="Z757" s="70" t="s">
        <v>47</v>
      </c>
      <c r="AA757" s="4"/>
      <c r="AB757" s="13" t="str">
        <f t="shared" si="120"/>
        <v>/rsm:CrossIndustryInvoice/rsm:SupplyChainTradeTransaction/ram:ApplicableHeaderTradeDelivery/ram:ShipFromTradeParty/ram:PostalTradeAddress</v>
      </c>
      <c r="AC757" s="13" t="str">
        <f t="shared" si="121"/>
        <v>/ram:LineThree</v>
      </c>
      <c r="AD757" s="14">
        <f>COUNTIFS(R$4:R757,AB757)</f>
        <v>1</v>
      </c>
      <c r="AE757" s="1"/>
      <c r="AF757" s="61" t="str">
        <f t="shared" si="114"/>
        <v>EXT</v>
      </c>
      <c r="AG757" s="62">
        <f t="shared" si="116"/>
        <v>5</v>
      </c>
      <c r="AH757" s="62" t="str">
        <f t="shared" si="115"/>
        <v>0..1</v>
      </c>
      <c r="AI757" s="64" t="s">
        <v>3335</v>
      </c>
      <c r="AJ757" s="64"/>
      <c r="AK757" s="65"/>
      <c r="AL757" s="65"/>
      <c r="AM757" s="65"/>
      <c r="AN757" s="64"/>
      <c r="AO757" s="66" t="str">
        <f t="shared" si="123"/>
        <v>0..1</v>
      </c>
      <c r="AP757" s="66" t="str">
        <f t="shared" si="123"/>
        <v>0..1</v>
      </c>
      <c r="AQ757" s="6" t="str">
        <f t="shared" si="123"/>
        <v>/rsm:CrossIndustryInvoice
/rsm:SupplyChainTradeTransaction
/ram:ApplicableHeaderTradeDelivery
/ram:ShipFromTradeParty
/ram:PostalTradeAddress
/ram:LineThree</v>
      </c>
      <c r="AR757" s="67" t="str">
        <f t="shared" si="123"/>
        <v>/rsm:CrossIndustryInvoice/rsm:SupplyChainTradeTransaction/ram:ApplicableHeaderTradeDelivery/ram:ShipFromTradeParty/ram:PostalTradeAddress/ram:LineThree</v>
      </c>
      <c r="AS757" s="66" t="s">
        <v>73</v>
      </c>
      <c r="AT757" s="68" t="s">
        <v>56</v>
      </c>
      <c r="AU757" s="62" t="str">
        <f t="shared" si="117"/>
        <v>0..1</v>
      </c>
      <c r="AV757" s="66"/>
      <c r="AW757" s="69"/>
      <c r="AX757" s="7"/>
      <c r="AY757" s="70" t="str">
        <f t="shared" si="118"/>
        <v>EXTENDED</v>
      </c>
      <c r="AZ757" s="70" t="str">
        <f t="shared" si="118"/>
        <v>EXTENDED</v>
      </c>
      <c r="BA757" s="1"/>
      <c r="BB757" s="57"/>
      <c r="BE757"/>
      <c r="BF757" s="1"/>
      <c r="BG757" s="1"/>
      <c r="BH757" s="1"/>
      <c r="BI757" s="1"/>
      <c r="BJ757" s="1"/>
      <c r="BK757" s="1"/>
      <c r="BL757" s="1"/>
      <c r="BM757" s="1"/>
      <c r="BN757" s="1"/>
      <c r="BO757" s="1"/>
      <c r="BP757" s="1"/>
      <c r="BQ757" s="1"/>
      <c r="BR757" s="1"/>
      <c r="BS757" s="1"/>
      <c r="BT757" s="1"/>
      <c r="BU757" s="1"/>
      <c r="BV757" s="1"/>
      <c r="BW757" s="1"/>
      <c r="BX757" s="1"/>
      <c r="BY757" s="1"/>
      <c r="BZ757" s="1"/>
    </row>
    <row r="758" spans="1:78" s="59" customFormat="1" ht="89.25">
      <c r="A758" s="45" t="str">
        <f t="shared" si="122"/>
        <v>EXT</v>
      </c>
      <c r="B758" s="45"/>
      <c r="C758" s="45"/>
      <c r="D758" s="205" t="s">
        <v>3007</v>
      </c>
      <c r="E758" s="61" t="s">
        <v>41</v>
      </c>
      <c r="F758" s="281" t="e">
        <v>#N/A</v>
      </c>
      <c r="G758" s="62">
        <f t="shared" si="119"/>
        <v>5</v>
      </c>
      <c r="H758" s="62" t="s">
        <v>42</v>
      </c>
      <c r="I758" s="64" t="s">
        <v>1655</v>
      </c>
      <c r="J758" s="64" t="s">
        <v>1656</v>
      </c>
      <c r="K758" s="65"/>
      <c r="L758" s="65"/>
      <c r="M758" s="65"/>
      <c r="N758" s="64"/>
      <c r="O758" s="66" t="s">
        <v>42</v>
      </c>
      <c r="P758" s="66" t="str">
        <f t="shared" si="113"/>
        <v>0..1</v>
      </c>
      <c r="Q758" s="6" t="s">
        <v>3336</v>
      </c>
      <c r="R758" s="67" t="s">
        <v>3337</v>
      </c>
      <c r="S758" s="66" t="s">
        <v>73</v>
      </c>
      <c r="T758" s="68" t="s">
        <v>56</v>
      </c>
      <c r="U758" s="62" t="s">
        <v>42</v>
      </c>
      <c r="V758" s="66"/>
      <c r="W758" s="69"/>
      <c r="X758" s="38"/>
      <c r="Y758" s="70" t="s">
        <v>47</v>
      </c>
      <c r="Z758" s="70" t="s">
        <v>47</v>
      </c>
      <c r="AA758" s="4"/>
      <c r="AB758" s="13" t="str">
        <f t="shared" si="120"/>
        <v>/rsm:CrossIndustryInvoice/rsm:SupplyChainTradeTransaction/ram:ApplicableHeaderTradeDelivery/ram:ShipFromTradeParty/ram:PostalTradeAddress</v>
      </c>
      <c r="AC758" s="13" t="str">
        <f t="shared" si="121"/>
        <v>/ram:CityName</v>
      </c>
      <c r="AD758" s="14">
        <f>COUNTIFS(R$4:R758,AB758)</f>
        <v>1</v>
      </c>
      <c r="AE758" s="1"/>
      <c r="AF758" s="61" t="str">
        <f t="shared" si="114"/>
        <v>EXT</v>
      </c>
      <c r="AG758" s="62">
        <f t="shared" si="116"/>
        <v>5</v>
      </c>
      <c r="AH758" s="62" t="str">
        <f t="shared" si="115"/>
        <v>0..1</v>
      </c>
      <c r="AI758" s="64" t="s">
        <v>3338</v>
      </c>
      <c r="AJ758" s="64"/>
      <c r="AK758" s="65"/>
      <c r="AL758" s="65"/>
      <c r="AM758" s="65"/>
      <c r="AN758" s="64"/>
      <c r="AO758" s="66" t="str">
        <f t="shared" si="123"/>
        <v>0..1</v>
      </c>
      <c r="AP758" s="66" t="str">
        <f t="shared" si="123"/>
        <v>0..1</v>
      </c>
      <c r="AQ758" s="6" t="str">
        <f t="shared" si="123"/>
        <v>/rsm:CrossIndustryInvoice
/rsm:SupplyChainTradeTransaction
/ram:ApplicableHeaderTradeDelivery
/ram:ShipFromTradeParty
/ram:PostalTradeAddress
/ram:CityName</v>
      </c>
      <c r="AR758" s="67" t="str">
        <f t="shared" si="123"/>
        <v>/rsm:CrossIndustryInvoice/rsm:SupplyChainTradeTransaction/ram:ApplicableHeaderTradeDelivery/ram:ShipFromTradeParty/ram:PostalTradeAddress/ram:CityName</v>
      </c>
      <c r="AS758" s="66" t="s">
        <v>73</v>
      </c>
      <c r="AT758" s="68" t="s">
        <v>56</v>
      </c>
      <c r="AU758" s="62" t="str">
        <f t="shared" si="117"/>
        <v>0..1</v>
      </c>
      <c r="AV758" s="66"/>
      <c r="AW758" s="69"/>
      <c r="AX758" s="7"/>
      <c r="AY758" s="70" t="str">
        <f t="shared" si="118"/>
        <v>EXTENDED</v>
      </c>
      <c r="AZ758" s="70" t="str">
        <f t="shared" si="118"/>
        <v>EXTENDED</v>
      </c>
      <c r="BA758" s="1"/>
      <c r="BB758" s="57"/>
      <c r="BE758"/>
      <c r="BF758" s="1"/>
      <c r="BG758" s="1"/>
      <c r="BH758" s="1"/>
      <c r="BI758" s="1"/>
      <c r="BJ758" s="1"/>
      <c r="BK758" s="1"/>
      <c r="BL758" s="1"/>
      <c r="BM758" s="1"/>
      <c r="BN758" s="1"/>
      <c r="BO758" s="1"/>
      <c r="BP758" s="1"/>
      <c r="BQ758" s="1"/>
      <c r="BR758" s="1"/>
      <c r="BS758" s="1"/>
      <c r="BT758" s="1"/>
      <c r="BU758" s="1"/>
      <c r="BV758" s="1"/>
      <c r="BW758" s="1"/>
      <c r="BX758" s="1"/>
      <c r="BY758" s="1"/>
      <c r="BZ758" s="1"/>
    </row>
    <row r="759" spans="1:78" s="59" customFormat="1" ht="89.25">
      <c r="A759" s="45" t="str">
        <f t="shared" si="122"/>
        <v>EXT</v>
      </c>
      <c r="B759" s="45"/>
      <c r="C759" s="45"/>
      <c r="D759" s="205" t="s">
        <v>3007</v>
      </c>
      <c r="E759" s="61" t="s">
        <v>41</v>
      </c>
      <c r="F759" s="281" t="e">
        <v>#N/A</v>
      </c>
      <c r="G759" s="62">
        <f t="shared" si="119"/>
        <v>5</v>
      </c>
      <c r="H759" s="62" t="s">
        <v>32</v>
      </c>
      <c r="I759" s="64" t="s">
        <v>1660</v>
      </c>
      <c r="J759" s="64" t="s">
        <v>1661</v>
      </c>
      <c r="K759" s="65" t="s">
        <v>1662</v>
      </c>
      <c r="L759" s="65"/>
      <c r="M759" s="65"/>
      <c r="N759" s="64"/>
      <c r="O759" s="66" t="s">
        <v>32</v>
      </c>
      <c r="P759" s="66" t="str">
        <f t="shared" si="113"/>
        <v>1..1</v>
      </c>
      <c r="Q759" s="6" t="s">
        <v>3339</v>
      </c>
      <c r="R759" s="67" t="s">
        <v>3340</v>
      </c>
      <c r="S759" s="66" t="s">
        <v>131</v>
      </c>
      <c r="T759" s="68" t="s">
        <v>56</v>
      </c>
      <c r="U759" s="62" t="s">
        <v>42</v>
      </c>
      <c r="V759" s="66"/>
      <c r="W759" s="69"/>
      <c r="X759" s="38"/>
      <c r="Y759" s="70" t="s">
        <v>47</v>
      </c>
      <c r="Z759" s="70" t="s">
        <v>47</v>
      </c>
      <c r="AA759" s="4"/>
      <c r="AB759" s="13" t="str">
        <f t="shared" si="120"/>
        <v>/rsm:CrossIndustryInvoice/rsm:SupplyChainTradeTransaction/ram:ApplicableHeaderTradeDelivery/ram:ShipFromTradeParty/ram:PostalTradeAddress</v>
      </c>
      <c r="AC759" s="13" t="str">
        <f t="shared" si="121"/>
        <v>/ram:CountryID</v>
      </c>
      <c r="AD759" s="14">
        <f>COUNTIFS(R$4:R759,AB759)</f>
        <v>1</v>
      </c>
      <c r="AE759" s="1"/>
      <c r="AF759" s="61" t="str">
        <f t="shared" si="114"/>
        <v>EXT</v>
      </c>
      <c r="AG759" s="62">
        <f t="shared" si="116"/>
        <v>5</v>
      </c>
      <c r="AH759" s="62" t="str">
        <f t="shared" si="115"/>
        <v>1..1</v>
      </c>
      <c r="AI759" s="64" t="s">
        <v>3341</v>
      </c>
      <c r="AJ759" s="64"/>
      <c r="AK759" s="65"/>
      <c r="AL759" s="65"/>
      <c r="AM759" s="65"/>
      <c r="AN759" s="64"/>
      <c r="AO759" s="66" t="str">
        <f t="shared" si="123"/>
        <v>1..1</v>
      </c>
      <c r="AP759" s="66" t="str">
        <f t="shared" si="123"/>
        <v>1..1</v>
      </c>
      <c r="AQ759" s="6" t="str">
        <f t="shared" si="123"/>
        <v>/rsm:CrossIndustryInvoice
/rsm:SupplyChainTradeTransaction
/ram:ApplicableHeaderTradeDelivery
/ram:ShipFromTradeParty
/ram:PostalTradeAddress
/ram:CountryID</v>
      </c>
      <c r="AR759" s="67" t="str">
        <f t="shared" si="123"/>
        <v>/rsm:CrossIndustryInvoice/rsm:SupplyChainTradeTransaction/ram:ApplicableHeaderTradeDelivery/ram:ShipFromTradeParty/ram:PostalTradeAddress/ram:CountryID</v>
      </c>
      <c r="AS759" s="66" t="s">
        <v>131</v>
      </c>
      <c r="AT759" s="68" t="s">
        <v>56</v>
      </c>
      <c r="AU759" s="62" t="str">
        <f t="shared" si="117"/>
        <v>0..1</v>
      </c>
      <c r="AV759" s="66"/>
      <c r="AW759" s="69"/>
      <c r="AX759" s="7"/>
      <c r="AY759" s="70" t="str">
        <f t="shared" si="118"/>
        <v>EXTENDED</v>
      </c>
      <c r="AZ759" s="70" t="str">
        <f t="shared" si="118"/>
        <v>EXTENDED</v>
      </c>
      <c r="BA759" s="1"/>
      <c r="BB759" s="57"/>
      <c r="BE759"/>
      <c r="BF759" s="1"/>
      <c r="BG759" s="1"/>
      <c r="BH759" s="1"/>
      <c r="BI759" s="1"/>
      <c r="BJ759" s="1"/>
      <c r="BK759" s="1"/>
      <c r="BL759" s="1"/>
      <c r="BM759" s="1"/>
      <c r="BN759" s="1"/>
      <c r="BO759" s="1"/>
      <c r="BP759" s="1"/>
      <c r="BQ759" s="1"/>
      <c r="BR759" s="1"/>
      <c r="BS759" s="1"/>
      <c r="BT759" s="1"/>
      <c r="BU759" s="1"/>
      <c r="BV759" s="1"/>
      <c r="BW759" s="1"/>
      <c r="BX759" s="1"/>
      <c r="BY759" s="1"/>
      <c r="BZ759" s="1"/>
    </row>
    <row r="760" spans="1:78" s="59" customFormat="1" ht="89.25">
      <c r="A760" s="45" t="str">
        <f t="shared" si="122"/>
        <v>EXT</v>
      </c>
      <c r="B760" s="45"/>
      <c r="C760" s="45"/>
      <c r="D760" s="205" t="s">
        <v>3007</v>
      </c>
      <c r="E760" s="61" t="s">
        <v>41</v>
      </c>
      <c r="F760" s="281" t="e">
        <v>#N/A</v>
      </c>
      <c r="G760" s="62">
        <f t="shared" si="119"/>
        <v>5</v>
      </c>
      <c r="H760" s="62" t="s">
        <v>42</v>
      </c>
      <c r="I760" s="64" t="s">
        <v>1666</v>
      </c>
      <c r="J760" s="64" t="s">
        <v>1667</v>
      </c>
      <c r="K760" s="65" t="s">
        <v>1668</v>
      </c>
      <c r="L760" s="65"/>
      <c r="M760" s="65" t="s">
        <v>35</v>
      </c>
      <c r="N760" s="64" t="s">
        <v>70</v>
      </c>
      <c r="O760" s="66" t="s">
        <v>42</v>
      </c>
      <c r="P760" s="66" t="str">
        <f t="shared" si="113"/>
        <v>0..1</v>
      </c>
      <c r="Q760" s="6" t="s">
        <v>3342</v>
      </c>
      <c r="R760" s="67" t="s">
        <v>3343</v>
      </c>
      <c r="S760" s="66" t="s">
        <v>73</v>
      </c>
      <c r="T760" s="68" t="s">
        <v>56</v>
      </c>
      <c r="U760" s="62" t="s">
        <v>62</v>
      </c>
      <c r="V760" s="66"/>
      <c r="W760" s="69" t="s">
        <v>35</v>
      </c>
      <c r="X760" s="38"/>
      <c r="Y760" s="70" t="s">
        <v>47</v>
      </c>
      <c r="Z760" s="70" t="s">
        <v>47</v>
      </c>
      <c r="AA760" s="4"/>
      <c r="AB760" s="13" t="str">
        <f t="shared" si="120"/>
        <v>/rsm:CrossIndustryInvoice/rsm:SupplyChainTradeTransaction/ram:ApplicableHeaderTradeDelivery/ram:ShipFromTradeParty/ram:PostalTradeAddress</v>
      </c>
      <c r="AC760" s="13" t="str">
        <f t="shared" si="121"/>
        <v>/ram:CountrySubDivisionName</v>
      </c>
      <c r="AD760" s="14">
        <f>COUNTIFS(R$4:R760,AB760)</f>
        <v>1</v>
      </c>
      <c r="AE760" s="1"/>
      <c r="AF760" s="61" t="str">
        <f t="shared" si="114"/>
        <v>EXT</v>
      </c>
      <c r="AG760" s="62">
        <f t="shared" si="116"/>
        <v>5</v>
      </c>
      <c r="AH760" s="62" t="str">
        <f t="shared" si="115"/>
        <v>0..1</v>
      </c>
      <c r="AI760" s="64" t="s">
        <v>3344</v>
      </c>
      <c r="AJ760" s="64" t="s">
        <v>1671</v>
      </c>
      <c r="AK760" s="65" t="s">
        <v>1672</v>
      </c>
      <c r="AL760" s="65"/>
      <c r="AM760" s="65" t="s">
        <v>35</v>
      </c>
      <c r="AN760" s="64" t="s">
        <v>78</v>
      </c>
      <c r="AO760" s="66" t="str">
        <f t="shared" si="123"/>
        <v>0..1</v>
      </c>
      <c r="AP760" s="66" t="str">
        <f t="shared" si="123"/>
        <v>0..1</v>
      </c>
      <c r="AQ760" s="6" t="str">
        <f t="shared" si="123"/>
        <v>/rsm:CrossIndustryInvoice
/rsm:SupplyChainTradeTransaction
/ram:ApplicableHeaderTradeDelivery
/ram:ShipFromTradeParty
/ram:PostalTradeAddress
/ram:CountrySubDivisionName</v>
      </c>
      <c r="AR760" s="67" t="str">
        <f t="shared" si="123"/>
        <v>/rsm:CrossIndustryInvoice/rsm:SupplyChainTradeTransaction/ram:ApplicableHeaderTradeDelivery/ram:ShipFromTradeParty/ram:PostalTradeAddress/ram:CountrySubDivisionName</v>
      </c>
      <c r="AS760" s="66" t="s">
        <v>73</v>
      </c>
      <c r="AT760" s="68" t="s">
        <v>56</v>
      </c>
      <c r="AU760" s="62" t="str">
        <f t="shared" si="117"/>
        <v>0..n</v>
      </c>
      <c r="AV760" s="66"/>
      <c r="AW760" s="69" t="s">
        <v>35</v>
      </c>
      <c r="AX760" s="7"/>
      <c r="AY760" s="70" t="str">
        <f t="shared" si="118"/>
        <v>EXTENDED</v>
      </c>
      <c r="AZ760" s="70" t="str">
        <f t="shared" si="118"/>
        <v>EXTENDED</v>
      </c>
      <c r="BA760" s="1"/>
      <c r="BB760" s="57"/>
      <c r="BE760"/>
      <c r="BF760" s="1"/>
      <c r="BG760" s="1"/>
      <c r="BH760" s="1"/>
      <c r="BI760" s="1"/>
      <c r="BJ760" s="1"/>
      <c r="BK760" s="1"/>
      <c r="BL760" s="1"/>
      <c r="BM760" s="1"/>
      <c r="BN760" s="1"/>
      <c r="BO760" s="1"/>
      <c r="BP760" s="1"/>
      <c r="BQ760" s="1"/>
      <c r="BR760" s="1"/>
      <c r="BS760" s="1"/>
      <c r="BT760" s="1"/>
      <c r="BU760" s="1"/>
      <c r="BV760" s="1"/>
      <c r="BW760" s="1"/>
      <c r="BX760" s="1"/>
      <c r="BY760" s="1"/>
      <c r="BZ760" s="1"/>
    </row>
    <row r="761" spans="1:78" s="59" customFormat="1" ht="76.5">
      <c r="A761" s="45" t="str">
        <f t="shared" si="122"/>
        <v>EXT</v>
      </c>
      <c r="B761" s="45"/>
      <c r="C761" s="45"/>
      <c r="D761" s="205" t="s">
        <v>3007</v>
      </c>
      <c r="E761" s="139" t="s">
        <v>41</v>
      </c>
      <c r="F761" s="295" t="e">
        <v>#N/A</v>
      </c>
      <c r="G761" s="140">
        <f t="shared" si="119"/>
        <v>4</v>
      </c>
      <c r="H761" s="140" t="s">
        <v>42</v>
      </c>
      <c r="I761" s="125" t="s">
        <v>3345</v>
      </c>
      <c r="J761" s="125"/>
      <c r="K761" s="126"/>
      <c r="L761" s="126"/>
      <c r="M761" s="126"/>
      <c r="N761" s="125"/>
      <c r="O761" s="124" t="s">
        <v>42</v>
      </c>
      <c r="P761" s="124" t="str">
        <f t="shared" si="113"/>
        <v>0..1</v>
      </c>
      <c r="Q761" s="141" t="s">
        <v>3346</v>
      </c>
      <c r="R761" s="142" t="s">
        <v>3347</v>
      </c>
      <c r="S761" s="124"/>
      <c r="T761" s="129"/>
      <c r="U761" s="140" t="s">
        <v>62</v>
      </c>
      <c r="V761" s="124"/>
      <c r="W761" s="130"/>
      <c r="X761" s="38"/>
      <c r="Y761" s="143" t="s">
        <v>47</v>
      </c>
      <c r="Z761" s="143" t="s">
        <v>47</v>
      </c>
      <c r="AA761" s="4"/>
      <c r="AB761" s="13" t="str">
        <f t="shared" si="120"/>
        <v>/rsm:CrossIndustryInvoice/rsm:SupplyChainTradeTransaction/ram:ApplicableHeaderTradeDelivery/ram:ShipFromTradeParty</v>
      </c>
      <c r="AC761" s="13" t="str">
        <f t="shared" si="121"/>
        <v>/ram:URIUniversalCommunication</v>
      </c>
      <c r="AD761" s="14">
        <f>COUNTIFS(R$4:R761,AB761)</f>
        <v>1</v>
      </c>
      <c r="AE761" s="1"/>
      <c r="AF761" s="139" t="str">
        <f t="shared" si="114"/>
        <v>EXT</v>
      </c>
      <c r="AG761" s="140">
        <f t="shared" si="116"/>
        <v>4</v>
      </c>
      <c r="AH761" s="140" t="str">
        <f t="shared" si="115"/>
        <v>0..1</v>
      </c>
      <c r="AI761" s="125" t="s">
        <v>1001</v>
      </c>
      <c r="AJ761" s="125"/>
      <c r="AK761" s="126"/>
      <c r="AL761" s="126"/>
      <c r="AM761" s="126"/>
      <c r="AN761" s="125"/>
      <c r="AO761" s="124" t="str">
        <f t="shared" si="123"/>
        <v>0..1</v>
      </c>
      <c r="AP761" s="124" t="str">
        <f t="shared" si="123"/>
        <v>0..1</v>
      </c>
      <c r="AQ761" s="141" t="str">
        <f t="shared" si="123"/>
        <v>/rsm:CrossIndustryInvoice
/rsm:SupplyChainTradeTransaction
/ram:ApplicableHeaderTradeDelivery
/ram:ShipFromTradeParty
/ram:URIUniversalCommunication</v>
      </c>
      <c r="AR761" s="142" t="str">
        <f t="shared" si="123"/>
        <v>/rsm:CrossIndustryInvoice/rsm:SupplyChainTradeTransaction/ram:ApplicableHeaderTradeDelivery/ram:ShipFromTradeParty/ram:URIUniversalCommunication</v>
      </c>
      <c r="AS761" s="124"/>
      <c r="AT761" s="129"/>
      <c r="AU761" s="140" t="str">
        <f t="shared" si="117"/>
        <v>0..n</v>
      </c>
      <c r="AV761" s="124"/>
      <c r="AW761" s="130"/>
      <c r="AX761" s="7"/>
      <c r="AY761" s="143" t="str">
        <f t="shared" si="118"/>
        <v>EXTENDED</v>
      </c>
      <c r="AZ761" s="143" t="str">
        <f t="shared" si="118"/>
        <v>EXTENDED</v>
      </c>
      <c r="BA761" s="1"/>
      <c r="BB761" s="57"/>
      <c r="BE761"/>
      <c r="BF761" s="1"/>
      <c r="BG761" s="1"/>
      <c r="BH761" s="1"/>
      <c r="BI761" s="1"/>
      <c r="BJ761" s="1"/>
      <c r="BK761" s="1"/>
      <c r="BL761" s="1"/>
      <c r="BM761" s="1"/>
      <c r="BN761" s="1"/>
      <c r="BO761" s="1"/>
      <c r="BP761" s="1"/>
      <c r="BQ761" s="1"/>
      <c r="BR761" s="1"/>
      <c r="BS761" s="1"/>
      <c r="BT761" s="1"/>
      <c r="BU761" s="1"/>
      <c r="BV761" s="1"/>
      <c r="BW761" s="1"/>
      <c r="BX761" s="1"/>
      <c r="BY761" s="1"/>
      <c r="BZ761" s="1"/>
    </row>
    <row r="762" spans="1:78" s="59" customFormat="1" ht="89.25">
      <c r="A762" s="45" t="str">
        <f t="shared" si="122"/>
        <v>EXT</v>
      </c>
      <c r="B762" s="45"/>
      <c r="C762" s="45"/>
      <c r="D762" s="205" t="s">
        <v>3007</v>
      </c>
      <c r="E762" s="61" t="s">
        <v>41</v>
      </c>
      <c r="F762" s="281" t="e">
        <v>#N/A</v>
      </c>
      <c r="G762" s="62">
        <f t="shared" si="119"/>
        <v>5</v>
      </c>
      <c r="H762" s="62" t="s">
        <v>32</v>
      </c>
      <c r="I762" s="64" t="s">
        <v>623</v>
      </c>
      <c r="J762" s="64"/>
      <c r="K762" s="65"/>
      <c r="L762" s="65"/>
      <c r="M762" s="65"/>
      <c r="N762" s="64"/>
      <c r="O762" s="66" t="s">
        <v>32</v>
      </c>
      <c r="P762" s="66" t="str">
        <f t="shared" si="113"/>
        <v>1..1</v>
      </c>
      <c r="Q762" s="6" t="s">
        <v>3348</v>
      </c>
      <c r="R762" s="67" t="s">
        <v>3349</v>
      </c>
      <c r="S762" s="66" t="s">
        <v>55</v>
      </c>
      <c r="T762" s="68" t="s">
        <v>56</v>
      </c>
      <c r="U762" s="62" t="s">
        <v>42</v>
      </c>
      <c r="V762" s="66"/>
      <c r="W762" s="69"/>
      <c r="X762" s="38"/>
      <c r="Y762" s="70" t="s">
        <v>47</v>
      </c>
      <c r="Z762" s="70" t="s">
        <v>47</v>
      </c>
      <c r="AA762" s="4"/>
      <c r="AB762" s="13" t="str">
        <f t="shared" si="120"/>
        <v>/rsm:CrossIndustryInvoice/rsm:SupplyChainTradeTransaction/ram:ApplicableHeaderTradeDelivery/ram:ShipFromTradeParty/ram:URIUniversalCommunication</v>
      </c>
      <c r="AC762" s="13" t="str">
        <f t="shared" si="121"/>
        <v>/ram:URIID</v>
      </c>
      <c r="AD762" s="14">
        <f>COUNTIFS(R$4:R762,AB762)</f>
        <v>1</v>
      </c>
      <c r="AE762" s="1"/>
      <c r="AF762" s="61" t="str">
        <f t="shared" si="114"/>
        <v>EXT</v>
      </c>
      <c r="AG762" s="62">
        <f t="shared" si="116"/>
        <v>5</v>
      </c>
      <c r="AH762" s="62" t="str">
        <f t="shared" si="115"/>
        <v>1..1</v>
      </c>
      <c r="AI762" s="64" t="s">
        <v>2172</v>
      </c>
      <c r="AJ762" s="64"/>
      <c r="AK762" s="65"/>
      <c r="AL762" s="65"/>
      <c r="AM762" s="65"/>
      <c r="AN762" s="64"/>
      <c r="AO762" s="66" t="str">
        <f t="shared" si="123"/>
        <v>1..1</v>
      </c>
      <c r="AP762" s="66" t="str">
        <f t="shared" si="123"/>
        <v>1..1</v>
      </c>
      <c r="AQ762" s="6" t="str">
        <f t="shared" si="123"/>
        <v>/rsm:CrossIndustryInvoice
/rsm:SupplyChainTradeTransaction
/ram:ApplicableHeaderTradeDelivery
/ram:ShipFromTradeParty
/ram:URIUniversalCommunication
/ram:URIID</v>
      </c>
      <c r="AR762" s="67" t="str">
        <f t="shared" si="123"/>
        <v>/rsm:CrossIndustryInvoice/rsm:SupplyChainTradeTransaction/ram:ApplicableHeaderTradeDelivery/ram:ShipFromTradeParty/ram:URIUniversalCommunication/ram:URIID</v>
      </c>
      <c r="AS762" s="66" t="s">
        <v>55</v>
      </c>
      <c r="AT762" s="68" t="s">
        <v>56</v>
      </c>
      <c r="AU762" s="62" t="str">
        <f t="shared" si="117"/>
        <v>0..1</v>
      </c>
      <c r="AV762" s="66"/>
      <c r="AW762" s="69"/>
      <c r="AX762" s="7"/>
      <c r="AY762" s="70" t="str">
        <f t="shared" si="118"/>
        <v>EXTENDED</v>
      </c>
      <c r="AZ762" s="70" t="str">
        <f t="shared" si="118"/>
        <v>EXTENDED</v>
      </c>
      <c r="BA762" s="1"/>
      <c r="BB762" s="57"/>
      <c r="BE762"/>
      <c r="BF762" s="1"/>
      <c r="BG762" s="1"/>
      <c r="BH762" s="1"/>
      <c r="BI762" s="1"/>
      <c r="BJ762" s="1"/>
      <c r="BK762" s="1"/>
      <c r="BL762" s="1"/>
      <c r="BM762" s="1"/>
      <c r="BN762" s="1"/>
      <c r="BO762" s="1"/>
      <c r="BP762" s="1"/>
      <c r="BQ762" s="1"/>
      <c r="BR762" s="1"/>
      <c r="BS762" s="1"/>
      <c r="BT762" s="1"/>
      <c r="BU762" s="1"/>
      <c r="BV762" s="1"/>
      <c r="BW762" s="1"/>
      <c r="BX762" s="1"/>
      <c r="BY762" s="1"/>
      <c r="BZ762" s="1"/>
    </row>
    <row r="763" spans="1:78" s="59" customFormat="1" ht="102">
      <c r="A763" s="45" t="str">
        <f t="shared" si="122"/>
        <v>EXT</v>
      </c>
      <c r="B763" s="45"/>
      <c r="C763" s="45"/>
      <c r="D763" s="205" t="s">
        <v>3007</v>
      </c>
      <c r="E763" s="61" t="s">
        <v>41</v>
      </c>
      <c r="F763" s="281" t="e">
        <v>#N/A</v>
      </c>
      <c r="G763" s="62">
        <f t="shared" si="119"/>
        <v>6</v>
      </c>
      <c r="H763" s="62" t="s">
        <v>32</v>
      </c>
      <c r="I763" s="64" t="s">
        <v>498</v>
      </c>
      <c r="J763" s="64"/>
      <c r="K763" s="65"/>
      <c r="L763" s="65"/>
      <c r="M763" s="65"/>
      <c r="N763" s="64"/>
      <c r="O763" s="66" t="s">
        <v>32</v>
      </c>
      <c r="P763" s="66" t="str">
        <f t="shared" si="113"/>
        <v>1..1</v>
      </c>
      <c r="Q763" s="6" t="s">
        <v>3350</v>
      </c>
      <c r="R763" s="67" t="s">
        <v>3351</v>
      </c>
      <c r="S763" s="66" t="s">
        <v>329</v>
      </c>
      <c r="T763" s="68" t="s">
        <v>163</v>
      </c>
      <c r="U763" s="62" t="s">
        <v>42</v>
      </c>
      <c r="V763" s="66"/>
      <c r="W763" s="69"/>
      <c r="X763" s="38"/>
      <c r="Y763" s="70" t="s">
        <v>47</v>
      </c>
      <c r="Z763" s="70" t="s">
        <v>47</v>
      </c>
      <c r="AA763" s="4"/>
      <c r="AB763" s="13" t="str">
        <f t="shared" si="120"/>
        <v>/rsm:CrossIndustryInvoice/rsm:SupplyChainTradeTransaction/ram:ApplicableHeaderTradeDelivery/ram:ShipFromTradeParty/ram:URIUniversalCommunication/ram:URIID</v>
      </c>
      <c r="AC763" s="13" t="str">
        <f t="shared" si="121"/>
        <v>/@schemeID</v>
      </c>
      <c r="AD763" s="14">
        <f>COUNTIFS(R$4:R763,AB763)</f>
        <v>1</v>
      </c>
      <c r="AE763" s="1"/>
      <c r="AF763" s="61" t="str">
        <f t="shared" si="114"/>
        <v>EXT</v>
      </c>
      <c r="AG763" s="62">
        <f t="shared" si="116"/>
        <v>6</v>
      </c>
      <c r="AH763" s="62" t="str">
        <f t="shared" si="115"/>
        <v>1..1</v>
      </c>
      <c r="AI763" s="64" t="s">
        <v>330</v>
      </c>
      <c r="AJ763" s="64"/>
      <c r="AK763" s="65"/>
      <c r="AL763" s="65"/>
      <c r="AM763" s="65"/>
      <c r="AN763" s="64"/>
      <c r="AO763" s="66" t="str">
        <f t="shared" si="123"/>
        <v>1..1</v>
      </c>
      <c r="AP763" s="66" t="str">
        <f t="shared" si="123"/>
        <v>1..1</v>
      </c>
      <c r="AQ763" s="6" t="str">
        <f t="shared" si="123"/>
        <v>/rsm:CrossIndustryInvoice
/rsm:SupplyChainTradeTransaction
/ram:ApplicableHeaderTradeDelivery
/ram:ShipFromTradeParty
/ram:URIUniversalCommunication
/ram:URIID
/@schemeID</v>
      </c>
      <c r="AR763" s="67" t="str">
        <f t="shared" si="123"/>
        <v>/rsm:CrossIndustryInvoice/rsm:SupplyChainTradeTransaction/ram:ApplicableHeaderTradeDelivery/ram:ShipFromTradeParty/ram:URIUniversalCommunication/ram:URIID/@schemeID</v>
      </c>
      <c r="AS763" s="66" t="s">
        <v>329</v>
      </c>
      <c r="AT763" s="68" t="s">
        <v>163</v>
      </c>
      <c r="AU763" s="62" t="str">
        <f t="shared" si="117"/>
        <v>0..1</v>
      </c>
      <c r="AV763" s="66"/>
      <c r="AW763" s="69"/>
      <c r="AX763" s="7"/>
      <c r="AY763" s="70" t="str">
        <f t="shared" si="118"/>
        <v>EXTENDED</v>
      </c>
      <c r="AZ763" s="70" t="str">
        <f t="shared" si="118"/>
        <v>EXTENDED</v>
      </c>
      <c r="BA763" s="1"/>
      <c r="BB763" s="57"/>
      <c r="BE763"/>
      <c r="BF763" s="1"/>
      <c r="BG763" s="1"/>
      <c r="BH763" s="1"/>
      <c r="BI763" s="1"/>
      <c r="BJ763" s="1"/>
      <c r="BK763" s="1"/>
      <c r="BL763" s="1"/>
      <c r="BM763" s="1"/>
      <c r="BN763" s="1"/>
      <c r="BO763" s="1"/>
      <c r="BP763" s="1"/>
      <c r="BQ763" s="1"/>
      <c r="BR763" s="1"/>
      <c r="BS763" s="1"/>
      <c r="BT763" s="1"/>
      <c r="BU763" s="1"/>
      <c r="BV763" s="1"/>
      <c r="BW763" s="1"/>
      <c r="BX763" s="1"/>
      <c r="BY763" s="1"/>
      <c r="BZ763" s="1"/>
    </row>
    <row r="764" spans="1:78" s="59" customFormat="1" ht="76.5">
      <c r="A764" s="45" t="str">
        <f t="shared" si="122"/>
        <v>EXT</v>
      </c>
      <c r="B764" s="45"/>
      <c r="C764" s="45"/>
      <c r="D764" s="205" t="s">
        <v>3007</v>
      </c>
      <c r="E764" s="139" t="s">
        <v>41</v>
      </c>
      <c r="F764" s="295" t="e">
        <v>#N/A</v>
      </c>
      <c r="G764" s="140">
        <f t="shared" si="119"/>
        <v>4</v>
      </c>
      <c r="H764" s="140" t="s">
        <v>62</v>
      </c>
      <c r="I764" s="125" t="s">
        <v>3352</v>
      </c>
      <c r="J764" s="125"/>
      <c r="K764" s="126"/>
      <c r="L764" s="126"/>
      <c r="M764" s="126"/>
      <c r="N764" s="125"/>
      <c r="O764" s="124" t="s">
        <v>62</v>
      </c>
      <c r="P764" s="124" t="str">
        <f t="shared" si="113"/>
        <v>0..n</v>
      </c>
      <c r="Q764" s="141" t="s">
        <v>3353</v>
      </c>
      <c r="R764" s="142" t="s">
        <v>3354</v>
      </c>
      <c r="S764" s="124"/>
      <c r="T764" s="129"/>
      <c r="U764" s="140" t="s">
        <v>62</v>
      </c>
      <c r="V764" s="124"/>
      <c r="W764" s="130"/>
      <c r="X764" s="38"/>
      <c r="Y764" s="143" t="s">
        <v>47</v>
      </c>
      <c r="Z764" s="143" t="s">
        <v>47</v>
      </c>
      <c r="AA764" s="4"/>
      <c r="AB764" s="13" t="str">
        <f t="shared" si="120"/>
        <v>/rsm:CrossIndustryInvoice/rsm:SupplyChainTradeTransaction/ram:ApplicableHeaderTradeDelivery/ram:ShipFromTradeParty</v>
      </c>
      <c r="AC764" s="13" t="str">
        <f t="shared" si="121"/>
        <v>/ram:SpecifiedTaxRegistration</v>
      </c>
      <c r="AD764" s="14">
        <f>COUNTIFS(R$4:R764,AB764)</f>
        <v>1</v>
      </c>
      <c r="AE764" s="1"/>
      <c r="AF764" s="139" t="str">
        <f t="shared" si="114"/>
        <v>EXT</v>
      </c>
      <c r="AG764" s="140">
        <f t="shared" si="116"/>
        <v>4</v>
      </c>
      <c r="AH764" s="140" t="str">
        <f t="shared" si="115"/>
        <v>0..n</v>
      </c>
      <c r="AI764" s="125" t="s">
        <v>1011</v>
      </c>
      <c r="AJ764" s="125"/>
      <c r="AK764" s="126"/>
      <c r="AL764" s="126"/>
      <c r="AM764" s="126"/>
      <c r="AN764" s="125"/>
      <c r="AO764" s="124" t="str">
        <f t="shared" si="123"/>
        <v>0..n</v>
      </c>
      <c r="AP764" s="124" t="str">
        <f t="shared" si="123"/>
        <v>0..n</v>
      </c>
      <c r="AQ764" s="141" t="str">
        <f t="shared" si="123"/>
        <v>/rsm:CrossIndustryInvoice
/rsm:SupplyChainTradeTransaction
/ram:ApplicableHeaderTradeDelivery
/ram:ShipFromTradeParty
/ram:SpecifiedTaxRegistration</v>
      </c>
      <c r="AR764" s="142" t="str">
        <f t="shared" si="123"/>
        <v>/rsm:CrossIndustryInvoice/rsm:SupplyChainTradeTransaction/ram:ApplicableHeaderTradeDelivery/ram:ShipFromTradeParty/ram:SpecifiedTaxRegistration</v>
      </c>
      <c r="AS764" s="124"/>
      <c r="AT764" s="129"/>
      <c r="AU764" s="140" t="str">
        <f t="shared" si="117"/>
        <v>0..n</v>
      </c>
      <c r="AV764" s="124"/>
      <c r="AW764" s="130"/>
      <c r="AX764" s="7"/>
      <c r="AY764" s="143" t="str">
        <f t="shared" si="118"/>
        <v>EXTENDED</v>
      </c>
      <c r="AZ764" s="143" t="str">
        <f t="shared" si="118"/>
        <v>EXTENDED</v>
      </c>
      <c r="BA764" s="1"/>
      <c r="BB764" s="57"/>
      <c r="BE764"/>
      <c r="BF764" s="1"/>
      <c r="BG764" s="1"/>
      <c r="BH764" s="1"/>
      <c r="BI764" s="1"/>
      <c r="BJ764" s="1"/>
      <c r="BK764" s="1"/>
      <c r="BL764" s="1"/>
      <c r="BM764" s="1"/>
      <c r="BN764" s="1"/>
      <c r="BO764" s="1"/>
      <c r="BP764" s="1"/>
      <c r="BQ764" s="1"/>
      <c r="BR764" s="1"/>
      <c r="BS764" s="1"/>
      <c r="BT764" s="1"/>
      <c r="BU764" s="1"/>
      <c r="BV764" s="1"/>
      <c r="BW764" s="1"/>
      <c r="BX764" s="1"/>
      <c r="BY764" s="1"/>
      <c r="BZ764" s="1"/>
    </row>
    <row r="765" spans="1:78" s="59" customFormat="1" ht="89.25">
      <c r="A765" s="45" t="str">
        <f t="shared" si="122"/>
        <v>EXT</v>
      </c>
      <c r="B765" s="45"/>
      <c r="C765" s="45"/>
      <c r="D765" s="205" t="s">
        <v>3007</v>
      </c>
      <c r="E765" s="61" t="s">
        <v>41</v>
      </c>
      <c r="F765" s="281" t="e">
        <v>#N/A</v>
      </c>
      <c r="G765" s="62">
        <f t="shared" si="119"/>
        <v>5</v>
      </c>
      <c r="H765" s="62" t="s">
        <v>32</v>
      </c>
      <c r="I765" s="64" t="s">
        <v>3</v>
      </c>
      <c r="J765" s="64"/>
      <c r="K765" s="65"/>
      <c r="L765" s="65"/>
      <c r="M765" s="65"/>
      <c r="N765" s="64"/>
      <c r="O765" s="66" t="s">
        <v>32</v>
      </c>
      <c r="P765" s="66" t="str">
        <f t="shared" si="113"/>
        <v>1..1</v>
      </c>
      <c r="Q765" s="6" t="s">
        <v>3355</v>
      </c>
      <c r="R765" s="67" t="s">
        <v>3356</v>
      </c>
      <c r="S765" s="66" t="s">
        <v>55</v>
      </c>
      <c r="T765" s="68" t="s">
        <v>56</v>
      </c>
      <c r="U765" s="62" t="s">
        <v>42</v>
      </c>
      <c r="V765" s="66"/>
      <c r="W765" s="69"/>
      <c r="X765" s="38"/>
      <c r="Y765" s="70" t="s">
        <v>47</v>
      </c>
      <c r="Z765" s="70" t="s">
        <v>47</v>
      </c>
      <c r="AA765" s="4"/>
      <c r="AB765" s="13" t="str">
        <f t="shared" si="120"/>
        <v>/rsm:CrossIndustryInvoice/rsm:SupplyChainTradeTransaction/ram:ApplicableHeaderTradeDelivery/ram:ShipFromTradeParty/ram:SpecifiedTaxRegistration</v>
      </c>
      <c r="AC765" s="13" t="str">
        <f t="shared" si="121"/>
        <v>/ram:ID</v>
      </c>
      <c r="AD765" s="14">
        <f>COUNTIFS(R$4:R765,AB765)</f>
        <v>1</v>
      </c>
      <c r="AE765" s="1"/>
      <c r="AF765" s="61" t="str">
        <f t="shared" si="114"/>
        <v>EXT</v>
      </c>
      <c r="AG765" s="62">
        <f t="shared" si="116"/>
        <v>5</v>
      </c>
      <c r="AH765" s="62" t="str">
        <f t="shared" si="115"/>
        <v>1..1</v>
      </c>
      <c r="AI765" s="64" t="s">
        <v>1014</v>
      </c>
      <c r="AJ765" s="64"/>
      <c r="AK765" s="65"/>
      <c r="AL765" s="65"/>
      <c r="AM765" s="65"/>
      <c r="AN765" s="64"/>
      <c r="AO765" s="66" t="str">
        <f t="shared" si="123"/>
        <v>1..1</v>
      </c>
      <c r="AP765" s="66" t="str">
        <f t="shared" si="123"/>
        <v>1..1</v>
      </c>
      <c r="AQ765" s="6" t="str">
        <f t="shared" si="123"/>
        <v>/rsm:CrossIndustryInvoice
/rsm:SupplyChainTradeTransaction
/ram:ApplicableHeaderTradeDelivery
/ram:ShipFromTradeParty
/ram:SpecifiedTaxRegistration
/ram:ID</v>
      </c>
      <c r="AR765" s="67" t="str">
        <f t="shared" si="123"/>
        <v>/rsm:CrossIndustryInvoice/rsm:SupplyChainTradeTransaction/ram:ApplicableHeaderTradeDelivery/ram:ShipFromTradeParty/ram:SpecifiedTaxRegistration/ram:ID</v>
      </c>
      <c r="AS765" s="66" t="s">
        <v>55</v>
      </c>
      <c r="AT765" s="68" t="s">
        <v>56</v>
      </c>
      <c r="AU765" s="62" t="str">
        <f t="shared" si="117"/>
        <v>0..1</v>
      </c>
      <c r="AV765" s="66"/>
      <c r="AW765" s="69"/>
      <c r="AX765" s="7"/>
      <c r="AY765" s="70" t="str">
        <f t="shared" si="118"/>
        <v>EXTENDED</v>
      </c>
      <c r="AZ765" s="70" t="str">
        <f t="shared" si="118"/>
        <v>EXTENDED</v>
      </c>
      <c r="BA765" s="1"/>
      <c r="BB765" s="57"/>
      <c r="BE765"/>
      <c r="BF765" s="1"/>
      <c r="BG765" s="1"/>
      <c r="BH765" s="1"/>
      <c r="BI765" s="1"/>
      <c r="BJ765" s="1"/>
      <c r="BK765" s="1"/>
      <c r="BL765" s="1"/>
      <c r="BM765" s="1"/>
      <c r="BN765" s="1"/>
      <c r="BO765" s="1"/>
      <c r="BP765" s="1"/>
      <c r="BQ765" s="1"/>
      <c r="BR765" s="1"/>
      <c r="BS765" s="1"/>
      <c r="BT765" s="1"/>
      <c r="BU765" s="1"/>
      <c r="BV765" s="1"/>
      <c r="BW765" s="1"/>
      <c r="BX765" s="1"/>
      <c r="BY765" s="1"/>
      <c r="BZ765" s="1"/>
    </row>
    <row r="766" spans="1:78" s="59" customFormat="1" ht="102">
      <c r="A766" s="45" t="str">
        <f t="shared" si="122"/>
        <v>EXT</v>
      </c>
      <c r="B766" s="45"/>
      <c r="C766" s="45"/>
      <c r="D766" s="205" t="s">
        <v>3007</v>
      </c>
      <c r="E766" s="61" t="s">
        <v>41</v>
      </c>
      <c r="F766" s="281" t="e">
        <v>#N/A</v>
      </c>
      <c r="G766" s="62">
        <f t="shared" si="119"/>
        <v>6</v>
      </c>
      <c r="H766" s="62" t="s">
        <v>32</v>
      </c>
      <c r="I766" s="64" t="s">
        <v>498</v>
      </c>
      <c r="J766" s="64"/>
      <c r="K766" s="65" t="s">
        <v>1015</v>
      </c>
      <c r="L766" s="65"/>
      <c r="M766" s="65" t="s">
        <v>1016</v>
      </c>
      <c r="N766" s="64"/>
      <c r="O766" s="66" t="s">
        <v>32</v>
      </c>
      <c r="P766" s="66" t="str">
        <f t="shared" si="113"/>
        <v>1..1</v>
      </c>
      <c r="Q766" s="6" t="s">
        <v>3357</v>
      </c>
      <c r="R766" s="67" t="s">
        <v>3358</v>
      </c>
      <c r="S766" s="66" t="s">
        <v>329</v>
      </c>
      <c r="T766" s="68" t="s">
        <v>163</v>
      </c>
      <c r="U766" s="62" t="s">
        <v>42</v>
      </c>
      <c r="V766" s="66"/>
      <c r="W766" s="69"/>
      <c r="X766" s="38"/>
      <c r="Y766" s="70" t="s">
        <v>47</v>
      </c>
      <c r="Z766" s="70" t="s">
        <v>47</v>
      </c>
      <c r="AA766" s="4"/>
      <c r="AB766" s="13" t="str">
        <f t="shared" si="120"/>
        <v>/rsm:CrossIndustryInvoice/rsm:SupplyChainTradeTransaction/ram:ApplicableHeaderTradeDelivery/ram:ShipFromTradeParty/ram:SpecifiedTaxRegistration/ram:ID</v>
      </c>
      <c r="AC766" s="13" t="str">
        <f t="shared" si="121"/>
        <v>/@schemeID</v>
      </c>
      <c r="AD766" s="14">
        <f>COUNTIFS(R$4:R766,AB766)</f>
        <v>1</v>
      </c>
      <c r="AE766" s="1"/>
      <c r="AF766" s="61" t="str">
        <f t="shared" si="114"/>
        <v>EXT</v>
      </c>
      <c r="AG766" s="62">
        <f t="shared" si="116"/>
        <v>6</v>
      </c>
      <c r="AH766" s="62" t="str">
        <f t="shared" si="115"/>
        <v>1..1</v>
      </c>
      <c r="AI766" s="64" t="s">
        <v>1019</v>
      </c>
      <c r="AJ766" s="64"/>
      <c r="AK766" s="65"/>
      <c r="AL766" s="65"/>
      <c r="AM766" s="65"/>
      <c r="AN766" s="64"/>
      <c r="AO766" s="66" t="str">
        <f t="shared" si="123"/>
        <v>1..1</v>
      </c>
      <c r="AP766" s="66" t="str">
        <f t="shared" si="123"/>
        <v>1..1</v>
      </c>
      <c r="AQ766" s="6" t="str">
        <f t="shared" si="123"/>
        <v>/rsm:CrossIndustryInvoice
/rsm:SupplyChainTradeTransaction
/ram:ApplicableHeaderTradeDelivery
/ram:ShipFromTradeParty
/ram:SpecifiedTaxRegistration
/ram:ID
/@schemeID</v>
      </c>
      <c r="AR766" s="67" t="str">
        <f t="shared" si="123"/>
        <v>/rsm:CrossIndustryInvoice/rsm:SupplyChainTradeTransaction/ram:ApplicableHeaderTradeDelivery/ram:ShipFromTradeParty/ram:SpecifiedTaxRegistration/ram:ID/@schemeID</v>
      </c>
      <c r="AS766" s="66" t="s">
        <v>329</v>
      </c>
      <c r="AT766" s="68" t="s">
        <v>163</v>
      </c>
      <c r="AU766" s="62" t="str">
        <f t="shared" si="117"/>
        <v>0..1</v>
      </c>
      <c r="AV766" s="66"/>
      <c r="AW766" s="69"/>
      <c r="AX766" s="7"/>
      <c r="AY766" s="70" t="str">
        <f t="shared" si="118"/>
        <v>EXTENDED</v>
      </c>
      <c r="AZ766" s="70" t="str">
        <f t="shared" si="118"/>
        <v>EXTENDED</v>
      </c>
      <c r="BA766" s="1"/>
      <c r="BB766" s="57"/>
      <c r="BE766"/>
      <c r="BF766" s="1"/>
      <c r="BG766" s="1"/>
      <c r="BH766" s="1"/>
      <c r="BI766" s="1"/>
      <c r="BJ766" s="1"/>
      <c r="BK766" s="1"/>
      <c r="BL766" s="1"/>
      <c r="BM766" s="1"/>
      <c r="BN766" s="1"/>
      <c r="BO766" s="1"/>
      <c r="BP766" s="1"/>
      <c r="BQ766" s="1"/>
      <c r="BR766" s="1"/>
      <c r="BS766" s="1"/>
      <c r="BT766" s="1"/>
      <c r="BU766" s="1"/>
      <c r="BV766" s="1"/>
      <c r="BW766" s="1"/>
      <c r="BX766" s="1"/>
      <c r="BY766" s="1"/>
      <c r="BZ766" s="1"/>
    </row>
    <row r="767" spans="1:78" s="59" customFormat="1" ht="63.75">
      <c r="A767" s="45" t="str">
        <f t="shared" si="122"/>
        <v>NO</v>
      </c>
      <c r="B767" s="45"/>
      <c r="C767" s="45"/>
      <c r="D767" s="201" t="s">
        <v>3007</v>
      </c>
      <c r="E767" s="206" t="s">
        <v>3359</v>
      </c>
      <c r="F767" s="307" t="e">
        <v>#N/A</v>
      </c>
      <c r="G767" s="110">
        <f t="shared" si="119"/>
        <v>3</v>
      </c>
      <c r="H767" s="110" t="s">
        <v>42</v>
      </c>
      <c r="I767" s="111" t="s">
        <v>3360</v>
      </c>
      <c r="J767" s="112"/>
      <c r="K767" s="113"/>
      <c r="L767" s="113"/>
      <c r="M767" s="113"/>
      <c r="N767" s="112"/>
      <c r="O767" s="110" t="s">
        <v>42</v>
      </c>
      <c r="P767" s="110" t="str">
        <f t="shared" si="113"/>
        <v>0..1</v>
      </c>
      <c r="Q767" s="114" t="s">
        <v>3361</v>
      </c>
      <c r="R767" s="115" t="s">
        <v>3362</v>
      </c>
      <c r="S767" s="110"/>
      <c r="T767" s="116"/>
      <c r="U767" s="110" t="s">
        <v>42</v>
      </c>
      <c r="V767" s="110"/>
      <c r="W767" s="117"/>
      <c r="X767" s="38"/>
      <c r="Y767" s="116" t="s">
        <v>185</v>
      </c>
      <c r="Z767" s="116" t="s">
        <v>185</v>
      </c>
      <c r="AA767" s="4"/>
      <c r="AB767" s="13" t="str">
        <f t="shared" si="120"/>
        <v>/rsm:CrossIndustryInvoice/rsm:SupplyChainTradeTransaction/ram:ApplicableHeaderTradeDelivery</v>
      </c>
      <c r="AC767" s="13" t="str">
        <f t="shared" si="121"/>
        <v>/ram:ActualDeliverySupplyChainEvent</v>
      </c>
      <c r="AD767" s="14">
        <f>COUNTIFS(R$4:R767,AB767)</f>
        <v>1</v>
      </c>
      <c r="AE767" s="1"/>
      <c r="AF767" s="206" t="str">
        <f t="shared" ref="AF767:AF830" si="124">E767</f>
        <v>BT-72-00</v>
      </c>
      <c r="AG767" s="110">
        <f t="shared" si="116"/>
        <v>3</v>
      </c>
      <c r="AH767" s="110" t="str">
        <f t="shared" ref="AH767:AH830" si="125">H767</f>
        <v>0..1</v>
      </c>
      <c r="AI767" s="111" t="s">
        <v>3363</v>
      </c>
      <c r="AJ767" s="112"/>
      <c r="AK767" s="113"/>
      <c r="AL767" s="113"/>
      <c r="AM767" s="113" t="s">
        <v>35</v>
      </c>
      <c r="AN767" s="112"/>
      <c r="AO767" s="110" t="str">
        <f t="shared" si="123"/>
        <v>0..1</v>
      </c>
      <c r="AP767" s="110" t="str">
        <f t="shared" si="123"/>
        <v>0..1</v>
      </c>
      <c r="AQ767" s="114" t="str">
        <f t="shared" si="123"/>
        <v>/rsm:CrossIndustryInvoice
/rsm:SupplyChainTradeTransaction
/ram:ApplicableHeaderTradeDelivery
/ram:ActualDeliverySupplyChainEvent</v>
      </c>
      <c r="AR767" s="115" t="str">
        <f t="shared" si="123"/>
        <v>/rsm:CrossIndustryInvoice/rsm:SupplyChainTradeTransaction/ram:ApplicableHeaderTradeDelivery/ram:ActualDeliverySupplyChainEvent</v>
      </c>
      <c r="AS767" s="110"/>
      <c r="AT767" s="116"/>
      <c r="AU767" s="110" t="str">
        <f t="shared" si="117"/>
        <v>0..1</v>
      </c>
      <c r="AV767" s="110"/>
      <c r="AW767" s="117"/>
      <c r="AX767" s="7"/>
      <c r="AY767" s="116" t="str">
        <f t="shared" si="118"/>
        <v>BASIC WL</v>
      </c>
      <c r="AZ767" s="116" t="str">
        <f t="shared" si="118"/>
        <v>BASIC WL</v>
      </c>
      <c r="BA767" s="1"/>
      <c r="BB767" s="57"/>
      <c r="BE767"/>
      <c r="BF767" s="1"/>
      <c r="BG767" s="1"/>
      <c r="BH767" s="1"/>
      <c r="BI767" s="1"/>
      <c r="BJ767" s="1"/>
      <c r="BK767" s="1"/>
      <c r="BL767" s="1"/>
      <c r="BM767" s="1"/>
      <c r="BN767" s="1"/>
      <c r="BO767" s="1"/>
      <c r="BP767" s="1"/>
      <c r="BQ767" s="1"/>
      <c r="BR767" s="1"/>
      <c r="BS767" s="1"/>
      <c r="BT767" s="1"/>
      <c r="BU767" s="1"/>
      <c r="BV767" s="1"/>
      <c r="BW767" s="1"/>
      <c r="BX767" s="1"/>
      <c r="BY767" s="1"/>
      <c r="BZ767" s="1"/>
    </row>
    <row r="768" spans="1:78" s="59" customFormat="1" ht="85.5">
      <c r="A768" s="45" t="str">
        <f t="shared" si="122"/>
        <v>NO</v>
      </c>
      <c r="B768" s="45"/>
      <c r="C768" s="45"/>
      <c r="D768" s="207" t="s">
        <v>3007</v>
      </c>
      <c r="E768" s="208" t="s">
        <v>3364</v>
      </c>
      <c r="F768" s="308" t="e">
        <v>#N/A</v>
      </c>
      <c r="G768" s="155">
        <f t="shared" si="119"/>
        <v>4</v>
      </c>
      <c r="H768" s="73" t="s">
        <v>32</v>
      </c>
      <c r="I768" s="74" t="s">
        <v>3365</v>
      </c>
      <c r="J768" s="64"/>
      <c r="K768" s="65"/>
      <c r="L768" s="65"/>
      <c r="M768" s="65"/>
      <c r="N768" s="64"/>
      <c r="O768" s="66" t="s">
        <v>32</v>
      </c>
      <c r="P768" s="66" t="str">
        <f t="shared" si="113"/>
        <v>1..1</v>
      </c>
      <c r="Q768" s="2" t="s">
        <v>3366</v>
      </c>
      <c r="R768" s="75" t="s">
        <v>3367</v>
      </c>
      <c r="S768" s="66"/>
      <c r="T768" s="68"/>
      <c r="U768" s="66" t="s">
        <v>42</v>
      </c>
      <c r="V768" s="66"/>
      <c r="W768" s="69"/>
      <c r="X768" s="38"/>
      <c r="Y768" s="68" t="s">
        <v>185</v>
      </c>
      <c r="Z768" s="68" t="s">
        <v>185</v>
      </c>
      <c r="AA768" s="4"/>
      <c r="AB768" s="13" t="str">
        <f t="shared" si="120"/>
        <v>/rsm:CrossIndustryInvoice/rsm:SupplyChainTradeTransaction/ram:ApplicableHeaderTradeDelivery/ram:ActualDeliverySupplyChainEvent</v>
      </c>
      <c r="AC768" s="13" t="str">
        <f t="shared" si="121"/>
        <v>/ram:OccurrenceDateTime</v>
      </c>
      <c r="AD768" s="14">
        <f>COUNTIFS(R$4:R768,AB768)</f>
        <v>1</v>
      </c>
      <c r="AE768" s="1"/>
      <c r="AF768" s="208" t="str">
        <f t="shared" si="124"/>
        <v>BT-72-01</v>
      </c>
      <c r="AG768" s="155">
        <f t="shared" ref="AG768:AG831" si="126">LEN(AR768)-LEN(SUBSTITUTE(AR768,"/",""))-1</f>
        <v>4</v>
      </c>
      <c r="AH768" s="73" t="str">
        <f t="shared" si="125"/>
        <v>1..1</v>
      </c>
      <c r="AI768" s="74" t="s">
        <v>3368</v>
      </c>
      <c r="AJ768" s="64"/>
      <c r="AK768" s="65"/>
      <c r="AL768" s="65"/>
      <c r="AM768" s="65" t="s">
        <v>35</v>
      </c>
      <c r="AN768" s="64"/>
      <c r="AO768" s="66" t="str">
        <f t="shared" si="123"/>
        <v>1..1</v>
      </c>
      <c r="AP768" s="66" t="str">
        <f t="shared" si="123"/>
        <v>1..1</v>
      </c>
      <c r="AQ768" s="2" t="str">
        <f t="shared" si="123"/>
        <v>/rsm:CrossIndustryInvoice
/rsm:SupplyChainTradeTransaction
/ram:ApplicableHeaderTradeDelivery
/ram:ActualDeliverySupplyChainEvent
/ram:OccurrenceDateTime</v>
      </c>
      <c r="AR768" s="75" t="str">
        <f t="shared" si="123"/>
        <v>/rsm:CrossIndustryInvoice/rsm:SupplyChainTradeTransaction/ram:ApplicableHeaderTradeDelivery/ram:ActualDeliverySupplyChainEvent/ram:OccurrenceDateTime</v>
      </c>
      <c r="AS768" s="66"/>
      <c r="AT768" s="68"/>
      <c r="AU768" s="66" t="str">
        <f t="shared" ref="AU768:AU831" si="127">U768</f>
        <v>0..1</v>
      </c>
      <c r="AV768" s="66"/>
      <c r="AW768" s="69"/>
      <c r="AX768" s="7"/>
      <c r="AY768" s="68" t="str">
        <f t="shared" si="118"/>
        <v>BASIC WL</v>
      </c>
      <c r="AZ768" s="68" t="str">
        <f t="shared" si="118"/>
        <v>BASIC WL</v>
      </c>
      <c r="BA768" s="1"/>
      <c r="BB768" s="57"/>
      <c r="BE768"/>
      <c r="BF768" s="1"/>
      <c r="BG768" s="1"/>
      <c r="BH768" s="1"/>
      <c r="BI768" s="1"/>
      <c r="BJ768" s="1"/>
      <c r="BK768" s="1"/>
      <c r="BL768" s="1"/>
      <c r="BM768" s="1"/>
      <c r="BN768" s="1"/>
      <c r="BO768" s="1"/>
      <c r="BP768" s="1"/>
      <c r="BQ768" s="1"/>
      <c r="BR768" s="1"/>
      <c r="BS768" s="1"/>
      <c r="BT768" s="1"/>
      <c r="BU768" s="1"/>
      <c r="BV768" s="1"/>
      <c r="BW768" s="1"/>
      <c r="BX768" s="1"/>
      <c r="BY768" s="1"/>
      <c r="BZ768" s="1"/>
    </row>
    <row r="769" spans="1:78" s="59" customFormat="1" ht="99.75">
      <c r="A769" s="45" t="str">
        <f t="shared" si="122"/>
        <v>YES</v>
      </c>
      <c r="B769" s="45"/>
      <c r="C769" s="45"/>
      <c r="D769" s="207" t="s">
        <v>3007</v>
      </c>
      <c r="E769" s="208" t="s">
        <v>3369</v>
      </c>
      <c r="F769" s="308" t="s">
        <v>3369</v>
      </c>
      <c r="G769" s="66">
        <f t="shared" si="119"/>
        <v>5</v>
      </c>
      <c r="H769" s="66" t="s">
        <v>42</v>
      </c>
      <c r="I769" s="64" t="s">
        <v>3370</v>
      </c>
      <c r="J769" s="64" t="s">
        <v>3371</v>
      </c>
      <c r="K769" s="65"/>
      <c r="L769" s="65"/>
      <c r="M769" s="65" t="s">
        <v>35</v>
      </c>
      <c r="N769" s="64" t="s">
        <v>148</v>
      </c>
      <c r="O769" s="66" t="s">
        <v>32</v>
      </c>
      <c r="P769" s="66" t="str">
        <f t="shared" si="113"/>
        <v>1..1</v>
      </c>
      <c r="Q769" s="2" t="s">
        <v>3372</v>
      </c>
      <c r="R769" s="75" t="s">
        <v>3373</v>
      </c>
      <c r="S769" s="66" t="s">
        <v>151</v>
      </c>
      <c r="T769" s="68" t="s">
        <v>56</v>
      </c>
      <c r="U769" s="66" t="s">
        <v>32</v>
      </c>
      <c r="V769" s="66" t="s">
        <v>35</v>
      </c>
      <c r="W769" s="69" t="s">
        <v>152</v>
      </c>
      <c r="X769" s="38"/>
      <c r="Y769" s="68" t="s">
        <v>185</v>
      </c>
      <c r="Z769" s="68" t="s">
        <v>185</v>
      </c>
      <c r="AA769" s="4"/>
      <c r="AB769" s="13" t="str">
        <f t="shared" si="120"/>
        <v>/rsm:CrossIndustryInvoice/rsm:SupplyChainTradeTransaction/ram:ApplicableHeaderTradeDelivery/ram:ActualDeliverySupplyChainEvent/ram:OccurrenceDateTime</v>
      </c>
      <c r="AC769" s="13" t="str">
        <f t="shared" si="121"/>
        <v>/udt:DateTimeString</v>
      </c>
      <c r="AD769" s="14">
        <f>COUNTIFS(R$4:R769,AB769)</f>
        <v>1</v>
      </c>
      <c r="AE769" s="1"/>
      <c r="AF769" s="208" t="str">
        <f t="shared" si="124"/>
        <v>BT-72</v>
      </c>
      <c r="AG769" s="66">
        <f t="shared" si="126"/>
        <v>5</v>
      </c>
      <c r="AH769" s="66" t="str">
        <f t="shared" si="125"/>
        <v>0..1</v>
      </c>
      <c r="AI769" s="64" t="s">
        <v>3374</v>
      </c>
      <c r="AJ769" s="64" t="s">
        <v>3375</v>
      </c>
      <c r="AK769" s="65"/>
      <c r="AL769" s="65"/>
      <c r="AM769" s="65" t="s">
        <v>35</v>
      </c>
      <c r="AN769" s="64" t="s">
        <v>148</v>
      </c>
      <c r="AO769" s="66" t="str">
        <f t="shared" si="123"/>
        <v>1..1</v>
      </c>
      <c r="AP769" s="66" t="str">
        <f t="shared" si="123"/>
        <v>1..1</v>
      </c>
      <c r="AQ769" s="2" t="str">
        <f t="shared" si="123"/>
        <v>/rsm:CrossIndustryInvoice
/rsm:SupplyChainTradeTransaction
/ram:ApplicableHeaderTradeDelivery
/ram:ActualDeliverySupplyChainEvent
/ram:OccurrenceDateTime
/udt:DateTimeString</v>
      </c>
      <c r="AR769" s="75" t="str">
        <f t="shared" si="123"/>
        <v>/rsm:CrossIndustryInvoice/rsm:SupplyChainTradeTransaction/ram:ApplicableHeaderTradeDelivery/ram:ActualDeliverySupplyChainEvent/ram:OccurrenceDateTime/udt:DateTimeString</v>
      </c>
      <c r="AS769" s="66" t="s">
        <v>151</v>
      </c>
      <c r="AT769" s="68" t="s">
        <v>56</v>
      </c>
      <c r="AU769" s="66" t="str">
        <f t="shared" si="127"/>
        <v>1..1</v>
      </c>
      <c r="AV769" s="66" t="s">
        <v>35</v>
      </c>
      <c r="AW769" s="69" t="s">
        <v>152</v>
      </c>
      <c r="AX769" s="7"/>
      <c r="AY769" s="68" t="str">
        <f t="shared" ref="AY769:AZ832" si="128">Y769</f>
        <v>BASIC WL</v>
      </c>
      <c r="AZ769" s="68" t="str">
        <f t="shared" si="128"/>
        <v>BASIC WL</v>
      </c>
      <c r="BA769" s="1"/>
      <c r="BB769" s="57"/>
      <c r="BE769"/>
      <c r="BF769" s="1"/>
      <c r="BG769" s="1"/>
      <c r="BH769" s="1"/>
      <c r="BI769" s="1"/>
      <c r="BJ769" s="1"/>
      <c r="BK769" s="1"/>
      <c r="BL769" s="1"/>
      <c r="BM769" s="1"/>
      <c r="BN769" s="1"/>
      <c r="BO769" s="1"/>
      <c r="BP769" s="1"/>
      <c r="BQ769" s="1"/>
      <c r="BR769" s="1"/>
      <c r="BS769" s="1"/>
      <c r="BT769" s="1"/>
      <c r="BU769" s="1"/>
      <c r="BV769" s="1"/>
      <c r="BW769" s="1"/>
      <c r="BX769" s="1"/>
      <c r="BY769" s="1"/>
      <c r="BZ769" s="1"/>
    </row>
    <row r="770" spans="1:78" s="59" customFormat="1" ht="102">
      <c r="A770" s="45" t="str">
        <f t="shared" si="122"/>
        <v>NO</v>
      </c>
      <c r="B770" s="45"/>
      <c r="C770" s="45"/>
      <c r="D770" s="207" t="s">
        <v>3007</v>
      </c>
      <c r="E770" s="208" t="s">
        <v>3376</v>
      </c>
      <c r="F770" s="308" t="e">
        <v>#N/A</v>
      </c>
      <c r="G770" s="155">
        <f t="shared" si="119"/>
        <v>6</v>
      </c>
      <c r="H770" s="66" t="s">
        <v>32</v>
      </c>
      <c r="I770" s="97" t="s">
        <v>1266</v>
      </c>
      <c r="J770" s="64" t="s">
        <v>35</v>
      </c>
      <c r="K770" s="65" t="s">
        <v>1267</v>
      </c>
      <c r="L770" s="65"/>
      <c r="M770" s="2" t="s">
        <v>160</v>
      </c>
      <c r="N770" s="64"/>
      <c r="O770" s="66" t="s">
        <v>32</v>
      </c>
      <c r="P770" s="66" t="str">
        <f t="shared" si="113"/>
        <v>1..1</v>
      </c>
      <c r="Q770" s="2" t="s">
        <v>3377</v>
      </c>
      <c r="R770" s="75" t="s">
        <v>3378</v>
      </c>
      <c r="S770" s="66"/>
      <c r="T770" s="68" t="s">
        <v>163</v>
      </c>
      <c r="U770" s="66" t="s">
        <v>42</v>
      </c>
      <c r="V770" s="66"/>
      <c r="W770" s="69" t="s">
        <v>160</v>
      </c>
      <c r="X770" s="38"/>
      <c r="Y770" s="68" t="s">
        <v>185</v>
      </c>
      <c r="Z770" s="68" t="s">
        <v>185</v>
      </c>
      <c r="AA770" s="4"/>
      <c r="AB770" s="13" t="str">
        <f t="shared" si="120"/>
        <v>/rsm:CrossIndustryInvoice/rsm:SupplyChainTradeTransaction/ram:ApplicableHeaderTradeDelivery/ram:ActualDeliverySupplyChainEvent/ram:OccurrenceDateTime/udt:DateTimeString</v>
      </c>
      <c r="AC770" s="13" t="str">
        <f t="shared" si="121"/>
        <v>/@format</v>
      </c>
      <c r="AD770" s="14">
        <f>COUNTIFS(R$4:R770,AB770)</f>
        <v>1</v>
      </c>
      <c r="AE770" s="1"/>
      <c r="AF770" s="208" t="str">
        <f t="shared" si="124"/>
        <v>BT-72-0</v>
      </c>
      <c r="AG770" s="155">
        <f t="shared" si="126"/>
        <v>6</v>
      </c>
      <c r="AH770" s="66" t="str">
        <f t="shared" si="125"/>
        <v>1..1</v>
      </c>
      <c r="AI770" s="97" t="s">
        <v>1266</v>
      </c>
      <c r="AJ770" s="64" t="s">
        <v>35</v>
      </c>
      <c r="AK770" s="65" t="s">
        <v>1267</v>
      </c>
      <c r="AL770" s="65"/>
      <c r="AM770" s="2" t="s">
        <v>166</v>
      </c>
      <c r="AN770" s="64"/>
      <c r="AO770" s="66" t="str">
        <f t="shared" si="123"/>
        <v>1..1</v>
      </c>
      <c r="AP770" s="66" t="str">
        <f t="shared" si="123"/>
        <v>1..1</v>
      </c>
      <c r="AQ770" s="2" t="str">
        <f t="shared" si="123"/>
        <v>/rsm:CrossIndustryInvoice
/rsm:SupplyChainTradeTransaction
/ram:ApplicableHeaderTradeDelivery
/ram:ActualDeliverySupplyChainEvent
/ram:OccurrenceDateTime
/udt:DateTimeString
/@format</v>
      </c>
      <c r="AR770" s="75" t="str">
        <f t="shared" si="123"/>
        <v>/rsm:CrossIndustryInvoice/rsm:SupplyChainTradeTransaction/ram:ApplicableHeaderTradeDelivery/ram:ActualDeliverySupplyChainEvent/ram:OccurrenceDateTime/udt:DateTimeString/@format</v>
      </c>
      <c r="AS770" s="66"/>
      <c r="AT770" s="68" t="s">
        <v>163</v>
      </c>
      <c r="AU770" s="66" t="str">
        <f t="shared" si="127"/>
        <v>0..1</v>
      </c>
      <c r="AV770" s="66"/>
      <c r="AW770" s="69" t="s">
        <v>160</v>
      </c>
      <c r="AX770" s="7"/>
      <c r="AY770" s="68" t="str">
        <f t="shared" si="128"/>
        <v>BASIC WL</v>
      </c>
      <c r="AZ770" s="68" t="str">
        <f t="shared" si="128"/>
        <v>BASIC WL</v>
      </c>
      <c r="BA770" s="1"/>
      <c r="BB770" s="57"/>
      <c r="BE770"/>
      <c r="BF770" s="1"/>
      <c r="BG770" s="1"/>
      <c r="BH770" s="1"/>
      <c r="BI770" s="1"/>
      <c r="BJ770" s="1"/>
      <c r="BK770" s="1"/>
      <c r="BL770" s="1"/>
      <c r="BM770" s="1"/>
      <c r="BN770" s="1"/>
      <c r="BO770" s="1"/>
      <c r="BP770" s="1"/>
      <c r="BQ770" s="1"/>
      <c r="BR770" s="1"/>
      <c r="BS770" s="1"/>
      <c r="BT770" s="1"/>
      <c r="BU770" s="1"/>
      <c r="BV770" s="1"/>
      <c r="BW770" s="1"/>
      <c r="BX770" s="1"/>
      <c r="BY770" s="1"/>
      <c r="BZ770" s="1"/>
    </row>
    <row r="771" spans="1:78" s="59" customFormat="1" ht="63.75">
      <c r="A771" s="45" t="str">
        <f t="shared" si="122"/>
        <v>NO</v>
      </c>
      <c r="B771" s="45"/>
      <c r="C771" s="45"/>
      <c r="D771" s="201" t="s">
        <v>3007</v>
      </c>
      <c r="E771" s="206" t="s">
        <v>3379</v>
      </c>
      <c r="F771" s="307" t="e">
        <v>#N/A</v>
      </c>
      <c r="G771" s="110">
        <f t="shared" si="119"/>
        <v>3</v>
      </c>
      <c r="H771" s="110" t="s">
        <v>42</v>
      </c>
      <c r="I771" s="111" t="s">
        <v>3380</v>
      </c>
      <c r="J771" s="112"/>
      <c r="K771" s="113"/>
      <c r="L771" s="113"/>
      <c r="M771" s="113"/>
      <c r="N771" s="112"/>
      <c r="O771" s="110" t="s">
        <v>42</v>
      </c>
      <c r="P771" s="110" t="str">
        <f t="shared" si="113"/>
        <v>0..1</v>
      </c>
      <c r="Q771" s="114" t="s">
        <v>3381</v>
      </c>
      <c r="R771" s="115" t="s">
        <v>3382</v>
      </c>
      <c r="S771" s="110"/>
      <c r="T771" s="116"/>
      <c r="U771" s="110" t="s">
        <v>42</v>
      </c>
      <c r="V771" s="110"/>
      <c r="W771" s="117"/>
      <c r="X771" s="38"/>
      <c r="Y771" s="116" t="s">
        <v>185</v>
      </c>
      <c r="Z771" s="116" t="s">
        <v>185</v>
      </c>
      <c r="AA771" s="4"/>
      <c r="AB771" s="13" t="str">
        <f t="shared" si="120"/>
        <v>/rsm:CrossIndustryInvoice/rsm:SupplyChainTradeTransaction/ram:ApplicableHeaderTradeDelivery</v>
      </c>
      <c r="AC771" s="13" t="str">
        <f t="shared" si="121"/>
        <v>/ram:DespatchAdviceReferencedDocument</v>
      </c>
      <c r="AD771" s="14">
        <f>COUNTIFS(R$4:R771,AB771)</f>
        <v>1</v>
      </c>
      <c r="AE771" s="1"/>
      <c r="AF771" s="206" t="str">
        <f t="shared" si="124"/>
        <v>BT-16-00</v>
      </c>
      <c r="AG771" s="110">
        <f t="shared" si="126"/>
        <v>3</v>
      </c>
      <c r="AH771" s="110" t="str">
        <f t="shared" si="125"/>
        <v>0..1</v>
      </c>
      <c r="AI771" s="111" t="s">
        <v>3383</v>
      </c>
      <c r="AJ771" s="112"/>
      <c r="AK771" s="113"/>
      <c r="AL771" s="113"/>
      <c r="AM771" s="113" t="s">
        <v>35</v>
      </c>
      <c r="AN771" s="112"/>
      <c r="AO771" s="110" t="str">
        <f t="shared" si="123"/>
        <v>0..1</v>
      </c>
      <c r="AP771" s="110" t="str">
        <f t="shared" si="123"/>
        <v>0..1</v>
      </c>
      <c r="AQ771" s="114" t="str">
        <f t="shared" si="123"/>
        <v>/rsm:CrossIndustryInvoice
/rsm:SupplyChainTradeTransaction
/ram:ApplicableHeaderTradeDelivery
/ram:DespatchAdviceReferencedDocument</v>
      </c>
      <c r="AR771" s="115" t="str">
        <f t="shared" si="123"/>
        <v>/rsm:CrossIndustryInvoice/rsm:SupplyChainTradeTransaction/ram:ApplicableHeaderTradeDelivery/ram:DespatchAdviceReferencedDocument</v>
      </c>
      <c r="AS771" s="110"/>
      <c r="AT771" s="116"/>
      <c r="AU771" s="110" t="str">
        <f t="shared" si="127"/>
        <v>0..1</v>
      </c>
      <c r="AV771" s="110"/>
      <c r="AW771" s="117"/>
      <c r="AX771" s="7"/>
      <c r="AY771" s="116" t="str">
        <f t="shared" si="128"/>
        <v>BASIC WL</v>
      </c>
      <c r="AZ771" s="116" t="str">
        <f t="shared" si="128"/>
        <v>BASIC WL</v>
      </c>
      <c r="BA771" s="1"/>
      <c r="BB771" s="57"/>
      <c r="BE771"/>
      <c r="BF771" s="1"/>
      <c r="BG771" s="1"/>
      <c r="BH771" s="1"/>
      <c r="BI771" s="1"/>
      <c r="BJ771" s="1"/>
      <c r="BK771" s="1"/>
      <c r="BL771" s="1"/>
      <c r="BM771" s="1"/>
      <c r="BN771" s="1"/>
      <c r="BO771" s="1"/>
      <c r="BP771" s="1"/>
      <c r="BQ771" s="1"/>
      <c r="BR771" s="1"/>
      <c r="BS771" s="1"/>
      <c r="BT771" s="1"/>
      <c r="BU771" s="1"/>
      <c r="BV771" s="1"/>
      <c r="BW771" s="1"/>
      <c r="BX771" s="1"/>
      <c r="BY771" s="1"/>
      <c r="BZ771" s="1"/>
    </row>
    <row r="772" spans="1:78" s="59" customFormat="1" ht="85.5">
      <c r="A772" s="45" t="str">
        <f t="shared" si="122"/>
        <v>YES</v>
      </c>
      <c r="B772" s="45"/>
      <c r="C772" s="45"/>
      <c r="D772" s="207" t="s">
        <v>3007</v>
      </c>
      <c r="E772" s="208" t="s">
        <v>3384</v>
      </c>
      <c r="F772" s="308" t="s">
        <v>3384</v>
      </c>
      <c r="G772" s="66">
        <f t="shared" si="119"/>
        <v>4</v>
      </c>
      <c r="H772" s="66" t="s">
        <v>42</v>
      </c>
      <c r="I772" s="64" t="s">
        <v>3385</v>
      </c>
      <c r="J772" s="64" t="s">
        <v>3386</v>
      </c>
      <c r="K772" s="65"/>
      <c r="L772" s="65" t="s">
        <v>3387</v>
      </c>
      <c r="M772" s="65" t="s">
        <v>35</v>
      </c>
      <c r="N772" s="149" t="s">
        <v>548</v>
      </c>
      <c r="O772" s="66" t="s">
        <v>32</v>
      </c>
      <c r="P772" s="66" t="str">
        <f t="shared" si="113"/>
        <v>1..1</v>
      </c>
      <c r="Q772" s="2" t="s">
        <v>3388</v>
      </c>
      <c r="R772" s="75" t="s">
        <v>3389</v>
      </c>
      <c r="S772" s="66" t="s">
        <v>551</v>
      </c>
      <c r="T772" s="68" t="s">
        <v>56</v>
      </c>
      <c r="U772" s="66" t="s">
        <v>42</v>
      </c>
      <c r="V772" s="66" t="s">
        <v>35</v>
      </c>
      <c r="W772" s="69" t="s">
        <v>35</v>
      </c>
      <c r="X772" s="38"/>
      <c r="Y772" s="68" t="s">
        <v>185</v>
      </c>
      <c r="Z772" s="68" t="s">
        <v>185</v>
      </c>
      <c r="AA772" s="4"/>
      <c r="AB772" s="13" t="str">
        <f t="shared" si="120"/>
        <v>/rsm:CrossIndustryInvoice/rsm:SupplyChainTradeTransaction/ram:ApplicableHeaderTradeDelivery/ram:DespatchAdviceReferencedDocument</v>
      </c>
      <c r="AC772" s="13" t="str">
        <f t="shared" si="121"/>
        <v>/ram:IssuerAssignedID</v>
      </c>
      <c r="AD772" s="14">
        <f>COUNTIFS(R$4:R772,AB772)</f>
        <v>1</v>
      </c>
      <c r="AE772" s="1"/>
      <c r="AF772" s="208" t="str">
        <f t="shared" si="124"/>
        <v>BT-16</v>
      </c>
      <c r="AG772" s="66">
        <f t="shared" si="126"/>
        <v>4</v>
      </c>
      <c r="AH772" s="66" t="str">
        <f t="shared" si="125"/>
        <v>0..1</v>
      </c>
      <c r="AI772" s="64" t="s">
        <v>3390</v>
      </c>
      <c r="AJ772" s="64" t="s">
        <v>3391</v>
      </c>
      <c r="AK772" s="65"/>
      <c r="AL772" s="65" t="s">
        <v>3392</v>
      </c>
      <c r="AM772" s="65" t="s">
        <v>35</v>
      </c>
      <c r="AN772" s="149" t="s">
        <v>555</v>
      </c>
      <c r="AO772" s="66" t="str">
        <f t="shared" si="123"/>
        <v>1..1</v>
      </c>
      <c r="AP772" s="66" t="str">
        <f t="shared" si="123"/>
        <v>1..1</v>
      </c>
      <c r="AQ772" s="2" t="str">
        <f t="shared" si="123"/>
        <v>/rsm:CrossIndustryInvoice
/rsm:SupplyChainTradeTransaction
/ram:ApplicableHeaderTradeDelivery
/ram:DespatchAdviceReferencedDocument
/ram:IssuerAssignedID</v>
      </c>
      <c r="AR772" s="75" t="str">
        <f t="shared" si="123"/>
        <v>/rsm:CrossIndustryInvoice/rsm:SupplyChainTradeTransaction/ram:ApplicableHeaderTradeDelivery/ram:DespatchAdviceReferencedDocument/ram:IssuerAssignedID</v>
      </c>
      <c r="AS772" s="66" t="s">
        <v>551</v>
      </c>
      <c r="AT772" s="68" t="s">
        <v>56</v>
      </c>
      <c r="AU772" s="66" t="str">
        <f t="shared" si="127"/>
        <v>0..1</v>
      </c>
      <c r="AV772" s="66" t="s">
        <v>35</v>
      </c>
      <c r="AW772" s="69" t="s">
        <v>35</v>
      </c>
      <c r="AX772" s="7"/>
      <c r="AY772" s="68" t="str">
        <f t="shared" si="128"/>
        <v>BASIC WL</v>
      </c>
      <c r="AZ772" s="68" t="str">
        <f t="shared" si="128"/>
        <v>BASIC WL</v>
      </c>
      <c r="BA772" s="1"/>
      <c r="BB772" s="57"/>
      <c r="BE772"/>
      <c r="BF772" s="1"/>
      <c r="BG772" s="1"/>
      <c r="BH772" s="1"/>
      <c r="BI772" s="1"/>
      <c r="BJ772" s="1"/>
      <c r="BK772" s="1"/>
      <c r="BL772" s="1"/>
      <c r="BM772" s="1"/>
      <c r="BN772" s="1"/>
      <c r="BO772" s="1"/>
      <c r="BP772" s="1"/>
      <c r="BQ772" s="1"/>
      <c r="BR772" s="1"/>
      <c r="BS772" s="1"/>
      <c r="BT772" s="1"/>
      <c r="BU772" s="1"/>
      <c r="BV772" s="1"/>
      <c r="BW772" s="1"/>
      <c r="BX772" s="1"/>
      <c r="BY772" s="1"/>
      <c r="BZ772" s="1"/>
    </row>
    <row r="773" spans="1:78" s="59" customFormat="1" ht="85.5">
      <c r="A773" s="45" t="str">
        <f t="shared" si="122"/>
        <v>EXT</v>
      </c>
      <c r="B773" s="45"/>
      <c r="C773" s="45"/>
      <c r="D773" s="205" t="s">
        <v>3007</v>
      </c>
      <c r="E773" s="139" t="s">
        <v>41</v>
      </c>
      <c r="F773" s="295" t="e">
        <v>#N/A</v>
      </c>
      <c r="G773" s="140">
        <f t="shared" si="119"/>
        <v>4</v>
      </c>
      <c r="H773" s="140" t="s">
        <v>42</v>
      </c>
      <c r="I773" s="137" t="s">
        <v>582</v>
      </c>
      <c r="J773" s="125"/>
      <c r="K773" s="126"/>
      <c r="L773" s="126"/>
      <c r="M773" s="126"/>
      <c r="N773" s="125"/>
      <c r="O773" s="124" t="s">
        <v>42</v>
      </c>
      <c r="P773" s="124" t="str">
        <f t="shared" si="113"/>
        <v>0..1</v>
      </c>
      <c r="Q773" s="141" t="s">
        <v>3393</v>
      </c>
      <c r="R773" s="142" t="s">
        <v>3394</v>
      </c>
      <c r="S773" s="124"/>
      <c r="T773" s="129"/>
      <c r="U773" s="140" t="s">
        <v>42</v>
      </c>
      <c r="V773" s="124"/>
      <c r="W773" s="130"/>
      <c r="X773" s="38"/>
      <c r="Y773" s="143" t="s">
        <v>47</v>
      </c>
      <c r="Z773" s="143" t="s">
        <v>47</v>
      </c>
      <c r="AA773" s="4"/>
      <c r="AB773" s="13" t="str">
        <f t="shared" si="120"/>
        <v>/rsm:CrossIndustryInvoice/rsm:SupplyChainTradeTransaction/ram:ApplicableHeaderTradeDelivery/ram:DespatchAdviceReferencedDocument</v>
      </c>
      <c r="AC773" s="13" t="str">
        <f t="shared" si="121"/>
        <v>/ram:FormattedIssueDateTime</v>
      </c>
      <c r="AD773" s="14">
        <f>COUNTIFS(R$4:R773,AB773)</f>
        <v>1</v>
      </c>
      <c r="AE773" s="1"/>
      <c r="AF773" s="139" t="str">
        <f t="shared" si="124"/>
        <v>EXT</v>
      </c>
      <c r="AG773" s="140">
        <f t="shared" si="126"/>
        <v>4</v>
      </c>
      <c r="AH773" s="140" t="str">
        <f t="shared" si="125"/>
        <v>0..1</v>
      </c>
      <c r="AI773" s="137" t="s">
        <v>1144</v>
      </c>
      <c r="AJ773" s="125"/>
      <c r="AK773" s="126"/>
      <c r="AL773" s="126"/>
      <c r="AM773" s="126"/>
      <c r="AN773" s="125"/>
      <c r="AO773" s="124" t="str">
        <f t="shared" si="123"/>
        <v>0..1</v>
      </c>
      <c r="AP773" s="124" t="str">
        <f t="shared" si="123"/>
        <v>0..1</v>
      </c>
      <c r="AQ773" s="141" t="str">
        <f t="shared" si="123"/>
        <v>/rsm:CrossIndustryInvoice
/rsm:SupplyChainTradeTransaction
/ram:ApplicableHeaderTradeDelivery
/ram:DespatchAdviceReferencedDocument
/ram:FormattedIssueDateTime</v>
      </c>
      <c r="AR773" s="142" t="str">
        <f t="shared" si="123"/>
        <v>/rsm:CrossIndustryInvoice/rsm:SupplyChainTradeTransaction/ram:ApplicableHeaderTradeDelivery/ram:DespatchAdviceReferencedDocument/ram:FormattedIssueDateTime</v>
      </c>
      <c r="AS773" s="124"/>
      <c r="AT773" s="129"/>
      <c r="AU773" s="140" t="str">
        <f t="shared" si="127"/>
        <v>0..1</v>
      </c>
      <c r="AV773" s="124"/>
      <c r="AW773" s="130"/>
      <c r="AX773" s="7"/>
      <c r="AY773" s="143" t="str">
        <f t="shared" si="128"/>
        <v>EXTENDED</v>
      </c>
      <c r="AZ773" s="143" t="str">
        <f t="shared" si="128"/>
        <v>EXTENDED</v>
      </c>
      <c r="BA773" s="1"/>
      <c r="BB773" s="57"/>
      <c r="BE773"/>
      <c r="BF773" s="1"/>
      <c r="BG773" s="1"/>
      <c r="BH773" s="1"/>
      <c r="BI773" s="1"/>
      <c r="BJ773" s="1"/>
      <c r="BK773" s="1"/>
      <c r="BL773" s="1"/>
      <c r="BM773" s="1"/>
      <c r="BN773" s="1"/>
      <c r="BO773" s="1"/>
      <c r="BP773" s="1"/>
      <c r="BQ773" s="1"/>
      <c r="BR773" s="1"/>
      <c r="BS773" s="1"/>
      <c r="BT773" s="1"/>
      <c r="BU773" s="1"/>
      <c r="BV773" s="1"/>
      <c r="BW773" s="1"/>
      <c r="BX773" s="1"/>
      <c r="BY773" s="1"/>
      <c r="BZ773" s="1"/>
    </row>
    <row r="774" spans="1:78" s="59" customFormat="1" ht="99.75">
      <c r="A774" s="45" t="str">
        <f t="shared" si="122"/>
        <v>EXT</v>
      </c>
      <c r="B774" s="45"/>
      <c r="C774" s="45"/>
      <c r="D774" s="205" t="s">
        <v>3007</v>
      </c>
      <c r="E774" s="61" t="s">
        <v>41</v>
      </c>
      <c r="F774" s="281" t="e">
        <v>#N/A</v>
      </c>
      <c r="G774" s="62">
        <f t="shared" si="119"/>
        <v>5</v>
      </c>
      <c r="H774" s="62" t="s">
        <v>32</v>
      </c>
      <c r="I774" s="64" t="s">
        <v>586</v>
      </c>
      <c r="J774" s="64"/>
      <c r="K774" s="65"/>
      <c r="L774" s="65"/>
      <c r="M774" s="65"/>
      <c r="N774" s="64"/>
      <c r="O774" s="66" t="s">
        <v>32</v>
      </c>
      <c r="P774" s="66" t="str">
        <f t="shared" si="113"/>
        <v>1..1</v>
      </c>
      <c r="Q774" s="6" t="s">
        <v>3395</v>
      </c>
      <c r="R774" s="67" t="s">
        <v>3396</v>
      </c>
      <c r="S774" s="66" t="s">
        <v>151</v>
      </c>
      <c r="T774" s="68" t="s">
        <v>56</v>
      </c>
      <c r="U774" s="62" t="s">
        <v>42</v>
      </c>
      <c r="V774" s="66"/>
      <c r="W774" s="69"/>
      <c r="X774" s="38"/>
      <c r="Y774" s="70" t="s">
        <v>47</v>
      </c>
      <c r="Z774" s="70" t="s">
        <v>47</v>
      </c>
      <c r="AA774" s="4"/>
      <c r="AB774" s="13" t="str">
        <f t="shared" si="120"/>
        <v>/rsm:CrossIndustryInvoice/rsm:SupplyChainTradeTransaction/ram:ApplicableHeaderTradeDelivery/ram:DespatchAdviceReferencedDocument/ram:FormattedIssueDateTime</v>
      </c>
      <c r="AC774" s="13" t="str">
        <f t="shared" si="121"/>
        <v>/qdt:DateTimeString</v>
      </c>
      <c r="AD774" s="14">
        <f>COUNTIFS(R$4:R774,AB774)</f>
        <v>1</v>
      </c>
      <c r="AE774" s="1"/>
      <c r="AF774" s="61" t="str">
        <f t="shared" si="124"/>
        <v>EXT</v>
      </c>
      <c r="AG774" s="62">
        <f t="shared" si="126"/>
        <v>5</v>
      </c>
      <c r="AH774" s="62" t="str">
        <f t="shared" si="125"/>
        <v>1..1</v>
      </c>
      <c r="AI774" s="64" t="s">
        <v>3397</v>
      </c>
      <c r="AJ774" s="64"/>
      <c r="AK774" s="65"/>
      <c r="AL774" s="65"/>
      <c r="AM774" s="65"/>
      <c r="AN774" s="64"/>
      <c r="AO774" s="66" t="str">
        <f t="shared" si="123"/>
        <v>1..1</v>
      </c>
      <c r="AP774" s="66" t="str">
        <f t="shared" si="123"/>
        <v>1..1</v>
      </c>
      <c r="AQ774" s="6" t="str">
        <f t="shared" si="123"/>
        <v>/rsm:CrossIndustryInvoice
/rsm:SupplyChainTradeTransaction
/ram:ApplicableHeaderTradeDelivery
/ram:DespatchAdviceReferencedDocument
/ram:FormattedIssueDateTime
/qdt:DateTimeString</v>
      </c>
      <c r="AR774" s="67" t="str">
        <f t="shared" si="123"/>
        <v>/rsm:CrossIndustryInvoice/rsm:SupplyChainTradeTransaction/ram:ApplicableHeaderTradeDelivery/ram:DespatchAdviceReferencedDocument/ram:FormattedIssueDateTime/qdt:DateTimeString</v>
      </c>
      <c r="AS774" s="66" t="s">
        <v>151</v>
      </c>
      <c r="AT774" s="68" t="s">
        <v>56</v>
      </c>
      <c r="AU774" s="62" t="str">
        <f t="shared" si="127"/>
        <v>0..1</v>
      </c>
      <c r="AV774" s="66"/>
      <c r="AW774" s="69"/>
      <c r="AX774" s="7"/>
      <c r="AY774" s="70" t="str">
        <f t="shared" si="128"/>
        <v>EXTENDED</v>
      </c>
      <c r="AZ774" s="70" t="str">
        <f t="shared" si="128"/>
        <v>EXTENDED</v>
      </c>
      <c r="BA774" s="1"/>
      <c r="BB774" s="57"/>
      <c r="BE774"/>
      <c r="BF774" s="1"/>
      <c r="BG774" s="1"/>
      <c r="BH774" s="1"/>
      <c r="BI774" s="1"/>
      <c r="BJ774" s="1"/>
      <c r="BK774" s="1"/>
      <c r="BL774" s="1"/>
      <c r="BM774" s="1"/>
      <c r="BN774" s="1"/>
      <c r="BO774" s="1"/>
      <c r="BP774" s="1"/>
      <c r="BQ774" s="1"/>
      <c r="BR774" s="1"/>
      <c r="BS774" s="1"/>
      <c r="BT774" s="1"/>
      <c r="BU774" s="1"/>
      <c r="BV774" s="1"/>
      <c r="BW774" s="1"/>
      <c r="BX774" s="1"/>
      <c r="BY774" s="1"/>
      <c r="BZ774" s="1"/>
    </row>
    <row r="775" spans="1:78" s="59" customFormat="1" ht="114">
      <c r="A775" s="45" t="str">
        <f t="shared" si="122"/>
        <v>EXT</v>
      </c>
      <c r="B775" s="45"/>
      <c r="C775" s="45"/>
      <c r="D775" s="205" t="s">
        <v>3007</v>
      </c>
      <c r="E775" s="61" t="s">
        <v>41</v>
      </c>
      <c r="F775" s="281" t="e">
        <v>#N/A</v>
      </c>
      <c r="G775" s="62">
        <f t="shared" si="119"/>
        <v>6</v>
      </c>
      <c r="H775" s="62" t="s">
        <v>32</v>
      </c>
      <c r="I775" s="64" t="s">
        <v>226</v>
      </c>
      <c r="J775" s="64"/>
      <c r="K775" s="65"/>
      <c r="L775" s="65"/>
      <c r="M775" s="65" t="s">
        <v>160</v>
      </c>
      <c r="N775" s="64"/>
      <c r="O775" s="66" t="s">
        <v>32</v>
      </c>
      <c r="P775" s="66" t="str">
        <f t="shared" si="113"/>
        <v>1..1</v>
      </c>
      <c r="Q775" s="6" t="s">
        <v>3398</v>
      </c>
      <c r="R775" s="67" t="s">
        <v>3399</v>
      </c>
      <c r="S775" s="66"/>
      <c r="T775" s="68" t="s">
        <v>163</v>
      </c>
      <c r="U775" s="62" t="s">
        <v>42</v>
      </c>
      <c r="V775" s="66"/>
      <c r="W775" s="69"/>
      <c r="X775" s="38"/>
      <c r="Y775" s="70" t="s">
        <v>47</v>
      </c>
      <c r="Z775" s="70" t="s">
        <v>47</v>
      </c>
      <c r="AA775" s="4"/>
      <c r="AB775" s="13" t="str">
        <f t="shared" si="120"/>
        <v>/rsm:CrossIndustryInvoice/rsm:SupplyChainTradeTransaction/ram:ApplicableHeaderTradeDelivery/ram:DespatchAdviceReferencedDocument/ram:FormattedIssueDateTime/qdt:DateTimeString</v>
      </c>
      <c r="AC775" s="13" t="str">
        <f t="shared" si="121"/>
        <v>/@format</v>
      </c>
      <c r="AD775" s="14">
        <f>COUNTIFS(R$4:R775,AB775)</f>
        <v>1</v>
      </c>
      <c r="AE775" s="1"/>
      <c r="AF775" s="61" t="str">
        <f t="shared" si="124"/>
        <v>EXT</v>
      </c>
      <c r="AG775" s="62">
        <f t="shared" si="126"/>
        <v>6</v>
      </c>
      <c r="AH775" s="62" t="str">
        <f t="shared" si="125"/>
        <v>1..1</v>
      </c>
      <c r="AI775" s="64" t="s">
        <v>229</v>
      </c>
      <c r="AJ775" s="64"/>
      <c r="AK775" s="65"/>
      <c r="AL775" s="65"/>
      <c r="AM775" s="65"/>
      <c r="AN775" s="64"/>
      <c r="AO775" s="66" t="str">
        <f t="shared" si="123"/>
        <v>1..1</v>
      </c>
      <c r="AP775" s="66" t="str">
        <f t="shared" si="123"/>
        <v>1..1</v>
      </c>
      <c r="AQ775" s="6" t="str">
        <f t="shared" si="123"/>
        <v>/rsm:CrossIndustryInvoice
/rsm:SupplyChainTradeTransaction
/ram:ApplicableHeaderTradeDelivery
/ram:DespatchAdviceReferencedDocument
/ram:FormattedIssueDateTime
/qdt:DateTimeString
/@format</v>
      </c>
      <c r="AR775" s="67" t="str">
        <f t="shared" si="123"/>
        <v>/rsm:CrossIndustryInvoice/rsm:SupplyChainTradeTransaction/ram:ApplicableHeaderTradeDelivery/ram:DespatchAdviceReferencedDocument/ram:FormattedIssueDateTime/qdt:DateTimeString/@format</v>
      </c>
      <c r="AS775" s="66"/>
      <c r="AT775" s="68" t="s">
        <v>163</v>
      </c>
      <c r="AU775" s="62" t="str">
        <f t="shared" si="127"/>
        <v>0..1</v>
      </c>
      <c r="AV775" s="66"/>
      <c r="AW775" s="69"/>
      <c r="AX775" s="7"/>
      <c r="AY775" s="70" t="str">
        <f t="shared" si="128"/>
        <v>EXTENDED</v>
      </c>
      <c r="AZ775" s="70" t="str">
        <f t="shared" si="128"/>
        <v>EXTENDED</v>
      </c>
      <c r="BA775" s="1"/>
      <c r="BB775" s="57"/>
      <c r="BE775"/>
      <c r="BF775" s="1"/>
      <c r="BG775" s="1"/>
      <c r="BH775" s="1"/>
      <c r="BI775" s="1"/>
      <c r="BJ775" s="1"/>
      <c r="BK775" s="1"/>
      <c r="BL775" s="1"/>
      <c r="BM775" s="1"/>
      <c r="BN775" s="1"/>
      <c r="BO775" s="1"/>
      <c r="BP775" s="1"/>
      <c r="BQ775" s="1"/>
      <c r="BR775" s="1"/>
      <c r="BS775" s="1"/>
      <c r="BT775" s="1"/>
      <c r="BU775" s="1"/>
      <c r="BV775" s="1"/>
      <c r="BW775" s="1"/>
      <c r="BX775" s="1"/>
      <c r="BY775" s="1"/>
      <c r="BZ775" s="1"/>
    </row>
    <row r="776" spans="1:78" s="59" customFormat="1" ht="63.75">
      <c r="A776" s="45" t="str">
        <f t="shared" si="122"/>
        <v>NO</v>
      </c>
      <c r="B776" s="45"/>
      <c r="C776" s="45"/>
      <c r="D776" s="201" t="s">
        <v>3007</v>
      </c>
      <c r="E776" s="206" t="s">
        <v>3400</v>
      </c>
      <c r="F776" s="307" t="e">
        <v>#N/A</v>
      </c>
      <c r="G776" s="110">
        <f t="shared" si="119"/>
        <v>3</v>
      </c>
      <c r="H776" s="110" t="s">
        <v>42</v>
      </c>
      <c r="I776" s="111" t="s">
        <v>3401</v>
      </c>
      <c r="J776" s="112"/>
      <c r="K776" s="113"/>
      <c r="L776" s="113"/>
      <c r="M776" s="113"/>
      <c r="N776" s="112"/>
      <c r="O776" s="110" t="s">
        <v>42</v>
      </c>
      <c r="P776" s="110" t="str">
        <f t="shared" si="113"/>
        <v>0..1</v>
      </c>
      <c r="Q776" s="114" t="s">
        <v>3402</v>
      </c>
      <c r="R776" s="115" t="s">
        <v>3403</v>
      </c>
      <c r="S776" s="110"/>
      <c r="T776" s="116"/>
      <c r="U776" s="110" t="s">
        <v>42</v>
      </c>
      <c r="V776" s="110"/>
      <c r="W776" s="117"/>
      <c r="X776" s="38"/>
      <c r="Y776" s="116" t="s">
        <v>282</v>
      </c>
      <c r="Z776" s="116" t="s">
        <v>282</v>
      </c>
      <c r="AA776" s="4"/>
      <c r="AB776" s="13" t="str">
        <f t="shared" si="120"/>
        <v>/rsm:CrossIndustryInvoice/rsm:SupplyChainTradeTransaction/ram:ApplicableHeaderTradeDelivery</v>
      </c>
      <c r="AC776" s="13" t="str">
        <f t="shared" si="121"/>
        <v>/ram:ReceivingAdviceReferencedDocument</v>
      </c>
      <c r="AD776" s="14">
        <f>COUNTIFS(R$4:R776,AB776)</f>
        <v>1</v>
      </c>
      <c r="AE776" s="1"/>
      <c r="AF776" s="206" t="str">
        <f t="shared" si="124"/>
        <v>BT-15-00</v>
      </c>
      <c r="AG776" s="110">
        <f t="shared" si="126"/>
        <v>3</v>
      </c>
      <c r="AH776" s="110" t="str">
        <f t="shared" si="125"/>
        <v>0..1</v>
      </c>
      <c r="AI776" s="111" t="s">
        <v>3404</v>
      </c>
      <c r="AJ776" s="112"/>
      <c r="AK776" s="113"/>
      <c r="AL776" s="113"/>
      <c r="AM776" s="113" t="s">
        <v>35</v>
      </c>
      <c r="AN776" s="112"/>
      <c r="AO776" s="110" t="str">
        <f t="shared" si="123"/>
        <v>0..1</v>
      </c>
      <c r="AP776" s="110" t="str">
        <f t="shared" si="123"/>
        <v>0..1</v>
      </c>
      <c r="AQ776" s="114" t="str">
        <f t="shared" si="123"/>
        <v>/rsm:CrossIndustryInvoice
/rsm:SupplyChainTradeTransaction
/ram:ApplicableHeaderTradeDelivery
/ram:ReceivingAdviceReferencedDocument</v>
      </c>
      <c r="AR776" s="115" t="str">
        <f t="shared" si="123"/>
        <v>/rsm:CrossIndustryInvoice/rsm:SupplyChainTradeTransaction/ram:ApplicableHeaderTradeDelivery/ram:ReceivingAdviceReferencedDocument</v>
      </c>
      <c r="AS776" s="110"/>
      <c r="AT776" s="116"/>
      <c r="AU776" s="110" t="str">
        <f t="shared" si="127"/>
        <v>0..1</v>
      </c>
      <c r="AV776" s="110"/>
      <c r="AW776" s="117"/>
      <c r="AX776" s="7"/>
      <c r="AY776" s="116" t="str">
        <f t="shared" si="128"/>
        <v>EN 16931</v>
      </c>
      <c r="AZ776" s="116" t="str">
        <f t="shared" si="128"/>
        <v>EN 16931</v>
      </c>
      <c r="BA776" s="1"/>
      <c r="BB776" s="57"/>
      <c r="BE776"/>
      <c r="BF776" s="1"/>
      <c r="BG776" s="1"/>
      <c r="BH776" s="1"/>
      <c r="BI776" s="1"/>
      <c r="BJ776" s="1"/>
      <c r="BK776" s="1"/>
      <c r="BL776" s="1"/>
      <c r="BM776" s="1"/>
      <c r="BN776" s="1"/>
      <c r="BO776" s="1"/>
      <c r="BP776" s="1"/>
      <c r="BQ776" s="1"/>
      <c r="BR776" s="1"/>
      <c r="BS776" s="1"/>
      <c r="BT776" s="1"/>
      <c r="BU776" s="1"/>
      <c r="BV776" s="1"/>
      <c r="BW776" s="1"/>
      <c r="BX776" s="1"/>
      <c r="BY776" s="1"/>
      <c r="BZ776" s="1"/>
    </row>
    <row r="777" spans="1:78" s="59" customFormat="1" ht="85.5">
      <c r="A777" s="45" t="str">
        <f t="shared" si="122"/>
        <v>YES</v>
      </c>
      <c r="B777" s="45"/>
      <c r="C777" s="45"/>
      <c r="D777" s="207" t="s">
        <v>3007</v>
      </c>
      <c r="E777" s="208" t="s">
        <v>3405</v>
      </c>
      <c r="F777" s="308" t="s">
        <v>3405</v>
      </c>
      <c r="G777" s="66">
        <f t="shared" si="119"/>
        <v>4</v>
      </c>
      <c r="H777" s="66" t="s">
        <v>42</v>
      </c>
      <c r="I777" s="64" t="s">
        <v>3406</v>
      </c>
      <c r="J777" s="64" t="s">
        <v>3407</v>
      </c>
      <c r="K777" s="65"/>
      <c r="L777" s="65"/>
      <c r="M777" s="65" t="s">
        <v>35</v>
      </c>
      <c r="N777" s="149" t="s">
        <v>548</v>
      </c>
      <c r="O777" s="66" t="s">
        <v>32</v>
      </c>
      <c r="P777" s="66" t="str">
        <f t="shared" si="113"/>
        <v>1..1</v>
      </c>
      <c r="Q777" s="2" t="s">
        <v>3408</v>
      </c>
      <c r="R777" s="75" t="s">
        <v>3409</v>
      </c>
      <c r="S777" s="66" t="s">
        <v>551</v>
      </c>
      <c r="T777" s="68" t="s">
        <v>56</v>
      </c>
      <c r="U777" s="66" t="s">
        <v>42</v>
      </c>
      <c r="V777" s="66" t="s">
        <v>35</v>
      </c>
      <c r="W777" s="69" t="s">
        <v>35</v>
      </c>
      <c r="X777" s="38"/>
      <c r="Y777" s="68" t="s">
        <v>282</v>
      </c>
      <c r="Z777" s="68" t="s">
        <v>282</v>
      </c>
      <c r="AA777" s="4"/>
      <c r="AB777" s="13" t="str">
        <f t="shared" si="120"/>
        <v>/rsm:CrossIndustryInvoice/rsm:SupplyChainTradeTransaction/ram:ApplicableHeaderTradeDelivery/ram:ReceivingAdviceReferencedDocument</v>
      </c>
      <c r="AC777" s="13" t="str">
        <f t="shared" si="121"/>
        <v>/ram:IssuerAssignedID</v>
      </c>
      <c r="AD777" s="14">
        <f>COUNTIFS(R$4:R777,AB777)</f>
        <v>1</v>
      </c>
      <c r="AE777" s="1"/>
      <c r="AF777" s="208" t="str">
        <f t="shared" si="124"/>
        <v>BT-15</v>
      </c>
      <c r="AG777" s="66">
        <f t="shared" si="126"/>
        <v>4</v>
      </c>
      <c r="AH777" s="66" t="str">
        <f t="shared" si="125"/>
        <v>0..1</v>
      </c>
      <c r="AI777" s="64" t="s">
        <v>3410</v>
      </c>
      <c r="AJ777" s="64" t="s">
        <v>3411</v>
      </c>
      <c r="AK777" s="65"/>
      <c r="AL777" s="65"/>
      <c r="AM777" s="65" t="s">
        <v>35</v>
      </c>
      <c r="AN777" s="149" t="s">
        <v>555</v>
      </c>
      <c r="AO777" s="66" t="str">
        <f t="shared" si="123"/>
        <v>1..1</v>
      </c>
      <c r="AP777" s="66" t="str">
        <f t="shared" si="123"/>
        <v>1..1</v>
      </c>
      <c r="AQ777" s="2" t="str">
        <f t="shared" si="123"/>
        <v>/rsm:CrossIndustryInvoice
/rsm:SupplyChainTradeTransaction
/ram:ApplicableHeaderTradeDelivery
/ram:ReceivingAdviceReferencedDocument
/ram:IssuerAssignedID</v>
      </c>
      <c r="AR777" s="75" t="str">
        <f t="shared" si="123"/>
        <v>/rsm:CrossIndustryInvoice/rsm:SupplyChainTradeTransaction/ram:ApplicableHeaderTradeDelivery/ram:ReceivingAdviceReferencedDocument/ram:IssuerAssignedID</v>
      </c>
      <c r="AS777" s="66" t="s">
        <v>551</v>
      </c>
      <c r="AT777" s="68" t="s">
        <v>56</v>
      </c>
      <c r="AU777" s="66" t="str">
        <f t="shared" si="127"/>
        <v>0..1</v>
      </c>
      <c r="AV777" s="66" t="s">
        <v>35</v>
      </c>
      <c r="AW777" s="69" t="s">
        <v>35</v>
      </c>
      <c r="AX777" s="7"/>
      <c r="AY777" s="68" t="str">
        <f t="shared" si="128"/>
        <v>EN 16931</v>
      </c>
      <c r="AZ777" s="68" t="str">
        <f t="shared" si="128"/>
        <v>EN 16931</v>
      </c>
      <c r="BA777" s="1"/>
      <c r="BB777" s="57"/>
      <c r="BE777"/>
      <c r="BF777" s="1"/>
      <c r="BG777" s="1"/>
      <c r="BH777" s="1"/>
      <c r="BI777" s="1"/>
      <c r="BJ777" s="1"/>
      <c r="BK777" s="1"/>
      <c r="BL777" s="1"/>
      <c r="BM777" s="1"/>
      <c r="BN777" s="1"/>
      <c r="BO777" s="1"/>
      <c r="BP777" s="1"/>
      <c r="BQ777" s="1"/>
      <c r="BR777" s="1"/>
      <c r="BS777" s="1"/>
      <c r="BT777" s="1"/>
      <c r="BU777" s="1"/>
      <c r="BV777" s="1"/>
      <c r="BW777" s="1"/>
      <c r="BX777" s="1"/>
      <c r="BY777" s="1"/>
      <c r="BZ777" s="1"/>
    </row>
    <row r="778" spans="1:78" s="59" customFormat="1" ht="85.5">
      <c r="A778" s="45" t="str">
        <f t="shared" si="122"/>
        <v>EXT</v>
      </c>
      <c r="B778" s="45"/>
      <c r="C778" s="45"/>
      <c r="D778" s="205" t="s">
        <v>3007</v>
      </c>
      <c r="E778" s="139" t="s">
        <v>41</v>
      </c>
      <c r="F778" s="295" t="e">
        <v>#N/A</v>
      </c>
      <c r="G778" s="140">
        <f t="shared" si="119"/>
        <v>4</v>
      </c>
      <c r="H778" s="140" t="s">
        <v>42</v>
      </c>
      <c r="I778" s="137" t="s">
        <v>582</v>
      </c>
      <c r="J778" s="125"/>
      <c r="K778" s="126"/>
      <c r="L778" s="126"/>
      <c r="M778" s="126"/>
      <c r="N778" s="125"/>
      <c r="O778" s="124" t="s">
        <v>42</v>
      </c>
      <c r="P778" s="124" t="str">
        <f t="shared" si="113"/>
        <v>0..1</v>
      </c>
      <c r="Q778" s="141" t="s">
        <v>3412</v>
      </c>
      <c r="R778" s="142" t="s">
        <v>3413</v>
      </c>
      <c r="S778" s="124"/>
      <c r="T778" s="129"/>
      <c r="U778" s="140" t="s">
        <v>42</v>
      </c>
      <c r="V778" s="124"/>
      <c r="W778" s="130"/>
      <c r="X778" s="38"/>
      <c r="Y778" s="143" t="s">
        <v>47</v>
      </c>
      <c r="Z778" s="143" t="s">
        <v>47</v>
      </c>
      <c r="AA778" s="4"/>
      <c r="AB778" s="13" t="str">
        <f t="shared" si="120"/>
        <v>/rsm:CrossIndustryInvoice/rsm:SupplyChainTradeTransaction/ram:ApplicableHeaderTradeDelivery/ram:ReceivingAdviceReferencedDocument</v>
      </c>
      <c r="AC778" s="13" t="str">
        <f t="shared" si="121"/>
        <v>/ram:FormattedIssueDateTime</v>
      </c>
      <c r="AD778" s="14">
        <f>COUNTIFS(R$4:R778,AB778)</f>
        <v>1</v>
      </c>
      <c r="AE778" s="1"/>
      <c r="AF778" s="139" t="str">
        <f t="shared" si="124"/>
        <v>EXT</v>
      </c>
      <c r="AG778" s="140">
        <f t="shared" si="126"/>
        <v>4</v>
      </c>
      <c r="AH778" s="140" t="str">
        <f t="shared" si="125"/>
        <v>0..1</v>
      </c>
      <c r="AI778" s="137" t="s">
        <v>1163</v>
      </c>
      <c r="AJ778" s="125"/>
      <c r="AK778" s="126"/>
      <c r="AL778" s="126"/>
      <c r="AM778" s="126"/>
      <c r="AN778" s="125"/>
      <c r="AO778" s="124" t="str">
        <f t="shared" si="123"/>
        <v>0..1</v>
      </c>
      <c r="AP778" s="124" t="str">
        <f t="shared" si="123"/>
        <v>0..1</v>
      </c>
      <c r="AQ778" s="141" t="str">
        <f t="shared" si="123"/>
        <v>/rsm:CrossIndustryInvoice
/rsm:SupplyChainTradeTransaction
/ram:ApplicableHeaderTradeDelivery
/ram:ReceivingAdviceReferencedDocument
/ram:FormattedIssueDateTime</v>
      </c>
      <c r="AR778" s="142" t="str">
        <f t="shared" si="123"/>
        <v>/rsm:CrossIndustryInvoice/rsm:SupplyChainTradeTransaction/ram:ApplicableHeaderTradeDelivery/ram:ReceivingAdviceReferencedDocument/ram:FormattedIssueDateTime</v>
      </c>
      <c r="AS778" s="124"/>
      <c r="AT778" s="129"/>
      <c r="AU778" s="140" t="str">
        <f t="shared" si="127"/>
        <v>0..1</v>
      </c>
      <c r="AV778" s="124"/>
      <c r="AW778" s="130"/>
      <c r="AX778" s="7"/>
      <c r="AY778" s="143" t="str">
        <f t="shared" si="128"/>
        <v>EXTENDED</v>
      </c>
      <c r="AZ778" s="143" t="str">
        <f t="shared" si="128"/>
        <v>EXTENDED</v>
      </c>
      <c r="BA778" s="1"/>
      <c r="BB778" s="57"/>
      <c r="BE778"/>
      <c r="BF778" s="1"/>
      <c r="BG778" s="1"/>
      <c r="BH778" s="1"/>
      <c r="BI778" s="1"/>
      <c r="BJ778" s="1"/>
      <c r="BK778" s="1"/>
      <c r="BL778" s="1"/>
      <c r="BM778" s="1"/>
      <c r="BN778" s="1"/>
      <c r="BO778" s="1"/>
      <c r="BP778" s="1"/>
      <c r="BQ778" s="1"/>
      <c r="BR778" s="1"/>
      <c r="BS778" s="1"/>
      <c r="BT778" s="1"/>
      <c r="BU778" s="1"/>
      <c r="BV778" s="1"/>
      <c r="BW778" s="1"/>
      <c r="BX778" s="1"/>
      <c r="BY778" s="1"/>
      <c r="BZ778" s="1"/>
    </row>
    <row r="779" spans="1:78" s="59" customFormat="1" ht="99.75">
      <c r="A779" s="45" t="str">
        <f t="shared" si="122"/>
        <v>EXT</v>
      </c>
      <c r="B779" s="45"/>
      <c r="C779" s="45"/>
      <c r="D779" s="205" t="s">
        <v>3007</v>
      </c>
      <c r="E779" s="61" t="s">
        <v>41</v>
      </c>
      <c r="F779" s="281" t="e">
        <v>#N/A</v>
      </c>
      <c r="G779" s="62">
        <f t="shared" si="119"/>
        <v>5</v>
      </c>
      <c r="H779" s="62" t="s">
        <v>32</v>
      </c>
      <c r="I779" s="64" t="s">
        <v>586</v>
      </c>
      <c r="J779" s="64"/>
      <c r="K779" s="65"/>
      <c r="L779" s="65"/>
      <c r="M779" s="65"/>
      <c r="N779" s="64"/>
      <c r="O779" s="66" t="s">
        <v>32</v>
      </c>
      <c r="P779" s="66" t="str">
        <f t="shared" si="113"/>
        <v>1..1</v>
      </c>
      <c r="Q779" s="6" t="s">
        <v>3414</v>
      </c>
      <c r="R779" s="67" t="s">
        <v>3415</v>
      </c>
      <c r="S779" s="66" t="s">
        <v>151</v>
      </c>
      <c r="T779" s="68" t="s">
        <v>56</v>
      </c>
      <c r="U779" s="62" t="s">
        <v>42</v>
      </c>
      <c r="V779" s="66"/>
      <c r="W779" s="69"/>
      <c r="X779" s="38"/>
      <c r="Y779" s="70" t="s">
        <v>47</v>
      </c>
      <c r="Z779" s="70" t="s">
        <v>47</v>
      </c>
      <c r="AA779" s="4"/>
      <c r="AB779" s="13" t="str">
        <f t="shared" si="120"/>
        <v>/rsm:CrossIndustryInvoice/rsm:SupplyChainTradeTransaction/ram:ApplicableHeaderTradeDelivery/ram:ReceivingAdviceReferencedDocument/ram:FormattedIssueDateTime</v>
      </c>
      <c r="AC779" s="13" t="str">
        <f t="shared" si="121"/>
        <v>/qdt:DateTimeString</v>
      </c>
      <c r="AD779" s="14">
        <f>COUNTIFS(R$4:R779,AB779)</f>
        <v>1</v>
      </c>
      <c r="AE779" s="1"/>
      <c r="AF779" s="61" t="str">
        <f t="shared" si="124"/>
        <v>EXT</v>
      </c>
      <c r="AG779" s="62">
        <f t="shared" si="126"/>
        <v>5</v>
      </c>
      <c r="AH779" s="62" t="str">
        <f t="shared" si="125"/>
        <v>1..1</v>
      </c>
      <c r="AI779" s="64" t="s">
        <v>3416</v>
      </c>
      <c r="AJ779" s="64"/>
      <c r="AK779" s="65"/>
      <c r="AL779" s="65"/>
      <c r="AM779" s="65"/>
      <c r="AN779" s="64"/>
      <c r="AO779" s="66" t="str">
        <f t="shared" si="123"/>
        <v>1..1</v>
      </c>
      <c r="AP779" s="66" t="str">
        <f t="shared" si="123"/>
        <v>1..1</v>
      </c>
      <c r="AQ779" s="6" t="str">
        <f t="shared" si="123"/>
        <v>/rsm:CrossIndustryInvoice
/rsm:SupplyChainTradeTransaction
/ram:ApplicableHeaderTradeDelivery
/ram:ReceivingAdviceReferencedDocument
/ram:FormattedIssueDateTime
/qdt:DateTimeString</v>
      </c>
      <c r="AR779" s="67" t="str">
        <f t="shared" si="123"/>
        <v>/rsm:CrossIndustryInvoice/rsm:SupplyChainTradeTransaction/ram:ApplicableHeaderTradeDelivery/ram:ReceivingAdviceReferencedDocument/ram:FormattedIssueDateTime/qdt:DateTimeString</v>
      </c>
      <c r="AS779" s="66" t="s">
        <v>151</v>
      </c>
      <c r="AT779" s="68" t="s">
        <v>56</v>
      </c>
      <c r="AU779" s="62" t="str">
        <f t="shared" si="127"/>
        <v>0..1</v>
      </c>
      <c r="AV779" s="66"/>
      <c r="AW779" s="69"/>
      <c r="AX779" s="7"/>
      <c r="AY779" s="70" t="str">
        <f t="shared" si="128"/>
        <v>EXTENDED</v>
      </c>
      <c r="AZ779" s="70" t="str">
        <f t="shared" si="128"/>
        <v>EXTENDED</v>
      </c>
      <c r="BA779" s="1"/>
      <c r="BB779" s="57"/>
      <c r="BE779"/>
      <c r="BF779" s="1"/>
      <c r="BG779" s="1"/>
      <c r="BH779" s="1"/>
      <c r="BI779" s="1"/>
      <c r="BJ779" s="1"/>
      <c r="BK779" s="1"/>
      <c r="BL779" s="1"/>
      <c r="BM779" s="1"/>
      <c r="BN779" s="1"/>
      <c r="BO779" s="1"/>
      <c r="BP779" s="1"/>
      <c r="BQ779" s="1"/>
      <c r="BR779" s="1"/>
      <c r="BS779" s="1"/>
      <c r="BT779" s="1"/>
      <c r="BU779" s="1"/>
      <c r="BV779" s="1"/>
      <c r="BW779" s="1"/>
      <c r="BX779" s="1"/>
      <c r="BY779" s="1"/>
      <c r="BZ779" s="1"/>
    </row>
    <row r="780" spans="1:78" s="59" customFormat="1" ht="114">
      <c r="A780" s="45" t="str">
        <f t="shared" si="122"/>
        <v>EXT</v>
      </c>
      <c r="B780" s="45"/>
      <c r="C780" s="45"/>
      <c r="D780" s="205" t="s">
        <v>3007</v>
      </c>
      <c r="E780" s="61" t="s">
        <v>41</v>
      </c>
      <c r="F780" s="281" t="e">
        <v>#N/A</v>
      </c>
      <c r="G780" s="62">
        <f t="shared" si="119"/>
        <v>6</v>
      </c>
      <c r="H780" s="62" t="s">
        <v>32</v>
      </c>
      <c r="I780" s="64" t="s">
        <v>226</v>
      </c>
      <c r="J780" s="64"/>
      <c r="K780" s="65"/>
      <c r="L780" s="65"/>
      <c r="M780" s="65" t="s">
        <v>160</v>
      </c>
      <c r="N780" s="64"/>
      <c r="O780" s="66" t="s">
        <v>32</v>
      </c>
      <c r="P780" s="66" t="str">
        <f t="shared" ref="P780:P851" si="129">O780</f>
        <v>1..1</v>
      </c>
      <c r="Q780" s="6" t="s">
        <v>3417</v>
      </c>
      <c r="R780" s="67" t="s">
        <v>3418</v>
      </c>
      <c r="S780" s="66"/>
      <c r="T780" s="68" t="s">
        <v>163</v>
      </c>
      <c r="U780" s="62" t="s">
        <v>42</v>
      </c>
      <c r="V780" s="66"/>
      <c r="W780" s="69"/>
      <c r="X780" s="38"/>
      <c r="Y780" s="70" t="s">
        <v>47</v>
      </c>
      <c r="Z780" s="70" t="s">
        <v>47</v>
      </c>
      <c r="AA780" s="4"/>
      <c r="AB780" s="13" t="str">
        <f t="shared" si="120"/>
        <v>/rsm:CrossIndustryInvoice/rsm:SupplyChainTradeTransaction/ram:ApplicableHeaderTradeDelivery/ram:ReceivingAdviceReferencedDocument/ram:FormattedIssueDateTime/qdt:DateTimeString</v>
      </c>
      <c r="AC780" s="13" t="str">
        <f t="shared" si="121"/>
        <v>/@format</v>
      </c>
      <c r="AD780" s="14">
        <f>COUNTIFS(R$4:R780,AB780)</f>
        <v>1</v>
      </c>
      <c r="AE780" s="1"/>
      <c r="AF780" s="61" t="str">
        <f t="shared" si="124"/>
        <v>EXT</v>
      </c>
      <c r="AG780" s="62">
        <f t="shared" si="126"/>
        <v>6</v>
      </c>
      <c r="AH780" s="62" t="str">
        <f t="shared" si="125"/>
        <v>1..1</v>
      </c>
      <c r="AI780" s="64" t="s">
        <v>229</v>
      </c>
      <c r="AJ780" s="64"/>
      <c r="AK780" s="65"/>
      <c r="AL780" s="65"/>
      <c r="AM780" s="65"/>
      <c r="AN780" s="64"/>
      <c r="AO780" s="66" t="str">
        <f t="shared" si="123"/>
        <v>1..1</v>
      </c>
      <c r="AP780" s="66" t="str">
        <f t="shared" si="123"/>
        <v>1..1</v>
      </c>
      <c r="AQ780" s="6" t="str">
        <f t="shared" si="123"/>
        <v>/rsm:CrossIndustryInvoice
/rsm:SupplyChainTradeTransaction
/ram:ApplicableHeaderTradeDelivery
/ram:ReceivingAdviceReferencedDocument
/ram:FormattedIssueDateTime
/qdt:DateTimeString
/@format</v>
      </c>
      <c r="AR780" s="67" t="str">
        <f t="shared" si="123"/>
        <v>/rsm:CrossIndustryInvoice/rsm:SupplyChainTradeTransaction/ram:ApplicableHeaderTradeDelivery/ram:ReceivingAdviceReferencedDocument/ram:FormattedIssueDateTime/qdt:DateTimeString/@format</v>
      </c>
      <c r="AS780" s="66"/>
      <c r="AT780" s="68" t="s">
        <v>163</v>
      </c>
      <c r="AU780" s="62" t="str">
        <f t="shared" si="127"/>
        <v>0..1</v>
      </c>
      <c r="AV780" s="66"/>
      <c r="AW780" s="69"/>
      <c r="AX780" s="7"/>
      <c r="AY780" s="70" t="str">
        <f t="shared" si="128"/>
        <v>EXTENDED</v>
      </c>
      <c r="AZ780" s="70" t="str">
        <f t="shared" si="128"/>
        <v>EXTENDED</v>
      </c>
      <c r="BA780" s="1"/>
      <c r="BB780" s="57"/>
      <c r="BE780"/>
      <c r="BF780" s="1"/>
      <c r="BG780" s="1"/>
      <c r="BH780" s="1"/>
      <c r="BI780" s="1"/>
      <c r="BJ780" s="1"/>
      <c r="BK780" s="1"/>
      <c r="BL780" s="1"/>
      <c r="BM780" s="1"/>
      <c r="BN780" s="1"/>
      <c r="BO780" s="1"/>
      <c r="BP780" s="1"/>
      <c r="BQ780" s="1"/>
      <c r="BR780" s="1"/>
      <c r="BS780" s="1"/>
      <c r="BT780" s="1"/>
      <c r="BU780" s="1"/>
      <c r="BV780" s="1"/>
      <c r="BW780" s="1"/>
      <c r="BX780" s="1"/>
      <c r="BY780" s="1"/>
      <c r="BZ780" s="1"/>
    </row>
    <row r="781" spans="1:78" s="59" customFormat="1" ht="63.75">
      <c r="A781" s="45" t="str">
        <f t="shared" si="122"/>
        <v>EXT</v>
      </c>
      <c r="B781" s="45"/>
      <c r="C781" s="45"/>
      <c r="D781" s="203" t="s">
        <v>3007</v>
      </c>
      <c r="E781" s="99" t="s">
        <v>41</v>
      </c>
      <c r="F781" s="288" t="e">
        <v>#N/A</v>
      </c>
      <c r="G781" s="100">
        <f t="shared" ref="G781:G844" si="130">LEN(R781)-LEN(SUBSTITUTE(R781,"/",""))-1</f>
        <v>3</v>
      </c>
      <c r="H781" s="100" t="s">
        <v>42</v>
      </c>
      <c r="I781" s="137" t="s">
        <v>3419</v>
      </c>
      <c r="J781" s="125"/>
      <c r="K781" s="126"/>
      <c r="L781" s="126"/>
      <c r="M781" s="126"/>
      <c r="N781" s="125"/>
      <c r="O781" s="124" t="s">
        <v>42</v>
      </c>
      <c r="P781" s="124" t="str">
        <f t="shared" si="129"/>
        <v>0..1</v>
      </c>
      <c r="Q781" s="102" t="s">
        <v>3420</v>
      </c>
      <c r="R781" s="103" t="s">
        <v>3421</v>
      </c>
      <c r="S781" s="124"/>
      <c r="T781" s="129"/>
      <c r="U781" s="100" t="s">
        <v>42</v>
      </c>
      <c r="V781" s="124"/>
      <c r="W781" s="130"/>
      <c r="X781" s="38"/>
      <c r="Y781" s="104" t="s">
        <v>47</v>
      </c>
      <c r="Z781" s="104" t="s">
        <v>47</v>
      </c>
      <c r="AA781" s="4"/>
      <c r="AB781" s="13" t="str">
        <f t="shared" si="120"/>
        <v>/rsm:CrossIndustryInvoice/rsm:SupplyChainTradeTransaction/ram:ApplicableHeaderTradeDelivery</v>
      </c>
      <c r="AC781" s="13" t="str">
        <f t="shared" si="121"/>
        <v>/ram:DeliveryNoteReferencedDocument</v>
      </c>
      <c r="AD781" s="14">
        <f>COUNTIFS(R$4:R781,AB781)</f>
        <v>1</v>
      </c>
      <c r="AE781" s="1"/>
      <c r="AF781" s="99" t="str">
        <f t="shared" si="124"/>
        <v>EXT</v>
      </c>
      <c r="AG781" s="100">
        <f t="shared" si="126"/>
        <v>3</v>
      </c>
      <c r="AH781" s="100" t="str">
        <f t="shared" si="125"/>
        <v>0..1</v>
      </c>
      <c r="AI781" s="137" t="s">
        <v>1172</v>
      </c>
      <c r="AJ781" s="125"/>
      <c r="AK781" s="126"/>
      <c r="AL781" s="126"/>
      <c r="AM781" s="126"/>
      <c r="AN781" s="125"/>
      <c r="AO781" s="124" t="str">
        <f t="shared" si="123"/>
        <v>0..1</v>
      </c>
      <c r="AP781" s="124" t="str">
        <f t="shared" si="123"/>
        <v>0..1</v>
      </c>
      <c r="AQ781" s="102" t="str">
        <f t="shared" si="123"/>
        <v>/rsm:CrossIndustryInvoice
/rsm:SupplyChainTradeTransaction
/ram:ApplicableHeaderTradeDelivery
/ram:DeliveryNoteReferencedDocument</v>
      </c>
      <c r="AR781" s="103" t="str">
        <f t="shared" si="123"/>
        <v>/rsm:CrossIndustryInvoice/rsm:SupplyChainTradeTransaction/ram:ApplicableHeaderTradeDelivery/ram:DeliveryNoteReferencedDocument</v>
      </c>
      <c r="AS781" s="124"/>
      <c r="AT781" s="129"/>
      <c r="AU781" s="100" t="str">
        <f t="shared" si="127"/>
        <v>0..1</v>
      </c>
      <c r="AV781" s="124"/>
      <c r="AW781" s="130"/>
      <c r="AX781" s="7"/>
      <c r="AY781" s="104" t="str">
        <f t="shared" si="128"/>
        <v>EXTENDED</v>
      </c>
      <c r="AZ781" s="104" t="str">
        <f t="shared" si="128"/>
        <v>EXTENDED</v>
      </c>
      <c r="BA781" s="1"/>
      <c r="BB781" s="57"/>
      <c r="BE781"/>
      <c r="BF781" s="1"/>
      <c r="BG781" s="1"/>
      <c r="BH781" s="1"/>
      <c r="BI781" s="1"/>
      <c r="BJ781" s="1"/>
      <c r="BK781" s="1"/>
      <c r="BL781" s="1"/>
      <c r="BM781" s="1"/>
      <c r="BN781" s="1"/>
      <c r="BO781" s="1"/>
      <c r="BP781" s="1"/>
      <c r="BQ781" s="1"/>
      <c r="BR781" s="1"/>
      <c r="BS781" s="1"/>
      <c r="BT781" s="1"/>
      <c r="BU781" s="1"/>
      <c r="BV781" s="1"/>
      <c r="BW781" s="1"/>
      <c r="BX781" s="1"/>
      <c r="BY781" s="1"/>
      <c r="BZ781" s="1"/>
    </row>
    <row r="782" spans="1:78" s="59" customFormat="1" ht="85.5">
      <c r="A782" s="45" t="str">
        <f t="shared" si="122"/>
        <v>EXT</v>
      </c>
      <c r="B782" s="45"/>
      <c r="C782" s="45"/>
      <c r="D782" s="205" t="s">
        <v>3007</v>
      </c>
      <c r="E782" s="61" t="s">
        <v>41</v>
      </c>
      <c r="F782" s="281" t="e">
        <v>#N/A</v>
      </c>
      <c r="G782" s="62">
        <f t="shared" si="130"/>
        <v>4</v>
      </c>
      <c r="H782" s="62" t="s">
        <v>32</v>
      </c>
      <c r="I782" s="64" t="s">
        <v>3422</v>
      </c>
      <c r="J782" s="64"/>
      <c r="K782" s="65"/>
      <c r="L782" s="65"/>
      <c r="M782" s="65"/>
      <c r="N782" s="64"/>
      <c r="O782" s="66" t="s">
        <v>32</v>
      </c>
      <c r="P782" s="66" t="str">
        <f t="shared" si="129"/>
        <v>1..1</v>
      </c>
      <c r="Q782" s="6" t="s">
        <v>3423</v>
      </c>
      <c r="R782" s="67" t="s">
        <v>3424</v>
      </c>
      <c r="S782" s="66" t="s">
        <v>551</v>
      </c>
      <c r="T782" s="68" t="s">
        <v>56</v>
      </c>
      <c r="U782" s="62" t="s">
        <v>42</v>
      </c>
      <c r="V782" s="66"/>
      <c r="W782" s="69"/>
      <c r="X782" s="38"/>
      <c r="Y782" s="70" t="s">
        <v>47</v>
      </c>
      <c r="Z782" s="70" t="s">
        <v>47</v>
      </c>
      <c r="AA782" s="4"/>
      <c r="AB782" s="13" t="str">
        <f t="shared" si="120"/>
        <v>/rsm:CrossIndustryInvoice/rsm:SupplyChainTradeTransaction/ram:ApplicableHeaderTradeDelivery/ram:DeliveryNoteReferencedDocument</v>
      </c>
      <c r="AC782" s="13" t="str">
        <f t="shared" si="121"/>
        <v>/ram:IssuerAssignedID</v>
      </c>
      <c r="AD782" s="14">
        <f>COUNTIFS(R$4:R782,AB782)</f>
        <v>1</v>
      </c>
      <c r="AE782" s="1"/>
      <c r="AF782" s="61" t="str">
        <f t="shared" si="124"/>
        <v>EXT</v>
      </c>
      <c r="AG782" s="62">
        <f t="shared" si="126"/>
        <v>4</v>
      </c>
      <c r="AH782" s="62" t="str">
        <f t="shared" si="125"/>
        <v>1..1</v>
      </c>
      <c r="AI782" s="64" t="s">
        <v>1175</v>
      </c>
      <c r="AJ782" s="64"/>
      <c r="AK782" s="65"/>
      <c r="AL782" s="65"/>
      <c r="AM782" s="65"/>
      <c r="AN782" s="64"/>
      <c r="AO782" s="66" t="str">
        <f t="shared" si="123"/>
        <v>1..1</v>
      </c>
      <c r="AP782" s="66" t="str">
        <f t="shared" si="123"/>
        <v>1..1</v>
      </c>
      <c r="AQ782" s="6" t="str">
        <f t="shared" si="123"/>
        <v>/rsm:CrossIndustryInvoice
/rsm:SupplyChainTradeTransaction
/ram:ApplicableHeaderTradeDelivery
/ram:DeliveryNoteReferencedDocument
/ram:IssuerAssignedID</v>
      </c>
      <c r="AR782" s="67" t="str">
        <f t="shared" si="123"/>
        <v>/rsm:CrossIndustryInvoice/rsm:SupplyChainTradeTransaction/ram:ApplicableHeaderTradeDelivery/ram:DeliveryNoteReferencedDocument/ram:IssuerAssignedID</v>
      </c>
      <c r="AS782" s="66" t="s">
        <v>551</v>
      </c>
      <c r="AT782" s="68" t="s">
        <v>56</v>
      </c>
      <c r="AU782" s="62" t="str">
        <f t="shared" si="127"/>
        <v>0..1</v>
      </c>
      <c r="AV782" s="66"/>
      <c r="AW782" s="69"/>
      <c r="AX782" s="7"/>
      <c r="AY782" s="70" t="str">
        <f t="shared" si="128"/>
        <v>EXTENDED</v>
      </c>
      <c r="AZ782" s="70" t="str">
        <f t="shared" si="128"/>
        <v>EXTENDED</v>
      </c>
      <c r="BA782" s="1"/>
      <c r="BB782" s="57"/>
      <c r="BE782"/>
      <c r="BF782" s="1"/>
      <c r="BG782" s="1"/>
      <c r="BH782" s="1"/>
      <c r="BI782" s="1"/>
      <c r="BJ782" s="1"/>
      <c r="BK782" s="1"/>
      <c r="BL782" s="1"/>
      <c r="BM782" s="1"/>
      <c r="BN782" s="1"/>
      <c r="BO782" s="1"/>
      <c r="BP782" s="1"/>
      <c r="BQ782" s="1"/>
      <c r="BR782" s="1"/>
      <c r="BS782" s="1"/>
      <c r="BT782" s="1"/>
      <c r="BU782" s="1"/>
      <c r="BV782" s="1"/>
      <c r="BW782" s="1"/>
      <c r="BX782" s="1"/>
      <c r="BY782" s="1"/>
      <c r="BZ782" s="1"/>
    </row>
    <row r="783" spans="1:78" s="59" customFormat="1" ht="85.5">
      <c r="A783" s="45" t="str">
        <f t="shared" si="122"/>
        <v>EXT</v>
      </c>
      <c r="B783" s="45"/>
      <c r="C783" s="45"/>
      <c r="D783" s="205" t="s">
        <v>3007</v>
      </c>
      <c r="E783" s="139" t="s">
        <v>41</v>
      </c>
      <c r="F783" s="295" t="e">
        <v>#N/A</v>
      </c>
      <c r="G783" s="140">
        <f t="shared" si="130"/>
        <v>4</v>
      </c>
      <c r="H783" s="140" t="s">
        <v>42</v>
      </c>
      <c r="I783" s="137" t="s">
        <v>582</v>
      </c>
      <c r="J783" s="125"/>
      <c r="K783" s="126"/>
      <c r="L783" s="126"/>
      <c r="M783" s="126"/>
      <c r="N783" s="125"/>
      <c r="O783" s="124" t="s">
        <v>42</v>
      </c>
      <c r="P783" s="124" t="str">
        <f t="shared" si="129"/>
        <v>0..1</v>
      </c>
      <c r="Q783" s="141" t="s">
        <v>3425</v>
      </c>
      <c r="R783" s="142" t="s">
        <v>3426</v>
      </c>
      <c r="S783" s="124"/>
      <c r="T783" s="129"/>
      <c r="U783" s="140" t="s">
        <v>42</v>
      </c>
      <c r="V783" s="124"/>
      <c r="W783" s="130"/>
      <c r="X783" s="38"/>
      <c r="Y783" s="143" t="s">
        <v>47</v>
      </c>
      <c r="Z783" s="143" t="s">
        <v>47</v>
      </c>
      <c r="AA783" s="4"/>
      <c r="AB783" s="13" t="str">
        <f t="shared" si="120"/>
        <v>/rsm:CrossIndustryInvoice/rsm:SupplyChainTradeTransaction/ram:ApplicableHeaderTradeDelivery/ram:DeliveryNoteReferencedDocument</v>
      </c>
      <c r="AC783" s="13" t="str">
        <f t="shared" si="121"/>
        <v>/ram:FormattedIssueDateTime</v>
      </c>
      <c r="AD783" s="14">
        <f>COUNTIFS(R$4:R783,AB783)</f>
        <v>1</v>
      </c>
      <c r="AE783" s="1"/>
      <c r="AF783" s="139" t="str">
        <f t="shared" si="124"/>
        <v>EXT</v>
      </c>
      <c r="AG783" s="140">
        <f t="shared" si="126"/>
        <v>4</v>
      </c>
      <c r="AH783" s="140" t="str">
        <f t="shared" si="125"/>
        <v>0..1</v>
      </c>
      <c r="AI783" s="137" t="s">
        <v>1181</v>
      </c>
      <c r="AJ783" s="125"/>
      <c r="AK783" s="126"/>
      <c r="AL783" s="126"/>
      <c r="AM783" s="126"/>
      <c r="AN783" s="125"/>
      <c r="AO783" s="124" t="str">
        <f t="shared" si="123"/>
        <v>0..1</v>
      </c>
      <c r="AP783" s="124" t="str">
        <f t="shared" si="123"/>
        <v>0..1</v>
      </c>
      <c r="AQ783" s="141" t="str">
        <f t="shared" si="123"/>
        <v>/rsm:CrossIndustryInvoice
/rsm:SupplyChainTradeTransaction
/ram:ApplicableHeaderTradeDelivery
/ram:DeliveryNoteReferencedDocument
/ram:FormattedIssueDateTime</v>
      </c>
      <c r="AR783" s="142" t="str">
        <f t="shared" si="123"/>
        <v>/rsm:CrossIndustryInvoice/rsm:SupplyChainTradeTransaction/ram:ApplicableHeaderTradeDelivery/ram:DeliveryNoteReferencedDocument/ram:FormattedIssueDateTime</v>
      </c>
      <c r="AS783" s="124"/>
      <c r="AT783" s="129"/>
      <c r="AU783" s="140" t="str">
        <f t="shared" si="127"/>
        <v>0..1</v>
      </c>
      <c r="AV783" s="124"/>
      <c r="AW783" s="130"/>
      <c r="AX783" s="7"/>
      <c r="AY783" s="143" t="str">
        <f t="shared" si="128"/>
        <v>EXTENDED</v>
      </c>
      <c r="AZ783" s="143" t="str">
        <f t="shared" si="128"/>
        <v>EXTENDED</v>
      </c>
      <c r="BA783" s="1"/>
      <c r="BB783" s="57"/>
      <c r="BE783"/>
      <c r="BF783" s="1"/>
      <c r="BG783" s="1"/>
      <c r="BH783" s="1"/>
      <c r="BI783" s="1"/>
      <c r="BJ783" s="1"/>
      <c r="BK783" s="1"/>
      <c r="BL783" s="1"/>
      <c r="BM783" s="1"/>
      <c r="BN783" s="1"/>
      <c r="BO783" s="1"/>
      <c r="BP783" s="1"/>
      <c r="BQ783" s="1"/>
      <c r="BR783" s="1"/>
      <c r="BS783" s="1"/>
      <c r="BT783" s="1"/>
      <c r="BU783" s="1"/>
      <c r="BV783" s="1"/>
      <c r="BW783" s="1"/>
      <c r="BX783" s="1"/>
      <c r="BY783" s="1"/>
      <c r="BZ783" s="1"/>
    </row>
    <row r="784" spans="1:78" s="59" customFormat="1" ht="99.75">
      <c r="A784" s="45" t="str">
        <f t="shared" si="122"/>
        <v>EXT</v>
      </c>
      <c r="B784" s="45"/>
      <c r="C784" s="45"/>
      <c r="D784" s="205" t="s">
        <v>3007</v>
      </c>
      <c r="E784" s="61" t="s">
        <v>41</v>
      </c>
      <c r="F784" s="281" t="e">
        <v>#N/A</v>
      </c>
      <c r="G784" s="62">
        <f t="shared" si="130"/>
        <v>5</v>
      </c>
      <c r="H784" s="62" t="s">
        <v>32</v>
      </c>
      <c r="I784" s="64" t="s">
        <v>586</v>
      </c>
      <c r="J784" s="64"/>
      <c r="K784" s="65"/>
      <c r="L784" s="65"/>
      <c r="M784" s="65"/>
      <c r="N784" s="64"/>
      <c r="O784" s="66" t="s">
        <v>32</v>
      </c>
      <c r="P784" s="66" t="str">
        <f t="shared" si="129"/>
        <v>1..1</v>
      </c>
      <c r="Q784" s="6" t="s">
        <v>3427</v>
      </c>
      <c r="R784" s="67" t="s">
        <v>3428</v>
      </c>
      <c r="S784" s="66" t="s">
        <v>151</v>
      </c>
      <c r="T784" s="68" t="s">
        <v>56</v>
      </c>
      <c r="U784" s="62" t="s">
        <v>42</v>
      </c>
      <c r="V784" s="66"/>
      <c r="W784" s="69"/>
      <c r="X784" s="38"/>
      <c r="Y784" s="70" t="s">
        <v>47</v>
      </c>
      <c r="Z784" s="70" t="s">
        <v>47</v>
      </c>
      <c r="AA784" s="4"/>
      <c r="AB784" s="13" t="str">
        <f t="shared" si="120"/>
        <v>/rsm:CrossIndustryInvoice/rsm:SupplyChainTradeTransaction/ram:ApplicableHeaderTradeDelivery/ram:DeliveryNoteReferencedDocument/ram:FormattedIssueDateTime</v>
      </c>
      <c r="AC784" s="13" t="str">
        <f t="shared" si="121"/>
        <v>/qdt:DateTimeString</v>
      </c>
      <c r="AD784" s="14">
        <f>COUNTIFS(R$4:R784,AB784)</f>
        <v>1</v>
      </c>
      <c r="AE784" s="1"/>
      <c r="AF784" s="61" t="str">
        <f t="shared" si="124"/>
        <v>EXT</v>
      </c>
      <c r="AG784" s="62">
        <f t="shared" si="126"/>
        <v>5</v>
      </c>
      <c r="AH784" s="62" t="str">
        <f t="shared" si="125"/>
        <v>1..1</v>
      </c>
      <c r="AI784" s="64" t="s">
        <v>1184</v>
      </c>
      <c r="AJ784" s="64"/>
      <c r="AK784" s="65"/>
      <c r="AL784" s="65"/>
      <c r="AM784" s="65"/>
      <c r="AN784" s="64"/>
      <c r="AO784" s="66" t="str">
        <f t="shared" si="123"/>
        <v>1..1</v>
      </c>
      <c r="AP784" s="66" t="str">
        <f t="shared" si="123"/>
        <v>1..1</v>
      </c>
      <c r="AQ784" s="6" t="str">
        <f t="shared" si="123"/>
        <v>/rsm:CrossIndustryInvoice
/rsm:SupplyChainTradeTransaction
/ram:ApplicableHeaderTradeDelivery
/ram:DeliveryNoteReferencedDocument
/ram:FormattedIssueDateTime
/qdt:DateTimeString</v>
      </c>
      <c r="AR784" s="67" t="str">
        <f t="shared" si="123"/>
        <v>/rsm:CrossIndustryInvoice/rsm:SupplyChainTradeTransaction/ram:ApplicableHeaderTradeDelivery/ram:DeliveryNoteReferencedDocument/ram:FormattedIssueDateTime/qdt:DateTimeString</v>
      </c>
      <c r="AS784" s="66" t="s">
        <v>151</v>
      </c>
      <c r="AT784" s="68" t="s">
        <v>56</v>
      </c>
      <c r="AU784" s="62" t="str">
        <f t="shared" si="127"/>
        <v>0..1</v>
      </c>
      <c r="AV784" s="66"/>
      <c r="AW784" s="69"/>
      <c r="AX784" s="7"/>
      <c r="AY784" s="70" t="str">
        <f t="shared" si="128"/>
        <v>EXTENDED</v>
      </c>
      <c r="AZ784" s="70" t="str">
        <f t="shared" si="128"/>
        <v>EXTENDED</v>
      </c>
      <c r="BA784" s="1"/>
      <c r="BB784" s="57"/>
      <c r="BE784"/>
      <c r="BF784" s="1"/>
      <c r="BG784" s="1"/>
      <c r="BH784" s="1"/>
      <c r="BI784" s="1"/>
      <c r="BJ784" s="1"/>
      <c r="BK784" s="1"/>
      <c r="BL784" s="1"/>
      <c r="BM784" s="1"/>
      <c r="BN784" s="1"/>
      <c r="BO784" s="1"/>
      <c r="BP784" s="1"/>
      <c r="BQ784" s="1"/>
      <c r="BR784" s="1"/>
      <c r="BS784" s="1"/>
      <c r="BT784" s="1"/>
      <c r="BU784" s="1"/>
      <c r="BV784" s="1"/>
      <c r="BW784" s="1"/>
      <c r="BX784" s="1"/>
      <c r="BY784" s="1"/>
      <c r="BZ784" s="1"/>
    </row>
    <row r="785" spans="1:78" s="59" customFormat="1" ht="114">
      <c r="A785" s="45" t="str">
        <f t="shared" si="122"/>
        <v>EXT</v>
      </c>
      <c r="B785" s="45"/>
      <c r="C785" s="45"/>
      <c r="D785" s="205" t="s">
        <v>3007</v>
      </c>
      <c r="E785" s="61" t="s">
        <v>41</v>
      </c>
      <c r="F785" s="281" t="e">
        <v>#N/A</v>
      </c>
      <c r="G785" s="62">
        <f t="shared" si="130"/>
        <v>6</v>
      </c>
      <c r="H785" s="62" t="s">
        <v>32</v>
      </c>
      <c r="I785" s="64" t="s">
        <v>226</v>
      </c>
      <c r="J785" s="64"/>
      <c r="K785" s="65"/>
      <c r="L785" s="65"/>
      <c r="M785" s="65" t="s">
        <v>160</v>
      </c>
      <c r="N785" s="64"/>
      <c r="O785" s="66" t="s">
        <v>32</v>
      </c>
      <c r="P785" s="66" t="str">
        <f t="shared" si="129"/>
        <v>1..1</v>
      </c>
      <c r="Q785" s="6" t="s">
        <v>3429</v>
      </c>
      <c r="R785" s="67" t="s">
        <v>3430</v>
      </c>
      <c r="S785" s="66"/>
      <c r="T785" s="68" t="s">
        <v>163</v>
      </c>
      <c r="U785" s="62" t="s">
        <v>42</v>
      </c>
      <c r="V785" s="66"/>
      <c r="W785" s="69"/>
      <c r="X785" s="38"/>
      <c r="Y785" s="70" t="s">
        <v>47</v>
      </c>
      <c r="Z785" s="70" t="s">
        <v>47</v>
      </c>
      <c r="AA785" s="4"/>
      <c r="AB785" s="13" t="str">
        <f t="shared" si="120"/>
        <v>/rsm:CrossIndustryInvoice/rsm:SupplyChainTradeTransaction/ram:ApplicableHeaderTradeDelivery/ram:DeliveryNoteReferencedDocument/ram:FormattedIssueDateTime/qdt:DateTimeString</v>
      </c>
      <c r="AC785" s="13" t="str">
        <f t="shared" si="121"/>
        <v>/@format</v>
      </c>
      <c r="AD785" s="14">
        <f>COUNTIFS(R$4:R785,AB785)</f>
        <v>1</v>
      </c>
      <c r="AE785" s="1"/>
      <c r="AF785" s="61" t="str">
        <f t="shared" si="124"/>
        <v>EXT</v>
      </c>
      <c r="AG785" s="62">
        <f t="shared" si="126"/>
        <v>6</v>
      </c>
      <c r="AH785" s="62" t="str">
        <f t="shared" si="125"/>
        <v>1..1</v>
      </c>
      <c r="AI785" s="64" t="s">
        <v>229</v>
      </c>
      <c r="AJ785" s="64"/>
      <c r="AK785" s="65"/>
      <c r="AL785" s="65"/>
      <c r="AM785" s="65"/>
      <c r="AN785" s="64"/>
      <c r="AO785" s="66" t="str">
        <f t="shared" si="123"/>
        <v>1..1</v>
      </c>
      <c r="AP785" s="66" t="str">
        <f t="shared" si="123"/>
        <v>1..1</v>
      </c>
      <c r="AQ785" s="6" t="str">
        <f t="shared" si="123"/>
        <v>/rsm:CrossIndustryInvoice
/rsm:SupplyChainTradeTransaction
/ram:ApplicableHeaderTradeDelivery
/ram:DeliveryNoteReferencedDocument
/ram:FormattedIssueDateTime
/qdt:DateTimeString
/@format</v>
      </c>
      <c r="AR785" s="67" t="str">
        <f t="shared" si="123"/>
        <v>/rsm:CrossIndustryInvoice/rsm:SupplyChainTradeTransaction/ram:ApplicableHeaderTradeDelivery/ram:DeliveryNoteReferencedDocument/ram:FormattedIssueDateTime/qdt:DateTimeString/@format</v>
      </c>
      <c r="AS785" s="66"/>
      <c r="AT785" s="68" t="s">
        <v>163</v>
      </c>
      <c r="AU785" s="62" t="str">
        <f t="shared" si="127"/>
        <v>0..1</v>
      </c>
      <c r="AV785" s="66"/>
      <c r="AW785" s="69"/>
      <c r="AX785" s="7"/>
      <c r="AY785" s="70" t="str">
        <f t="shared" si="128"/>
        <v>EXTENDED</v>
      </c>
      <c r="AZ785" s="70" t="str">
        <f t="shared" si="128"/>
        <v>EXTENDED</v>
      </c>
      <c r="BA785" s="1"/>
      <c r="BB785" s="57"/>
      <c r="BE785"/>
      <c r="BF785" s="1"/>
      <c r="BG785" s="1"/>
      <c r="BH785" s="1"/>
      <c r="BI785" s="1"/>
      <c r="BJ785" s="1"/>
      <c r="BK785" s="1"/>
      <c r="BL785" s="1"/>
      <c r="BM785" s="1"/>
      <c r="BN785" s="1"/>
      <c r="BO785" s="1"/>
      <c r="BP785" s="1"/>
      <c r="BQ785" s="1"/>
      <c r="BR785" s="1"/>
      <c r="BS785" s="1"/>
      <c r="BT785" s="1"/>
      <c r="BU785" s="1"/>
      <c r="BV785" s="1"/>
      <c r="BW785" s="1"/>
      <c r="BX785" s="1"/>
      <c r="BY785" s="1"/>
      <c r="BZ785" s="1"/>
    </row>
    <row r="786" spans="1:78" s="59" customFormat="1" ht="63.75">
      <c r="A786" s="45" t="str">
        <f t="shared" si="122"/>
        <v>NO</v>
      </c>
      <c r="B786" s="45"/>
      <c r="C786" s="45"/>
      <c r="D786" s="210" t="s">
        <v>3431</v>
      </c>
      <c r="E786" s="211" t="s">
        <v>3432</v>
      </c>
      <c r="F786" s="310" t="s">
        <v>3432</v>
      </c>
      <c r="G786" s="88">
        <f t="shared" si="130"/>
        <v>2</v>
      </c>
      <c r="H786" s="88" t="s">
        <v>42</v>
      </c>
      <c r="I786" s="90" t="s">
        <v>3433</v>
      </c>
      <c r="J786" s="90" t="s">
        <v>3434</v>
      </c>
      <c r="K786" s="91" t="s">
        <v>3435</v>
      </c>
      <c r="L786" s="91" t="s">
        <v>3392</v>
      </c>
      <c r="M786" s="91" t="s">
        <v>35</v>
      </c>
      <c r="N786" s="90"/>
      <c r="O786" s="88" t="s">
        <v>32</v>
      </c>
      <c r="P786" s="88" t="str">
        <f t="shared" si="129"/>
        <v>1..1</v>
      </c>
      <c r="Q786" s="92" t="s">
        <v>3436</v>
      </c>
      <c r="R786" s="93" t="s">
        <v>3437</v>
      </c>
      <c r="S786" s="88" t="s">
        <v>35</v>
      </c>
      <c r="T786" s="94"/>
      <c r="U786" s="88" t="s">
        <v>32</v>
      </c>
      <c r="V786" s="88" t="s">
        <v>531</v>
      </c>
      <c r="W786" s="95" t="s">
        <v>35</v>
      </c>
      <c r="X786" s="38"/>
      <c r="Y786" s="183" t="s">
        <v>39</v>
      </c>
      <c r="Z786" s="183" t="s">
        <v>39</v>
      </c>
      <c r="AA786" s="4"/>
      <c r="AB786" s="13" t="str">
        <f t="shared" si="120"/>
        <v>/rsm:CrossIndustryInvoice/rsm:SupplyChainTradeTransaction</v>
      </c>
      <c r="AC786" s="13" t="str">
        <f t="shared" si="121"/>
        <v>/ram:ApplicableHeaderTradeSettlement</v>
      </c>
      <c r="AD786" s="14">
        <f>COUNTIFS(R$4:R786,AB786)</f>
        <v>1</v>
      </c>
      <c r="AE786" s="1"/>
      <c r="AF786" s="211" t="str">
        <f t="shared" si="124"/>
        <v>BG-19</v>
      </c>
      <c r="AG786" s="88">
        <f t="shared" si="126"/>
        <v>2</v>
      </c>
      <c r="AH786" s="88" t="str">
        <f t="shared" si="125"/>
        <v>0..1</v>
      </c>
      <c r="AI786" s="90" t="s">
        <v>3438</v>
      </c>
      <c r="AJ786" s="90" t="s">
        <v>3439</v>
      </c>
      <c r="AK786" s="91" t="s">
        <v>3440</v>
      </c>
      <c r="AL786" s="91" t="s">
        <v>3392</v>
      </c>
      <c r="AM786" s="91" t="s">
        <v>35</v>
      </c>
      <c r="AN786" s="90"/>
      <c r="AO786" s="88" t="str">
        <f t="shared" si="123"/>
        <v>1..1</v>
      </c>
      <c r="AP786" s="88" t="str">
        <f t="shared" si="123"/>
        <v>1..1</v>
      </c>
      <c r="AQ786" s="92" t="str">
        <f t="shared" si="123"/>
        <v>/rsm:CrossIndustryInvoice
/rsm:SupplyChainTradeTransaction
/ram:ApplicableHeaderTradeSettlement</v>
      </c>
      <c r="AR786" s="93" t="str">
        <f t="shared" si="123"/>
        <v>/rsm:CrossIndustryInvoice/rsm:SupplyChainTradeTransaction/ram:ApplicableHeaderTradeSettlement</v>
      </c>
      <c r="AS786" s="88" t="s">
        <v>35</v>
      </c>
      <c r="AT786" s="94"/>
      <c r="AU786" s="88" t="str">
        <f t="shared" si="127"/>
        <v>1..1</v>
      </c>
      <c r="AV786" s="88" t="s">
        <v>531</v>
      </c>
      <c r="AW786" s="95" t="s">
        <v>35</v>
      </c>
      <c r="AX786" s="7"/>
      <c r="AY786" s="183" t="str">
        <f t="shared" si="128"/>
        <v>MINIMUM</v>
      </c>
      <c r="AZ786" s="183" t="str">
        <f t="shared" si="128"/>
        <v>MINIMUM</v>
      </c>
      <c r="BA786" s="1"/>
      <c r="BB786" s="57"/>
      <c r="BE786"/>
      <c r="BF786" s="1"/>
      <c r="BG786" s="1"/>
      <c r="BH786" s="1"/>
      <c r="BI786" s="1"/>
      <c r="BJ786" s="1"/>
      <c r="BK786" s="1"/>
      <c r="BL786" s="1"/>
      <c r="BM786" s="1"/>
      <c r="BN786" s="1"/>
      <c r="BO786" s="1"/>
      <c r="BP786" s="1"/>
      <c r="BQ786" s="1"/>
      <c r="BR786" s="1"/>
      <c r="BS786" s="1"/>
      <c r="BT786" s="1"/>
      <c r="BU786" s="1"/>
      <c r="BV786" s="1"/>
      <c r="BW786" s="1"/>
      <c r="BX786" s="1"/>
      <c r="BY786" s="1"/>
      <c r="BZ786" s="1"/>
    </row>
    <row r="787" spans="1:78" s="59" customFormat="1" ht="63.75">
      <c r="A787" s="45" t="str">
        <f t="shared" si="122"/>
        <v>YES</v>
      </c>
      <c r="B787" s="45"/>
      <c r="C787" s="45"/>
      <c r="D787" s="212" t="s">
        <v>3431</v>
      </c>
      <c r="E787" s="213" t="s">
        <v>3441</v>
      </c>
      <c r="F787" s="311" t="s">
        <v>3441</v>
      </c>
      <c r="G787" s="66">
        <f t="shared" si="130"/>
        <v>3</v>
      </c>
      <c r="H787" s="66" t="s">
        <v>42</v>
      </c>
      <c r="I787" s="64" t="s">
        <v>3442</v>
      </c>
      <c r="J787" s="64" t="s">
        <v>3443</v>
      </c>
      <c r="K787" s="65" t="s">
        <v>3444</v>
      </c>
      <c r="L787" s="65" t="s">
        <v>3445</v>
      </c>
      <c r="M787" s="65" t="s">
        <v>35</v>
      </c>
      <c r="N787" s="64" t="s">
        <v>90</v>
      </c>
      <c r="O787" s="66" t="s">
        <v>42</v>
      </c>
      <c r="P787" s="66" t="str">
        <f t="shared" si="129"/>
        <v>0..1</v>
      </c>
      <c r="Q787" s="2" t="s">
        <v>3446</v>
      </c>
      <c r="R787" s="75" t="s">
        <v>3447</v>
      </c>
      <c r="S787" s="66" t="s">
        <v>55</v>
      </c>
      <c r="T787" s="68" t="s">
        <v>56</v>
      </c>
      <c r="U787" s="66" t="s">
        <v>42</v>
      </c>
      <c r="V787" s="66" t="s">
        <v>35</v>
      </c>
      <c r="W787" s="69" t="s">
        <v>35</v>
      </c>
      <c r="X787" s="38"/>
      <c r="Y787" s="68" t="s">
        <v>185</v>
      </c>
      <c r="Z787" s="68" t="s">
        <v>185</v>
      </c>
      <c r="AA787" s="4"/>
      <c r="AB787" s="13" t="str">
        <f t="shared" si="120"/>
        <v>/rsm:CrossIndustryInvoice/rsm:SupplyChainTradeTransaction/ram:ApplicableHeaderTradeSettlement</v>
      </c>
      <c r="AC787" s="13" t="str">
        <f t="shared" si="121"/>
        <v>/ram:CreditorReferenceID</v>
      </c>
      <c r="AD787" s="14">
        <f>COUNTIFS(R$4:R787,AB787)</f>
        <v>1</v>
      </c>
      <c r="AE787" s="1"/>
      <c r="AF787" s="213" t="str">
        <f t="shared" si="124"/>
        <v>BT-90</v>
      </c>
      <c r="AG787" s="66">
        <f t="shared" si="126"/>
        <v>3</v>
      </c>
      <c r="AH787" s="66" t="str">
        <f t="shared" si="125"/>
        <v>0..1</v>
      </c>
      <c r="AI787" s="64" t="s">
        <v>3448</v>
      </c>
      <c r="AJ787" s="64" t="s">
        <v>3449</v>
      </c>
      <c r="AK787" s="65" t="s">
        <v>3450</v>
      </c>
      <c r="AL787" s="65" t="s">
        <v>3451</v>
      </c>
      <c r="AM787" s="65" t="s">
        <v>35</v>
      </c>
      <c r="AN787" s="64" t="s">
        <v>99</v>
      </c>
      <c r="AO787" s="66" t="str">
        <f t="shared" si="123"/>
        <v>0..1</v>
      </c>
      <c r="AP787" s="66" t="str">
        <f t="shared" si="123"/>
        <v>0..1</v>
      </c>
      <c r="AQ787" s="2" t="str">
        <f t="shared" si="123"/>
        <v>/rsm:CrossIndustryInvoice
/rsm:SupplyChainTradeTransaction
/ram:ApplicableHeaderTradeSettlement
/ram:CreditorReferenceID</v>
      </c>
      <c r="AR787" s="75" t="str">
        <f t="shared" si="123"/>
        <v>/rsm:CrossIndustryInvoice/rsm:SupplyChainTradeTransaction/ram:ApplicableHeaderTradeSettlement/ram:CreditorReferenceID</v>
      </c>
      <c r="AS787" s="66" t="s">
        <v>55</v>
      </c>
      <c r="AT787" s="68" t="s">
        <v>56</v>
      </c>
      <c r="AU787" s="66" t="str">
        <f t="shared" si="127"/>
        <v>0..1</v>
      </c>
      <c r="AV787" s="66" t="s">
        <v>35</v>
      </c>
      <c r="AW787" s="69" t="s">
        <v>35</v>
      </c>
      <c r="AX787" s="7"/>
      <c r="AY787" s="68" t="str">
        <f t="shared" si="128"/>
        <v>BASIC WL</v>
      </c>
      <c r="AZ787" s="68" t="str">
        <f t="shared" si="128"/>
        <v>BASIC WL</v>
      </c>
      <c r="BA787" s="1"/>
      <c r="BB787" s="57"/>
      <c r="BE787"/>
      <c r="BF787" s="1"/>
      <c r="BG787" s="1"/>
      <c r="BH787" s="1"/>
      <c r="BI787" s="1"/>
      <c r="BJ787" s="1"/>
      <c r="BK787" s="1"/>
      <c r="BL787" s="1"/>
      <c r="BM787" s="1"/>
      <c r="BN787" s="1"/>
      <c r="BO787" s="1"/>
      <c r="BP787" s="1"/>
      <c r="BQ787" s="1"/>
      <c r="BR787" s="1"/>
      <c r="BS787" s="1"/>
      <c r="BT787" s="1"/>
      <c r="BU787" s="1"/>
      <c r="BV787" s="1"/>
      <c r="BW787" s="1"/>
      <c r="BX787" s="1"/>
      <c r="BY787" s="1"/>
      <c r="BZ787" s="1"/>
    </row>
    <row r="788" spans="1:78" s="59" customFormat="1" ht="178.5">
      <c r="A788" s="45" t="str">
        <f t="shared" si="122"/>
        <v>YES</v>
      </c>
      <c r="B788" s="45"/>
      <c r="C788" s="45"/>
      <c r="D788" s="212" t="s">
        <v>3431</v>
      </c>
      <c r="E788" s="213" t="s">
        <v>3452</v>
      </c>
      <c r="F788" s="311" t="s">
        <v>3452</v>
      </c>
      <c r="G788" s="66">
        <f t="shared" si="130"/>
        <v>3</v>
      </c>
      <c r="H788" s="66" t="s">
        <v>42</v>
      </c>
      <c r="I788" s="64" t="s">
        <v>3453</v>
      </c>
      <c r="J788" s="64" t="s">
        <v>3454</v>
      </c>
      <c r="K788" s="65" t="s">
        <v>3455</v>
      </c>
      <c r="L788" s="65"/>
      <c r="M788" s="65" t="s">
        <v>35</v>
      </c>
      <c r="N788" s="64" t="s">
        <v>70</v>
      </c>
      <c r="O788" s="66" t="s">
        <v>42</v>
      </c>
      <c r="P788" s="66" t="str">
        <f t="shared" si="129"/>
        <v>0..1</v>
      </c>
      <c r="Q788" s="2" t="s">
        <v>3456</v>
      </c>
      <c r="R788" s="75" t="s">
        <v>3457</v>
      </c>
      <c r="S788" s="66" t="s">
        <v>73</v>
      </c>
      <c r="T788" s="68" t="s">
        <v>56</v>
      </c>
      <c r="U788" s="66" t="s">
        <v>62</v>
      </c>
      <c r="V788" s="66" t="s">
        <v>200</v>
      </c>
      <c r="W788" s="69" t="s">
        <v>35</v>
      </c>
      <c r="X788" s="38"/>
      <c r="Y788" s="68" t="s">
        <v>185</v>
      </c>
      <c r="Z788" s="68" t="s">
        <v>185</v>
      </c>
      <c r="AA788" s="4"/>
      <c r="AB788" s="13" t="str">
        <f t="shared" si="120"/>
        <v>/rsm:CrossIndustryInvoice/rsm:SupplyChainTradeTransaction/ram:ApplicableHeaderTradeSettlement</v>
      </c>
      <c r="AC788" s="13" t="str">
        <f t="shared" si="121"/>
        <v>/ram:PaymentReference</v>
      </c>
      <c r="AD788" s="14">
        <f>COUNTIFS(R$4:R788,AB788)</f>
        <v>1</v>
      </c>
      <c r="AE788" s="1"/>
      <c r="AF788" s="213" t="str">
        <f t="shared" si="124"/>
        <v>BT-83</v>
      </c>
      <c r="AG788" s="66">
        <f t="shared" si="126"/>
        <v>3</v>
      </c>
      <c r="AH788" s="66" t="str">
        <f t="shared" si="125"/>
        <v>0..1</v>
      </c>
      <c r="AI788" s="64" t="s">
        <v>3458</v>
      </c>
      <c r="AJ788" s="64" t="s">
        <v>3459</v>
      </c>
      <c r="AK788" s="65" t="s">
        <v>3460</v>
      </c>
      <c r="AL788" s="65"/>
      <c r="AM788" s="65" t="s">
        <v>35</v>
      </c>
      <c r="AN788" s="64" t="s">
        <v>78</v>
      </c>
      <c r="AO788" s="66" t="str">
        <f t="shared" si="123"/>
        <v>0..1</v>
      </c>
      <c r="AP788" s="66" t="str">
        <f t="shared" si="123"/>
        <v>0..1</v>
      </c>
      <c r="AQ788" s="2" t="str">
        <f t="shared" si="123"/>
        <v>/rsm:CrossIndustryInvoice
/rsm:SupplyChainTradeTransaction
/ram:ApplicableHeaderTradeSettlement
/ram:PaymentReference</v>
      </c>
      <c r="AR788" s="75" t="str">
        <f t="shared" si="123"/>
        <v>/rsm:CrossIndustryInvoice/rsm:SupplyChainTradeTransaction/ram:ApplicableHeaderTradeSettlement/ram:PaymentReference</v>
      </c>
      <c r="AS788" s="66" t="s">
        <v>73</v>
      </c>
      <c r="AT788" s="68" t="s">
        <v>56</v>
      </c>
      <c r="AU788" s="66" t="str">
        <f t="shared" si="127"/>
        <v>0..n</v>
      </c>
      <c r="AV788" s="66" t="s">
        <v>200</v>
      </c>
      <c r="AW788" s="69" t="s">
        <v>35</v>
      </c>
      <c r="AX788" s="7"/>
      <c r="AY788" s="68" t="str">
        <f t="shared" si="128"/>
        <v>BASIC WL</v>
      </c>
      <c r="AZ788" s="68" t="str">
        <f t="shared" si="128"/>
        <v>BASIC WL</v>
      </c>
      <c r="BA788" s="1"/>
      <c r="BB788" s="57"/>
      <c r="BE788"/>
      <c r="BF788" s="1"/>
      <c r="BG788" s="1"/>
      <c r="BH788" s="1"/>
      <c r="BI788" s="1"/>
      <c r="BJ788" s="1"/>
      <c r="BK788" s="1"/>
      <c r="BL788" s="1"/>
      <c r="BM788" s="1"/>
      <c r="BN788" s="1"/>
      <c r="BO788" s="1"/>
      <c r="BP788" s="1"/>
      <c r="BQ788" s="1"/>
      <c r="BR788" s="1"/>
      <c r="BS788" s="1"/>
      <c r="BT788" s="1"/>
      <c r="BU788" s="1"/>
      <c r="BV788" s="1"/>
      <c r="BW788" s="1"/>
      <c r="BX788" s="1"/>
      <c r="BY788" s="1"/>
      <c r="BZ788" s="1"/>
    </row>
    <row r="789" spans="1:78" s="59" customFormat="1" ht="127.5">
      <c r="A789" s="45" t="str">
        <f t="shared" si="122"/>
        <v>YES</v>
      </c>
      <c r="B789" s="45"/>
      <c r="C789" s="45"/>
      <c r="D789" s="212" t="s">
        <v>3431</v>
      </c>
      <c r="E789" s="213" t="s">
        <v>3461</v>
      </c>
      <c r="F789" s="311" t="s">
        <v>3461</v>
      </c>
      <c r="G789" s="66">
        <f t="shared" si="130"/>
        <v>3</v>
      </c>
      <c r="H789" s="66" t="s">
        <v>42</v>
      </c>
      <c r="I789" s="64" t="s">
        <v>3462</v>
      </c>
      <c r="J789" s="64" t="s">
        <v>3463</v>
      </c>
      <c r="K789" s="65" t="s">
        <v>3464</v>
      </c>
      <c r="L789" s="65"/>
      <c r="M789" s="65" t="s">
        <v>35</v>
      </c>
      <c r="N789" s="64" t="s">
        <v>128</v>
      </c>
      <c r="O789" s="66" t="s">
        <v>42</v>
      </c>
      <c r="P789" s="66" t="str">
        <f t="shared" si="129"/>
        <v>0..1</v>
      </c>
      <c r="Q789" s="2" t="s">
        <v>3465</v>
      </c>
      <c r="R789" s="75" t="s">
        <v>3466</v>
      </c>
      <c r="S789" s="66" t="s">
        <v>131</v>
      </c>
      <c r="T789" s="68" t="s">
        <v>56</v>
      </c>
      <c r="U789" s="66" t="s">
        <v>42</v>
      </c>
      <c r="V789" s="66" t="s">
        <v>132</v>
      </c>
      <c r="W789" s="69" t="s">
        <v>35</v>
      </c>
      <c r="X789" s="38"/>
      <c r="Y789" s="68" t="s">
        <v>282</v>
      </c>
      <c r="Z789" s="68" t="s">
        <v>185</v>
      </c>
      <c r="AA789" s="4"/>
      <c r="AB789" s="13" t="str">
        <f t="shared" si="120"/>
        <v>/rsm:CrossIndustryInvoice/rsm:SupplyChainTradeTransaction/ram:ApplicableHeaderTradeSettlement</v>
      </c>
      <c r="AC789" s="13" t="str">
        <f t="shared" si="121"/>
        <v>/ram:TaxCurrencyCode</v>
      </c>
      <c r="AD789" s="14">
        <f>COUNTIFS(R$4:R789,AB789)</f>
        <v>1</v>
      </c>
      <c r="AE789" s="1"/>
      <c r="AF789" s="213" t="str">
        <f t="shared" si="124"/>
        <v>BT-6</v>
      </c>
      <c r="AG789" s="66">
        <f t="shared" si="126"/>
        <v>3</v>
      </c>
      <c r="AH789" s="66" t="str">
        <f t="shared" si="125"/>
        <v>0..1</v>
      </c>
      <c r="AI789" s="64" t="s">
        <v>3467</v>
      </c>
      <c r="AJ789" s="64" t="s">
        <v>3468</v>
      </c>
      <c r="AK789" s="65" t="s">
        <v>3469</v>
      </c>
      <c r="AL789" s="65"/>
      <c r="AM789" s="65" t="s">
        <v>35</v>
      </c>
      <c r="AN789" s="64" t="s">
        <v>128</v>
      </c>
      <c r="AO789" s="66" t="str">
        <f t="shared" si="123"/>
        <v>0..1</v>
      </c>
      <c r="AP789" s="66" t="str">
        <f t="shared" si="123"/>
        <v>0..1</v>
      </c>
      <c r="AQ789" s="2" t="str">
        <f t="shared" si="123"/>
        <v>/rsm:CrossIndustryInvoice
/rsm:SupplyChainTradeTransaction
/ram:ApplicableHeaderTradeSettlement
/ram:TaxCurrencyCode</v>
      </c>
      <c r="AR789" s="75" t="str">
        <f t="shared" si="123"/>
        <v>/rsm:CrossIndustryInvoice/rsm:SupplyChainTradeTransaction/ram:ApplicableHeaderTradeSettlement/ram:TaxCurrencyCode</v>
      </c>
      <c r="AS789" s="66" t="s">
        <v>131</v>
      </c>
      <c r="AT789" s="68" t="s">
        <v>56</v>
      </c>
      <c r="AU789" s="66" t="str">
        <f t="shared" si="127"/>
        <v>0..1</v>
      </c>
      <c r="AV789" s="66" t="s">
        <v>132</v>
      </c>
      <c r="AW789" s="69" t="s">
        <v>35</v>
      </c>
      <c r="AX789" s="7"/>
      <c r="AY789" s="68" t="str">
        <f t="shared" si="128"/>
        <v>EN 16931</v>
      </c>
      <c r="AZ789" s="68" t="str">
        <f t="shared" si="128"/>
        <v>BASIC WL</v>
      </c>
      <c r="BA789" s="1"/>
      <c r="BB789" s="57"/>
      <c r="BE789"/>
      <c r="BF789" s="1"/>
      <c r="BG789" s="1"/>
      <c r="BH789" s="1"/>
      <c r="BI789" s="1"/>
      <c r="BJ789" s="1"/>
      <c r="BK789" s="1"/>
      <c r="BL789" s="1"/>
      <c r="BM789" s="1"/>
      <c r="BN789" s="1"/>
      <c r="BO789" s="1"/>
      <c r="BP789" s="1"/>
      <c r="BQ789" s="1"/>
      <c r="BR789" s="1"/>
      <c r="BS789" s="1"/>
      <c r="BT789" s="1"/>
      <c r="BU789" s="1"/>
      <c r="BV789" s="1"/>
      <c r="BW789" s="1"/>
      <c r="BX789" s="1"/>
      <c r="BY789" s="1"/>
      <c r="BZ789" s="1"/>
    </row>
    <row r="790" spans="1:78" s="59" customFormat="1" ht="102">
      <c r="A790" s="45" t="str">
        <f t="shared" si="122"/>
        <v>YES</v>
      </c>
      <c r="B790" s="45"/>
      <c r="C790" s="45"/>
      <c r="D790" s="212" t="s">
        <v>3431</v>
      </c>
      <c r="E790" s="213" t="s">
        <v>3470</v>
      </c>
      <c r="F790" s="311" t="s">
        <v>3470</v>
      </c>
      <c r="G790" s="66">
        <f t="shared" si="130"/>
        <v>3</v>
      </c>
      <c r="H790" s="66" t="s">
        <v>32</v>
      </c>
      <c r="I790" s="64" t="s">
        <v>3471</v>
      </c>
      <c r="J790" s="64" t="s">
        <v>3472</v>
      </c>
      <c r="K790" s="65" t="s">
        <v>3473</v>
      </c>
      <c r="L790" s="65" t="s">
        <v>3474</v>
      </c>
      <c r="M790" s="65" t="s">
        <v>3475</v>
      </c>
      <c r="N790" s="64" t="s">
        <v>128</v>
      </c>
      <c r="O790" s="66" t="s">
        <v>32</v>
      </c>
      <c r="P790" s="66" t="str">
        <f t="shared" si="129"/>
        <v>1..1</v>
      </c>
      <c r="Q790" s="2" t="s">
        <v>3476</v>
      </c>
      <c r="R790" s="75" t="s">
        <v>3477</v>
      </c>
      <c r="S790" s="66" t="s">
        <v>131</v>
      </c>
      <c r="T790" s="68" t="s">
        <v>56</v>
      </c>
      <c r="U790" s="66" t="s">
        <v>42</v>
      </c>
      <c r="V790" s="66" t="s">
        <v>132</v>
      </c>
      <c r="W790" s="69" t="s">
        <v>35</v>
      </c>
      <c r="X790" s="38"/>
      <c r="Y790" s="68" t="s">
        <v>39</v>
      </c>
      <c r="Z790" s="68" t="s">
        <v>39</v>
      </c>
      <c r="AA790" s="4"/>
      <c r="AB790" s="13" t="str">
        <f t="shared" si="120"/>
        <v>/rsm:CrossIndustryInvoice/rsm:SupplyChainTradeTransaction/ram:ApplicableHeaderTradeSettlement</v>
      </c>
      <c r="AC790" s="13" t="str">
        <f t="shared" si="121"/>
        <v>/ram:InvoiceCurrencyCode</v>
      </c>
      <c r="AD790" s="14">
        <f>COUNTIFS(R$4:R790,AB790)</f>
        <v>1</v>
      </c>
      <c r="AE790" s="1"/>
      <c r="AF790" s="213" t="str">
        <f t="shared" si="124"/>
        <v>BT-5</v>
      </c>
      <c r="AG790" s="66">
        <f t="shared" si="126"/>
        <v>3</v>
      </c>
      <c r="AH790" s="66" t="str">
        <f t="shared" si="125"/>
        <v>1..1</v>
      </c>
      <c r="AI790" s="64" t="s">
        <v>3478</v>
      </c>
      <c r="AJ790" s="64" t="s">
        <v>3479</v>
      </c>
      <c r="AK790" s="65" t="s">
        <v>3480</v>
      </c>
      <c r="AL790" s="65" t="s">
        <v>3481</v>
      </c>
      <c r="AM790" s="65" t="s">
        <v>3482</v>
      </c>
      <c r="AN790" s="64" t="s">
        <v>128</v>
      </c>
      <c r="AO790" s="66" t="str">
        <f t="shared" si="123"/>
        <v>1..1</v>
      </c>
      <c r="AP790" s="66" t="str">
        <f t="shared" si="123"/>
        <v>1..1</v>
      </c>
      <c r="AQ790" s="2" t="str">
        <f t="shared" si="123"/>
        <v>/rsm:CrossIndustryInvoice
/rsm:SupplyChainTradeTransaction
/ram:ApplicableHeaderTradeSettlement
/ram:InvoiceCurrencyCode</v>
      </c>
      <c r="AR790" s="75" t="str">
        <f t="shared" si="123"/>
        <v>/rsm:CrossIndustryInvoice/rsm:SupplyChainTradeTransaction/ram:ApplicableHeaderTradeSettlement/ram:InvoiceCurrencyCode</v>
      </c>
      <c r="AS790" s="66" t="s">
        <v>131</v>
      </c>
      <c r="AT790" s="68" t="s">
        <v>56</v>
      </c>
      <c r="AU790" s="66" t="str">
        <f t="shared" si="127"/>
        <v>0..1</v>
      </c>
      <c r="AV790" s="66" t="s">
        <v>132</v>
      </c>
      <c r="AW790" s="69" t="s">
        <v>35</v>
      </c>
      <c r="AX790" s="7"/>
      <c r="AY790" s="68" t="str">
        <f t="shared" si="128"/>
        <v>MINIMUM</v>
      </c>
      <c r="AZ790" s="68" t="str">
        <f t="shared" si="128"/>
        <v>MINIMUM</v>
      </c>
      <c r="BA790" s="1"/>
      <c r="BB790" s="57"/>
      <c r="BE790"/>
      <c r="BF790" s="1"/>
      <c r="BG790" s="1"/>
      <c r="BH790" s="1"/>
      <c r="BI790" s="1"/>
      <c r="BJ790" s="1"/>
      <c r="BK790" s="1"/>
      <c r="BL790" s="1"/>
      <c r="BM790" s="1"/>
      <c r="BN790" s="1"/>
      <c r="BO790" s="1"/>
      <c r="BP790" s="1"/>
      <c r="BQ790" s="1"/>
      <c r="BR790" s="1"/>
      <c r="BS790" s="1"/>
      <c r="BT790" s="1"/>
      <c r="BU790" s="1"/>
      <c r="BV790" s="1"/>
      <c r="BW790" s="1"/>
      <c r="BX790" s="1"/>
      <c r="BY790" s="1"/>
      <c r="BZ790" s="1"/>
    </row>
    <row r="791" spans="1:78" s="59" customFormat="1" ht="63.75">
      <c r="A791" s="45" t="str">
        <f t="shared" si="122"/>
        <v>EXT</v>
      </c>
      <c r="B791" s="45"/>
      <c r="C791" s="45"/>
      <c r="D791" s="214" t="s">
        <v>3431</v>
      </c>
      <c r="E791" s="61" t="s">
        <v>41</v>
      </c>
      <c r="F791" s="281" t="e">
        <v>#N/A</v>
      </c>
      <c r="G791" s="62">
        <f t="shared" si="130"/>
        <v>3</v>
      </c>
      <c r="H791" s="62" t="s">
        <v>42</v>
      </c>
      <c r="I791" s="64" t="s">
        <v>3483</v>
      </c>
      <c r="J791" s="64" t="s">
        <v>3484</v>
      </c>
      <c r="K791" s="65"/>
      <c r="L791" s="65"/>
      <c r="M791" s="65"/>
      <c r="N791" s="64"/>
      <c r="O791" s="66" t="s">
        <v>42</v>
      </c>
      <c r="P791" s="66" t="str">
        <f t="shared" si="129"/>
        <v>0..1</v>
      </c>
      <c r="Q791" s="6" t="s">
        <v>3485</v>
      </c>
      <c r="R791" s="67" t="s">
        <v>3486</v>
      </c>
      <c r="S791" s="66" t="s">
        <v>551</v>
      </c>
      <c r="T791" s="68" t="s">
        <v>56</v>
      </c>
      <c r="U791" s="62" t="s">
        <v>42</v>
      </c>
      <c r="V791" s="66"/>
      <c r="W791" s="69"/>
      <c r="X791" s="38"/>
      <c r="Y791" s="70" t="s">
        <v>47</v>
      </c>
      <c r="Z791" s="70" t="s">
        <v>47</v>
      </c>
      <c r="AA791" s="4"/>
      <c r="AB791" s="13" t="str">
        <f t="shared" si="120"/>
        <v>/rsm:CrossIndustryInvoice/rsm:SupplyChainTradeTransaction/ram:ApplicableHeaderTradeSettlement</v>
      </c>
      <c r="AC791" s="13" t="str">
        <f t="shared" si="121"/>
        <v>/ram:InvoiceIssuerReference</v>
      </c>
      <c r="AD791" s="14">
        <f>COUNTIFS(R$4:R791,AB791)</f>
        <v>1</v>
      </c>
      <c r="AE791" s="1"/>
      <c r="AF791" s="61" t="str">
        <f t="shared" si="124"/>
        <v>EXT</v>
      </c>
      <c r="AG791" s="62">
        <f t="shared" si="126"/>
        <v>3</v>
      </c>
      <c r="AH791" s="62" t="str">
        <f t="shared" si="125"/>
        <v>0..1</v>
      </c>
      <c r="AI791" s="64" t="s">
        <v>3487</v>
      </c>
      <c r="AJ791" s="64"/>
      <c r="AK791" s="65"/>
      <c r="AL791" s="65"/>
      <c r="AM791" s="65"/>
      <c r="AN791" s="64"/>
      <c r="AO791" s="66" t="str">
        <f t="shared" si="123"/>
        <v>0..1</v>
      </c>
      <c r="AP791" s="66" t="str">
        <f t="shared" si="123"/>
        <v>0..1</v>
      </c>
      <c r="AQ791" s="6" t="str">
        <f t="shared" si="123"/>
        <v>/rsm:CrossIndustryInvoice
/rsm:SupplyChainTradeTransaction
/ram:ApplicableHeaderTradeSettlement
/ram:InvoiceIssuerReference</v>
      </c>
      <c r="AR791" s="67" t="str">
        <f t="shared" si="123"/>
        <v>/rsm:CrossIndustryInvoice/rsm:SupplyChainTradeTransaction/ram:ApplicableHeaderTradeSettlement/ram:InvoiceIssuerReference</v>
      </c>
      <c r="AS791" s="66" t="s">
        <v>551</v>
      </c>
      <c r="AT791" s="68" t="s">
        <v>56</v>
      </c>
      <c r="AU791" s="62" t="str">
        <f t="shared" si="127"/>
        <v>0..1</v>
      </c>
      <c r="AV791" s="66"/>
      <c r="AW791" s="69"/>
      <c r="AX791" s="7"/>
      <c r="AY791" s="70" t="str">
        <f t="shared" si="128"/>
        <v>EXTENDED</v>
      </c>
      <c r="AZ791" s="70" t="str">
        <f t="shared" si="128"/>
        <v>EXTENDED</v>
      </c>
      <c r="BA791" s="1"/>
      <c r="BB791" s="57"/>
      <c r="BE791"/>
      <c r="BF791" s="1"/>
      <c r="BG791" s="1"/>
      <c r="BH791" s="1"/>
      <c r="BI791" s="1"/>
      <c r="BJ791" s="1"/>
      <c r="BK791" s="1"/>
      <c r="BL791" s="1"/>
      <c r="BM791" s="1"/>
      <c r="BN791" s="1"/>
      <c r="BO791" s="1"/>
      <c r="BP791" s="1"/>
      <c r="BQ791" s="1"/>
      <c r="BR791" s="1"/>
      <c r="BS791" s="1"/>
      <c r="BT791" s="1"/>
      <c r="BU791" s="1"/>
      <c r="BV791" s="1"/>
      <c r="BW791" s="1"/>
      <c r="BX791" s="1"/>
      <c r="BY791" s="1"/>
      <c r="BZ791" s="1"/>
    </row>
    <row r="792" spans="1:78" s="59" customFormat="1" ht="63.75">
      <c r="A792" s="45" t="str">
        <f t="shared" si="122"/>
        <v>EXT</v>
      </c>
      <c r="B792" s="45"/>
      <c r="C792" s="45"/>
      <c r="D792" s="215" t="s">
        <v>3431</v>
      </c>
      <c r="E792" s="99" t="s">
        <v>41</v>
      </c>
      <c r="F792" s="288" t="s">
        <v>4983</v>
      </c>
      <c r="G792" s="100">
        <f t="shared" si="130"/>
        <v>3</v>
      </c>
      <c r="H792" s="100" t="s">
        <v>42</v>
      </c>
      <c r="I792" s="125" t="s">
        <v>3488</v>
      </c>
      <c r="J792" s="125"/>
      <c r="K792" s="126"/>
      <c r="L792" s="126"/>
      <c r="M792" s="126"/>
      <c r="N792" s="125"/>
      <c r="O792" s="124" t="s">
        <v>42</v>
      </c>
      <c r="P792" s="124" t="str">
        <f t="shared" si="129"/>
        <v>0..1</v>
      </c>
      <c r="Q792" s="102" t="s">
        <v>3489</v>
      </c>
      <c r="R792" s="103" t="s">
        <v>3490</v>
      </c>
      <c r="S792" s="124" t="s">
        <v>35</v>
      </c>
      <c r="T792" s="129" t="s">
        <v>38</v>
      </c>
      <c r="U792" s="100" t="s">
        <v>42</v>
      </c>
      <c r="V792" s="124"/>
      <c r="W792" s="130"/>
      <c r="X792" s="38"/>
      <c r="Y792" s="104" t="s">
        <v>47</v>
      </c>
      <c r="Z792" s="104" t="s">
        <v>48</v>
      </c>
      <c r="AA792" s="4"/>
      <c r="AB792" s="13" t="str">
        <f t="shared" ref="AB792:AB873" si="131">IF(ISERROR(FIND("/",R792)),R792,LEFT(R792,FIND(CHAR(1),SUBSTITUTE(R792,"/",CHAR(1),LEN(R792)-LEN(SUBSTITUTE(R792,"/",""))))-1))</f>
        <v>/rsm:CrossIndustryInvoice/rsm:SupplyChainTradeTransaction/ram:ApplicableHeaderTradeSettlement</v>
      </c>
      <c r="AC792" s="13" t="str">
        <f t="shared" ref="AC792:AC873" si="132">IF(ISERROR(FIND("/",R792)),R792,MID(R792, FIND(CHAR(1),SUBSTITUTE(R792,"/",CHAR(1), LEN(R792)-LEN(SUBSTITUTE(R792,"/","")))), LEN(R792)))</f>
        <v>/ram:InvoicerTradeParty</v>
      </c>
      <c r="AD792" s="14">
        <f>COUNTIFS(R$4:R792,AB792)</f>
        <v>1</v>
      </c>
      <c r="AE792" s="1"/>
      <c r="AF792" s="99" t="str">
        <f t="shared" si="124"/>
        <v>EXT</v>
      </c>
      <c r="AG792" s="100">
        <f t="shared" si="126"/>
        <v>3</v>
      </c>
      <c r="AH792" s="100" t="str">
        <f t="shared" si="125"/>
        <v>0..1</v>
      </c>
      <c r="AI792" s="125" t="s">
        <v>3491</v>
      </c>
      <c r="AJ792" s="125"/>
      <c r="AK792" s="126"/>
      <c r="AL792" s="126"/>
      <c r="AM792" s="126"/>
      <c r="AN792" s="125"/>
      <c r="AO792" s="124" t="str">
        <f t="shared" si="123"/>
        <v>0..1</v>
      </c>
      <c r="AP792" s="124" t="str">
        <f t="shared" si="123"/>
        <v>0..1</v>
      </c>
      <c r="AQ792" s="102" t="str">
        <f t="shared" si="123"/>
        <v>/rsm:CrossIndustryInvoice
/rsm:SupplyChainTradeTransaction
/ram:ApplicableHeaderTradeSettlement
/ram:InvoicerTradeParty</v>
      </c>
      <c r="AR792" s="103" t="str">
        <f t="shared" si="123"/>
        <v>/rsm:CrossIndustryInvoice/rsm:SupplyChainTradeTransaction/ram:ApplicableHeaderTradeSettlement/ram:InvoicerTradeParty</v>
      </c>
      <c r="AS792" s="124" t="s">
        <v>35</v>
      </c>
      <c r="AT792" s="129" t="s">
        <v>38</v>
      </c>
      <c r="AU792" s="100" t="str">
        <f t="shared" si="127"/>
        <v>0..1</v>
      </c>
      <c r="AV792" s="124"/>
      <c r="AW792" s="130"/>
      <c r="AX792" s="7"/>
      <c r="AY792" s="104" t="str">
        <f t="shared" si="128"/>
        <v>EXTENDED</v>
      </c>
      <c r="AZ792" s="104" t="str">
        <f t="shared" si="128"/>
        <v>EXTENDED FR B2B</v>
      </c>
      <c r="BA792" s="1"/>
      <c r="BB792" s="57"/>
      <c r="BE792"/>
      <c r="BF792" s="1"/>
      <c r="BG792" s="1"/>
      <c r="BH792" s="1"/>
      <c r="BI792" s="1"/>
      <c r="BJ792" s="1"/>
      <c r="BK792" s="1"/>
      <c r="BL792" s="1"/>
      <c r="BM792" s="1"/>
      <c r="BN792" s="1"/>
      <c r="BO792" s="1"/>
      <c r="BP792" s="1"/>
      <c r="BQ792" s="1"/>
      <c r="BR792" s="1"/>
      <c r="BS792" s="1"/>
      <c r="BT792" s="1"/>
      <c r="BU792" s="1"/>
      <c r="BV792" s="1"/>
      <c r="BW792" s="1"/>
      <c r="BX792" s="1"/>
      <c r="BY792" s="1"/>
      <c r="BZ792" s="1"/>
    </row>
    <row r="793" spans="1:78" s="59" customFormat="1" ht="76.5">
      <c r="A793" s="45" t="str">
        <f t="shared" si="122"/>
        <v>EXT</v>
      </c>
      <c r="B793" s="45"/>
      <c r="C793" s="45"/>
      <c r="D793" s="214" t="s">
        <v>3431</v>
      </c>
      <c r="E793" s="61" t="s">
        <v>41</v>
      </c>
      <c r="F793" s="281" t="e">
        <v>#N/A</v>
      </c>
      <c r="G793" s="62">
        <f t="shared" si="130"/>
        <v>4</v>
      </c>
      <c r="H793" s="62" t="s">
        <v>42</v>
      </c>
      <c r="I793" s="64" t="s">
        <v>3</v>
      </c>
      <c r="J793" s="64"/>
      <c r="K793" s="65"/>
      <c r="L793" s="65"/>
      <c r="M793" s="65"/>
      <c r="N793" s="64"/>
      <c r="O793" s="66" t="s">
        <v>42</v>
      </c>
      <c r="P793" s="66" t="str">
        <f t="shared" si="129"/>
        <v>0..1</v>
      </c>
      <c r="Q793" s="6" t="s">
        <v>3492</v>
      </c>
      <c r="R793" s="67" t="s">
        <v>3493</v>
      </c>
      <c r="S793" s="66" t="s">
        <v>55</v>
      </c>
      <c r="T793" s="68" t="s">
        <v>56</v>
      </c>
      <c r="U793" s="62" t="s">
        <v>62</v>
      </c>
      <c r="V793" s="66"/>
      <c r="W793" s="69"/>
      <c r="X793" s="38"/>
      <c r="Y793" s="70" t="s">
        <v>47</v>
      </c>
      <c r="Z793" s="70" t="s">
        <v>48</v>
      </c>
      <c r="AA793" s="4"/>
      <c r="AB793" s="13" t="str">
        <f t="shared" si="131"/>
        <v>/rsm:CrossIndustryInvoice/rsm:SupplyChainTradeTransaction/ram:ApplicableHeaderTradeSettlement/ram:InvoicerTradeParty</v>
      </c>
      <c r="AC793" s="13" t="str">
        <f t="shared" si="132"/>
        <v>/ram:ID</v>
      </c>
      <c r="AD793" s="14">
        <f>COUNTIFS(R$4:R793,AB793)</f>
        <v>1</v>
      </c>
      <c r="AE793" s="1"/>
      <c r="AF793" s="61" t="str">
        <f t="shared" si="124"/>
        <v>EXT</v>
      </c>
      <c r="AG793" s="62">
        <f t="shared" si="126"/>
        <v>4</v>
      </c>
      <c r="AH793" s="62" t="str">
        <f t="shared" si="125"/>
        <v>0..1</v>
      </c>
      <c r="AI793" s="64" t="s">
        <v>99</v>
      </c>
      <c r="AJ793" s="64"/>
      <c r="AK793" s="65"/>
      <c r="AL793" s="65"/>
      <c r="AM793" s="65"/>
      <c r="AN793" s="64"/>
      <c r="AO793" s="66" t="str">
        <f t="shared" si="123"/>
        <v>0..1</v>
      </c>
      <c r="AP793" s="66" t="str">
        <f t="shared" si="123"/>
        <v>0..1</v>
      </c>
      <c r="AQ793" s="6" t="str">
        <f t="shared" si="123"/>
        <v>/rsm:CrossIndustryInvoice
/rsm:SupplyChainTradeTransaction
/ram:ApplicableHeaderTradeSettlement
/ram:InvoicerTradeParty
/ram:ID</v>
      </c>
      <c r="AR793" s="67" t="str">
        <f t="shared" si="123"/>
        <v>/rsm:CrossIndustryInvoice/rsm:SupplyChainTradeTransaction/ram:ApplicableHeaderTradeSettlement/ram:InvoicerTradeParty/ram:ID</v>
      </c>
      <c r="AS793" s="66" t="s">
        <v>55</v>
      </c>
      <c r="AT793" s="68" t="s">
        <v>56</v>
      </c>
      <c r="AU793" s="62" t="str">
        <f t="shared" si="127"/>
        <v>0..n</v>
      </c>
      <c r="AV793" s="66"/>
      <c r="AW793" s="69"/>
      <c r="AX793" s="7"/>
      <c r="AY793" s="70" t="str">
        <f t="shared" si="128"/>
        <v>EXTENDED</v>
      </c>
      <c r="AZ793" s="70" t="str">
        <f t="shared" si="128"/>
        <v>EXTENDED FR B2B</v>
      </c>
      <c r="BA793" s="1"/>
      <c r="BB793" s="57"/>
      <c r="BE793"/>
      <c r="BF793" s="1"/>
      <c r="BG793" s="1"/>
      <c r="BH793" s="1"/>
      <c r="BI793" s="1"/>
      <c r="BJ793" s="1"/>
      <c r="BK793" s="1"/>
      <c r="BL793" s="1"/>
      <c r="BM793" s="1"/>
      <c r="BN793" s="1"/>
      <c r="BO793" s="1"/>
      <c r="BP793" s="1"/>
      <c r="BQ793" s="1"/>
      <c r="BR793" s="1"/>
      <c r="BS793" s="1"/>
      <c r="BT793" s="1"/>
      <c r="BU793" s="1"/>
      <c r="BV793" s="1"/>
      <c r="BW793" s="1"/>
      <c r="BX793" s="1"/>
      <c r="BY793" s="1"/>
      <c r="BZ793" s="1"/>
    </row>
    <row r="794" spans="1:78" s="59" customFormat="1" ht="76.5">
      <c r="A794" s="45" t="str">
        <f t="shared" ref="A794:A875" si="133">IF(LEFT(E794,2)="BG","NO",IF(LEN(E794)-LEN(SUBSTITUTE(E794,"-",""))&gt;1,"NO",IF(E794="EXT","EXT","YES")))</f>
        <v>EXT</v>
      </c>
      <c r="B794" s="45"/>
      <c r="C794" s="45"/>
      <c r="D794" s="214" t="s">
        <v>3431</v>
      </c>
      <c r="E794" s="61" t="s">
        <v>41</v>
      </c>
      <c r="F794" s="281" t="s">
        <v>4984</v>
      </c>
      <c r="G794" s="62">
        <f t="shared" si="130"/>
        <v>4</v>
      </c>
      <c r="H794" s="62" t="s">
        <v>62</v>
      </c>
      <c r="I794" s="64" t="s">
        <v>1028</v>
      </c>
      <c r="J794" s="64"/>
      <c r="K794" s="65"/>
      <c r="L794" s="65"/>
      <c r="M794" s="65"/>
      <c r="N794" s="64"/>
      <c r="O794" s="66" t="s">
        <v>62</v>
      </c>
      <c r="P794" s="66" t="str">
        <f t="shared" si="129"/>
        <v>0..n</v>
      </c>
      <c r="Q794" s="6" t="s">
        <v>3494</v>
      </c>
      <c r="R794" s="67" t="s">
        <v>3495</v>
      </c>
      <c r="S794" s="66" t="s">
        <v>55</v>
      </c>
      <c r="T794" s="68" t="s">
        <v>56</v>
      </c>
      <c r="U794" s="62" t="s">
        <v>62</v>
      </c>
      <c r="V794" s="66"/>
      <c r="W794" s="69"/>
      <c r="X794" s="38"/>
      <c r="Y794" s="70" t="s">
        <v>47</v>
      </c>
      <c r="Z794" s="70" t="s">
        <v>48</v>
      </c>
      <c r="AA794" s="4"/>
      <c r="AB794" s="13" t="str">
        <f t="shared" si="131"/>
        <v>/rsm:CrossIndustryInvoice/rsm:SupplyChainTradeTransaction/ram:ApplicableHeaderTradeSettlement/ram:InvoicerTradeParty</v>
      </c>
      <c r="AC794" s="13" t="str">
        <f t="shared" si="132"/>
        <v>/ram:GlobalID</v>
      </c>
      <c r="AD794" s="14">
        <f>COUNTIFS(R$4:R794,AB794)</f>
        <v>1</v>
      </c>
      <c r="AE794" s="1"/>
      <c r="AF794" s="61" t="str">
        <f t="shared" si="124"/>
        <v>EXT</v>
      </c>
      <c r="AG794" s="62">
        <f t="shared" si="126"/>
        <v>4</v>
      </c>
      <c r="AH794" s="62" t="str">
        <f t="shared" si="125"/>
        <v>0..n</v>
      </c>
      <c r="AI794" s="64" t="s">
        <v>3496</v>
      </c>
      <c r="AJ794" s="64"/>
      <c r="AK794" s="65"/>
      <c r="AL794" s="65"/>
      <c r="AM794" s="65"/>
      <c r="AN794" s="64"/>
      <c r="AO794" s="66" t="str">
        <f t="shared" si="123"/>
        <v>0..n</v>
      </c>
      <c r="AP794" s="66" t="str">
        <f t="shared" si="123"/>
        <v>0..n</v>
      </c>
      <c r="AQ794" s="6" t="str">
        <f t="shared" si="123"/>
        <v>/rsm:CrossIndustryInvoice
/rsm:SupplyChainTradeTransaction
/ram:ApplicableHeaderTradeSettlement
/ram:InvoicerTradeParty
/ram:GlobalID</v>
      </c>
      <c r="AR794" s="67" t="str">
        <f t="shared" si="123"/>
        <v>/rsm:CrossIndustryInvoice/rsm:SupplyChainTradeTransaction/ram:ApplicableHeaderTradeSettlement/ram:InvoicerTradeParty/ram:GlobalID</v>
      </c>
      <c r="AS794" s="66" t="s">
        <v>55</v>
      </c>
      <c r="AT794" s="68" t="s">
        <v>56</v>
      </c>
      <c r="AU794" s="62" t="str">
        <f t="shared" si="127"/>
        <v>0..n</v>
      </c>
      <c r="AV794" s="66"/>
      <c r="AW794" s="69"/>
      <c r="AX794" s="7"/>
      <c r="AY794" s="70" t="str">
        <f t="shared" si="128"/>
        <v>EXTENDED</v>
      </c>
      <c r="AZ794" s="70" t="str">
        <f t="shared" si="128"/>
        <v>EXTENDED FR B2B</v>
      </c>
      <c r="BA794" s="1"/>
      <c r="BB794" s="57"/>
      <c r="BE794"/>
      <c r="BF794" s="1"/>
      <c r="BG794" s="1"/>
      <c r="BH794" s="1"/>
      <c r="BI794" s="1"/>
      <c r="BJ794" s="1"/>
      <c r="BK794" s="1"/>
      <c r="BL794" s="1"/>
      <c r="BM794" s="1"/>
      <c r="BN794" s="1"/>
      <c r="BO794" s="1"/>
      <c r="BP794" s="1"/>
      <c r="BQ794" s="1"/>
      <c r="BR794" s="1"/>
      <c r="BS794" s="1"/>
      <c r="BT794" s="1"/>
      <c r="BU794" s="1"/>
      <c r="BV794" s="1"/>
      <c r="BW794" s="1"/>
      <c r="BX794" s="1"/>
      <c r="BY794" s="1"/>
      <c r="BZ794" s="1"/>
    </row>
    <row r="795" spans="1:78" s="59" customFormat="1" ht="89.25">
      <c r="A795" s="45" t="str">
        <f t="shared" si="133"/>
        <v>EXT</v>
      </c>
      <c r="B795" s="45"/>
      <c r="C795" s="45"/>
      <c r="D795" s="214" t="s">
        <v>3431</v>
      </c>
      <c r="E795" s="61" t="s">
        <v>41</v>
      </c>
      <c r="F795" s="281" t="s">
        <v>4985</v>
      </c>
      <c r="G795" s="62">
        <f t="shared" si="130"/>
        <v>5</v>
      </c>
      <c r="H795" s="62" t="s">
        <v>42</v>
      </c>
      <c r="I795" s="64" t="s">
        <v>498</v>
      </c>
      <c r="J795" s="64"/>
      <c r="K795" s="65"/>
      <c r="L795" s="65"/>
      <c r="M795" s="65"/>
      <c r="N795" s="64"/>
      <c r="O795" s="66" t="s">
        <v>32</v>
      </c>
      <c r="P795" s="66" t="str">
        <f t="shared" si="129"/>
        <v>1..1</v>
      </c>
      <c r="Q795" s="6" t="s">
        <v>3497</v>
      </c>
      <c r="R795" s="67" t="s">
        <v>3498</v>
      </c>
      <c r="S795" s="66" t="s">
        <v>329</v>
      </c>
      <c r="T795" s="68" t="s">
        <v>163</v>
      </c>
      <c r="U795" s="62" t="s">
        <v>42</v>
      </c>
      <c r="V795" s="66"/>
      <c r="W795" s="69"/>
      <c r="X795" s="38"/>
      <c r="Y795" s="70" t="s">
        <v>47</v>
      </c>
      <c r="Z795" s="70" t="s">
        <v>48</v>
      </c>
      <c r="AA795" s="4"/>
      <c r="AB795" s="13" t="str">
        <f t="shared" si="131"/>
        <v>/rsm:CrossIndustryInvoice/rsm:SupplyChainTradeTransaction/ram:ApplicableHeaderTradeSettlement/ram:InvoicerTradeParty/ram:GlobalID</v>
      </c>
      <c r="AC795" s="13" t="str">
        <f t="shared" si="132"/>
        <v>/@schemeID</v>
      </c>
      <c r="AD795" s="14">
        <f>COUNTIFS(R$4:R795,AB795)</f>
        <v>1</v>
      </c>
      <c r="AE795" s="1"/>
      <c r="AF795" s="61" t="str">
        <f t="shared" si="124"/>
        <v>EXT</v>
      </c>
      <c r="AG795" s="62">
        <f t="shared" si="126"/>
        <v>5</v>
      </c>
      <c r="AH795" s="62" t="str">
        <f t="shared" si="125"/>
        <v>0..1</v>
      </c>
      <c r="AI795" s="64" t="s">
        <v>330</v>
      </c>
      <c r="AJ795" s="64"/>
      <c r="AK795" s="65"/>
      <c r="AL795" s="65"/>
      <c r="AM795" s="65"/>
      <c r="AN795" s="64"/>
      <c r="AO795" s="66" t="str">
        <f t="shared" si="123"/>
        <v>1..1</v>
      </c>
      <c r="AP795" s="66" t="str">
        <f t="shared" si="123"/>
        <v>1..1</v>
      </c>
      <c r="AQ795" s="6" t="str">
        <f t="shared" si="123"/>
        <v>/rsm:CrossIndustryInvoice
/rsm:SupplyChainTradeTransaction
/ram:ApplicableHeaderTradeSettlement
/ram:InvoicerTradeParty
/ram:GlobalID
/@schemeID</v>
      </c>
      <c r="AR795" s="67" t="str">
        <f t="shared" si="123"/>
        <v>/rsm:CrossIndustryInvoice/rsm:SupplyChainTradeTransaction/ram:ApplicableHeaderTradeSettlement/ram:InvoicerTradeParty/ram:GlobalID/@schemeID</v>
      </c>
      <c r="AS795" s="66" t="s">
        <v>329</v>
      </c>
      <c r="AT795" s="68" t="s">
        <v>163</v>
      </c>
      <c r="AU795" s="62" t="str">
        <f t="shared" si="127"/>
        <v>0..1</v>
      </c>
      <c r="AV795" s="66"/>
      <c r="AW795" s="69"/>
      <c r="AX795" s="7"/>
      <c r="AY795" s="70" t="str">
        <f t="shared" si="128"/>
        <v>EXTENDED</v>
      </c>
      <c r="AZ795" s="70" t="str">
        <f t="shared" si="128"/>
        <v>EXTENDED FR B2B</v>
      </c>
      <c r="BA795" s="1"/>
      <c r="BB795" s="57"/>
      <c r="BE795"/>
      <c r="BF795" s="1"/>
      <c r="BG795" s="1"/>
      <c r="BH795" s="1"/>
      <c r="BI795" s="1"/>
      <c r="BJ795" s="1"/>
      <c r="BK795" s="1"/>
      <c r="BL795" s="1"/>
      <c r="BM795" s="1"/>
      <c r="BN795" s="1"/>
      <c r="BO795" s="1"/>
      <c r="BP795" s="1"/>
      <c r="BQ795" s="1"/>
      <c r="BR795" s="1"/>
      <c r="BS795" s="1"/>
      <c r="BT795" s="1"/>
      <c r="BU795" s="1"/>
      <c r="BV795" s="1"/>
      <c r="BW795" s="1"/>
      <c r="BX795" s="1"/>
      <c r="BY795" s="1"/>
      <c r="BZ795" s="1"/>
    </row>
    <row r="796" spans="1:78" s="59" customFormat="1" ht="76.5">
      <c r="A796" s="45" t="str">
        <f t="shared" si="133"/>
        <v>EXT</v>
      </c>
      <c r="B796" s="45"/>
      <c r="C796" s="45"/>
      <c r="D796" s="214" t="s">
        <v>3431</v>
      </c>
      <c r="E796" s="61" t="s">
        <v>41</v>
      </c>
      <c r="F796" s="281" t="s">
        <v>4986</v>
      </c>
      <c r="G796" s="62">
        <f t="shared" si="130"/>
        <v>4</v>
      </c>
      <c r="H796" s="62" t="s">
        <v>42</v>
      </c>
      <c r="I796" s="64" t="s">
        <v>117</v>
      </c>
      <c r="J796" s="64"/>
      <c r="K796" s="65"/>
      <c r="L796" s="65"/>
      <c r="M796" s="65"/>
      <c r="N796" s="64"/>
      <c r="O796" s="66" t="s">
        <v>42</v>
      </c>
      <c r="P796" s="66" t="str">
        <f t="shared" si="129"/>
        <v>0..1</v>
      </c>
      <c r="Q796" s="6" t="s">
        <v>3499</v>
      </c>
      <c r="R796" s="67" t="s">
        <v>3500</v>
      </c>
      <c r="S796" s="66" t="s">
        <v>73</v>
      </c>
      <c r="T796" s="68" t="s">
        <v>56</v>
      </c>
      <c r="U796" s="62" t="s">
        <v>42</v>
      </c>
      <c r="V796" s="66"/>
      <c r="W796" s="69"/>
      <c r="X796" s="38"/>
      <c r="Y796" s="70" t="s">
        <v>47</v>
      </c>
      <c r="Z796" s="70" t="s">
        <v>48</v>
      </c>
      <c r="AA796" s="4"/>
      <c r="AB796" s="13" t="str">
        <f t="shared" si="131"/>
        <v>/rsm:CrossIndustryInvoice/rsm:SupplyChainTradeTransaction/ram:ApplicableHeaderTradeSettlement/ram:InvoicerTradeParty</v>
      </c>
      <c r="AC796" s="13" t="str">
        <f t="shared" si="132"/>
        <v>/ram:Name</v>
      </c>
      <c r="AD796" s="14">
        <f>COUNTIFS(R$4:R796,AB796)</f>
        <v>1</v>
      </c>
      <c r="AE796" s="1"/>
      <c r="AF796" s="61" t="str">
        <f t="shared" si="124"/>
        <v>EXT</v>
      </c>
      <c r="AG796" s="62">
        <f t="shared" si="126"/>
        <v>4</v>
      </c>
      <c r="AH796" s="62" t="str">
        <f t="shared" si="125"/>
        <v>0..1</v>
      </c>
      <c r="AI796" s="64" t="s">
        <v>2993</v>
      </c>
      <c r="AJ796" s="64"/>
      <c r="AK796" s="65"/>
      <c r="AL796" s="65"/>
      <c r="AM796" s="65"/>
      <c r="AN796" s="64"/>
      <c r="AO796" s="66" t="str">
        <f t="shared" si="123"/>
        <v>0..1</v>
      </c>
      <c r="AP796" s="66" t="str">
        <f t="shared" si="123"/>
        <v>0..1</v>
      </c>
      <c r="AQ796" s="6" t="str">
        <f t="shared" si="123"/>
        <v>/rsm:CrossIndustryInvoice
/rsm:SupplyChainTradeTransaction
/ram:ApplicableHeaderTradeSettlement
/ram:InvoicerTradeParty
/ram:Name</v>
      </c>
      <c r="AR796" s="67" t="str">
        <f t="shared" si="123"/>
        <v>/rsm:CrossIndustryInvoice/rsm:SupplyChainTradeTransaction/ram:ApplicableHeaderTradeSettlement/ram:InvoicerTradeParty/ram:Name</v>
      </c>
      <c r="AS796" s="66" t="s">
        <v>73</v>
      </c>
      <c r="AT796" s="68" t="s">
        <v>56</v>
      </c>
      <c r="AU796" s="62" t="str">
        <f t="shared" si="127"/>
        <v>0..1</v>
      </c>
      <c r="AV796" s="66"/>
      <c r="AW796" s="69"/>
      <c r="AX796" s="7"/>
      <c r="AY796" s="70" t="str">
        <f t="shared" si="128"/>
        <v>EXTENDED</v>
      </c>
      <c r="AZ796" s="70" t="str">
        <f t="shared" si="128"/>
        <v>EXTENDED FR B2B</v>
      </c>
      <c r="BA796" s="1"/>
      <c r="BB796" s="57"/>
      <c r="BE796"/>
      <c r="BF796" s="1"/>
      <c r="BG796" s="1"/>
      <c r="BH796" s="1"/>
      <c r="BI796" s="1"/>
      <c r="BJ796" s="1"/>
      <c r="BK796" s="1"/>
      <c r="BL796" s="1"/>
      <c r="BM796" s="1"/>
      <c r="BN796" s="1"/>
      <c r="BO796" s="1"/>
      <c r="BP796" s="1"/>
      <c r="BQ796" s="1"/>
      <c r="BR796" s="1"/>
      <c r="BS796" s="1"/>
      <c r="BT796" s="1"/>
      <c r="BU796" s="1"/>
      <c r="BV796" s="1"/>
      <c r="BW796" s="1"/>
      <c r="BX796" s="1"/>
      <c r="BY796" s="1"/>
      <c r="BZ796" s="1"/>
    </row>
    <row r="797" spans="1:78" s="59" customFormat="1" ht="76.5">
      <c r="A797" s="45" t="str">
        <f t="shared" si="133"/>
        <v>EXT</v>
      </c>
      <c r="B797" s="45"/>
      <c r="C797" s="45"/>
      <c r="D797" s="214" t="s">
        <v>3431</v>
      </c>
      <c r="E797" s="139" t="s">
        <v>41</v>
      </c>
      <c r="F797" s="295" t="e">
        <v>#N/A</v>
      </c>
      <c r="G797" s="140">
        <f t="shared" si="130"/>
        <v>4</v>
      </c>
      <c r="H797" s="140" t="s">
        <v>42</v>
      </c>
      <c r="I797" s="125" t="s">
        <v>3501</v>
      </c>
      <c r="J797" s="125"/>
      <c r="K797" s="126"/>
      <c r="L797" s="126"/>
      <c r="M797" s="126"/>
      <c r="N797" s="125"/>
      <c r="O797" s="124" t="s">
        <v>42</v>
      </c>
      <c r="P797" s="124" t="str">
        <f t="shared" si="129"/>
        <v>0..1</v>
      </c>
      <c r="Q797" s="141" t="s">
        <v>3502</v>
      </c>
      <c r="R797" s="142" t="s">
        <v>3503</v>
      </c>
      <c r="S797" s="124"/>
      <c r="T797" s="129"/>
      <c r="U797" s="140" t="s">
        <v>42</v>
      </c>
      <c r="V797" s="124"/>
      <c r="W797" s="130"/>
      <c r="X797" s="38"/>
      <c r="Y797" s="143" t="s">
        <v>47</v>
      </c>
      <c r="Z797" s="143" t="s">
        <v>48</v>
      </c>
      <c r="AA797" s="4"/>
      <c r="AB797" s="13" t="str">
        <f t="shared" si="131"/>
        <v>/rsm:CrossIndustryInvoice/rsm:SupplyChainTradeTransaction/ram:ApplicableHeaderTradeSettlement/ram:InvoicerTradeParty</v>
      </c>
      <c r="AC797" s="13" t="str">
        <f t="shared" si="132"/>
        <v>/ram:SpecifiedLegalOrganization</v>
      </c>
      <c r="AD797" s="14">
        <f>COUNTIFS(R$4:R797,AB797)</f>
        <v>1</v>
      </c>
      <c r="AE797" s="1"/>
      <c r="AF797" s="139" t="str">
        <f t="shared" si="124"/>
        <v>EXT</v>
      </c>
      <c r="AG797" s="140">
        <f t="shared" si="126"/>
        <v>4</v>
      </c>
      <c r="AH797" s="140" t="str">
        <f t="shared" si="125"/>
        <v>0..1</v>
      </c>
      <c r="AI797" s="125" t="s">
        <v>2102</v>
      </c>
      <c r="AJ797" s="125"/>
      <c r="AK797" s="126"/>
      <c r="AL797" s="126"/>
      <c r="AM797" s="126"/>
      <c r="AN797" s="125"/>
      <c r="AO797" s="124" t="str">
        <f t="shared" si="123"/>
        <v>0..1</v>
      </c>
      <c r="AP797" s="124" t="str">
        <f t="shared" si="123"/>
        <v>0..1</v>
      </c>
      <c r="AQ797" s="141" t="str">
        <f t="shared" si="123"/>
        <v>/rsm:CrossIndustryInvoice
/rsm:SupplyChainTradeTransaction
/ram:ApplicableHeaderTradeSettlement
/ram:InvoicerTradeParty
/ram:SpecifiedLegalOrganization</v>
      </c>
      <c r="AR797" s="142" t="str">
        <f t="shared" si="123"/>
        <v>/rsm:CrossIndustryInvoice/rsm:SupplyChainTradeTransaction/ram:ApplicableHeaderTradeSettlement/ram:InvoicerTradeParty/ram:SpecifiedLegalOrganization</v>
      </c>
      <c r="AS797" s="124"/>
      <c r="AT797" s="129"/>
      <c r="AU797" s="140" t="str">
        <f t="shared" si="127"/>
        <v>0..1</v>
      </c>
      <c r="AV797" s="124"/>
      <c r="AW797" s="130"/>
      <c r="AX797" s="7"/>
      <c r="AY797" s="143" t="str">
        <f t="shared" si="128"/>
        <v>EXTENDED</v>
      </c>
      <c r="AZ797" s="143" t="str">
        <f t="shared" si="128"/>
        <v>EXTENDED FR B2B</v>
      </c>
      <c r="BA797" s="1"/>
      <c r="BB797" s="57"/>
      <c r="BE797"/>
      <c r="BF797" s="1"/>
      <c r="BG797" s="1"/>
      <c r="BH797" s="1"/>
      <c r="BI797" s="1"/>
      <c r="BJ797" s="1"/>
      <c r="BK797" s="1"/>
      <c r="BL797" s="1"/>
      <c r="BM797" s="1"/>
      <c r="BN797" s="1"/>
      <c r="BO797" s="1"/>
      <c r="BP797" s="1"/>
      <c r="BQ797" s="1"/>
      <c r="BR797" s="1"/>
      <c r="BS797" s="1"/>
      <c r="BT797" s="1"/>
      <c r="BU797" s="1"/>
      <c r="BV797" s="1"/>
      <c r="BW797" s="1"/>
      <c r="BX797" s="1"/>
      <c r="BY797" s="1"/>
      <c r="BZ797" s="1"/>
    </row>
    <row r="798" spans="1:78" s="59" customFormat="1" ht="89.25">
      <c r="A798" s="45" t="str">
        <f t="shared" si="133"/>
        <v>EXT</v>
      </c>
      <c r="B798" s="45"/>
      <c r="C798" s="45"/>
      <c r="D798" s="214" t="s">
        <v>3431</v>
      </c>
      <c r="E798" s="61" t="s">
        <v>41</v>
      </c>
      <c r="F798" s="281" t="s">
        <v>4988</v>
      </c>
      <c r="G798" s="62">
        <f t="shared" si="130"/>
        <v>5</v>
      </c>
      <c r="H798" s="62" t="s">
        <v>42</v>
      </c>
      <c r="I798" s="64" t="s">
        <v>3</v>
      </c>
      <c r="J798" s="64"/>
      <c r="K798" s="65"/>
      <c r="L798" s="65"/>
      <c r="M798" s="65"/>
      <c r="N798" s="64"/>
      <c r="O798" s="66" t="s">
        <v>42</v>
      </c>
      <c r="P798" s="66" t="str">
        <f t="shared" si="129"/>
        <v>0..1</v>
      </c>
      <c r="Q798" s="6" t="s">
        <v>3504</v>
      </c>
      <c r="R798" s="67" t="s">
        <v>3505</v>
      </c>
      <c r="S798" s="66" t="s">
        <v>55</v>
      </c>
      <c r="T798" s="68" t="s">
        <v>56</v>
      </c>
      <c r="U798" s="62" t="s">
        <v>42</v>
      </c>
      <c r="V798" s="66"/>
      <c r="W798" s="69"/>
      <c r="X798" s="38"/>
      <c r="Y798" s="70" t="s">
        <v>47</v>
      </c>
      <c r="Z798" s="70" t="s">
        <v>48</v>
      </c>
      <c r="AA798" s="4"/>
      <c r="AB798" s="13" t="str">
        <f t="shared" si="131"/>
        <v>/rsm:CrossIndustryInvoice/rsm:SupplyChainTradeTransaction/ram:ApplicableHeaderTradeSettlement/ram:InvoicerTradeParty/ram:SpecifiedLegalOrganization</v>
      </c>
      <c r="AC798" s="13" t="str">
        <f t="shared" si="132"/>
        <v>/ram:ID</v>
      </c>
      <c r="AD798" s="14">
        <f>COUNTIFS(R$4:R798,AB798)</f>
        <v>1</v>
      </c>
      <c r="AE798" s="1"/>
      <c r="AF798" s="61" t="str">
        <f t="shared" si="124"/>
        <v>EXT</v>
      </c>
      <c r="AG798" s="62">
        <f t="shared" si="126"/>
        <v>5</v>
      </c>
      <c r="AH798" s="62" t="str">
        <f t="shared" si="125"/>
        <v>0..1</v>
      </c>
      <c r="AI798" s="64" t="s">
        <v>1607</v>
      </c>
      <c r="AJ798" s="64"/>
      <c r="AK798" s="65"/>
      <c r="AL798" s="65"/>
      <c r="AM798" s="65"/>
      <c r="AN798" s="64"/>
      <c r="AO798" s="66" t="str">
        <f t="shared" si="123"/>
        <v>0..1</v>
      </c>
      <c r="AP798" s="66" t="str">
        <f t="shared" si="123"/>
        <v>0..1</v>
      </c>
      <c r="AQ798" s="6" t="str">
        <f t="shared" si="123"/>
        <v>/rsm:CrossIndustryInvoice
/rsm:SupplyChainTradeTransaction
/ram:ApplicableHeaderTradeSettlement
/ram:InvoicerTradeParty
/ram:SpecifiedLegalOrganization
/ram:ID</v>
      </c>
      <c r="AR798" s="67" t="str">
        <f t="shared" si="123"/>
        <v>/rsm:CrossIndustryInvoice/rsm:SupplyChainTradeTransaction/ram:ApplicableHeaderTradeSettlement/ram:InvoicerTradeParty/ram:SpecifiedLegalOrganization/ram:ID</v>
      </c>
      <c r="AS798" s="66" t="s">
        <v>55</v>
      </c>
      <c r="AT798" s="68" t="s">
        <v>56</v>
      </c>
      <c r="AU798" s="62" t="str">
        <f t="shared" si="127"/>
        <v>0..1</v>
      </c>
      <c r="AV798" s="66"/>
      <c r="AW798" s="69"/>
      <c r="AX798" s="7"/>
      <c r="AY798" s="70" t="str">
        <f t="shared" si="128"/>
        <v>EXTENDED</v>
      </c>
      <c r="AZ798" s="70" t="str">
        <f t="shared" si="128"/>
        <v>EXTENDED FR B2B</v>
      </c>
      <c r="BA798" s="1"/>
      <c r="BB798" s="57"/>
      <c r="BE798"/>
      <c r="BF798" s="1"/>
      <c r="BG798" s="1"/>
      <c r="BH798" s="1"/>
      <c r="BI798" s="1"/>
      <c r="BJ798" s="1"/>
      <c r="BK798" s="1"/>
      <c r="BL798" s="1"/>
      <c r="BM798" s="1"/>
      <c r="BN798" s="1"/>
      <c r="BO798" s="1"/>
      <c r="BP798" s="1"/>
      <c r="BQ798" s="1"/>
      <c r="BR798" s="1"/>
      <c r="BS798" s="1"/>
      <c r="BT798" s="1"/>
      <c r="BU798" s="1"/>
      <c r="BV798" s="1"/>
      <c r="BW798" s="1"/>
      <c r="BX798" s="1"/>
      <c r="BY798" s="1"/>
      <c r="BZ798" s="1"/>
    </row>
    <row r="799" spans="1:78" s="59" customFormat="1" ht="102">
      <c r="A799" s="45" t="str">
        <f t="shared" si="133"/>
        <v>EXT</v>
      </c>
      <c r="B799" s="45"/>
      <c r="C799" s="45"/>
      <c r="D799" s="214" t="s">
        <v>3431</v>
      </c>
      <c r="E799" s="61" t="s">
        <v>41</v>
      </c>
      <c r="F799" s="281" t="e">
        <v>#N/A</v>
      </c>
      <c r="G799" s="62">
        <f t="shared" si="130"/>
        <v>6</v>
      </c>
      <c r="H799" s="62" t="s">
        <v>42</v>
      </c>
      <c r="I799" s="64" t="s">
        <v>498</v>
      </c>
      <c r="J799" s="64"/>
      <c r="K799" s="65" t="s">
        <v>326</v>
      </c>
      <c r="L799" s="65" t="s">
        <v>916</v>
      </c>
      <c r="M799" s="65" t="s">
        <v>35</v>
      </c>
      <c r="N799" s="64" t="s">
        <v>128</v>
      </c>
      <c r="O799" s="66" t="s">
        <v>42</v>
      </c>
      <c r="P799" s="66" t="str">
        <f t="shared" si="129"/>
        <v>0..1</v>
      </c>
      <c r="Q799" s="6" t="s">
        <v>3506</v>
      </c>
      <c r="R799" s="67" t="s">
        <v>3507</v>
      </c>
      <c r="S799" s="66" t="s">
        <v>329</v>
      </c>
      <c r="T799" s="68" t="s">
        <v>163</v>
      </c>
      <c r="U799" s="62" t="s">
        <v>42</v>
      </c>
      <c r="V799" s="66"/>
      <c r="W799" s="69"/>
      <c r="X799" s="38"/>
      <c r="Y799" s="70" t="s">
        <v>47</v>
      </c>
      <c r="Z799" s="70" t="s">
        <v>48</v>
      </c>
      <c r="AA799" s="4"/>
      <c r="AB799" s="13" t="str">
        <f t="shared" si="131"/>
        <v>/rsm:CrossIndustryInvoice/rsm:SupplyChainTradeTransaction/ram:ApplicableHeaderTradeSettlement/ram:InvoicerTradeParty/ram:SpecifiedLegalOrganization/ram:ID</v>
      </c>
      <c r="AC799" s="13" t="str">
        <f t="shared" si="132"/>
        <v>/@schemeID</v>
      </c>
      <c r="AD799" s="14">
        <f>COUNTIFS(R$4:R799,AB799)</f>
        <v>1</v>
      </c>
      <c r="AE799" s="1"/>
      <c r="AF799" s="61" t="str">
        <f t="shared" si="124"/>
        <v>EXT</v>
      </c>
      <c r="AG799" s="62">
        <f t="shared" si="126"/>
        <v>6</v>
      </c>
      <c r="AH799" s="62" t="str">
        <f t="shared" si="125"/>
        <v>0..1</v>
      </c>
      <c r="AI799" s="64" t="s">
        <v>330</v>
      </c>
      <c r="AJ799" s="64"/>
      <c r="AK799" s="65"/>
      <c r="AL799" s="65"/>
      <c r="AM799" s="65"/>
      <c r="AN799" s="64"/>
      <c r="AO799" s="66" t="str">
        <f t="shared" si="123"/>
        <v>0..1</v>
      </c>
      <c r="AP799" s="66" t="str">
        <f t="shared" si="123"/>
        <v>0..1</v>
      </c>
      <c r="AQ799" s="6" t="str">
        <f t="shared" si="123"/>
        <v>/rsm:CrossIndustryInvoice
/rsm:SupplyChainTradeTransaction
/ram:ApplicableHeaderTradeSettlement
/ram:InvoicerTradeParty
/ram:SpecifiedLegalOrganization
/ram:ID
/@schemeID</v>
      </c>
      <c r="AR799" s="67" t="str">
        <f t="shared" si="123"/>
        <v>/rsm:CrossIndustryInvoice/rsm:SupplyChainTradeTransaction/ram:ApplicableHeaderTradeSettlement/ram:InvoicerTradeParty/ram:SpecifiedLegalOrganization/ram:ID/@schemeID</v>
      </c>
      <c r="AS799" s="66" t="s">
        <v>329</v>
      </c>
      <c r="AT799" s="68" t="s">
        <v>163</v>
      </c>
      <c r="AU799" s="62" t="str">
        <f t="shared" si="127"/>
        <v>0..1</v>
      </c>
      <c r="AV799" s="66"/>
      <c r="AW799" s="69"/>
      <c r="AX799" s="7"/>
      <c r="AY799" s="70" t="str">
        <f t="shared" si="128"/>
        <v>EXTENDED</v>
      </c>
      <c r="AZ799" s="70" t="str">
        <f t="shared" si="128"/>
        <v>EXTENDED FR B2B</v>
      </c>
      <c r="BA799" s="1"/>
      <c r="BB799" s="57"/>
      <c r="BE799"/>
      <c r="BF799" s="1"/>
      <c r="BG799" s="1"/>
      <c r="BH799" s="1"/>
      <c r="BI799" s="1"/>
      <c r="BJ799" s="1"/>
      <c r="BK799" s="1"/>
      <c r="BL799" s="1"/>
      <c r="BM799" s="1"/>
      <c r="BN799" s="1"/>
      <c r="BO799" s="1"/>
      <c r="BP799" s="1"/>
      <c r="BQ799" s="1"/>
      <c r="BR799" s="1"/>
      <c r="BS799" s="1"/>
      <c r="BT799" s="1"/>
      <c r="BU799" s="1"/>
      <c r="BV799" s="1"/>
      <c r="BW799" s="1"/>
      <c r="BX799" s="1"/>
      <c r="BY799" s="1"/>
      <c r="BZ799" s="1"/>
    </row>
    <row r="800" spans="1:78" s="59" customFormat="1" ht="89.25">
      <c r="A800" s="45" t="str">
        <f t="shared" si="133"/>
        <v>EXT</v>
      </c>
      <c r="B800" s="45"/>
      <c r="C800" s="45"/>
      <c r="D800" s="214" t="s">
        <v>3431</v>
      </c>
      <c r="E800" s="61" t="s">
        <v>41</v>
      </c>
      <c r="F800" s="281" t="s">
        <v>4989</v>
      </c>
      <c r="G800" s="62">
        <f t="shared" si="130"/>
        <v>5</v>
      </c>
      <c r="H800" s="62" t="s">
        <v>42</v>
      </c>
      <c r="I800" s="64" t="s">
        <v>3069</v>
      </c>
      <c r="J800" s="64"/>
      <c r="K800" s="65"/>
      <c r="L800" s="65"/>
      <c r="M800" s="65"/>
      <c r="N800" s="64"/>
      <c r="O800" s="66" t="s">
        <v>42</v>
      </c>
      <c r="P800" s="66" t="str">
        <f t="shared" si="129"/>
        <v>0..1</v>
      </c>
      <c r="Q800" s="6" t="s">
        <v>3508</v>
      </c>
      <c r="R800" s="67" t="s">
        <v>3509</v>
      </c>
      <c r="S800" s="66" t="s">
        <v>73</v>
      </c>
      <c r="T800" s="68" t="s">
        <v>56</v>
      </c>
      <c r="U800" s="62" t="s">
        <v>42</v>
      </c>
      <c r="V800" s="66"/>
      <c r="W800" s="69"/>
      <c r="X800" s="38"/>
      <c r="Y800" s="70" t="s">
        <v>47</v>
      </c>
      <c r="Z800" s="70" t="s">
        <v>48</v>
      </c>
      <c r="AA800" s="4"/>
      <c r="AB800" s="13" t="str">
        <f t="shared" si="131"/>
        <v>/rsm:CrossIndustryInvoice/rsm:SupplyChainTradeTransaction/ram:ApplicableHeaderTradeSettlement/ram:InvoicerTradeParty/ram:SpecifiedLegalOrganization</v>
      </c>
      <c r="AC800" s="13" t="str">
        <f t="shared" si="132"/>
        <v>/ram:TradingBusinessName</v>
      </c>
      <c r="AD800" s="14">
        <f>COUNTIFS(R$4:R800,AB800)</f>
        <v>1</v>
      </c>
      <c r="AE800" s="1"/>
      <c r="AF800" s="61" t="str">
        <f t="shared" si="124"/>
        <v>EXT</v>
      </c>
      <c r="AG800" s="62">
        <f t="shared" si="126"/>
        <v>5</v>
      </c>
      <c r="AH800" s="62" t="str">
        <f t="shared" si="125"/>
        <v>0..1</v>
      </c>
      <c r="AI800" s="64" t="s">
        <v>2112</v>
      </c>
      <c r="AJ800" s="64"/>
      <c r="AK800" s="65"/>
      <c r="AL800" s="65"/>
      <c r="AM800" s="65"/>
      <c r="AN800" s="64"/>
      <c r="AO800" s="66" t="str">
        <f t="shared" si="123"/>
        <v>0..1</v>
      </c>
      <c r="AP800" s="66" t="str">
        <f t="shared" si="123"/>
        <v>0..1</v>
      </c>
      <c r="AQ800" s="6" t="str">
        <f t="shared" si="123"/>
        <v>/rsm:CrossIndustryInvoice
/rsm:SupplyChainTradeTransaction
/ram:ApplicableHeaderTradeSettlement
/ram:InvoicerTradeParty
/ram:SpecifiedLegalOrganization
/ram:TradingBusinessName</v>
      </c>
      <c r="AR800" s="67" t="str">
        <f t="shared" si="123"/>
        <v>/rsm:CrossIndustryInvoice/rsm:SupplyChainTradeTransaction/ram:ApplicableHeaderTradeSettlement/ram:InvoicerTradeParty/ram:SpecifiedLegalOrganization/ram:TradingBusinessName</v>
      </c>
      <c r="AS800" s="66" t="s">
        <v>73</v>
      </c>
      <c r="AT800" s="68" t="s">
        <v>56</v>
      </c>
      <c r="AU800" s="62" t="str">
        <f t="shared" si="127"/>
        <v>0..1</v>
      </c>
      <c r="AV800" s="66"/>
      <c r="AW800" s="69"/>
      <c r="AX800" s="7"/>
      <c r="AY800" s="70" t="str">
        <f t="shared" si="128"/>
        <v>EXTENDED</v>
      </c>
      <c r="AZ800" s="70" t="str">
        <f t="shared" si="128"/>
        <v>EXTENDED FR B2B</v>
      </c>
      <c r="BA800" s="1"/>
      <c r="BB800" s="57"/>
      <c r="BE800"/>
      <c r="BF800" s="1"/>
      <c r="BG800" s="1"/>
      <c r="BH800" s="1"/>
      <c r="BI800" s="1"/>
      <c r="BJ800" s="1"/>
      <c r="BK800" s="1"/>
      <c r="BL800" s="1"/>
      <c r="BM800" s="1"/>
      <c r="BN800" s="1"/>
      <c r="BO800" s="1"/>
      <c r="BP800" s="1"/>
      <c r="BQ800" s="1"/>
      <c r="BR800" s="1"/>
      <c r="BS800" s="1"/>
      <c r="BT800" s="1"/>
      <c r="BU800" s="1"/>
      <c r="BV800" s="1"/>
      <c r="BW800" s="1"/>
      <c r="BX800" s="1"/>
      <c r="BY800" s="1"/>
      <c r="BZ800" s="1"/>
    </row>
    <row r="801" spans="1:78" s="59" customFormat="1" ht="89.25">
      <c r="A801" s="45" t="str">
        <f t="shared" si="133"/>
        <v>EXT</v>
      </c>
      <c r="B801" s="131" t="s">
        <v>304</v>
      </c>
      <c r="C801" s="131"/>
      <c r="D801" s="214" t="s">
        <v>3431</v>
      </c>
      <c r="E801" s="161" t="s">
        <v>41</v>
      </c>
      <c r="F801" s="297" t="e">
        <v>#N/A</v>
      </c>
      <c r="G801" s="162">
        <f t="shared" si="130"/>
        <v>5</v>
      </c>
      <c r="H801" s="162" t="s">
        <v>42</v>
      </c>
      <c r="I801" s="163" t="s">
        <v>3510</v>
      </c>
      <c r="J801" s="163" t="s">
        <v>3073</v>
      </c>
      <c r="K801" s="164"/>
      <c r="L801" s="164"/>
      <c r="M801" s="164"/>
      <c r="N801" s="163"/>
      <c r="O801" s="66" t="s">
        <v>42</v>
      </c>
      <c r="P801" s="66" t="str">
        <f t="shared" si="129"/>
        <v>0..1</v>
      </c>
      <c r="Q801" s="166" t="s">
        <v>3511</v>
      </c>
      <c r="R801" s="167" t="s">
        <v>3512</v>
      </c>
      <c r="S801" s="165"/>
      <c r="T801" s="168"/>
      <c r="U801" s="162" t="s">
        <v>42</v>
      </c>
      <c r="V801" s="165"/>
      <c r="W801" s="169"/>
      <c r="X801" s="38"/>
      <c r="Y801" s="170" t="s">
        <v>47</v>
      </c>
      <c r="Z801" s="170" t="s">
        <v>47</v>
      </c>
      <c r="AA801" s="57"/>
      <c r="AB801" s="13" t="str">
        <f t="shared" si="131"/>
        <v>/rsm:CrossIndustryInvoice/rsm:SupplyChainTradeTransaction/ram:ApplicableHeaderTradeSettlement/ram:InvoicerTradeParty/ram:SpecifiedLegalOrganization</v>
      </c>
      <c r="AC801" s="13" t="str">
        <f t="shared" si="132"/>
        <v>/ram:PostalTradeAddress</v>
      </c>
      <c r="AD801" s="14">
        <f>COUNTIFS(R$4:R801,AB801)</f>
        <v>1</v>
      </c>
      <c r="AE801" s="57"/>
      <c r="AF801" s="161" t="str">
        <f t="shared" si="124"/>
        <v>EXT</v>
      </c>
      <c r="AG801" s="162">
        <f t="shared" si="126"/>
        <v>5</v>
      </c>
      <c r="AH801" s="162" t="str">
        <f t="shared" si="125"/>
        <v>0..1</v>
      </c>
      <c r="AI801" s="163" t="s">
        <v>1632</v>
      </c>
      <c r="AJ801" s="163" t="s">
        <v>1633</v>
      </c>
      <c r="AK801" s="164"/>
      <c r="AL801" s="164"/>
      <c r="AM801" s="164"/>
      <c r="AN801" s="163"/>
      <c r="AO801" s="66" t="str">
        <f t="shared" si="123"/>
        <v>0..1</v>
      </c>
      <c r="AP801" s="66" t="str">
        <f t="shared" si="123"/>
        <v>0..1</v>
      </c>
      <c r="AQ801" s="166" t="str">
        <f t="shared" si="123"/>
        <v>/rsm:CrossIndustryInvoice
/rsm:SupplyChainTradeTransaction
/ram:ApplicableHeaderTradeSettlement
/ram:InvoicerTradeParty
/ram:SpecifiedLegalOrganization
/ram:PostalTradeAddress</v>
      </c>
      <c r="AR801" s="167" t="str">
        <f t="shared" si="123"/>
        <v>/rsm:CrossIndustryInvoice/rsm:SupplyChainTradeTransaction/ram:ApplicableHeaderTradeSettlement/ram:InvoicerTradeParty/ram:SpecifiedLegalOrganization/ram:PostalTradeAddress</v>
      </c>
      <c r="AS801" s="165"/>
      <c r="AT801" s="168"/>
      <c r="AU801" s="162" t="str">
        <f t="shared" si="127"/>
        <v>0..1</v>
      </c>
      <c r="AV801" s="165"/>
      <c r="AW801" s="169"/>
      <c r="AX801" s="7"/>
      <c r="AY801" s="170" t="str">
        <f t="shared" si="128"/>
        <v>EXTENDED</v>
      </c>
      <c r="AZ801" s="170" t="str">
        <f t="shared" si="128"/>
        <v>EXTENDED</v>
      </c>
      <c r="BA801" s="1"/>
      <c r="BB801" s="57"/>
      <c r="BE801"/>
      <c r="BF801" s="1"/>
      <c r="BG801" s="1"/>
      <c r="BH801" s="1"/>
      <c r="BI801" s="1"/>
      <c r="BJ801" s="1"/>
      <c r="BK801" s="1"/>
      <c r="BL801" s="1"/>
      <c r="BM801" s="1"/>
      <c r="BN801" s="1"/>
      <c r="BO801" s="1"/>
      <c r="BP801" s="1"/>
      <c r="BQ801" s="1"/>
      <c r="BR801" s="1"/>
      <c r="BS801" s="1"/>
      <c r="BT801" s="1"/>
      <c r="BU801" s="1"/>
      <c r="BV801" s="1"/>
      <c r="BW801" s="1"/>
      <c r="BX801" s="1"/>
      <c r="BY801" s="1"/>
      <c r="BZ801" s="1"/>
    </row>
    <row r="802" spans="1:78" s="59" customFormat="1" ht="102">
      <c r="A802" s="45" t="str">
        <f t="shared" si="133"/>
        <v>EXT</v>
      </c>
      <c r="B802" s="131" t="s">
        <v>304</v>
      </c>
      <c r="C802" s="131"/>
      <c r="D802" s="214" t="s">
        <v>3431</v>
      </c>
      <c r="E802" s="61" t="s">
        <v>41</v>
      </c>
      <c r="F802" s="281" t="e">
        <v>#N/A</v>
      </c>
      <c r="G802" s="62">
        <f t="shared" si="130"/>
        <v>6</v>
      </c>
      <c r="H802" s="62" t="s">
        <v>42</v>
      </c>
      <c r="I802" s="64" t="s">
        <v>1634</v>
      </c>
      <c r="J802" s="64" t="s">
        <v>1635</v>
      </c>
      <c r="K802" s="65" t="s">
        <v>1636</v>
      </c>
      <c r="L802" s="65"/>
      <c r="M802" s="65"/>
      <c r="N802" s="64"/>
      <c r="O802" s="66" t="s">
        <v>42</v>
      </c>
      <c r="P802" s="66" t="str">
        <f t="shared" si="129"/>
        <v>0..1</v>
      </c>
      <c r="Q802" s="6" t="s">
        <v>3513</v>
      </c>
      <c r="R802" s="67" t="s">
        <v>3514</v>
      </c>
      <c r="S802" s="66" t="s">
        <v>73</v>
      </c>
      <c r="T802" s="68" t="s">
        <v>56</v>
      </c>
      <c r="U802" s="62" t="s">
        <v>42</v>
      </c>
      <c r="V802" s="66"/>
      <c r="W802" s="69"/>
      <c r="X802" s="38"/>
      <c r="Y802" s="70" t="s">
        <v>47</v>
      </c>
      <c r="Z802" s="70" t="s">
        <v>47</v>
      </c>
      <c r="AA802" s="57"/>
      <c r="AB802" s="13" t="str">
        <f t="shared" si="131"/>
        <v>/rsm:CrossIndustryInvoice/rsm:SupplyChainTradeTransaction/ram:ApplicableHeaderTradeSettlement/ram:InvoicerTradeParty/ram:SpecifiedLegalOrganization/ram:PostalTradeAddress</v>
      </c>
      <c r="AC802" s="13" t="str">
        <f t="shared" si="132"/>
        <v>/ram:PostcodeCode</v>
      </c>
      <c r="AD802" s="14">
        <f>COUNTIFS(R$4:R802,AB802)</f>
        <v>1</v>
      </c>
      <c r="AE802" s="57"/>
      <c r="AF802" s="61" t="str">
        <f t="shared" si="124"/>
        <v>EXT</v>
      </c>
      <c r="AG802" s="62">
        <f t="shared" si="126"/>
        <v>6</v>
      </c>
      <c r="AH802" s="62" t="str">
        <f t="shared" si="125"/>
        <v>0..1</v>
      </c>
      <c r="AI802" s="64" t="s">
        <v>2544</v>
      </c>
      <c r="AJ802" s="64"/>
      <c r="AK802" s="65"/>
      <c r="AL802" s="65"/>
      <c r="AM802" s="65"/>
      <c r="AN802" s="64"/>
      <c r="AO802" s="66" t="str">
        <f t="shared" si="123"/>
        <v>0..1</v>
      </c>
      <c r="AP802" s="66" t="str">
        <f t="shared" si="123"/>
        <v>0..1</v>
      </c>
      <c r="AQ802" s="6" t="str">
        <f t="shared" si="123"/>
        <v>/rsm:CrossIndustryInvoice
/rsm:SupplyChainTradeTransaction
/ram:ApplicableHeaderTradeSettlement
/ram:InvoicerTradeParty
/ram:SpecifiedLegalOrganization
/ram:PostalTradeAddress
/ram:PostcodeCode</v>
      </c>
      <c r="AR802" s="67" t="str">
        <f t="shared" si="123"/>
        <v>/rsm:CrossIndustryInvoice/rsm:SupplyChainTradeTransaction/ram:ApplicableHeaderTradeSettlement/ram:InvoicerTradeParty/ram:SpecifiedLegalOrganization/ram:PostalTradeAddress/ram:PostcodeCode</v>
      </c>
      <c r="AS802" s="66" t="s">
        <v>73</v>
      </c>
      <c r="AT802" s="68" t="s">
        <v>56</v>
      </c>
      <c r="AU802" s="62" t="str">
        <f t="shared" si="127"/>
        <v>0..1</v>
      </c>
      <c r="AV802" s="66"/>
      <c r="AW802" s="69"/>
      <c r="AX802" s="7"/>
      <c r="AY802" s="70" t="str">
        <f t="shared" si="128"/>
        <v>EXTENDED</v>
      </c>
      <c r="AZ802" s="70" t="str">
        <f t="shared" si="128"/>
        <v>EXTENDED</v>
      </c>
      <c r="BA802" s="1"/>
      <c r="BB802" s="57"/>
      <c r="BE802"/>
      <c r="BF802" s="1"/>
      <c r="BG802" s="1"/>
      <c r="BH802" s="1"/>
      <c r="BI802" s="1"/>
      <c r="BJ802" s="1"/>
      <c r="BK802" s="1"/>
      <c r="BL802" s="1"/>
      <c r="BM802" s="1"/>
      <c r="BN802" s="1"/>
      <c r="BO802" s="1"/>
      <c r="BP802" s="1"/>
      <c r="BQ802" s="1"/>
      <c r="BR802" s="1"/>
      <c r="BS802" s="1"/>
      <c r="BT802" s="1"/>
      <c r="BU802" s="1"/>
      <c r="BV802" s="1"/>
      <c r="BW802" s="1"/>
      <c r="BX802" s="1"/>
      <c r="BY802" s="1"/>
      <c r="BZ802" s="1"/>
    </row>
    <row r="803" spans="1:78" s="59" customFormat="1" ht="102">
      <c r="A803" s="45" t="str">
        <f t="shared" si="133"/>
        <v>EXT</v>
      </c>
      <c r="B803" s="131" t="s">
        <v>304</v>
      </c>
      <c r="C803" s="131"/>
      <c r="D803" s="214" t="s">
        <v>3431</v>
      </c>
      <c r="E803" s="61" t="s">
        <v>41</v>
      </c>
      <c r="F803" s="281" t="e">
        <v>#N/A</v>
      </c>
      <c r="G803" s="62">
        <f t="shared" si="130"/>
        <v>6</v>
      </c>
      <c r="H803" s="62" t="s">
        <v>42</v>
      </c>
      <c r="I803" s="64" t="s">
        <v>1640</v>
      </c>
      <c r="J803" s="64" t="s">
        <v>1641</v>
      </c>
      <c r="K803" s="65" t="s">
        <v>1642</v>
      </c>
      <c r="L803" s="65"/>
      <c r="M803" s="65"/>
      <c r="N803" s="64"/>
      <c r="O803" s="66" t="s">
        <v>42</v>
      </c>
      <c r="P803" s="66" t="str">
        <f t="shared" si="129"/>
        <v>0..1</v>
      </c>
      <c r="Q803" s="6" t="s">
        <v>3515</v>
      </c>
      <c r="R803" s="67" t="s">
        <v>3516</v>
      </c>
      <c r="S803" s="66" t="s">
        <v>73</v>
      </c>
      <c r="T803" s="68" t="s">
        <v>56</v>
      </c>
      <c r="U803" s="62" t="s">
        <v>42</v>
      </c>
      <c r="V803" s="66"/>
      <c r="W803" s="69"/>
      <c r="X803" s="38"/>
      <c r="Y803" s="70" t="s">
        <v>47</v>
      </c>
      <c r="Z803" s="70" t="s">
        <v>47</v>
      </c>
      <c r="AA803" s="57"/>
      <c r="AB803" s="13" t="str">
        <f t="shared" si="131"/>
        <v>/rsm:CrossIndustryInvoice/rsm:SupplyChainTradeTransaction/ram:ApplicableHeaderTradeSettlement/ram:InvoicerTradeParty/ram:SpecifiedLegalOrganization/ram:PostalTradeAddress</v>
      </c>
      <c r="AC803" s="13" t="str">
        <f t="shared" si="132"/>
        <v>/ram:LineOne</v>
      </c>
      <c r="AD803" s="14">
        <f>COUNTIFS(R$4:R803,AB803)</f>
        <v>1</v>
      </c>
      <c r="AE803" s="57"/>
      <c r="AF803" s="61" t="str">
        <f t="shared" si="124"/>
        <v>EXT</v>
      </c>
      <c r="AG803" s="62">
        <f t="shared" si="126"/>
        <v>6</v>
      </c>
      <c r="AH803" s="62" t="str">
        <f t="shared" si="125"/>
        <v>0..1</v>
      </c>
      <c r="AI803" s="64" t="s">
        <v>2547</v>
      </c>
      <c r="AJ803" s="64"/>
      <c r="AK803" s="65"/>
      <c r="AL803" s="65"/>
      <c r="AM803" s="65"/>
      <c r="AN803" s="64"/>
      <c r="AO803" s="66" t="str">
        <f t="shared" si="123"/>
        <v>0..1</v>
      </c>
      <c r="AP803" s="66" t="str">
        <f t="shared" si="123"/>
        <v>0..1</v>
      </c>
      <c r="AQ803" s="6" t="str">
        <f t="shared" si="123"/>
        <v>/rsm:CrossIndustryInvoice
/rsm:SupplyChainTradeTransaction
/ram:ApplicableHeaderTradeSettlement
/ram:InvoicerTradeParty
/ram:SpecifiedLegalOrganization
/ram:PostalTradeAddress
/ram:LineOne</v>
      </c>
      <c r="AR803" s="67" t="str">
        <f t="shared" si="123"/>
        <v>/rsm:CrossIndustryInvoice/rsm:SupplyChainTradeTransaction/ram:ApplicableHeaderTradeSettlement/ram:InvoicerTradeParty/ram:SpecifiedLegalOrganization/ram:PostalTradeAddress/ram:LineOne</v>
      </c>
      <c r="AS803" s="66" t="s">
        <v>73</v>
      </c>
      <c r="AT803" s="68" t="s">
        <v>56</v>
      </c>
      <c r="AU803" s="62" t="str">
        <f t="shared" si="127"/>
        <v>0..1</v>
      </c>
      <c r="AV803" s="66"/>
      <c r="AW803" s="69"/>
      <c r="AX803" s="7"/>
      <c r="AY803" s="70" t="str">
        <f t="shared" si="128"/>
        <v>EXTENDED</v>
      </c>
      <c r="AZ803" s="70" t="str">
        <f t="shared" si="128"/>
        <v>EXTENDED</v>
      </c>
      <c r="BA803" s="1"/>
      <c r="BB803" s="57"/>
      <c r="BE803"/>
      <c r="BF803" s="1"/>
      <c r="BG803" s="1"/>
      <c r="BH803" s="1"/>
      <c r="BI803" s="1"/>
      <c r="BJ803" s="1"/>
      <c r="BK803" s="1"/>
      <c r="BL803" s="1"/>
      <c r="BM803" s="1"/>
      <c r="BN803" s="1"/>
      <c r="BO803" s="1"/>
      <c r="BP803" s="1"/>
      <c r="BQ803" s="1"/>
      <c r="BR803" s="1"/>
      <c r="BS803" s="1"/>
      <c r="BT803" s="1"/>
      <c r="BU803" s="1"/>
      <c r="BV803" s="1"/>
      <c r="BW803" s="1"/>
      <c r="BX803" s="1"/>
      <c r="BY803" s="1"/>
      <c r="BZ803" s="1"/>
    </row>
    <row r="804" spans="1:78" s="59" customFormat="1" ht="102">
      <c r="A804" s="45" t="str">
        <f t="shared" si="133"/>
        <v>EXT</v>
      </c>
      <c r="B804" s="131" t="s">
        <v>304</v>
      </c>
      <c r="C804" s="131"/>
      <c r="D804" s="214" t="s">
        <v>3431</v>
      </c>
      <c r="E804" s="61" t="s">
        <v>41</v>
      </c>
      <c r="F804" s="281" t="e">
        <v>#N/A</v>
      </c>
      <c r="G804" s="62">
        <f t="shared" si="130"/>
        <v>6</v>
      </c>
      <c r="H804" s="62" t="s">
        <v>42</v>
      </c>
      <c r="I804" s="64" t="s">
        <v>1646</v>
      </c>
      <c r="J804" s="64" t="s">
        <v>1647</v>
      </c>
      <c r="K804" s="65"/>
      <c r="L804" s="65"/>
      <c r="M804" s="65" t="str">
        <f>MID(SUBSTITUTE(SUBSTITUTE(R804,"/",_xlfn.CONCAT(CHAR(10),"/")),"/",_xlfn.CONCAT(CHAR(10),"/"),G804+1),2,500)</f>
        <v>/rsm:CrossIndustryInvoice
/rsm:SupplyChainTradeTransaction
/ram:ApplicableHeaderTradeSettlement
/ram:InvoicerTradeParty
/ram:SpecifiedLegalOrganization
/ram:PostalTradeAddress
/ram:LineTwo</v>
      </c>
      <c r="N804" s="64"/>
      <c r="O804" s="66" t="s">
        <v>42</v>
      </c>
      <c r="P804" s="66" t="str">
        <f t="shared" si="129"/>
        <v>0..1</v>
      </c>
      <c r="Q804" s="6" t="s">
        <v>3517</v>
      </c>
      <c r="R804" s="67" t="s">
        <v>3518</v>
      </c>
      <c r="S804" s="66" t="s">
        <v>73</v>
      </c>
      <c r="T804" s="68" t="s">
        <v>56</v>
      </c>
      <c r="U804" s="62" t="s">
        <v>42</v>
      </c>
      <c r="V804" s="66"/>
      <c r="W804" s="69"/>
      <c r="X804" s="38"/>
      <c r="Y804" s="70" t="s">
        <v>47</v>
      </c>
      <c r="Z804" s="70" t="s">
        <v>47</v>
      </c>
      <c r="AA804" s="57"/>
      <c r="AB804" s="13" t="str">
        <f t="shared" si="131"/>
        <v>/rsm:CrossIndustryInvoice/rsm:SupplyChainTradeTransaction/ram:ApplicableHeaderTradeSettlement/ram:InvoicerTradeParty/ram:SpecifiedLegalOrganization/ram:PostalTradeAddress</v>
      </c>
      <c r="AC804" s="13" t="str">
        <f t="shared" si="132"/>
        <v>/ram:LineTwo</v>
      </c>
      <c r="AD804" s="14">
        <f>COUNTIFS(R$4:R804,AB804)</f>
        <v>1</v>
      </c>
      <c r="AE804" s="57"/>
      <c r="AF804" s="61" t="str">
        <f t="shared" si="124"/>
        <v>EXT</v>
      </c>
      <c r="AG804" s="62">
        <f t="shared" si="126"/>
        <v>6</v>
      </c>
      <c r="AH804" s="62" t="str">
        <f t="shared" si="125"/>
        <v>0..1</v>
      </c>
      <c r="AI804" s="64" t="s">
        <v>2550</v>
      </c>
      <c r="AJ804" s="64"/>
      <c r="AK804" s="65"/>
      <c r="AL804" s="65"/>
      <c r="AM804" s="65"/>
      <c r="AN804" s="64"/>
      <c r="AO804" s="66" t="str">
        <f t="shared" si="123"/>
        <v>0..1</v>
      </c>
      <c r="AP804" s="66" t="str">
        <f t="shared" si="123"/>
        <v>0..1</v>
      </c>
      <c r="AQ804" s="6" t="str">
        <f t="shared" si="123"/>
        <v>/rsm:CrossIndustryInvoice
/rsm:SupplyChainTradeTransaction
/ram:ApplicableHeaderTradeSettlement
/ram:InvoicerTradeParty
/ram:SpecifiedLegalOrganization
/ram:PostalTradeAddress
/ram:LineTwo</v>
      </c>
      <c r="AR804" s="67" t="str">
        <f t="shared" si="123"/>
        <v>/rsm:CrossIndustryInvoice/rsm:SupplyChainTradeTransaction/ram:ApplicableHeaderTradeSettlement/ram:InvoicerTradeParty/ram:SpecifiedLegalOrganization/ram:PostalTradeAddress/ram:LineTwo</v>
      </c>
      <c r="AS804" s="66" t="s">
        <v>73</v>
      </c>
      <c r="AT804" s="68" t="s">
        <v>56</v>
      </c>
      <c r="AU804" s="62" t="str">
        <f t="shared" si="127"/>
        <v>0..1</v>
      </c>
      <c r="AV804" s="66"/>
      <c r="AW804" s="69"/>
      <c r="AX804" s="7"/>
      <c r="AY804" s="70" t="str">
        <f t="shared" si="128"/>
        <v>EXTENDED</v>
      </c>
      <c r="AZ804" s="70" t="str">
        <f t="shared" si="128"/>
        <v>EXTENDED</v>
      </c>
      <c r="BA804" s="1"/>
      <c r="BB804" s="57"/>
      <c r="BE804"/>
      <c r="BF804" s="1"/>
      <c r="BG804" s="1"/>
      <c r="BH804" s="1"/>
      <c r="BI804" s="1"/>
      <c r="BJ804" s="1"/>
      <c r="BK804" s="1"/>
      <c r="BL804" s="1"/>
      <c r="BM804" s="1"/>
      <c r="BN804" s="1"/>
      <c r="BO804" s="1"/>
      <c r="BP804" s="1"/>
      <c r="BQ804" s="1"/>
      <c r="BR804" s="1"/>
      <c r="BS804" s="1"/>
      <c r="BT804" s="1"/>
      <c r="BU804" s="1"/>
      <c r="BV804" s="1"/>
      <c r="BW804" s="1"/>
      <c r="BX804" s="1"/>
      <c r="BY804" s="1"/>
      <c r="BZ804" s="1"/>
    </row>
    <row r="805" spans="1:78" s="59" customFormat="1" ht="102">
      <c r="A805" s="45" t="str">
        <f t="shared" si="133"/>
        <v>EXT</v>
      </c>
      <c r="B805" s="131" t="s">
        <v>304</v>
      </c>
      <c r="C805" s="131"/>
      <c r="D805" s="214" t="s">
        <v>3431</v>
      </c>
      <c r="E805" s="61" t="s">
        <v>41</v>
      </c>
      <c r="F805" s="281" t="e">
        <v>#N/A</v>
      </c>
      <c r="G805" s="62">
        <f t="shared" si="130"/>
        <v>6</v>
      </c>
      <c r="H805" s="62" t="s">
        <v>42</v>
      </c>
      <c r="I805" s="64" t="s">
        <v>1651</v>
      </c>
      <c r="J805" s="64" t="s">
        <v>1647</v>
      </c>
      <c r="K805" s="65"/>
      <c r="L805" s="65"/>
      <c r="M805" s="65"/>
      <c r="N805" s="64"/>
      <c r="O805" s="66" t="s">
        <v>42</v>
      </c>
      <c r="P805" s="66" t="str">
        <f t="shared" si="129"/>
        <v>0..1</v>
      </c>
      <c r="Q805" s="6" t="s">
        <v>3519</v>
      </c>
      <c r="R805" s="67" t="s">
        <v>3520</v>
      </c>
      <c r="S805" s="66" t="s">
        <v>73</v>
      </c>
      <c r="T805" s="68" t="s">
        <v>56</v>
      </c>
      <c r="U805" s="62" t="s">
        <v>42</v>
      </c>
      <c r="V805" s="66"/>
      <c r="W805" s="69"/>
      <c r="X805" s="38"/>
      <c r="Y805" s="70" t="s">
        <v>47</v>
      </c>
      <c r="Z805" s="70" t="s">
        <v>47</v>
      </c>
      <c r="AA805" s="189"/>
      <c r="AB805" s="13" t="str">
        <f t="shared" si="131"/>
        <v>/rsm:CrossIndustryInvoice/rsm:SupplyChainTradeTransaction/ram:ApplicableHeaderTradeSettlement/ram:InvoicerTradeParty/ram:SpecifiedLegalOrganization/ram:PostalTradeAddress</v>
      </c>
      <c r="AC805" s="13" t="str">
        <f t="shared" si="132"/>
        <v>/ram:LineThree</v>
      </c>
      <c r="AD805" s="14">
        <f>COUNTIFS(R$4:R805,AB805)</f>
        <v>1</v>
      </c>
      <c r="AE805" s="11"/>
      <c r="AF805" s="61" t="str">
        <f t="shared" si="124"/>
        <v>EXT</v>
      </c>
      <c r="AG805" s="62">
        <f t="shared" si="126"/>
        <v>6</v>
      </c>
      <c r="AH805" s="62" t="str">
        <f t="shared" si="125"/>
        <v>0..1</v>
      </c>
      <c r="AI805" s="64" t="s">
        <v>2553</v>
      </c>
      <c r="AJ805" s="64"/>
      <c r="AK805" s="65"/>
      <c r="AL805" s="65"/>
      <c r="AM805" s="65"/>
      <c r="AN805" s="64"/>
      <c r="AO805" s="66" t="str">
        <f t="shared" si="123"/>
        <v>0..1</v>
      </c>
      <c r="AP805" s="66" t="str">
        <f t="shared" si="123"/>
        <v>0..1</v>
      </c>
      <c r="AQ805" s="6" t="str">
        <f t="shared" si="123"/>
        <v>/rsm:CrossIndustryInvoice
/rsm:SupplyChainTradeTransaction
/ram:ApplicableHeaderTradeSettlement
/ram:InvoicerTradeParty
/ram:SpecifiedLegalOrganization
/ram:PostalTradeAddress
/ram:LineThree</v>
      </c>
      <c r="AR805" s="67" t="str">
        <f t="shared" si="123"/>
        <v>/rsm:CrossIndustryInvoice/rsm:SupplyChainTradeTransaction/ram:ApplicableHeaderTradeSettlement/ram:InvoicerTradeParty/ram:SpecifiedLegalOrganization/ram:PostalTradeAddress/ram:LineThree</v>
      </c>
      <c r="AS805" s="66" t="s">
        <v>73</v>
      </c>
      <c r="AT805" s="68" t="s">
        <v>56</v>
      </c>
      <c r="AU805" s="62" t="str">
        <f t="shared" si="127"/>
        <v>0..1</v>
      </c>
      <c r="AV805" s="66"/>
      <c r="AW805" s="69"/>
      <c r="AX805" s="7"/>
      <c r="AY805" s="70" t="str">
        <f t="shared" si="128"/>
        <v>EXTENDED</v>
      </c>
      <c r="AZ805" s="70" t="str">
        <f t="shared" si="128"/>
        <v>EXTENDED</v>
      </c>
      <c r="BA805" s="1"/>
      <c r="BB805" s="57"/>
      <c r="BE805"/>
      <c r="BF805" s="1"/>
      <c r="BG805" s="1"/>
      <c r="BH805" s="1"/>
      <c r="BI805" s="1"/>
      <c r="BJ805" s="1"/>
      <c r="BK805" s="1"/>
      <c r="BL805" s="1"/>
      <c r="BM805" s="1"/>
      <c r="BN805" s="1"/>
      <c r="BO805" s="1"/>
      <c r="BP805" s="1"/>
      <c r="BQ805" s="1"/>
      <c r="BR805" s="1"/>
      <c r="BS805" s="1"/>
      <c r="BT805" s="1"/>
      <c r="BU805" s="1"/>
      <c r="BV805" s="1"/>
      <c r="BW805" s="1"/>
      <c r="BX805" s="1"/>
      <c r="BY805" s="1"/>
      <c r="BZ805" s="1"/>
    </row>
    <row r="806" spans="1:78" s="59" customFormat="1" ht="102">
      <c r="A806" s="45" t="str">
        <f t="shared" si="133"/>
        <v>EXT</v>
      </c>
      <c r="B806" s="131" t="s">
        <v>304</v>
      </c>
      <c r="C806" s="131"/>
      <c r="D806" s="214" t="s">
        <v>3431</v>
      </c>
      <c r="E806" s="61" t="s">
        <v>41</v>
      </c>
      <c r="F806" s="281" t="e">
        <v>#N/A</v>
      </c>
      <c r="G806" s="62">
        <f t="shared" si="130"/>
        <v>6</v>
      </c>
      <c r="H806" s="62" t="s">
        <v>42</v>
      </c>
      <c r="I806" s="64" t="s">
        <v>1655</v>
      </c>
      <c r="J806" s="64" t="s">
        <v>1931</v>
      </c>
      <c r="K806" s="65"/>
      <c r="L806" s="65"/>
      <c r="M806" s="65"/>
      <c r="N806" s="64"/>
      <c r="O806" s="66" t="s">
        <v>42</v>
      </c>
      <c r="P806" s="66" t="str">
        <f t="shared" si="129"/>
        <v>0..1</v>
      </c>
      <c r="Q806" s="6" t="s">
        <v>3521</v>
      </c>
      <c r="R806" s="67" t="s">
        <v>3522</v>
      </c>
      <c r="S806" s="66" t="s">
        <v>73</v>
      </c>
      <c r="T806" s="68" t="s">
        <v>56</v>
      </c>
      <c r="U806" s="62" t="s">
        <v>42</v>
      </c>
      <c r="V806" s="66"/>
      <c r="W806" s="69"/>
      <c r="X806" s="38"/>
      <c r="Y806" s="70" t="s">
        <v>47</v>
      </c>
      <c r="Z806" s="70" t="s">
        <v>47</v>
      </c>
      <c r="AA806" s="189"/>
      <c r="AB806" s="13" t="str">
        <f t="shared" si="131"/>
        <v>/rsm:CrossIndustryInvoice/rsm:SupplyChainTradeTransaction/ram:ApplicableHeaderTradeSettlement/ram:InvoicerTradeParty/ram:SpecifiedLegalOrganization/ram:PostalTradeAddress</v>
      </c>
      <c r="AC806" s="13" t="str">
        <f t="shared" si="132"/>
        <v>/ram:CityName</v>
      </c>
      <c r="AD806" s="14">
        <f>COUNTIFS(R$4:R806,AB806)</f>
        <v>1</v>
      </c>
      <c r="AE806" s="11"/>
      <c r="AF806" s="61" t="str">
        <f t="shared" si="124"/>
        <v>EXT</v>
      </c>
      <c r="AG806" s="62">
        <f t="shared" si="126"/>
        <v>6</v>
      </c>
      <c r="AH806" s="62" t="str">
        <f t="shared" si="125"/>
        <v>0..1</v>
      </c>
      <c r="AI806" s="64" t="s">
        <v>2893</v>
      </c>
      <c r="AJ806" s="64"/>
      <c r="AK806" s="65"/>
      <c r="AL806" s="65"/>
      <c r="AM806" s="65"/>
      <c r="AN806" s="64"/>
      <c r="AO806" s="66" t="str">
        <f t="shared" si="123"/>
        <v>0..1</v>
      </c>
      <c r="AP806" s="66" t="str">
        <f t="shared" si="123"/>
        <v>0..1</v>
      </c>
      <c r="AQ806" s="6" t="str">
        <f t="shared" si="123"/>
        <v>/rsm:CrossIndustryInvoice
/rsm:SupplyChainTradeTransaction
/ram:ApplicableHeaderTradeSettlement
/ram:InvoicerTradeParty
/ram:SpecifiedLegalOrganization
/ram:PostalTradeAddress
/ram:CityName</v>
      </c>
      <c r="AR806" s="67" t="str">
        <f t="shared" si="123"/>
        <v>/rsm:CrossIndustryInvoice/rsm:SupplyChainTradeTransaction/ram:ApplicableHeaderTradeSettlement/ram:InvoicerTradeParty/ram:SpecifiedLegalOrganization/ram:PostalTradeAddress/ram:CityName</v>
      </c>
      <c r="AS806" s="66" t="s">
        <v>73</v>
      </c>
      <c r="AT806" s="68" t="s">
        <v>56</v>
      </c>
      <c r="AU806" s="62" t="str">
        <f t="shared" si="127"/>
        <v>0..1</v>
      </c>
      <c r="AV806" s="66"/>
      <c r="AW806" s="69"/>
      <c r="AX806" s="7"/>
      <c r="AY806" s="70" t="str">
        <f t="shared" si="128"/>
        <v>EXTENDED</v>
      </c>
      <c r="AZ806" s="70" t="str">
        <f t="shared" si="128"/>
        <v>EXTENDED</v>
      </c>
      <c r="BA806" s="1"/>
      <c r="BB806" s="57"/>
      <c r="BE806"/>
      <c r="BF806" s="1"/>
      <c r="BG806" s="1"/>
      <c r="BH806" s="1"/>
      <c r="BI806" s="1"/>
      <c r="BJ806" s="1"/>
      <c r="BK806" s="1"/>
      <c r="BL806" s="1"/>
      <c r="BM806" s="1"/>
      <c r="BN806" s="1"/>
      <c r="BO806" s="1"/>
      <c r="BP806" s="1"/>
      <c r="BQ806" s="1"/>
      <c r="BR806" s="1"/>
      <c r="BS806" s="1"/>
      <c r="BT806" s="1"/>
      <c r="BU806" s="1"/>
      <c r="BV806" s="1"/>
      <c r="BW806" s="1"/>
      <c r="BX806" s="1"/>
      <c r="BY806" s="1"/>
      <c r="BZ806" s="1"/>
    </row>
    <row r="807" spans="1:78" s="59" customFormat="1" ht="102">
      <c r="A807" s="45" t="str">
        <f t="shared" si="133"/>
        <v>EXT</v>
      </c>
      <c r="B807" s="131" t="s">
        <v>304</v>
      </c>
      <c r="C807" s="131"/>
      <c r="D807" s="214" t="s">
        <v>3431</v>
      </c>
      <c r="E807" s="61" t="s">
        <v>41</v>
      </c>
      <c r="F807" s="281" t="e">
        <v>#N/A</v>
      </c>
      <c r="G807" s="62">
        <f t="shared" si="130"/>
        <v>6</v>
      </c>
      <c r="H807" s="62" t="s">
        <v>32</v>
      </c>
      <c r="I807" s="64" t="s">
        <v>1660</v>
      </c>
      <c r="J807" s="64" t="s">
        <v>1661</v>
      </c>
      <c r="K807" s="65" t="s">
        <v>480</v>
      </c>
      <c r="L807" s="65"/>
      <c r="M807" s="65"/>
      <c r="N807" s="64"/>
      <c r="O807" s="66" t="s">
        <v>32</v>
      </c>
      <c r="P807" s="66" t="str">
        <f t="shared" si="129"/>
        <v>1..1</v>
      </c>
      <c r="Q807" s="6" t="s">
        <v>3523</v>
      </c>
      <c r="R807" s="67" t="s">
        <v>3524</v>
      </c>
      <c r="S807" s="66" t="s">
        <v>131</v>
      </c>
      <c r="T807" s="68" t="s">
        <v>56</v>
      </c>
      <c r="U807" s="62" t="s">
        <v>42</v>
      </c>
      <c r="V807" s="66"/>
      <c r="W807" s="69"/>
      <c r="X807" s="38"/>
      <c r="Y807" s="70" t="s">
        <v>47</v>
      </c>
      <c r="Z807" s="70" t="s">
        <v>47</v>
      </c>
      <c r="AA807" s="189"/>
      <c r="AB807" s="13" t="str">
        <f t="shared" si="131"/>
        <v>/rsm:CrossIndustryInvoice/rsm:SupplyChainTradeTransaction/ram:ApplicableHeaderTradeSettlement/ram:InvoicerTradeParty/ram:SpecifiedLegalOrganization/ram:PostalTradeAddress</v>
      </c>
      <c r="AC807" s="13" t="str">
        <f t="shared" si="132"/>
        <v>/ram:CountryID</v>
      </c>
      <c r="AD807" s="14">
        <f>COUNTIFS(R$4:R807,AB807)</f>
        <v>1</v>
      </c>
      <c r="AE807" s="11"/>
      <c r="AF807" s="61" t="str">
        <f t="shared" si="124"/>
        <v>EXT</v>
      </c>
      <c r="AG807" s="62">
        <f t="shared" si="126"/>
        <v>6</v>
      </c>
      <c r="AH807" s="62" t="str">
        <f t="shared" si="125"/>
        <v>1..1</v>
      </c>
      <c r="AI807" s="64" t="s">
        <v>2559</v>
      </c>
      <c r="AJ807" s="64"/>
      <c r="AK807" s="65"/>
      <c r="AL807" s="65"/>
      <c r="AM807" s="65"/>
      <c r="AN807" s="64"/>
      <c r="AO807" s="66" t="str">
        <f t="shared" si="123"/>
        <v>1..1</v>
      </c>
      <c r="AP807" s="66" t="str">
        <f t="shared" si="123"/>
        <v>1..1</v>
      </c>
      <c r="AQ807" s="6" t="str">
        <f t="shared" si="123"/>
        <v>/rsm:CrossIndustryInvoice
/rsm:SupplyChainTradeTransaction
/ram:ApplicableHeaderTradeSettlement
/ram:InvoicerTradeParty
/ram:SpecifiedLegalOrganization
/ram:PostalTradeAddress
/ram:CountryID</v>
      </c>
      <c r="AR807" s="67" t="str">
        <f t="shared" si="123"/>
        <v>/rsm:CrossIndustryInvoice/rsm:SupplyChainTradeTransaction/ram:ApplicableHeaderTradeSettlement/ram:InvoicerTradeParty/ram:SpecifiedLegalOrganization/ram:PostalTradeAddress/ram:CountryID</v>
      </c>
      <c r="AS807" s="66" t="s">
        <v>131</v>
      </c>
      <c r="AT807" s="68" t="s">
        <v>56</v>
      </c>
      <c r="AU807" s="62" t="str">
        <f t="shared" si="127"/>
        <v>0..1</v>
      </c>
      <c r="AV807" s="66"/>
      <c r="AW807" s="69"/>
      <c r="AX807" s="7"/>
      <c r="AY807" s="70" t="str">
        <f t="shared" si="128"/>
        <v>EXTENDED</v>
      </c>
      <c r="AZ807" s="70" t="str">
        <f t="shared" si="128"/>
        <v>EXTENDED</v>
      </c>
      <c r="BA807" s="1"/>
      <c r="BB807" s="57"/>
      <c r="BE807"/>
      <c r="BF807" s="1"/>
      <c r="BG807" s="1"/>
      <c r="BH807" s="1"/>
      <c r="BI807" s="1"/>
      <c r="BJ807" s="1"/>
      <c r="BK807" s="1"/>
      <c r="BL807" s="1"/>
      <c r="BM807" s="1"/>
      <c r="BN807" s="1"/>
      <c r="BO807" s="1"/>
      <c r="BP807" s="1"/>
      <c r="BQ807" s="1"/>
      <c r="BR807" s="1"/>
      <c r="BS807" s="1"/>
      <c r="BT807" s="1"/>
      <c r="BU807" s="1"/>
      <c r="BV807" s="1"/>
      <c r="BW807" s="1"/>
      <c r="BX807" s="1"/>
      <c r="BY807" s="1"/>
      <c r="BZ807" s="1"/>
    </row>
    <row r="808" spans="1:78" s="59" customFormat="1" ht="102">
      <c r="A808" s="45" t="str">
        <f t="shared" si="133"/>
        <v>EXT</v>
      </c>
      <c r="B808" s="131" t="s">
        <v>304</v>
      </c>
      <c r="C808" s="131"/>
      <c r="D808" s="214" t="s">
        <v>3431</v>
      </c>
      <c r="E808" s="61" t="s">
        <v>41</v>
      </c>
      <c r="F808" s="281" t="e">
        <v>#N/A</v>
      </c>
      <c r="G808" s="62">
        <f t="shared" si="130"/>
        <v>6</v>
      </c>
      <c r="H808" s="62"/>
      <c r="I808" s="64" t="s">
        <v>1666</v>
      </c>
      <c r="J808" s="64" t="s">
        <v>1667</v>
      </c>
      <c r="K808" s="65" t="s">
        <v>1668</v>
      </c>
      <c r="L808" s="65"/>
      <c r="M808" s="65" t="s">
        <v>35</v>
      </c>
      <c r="N808" s="64" t="s">
        <v>70</v>
      </c>
      <c r="O808" s="66" t="s">
        <v>42</v>
      </c>
      <c r="P808" s="66" t="str">
        <f t="shared" si="129"/>
        <v>0..1</v>
      </c>
      <c r="Q808" s="6" t="s">
        <v>3525</v>
      </c>
      <c r="R808" s="67" t="s">
        <v>3526</v>
      </c>
      <c r="S808" s="66" t="s">
        <v>73</v>
      </c>
      <c r="T808" s="68" t="s">
        <v>56</v>
      </c>
      <c r="U808" s="62" t="s">
        <v>62</v>
      </c>
      <c r="V808" s="66"/>
      <c r="W808" s="69" t="s">
        <v>35</v>
      </c>
      <c r="X808" s="38"/>
      <c r="Y808" s="70" t="s">
        <v>47</v>
      </c>
      <c r="Z808" s="70" t="s">
        <v>47</v>
      </c>
      <c r="AA808" s="189"/>
      <c r="AB808" s="13" t="str">
        <f t="shared" si="131"/>
        <v>/rsm:CrossIndustryInvoice/rsm:SupplyChainTradeTransaction/ram:ApplicableHeaderTradeSettlement/ram:InvoicerTradeParty/ram:SpecifiedLegalOrganization/ram:PostalTradeAddress</v>
      </c>
      <c r="AC808" s="13" t="str">
        <f t="shared" si="132"/>
        <v>/ram:CountrySubDivisionName</v>
      </c>
      <c r="AD808" s="14">
        <f>COUNTIFS(R$4:R808,AB808)</f>
        <v>1</v>
      </c>
      <c r="AE808" s="11"/>
      <c r="AF808" s="61" t="str">
        <f t="shared" si="124"/>
        <v>EXT</v>
      </c>
      <c r="AG808" s="62">
        <f t="shared" si="126"/>
        <v>6</v>
      </c>
      <c r="AH808" s="62">
        <f t="shared" si="125"/>
        <v>0</v>
      </c>
      <c r="AI808" s="64" t="s">
        <v>2898</v>
      </c>
      <c r="AJ808" s="64" t="s">
        <v>1671</v>
      </c>
      <c r="AK808" s="65" t="s">
        <v>1672</v>
      </c>
      <c r="AL808" s="65"/>
      <c r="AM808" s="65" t="s">
        <v>35</v>
      </c>
      <c r="AN808" s="64" t="s">
        <v>78</v>
      </c>
      <c r="AO808" s="66" t="str">
        <f t="shared" si="123"/>
        <v>0..1</v>
      </c>
      <c r="AP808" s="66" t="str">
        <f t="shared" si="123"/>
        <v>0..1</v>
      </c>
      <c r="AQ808" s="6" t="str">
        <f t="shared" si="123"/>
        <v>/rsm:CrossIndustryInvoice
/rsm:SupplyChainTradeTransaction
/ram:ApplicableHeaderTradeSettlement
/ram:InvoicerTradeParty
/ram:SpecifiedLegalOrganization
/ram:PostalTradeAddress
/ram:CountrySubDivisionName</v>
      </c>
      <c r="AR808" s="67" t="str">
        <f t="shared" si="123"/>
        <v>/rsm:CrossIndustryInvoice/rsm:SupplyChainTradeTransaction/ram:ApplicableHeaderTradeSettlement/ram:InvoicerTradeParty/ram:SpecifiedLegalOrganization/ram:PostalTradeAddress/ram:CountrySubDivisionName</v>
      </c>
      <c r="AS808" s="66" t="s">
        <v>73</v>
      </c>
      <c r="AT808" s="68" t="s">
        <v>56</v>
      </c>
      <c r="AU808" s="62" t="str">
        <f t="shared" si="127"/>
        <v>0..n</v>
      </c>
      <c r="AV808" s="66"/>
      <c r="AW808" s="69" t="s">
        <v>35</v>
      </c>
      <c r="AX808" s="7"/>
      <c r="AY808" s="70" t="str">
        <f t="shared" si="128"/>
        <v>EXTENDED</v>
      </c>
      <c r="AZ808" s="70" t="str">
        <f t="shared" si="128"/>
        <v>EXTENDED</v>
      </c>
      <c r="BA808" s="1"/>
      <c r="BB808" s="57"/>
      <c r="BE808"/>
      <c r="BF808" s="1"/>
      <c r="BG808" s="1"/>
      <c r="BH808" s="1"/>
      <c r="BI808" s="1"/>
      <c r="BJ808" s="1"/>
      <c r="BK808" s="1"/>
      <c r="BL808" s="1"/>
      <c r="BM808" s="1"/>
      <c r="BN808" s="1"/>
      <c r="BO808" s="1"/>
      <c r="BP808" s="1"/>
      <c r="BQ808" s="1"/>
      <c r="BR808" s="1"/>
      <c r="BS808" s="1"/>
      <c r="BT808" s="1"/>
      <c r="BU808" s="1"/>
      <c r="BV808" s="1"/>
      <c r="BW808" s="1"/>
      <c r="BX808" s="1"/>
      <c r="BY808" s="1"/>
      <c r="BZ808" s="1"/>
    </row>
    <row r="809" spans="1:78" s="59" customFormat="1" ht="76.5">
      <c r="A809" s="45" t="str">
        <f t="shared" si="133"/>
        <v>EXT</v>
      </c>
      <c r="B809" s="45"/>
      <c r="C809" s="45"/>
      <c r="D809" s="214" t="s">
        <v>3431</v>
      </c>
      <c r="E809" s="139" t="s">
        <v>41</v>
      </c>
      <c r="F809" s="295" t="s">
        <v>4990</v>
      </c>
      <c r="G809" s="140">
        <f t="shared" si="130"/>
        <v>4</v>
      </c>
      <c r="H809" s="140" t="s">
        <v>42</v>
      </c>
      <c r="I809" s="125" t="s">
        <v>3527</v>
      </c>
      <c r="J809" s="125"/>
      <c r="K809" s="126"/>
      <c r="L809" s="126"/>
      <c r="M809" s="126"/>
      <c r="N809" s="125"/>
      <c r="O809" s="124" t="s">
        <v>62</v>
      </c>
      <c r="P809" s="124" t="str">
        <f t="shared" si="129"/>
        <v>0..n</v>
      </c>
      <c r="Q809" s="141" t="s">
        <v>3528</v>
      </c>
      <c r="R809" s="142" t="s">
        <v>3529</v>
      </c>
      <c r="S809" s="124" t="s">
        <v>35</v>
      </c>
      <c r="T809" s="129" t="s">
        <v>56</v>
      </c>
      <c r="U809" s="140" t="s">
        <v>62</v>
      </c>
      <c r="V809" s="124"/>
      <c r="W809" s="130"/>
      <c r="X809" s="38"/>
      <c r="Y809" s="143" t="s">
        <v>47</v>
      </c>
      <c r="Z809" s="143" t="s">
        <v>48</v>
      </c>
      <c r="AA809" s="4"/>
      <c r="AB809" s="13" t="str">
        <f t="shared" si="131"/>
        <v>/rsm:CrossIndustryInvoice/rsm:SupplyChainTradeTransaction/ram:ApplicableHeaderTradeSettlement/ram:InvoicerTradeParty</v>
      </c>
      <c r="AC809" s="13" t="str">
        <f t="shared" si="132"/>
        <v>/ram:DefinedTradeContact</v>
      </c>
      <c r="AD809" s="14">
        <f>COUNTIFS(R$4:R809,AB809)</f>
        <v>1</v>
      </c>
      <c r="AE809" s="1"/>
      <c r="AF809" s="139" t="str">
        <f t="shared" si="124"/>
        <v>EXT</v>
      </c>
      <c r="AG809" s="140">
        <f t="shared" si="126"/>
        <v>4</v>
      </c>
      <c r="AH809" s="140" t="str">
        <f t="shared" si="125"/>
        <v>0..1</v>
      </c>
      <c r="AI809" s="125" t="s">
        <v>2297</v>
      </c>
      <c r="AJ809" s="125"/>
      <c r="AK809" s="126"/>
      <c r="AL809" s="126"/>
      <c r="AM809" s="126"/>
      <c r="AN809" s="125"/>
      <c r="AO809" s="124" t="str">
        <f t="shared" si="123"/>
        <v>0..n</v>
      </c>
      <c r="AP809" s="124" t="str">
        <f t="shared" si="123"/>
        <v>0..n</v>
      </c>
      <c r="AQ809" s="141" t="str">
        <f t="shared" si="123"/>
        <v>/rsm:CrossIndustryInvoice
/rsm:SupplyChainTradeTransaction
/ram:ApplicableHeaderTradeSettlement
/ram:InvoicerTradeParty
/ram:DefinedTradeContact</v>
      </c>
      <c r="AR809" s="142" t="str">
        <f t="shared" si="123"/>
        <v>/rsm:CrossIndustryInvoice/rsm:SupplyChainTradeTransaction/ram:ApplicableHeaderTradeSettlement/ram:InvoicerTradeParty/ram:DefinedTradeContact</v>
      </c>
      <c r="AS809" s="124" t="s">
        <v>35</v>
      </c>
      <c r="AT809" s="129" t="s">
        <v>56</v>
      </c>
      <c r="AU809" s="140" t="str">
        <f t="shared" si="127"/>
        <v>0..n</v>
      </c>
      <c r="AV809" s="124"/>
      <c r="AW809" s="130"/>
      <c r="AX809" s="7"/>
      <c r="AY809" s="143" t="str">
        <f t="shared" si="128"/>
        <v>EXTENDED</v>
      </c>
      <c r="AZ809" s="143" t="str">
        <f t="shared" si="128"/>
        <v>EXTENDED FR B2B</v>
      </c>
      <c r="BA809" s="1"/>
      <c r="BB809" s="57"/>
      <c r="BE809"/>
      <c r="BF809" s="1"/>
      <c r="BG809" s="1"/>
      <c r="BH809" s="1"/>
      <c r="BI809" s="1"/>
      <c r="BJ809" s="1"/>
      <c r="BK809" s="1"/>
      <c r="BL809" s="1"/>
      <c r="BM809" s="1"/>
      <c r="BN809" s="1"/>
      <c r="BO809" s="1"/>
      <c r="BP809" s="1"/>
      <c r="BQ809" s="1"/>
      <c r="BR809" s="1"/>
      <c r="BS809" s="1"/>
      <c r="BT809" s="1"/>
      <c r="BU809" s="1"/>
      <c r="BV809" s="1"/>
      <c r="BW809" s="1"/>
      <c r="BX809" s="1"/>
      <c r="BY809" s="1"/>
      <c r="BZ809" s="1"/>
    </row>
    <row r="810" spans="1:78" s="59" customFormat="1" ht="89.25">
      <c r="A810" s="45" t="str">
        <f t="shared" si="133"/>
        <v>EXT</v>
      </c>
      <c r="B810" s="45"/>
      <c r="C810" s="45"/>
      <c r="D810" s="214" t="s">
        <v>3431</v>
      </c>
      <c r="E810" s="61" t="s">
        <v>41</v>
      </c>
      <c r="F810" s="281" t="s">
        <v>4991</v>
      </c>
      <c r="G810" s="62">
        <f t="shared" si="130"/>
        <v>5</v>
      </c>
      <c r="H810" s="62" t="s">
        <v>42</v>
      </c>
      <c r="I810" s="64" t="s">
        <v>2142</v>
      </c>
      <c r="J810" s="64"/>
      <c r="K810" s="65"/>
      <c r="L810" s="65"/>
      <c r="M810" s="65"/>
      <c r="N810" s="64"/>
      <c r="O810" s="66" t="s">
        <v>42</v>
      </c>
      <c r="P810" s="66" t="str">
        <f t="shared" si="129"/>
        <v>0..1</v>
      </c>
      <c r="Q810" s="6" t="s">
        <v>3530</v>
      </c>
      <c r="R810" s="67" t="s">
        <v>3531</v>
      </c>
      <c r="S810" s="66" t="s">
        <v>73</v>
      </c>
      <c r="T810" s="68" t="s">
        <v>56</v>
      </c>
      <c r="U810" s="62" t="s">
        <v>42</v>
      </c>
      <c r="V810" s="66"/>
      <c r="W810" s="69"/>
      <c r="X810" s="38"/>
      <c r="Y810" s="70" t="s">
        <v>47</v>
      </c>
      <c r="Z810" s="70" t="s">
        <v>48</v>
      </c>
      <c r="AA810" s="4"/>
      <c r="AB810" s="13" t="str">
        <f t="shared" si="131"/>
        <v>/rsm:CrossIndustryInvoice/rsm:SupplyChainTradeTransaction/ram:ApplicableHeaderTradeSettlement/ram:InvoicerTradeParty/ram:DefinedTradeContact</v>
      </c>
      <c r="AC810" s="13" t="str">
        <f t="shared" si="132"/>
        <v>/ram:PersonName</v>
      </c>
      <c r="AD810" s="14">
        <f>COUNTIFS(R$4:R810,AB810)</f>
        <v>1</v>
      </c>
      <c r="AE810" s="1"/>
      <c r="AF810" s="61" t="str">
        <f t="shared" si="124"/>
        <v>EXT</v>
      </c>
      <c r="AG810" s="62">
        <f t="shared" si="126"/>
        <v>5</v>
      </c>
      <c r="AH810" s="62" t="str">
        <f t="shared" si="125"/>
        <v>0..1</v>
      </c>
      <c r="AI810" s="64" t="s">
        <v>2145</v>
      </c>
      <c r="AJ810" s="64"/>
      <c r="AK810" s="65"/>
      <c r="AL810" s="65"/>
      <c r="AM810" s="65"/>
      <c r="AN810" s="64"/>
      <c r="AO810" s="66" t="str">
        <f t="shared" si="123"/>
        <v>0..1</v>
      </c>
      <c r="AP810" s="66" t="str">
        <f t="shared" si="123"/>
        <v>0..1</v>
      </c>
      <c r="AQ810" s="6" t="str">
        <f t="shared" si="123"/>
        <v>/rsm:CrossIndustryInvoice
/rsm:SupplyChainTradeTransaction
/ram:ApplicableHeaderTradeSettlement
/ram:InvoicerTradeParty
/ram:DefinedTradeContact
/ram:PersonName</v>
      </c>
      <c r="AR810" s="67" t="str">
        <f t="shared" si="123"/>
        <v>/rsm:CrossIndustryInvoice/rsm:SupplyChainTradeTransaction/ram:ApplicableHeaderTradeSettlement/ram:InvoicerTradeParty/ram:DefinedTradeContact/ram:PersonName</v>
      </c>
      <c r="AS810" s="66" t="s">
        <v>73</v>
      </c>
      <c r="AT810" s="68" t="s">
        <v>56</v>
      </c>
      <c r="AU810" s="62" t="str">
        <f t="shared" si="127"/>
        <v>0..1</v>
      </c>
      <c r="AV810" s="66"/>
      <c r="AW810" s="69"/>
      <c r="AX810" s="7"/>
      <c r="AY810" s="70" t="str">
        <f t="shared" si="128"/>
        <v>EXTENDED</v>
      </c>
      <c r="AZ810" s="70" t="str">
        <f t="shared" si="128"/>
        <v>EXTENDED FR B2B</v>
      </c>
      <c r="BA810" s="1"/>
      <c r="BB810" s="57"/>
      <c r="BE810"/>
      <c r="BF810" s="1"/>
      <c r="BG810" s="1"/>
      <c r="BH810" s="1"/>
      <c r="BI810" s="1"/>
      <c r="BJ810" s="1"/>
      <c r="BK810" s="1"/>
      <c r="BL810" s="1"/>
      <c r="BM810" s="1"/>
      <c r="BN810" s="1"/>
      <c r="BO810" s="1"/>
      <c r="BP810" s="1"/>
      <c r="BQ810" s="1"/>
      <c r="BR810" s="1"/>
      <c r="BS810" s="1"/>
      <c r="BT810" s="1"/>
      <c r="BU810" s="1"/>
      <c r="BV810" s="1"/>
      <c r="BW810" s="1"/>
      <c r="BX810" s="1"/>
      <c r="BY810" s="1"/>
      <c r="BZ810" s="1"/>
    </row>
    <row r="811" spans="1:78" s="59" customFormat="1" ht="89.25">
      <c r="A811" s="45" t="str">
        <f t="shared" si="133"/>
        <v>EXT</v>
      </c>
      <c r="B811" s="45"/>
      <c r="C811" s="45"/>
      <c r="D811" s="214" t="s">
        <v>3431</v>
      </c>
      <c r="E811" s="61" t="s">
        <v>41</v>
      </c>
      <c r="F811" s="281" t="e">
        <v>#N/A</v>
      </c>
      <c r="G811" s="62">
        <f t="shared" si="130"/>
        <v>5</v>
      </c>
      <c r="H811" s="62" t="s">
        <v>42</v>
      </c>
      <c r="I811" s="64" t="s">
        <v>2146</v>
      </c>
      <c r="J811" s="64"/>
      <c r="K811" s="65"/>
      <c r="L811" s="65"/>
      <c r="M811" s="65"/>
      <c r="N811" s="64"/>
      <c r="O811" s="66" t="s">
        <v>42</v>
      </c>
      <c r="P811" s="66" t="str">
        <f t="shared" si="129"/>
        <v>0..1</v>
      </c>
      <c r="Q811" s="6" t="s">
        <v>3532</v>
      </c>
      <c r="R811" s="67" t="s">
        <v>3533</v>
      </c>
      <c r="S811" s="66" t="s">
        <v>73</v>
      </c>
      <c r="T811" s="68" t="s">
        <v>56</v>
      </c>
      <c r="U811" s="62" t="s">
        <v>42</v>
      </c>
      <c r="V811" s="66"/>
      <c r="W811" s="69"/>
      <c r="X811" s="38"/>
      <c r="Y811" s="70" t="s">
        <v>47</v>
      </c>
      <c r="Z811" s="70" t="s">
        <v>48</v>
      </c>
      <c r="AA811" s="4"/>
      <c r="AB811" s="13" t="str">
        <f t="shared" si="131"/>
        <v>/rsm:CrossIndustryInvoice/rsm:SupplyChainTradeTransaction/ram:ApplicableHeaderTradeSettlement/ram:InvoicerTradeParty/ram:DefinedTradeContact</v>
      </c>
      <c r="AC811" s="13" t="str">
        <f t="shared" si="132"/>
        <v>/ram:DepartmentName</v>
      </c>
      <c r="AD811" s="14">
        <f>COUNTIFS(R$4:R811,AB811)</f>
        <v>1</v>
      </c>
      <c r="AE811" s="1"/>
      <c r="AF811" s="61" t="str">
        <f t="shared" si="124"/>
        <v>EXT</v>
      </c>
      <c r="AG811" s="62">
        <f t="shared" si="126"/>
        <v>5</v>
      </c>
      <c r="AH811" s="62" t="str">
        <f t="shared" si="125"/>
        <v>0..1</v>
      </c>
      <c r="AI811" s="64" t="s">
        <v>2145</v>
      </c>
      <c r="AJ811" s="64"/>
      <c r="AK811" s="65"/>
      <c r="AL811" s="65"/>
      <c r="AM811" s="65"/>
      <c r="AN811" s="64"/>
      <c r="AO811" s="66" t="str">
        <f t="shared" si="123"/>
        <v>0..1</v>
      </c>
      <c r="AP811" s="66" t="str">
        <f t="shared" si="123"/>
        <v>0..1</v>
      </c>
      <c r="AQ811" s="6" t="str">
        <f t="shared" si="123"/>
        <v>/rsm:CrossIndustryInvoice
/rsm:SupplyChainTradeTransaction
/ram:ApplicableHeaderTradeSettlement
/ram:InvoicerTradeParty
/ram:DefinedTradeContact
/ram:DepartmentName</v>
      </c>
      <c r="AR811" s="67" t="str">
        <f t="shared" si="123"/>
        <v>/rsm:CrossIndustryInvoice/rsm:SupplyChainTradeTransaction/ram:ApplicableHeaderTradeSettlement/ram:InvoicerTradeParty/ram:DefinedTradeContact/ram:DepartmentName</v>
      </c>
      <c r="AS811" s="66" t="s">
        <v>73</v>
      </c>
      <c r="AT811" s="68" t="s">
        <v>56</v>
      </c>
      <c r="AU811" s="62" t="str">
        <f t="shared" si="127"/>
        <v>0..1</v>
      </c>
      <c r="AV811" s="66"/>
      <c r="AW811" s="69"/>
      <c r="AX811" s="7"/>
      <c r="AY811" s="70" t="str">
        <f t="shared" si="128"/>
        <v>EXTENDED</v>
      </c>
      <c r="AZ811" s="70" t="str">
        <f t="shared" si="128"/>
        <v>EXTENDED FR B2B</v>
      </c>
      <c r="BA811" s="1"/>
      <c r="BB811" s="57"/>
      <c r="BE811"/>
      <c r="BF811" s="1"/>
      <c r="BG811" s="1"/>
      <c r="BH811" s="1"/>
      <c r="BI811" s="1"/>
      <c r="BJ811" s="1"/>
      <c r="BK811" s="1"/>
      <c r="BL811" s="1"/>
      <c r="BM811" s="1"/>
      <c r="BN811" s="1"/>
      <c r="BO811" s="1"/>
      <c r="BP811" s="1"/>
      <c r="BQ811" s="1"/>
      <c r="BR811" s="1"/>
      <c r="BS811" s="1"/>
      <c r="BT811" s="1"/>
      <c r="BU811" s="1"/>
      <c r="BV811" s="1"/>
      <c r="BW811" s="1"/>
      <c r="BX811" s="1"/>
      <c r="BY811" s="1"/>
      <c r="BZ811" s="1"/>
    </row>
    <row r="812" spans="1:78" s="59" customFormat="1" ht="89.25">
      <c r="A812" s="45" t="str">
        <f>IF(LEFT(E812,2)="BG","NO",IF(LEN(E812)-LEN(SUBSTITUTE(E812,"-",""))&gt;1,"NO",IF(E812="EXT","EXT","YES")))</f>
        <v>EXT</v>
      </c>
      <c r="B812" s="131" t="s">
        <v>304</v>
      </c>
      <c r="C812" s="131"/>
      <c r="D812" s="214" t="s">
        <v>3431</v>
      </c>
      <c r="E812" s="61" t="s">
        <v>41</v>
      </c>
      <c r="F812" s="281" t="e">
        <v>#N/A</v>
      </c>
      <c r="G812" s="62">
        <f t="shared" si="130"/>
        <v>5</v>
      </c>
      <c r="H812" s="62" t="s">
        <v>42</v>
      </c>
      <c r="I812" s="64" t="s">
        <v>2907</v>
      </c>
      <c r="J812" s="64"/>
      <c r="K812" s="65" t="s">
        <v>938</v>
      </c>
      <c r="L812" s="65"/>
      <c r="M812" s="65" t="s">
        <v>35</v>
      </c>
      <c r="N812" s="64"/>
      <c r="O812" s="66" t="s">
        <v>42</v>
      </c>
      <c r="P812" s="66" t="str">
        <f>O812</f>
        <v>0..1</v>
      </c>
      <c r="Q812" s="6" t="s">
        <v>3534</v>
      </c>
      <c r="R812" s="67" t="s">
        <v>3535</v>
      </c>
      <c r="S812" s="66" t="s">
        <v>131</v>
      </c>
      <c r="T812" s="68" t="s">
        <v>56</v>
      </c>
      <c r="U812" s="62" t="s">
        <v>42</v>
      </c>
      <c r="V812" s="66"/>
      <c r="W812" s="69" t="s">
        <v>35</v>
      </c>
      <c r="X812" s="38"/>
      <c r="Y812" s="70" t="s">
        <v>47</v>
      </c>
      <c r="Z812" s="70" t="s">
        <v>48</v>
      </c>
      <c r="AA812" s="57"/>
      <c r="AB812" s="13" t="str">
        <f>IF(ISERROR(FIND("/",R812)),R812,LEFT(R812,FIND(CHAR(1),SUBSTITUTE(R812,"/",CHAR(1),LEN(R812)-LEN(SUBSTITUTE(R812,"/",""))))-1))</f>
        <v>/rsm:CrossIndustryInvoice/rsm:SupplyChainTradeTransaction/ram:ApplicableHeaderTradeSettlement/ram:InvoicerTradeParty/ram:DefinedTradeContact</v>
      </c>
      <c r="AC812" s="13" t="str">
        <f>IF(ISERROR(FIND("/",R812)),R812,MID(R812, FIND(CHAR(1),SUBSTITUTE(R812,"/",CHAR(1), LEN(R812)-LEN(SUBSTITUTE(R812,"/","")))), LEN(R812)))</f>
        <v>/ram:TypeCode</v>
      </c>
      <c r="AD812" s="14">
        <f>COUNTIFS(R$4:R812,AB812)</f>
        <v>1</v>
      </c>
      <c r="AE812" s="57"/>
      <c r="AF812" s="61" t="str">
        <f t="shared" si="124"/>
        <v>EXT</v>
      </c>
      <c r="AG812" s="62">
        <f t="shared" si="126"/>
        <v>5</v>
      </c>
      <c r="AH812" s="62" t="str">
        <f t="shared" si="125"/>
        <v>0..1</v>
      </c>
      <c r="AI812" s="64" t="s">
        <v>2910</v>
      </c>
      <c r="AJ812" s="64"/>
      <c r="AK812" s="65" t="s">
        <v>942</v>
      </c>
      <c r="AL812" s="65"/>
      <c r="AM812" s="65" t="s">
        <v>35</v>
      </c>
      <c r="AN812" s="64"/>
      <c r="AO812" s="66" t="str">
        <f t="shared" si="123"/>
        <v>0..1</v>
      </c>
      <c r="AP812" s="66" t="str">
        <f t="shared" si="123"/>
        <v>0..1</v>
      </c>
      <c r="AQ812" s="6" t="str">
        <f t="shared" si="123"/>
        <v>/rsm:CrossIndustryInvoice
/rsm:SupplyChainTradeTransaction
/ram:ApplicableHeaderTradeSettlement
/ram:InvoicerTradeParty
/ram:DefinedTradeContact
/ram:TypeCode</v>
      </c>
      <c r="AR812" s="67" t="str">
        <f t="shared" si="123"/>
        <v>/rsm:CrossIndustryInvoice/rsm:SupplyChainTradeTransaction/ram:ApplicableHeaderTradeSettlement/ram:InvoicerTradeParty/ram:DefinedTradeContact/ram:TypeCode</v>
      </c>
      <c r="AS812" s="66" t="s">
        <v>131</v>
      </c>
      <c r="AT812" s="68" t="s">
        <v>56</v>
      </c>
      <c r="AU812" s="62" t="str">
        <f t="shared" si="127"/>
        <v>0..1</v>
      </c>
      <c r="AV812" s="66"/>
      <c r="AW812" s="69" t="s">
        <v>35</v>
      </c>
      <c r="AX812" s="7"/>
      <c r="AY812" s="70" t="str">
        <f t="shared" si="128"/>
        <v>EXTENDED</v>
      </c>
      <c r="AZ812" s="70" t="str">
        <f t="shared" si="128"/>
        <v>EXTENDED FR B2B</v>
      </c>
      <c r="BA812" s="1"/>
      <c r="BB812" s="57"/>
      <c r="BE812"/>
      <c r="BF812" s="1"/>
      <c r="BG812" s="1"/>
      <c r="BH812" s="1"/>
      <c r="BI812" s="1"/>
      <c r="BJ812" s="1"/>
      <c r="BK812" s="1"/>
      <c r="BL812" s="1"/>
      <c r="BM812" s="1"/>
      <c r="BN812" s="1"/>
      <c r="BO812" s="1"/>
      <c r="BP812" s="1"/>
      <c r="BQ812" s="1"/>
      <c r="BR812" s="1"/>
      <c r="BS812" s="1"/>
      <c r="BT812" s="1"/>
      <c r="BU812" s="1"/>
      <c r="BV812" s="1"/>
      <c r="BW812" s="1"/>
      <c r="BX812" s="1"/>
      <c r="BY812" s="1"/>
      <c r="BZ812" s="1"/>
    </row>
    <row r="813" spans="1:78" s="59" customFormat="1" ht="89.25">
      <c r="A813" s="45" t="str">
        <f t="shared" si="133"/>
        <v>EXT</v>
      </c>
      <c r="B813" s="45"/>
      <c r="C813" s="45"/>
      <c r="D813" s="214" t="s">
        <v>3431</v>
      </c>
      <c r="E813" s="61" t="s">
        <v>41</v>
      </c>
      <c r="F813" s="281" t="e">
        <v>#N/A</v>
      </c>
      <c r="G813" s="62">
        <f t="shared" si="130"/>
        <v>5</v>
      </c>
      <c r="H813" s="62" t="s">
        <v>42</v>
      </c>
      <c r="I813" s="192" t="s">
        <v>2153</v>
      </c>
      <c r="J813" s="64"/>
      <c r="K813" s="65"/>
      <c r="L813" s="65"/>
      <c r="M813" s="65"/>
      <c r="N813" s="64"/>
      <c r="O813" s="66" t="s">
        <v>42</v>
      </c>
      <c r="P813" s="66" t="str">
        <f t="shared" si="129"/>
        <v>0..1</v>
      </c>
      <c r="Q813" s="6" t="s">
        <v>3536</v>
      </c>
      <c r="R813" s="67" t="s">
        <v>3537</v>
      </c>
      <c r="S813" s="66"/>
      <c r="T813" s="68"/>
      <c r="U813" s="62" t="s">
        <v>42</v>
      </c>
      <c r="V813" s="66"/>
      <c r="W813" s="69"/>
      <c r="X813" s="38"/>
      <c r="Y813" s="70" t="s">
        <v>47</v>
      </c>
      <c r="Z813" s="70" t="s">
        <v>48</v>
      </c>
      <c r="AA813" s="4"/>
      <c r="AB813" s="13" t="str">
        <f t="shared" si="131"/>
        <v>/rsm:CrossIndustryInvoice/rsm:SupplyChainTradeTransaction/ram:ApplicableHeaderTradeSettlement/ram:InvoicerTradeParty/ram:DefinedTradeContact</v>
      </c>
      <c r="AC813" s="13" t="str">
        <f t="shared" si="132"/>
        <v>/ram:TelephoneUniversalCommunication</v>
      </c>
      <c r="AD813" s="14">
        <f>COUNTIFS(R$4:R813,AB813)</f>
        <v>1</v>
      </c>
      <c r="AE813" s="1"/>
      <c r="AF813" s="61" t="str">
        <f t="shared" si="124"/>
        <v>EXT</v>
      </c>
      <c r="AG813" s="62">
        <f t="shared" si="126"/>
        <v>5</v>
      </c>
      <c r="AH813" s="62" t="str">
        <f t="shared" si="125"/>
        <v>0..1</v>
      </c>
      <c r="AI813" s="192" t="s">
        <v>946</v>
      </c>
      <c r="AJ813" s="64"/>
      <c r="AK813" s="65"/>
      <c r="AL813" s="65"/>
      <c r="AM813" s="65"/>
      <c r="AN813" s="64"/>
      <c r="AO813" s="66" t="str">
        <f t="shared" si="123"/>
        <v>0..1</v>
      </c>
      <c r="AP813" s="66" t="str">
        <f t="shared" si="123"/>
        <v>0..1</v>
      </c>
      <c r="AQ813" s="6" t="str">
        <f t="shared" si="123"/>
        <v>/rsm:CrossIndustryInvoice
/rsm:SupplyChainTradeTransaction
/ram:ApplicableHeaderTradeSettlement
/ram:InvoicerTradeParty
/ram:DefinedTradeContact
/ram:TelephoneUniversalCommunication</v>
      </c>
      <c r="AR813" s="67" t="str">
        <f t="shared" si="123"/>
        <v>/rsm:CrossIndustryInvoice/rsm:SupplyChainTradeTransaction/ram:ApplicableHeaderTradeSettlement/ram:InvoicerTradeParty/ram:DefinedTradeContact/ram:TelephoneUniversalCommunication</v>
      </c>
      <c r="AS813" s="66"/>
      <c r="AT813" s="68"/>
      <c r="AU813" s="62" t="str">
        <f t="shared" si="127"/>
        <v>0..1</v>
      </c>
      <c r="AV813" s="66"/>
      <c r="AW813" s="69"/>
      <c r="AX813" s="7"/>
      <c r="AY813" s="70" t="str">
        <f t="shared" si="128"/>
        <v>EXTENDED</v>
      </c>
      <c r="AZ813" s="70" t="str">
        <f t="shared" si="128"/>
        <v>EXTENDED FR B2B</v>
      </c>
      <c r="BA813" s="1"/>
      <c r="BB813" s="57"/>
      <c r="BE813"/>
      <c r="BF813" s="1"/>
      <c r="BG813" s="1"/>
      <c r="BH813" s="1"/>
      <c r="BI813" s="1"/>
      <c r="BJ813" s="1"/>
      <c r="BK813" s="1"/>
      <c r="BL813" s="1"/>
      <c r="BM813" s="1"/>
      <c r="BN813" s="1"/>
      <c r="BO813" s="1"/>
      <c r="BP813" s="1"/>
      <c r="BQ813" s="1"/>
      <c r="BR813" s="1"/>
      <c r="BS813" s="1"/>
      <c r="BT813" s="1"/>
      <c r="BU813" s="1"/>
      <c r="BV813" s="1"/>
      <c r="BW813" s="1"/>
      <c r="BX813" s="1"/>
      <c r="BY813" s="1"/>
      <c r="BZ813" s="1"/>
    </row>
    <row r="814" spans="1:78" s="59" customFormat="1" ht="114">
      <c r="A814" s="45" t="str">
        <f t="shared" si="133"/>
        <v>EXT</v>
      </c>
      <c r="B814" s="45"/>
      <c r="C814" s="45"/>
      <c r="D814" s="214" t="s">
        <v>3431</v>
      </c>
      <c r="E814" s="61" t="s">
        <v>41</v>
      </c>
      <c r="F814" s="281" t="s">
        <v>4992</v>
      </c>
      <c r="G814" s="62">
        <f t="shared" si="130"/>
        <v>6</v>
      </c>
      <c r="H814" s="62" t="s">
        <v>32</v>
      </c>
      <c r="I814" s="64" t="s">
        <v>2156</v>
      </c>
      <c r="J814" s="64"/>
      <c r="K814" s="65"/>
      <c r="L814" s="65"/>
      <c r="M814" s="65"/>
      <c r="N814" s="64"/>
      <c r="O814" s="66" t="s">
        <v>32</v>
      </c>
      <c r="P814" s="66" t="str">
        <f t="shared" si="129"/>
        <v>1..1</v>
      </c>
      <c r="Q814" s="6" t="s">
        <v>3538</v>
      </c>
      <c r="R814" s="67" t="s">
        <v>3539</v>
      </c>
      <c r="S814" s="66" t="s">
        <v>73</v>
      </c>
      <c r="T814" s="68" t="s">
        <v>56</v>
      </c>
      <c r="U814" s="62" t="s">
        <v>42</v>
      </c>
      <c r="V814" s="66"/>
      <c r="W814" s="69"/>
      <c r="X814" s="38"/>
      <c r="Y814" s="70" t="s">
        <v>47</v>
      </c>
      <c r="Z814" s="70" t="s">
        <v>48</v>
      </c>
      <c r="AA814" s="4"/>
      <c r="AB814" s="13" t="str">
        <f t="shared" si="131"/>
        <v>/rsm:CrossIndustryInvoice/rsm:SupplyChainTradeTransaction/ram:ApplicableHeaderTradeSettlement/ram:InvoicerTradeParty/ram:DefinedTradeContact/ram:TelephoneUniversalCommunication</v>
      </c>
      <c r="AC814" s="13" t="str">
        <f t="shared" si="132"/>
        <v>/ram:CompleteNumber</v>
      </c>
      <c r="AD814" s="14">
        <f>COUNTIFS(R$4:R814,AB814)</f>
        <v>1</v>
      </c>
      <c r="AE814" s="1"/>
      <c r="AF814" s="61" t="str">
        <f t="shared" si="124"/>
        <v>EXT</v>
      </c>
      <c r="AG814" s="62">
        <f t="shared" si="126"/>
        <v>6</v>
      </c>
      <c r="AH814" s="62" t="str">
        <f t="shared" si="125"/>
        <v>1..1</v>
      </c>
      <c r="AI814" s="64" t="s">
        <v>950</v>
      </c>
      <c r="AJ814" s="64"/>
      <c r="AK814" s="65"/>
      <c r="AL814" s="65"/>
      <c r="AM814" s="65"/>
      <c r="AN814" s="64"/>
      <c r="AO814" s="66" t="str">
        <f t="shared" si="123"/>
        <v>1..1</v>
      </c>
      <c r="AP814" s="66" t="str">
        <f t="shared" si="123"/>
        <v>1..1</v>
      </c>
      <c r="AQ814" s="6" t="str">
        <f t="shared" si="123"/>
        <v>/rsm:CrossIndustryInvoice
/rsm:SupplyChainTradeTransaction
/ram:ApplicableHeaderTradeSettlement
/ram:InvoicerTradeParty
/ram:DefinedTradeContact
/ram:TelephoneUniversalCommunication
/ram:CompleteNumber</v>
      </c>
      <c r="AR814" s="67" t="str">
        <f t="shared" si="123"/>
        <v>/rsm:CrossIndustryInvoice/rsm:SupplyChainTradeTransaction/ram:ApplicableHeaderTradeSettlement/ram:InvoicerTradeParty/ram:DefinedTradeContact/ram:TelephoneUniversalCommunication/ram:CompleteNumber</v>
      </c>
      <c r="AS814" s="66" t="s">
        <v>73</v>
      </c>
      <c r="AT814" s="68" t="s">
        <v>56</v>
      </c>
      <c r="AU814" s="62" t="str">
        <f t="shared" si="127"/>
        <v>0..1</v>
      </c>
      <c r="AV814" s="66"/>
      <c r="AW814" s="69"/>
      <c r="AX814" s="7"/>
      <c r="AY814" s="70" t="str">
        <f t="shared" si="128"/>
        <v>EXTENDED</v>
      </c>
      <c r="AZ814" s="70" t="str">
        <f t="shared" si="128"/>
        <v>EXTENDED FR B2B</v>
      </c>
      <c r="BA814" s="1"/>
      <c r="BB814" s="57"/>
      <c r="BE814"/>
      <c r="BF814" s="1"/>
      <c r="BG814" s="1"/>
      <c r="BH814" s="1"/>
      <c r="BI814" s="1"/>
      <c r="BJ814" s="1"/>
      <c r="BK814" s="1"/>
      <c r="BL814" s="1"/>
      <c r="BM814" s="1"/>
      <c r="BN814" s="1"/>
      <c r="BO814" s="1"/>
      <c r="BP814" s="1"/>
      <c r="BQ814" s="1"/>
      <c r="BR814" s="1"/>
      <c r="BS814" s="1"/>
      <c r="BT814" s="1"/>
      <c r="BU814" s="1"/>
      <c r="BV814" s="1"/>
      <c r="BW814" s="1"/>
      <c r="BX814" s="1"/>
      <c r="BY814" s="1"/>
      <c r="BZ814" s="1"/>
    </row>
    <row r="815" spans="1:78" s="59" customFormat="1" ht="89.25">
      <c r="A815" s="45" t="str">
        <f t="shared" si="133"/>
        <v>EXT</v>
      </c>
      <c r="B815" s="45"/>
      <c r="C815" s="45"/>
      <c r="D815" s="214" t="s">
        <v>3431</v>
      </c>
      <c r="E815" s="61" t="s">
        <v>41</v>
      </c>
      <c r="F815" s="281" t="e">
        <v>#N/A</v>
      </c>
      <c r="G815" s="62">
        <f t="shared" si="130"/>
        <v>5</v>
      </c>
      <c r="H815" s="62" t="s">
        <v>42</v>
      </c>
      <c r="I815" s="192" t="s">
        <v>2159</v>
      </c>
      <c r="J815" s="64"/>
      <c r="K815" s="65"/>
      <c r="L815" s="65"/>
      <c r="M815" s="65"/>
      <c r="N815" s="64"/>
      <c r="O815" s="66" t="s">
        <v>42</v>
      </c>
      <c r="P815" s="66" t="str">
        <f t="shared" si="129"/>
        <v>0..1</v>
      </c>
      <c r="Q815" s="6" t="s">
        <v>3540</v>
      </c>
      <c r="R815" s="67" t="s">
        <v>3541</v>
      </c>
      <c r="S815" s="66"/>
      <c r="T815" s="68"/>
      <c r="U815" s="62" t="s">
        <v>42</v>
      </c>
      <c r="V815" s="66"/>
      <c r="W815" s="69"/>
      <c r="X815" s="38"/>
      <c r="Y815" s="70" t="s">
        <v>47</v>
      </c>
      <c r="Z815" s="70" t="s">
        <v>47</v>
      </c>
      <c r="AA815" s="4"/>
      <c r="AB815" s="13" t="str">
        <f t="shared" si="131"/>
        <v>/rsm:CrossIndustryInvoice/rsm:SupplyChainTradeTransaction/ram:ApplicableHeaderTradeSettlement/ram:InvoicerTradeParty/ram:DefinedTradeContact</v>
      </c>
      <c r="AC815" s="13" t="str">
        <f t="shared" si="132"/>
        <v>/ram:FaxUniversalCommunication</v>
      </c>
      <c r="AD815" s="14">
        <f>COUNTIFS(R$4:R815,AB815)</f>
        <v>1</v>
      </c>
      <c r="AE815" s="1"/>
      <c r="AF815" s="61" t="str">
        <f t="shared" si="124"/>
        <v>EXT</v>
      </c>
      <c r="AG815" s="62">
        <f t="shared" si="126"/>
        <v>5</v>
      </c>
      <c r="AH815" s="62" t="str">
        <f t="shared" si="125"/>
        <v>0..1</v>
      </c>
      <c r="AI815" s="192" t="s">
        <v>954</v>
      </c>
      <c r="AJ815" s="64"/>
      <c r="AK815" s="65"/>
      <c r="AL815" s="65"/>
      <c r="AM815" s="65"/>
      <c r="AN815" s="64"/>
      <c r="AO815" s="66" t="str">
        <f t="shared" si="123"/>
        <v>0..1</v>
      </c>
      <c r="AP815" s="66" t="str">
        <f t="shared" si="123"/>
        <v>0..1</v>
      </c>
      <c r="AQ815" s="6" t="str">
        <f t="shared" si="123"/>
        <v>/rsm:CrossIndustryInvoice
/rsm:SupplyChainTradeTransaction
/ram:ApplicableHeaderTradeSettlement
/ram:InvoicerTradeParty
/ram:DefinedTradeContact
/ram:FaxUniversalCommunication</v>
      </c>
      <c r="AR815" s="67" t="str">
        <f t="shared" si="123"/>
        <v>/rsm:CrossIndustryInvoice/rsm:SupplyChainTradeTransaction/ram:ApplicableHeaderTradeSettlement/ram:InvoicerTradeParty/ram:DefinedTradeContact/ram:FaxUniversalCommunication</v>
      </c>
      <c r="AS815" s="66"/>
      <c r="AT815" s="68"/>
      <c r="AU815" s="62" t="str">
        <f t="shared" si="127"/>
        <v>0..1</v>
      </c>
      <c r="AV815" s="66"/>
      <c r="AW815" s="69"/>
      <c r="AX815" s="7"/>
      <c r="AY815" s="70" t="str">
        <f t="shared" si="128"/>
        <v>EXTENDED</v>
      </c>
      <c r="AZ815" s="70" t="str">
        <f t="shared" si="128"/>
        <v>EXTENDED</v>
      </c>
      <c r="BA815" s="1"/>
      <c r="BB815" s="57"/>
      <c r="BE815"/>
      <c r="BF815" s="1"/>
      <c r="BG815" s="1"/>
      <c r="BH815" s="1"/>
      <c r="BI815" s="1"/>
      <c r="BJ815" s="1"/>
      <c r="BK815" s="1"/>
      <c r="BL815" s="1"/>
      <c r="BM815" s="1"/>
      <c r="BN815" s="1"/>
      <c r="BO815" s="1"/>
      <c r="BP815" s="1"/>
      <c r="BQ815" s="1"/>
      <c r="BR815" s="1"/>
      <c r="BS815" s="1"/>
      <c r="BT815" s="1"/>
      <c r="BU815" s="1"/>
      <c r="BV815" s="1"/>
      <c r="BW815" s="1"/>
      <c r="BX815" s="1"/>
      <c r="BY815" s="1"/>
      <c r="BZ815" s="1"/>
    </row>
    <row r="816" spans="1:78" s="59" customFormat="1" ht="102">
      <c r="A816" s="45" t="str">
        <f t="shared" si="133"/>
        <v>EXT</v>
      </c>
      <c r="B816" s="45"/>
      <c r="C816" s="45"/>
      <c r="D816" s="214" t="s">
        <v>3431</v>
      </c>
      <c r="E816" s="61" t="s">
        <v>41</v>
      </c>
      <c r="F816" s="281" t="e">
        <v>#N/A</v>
      </c>
      <c r="G816" s="62">
        <f t="shared" si="130"/>
        <v>6</v>
      </c>
      <c r="H816" s="62" t="s">
        <v>32</v>
      </c>
      <c r="I816" s="64" t="s">
        <v>2162</v>
      </c>
      <c r="J816" s="64"/>
      <c r="K816" s="65"/>
      <c r="L816" s="65"/>
      <c r="M816" s="65"/>
      <c r="N816" s="64"/>
      <c r="O816" s="66" t="s">
        <v>32</v>
      </c>
      <c r="P816" s="66" t="str">
        <f t="shared" si="129"/>
        <v>1..1</v>
      </c>
      <c r="Q816" s="6" t="s">
        <v>3542</v>
      </c>
      <c r="R816" s="67" t="s">
        <v>3543</v>
      </c>
      <c r="S816" s="66" t="s">
        <v>73</v>
      </c>
      <c r="T816" s="68" t="s">
        <v>56</v>
      </c>
      <c r="U816" s="62" t="s">
        <v>42</v>
      </c>
      <c r="V816" s="66"/>
      <c r="W816" s="69"/>
      <c r="X816" s="38"/>
      <c r="Y816" s="70" t="s">
        <v>47</v>
      </c>
      <c r="Z816" s="70" t="s">
        <v>47</v>
      </c>
      <c r="AA816" s="4"/>
      <c r="AB816" s="13" t="str">
        <f t="shared" si="131"/>
        <v>/rsm:CrossIndustryInvoice/rsm:SupplyChainTradeTransaction/ram:ApplicableHeaderTradeSettlement/ram:InvoicerTradeParty/ram:DefinedTradeContact/ram:FaxUniversalCommunication</v>
      </c>
      <c r="AC816" s="13" t="str">
        <f t="shared" si="132"/>
        <v>/ram:CompleteNumber</v>
      </c>
      <c r="AD816" s="14">
        <f>COUNTIFS(R$4:R816,AB816)</f>
        <v>1</v>
      </c>
      <c r="AE816" s="1"/>
      <c r="AF816" s="61" t="str">
        <f t="shared" si="124"/>
        <v>EXT</v>
      </c>
      <c r="AG816" s="62">
        <f t="shared" si="126"/>
        <v>6</v>
      </c>
      <c r="AH816" s="62" t="str">
        <f t="shared" si="125"/>
        <v>1..1</v>
      </c>
      <c r="AI816" s="64" t="s">
        <v>2165</v>
      </c>
      <c r="AJ816" s="64"/>
      <c r="AK816" s="65"/>
      <c r="AL816" s="65"/>
      <c r="AM816" s="65"/>
      <c r="AN816" s="64"/>
      <c r="AO816" s="66" t="str">
        <f t="shared" si="123"/>
        <v>1..1</v>
      </c>
      <c r="AP816" s="66" t="str">
        <f t="shared" si="123"/>
        <v>1..1</v>
      </c>
      <c r="AQ816" s="6" t="str">
        <f t="shared" si="123"/>
        <v>/rsm:CrossIndustryInvoice
/rsm:SupplyChainTradeTransaction
/ram:ApplicableHeaderTradeSettlement
/ram:InvoicerTradeParty
/ram:DefinedTradeContact
/ram:FaxUniversalCommunication
/ram:CompleteNumber</v>
      </c>
      <c r="AR816" s="67" t="str">
        <f t="shared" si="123"/>
        <v>/rsm:CrossIndustryInvoice/rsm:SupplyChainTradeTransaction/ram:ApplicableHeaderTradeSettlement/ram:InvoicerTradeParty/ram:DefinedTradeContact/ram:FaxUniversalCommunication/ram:CompleteNumber</v>
      </c>
      <c r="AS816" s="66" t="s">
        <v>73</v>
      </c>
      <c r="AT816" s="68" t="s">
        <v>56</v>
      </c>
      <c r="AU816" s="62" t="str">
        <f t="shared" si="127"/>
        <v>0..1</v>
      </c>
      <c r="AV816" s="66"/>
      <c r="AW816" s="69"/>
      <c r="AX816" s="7"/>
      <c r="AY816" s="70" t="str">
        <f t="shared" si="128"/>
        <v>EXTENDED</v>
      </c>
      <c r="AZ816" s="70" t="str">
        <f t="shared" si="128"/>
        <v>EXTENDED</v>
      </c>
      <c r="BA816" s="1"/>
      <c r="BB816" s="57"/>
      <c r="BE816"/>
      <c r="BF816" s="1"/>
      <c r="BG816" s="1"/>
      <c r="BH816" s="1"/>
      <c r="BI816" s="1"/>
      <c r="BJ816" s="1"/>
      <c r="BK816" s="1"/>
      <c r="BL816" s="1"/>
      <c r="BM816" s="1"/>
      <c r="BN816" s="1"/>
      <c r="BO816" s="1"/>
      <c r="BP816" s="1"/>
      <c r="BQ816" s="1"/>
      <c r="BR816" s="1"/>
      <c r="BS816" s="1"/>
      <c r="BT816" s="1"/>
      <c r="BU816" s="1"/>
      <c r="BV816" s="1"/>
      <c r="BW816" s="1"/>
      <c r="BX816" s="1"/>
      <c r="BY816" s="1"/>
      <c r="BZ816" s="1"/>
    </row>
    <row r="817" spans="1:78" s="59" customFormat="1" ht="89.25">
      <c r="A817" s="45" t="str">
        <f t="shared" si="133"/>
        <v>EXT</v>
      </c>
      <c r="B817" s="45"/>
      <c r="C817" s="45"/>
      <c r="D817" s="214" t="s">
        <v>3431</v>
      </c>
      <c r="E817" s="61" t="s">
        <v>41</v>
      </c>
      <c r="F817" s="281" t="e">
        <v>#N/A</v>
      </c>
      <c r="G817" s="62">
        <f t="shared" si="130"/>
        <v>5</v>
      </c>
      <c r="H817" s="62" t="s">
        <v>42</v>
      </c>
      <c r="I817" s="192" t="s">
        <v>2166</v>
      </c>
      <c r="J817" s="64"/>
      <c r="K817" s="65"/>
      <c r="L817" s="65"/>
      <c r="M817" s="65"/>
      <c r="N817" s="64"/>
      <c r="O817" s="66" t="s">
        <v>42</v>
      </c>
      <c r="P817" s="66" t="str">
        <f t="shared" si="129"/>
        <v>0..1</v>
      </c>
      <c r="Q817" s="6" t="s">
        <v>3544</v>
      </c>
      <c r="R817" s="67" t="s">
        <v>3545</v>
      </c>
      <c r="S817" s="66"/>
      <c r="T817" s="68"/>
      <c r="U817" s="62" t="s">
        <v>42</v>
      </c>
      <c r="V817" s="66"/>
      <c r="W817" s="69"/>
      <c r="X817" s="38"/>
      <c r="Y817" s="70" t="s">
        <v>47</v>
      </c>
      <c r="Z817" s="70" t="s">
        <v>48</v>
      </c>
      <c r="AA817" s="4"/>
      <c r="AB817" s="13" t="str">
        <f t="shared" si="131"/>
        <v>/rsm:CrossIndustryInvoice/rsm:SupplyChainTradeTransaction/ram:ApplicableHeaderTradeSettlement/ram:InvoicerTradeParty/ram:DefinedTradeContact</v>
      </c>
      <c r="AC817" s="13" t="str">
        <f t="shared" si="132"/>
        <v>/ram:EmailURIUniversalCommunication</v>
      </c>
      <c r="AD817" s="14">
        <f>COUNTIFS(R$4:R817,AB817)</f>
        <v>1</v>
      </c>
      <c r="AE817" s="1"/>
      <c r="AF817" s="61" t="str">
        <f t="shared" si="124"/>
        <v>EXT</v>
      </c>
      <c r="AG817" s="62">
        <f t="shared" si="126"/>
        <v>5</v>
      </c>
      <c r="AH817" s="62" t="str">
        <f t="shared" si="125"/>
        <v>0..1</v>
      </c>
      <c r="AI817" s="192" t="s">
        <v>962</v>
      </c>
      <c r="AJ817" s="64"/>
      <c r="AK817" s="65"/>
      <c r="AL817" s="65"/>
      <c r="AM817" s="65"/>
      <c r="AN817" s="64"/>
      <c r="AO817" s="66" t="str">
        <f t="shared" si="123"/>
        <v>0..1</v>
      </c>
      <c r="AP817" s="66" t="str">
        <f t="shared" si="123"/>
        <v>0..1</v>
      </c>
      <c r="AQ817" s="6" t="str">
        <f t="shared" si="123"/>
        <v>/rsm:CrossIndustryInvoice
/rsm:SupplyChainTradeTransaction
/ram:ApplicableHeaderTradeSettlement
/ram:InvoicerTradeParty
/ram:DefinedTradeContact
/ram:EmailURIUniversalCommunication</v>
      </c>
      <c r="AR817" s="67" t="str">
        <f t="shared" ref="AR817:AR831" si="134">R817</f>
        <v>/rsm:CrossIndustryInvoice/rsm:SupplyChainTradeTransaction/ram:ApplicableHeaderTradeSettlement/ram:InvoicerTradeParty/ram:DefinedTradeContact/ram:EmailURIUniversalCommunication</v>
      </c>
      <c r="AS817" s="66"/>
      <c r="AT817" s="68"/>
      <c r="AU817" s="62" t="str">
        <f t="shared" si="127"/>
        <v>0..1</v>
      </c>
      <c r="AV817" s="66"/>
      <c r="AW817" s="69"/>
      <c r="AX817" s="7"/>
      <c r="AY817" s="70" t="str">
        <f t="shared" si="128"/>
        <v>EXTENDED</v>
      </c>
      <c r="AZ817" s="70" t="str">
        <f t="shared" si="128"/>
        <v>EXTENDED FR B2B</v>
      </c>
      <c r="BA817" s="1"/>
      <c r="BB817" s="57"/>
      <c r="BE817"/>
      <c r="BF817" s="1"/>
      <c r="BG817" s="1"/>
      <c r="BH817" s="1"/>
      <c r="BI817" s="1"/>
      <c r="BJ817" s="1"/>
      <c r="BK817" s="1"/>
      <c r="BL817" s="1"/>
      <c r="BM817" s="1"/>
      <c r="BN817" s="1"/>
      <c r="BO817" s="1"/>
      <c r="BP817" s="1"/>
      <c r="BQ817" s="1"/>
      <c r="BR817" s="1"/>
      <c r="BS817" s="1"/>
      <c r="BT817" s="1"/>
      <c r="BU817" s="1"/>
      <c r="BV817" s="1"/>
      <c r="BW817" s="1"/>
      <c r="BX817" s="1"/>
      <c r="BY817" s="1"/>
      <c r="BZ817" s="1"/>
    </row>
    <row r="818" spans="1:78" s="59" customFormat="1" ht="114">
      <c r="A818" s="45" t="str">
        <f t="shared" si="133"/>
        <v>EXT</v>
      </c>
      <c r="B818" s="45"/>
      <c r="C818" s="45"/>
      <c r="D818" s="214" t="s">
        <v>3431</v>
      </c>
      <c r="E818" s="61" t="s">
        <v>41</v>
      </c>
      <c r="F818" s="281" t="s">
        <v>4993</v>
      </c>
      <c r="G818" s="62">
        <f t="shared" si="130"/>
        <v>6</v>
      </c>
      <c r="H818" s="62" t="s">
        <v>32</v>
      </c>
      <c r="I818" s="64" t="s">
        <v>2169</v>
      </c>
      <c r="J818" s="64"/>
      <c r="K818" s="65"/>
      <c r="L818" s="65"/>
      <c r="M818" s="65"/>
      <c r="N818" s="64"/>
      <c r="O818" s="66" t="s">
        <v>32</v>
      </c>
      <c r="P818" s="66" t="str">
        <f t="shared" si="129"/>
        <v>1..1</v>
      </c>
      <c r="Q818" s="6" t="s">
        <v>3546</v>
      </c>
      <c r="R818" s="67" t="s">
        <v>3547</v>
      </c>
      <c r="S818" s="66" t="s">
        <v>73</v>
      </c>
      <c r="T818" s="68" t="s">
        <v>56</v>
      </c>
      <c r="U818" s="62" t="s">
        <v>42</v>
      </c>
      <c r="V818" s="66"/>
      <c r="W818" s="69"/>
      <c r="X818" s="38"/>
      <c r="Y818" s="70" t="s">
        <v>47</v>
      </c>
      <c r="Z818" s="70" t="s">
        <v>48</v>
      </c>
      <c r="AA818" s="4"/>
      <c r="AB818" s="13" t="str">
        <f t="shared" si="131"/>
        <v>/rsm:CrossIndustryInvoice/rsm:SupplyChainTradeTransaction/ram:ApplicableHeaderTradeSettlement/ram:InvoicerTradeParty/ram:DefinedTradeContact/ram:EmailURIUniversalCommunication</v>
      </c>
      <c r="AC818" s="13" t="str">
        <f t="shared" si="132"/>
        <v>/ram:URIID</v>
      </c>
      <c r="AD818" s="14">
        <f>COUNTIFS(R$4:R818,AB818)</f>
        <v>1</v>
      </c>
      <c r="AE818" s="1"/>
      <c r="AF818" s="61" t="str">
        <f t="shared" si="124"/>
        <v>EXT</v>
      </c>
      <c r="AG818" s="62">
        <f t="shared" si="126"/>
        <v>6</v>
      </c>
      <c r="AH818" s="62" t="str">
        <f t="shared" si="125"/>
        <v>1..1</v>
      </c>
      <c r="AI818" s="64" t="s">
        <v>2172</v>
      </c>
      <c r="AJ818" s="64"/>
      <c r="AK818" s="65"/>
      <c r="AL818" s="65"/>
      <c r="AM818" s="65"/>
      <c r="AN818" s="64"/>
      <c r="AO818" s="66" t="str">
        <f t="shared" ref="AO818:AR881" si="135">O818</f>
        <v>1..1</v>
      </c>
      <c r="AP818" s="66" t="str">
        <f t="shared" si="135"/>
        <v>1..1</v>
      </c>
      <c r="AQ818" s="6" t="str">
        <f t="shared" si="135"/>
        <v>/rsm:CrossIndustryInvoice
/rsm:SupplyChainTradeTransaction
/ram:ApplicableHeaderTradeSettlement
/ram:InvoicerTradeParty
/ram:DefinedTradeContact
/ram:EmailURIUniversalCommunication
/ram:URIID</v>
      </c>
      <c r="AR818" s="67" t="str">
        <f t="shared" si="134"/>
        <v>/rsm:CrossIndustryInvoice/rsm:SupplyChainTradeTransaction/ram:ApplicableHeaderTradeSettlement/ram:InvoicerTradeParty/ram:DefinedTradeContact/ram:EmailURIUniversalCommunication/ram:URIID</v>
      </c>
      <c r="AS818" s="66" t="s">
        <v>73</v>
      </c>
      <c r="AT818" s="68" t="s">
        <v>56</v>
      </c>
      <c r="AU818" s="62" t="str">
        <f t="shared" si="127"/>
        <v>0..1</v>
      </c>
      <c r="AV818" s="66"/>
      <c r="AW818" s="69"/>
      <c r="AX818" s="7"/>
      <c r="AY818" s="70" t="str">
        <f t="shared" si="128"/>
        <v>EXTENDED</v>
      </c>
      <c r="AZ818" s="70" t="str">
        <f t="shared" si="128"/>
        <v>EXTENDED FR B2B</v>
      </c>
      <c r="BA818" s="1"/>
      <c r="BB818" s="57"/>
      <c r="BE818"/>
      <c r="BF818" s="1"/>
      <c r="BG818" s="1"/>
      <c r="BH818" s="1"/>
      <c r="BI818" s="1"/>
      <c r="BJ818" s="1"/>
      <c r="BK818" s="1"/>
      <c r="BL818" s="1"/>
      <c r="BM818" s="1"/>
      <c r="BN818" s="1"/>
      <c r="BO818" s="1"/>
      <c r="BP818" s="1"/>
      <c r="BQ818" s="1"/>
      <c r="BR818" s="1"/>
      <c r="BS818" s="1"/>
      <c r="BT818" s="1"/>
      <c r="BU818" s="1"/>
      <c r="BV818" s="1"/>
      <c r="BW818" s="1"/>
      <c r="BX818" s="1"/>
      <c r="BY818" s="1"/>
      <c r="BZ818" s="1"/>
    </row>
    <row r="819" spans="1:78" s="59" customFormat="1" ht="76.5">
      <c r="A819" s="45" t="str">
        <f t="shared" si="133"/>
        <v>EXT</v>
      </c>
      <c r="B819" s="45"/>
      <c r="C819" s="45"/>
      <c r="D819" s="214" t="s">
        <v>3431</v>
      </c>
      <c r="E819" s="139" t="s">
        <v>41</v>
      </c>
      <c r="F819" s="295" t="s">
        <v>4994</v>
      </c>
      <c r="G819" s="140">
        <f t="shared" si="130"/>
        <v>4</v>
      </c>
      <c r="H819" s="140" t="s">
        <v>42</v>
      </c>
      <c r="I819" s="125" t="s">
        <v>3548</v>
      </c>
      <c r="J819" s="125"/>
      <c r="K819" s="126"/>
      <c r="L819" s="126"/>
      <c r="M819" s="126"/>
      <c r="N819" s="125"/>
      <c r="O819" s="124" t="s">
        <v>42</v>
      </c>
      <c r="P819" s="124" t="str">
        <f t="shared" si="129"/>
        <v>0..1</v>
      </c>
      <c r="Q819" s="141" t="s">
        <v>3549</v>
      </c>
      <c r="R819" s="142" t="s">
        <v>3550</v>
      </c>
      <c r="S819" s="124" t="s">
        <v>35</v>
      </c>
      <c r="T819" s="129" t="s">
        <v>56</v>
      </c>
      <c r="U819" s="140" t="s">
        <v>42</v>
      </c>
      <c r="V819" s="124"/>
      <c r="W819" s="130"/>
      <c r="X819" s="38"/>
      <c r="Y819" s="143" t="s">
        <v>47</v>
      </c>
      <c r="Z819" s="143" t="s">
        <v>48</v>
      </c>
      <c r="AA819" s="4"/>
      <c r="AB819" s="13" t="str">
        <f t="shared" si="131"/>
        <v>/rsm:CrossIndustryInvoice/rsm:SupplyChainTradeTransaction/ram:ApplicableHeaderTradeSettlement/ram:InvoicerTradeParty</v>
      </c>
      <c r="AC819" s="13" t="str">
        <f t="shared" si="132"/>
        <v>/ram:PostalTradeAddress</v>
      </c>
      <c r="AD819" s="14">
        <f>COUNTIFS(R$4:R819,AB819)</f>
        <v>1</v>
      </c>
      <c r="AE819" s="1"/>
      <c r="AF819" s="139" t="str">
        <f t="shared" si="124"/>
        <v>EXT</v>
      </c>
      <c r="AG819" s="140">
        <f t="shared" si="126"/>
        <v>4</v>
      </c>
      <c r="AH819" s="140" t="str">
        <f t="shared" si="125"/>
        <v>0..1</v>
      </c>
      <c r="AI819" s="125" t="s">
        <v>3551</v>
      </c>
      <c r="AJ819" s="125"/>
      <c r="AK819" s="126"/>
      <c r="AL819" s="126"/>
      <c r="AM819" s="126"/>
      <c r="AN819" s="125"/>
      <c r="AO819" s="124" t="str">
        <f t="shared" si="135"/>
        <v>0..1</v>
      </c>
      <c r="AP819" s="124" t="str">
        <f t="shared" si="135"/>
        <v>0..1</v>
      </c>
      <c r="AQ819" s="141" t="str">
        <f t="shared" si="135"/>
        <v>/rsm:CrossIndustryInvoice
/rsm:SupplyChainTradeTransaction
/ram:ApplicableHeaderTradeSettlement
/ram:InvoicerTradeParty
/ram:PostalTradeAddress</v>
      </c>
      <c r="AR819" s="142" t="str">
        <f t="shared" si="134"/>
        <v>/rsm:CrossIndustryInvoice/rsm:SupplyChainTradeTransaction/ram:ApplicableHeaderTradeSettlement/ram:InvoicerTradeParty/ram:PostalTradeAddress</v>
      </c>
      <c r="AS819" s="124" t="s">
        <v>35</v>
      </c>
      <c r="AT819" s="129" t="s">
        <v>56</v>
      </c>
      <c r="AU819" s="140" t="str">
        <f t="shared" si="127"/>
        <v>0..1</v>
      </c>
      <c r="AV819" s="124"/>
      <c r="AW819" s="130"/>
      <c r="AX819" s="7"/>
      <c r="AY819" s="143" t="str">
        <f t="shared" si="128"/>
        <v>EXTENDED</v>
      </c>
      <c r="AZ819" s="143" t="str">
        <f t="shared" si="128"/>
        <v>EXTENDED FR B2B</v>
      </c>
      <c r="BA819" s="1"/>
      <c r="BB819" s="57"/>
      <c r="BE819"/>
      <c r="BF819" s="1"/>
      <c r="BG819" s="1"/>
      <c r="BH819" s="1"/>
      <c r="BI819" s="1"/>
      <c r="BJ819" s="1"/>
      <c r="BK819" s="1"/>
      <c r="BL819" s="1"/>
      <c r="BM819" s="1"/>
      <c r="BN819" s="1"/>
      <c r="BO819" s="1"/>
      <c r="BP819" s="1"/>
      <c r="BQ819" s="1"/>
      <c r="BR819" s="1"/>
      <c r="BS819" s="1"/>
      <c r="BT819" s="1"/>
      <c r="BU819" s="1"/>
      <c r="BV819" s="1"/>
      <c r="BW819" s="1"/>
      <c r="BX819" s="1"/>
      <c r="BY819" s="1"/>
      <c r="BZ819" s="1"/>
    </row>
    <row r="820" spans="1:78" s="59" customFormat="1" ht="89.25">
      <c r="A820" s="45" t="str">
        <f t="shared" si="133"/>
        <v>EXT</v>
      </c>
      <c r="B820" s="45"/>
      <c r="C820" s="45"/>
      <c r="D820" s="214" t="s">
        <v>3431</v>
      </c>
      <c r="E820" s="61" t="s">
        <v>41</v>
      </c>
      <c r="F820" s="281" t="s">
        <v>4995</v>
      </c>
      <c r="G820" s="62">
        <f t="shared" si="130"/>
        <v>5</v>
      </c>
      <c r="H820" s="62" t="s">
        <v>42</v>
      </c>
      <c r="I820" s="64" t="s">
        <v>1634</v>
      </c>
      <c r="J820" s="64" t="s">
        <v>1635</v>
      </c>
      <c r="K820" s="65" t="s">
        <v>1636</v>
      </c>
      <c r="L820" s="65"/>
      <c r="M820" s="65"/>
      <c r="N820" s="64"/>
      <c r="O820" s="66" t="s">
        <v>42</v>
      </c>
      <c r="P820" s="66" t="str">
        <f t="shared" si="129"/>
        <v>0..1</v>
      </c>
      <c r="Q820" s="6" t="s">
        <v>3552</v>
      </c>
      <c r="R820" s="67" t="s">
        <v>3553</v>
      </c>
      <c r="S820" s="66" t="s">
        <v>73</v>
      </c>
      <c r="T820" s="68" t="s">
        <v>56</v>
      </c>
      <c r="U820" s="62" t="s">
        <v>42</v>
      </c>
      <c r="V820" s="66"/>
      <c r="W820" s="69"/>
      <c r="X820" s="38"/>
      <c r="Y820" s="70" t="s">
        <v>47</v>
      </c>
      <c r="Z820" s="70" t="s">
        <v>48</v>
      </c>
      <c r="AA820" s="4"/>
      <c r="AB820" s="13" t="str">
        <f t="shared" si="131"/>
        <v>/rsm:CrossIndustryInvoice/rsm:SupplyChainTradeTransaction/ram:ApplicableHeaderTradeSettlement/ram:InvoicerTradeParty/ram:PostalTradeAddress</v>
      </c>
      <c r="AC820" s="13" t="str">
        <f t="shared" si="132"/>
        <v>/ram:PostcodeCode</v>
      </c>
      <c r="AD820" s="14">
        <f>COUNTIFS(R$4:R820,AB820)</f>
        <v>1</v>
      </c>
      <c r="AE820" s="1"/>
      <c r="AF820" s="61" t="str">
        <f t="shared" si="124"/>
        <v>EXT</v>
      </c>
      <c r="AG820" s="62">
        <f t="shared" si="126"/>
        <v>5</v>
      </c>
      <c r="AH820" s="62" t="str">
        <f t="shared" si="125"/>
        <v>0..1</v>
      </c>
      <c r="AI820" s="64" t="s">
        <v>1639</v>
      </c>
      <c r="AJ820" s="64"/>
      <c r="AK820" s="65"/>
      <c r="AL820" s="65"/>
      <c r="AM820" s="65"/>
      <c r="AN820" s="64"/>
      <c r="AO820" s="66" t="str">
        <f t="shared" si="135"/>
        <v>0..1</v>
      </c>
      <c r="AP820" s="66" t="str">
        <f t="shared" si="135"/>
        <v>0..1</v>
      </c>
      <c r="AQ820" s="6" t="str">
        <f t="shared" si="135"/>
        <v>/rsm:CrossIndustryInvoice
/rsm:SupplyChainTradeTransaction
/ram:ApplicableHeaderTradeSettlement
/ram:InvoicerTradeParty
/ram:PostalTradeAddress
/ram:PostcodeCode</v>
      </c>
      <c r="AR820" s="67" t="str">
        <f t="shared" si="134"/>
        <v>/rsm:CrossIndustryInvoice/rsm:SupplyChainTradeTransaction/ram:ApplicableHeaderTradeSettlement/ram:InvoicerTradeParty/ram:PostalTradeAddress/ram:PostcodeCode</v>
      </c>
      <c r="AS820" s="66" t="s">
        <v>73</v>
      </c>
      <c r="AT820" s="68" t="s">
        <v>56</v>
      </c>
      <c r="AU820" s="62" t="str">
        <f t="shared" si="127"/>
        <v>0..1</v>
      </c>
      <c r="AV820" s="66"/>
      <c r="AW820" s="69"/>
      <c r="AX820" s="7"/>
      <c r="AY820" s="70" t="str">
        <f t="shared" si="128"/>
        <v>EXTENDED</v>
      </c>
      <c r="AZ820" s="70" t="str">
        <f t="shared" si="128"/>
        <v>EXTENDED FR B2B</v>
      </c>
      <c r="BA820" s="1"/>
      <c r="BB820" s="57"/>
      <c r="BE820"/>
      <c r="BF820" s="1"/>
      <c r="BG820" s="1"/>
      <c r="BH820" s="1"/>
      <c r="BI820" s="1"/>
      <c r="BJ820" s="1"/>
      <c r="BK820" s="1"/>
      <c r="BL820" s="1"/>
      <c r="BM820" s="1"/>
      <c r="BN820" s="1"/>
      <c r="BO820" s="1"/>
      <c r="BP820" s="1"/>
      <c r="BQ820" s="1"/>
      <c r="BR820" s="1"/>
      <c r="BS820" s="1"/>
      <c r="BT820" s="1"/>
      <c r="BU820" s="1"/>
      <c r="BV820" s="1"/>
      <c r="BW820" s="1"/>
      <c r="BX820" s="1"/>
      <c r="BY820" s="1"/>
      <c r="BZ820" s="1"/>
    </row>
    <row r="821" spans="1:78" s="59" customFormat="1" ht="89.25">
      <c r="A821" s="45" t="str">
        <f t="shared" si="133"/>
        <v>EXT</v>
      </c>
      <c r="B821" s="45"/>
      <c r="C821" s="45"/>
      <c r="D821" s="214" t="s">
        <v>3431</v>
      </c>
      <c r="E821" s="61" t="s">
        <v>41</v>
      </c>
      <c r="F821" s="281" t="s">
        <v>4996</v>
      </c>
      <c r="G821" s="62">
        <f t="shared" si="130"/>
        <v>5</v>
      </c>
      <c r="H821" s="62" t="s">
        <v>42</v>
      </c>
      <c r="I821" s="64" t="s">
        <v>1640</v>
      </c>
      <c r="J821" s="64" t="s">
        <v>1641</v>
      </c>
      <c r="K821" s="65" t="s">
        <v>1642</v>
      </c>
      <c r="L821" s="65"/>
      <c r="M821" s="65"/>
      <c r="N821" s="64"/>
      <c r="O821" s="66" t="s">
        <v>42</v>
      </c>
      <c r="P821" s="66" t="str">
        <f t="shared" si="129"/>
        <v>0..1</v>
      </c>
      <c r="Q821" s="6" t="s">
        <v>3554</v>
      </c>
      <c r="R821" s="67" t="s">
        <v>3555</v>
      </c>
      <c r="S821" s="66" t="s">
        <v>73</v>
      </c>
      <c r="T821" s="68" t="s">
        <v>56</v>
      </c>
      <c r="U821" s="62" t="s">
        <v>42</v>
      </c>
      <c r="V821" s="66"/>
      <c r="W821" s="69"/>
      <c r="X821" s="38"/>
      <c r="Y821" s="70" t="s">
        <v>47</v>
      </c>
      <c r="Z821" s="70" t="s">
        <v>48</v>
      </c>
      <c r="AA821" s="4"/>
      <c r="AB821" s="13" t="str">
        <f t="shared" si="131"/>
        <v>/rsm:CrossIndustryInvoice/rsm:SupplyChainTradeTransaction/ram:ApplicableHeaderTradeSettlement/ram:InvoicerTradeParty/ram:PostalTradeAddress</v>
      </c>
      <c r="AC821" s="13" t="str">
        <f t="shared" si="132"/>
        <v>/ram:LineOne</v>
      </c>
      <c r="AD821" s="14">
        <f>COUNTIFS(R$4:R821,AB821)</f>
        <v>1</v>
      </c>
      <c r="AE821" s="1"/>
      <c r="AF821" s="61" t="str">
        <f t="shared" si="124"/>
        <v>EXT</v>
      </c>
      <c r="AG821" s="62">
        <f t="shared" si="126"/>
        <v>5</v>
      </c>
      <c r="AH821" s="62" t="str">
        <f t="shared" si="125"/>
        <v>0..1</v>
      </c>
      <c r="AI821" s="64" t="s">
        <v>1645</v>
      </c>
      <c r="AJ821" s="64"/>
      <c r="AK821" s="65"/>
      <c r="AL821" s="65"/>
      <c r="AM821" s="65"/>
      <c r="AN821" s="64"/>
      <c r="AO821" s="66" t="str">
        <f t="shared" si="135"/>
        <v>0..1</v>
      </c>
      <c r="AP821" s="66" t="str">
        <f t="shared" si="135"/>
        <v>0..1</v>
      </c>
      <c r="AQ821" s="6" t="str">
        <f t="shared" si="135"/>
        <v>/rsm:CrossIndustryInvoice
/rsm:SupplyChainTradeTransaction
/ram:ApplicableHeaderTradeSettlement
/ram:InvoicerTradeParty
/ram:PostalTradeAddress
/ram:LineOne</v>
      </c>
      <c r="AR821" s="67" t="str">
        <f t="shared" si="134"/>
        <v>/rsm:CrossIndustryInvoice/rsm:SupplyChainTradeTransaction/ram:ApplicableHeaderTradeSettlement/ram:InvoicerTradeParty/ram:PostalTradeAddress/ram:LineOne</v>
      </c>
      <c r="AS821" s="66" t="s">
        <v>73</v>
      </c>
      <c r="AT821" s="68" t="s">
        <v>56</v>
      </c>
      <c r="AU821" s="62" t="str">
        <f t="shared" si="127"/>
        <v>0..1</v>
      </c>
      <c r="AV821" s="66"/>
      <c r="AW821" s="69"/>
      <c r="AX821" s="7"/>
      <c r="AY821" s="70" t="str">
        <f t="shared" si="128"/>
        <v>EXTENDED</v>
      </c>
      <c r="AZ821" s="70" t="str">
        <f t="shared" si="128"/>
        <v>EXTENDED FR B2B</v>
      </c>
      <c r="BA821" s="1"/>
      <c r="BB821" s="57"/>
      <c r="BE821"/>
      <c r="BF821" s="1"/>
      <c r="BG821" s="1"/>
      <c r="BH821" s="1"/>
      <c r="BI821" s="1"/>
      <c r="BJ821" s="1"/>
      <c r="BK821" s="1"/>
      <c r="BL821" s="1"/>
      <c r="BM821" s="1"/>
      <c r="BN821" s="1"/>
      <c r="BO821" s="1"/>
      <c r="BP821" s="1"/>
      <c r="BQ821" s="1"/>
      <c r="BR821" s="1"/>
      <c r="BS821" s="1"/>
      <c r="BT821" s="1"/>
      <c r="BU821" s="1"/>
      <c r="BV821" s="1"/>
      <c r="BW821" s="1"/>
      <c r="BX821" s="1"/>
      <c r="BY821" s="1"/>
      <c r="BZ821" s="1"/>
    </row>
    <row r="822" spans="1:78" s="59" customFormat="1" ht="89.25">
      <c r="A822" s="45" t="str">
        <f t="shared" si="133"/>
        <v>EXT</v>
      </c>
      <c r="B822" s="45"/>
      <c r="C822" s="45"/>
      <c r="D822" s="214" t="s">
        <v>3431</v>
      </c>
      <c r="E822" s="61" t="s">
        <v>41</v>
      </c>
      <c r="F822" s="281" t="s">
        <v>4997</v>
      </c>
      <c r="G822" s="62">
        <f t="shared" si="130"/>
        <v>5</v>
      </c>
      <c r="H822" s="62" t="s">
        <v>42</v>
      </c>
      <c r="I822" s="64" t="s">
        <v>1646</v>
      </c>
      <c r="J822" s="64" t="s">
        <v>1647</v>
      </c>
      <c r="K822" s="65"/>
      <c r="L822" s="65"/>
      <c r="M822" s="65"/>
      <c r="N822" s="64"/>
      <c r="O822" s="66" t="s">
        <v>42</v>
      </c>
      <c r="P822" s="66" t="str">
        <f t="shared" si="129"/>
        <v>0..1</v>
      </c>
      <c r="Q822" s="6" t="s">
        <v>3556</v>
      </c>
      <c r="R822" s="67" t="s">
        <v>3557</v>
      </c>
      <c r="S822" s="66" t="s">
        <v>73</v>
      </c>
      <c r="T822" s="68" t="s">
        <v>56</v>
      </c>
      <c r="U822" s="62" t="s">
        <v>42</v>
      </c>
      <c r="V822" s="66"/>
      <c r="W822" s="69"/>
      <c r="X822" s="38"/>
      <c r="Y822" s="70" t="s">
        <v>47</v>
      </c>
      <c r="Z822" s="70" t="s">
        <v>48</v>
      </c>
      <c r="AA822" s="4"/>
      <c r="AB822" s="13" t="str">
        <f t="shared" si="131"/>
        <v>/rsm:CrossIndustryInvoice/rsm:SupplyChainTradeTransaction/ram:ApplicableHeaderTradeSettlement/ram:InvoicerTradeParty/ram:PostalTradeAddress</v>
      </c>
      <c r="AC822" s="13" t="str">
        <f t="shared" si="132"/>
        <v>/ram:LineTwo</v>
      </c>
      <c r="AD822" s="14">
        <f>COUNTIFS(R$4:R822,AB822)</f>
        <v>1</v>
      </c>
      <c r="AE822" s="1"/>
      <c r="AF822" s="61" t="str">
        <f t="shared" si="124"/>
        <v>EXT</v>
      </c>
      <c r="AG822" s="62">
        <f t="shared" si="126"/>
        <v>5</v>
      </c>
      <c r="AH822" s="62" t="str">
        <f t="shared" si="125"/>
        <v>0..1</v>
      </c>
      <c r="AI822" s="64" t="s">
        <v>1650</v>
      </c>
      <c r="AJ822" s="64"/>
      <c r="AK822" s="65"/>
      <c r="AL822" s="65"/>
      <c r="AM822" s="65"/>
      <c r="AN822" s="64"/>
      <c r="AO822" s="66" t="str">
        <f t="shared" si="135"/>
        <v>0..1</v>
      </c>
      <c r="AP822" s="66" t="str">
        <f t="shared" si="135"/>
        <v>0..1</v>
      </c>
      <c r="AQ822" s="6" t="str">
        <f t="shared" si="135"/>
        <v>/rsm:CrossIndustryInvoice
/rsm:SupplyChainTradeTransaction
/ram:ApplicableHeaderTradeSettlement
/ram:InvoicerTradeParty
/ram:PostalTradeAddress
/ram:LineTwo</v>
      </c>
      <c r="AR822" s="67" t="str">
        <f t="shared" si="134"/>
        <v>/rsm:CrossIndustryInvoice/rsm:SupplyChainTradeTransaction/ram:ApplicableHeaderTradeSettlement/ram:InvoicerTradeParty/ram:PostalTradeAddress/ram:LineTwo</v>
      </c>
      <c r="AS822" s="66" t="s">
        <v>73</v>
      </c>
      <c r="AT822" s="68" t="s">
        <v>56</v>
      </c>
      <c r="AU822" s="62" t="str">
        <f t="shared" si="127"/>
        <v>0..1</v>
      </c>
      <c r="AV822" s="66"/>
      <c r="AW822" s="69"/>
      <c r="AX822" s="7"/>
      <c r="AY822" s="70" t="str">
        <f t="shared" si="128"/>
        <v>EXTENDED</v>
      </c>
      <c r="AZ822" s="70" t="str">
        <f t="shared" si="128"/>
        <v>EXTENDED FR B2B</v>
      </c>
      <c r="BA822" s="1"/>
      <c r="BB822" s="57"/>
      <c r="BE822"/>
      <c r="BF822" s="1"/>
      <c r="BG822" s="1"/>
      <c r="BH822" s="1"/>
      <c r="BI822" s="1"/>
      <c r="BJ822" s="1"/>
      <c r="BK822" s="1"/>
      <c r="BL822" s="1"/>
      <c r="BM822" s="1"/>
      <c r="BN822" s="1"/>
      <c r="BO822" s="1"/>
      <c r="BP822" s="1"/>
      <c r="BQ822" s="1"/>
      <c r="BR822" s="1"/>
      <c r="BS822" s="1"/>
      <c r="BT822" s="1"/>
      <c r="BU822" s="1"/>
      <c r="BV822" s="1"/>
      <c r="BW822" s="1"/>
      <c r="BX822" s="1"/>
      <c r="BY822" s="1"/>
      <c r="BZ822" s="1"/>
    </row>
    <row r="823" spans="1:78" s="59" customFormat="1" ht="89.25">
      <c r="A823" s="45" t="str">
        <f t="shared" si="133"/>
        <v>EXT</v>
      </c>
      <c r="B823" s="45"/>
      <c r="C823" s="45"/>
      <c r="D823" s="214" t="s">
        <v>3431</v>
      </c>
      <c r="E823" s="61" t="s">
        <v>41</v>
      </c>
      <c r="F823" s="281" t="s">
        <v>4998</v>
      </c>
      <c r="G823" s="62">
        <f t="shared" si="130"/>
        <v>5</v>
      </c>
      <c r="H823" s="62" t="s">
        <v>42</v>
      </c>
      <c r="I823" s="64" t="s">
        <v>1651</v>
      </c>
      <c r="J823" s="64" t="s">
        <v>1647</v>
      </c>
      <c r="K823" s="65"/>
      <c r="L823" s="65"/>
      <c r="M823" s="65"/>
      <c r="N823" s="64"/>
      <c r="O823" s="66" t="s">
        <v>42</v>
      </c>
      <c r="P823" s="66" t="str">
        <f t="shared" si="129"/>
        <v>0..1</v>
      </c>
      <c r="Q823" s="6" t="s">
        <v>3558</v>
      </c>
      <c r="R823" s="67" t="s">
        <v>3559</v>
      </c>
      <c r="S823" s="66" t="s">
        <v>73</v>
      </c>
      <c r="T823" s="68" t="s">
        <v>56</v>
      </c>
      <c r="U823" s="62" t="s">
        <v>42</v>
      </c>
      <c r="V823" s="66"/>
      <c r="W823" s="69"/>
      <c r="X823" s="38"/>
      <c r="Y823" s="70" t="s">
        <v>47</v>
      </c>
      <c r="Z823" s="70" t="s">
        <v>48</v>
      </c>
      <c r="AA823" s="4"/>
      <c r="AB823" s="13" t="str">
        <f t="shared" si="131"/>
        <v>/rsm:CrossIndustryInvoice/rsm:SupplyChainTradeTransaction/ram:ApplicableHeaderTradeSettlement/ram:InvoicerTradeParty/ram:PostalTradeAddress</v>
      </c>
      <c r="AC823" s="13" t="str">
        <f t="shared" si="132"/>
        <v>/ram:LineThree</v>
      </c>
      <c r="AD823" s="14">
        <f>COUNTIFS(R$4:R823,AB823)</f>
        <v>1</v>
      </c>
      <c r="AE823" s="1"/>
      <c r="AF823" s="61" t="str">
        <f t="shared" si="124"/>
        <v>EXT</v>
      </c>
      <c r="AG823" s="62">
        <f t="shared" si="126"/>
        <v>5</v>
      </c>
      <c r="AH823" s="62" t="str">
        <f t="shared" si="125"/>
        <v>0..1</v>
      </c>
      <c r="AI823" s="64" t="s">
        <v>1654</v>
      </c>
      <c r="AJ823" s="64"/>
      <c r="AK823" s="65"/>
      <c r="AL823" s="65"/>
      <c r="AM823" s="65"/>
      <c r="AN823" s="64"/>
      <c r="AO823" s="66" t="str">
        <f t="shared" si="135"/>
        <v>0..1</v>
      </c>
      <c r="AP823" s="66" t="str">
        <f t="shared" si="135"/>
        <v>0..1</v>
      </c>
      <c r="AQ823" s="6" t="str">
        <f t="shared" si="135"/>
        <v>/rsm:CrossIndustryInvoice
/rsm:SupplyChainTradeTransaction
/ram:ApplicableHeaderTradeSettlement
/ram:InvoicerTradeParty
/ram:PostalTradeAddress
/ram:LineThree</v>
      </c>
      <c r="AR823" s="67" t="str">
        <f t="shared" si="134"/>
        <v>/rsm:CrossIndustryInvoice/rsm:SupplyChainTradeTransaction/ram:ApplicableHeaderTradeSettlement/ram:InvoicerTradeParty/ram:PostalTradeAddress/ram:LineThree</v>
      </c>
      <c r="AS823" s="66" t="s">
        <v>73</v>
      </c>
      <c r="AT823" s="68" t="s">
        <v>56</v>
      </c>
      <c r="AU823" s="62" t="str">
        <f t="shared" si="127"/>
        <v>0..1</v>
      </c>
      <c r="AV823" s="66"/>
      <c r="AW823" s="69"/>
      <c r="AX823" s="7"/>
      <c r="AY823" s="70" t="str">
        <f t="shared" si="128"/>
        <v>EXTENDED</v>
      </c>
      <c r="AZ823" s="70" t="str">
        <f t="shared" si="128"/>
        <v>EXTENDED FR B2B</v>
      </c>
      <c r="BA823" s="1"/>
      <c r="BB823" s="57"/>
      <c r="BE823"/>
      <c r="BF823" s="1"/>
      <c r="BG823" s="1"/>
      <c r="BH823" s="1"/>
      <c r="BI823" s="1"/>
      <c r="BJ823" s="1"/>
      <c r="BK823" s="1"/>
      <c r="BL823" s="1"/>
      <c r="BM823" s="1"/>
      <c r="BN823" s="1"/>
      <c r="BO823" s="1"/>
      <c r="BP823" s="1"/>
      <c r="BQ823" s="1"/>
      <c r="BR823" s="1"/>
      <c r="BS823" s="1"/>
      <c r="BT823" s="1"/>
      <c r="BU823" s="1"/>
      <c r="BV823" s="1"/>
      <c r="BW823" s="1"/>
      <c r="BX823" s="1"/>
      <c r="BY823" s="1"/>
      <c r="BZ823" s="1"/>
    </row>
    <row r="824" spans="1:78" s="59" customFormat="1" ht="89.25">
      <c r="A824" s="45" t="str">
        <f t="shared" si="133"/>
        <v>EXT</v>
      </c>
      <c r="B824" s="45"/>
      <c r="C824" s="45"/>
      <c r="D824" s="214" t="s">
        <v>3431</v>
      </c>
      <c r="E824" s="61" t="s">
        <v>41</v>
      </c>
      <c r="F824" s="281" t="s">
        <v>4999</v>
      </c>
      <c r="G824" s="62">
        <f t="shared" si="130"/>
        <v>5</v>
      </c>
      <c r="H824" s="62" t="s">
        <v>42</v>
      </c>
      <c r="I824" s="64" t="s">
        <v>1655</v>
      </c>
      <c r="J824" s="64" t="s">
        <v>1656</v>
      </c>
      <c r="K824" s="65"/>
      <c r="L824" s="65"/>
      <c r="M824" s="65"/>
      <c r="N824" s="64"/>
      <c r="O824" s="66" t="s">
        <v>42</v>
      </c>
      <c r="P824" s="66" t="str">
        <f t="shared" si="129"/>
        <v>0..1</v>
      </c>
      <c r="Q824" s="6" t="s">
        <v>3560</v>
      </c>
      <c r="R824" s="67" t="s">
        <v>3561</v>
      </c>
      <c r="S824" s="66" t="s">
        <v>73</v>
      </c>
      <c r="T824" s="68" t="s">
        <v>56</v>
      </c>
      <c r="U824" s="62" t="s">
        <v>42</v>
      </c>
      <c r="V824" s="66"/>
      <c r="W824" s="69"/>
      <c r="X824" s="38"/>
      <c r="Y824" s="70" t="s">
        <v>47</v>
      </c>
      <c r="Z824" s="70" t="s">
        <v>48</v>
      </c>
      <c r="AA824" s="4"/>
      <c r="AB824" s="13" t="str">
        <f t="shared" si="131"/>
        <v>/rsm:CrossIndustryInvoice/rsm:SupplyChainTradeTransaction/ram:ApplicableHeaderTradeSettlement/ram:InvoicerTradeParty/ram:PostalTradeAddress</v>
      </c>
      <c r="AC824" s="13" t="str">
        <f t="shared" si="132"/>
        <v>/ram:CityName</v>
      </c>
      <c r="AD824" s="14">
        <f>COUNTIFS(R$4:R824,AB824)</f>
        <v>1</v>
      </c>
      <c r="AE824" s="1"/>
      <c r="AF824" s="61" t="str">
        <f t="shared" si="124"/>
        <v>EXT</v>
      </c>
      <c r="AG824" s="62">
        <f t="shared" si="126"/>
        <v>5</v>
      </c>
      <c r="AH824" s="62" t="str">
        <f t="shared" si="125"/>
        <v>0..1</v>
      </c>
      <c r="AI824" s="64" t="s">
        <v>3562</v>
      </c>
      <c r="AJ824" s="64"/>
      <c r="AK824" s="65"/>
      <c r="AL824" s="65"/>
      <c r="AM824" s="65"/>
      <c r="AN824" s="64"/>
      <c r="AO824" s="66" t="str">
        <f t="shared" si="135"/>
        <v>0..1</v>
      </c>
      <c r="AP824" s="66" t="str">
        <f t="shared" si="135"/>
        <v>0..1</v>
      </c>
      <c r="AQ824" s="6" t="str">
        <f t="shared" si="135"/>
        <v>/rsm:CrossIndustryInvoice
/rsm:SupplyChainTradeTransaction
/ram:ApplicableHeaderTradeSettlement
/ram:InvoicerTradeParty
/ram:PostalTradeAddress
/ram:CityName</v>
      </c>
      <c r="AR824" s="67" t="str">
        <f t="shared" si="134"/>
        <v>/rsm:CrossIndustryInvoice/rsm:SupplyChainTradeTransaction/ram:ApplicableHeaderTradeSettlement/ram:InvoicerTradeParty/ram:PostalTradeAddress/ram:CityName</v>
      </c>
      <c r="AS824" s="66" t="s">
        <v>73</v>
      </c>
      <c r="AT824" s="68" t="s">
        <v>56</v>
      </c>
      <c r="AU824" s="62" t="str">
        <f t="shared" si="127"/>
        <v>0..1</v>
      </c>
      <c r="AV824" s="66"/>
      <c r="AW824" s="69"/>
      <c r="AX824" s="7"/>
      <c r="AY824" s="70" t="str">
        <f t="shared" si="128"/>
        <v>EXTENDED</v>
      </c>
      <c r="AZ824" s="70" t="str">
        <f t="shared" si="128"/>
        <v>EXTENDED FR B2B</v>
      </c>
      <c r="BA824" s="1"/>
      <c r="BB824" s="57"/>
      <c r="BE824"/>
      <c r="BF824" s="1"/>
      <c r="BG824" s="1"/>
      <c r="BH824" s="1"/>
      <c r="BI824" s="1"/>
      <c r="BJ824" s="1"/>
      <c r="BK824" s="1"/>
      <c r="BL824" s="1"/>
      <c r="BM824" s="1"/>
      <c r="BN824" s="1"/>
      <c r="BO824" s="1"/>
      <c r="BP824" s="1"/>
      <c r="BQ824" s="1"/>
      <c r="BR824" s="1"/>
      <c r="BS824" s="1"/>
      <c r="BT824" s="1"/>
      <c r="BU824" s="1"/>
      <c r="BV824" s="1"/>
      <c r="BW824" s="1"/>
      <c r="BX824" s="1"/>
      <c r="BY824" s="1"/>
      <c r="BZ824" s="1"/>
    </row>
    <row r="825" spans="1:78" s="59" customFormat="1" ht="89.25">
      <c r="A825" s="45" t="str">
        <f t="shared" si="133"/>
        <v>EXT</v>
      </c>
      <c r="B825" s="45"/>
      <c r="C825" s="45"/>
      <c r="D825" s="214" t="s">
        <v>3431</v>
      </c>
      <c r="E825" s="61" t="s">
        <v>41</v>
      </c>
      <c r="F825" s="281" t="s">
        <v>5000</v>
      </c>
      <c r="G825" s="62">
        <f t="shared" si="130"/>
        <v>5</v>
      </c>
      <c r="H825" s="62" t="s">
        <v>32</v>
      </c>
      <c r="I825" s="64" t="s">
        <v>1660</v>
      </c>
      <c r="J825" s="64" t="s">
        <v>1661</v>
      </c>
      <c r="K825" s="65" t="s">
        <v>1662</v>
      </c>
      <c r="L825" s="65"/>
      <c r="M825" s="65"/>
      <c r="N825" s="64"/>
      <c r="O825" s="66" t="s">
        <v>32</v>
      </c>
      <c r="P825" s="66" t="str">
        <f t="shared" si="129"/>
        <v>1..1</v>
      </c>
      <c r="Q825" s="6" t="s">
        <v>3563</v>
      </c>
      <c r="R825" s="67" t="s">
        <v>3564</v>
      </c>
      <c r="S825" s="66" t="s">
        <v>131</v>
      </c>
      <c r="T825" s="68" t="s">
        <v>56</v>
      </c>
      <c r="U825" s="62" t="s">
        <v>42</v>
      </c>
      <c r="V825" s="66"/>
      <c r="W825" s="69"/>
      <c r="X825" s="38"/>
      <c r="Y825" s="70" t="s">
        <v>47</v>
      </c>
      <c r="Z825" s="70" t="s">
        <v>48</v>
      </c>
      <c r="AA825" s="4"/>
      <c r="AB825" s="13" t="str">
        <f t="shared" si="131"/>
        <v>/rsm:CrossIndustryInvoice/rsm:SupplyChainTradeTransaction/ram:ApplicableHeaderTradeSettlement/ram:InvoicerTradeParty/ram:PostalTradeAddress</v>
      </c>
      <c r="AC825" s="13" t="str">
        <f t="shared" si="132"/>
        <v>/ram:CountryID</v>
      </c>
      <c r="AD825" s="14">
        <f>COUNTIFS(R$4:R825,AB825)</f>
        <v>1</v>
      </c>
      <c r="AE825" s="1"/>
      <c r="AF825" s="61" t="str">
        <f t="shared" si="124"/>
        <v>EXT</v>
      </c>
      <c r="AG825" s="62">
        <f t="shared" si="126"/>
        <v>5</v>
      </c>
      <c r="AH825" s="62" t="str">
        <f t="shared" si="125"/>
        <v>1..1</v>
      </c>
      <c r="AI825" s="64" t="s">
        <v>3565</v>
      </c>
      <c r="AJ825" s="64"/>
      <c r="AK825" s="65"/>
      <c r="AL825" s="65"/>
      <c r="AM825" s="65"/>
      <c r="AN825" s="64"/>
      <c r="AO825" s="66" t="str">
        <f t="shared" si="135"/>
        <v>1..1</v>
      </c>
      <c r="AP825" s="66" t="str">
        <f t="shared" si="135"/>
        <v>1..1</v>
      </c>
      <c r="AQ825" s="6" t="str">
        <f t="shared" si="135"/>
        <v>/rsm:CrossIndustryInvoice
/rsm:SupplyChainTradeTransaction
/ram:ApplicableHeaderTradeSettlement
/ram:InvoicerTradeParty
/ram:PostalTradeAddress
/ram:CountryID</v>
      </c>
      <c r="AR825" s="67" t="str">
        <f t="shared" si="134"/>
        <v>/rsm:CrossIndustryInvoice/rsm:SupplyChainTradeTransaction/ram:ApplicableHeaderTradeSettlement/ram:InvoicerTradeParty/ram:PostalTradeAddress/ram:CountryID</v>
      </c>
      <c r="AS825" s="66" t="s">
        <v>131</v>
      </c>
      <c r="AT825" s="68" t="s">
        <v>56</v>
      </c>
      <c r="AU825" s="62" t="str">
        <f t="shared" si="127"/>
        <v>0..1</v>
      </c>
      <c r="AV825" s="66"/>
      <c r="AW825" s="69"/>
      <c r="AX825" s="7"/>
      <c r="AY825" s="70" t="str">
        <f t="shared" si="128"/>
        <v>EXTENDED</v>
      </c>
      <c r="AZ825" s="70" t="str">
        <f t="shared" si="128"/>
        <v>EXTENDED FR B2B</v>
      </c>
      <c r="BA825" s="1"/>
      <c r="BB825" s="57"/>
      <c r="BE825"/>
      <c r="BF825" s="1"/>
      <c r="BG825" s="1"/>
      <c r="BH825" s="1"/>
      <c r="BI825" s="1"/>
      <c r="BJ825" s="1"/>
      <c r="BK825" s="1"/>
      <c r="BL825" s="1"/>
      <c r="BM825" s="1"/>
      <c r="BN825" s="1"/>
      <c r="BO825" s="1"/>
      <c r="BP825" s="1"/>
      <c r="BQ825" s="1"/>
      <c r="BR825" s="1"/>
      <c r="BS825" s="1"/>
      <c r="BT825" s="1"/>
      <c r="BU825" s="1"/>
      <c r="BV825" s="1"/>
      <c r="BW825" s="1"/>
      <c r="BX825" s="1"/>
      <c r="BY825" s="1"/>
      <c r="BZ825" s="1"/>
    </row>
    <row r="826" spans="1:78" s="59" customFormat="1" ht="89.25">
      <c r="A826" s="45" t="str">
        <f t="shared" si="133"/>
        <v>EXT</v>
      </c>
      <c r="B826" s="45"/>
      <c r="C826" s="45"/>
      <c r="D826" s="214" t="s">
        <v>3431</v>
      </c>
      <c r="E826" s="61" t="s">
        <v>41</v>
      </c>
      <c r="F826" s="281" t="s">
        <v>5001</v>
      </c>
      <c r="G826" s="62">
        <f t="shared" si="130"/>
        <v>5</v>
      </c>
      <c r="H826" s="62" t="s">
        <v>42</v>
      </c>
      <c r="I826" s="64" t="s">
        <v>1666</v>
      </c>
      <c r="J826" s="64" t="s">
        <v>1667</v>
      </c>
      <c r="K826" s="65" t="s">
        <v>1668</v>
      </c>
      <c r="L826" s="65"/>
      <c r="M826" s="65" t="s">
        <v>35</v>
      </c>
      <c r="N826" s="64" t="s">
        <v>70</v>
      </c>
      <c r="O826" s="66" t="s">
        <v>42</v>
      </c>
      <c r="P826" s="66" t="str">
        <f t="shared" si="129"/>
        <v>0..1</v>
      </c>
      <c r="Q826" s="6" t="s">
        <v>3566</v>
      </c>
      <c r="R826" s="67" t="s">
        <v>3567</v>
      </c>
      <c r="S826" s="66" t="s">
        <v>73</v>
      </c>
      <c r="T826" s="68" t="s">
        <v>56</v>
      </c>
      <c r="U826" s="62" t="s">
        <v>62</v>
      </c>
      <c r="V826" s="66"/>
      <c r="W826" s="69" t="s">
        <v>35</v>
      </c>
      <c r="X826" s="38"/>
      <c r="Y826" s="70" t="s">
        <v>47</v>
      </c>
      <c r="Z826" s="70" t="s">
        <v>48</v>
      </c>
      <c r="AA826" s="4"/>
      <c r="AB826" s="13" t="str">
        <f t="shared" si="131"/>
        <v>/rsm:CrossIndustryInvoice/rsm:SupplyChainTradeTransaction/ram:ApplicableHeaderTradeSettlement/ram:InvoicerTradeParty/ram:PostalTradeAddress</v>
      </c>
      <c r="AC826" s="13" t="str">
        <f t="shared" si="132"/>
        <v>/ram:CountrySubDivisionName</v>
      </c>
      <c r="AD826" s="14">
        <f>COUNTIFS(R$4:R826,AB826)</f>
        <v>1</v>
      </c>
      <c r="AE826" s="1"/>
      <c r="AF826" s="61" t="str">
        <f t="shared" si="124"/>
        <v>EXT</v>
      </c>
      <c r="AG826" s="62">
        <f t="shared" si="126"/>
        <v>5</v>
      </c>
      <c r="AH826" s="62" t="str">
        <f t="shared" si="125"/>
        <v>0..1</v>
      </c>
      <c r="AI826" s="64" t="s">
        <v>3344</v>
      </c>
      <c r="AJ826" s="64" t="s">
        <v>1671</v>
      </c>
      <c r="AK826" s="65" t="s">
        <v>1672</v>
      </c>
      <c r="AL826" s="65"/>
      <c r="AM826" s="65" t="s">
        <v>35</v>
      </c>
      <c r="AN826" s="64" t="s">
        <v>78</v>
      </c>
      <c r="AO826" s="66" t="str">
        <f t="shared" si="135"/>
        <v>0..1</v>
      </c>
      <c r="AP826" s="66" t="str">
        <f t="shared" si="135"/>
        <v>0..1</v>
      </c>
      <c r="AQ826" s="6" t="str">
        <f t="shared" si="135"/>
        <v>/rsm:CrossIndustryInvoice
/rsm:SupplyChainTradeTransaction
/ram:ApplicableHeaderTradeSettlement
/ram:InvoicerTradeParty
/ram:PostalTradeAddress
/ram:CountrySubDivisionName</v>
      </c>
      <c r="AR826" s="67" t="str">
        <f t="shared" si="134"/>
        <v>/rsm:CrossIndustryInvoice/rsm:SupplyChainTradeTransaction/ram:ApplicableHeaderTradeSettlement/ram:InvoicerTradeParty/ram:PostalTradeAddress/ram:CountrySubDivisionName</v>
      </c>
      <c r="AS826" s="66" t="s">
        <v>73</v>
      </c>
      <c r="AT826" s="68" t="s">
        <v>56</v>
      </c>
      <c r="AU826" s="62" t="str">
        <f t="shared" si="127"/>
        <v>0..n</v>
      </c>
      <c r="AV826" s="66"/>
      <c r="AW826" s="69" t="s">
        <v>35</v>
      </c>
      <c r="AX826" s="7"/>
      <c r="AY826" s="70" t="str">
        <f t="shared" si="128"/>
        <v>EXTENDED</v>
      </c>
      <c r="AZ826" s="70" t="str">
        <f t="shared" si="128"/>
        <v>EXTENDED FR B2B</v>
      </c>
      <c r="BA826" s="1"/>
      <c r="BB826" s="57"/>
      <c r="BE826"/>
      <c r="BF826" s="1"/>
      <c r="BG826" s="1"/>
      <c r="BH826" s="1"/>
      <c r="BI826" s="1"/>
      <c r="BJ826" s="1"/>
      <c r="BK826" s="1"/>
      <c r="BL826" s="1"/>
      <c r="BM826" s="1"/>
      <c r="BN826" s="1"/>
      <c r="BO826" s="1"/>
      <c r="BP826" s="1"/>
      <c r="BQ826" s="1"/>
      <c r="BR826" s="1"/>
      <c r="BS826" s="1"/>
      <c r="BT826" s="1"/>
      <c r="BU826" s="1"/>
      <c r="BV826" s="1"/>
      <c r="BW826" s="1"/>
      <c r="BX826" s="1"/>
      <c r="BY826" s="1"/>
      <c r="BZ826" s="1"/>
    </row>
    <row r="827" spans="1:78" s="59" customFormat="1" ht="76.5">
      <c r="A827" s="45" t="str">
        <f t="shared" si="133"/>
        <v>EXT</v>
      </c>
      <c r="B827" s="45"/>
      <c r="C827" s="45"/>
      <c r="D827" s="214" t="s">
        <v>3431</v>
      </c>
      <c r="E827" s="139" t="s">
        <v>41</v>
      </c>
      <c r="F827" s="295" t="e">
        <v>#N/A</v>
      </c>
      <c r="G827" s="140">
        <f t="shared" si="130"/>
        <v>4</v>
      </c>
      <c r="H827" s="140" t="s">
        <v>42</v>
      </c>
      <c r="I827" s="125" t="s">
        <v>3568</v>
      </c>
      <c r="J827" s="125"/>
      <c r="K827" s="126"/>
      <c r="L827" s="126"/>
      <c r="M827" s="126"/>
      <c r="N827" s="125"/>
      <c r="O827" s="124" t="s">
        <v>42</v>
      </c>
      <c r="P827" s="124" t="str">
        <f t="shared" si="129"/>
        <v>0..1</v>
      </c>
      <c r="Q827" s="141" t="s">
        <v>3569</v>
      </c>
      <c r="R827" s="142" t="s">
        <v>3570</v>
      </c>
      <c r="S827" s="124"/>
      <c r="T827" s="129"/>
      <c r="U827" s="140" t="s">
        <v>62</v>
      </c>
      <c r="V827" s="124"/>
      <c r="W827" s="130"/>
      <c r="X827" s="38"/>
      <c r="Y827" s="143" t="s">
        <v>47</v>
      </c>
      <c r="Z827" s="143" t="s">
        <v>48</v>
      </c>
      <c r="AA827" s="4"/>
      <c r="AB827" s="13" t="str">
        <f t="shared" si="131"/>
        <v>/rsm:CrossIndustryInvoice/rsm:SupplyChainTradeTransaction/ram:ApplicableHeaderTradeSettlement/ram:InvoicerTradeParty</v>
      </c>
      <c r="AC827" s="13" t="str">
        <f t="shared" si="132"/>
        <v>/ram:URIUniversalCommunication</v>
      </c>
      <c r="AD827" s="14">
        <f>COUNTIFS(R$4:R827,AB827)</f>
        <v>1</v>
      </c>
      <c r="AE827" s="1"/>
      <c r="AF827" s="139" t="str">
        <f t="shared" si="124"/>
        <v>EXT</v>
      </c>
      <c r="AG827" s="140">
        <f t="shared" si="126"/>
        <v>4</v>
      </c>
      <c r="AH827" s="140" t="str">
        <f t="shared" si="125"/>
        <v>0..1</v>
      </c>
      <c r="AI827" s="125" t="s">
        <v>1001</v>
      </c>
      <c r="AJ827" s="125"/>
      <c r="AK827" s="126"/>
      <c r="AL827" s="126"/>
      <c r="AM827" s="126"/>
      <c r="AN827" s="125"/>
      <c r="AO827" s="124" t="str">
        <f t="shared" si="135"/>
        <v>0..1</v>
      </c>
      <c r="AP827" s="124" t="str">
        <f t="shared" si="135"/>
        <v>0..1</v>
      </c>
      <c r="AQ827" s="141" t="str">
        <f t="shared" si="135"/>
        <v>/rsm:CrossIndustryInvoice
/rsm:SupplyChainTradeTransaction
/ram:ApplicableHeaderTradeSettlement
/ram:InvoicerTradeParty
/ram:URIUniversalCommunication</v>
      </c>
      <c r="AR827" s="142" t="str">
        <f t="shared" si="134"/>
        <v>/rsm:CrossIndustryInvoice/rsm:SupplyChainTradeTransaction/ram:ApplicableHeaderTradeSettlement/ram:InvoicerTradeParty/ram:URIUniversalCommunication</v>
      </c>
      <c r="AS827" s="124"/>
      <c r="AT827" s="129"/>
      <c r="AU827" s="140" t="str">
        <f t="shared" si="127"/>
        <v>0..n</v>
      </c>
      <c r="AV827" s="124"/>
      <c r="AW827" s="130"/>
      <c r="AX827" s="7"/>
      <c r="AY827" s="143" t="str">
        <f t="shared" si="128"/>
        <v>EXTENDED</v>
      </c>
      <c r="AZ827" s="143" t="str">
        <f t="shared" si="128"/>
        <v>EXTENDED FR B2B</v>
      </c>
      <c r="BA827" s="1"/>
      <c r="BB827" s="57"/>
      <c r="BE827"/>
      <c r="BF827" s="1"/>
      <c r="BG827" s="1"/>
      <c r="BH827" s="1"/>
      <c r="BI827" s="1"/>
      <c r="BJ827" s="1"/>
      <c r="BK827" s="1"/>
      <c r="BL827" s="1"/>
      <c r="BM827" s="1"/>
      <c r="BN827" s="1"/>
      <c r="BO827" s="1"/>
      <c r="BP827" s="1"/>
      <c r="BQ827" s="1"/>
      <c r="BR827" s="1"/>
      <c r="BS827" s="1"/>
      <c r="BT827" s="1"/>
      <c r="BU827" s="1"/>
      <c r="BV827" s="1"/>
      <c r="BW827" s="1"/>
      <c r="BX827" s="1"/>
      <c r="BY827" s="1"/>
      <c r="BZ827" s="1"/>
    </row>
    <row r="828" spans="1:78" s="59" customFormat="1" ht="89.25">
      <c r="A828" s="45" t="str">
        <f t="shared" si="133"/>
        <v>EXT</v>
      </c>
      <c r="B828" s="45"/>
      <c r="C828" s="45"/>
      <c r="D828" s="214" t="s">
        <v>3431</v>
      </c>
      <c r="E828" s="61" t="s">
        <v>41</v>
      </c>
      <c r="F828" s="281" t="s">
        <v>5002</v>
      </c>
      <c r="G828" s="62">
        <f t="shared" si="130"/>
        <v>5</v>
      </c>
      <c r="H828" s="62" t="s">
        <v>32</v>
      </c>
      <c r="I828" s="64" t="s">
        <v>623</v>
      </c>
      <c r="J828" s="64"/>
      <c r="K828" s="65"/>
      <c r="L828" s="65"/>
      <c r="M828" s="65"/>
      <c r="N828" s="64"/>
      <c r="O828" s="66" t="s">
        <v>32</v>
      </c>
      <c r="P828" s="66" t="str">
        <f t="shared" si="129"/>
        <v>1..1</v>
      </c>
      <c r="Q828" s="6" t="s">
        <v>3571</v>
      </c>
      <c r="R828" s="67" t="s">
        <v>3572</v>
      </c>
      <c r="S828" s="66" t="s">
        <v>55</v>
      </c>
      <c r="T828" s="68" t="s">
        <v>56</v>
      </c>
      <c r="U828" s="62" t="s">
        <v>42</v>
      </c>
      <c r="V828" s="66"/>
      <c r="W828" s="69"/>
      <c r="X828" s="38"/>
      <c r="Y828" s="70" t="s">
        <v>47</v>
      </c>
      <c r="Z828" s="70" t="s">
        <v>48</v>
      </c>
      <c r="AA828" s="4"/>
      <c r="AB828" s="13" t="str">
        <f t="shared" si="131"/>
        <v>/rsm:CrossIndustryInvoice/rsm:SupplyChainTradeTransaction/ram:ApplicableHeaderTradeSettlement/ram:InvoicerTradeParty/ram:URIUniversalCommunication</v>
      </c>
      <c r="AC828" s="13" t="str">
        <f t="shared" si="132"/>
        <v>/ram:URIID</v>
      </c>
      <c r="AD828" s="14">
        <f>COUNTIFS(R$4:R828,AB828)</f>
        <v>1</v>
      </c>
      <c r="AE828" s="1"/>
      <c r="AF828" s="61" t="str">
        <f t="shared" si="124"/>
        <v>EXT</v>
      </c>
      <c r="AG828" s="62">
        <f t="shared" si="126"/>
        <v>5</v>
      </c>
      <c r="AH828" s="62" t="str">
        <f t="shared" si="125"/>
        <v>1..1</v>
      </c>
      <c r="AI828" s="64" t="s">
        <v>2172</v>
      </c>
      <c r="AJ828" s="64"/>
      <c r="AK828" s="65"/>
      <c r="AL828" s="65"/>
      <c r="AM828" s="65"/>
      <c r="AN828" s="64"/>
      <c r="AO828" s="66" t="str">
        <f t="shared" si="135"/>
        <v>1..1</v>
      </c>
      <c r="AP828" s="66" t="str">
        <f t="shared" si="135"/>
        <v>1..1</v>
      </c>
      <c r="AQ828" s="6" t="str">
        <f t="shared" si="135"/>
        <v>/rsm:CrossIndustryInvoice
/rsm:SupplyChainTradeTransaction
/ram:ApplicableHeaderTradeSettlement
/ram:InvoicerTradeParty
/ram:URIUniversalCommunication
/ram:URIID</v>
      </c>
      <c r="AR828" s="67" t="str">
        <f t="shared" si="134"/>
        <v>/rsm:CrossIndustryInvoice/rsm:SupplyChainTradeTransaction/ram:ApplicableHeaderTradeSettlement/ram:InvoicerTradeParty/ram:URIUniversalCommunication/ram:URIID</v>
      </c>
      <c r="AS828" s="66" t="s">
        <v>55</v>
      </c>
      <c r="AT828" s="68" t="s">
        <v>56</v>
      </c>
      <c r="AU828" s="62" t="str">
        <f t="shared" si="127"/>
        <v>0..1</v>
      </c>
      <c r="AV828" s="66"/>
      <c r="AW828" s="69"/>
      <c r="AX828" s="7"/>
      <c r="AY828" s="70" t="str">
        <f t="shared" si="128"/>
        <v>EXTENDED</v>
      </c>
      <c r="AZ828" s="70" t="str">
        <f t="shared" si="128"/>
        <v>EXTENDED FR B2B</v>
      </c>
      <c r="BA828" s="1"/>
      <c r="BB828" s="57"/>
      <c r="BE828"/>
      <c r="BF828" s="1"/>
      <c r="BG828" s="1"/>
      <c r="BH828" s="1"/>
      <c r="BI828" s="1"/>
      <c r="BJ828" s="1"/>
      <c r="BK828" s="1"/>
      <c r="BL828" s="1"/>
      <c r="BM828" s="1"/>
      <c r="BN828" s="1"/>
      <c r="BO828" s="1"/>
      <c r="BP828" s="1"/>
      <c r="BQ828" s="1"/>
      <c r="BR828" s="1"/>
      <c r="BS828" s="1"/>
      <c r="BT828" s="1"/>
      <c r="BU828" s="1"/>
      <c r="BV828" s="1"/>
      <c r="BW828" s="1"/>
      <c r="BX828" s="1"/>
      <c r="BY828" s="1"/>
      <c r="BZ828" s="1"/>
    </row>
    <row r="829" spans="1:78" s="59" customFormat="1" ht="102">
      <c r="A829" s="45" t="str">
        <f t="shared" si="133"/>
        <v>EXT</v>
      </c>
      <c r="B829" s="45"/>
      <c r="C829" s="45"/>
      <c r="D829" s="214" t="s">
        <v>3431</v>
      </c>
      <c r="E829" s="61" t="s">
        <v>41</v>
      </c>
      <c r="F829" s="281" t="s">
        <v>5003</v>
      </c>
      <c r="G829" s="62">
        <f t="shared" si="130"/>
        <v>6</v>
      </c>
      <c r="H829" s="62" t="s">
        <v>42</v>
      </c>
      <c r="I829" s="64" t="s">
        <v>498</v>
      </c>
      <c r="J829" s="64"/>
      <c r="K829" s="65"/>
      <c r="L829" s="65"/>
      <c r="M829" s="65"/>
      <c r="N829" s="64"/>
      <c r="O829" s="66" t="s">
        <v>32</v>
      </c>
      <c r="P829" s="66" t="str">
        <f t="shared" si="129"/>
        <v>1..1</v>
      </c>
      <c r="Q829" s="6" t="s">
        <v>3573</v>
      </c>
      <c r="R829" s="67" t="s">
        <v>3574</v>
      </c>
      <c r="S829" s="66" t="s">
        <v>329</v>
      </c>
      <c r="T829" s="68" t="s">
        <v>163</v>
      </c>
      <c r="U829" s="62" t="s">
        <v>42</v>
      </c>
      <c r="V829" s="66"/>
      <c r="W829" s="69"/>
      <c r="X829" s="38"/>
      <c r="Y829" s="70" t="s">
        <v>47</v>
      </c>
      <c r="Z829" s="70" t="s">
        <v>48</v>
      </c>
      <c r="AA829" s="4"/>
      <c r="AB829" s="13" t="str">
        <f t="shared" si="131"/>
        <v>/rsm:CrossIndustryInvoice/rsm:SupplyChainTradeTransaction/ram:ApplicableHeaderTradeSettlement/ram:InvoicerTradeParty/ram:URIUniversalCommunication/ram:URIID</v>
      </c>
      <c r="AC829" s="13" t="str">
        <f t="shared" si="132"/>
        <v>/@schemeID</v>
      </c>
      <c r="AD829" s="14">
        <f>COUNTIFS(R$4:R829,AB829)</f>
        <v>1</v>
      </c>
      <c r="AE829" s="1"/>
      <c r="AF829" s="61" t="str">
        <f t="shared" si="124"/>
        <v>EXT</v>
      </c>
      <c r="AG829" s="62">
        <f t="shared" si="126"/>
        <v>6</v>
      </c>
      <c r="AH829" s="62" t="str">
        <f t="shared" si="125"/>
        <v>0..1</v>
      </c>
      <c r="AI829" s="64" t="s">
        <v>330</v>
      </c>
      <c r="AJ829" s="64"/>
      <c r="AK829" s="65"/>
      <c r="AL829" s="65"/>
      <c r="AM829" s="65"/>
      <c r="AN829" s="64"/>
      <c r="AO829" s="66" t="str">
        <f t="shared" si="135"/>
        <v>1..1</v>
      </c>
      <c r="AP829" s="66" t="str">
        <f t="shared" si="135"/>
        <v>1..1</v>
      </c>
      <c r="AQ829" s="6" t="str">
        <f t="shared" si="135"/>
        <v>/rsm:CrossIndustryInvoice
/rsm:SupplyChainTradeTransaction
/ram:ApplicableHeaderTradeSettlement
/ram:InvoicerTradeParty
/ram:URIUniversalCommunication
/ram:URIID
/@schemeID</v>
      </c>
      <c r="AR829" s="67" t="str">
        <f t="shared" si="134"/>
        <v>/rsm:CrossIndustryInvoice/rsm:SupplyChainTradeTransaction/ram:ApplicableHeaderTradeSettlement/ram:InvoicerTradeParty/ram:URIUniversalCommunication/ram:URIID/@schemeID</v>
      </c>
      <c r="AS829" s="66" t="s">
        <v>329</v>
      </c>
      <c r="AT829" s="68" t="s">
        <v>163</v>
      </c>
      <c r="AU829" s="62" t="str">
        <f t="shared" si="127"/>
        <v>0..1</v>
      </c>
      <c r="AV829" s="66"/>
      <c r="AW829" s="69"/>
      <c r="AX829" s="7"/>
      <c r="AY829" s="70" t="str">
        <f t="shared" si="128"/>
        <v>EXTENDED</v>
      </c>
      <c r="AZ829" s="70" t="str">
        <f t="shared" si="128"/>
        <v>EXTENDED FR B2B</v>
      </c>
      <c r="BA829" s="1"/>
      <c r="BB829" s="57"/>
      <c r="BE829"/>
      <c r="BF829" s="1"/>
      <c r="BG829" s="1"/>
      <c r="BH829" s="1"/>
      <c r="BI829" s="1"/>
      <c r="BJ829" s="1"/>
      <c r="BK829" s="1"/>
      <c r="BL829" s="1"/>
      <c r="BM829" s="1"/>
      <c r="BN829" s="1"/>
      <c r="BO829" s="1"/>
      <c r="BP829" s="1"/>
      <c r="BQ829" s="1"/>
      <c r="BR829" s="1"/>
      <c r="BS829" s="1"/>
      <c r="BT829" s="1"/>
      <c r="BU829" s="1"/>
      <c r="BV829" s="1"/>
      <c r="BW829" s="1"/>
      <c r="BX829" s="1"/>
      <c r="BY829" s="1"/>
      <c r="BZ829" s="1"/>
    </row>
    <row r="830" spans="1:78" s="59" customFormat="1" ht="76.5">
      <c r="A830" s="45" t="str">
        <f t="shared" si="133"/>
        <v>EXT</v>
      </c>
      <c r="B830" s="45"/>
      <c r="C830" s="45"/>
      <c r="D830" s="214" t="s">
        <v>3431</v>
      </c>
      <c r="E830" s="139" t="s">
        <v>41</v>
      </c>
      <c r="F830" s="295" t="e">
        <v>#N/A</v>
      </c>
      <c r="G830" s="140">
        <f t="shared" si="130"/>
        <v>4</v>
      </c>
      <c r="H830" s="140" t="s">
        <v>62</v>
      </c>
      <c r="I830" s="216" t="s">
        <v>3575</v>
      </c>
      <c r="J830" s="125"/>
      <c r="K830" s="126"/>
      <c r="L830" s="126"/>
      <c r="M830" s="126"/>
      <c r="N830" s="125"/>
      <c r="O830" s="124" t="s">
        <v>62</v>
      </c>
      <c r="P830" s="124" t="str">
        <f t="shared" si="129"/>
        <v>0..n</v>
      </c>
      <c r="Q830" s="141" t="s">
        <v>3576</v>
      </c>
      <c r="R830" s="142" t="s">
        <v>3577</v>
      </c>
      <c r="S830" s="124"/>
      <c r="T830" s="129"/>
      <c r="U830" s="140" t="s">
        <v>62</v>
      </c>
      <c r="V830" s="124"/>
      <c r="W830" s="130"/>
      <c r="X830" s="38"/>
      <c r="Y830" s="143" t="s">
        <v>47</v>
      </c>
      <c r="Z830" s="143" t="s">
        <v>48</v>
      </c>
      <c r="AA830" s="4"/>
      <c r="AB830" s="13" t="str">
        <f t="shared" si="131"/>
        <v>/rsm:CrossIndustryInvoice/rsm:SupplyChainTradeTransaction/ram:ApplicableHeaderTradeSettlement/ram:InvoicerTradeParty</v>
      </c>
      <c r="AC830" s="13" t="str">
        <f t="shared" si="132"/>
        <v>/ram:SpecifiedTaxRegistration</v>
      </c>
      <c r="AD830" s="14">
        <f>COUNTIFS(R$4:R830,AB830)</f>
        <v>1</v>
      </c>
      <c r="AE830" s="1"/>
      <c r="AF830" s="139" t="str">
        <f t="shared" si="124"/>
        <v>EXT</v>
      </c>
      <c r="AG830" s="140">
        <f t="shared" si="126"/>
        <v>4</v>
      </c>
      <c r="AH830" s="140" t="str">
        <f t="shared" si="125"/>
        <v>0..n</v>
      </c>
      <c r="AI830" s="216" t="s">
        <v>2626</v>
      </c>
      <c r="AJ830" s="125"/>
      <c r="AK830" s="126"/>
      <c r="AL830" s="126"/>
      <c r="AM830" s="126"/>
      <c r="AN830" s="125"/>
      <c r="AO830" s="124" t="str">
        <f t="shared" si="135"/>
        <v>0..n</v>
      </c>
      <c r="AP830" s="124" t="str">
        <f t="shared" si="135"/>
        <v>0..n</v>
      </c>
      <c r="AQ830" s="141" t="str">
        <f t="shared" si="135"/>
        <v>/rsm:CrossIndustryInvoice
/rsm:SupplyChainTradeTransaction
/ram:ApplicableHeaderTradeSettlement
/ram:InvoicerTradeParty
/ram:SpecifiedTaxRegistration</v>
      </c>
      <c r="AR830" s="142" t="str">
        <f t="shared" si="134"/>
        <v>/rsm:CrossIndustryInvoice/rsm:SupplyChainTradeTransaction/ram:ApplicableHeaderTradeSettlement/ram:InvoicerTradeParty/ram:SpecifiedTaxRegistration</v>
      </c>
      <c r="AS830" s="124"/>
      <c r="AT830" s="129"/>
      <c r="AU830" s="140" t="str">
        <f t="shared" si="127"/>
        <v>0..n</v>
      </c>
      <c r="AV830" s="124"/>
      <c r="AW830" s="130"/>
      <c r="AX830" s="7"/>
      <c r="AY830" s="143" t="str">
        <f t="shared" si="128"/>
        <v>EXTENDED</v>
      </c>
      <c r="AZ830" s="143" t="str">
        <f t="shared" si="128"/>
        <v>EXTENDED FR B2B</v>
      </c>
      <c r="BA830" s="1"/>
      <c r="BB830" s="57"/>
      <c r="BE830"/>
      <c r="BF830" s="1"/>
      <c r="BG830" s="1"/>
      <c r="BH830" s="1"/>
      <c r="BI830" s="1"/>
      <c r="BJ830" s="1"/>
      <c r="BK830" s="1"/>
      <c r="BL830" s="1"/>
      <c r="BM830" s="1"/>
      <c r="BN830" s="1"/>
      <c r="BO830" s="1"/>
      <c r="BP830" s="1"/>
      <c r="BQ830" s="1"/>
      <c r="BR830" s="1"/>
      <c r="BS830" s="1"/>
      <c r="BT830" s="1"/>
      <c r="BU830" s="1"/>
      <c r="BV830" s="1"/>
      <c r="BW830" s="1"/>
      <c r="BX830" s="1"/>
      <c r="BY830" s="1"/>
      <c r="BZ830" s="1"/>
    </row>
    <row r="831" spans="1:78" s="59" customFormat="1" ht="89.25">
      <c r="A831" s="45" t="str">
        <f t="shared" si="133"/>
        <v>EXT</v>
      </c>
      <c r="B831" s="45"/>
      <c r="C831" s="45"/>
      <c r="D831" s="214" t="s">
        <v>3431</v>
      </c>
      <c r="E831" s="61" t="s">
        <v>41</v>
      </c>
      <c r="F831" s="281" t="s">
        <v>5004</v>
      </c>
      <c r="G831" s="62">
        <f t="shared" si="130"/>
        <v>5</v>
      </c>
      <c r="H831" s="62" t="s">
        <v>32</v>
      </c>
      <c r="I831" s="64" t="s">
        <v>3</v>
      </c>
      <c r="J831" s="64"/>
      <c r="K831" s="65"/>
      <c r="L831" s="65"/>
      <c r="M831" s="65"/>
      <c r="N831" s="64"/>
      <c r="O831" s="66" t="s">
        <v>32</v>
      </c>
      <c r="P831" s="66" t="str">
        <f t="shared" si="129"/>
        <v>1..1</v>
      </c>
      <c r="Q831" s="6" t="s">
        <v>3578</v>
      </c>
      <c r="R831" s="67" t="s">
        <v>3579</v>
      </c>
      <c r="S831" s="66" t="s">
        <v>55</v>
      </c>
      <c r="T831" s="68" t="s">
        <v>56</v>
      </c>
      <c r="U831" s="62" t="s">
        <v>42</v>
      </c>
      <c r="V831" s="66"/>
      <c r="W831" s="69"/>
      <c r="X831" s="38"/>
      <c r="Y831" s="70" t="s">
        <v>47</v>
      </c>
      <c r="Z831" s="70" t="s">
        <v>48</v>
      </c>
      <c r="AA831" s="4"/>
      <c r="AB831" s="13" t="str">
        <f t="shared" si="131"/>
        <v>/rsm:CrossIndustryInvoice/rsm:SupplyChainTradeTransaction/ram:ApplicableHeaderTradeSettlement/ram:InvoicerTradeParty/ram:SpecifiedTaxRegistration</v>
      </c>
      <c r="AC831" s="13" t="str">
        <f t="shared" si="132"/>
        <v>/ram:ID</v>
      </c>
      <c r="AD831" s="14">
        <f>COUNTIFS(R$4:R831,AB831)</f>
        <v>1</v>
      </c>
      <c r="AE831" s="1"/>
      <c r="AF831" s="61" t="str">
        <f t="shared" ref="AF831:AF894" si="136">E831</f>
        <v>EXT</v>
      </c>
      <c r="AG831" s="62">
        <f t="shared" si="126"/>
        <v>5</v>
      </c>
      <c r="AH831" s="62" t="str">
        <f t="shared" ref="AH831:AH894" si="137">H831</f>
        <v>1..1</v>
      </c>
      <c r="AI831" s="64" t="s">
        <v>3580</v>
      </c>
      <c r="AJ831" s="64"/>
      <c r="AK831" s="65"/>
      <c r="AL831" s="65"/>
      <c r="AM831" s="65"/>
      <c r="AN831" s="64"/>
      <c r="AO831" s="66" t="str">
        <f t="shared" si="135"/>
        <v>1..1</v>
      </c>
      <c r="AP831" s="66" t="str">
        <f t="shared" si="135"/>
        <v>1..1</v>
      </c>
      <c r="AQ831" s="6" t="str">
        <f t="shared" si="135"/>
        <v>/rsm:CrossIndustryInvoice
/rsm:SupplyChainTradeTransaction
/ram:ApplicableHeaderTradeSettlement
/ram:InvoicerTradeParty
/ram:SpecifiedTaxRegistration
/ram:ID</v>
      </c>
      <c r="AR831" s="67" t="str">
        <f t="shared" si="134"/>
        <v>/rsm:CrossIndustryInvoice/rsm:SupplyChainTradeTransaction/ram:ApplicableHeaderTradeSettlement/ram:InvoicerTradeParty/ram:SpecifiedTaxRegistration/ram:ID</v>
      </c>
      <c r="AS831" s="66" t="s">
        <v>55</v>
      </c>
      <c r="AT831" s="68" t="s">
        <v>56</v>
      </c>
      <c r="AU831" s="62" t="str">
        <f t="shared" si="127"/>
        <v>0..1</v>
      </c>
      <c r="AV831" s="66"/>
      <c r="AW831" s="69"/>
      <c r="AX831" s="7"/>
      <c r="AY831" s="70" t="str">
        <f t="shared" si="128"/>
        <v>EXTENDED</v>
      </c>
      <c r="AZ831" s="70" t="str">
        <f t="shared" si="128"/>
        <v>EXTENDED FR B2B</v>
      </c>
      <c r="BA831" s="1"/>
      <c r="BB831" s="57"/>
      <c r="BE831"/>
      <c r="BF831" s="1"/>
      <c r="BG831" s="1"/>
      <c r="BH831" s="1"/>
      <c r="BI831" s="1"/>
      <c r="BJ831" s="1"/>
      <c r="BK831" s="1"/>
      <c r="BL831" s="1"/>
      <c r="BM831" s="1"/>
      <c r="BN831" s="1"/>
      <c r="BO831" s="1"/>
      <c r="BP831" s="1"/>
      <c r="BQ831" s="1"/>
      <c r="BR831" s="1"/>
      <c r="BS831" s="1"/>
      <c r="BT831" s="1"/>
      <c r="BU831" s="1"/>
      <c r="BV831" s="1"/>
      <c r="BW831" s="1"/>
      <c r="BX831" s="1"/>
      <c r="BY831" s="1"/>
      <c r="BZ831" s="1"/>
    </row>
    <row r="832" spans="1:78" s="59" customFormat="1" ht="102">
      <c r="A832" s="45" t="str">
        <f t="shared" si="133"/>
        <v>EXT</v>
      </c>
      <c r="B832" s="45"/>
      <c r="C832" s="45"/>
      <c r="D832" s="214" t="s">
        <v>3431</v>
      </c>
      <c r="E832" s="61" t="s">
        <v>41</v>
      </c>
      <c r="F832" s="281" t="e">
        <v>#N/A</v>
      </c>
      <c r="G832" s="62">
        <f t="shared" si="130"/>
        <v>6</v>
      </c>
      <c r="H832" s="62" t="s">
        <v>42</v>
      </c>
      <c r="I832" s="64" t="s">
        <v>498</v>
      </c>
      <c r="J832" s="64"/>
      <c r="K832" s="65" t="s">
        <v>1015</v>
      </c>
      <c r="L832" s="65"/>
      <c r="M832" s="65" t="s">
        <v>1016</v>
      </c>
      <c r="N832" s="64"/>
      <c r="O832" s="66" t="s">
        <v>32</v>
      </c>
      <c r="P832" s="66" t="str">
        <f t="shared" si="129"/>
        <v>1..1</v>
      </c>
      <c r="Q832" s="6" t="s">
        <v>3581</v>
      </c>
      <c r="R832" s="67" t="s">
        <v>3582</v>
      </c>
      <c r="S832" s="66" t="s">
        <v>35</v>
      </c>
      <c r="T832" s="68" t="s">
        <v>163</v>
      </c>
      <c r="U832" s="62" t="s">
        <v>42</v>
      </c>
      <c r="V832" s="66"/>
      <c r="W832" s="69"/>
      <c r="X832" s="38"/>
      <c r="Y832" s="70" t="s">
        <v>47</v>
      </c>
      <c r="Z832" s="70" t="s">
        <v>48</v>
      </c>
      <c r="AA832" s="4"/>
      <c r="AB832" s="13" t="str">
        <f t="shared" si="131"/>
        <v>/rsm:CrossIndustryInvoice/rsm:SupplyChainTradeTransaction/ram:ApplicableHeaderTradeSettlement/ram:InvoicerTradeParty/ram:SpecifiedTaxRegistration/ram:ID</v>
      </c>
      <c r="AC832" s="13" t="str">
        <f t="shared" si="132"/>
        <v>/@schemeID</v>
      </c>
      <c r="AD832" s="14">
        <f>COUNTIFS(R$4:R832,AB832)</f>
        <v>1</v>
      </c>
      <c r="AE832" s="1"/>
      <c r="AF832" s="61" t="str">
        <f t="shared" si="136"/>
        <v>EXT</v>
      </c>
      <c r="AG832" s="62">
        <f t="shared" ref="AG832:AG895" si="138">LEN(AR832)-LEN(SUBSTITUTE(AR832,"/",""))-1</f>
        <v>6</v>
      </c>
      <c r="AH832" s="62" t="str">
        <f t="shared" si="137"/>
        <v>0..1</v>
      </c>
      <c r="AI832" s="64" t="s">
        <v>330</v>
      </c>
      <c r="AJ832" s="64"/>
      <c r="AK832" s="65"/>
      <c r="AL832" s="65"/>
      <c r="AM832" s="65"/>
      <c r="AN832" s="64"/>
      <c r="AO832" s="66" t="str">
        <f t="shared" si="135"/>
        <v>1..1</v>
      </c>
      <c r="AP832" s="66" t="str">
        <f t="shared" si="135"/>
        <v>1..1</v>
      </c>
      <c r="AQ832" s="6" t="str">
        <f t="shared" si="135"/>
        <v>/rsm:CrossIndustryInvoice
/rsm:SupplyChainTradeTransaction
/ram:ApplicableHeaderTradeSettlement
/ram:InvoicerTradeParty
/ram:SpecifiedTaxRegistration
/ram:ID
/@schemeID</v>
      </c>
      <c r="AR832" s="67" t="str">
        <f t="shared" si="135"/>
        <v>/rsm:CrossIndustryInvoice/rsm:SupplyChainTradeTransaction/ram:ApplicableHeaderTradeSettlement/ram:InvoicerTradeParty/ram:SpecifiedTaxRegistration/ram:ID/@schemeID</v>
      </c>
      <c r="AS832" s="66" t="s">
        <v>35</v>
      </c>
      <c r="AT832" s="68" t="s">
        <v>163</v>
      </c>
      <c r="AU832" s="62" t="str">
        <f t="shared" ref="AU832:AU895" si="139">U832</f>
        <v>0..1</v>
      </c>
      <c r="AV832" s="66"/>
      <c r="AW832" s="69"/>
      <c r="AX832" s="7"/>
      <c r="AY832" s="70" t="str">
        <f t="shared" si="128"/>
        <v>EXTENDED</v>
      </c>
      <c r="AZ832" s="70" t="str">
        <f t="shared" si="128"/>
        <v>EXTENDED FR B2B</v>
      </c>
      <c r="BA832" s="1"/>
      <c r="BB832" s="57"/>
      <c r="BE832"/>
      <c r="BF832" s="1"/>
      <c r="BG832" s="1"/>
      <c r="BH832" s="1"/>
      <c r="BI832" s="1"/>
      <c r="BJ832" s="1"/>
      <c r="BK832" s="1"/>
      <c r="BL832" s="1"/>
      <c r="BM832" s="1"/>
      <c r="BN832" s="1"/>
      <c r="BO832" s="1"/>
      <c r="BP832" s="1"/>
      <c r="BQ832" s="1"/>
      <c r="BR832" s="1"/>
      <c r="BS832" s="1"/>
      <c r="BT832" s="1"/>
      <c r="BU832" s="1"/>
      <c r="BV832" s="1"/>
      <c r="BW832" s="1"/>
      <c r="BX832" s="1"/>
      <c r="BY832" s="1"/>
      <c r="BZ832" s="1"/>
    </row>
    <row r="833" spans="1:78" s="59" customFormat="1" ht="63.75">
      <c r="A833" s="45" t="str">
        <f t="shared" si="133"/>
        <v>EXT</v>
      </c>
      <c r="B833" s="45"/>
      <c r="C833" s="45"/>
      <c r="D833" s="215" t="s">
        <v>3431</v>
      </c>
      <c r="E833" s="99" t="s">
        <v>41</v>
      </c>
      <c r="F833" s="288" t="s">
        <v>5005</v>
      </c>
      <c r="G833" s="100">
        <f t="shared" si="130"/>
        <v>3</v>
      </c>
      <c r="H833" s="100" t="s">
        <v>42</v>
      </c>
      <c r="I833" s="125" t="s">
        <v>3583</v>
      </c>
      <c r="J833" s="125"/>
      <c r="K833" s="126"/>
      <c r="L833" s="126"/>
      <c r="M833" s="126"/>
      <c r="N833" s="125"/>
      <c r="O833" s="124" t="s">
        <v>42</v>
      </c>
      <c r="P833" s="124" t="str">
        <f t="shared" si="129"/>
        <v>0..1</v>
      </c>
      <c r="Q833" s="102" t="s">
        <v>3584</v>
      </c>
      <c r="R833" s="103" t="s">
        <v>3585</v>
      </c>
      <c r="S833" s="124" t="s">
        <v>35</v>
      </c>
      <c r="T833" s="129" t="s">
        <v>38</v>
      </c>
      <c r="U833" s="100" t="s">
        <v>42</v>
      </c>
      <c r="V833" s="124"/>
      <c r="W833" s="130"/>
      <c r="X833" s="38"/>
      <c r="Y833" s="104" t="s">
        <v>47</v>
      </c>
      <c r="Z833" s="104" t="s">
        <v>48</v>
      </c>
      <c r="AA833" s="4"/>
      <c r="AB833" s="13" t="str">
        <f t="shared" si="131"/>
        <v>/rsm:CrossIndustryInvoice/rsm:SupplyChainTradeTransaction/ram:ApplicableHeaderTradeSettlement</v>
      </c>
      <c r="AC833" s="13" t="str">
        <f t="shared" si="132"/>
        <v>/ram:InvoiceeTradeParty</v>
      </c>
      <c r="AD833" s="14">
        <f>COUNTIFS(R$4:R833,AB833)</f>
        <v>1</v>
      </c>
      <c r="AE833" s="1"/>
      <c r="AF833" s="99" t="str">
        <f t="shared" si="136"/>
        <v>EXT</v>
      </c>
      <c r="AG833" s="100">
        <f t="shared" si="138"/>
        <v>3</v>
      </c>
      <c r="AH833" s="100" t="str">
        <f t="shared" si="137"/>
        <v>0..1</v>
      </c>
      <c r="AI833" s="125" t="s">
        <v>3586</v>
      </c>
      <c r="AJ833" s="125"/>
      <c r="AK833" s="126"/>
      <c r="AL833" s="126" t="s">
        <v>3587</v>
      </c>
      <c r="AM833" s="126"/>
      <c r="AN833" s="125"/>
      <c r="AO833" s="124" t="str">
        <f t="shared" si="135"/>
        <v>0..1</v>
      </c>
      <c r="AP833" s="124" t="str">
        <f t="shared" si="135"/>
        <v>0..1</v>
      </c>
      <c r="AQ833" s="102" t="str">
        <f t="shared" si="135"/>
        <v>/rsm:CrossIndustryInvoice
/rsm:SupplyChainTradeTransaction
/ram:ApplicableHeaderTradeSettlement
/ram:InvoiceeTradeParty</v>
      </c>
      <c r="AR833" s="103" t="str">
        <f t="shared" si="135"/>
        <v>/rsm:CrossIndustryInvoice/rsm:SupplyChainTradeTransaction/ram:ApplicableHeaderTradeSettlement/ram:InvoiceeTradeParty</v>
      </c>
      <c r="AS833" s="124" t="s">
        <v>35</v>
      </c>
      <c r="AT833" s="129" t="s">
        <v>38</v>
      </c>
      <c r="AU833" s="100" t="str">
        <f t="shared" si="139"/>
        <v>0..1</v>
      </c>
      <c r="AV833" s="124"/>
      <c r="AW833" s="130"/>
      <c r="AX833" s="7"/>
      <c r="AY833" s="104" t="str">
        <f t="shared" ref="AY833:AZ896" si="140">Y833</f>
        <v>EXTENDED</v>
      </c>
      <c r="AZ833" s="104" t="str">
        <f t="shared" si="140"/>
        <v>EXTENDED FR B2B</v>
      </c>
      <c r="BA833" s="1"/>
      <c r="BB833" s="57"/>
      <c r="BE833"/>
      <c r="BF833" s="1"/>
      <c r="BG833" s="1"/>
      <c r="BH833" s="1"/>
      <c r="BI833" s="1"/>
      <c r="BJ833" s="1"/>
      <c r="BK833" s="1"/>
      <c r="BL833" s="1"/>
      <c r="BM833" s="1"/>
      <c r="BN833" s="1"/>
      <c r="BO833" s="1"/>
      <c r="BP833" s="1"/>
      <c r="BQ833" s="1"/>
      <c r="BR833" s="1"/>
      <c r="BS833" s="1"/>
      <c r="BT833" s="1"/>
      <c r="BU833" s="1"/>
      <c r="BV833" s="1"/>
      <c r="BW833" s="1"/>
      <c r="BX833" s="1"/>
      <c r="BY833" s="1"/>
      <c r="BZ833" s="1"/>
    </row>
    <row r="834" spans="1:78" s="59" customFormat="1" ht="76.5">
      <c r="A834" s="45" t="str">
        <f t="shared" si="133"/>
        <v>EXT</v>
      </c>
      <c r="B834" s="45"/>
      <c r="C834" s="45"/>
      <c r="D834" s="214" t="s">
        <v>3431</v>
      </c>
      <c r="E834" s="61" t="s">
        <v>41</v>
      </c>
      <c r="F834" s="281" t="e">
        <v>#N/A</v>
      </c>
      <c r="G834" s="62">
        <f t="shared" si="130"/>
        <v>4</v>
      </c>
      <c r="H834" s="62" t="s">
        <v>42</v>
      </c>
      <c r="I834" s="64" t="s">
        <v>3</v>
      </c>
      <c r="J834" s="64"/>
      <c r="K834" s="65"/>
      <c r="L834" s="65"/>
      <c r="M834" s="65"/>
      <c r="N834" s="64"/>
      <c r="O834" s="66" t="s">
        <v>42</v>
      </c>
      <c r="P834" s="66" t="str">
        <f t="shared" si="129"/>
        <v>0..1</v>
      </c>
      <c r="Q834" s="6" t="s">
        <v>3588</v>
      </c>
      <c r="R834" s="67" t="s">
        <v>3589</v>
      </c>
      <c r="S834" s="66" t="s">
        <v>55</v>
      </c>
      <c r="T834" s="68" t="s">
        <v>56</v>
      </c>
      <c r="U834" s="62" t="s">
        <v>62</v>
      </c>
      <c r="V834" s="66"/>
      <c r="W834" s="69"/>
      <c r="X834" s="38"/>
      <c r="Y834" s="70" t="s">
        <v>47</v>
      </c>
      <c r="Z834" s="70" t="s">
        <v>48</v>
      </c>
      <c r="AA834" s="4"/>
      <c r="AB834" s="13" t="str">
        <f t="shared" si="131"/>
        <v>/rsm:CrossIndustryInvoice/rsm:SupplyChainTradeTransaction/ram:ApplicableHeaderTradeSettlement/ram:InvoiceeTradeParty</v>
      </c>
      <c r="AC834" s="13" t="str">
        <f t="shared" si="132"/>
        <v>/ram:ID</v>
      </c>
      <c r="AD834" s="14">
        <f>COUNTIFS(R$4:R834,AB834)</f>
        <v>1</v>
      </c>
      <c r="AE834" s="1"/>
      <c r="AF834" s="61" t="str">
        <f t="shared" si="136"/>
        <v>EXT</v>
      </c>
      <c r="AG834" s="62">
        <f t="shared" si="138"/>
        <v>4</v>
      </c>
      <c r="AH834" s="62" t="str">
        <f t="shared" si="137"/>
        <v>0..1</v>
      </c>
      <c r="AI834" s="64" t="s">
        <v>3590</v>
      </c>
      <c r="AJ834" s="64"/>
      <c r="AK834" s="65"/>
      <c r="AL834" s="65"/>
      <c r="AM834" s="65"/>
      <c r="AN834" s="64"/>
      <c r="AO834" s="66" t="str">
        <f t="shared" si="135"/>
        <v>0..1</v>
      </c>
      <c r="AP834" s="66" t="str">
        <f t="shared" si="135"/>
        <v>0..1</v>
      </c>
      <c r="AQ834" s="6" t="str">
        <f t="shared" si="135"/>
        <v>/rsm:CrossIndustryInvoice
/rsm:SupplyChainTradeTransaction
/ram:ApplicableHeaderTradeSettlement
/ram:InvoiceeTradeParty
/ram:ID</v>
      </c>
      <c r="AR834" s="67" t="str">
        <f t="shared" si="135"/>
        <v>/rsm:CrossIndustryInvoice/rsm:SupplyChainTradeTransaction/ram:ApplicableHeaderTradeSettlement/ram:InvoiceeTradeParty/ram:ID</v>
      </c>
      <c r="AS834" s="66" t="s">
        <v>55</v>
      </c>
      <c r="AT834" s="68" t="s">
        <v>56</v>
      </c>
      <c r="AU834" s="62" t="str">
        <f t="shared" si="139"/>
        <v>0..n</v>
      </c>
      <c r="AV834" s="66"/>
      <c r="AW834" s="69"/>
      <c r="AX834" s="7"/>
      <c r="AY834" s="70" t="str">
        <f t="shared" si="140"/>
        <v>EXTENDED</v>
      </c>
      <c r="AZ834" s="70" t="str">
        <f t="shared" si="140"/>
        <v>EXTENDED FR B2B</v>
      </c>
      <c r="BA834" s="1"/>
      <c r="BB834" s="57"/>
      <c r="BE834"/>
      <c r="BF834" s="1"/>
      <c r="BG834" s="1"/>
      <c r="BH834" s="1"/>
      <c r="BI834" s="1"/>
      <c r="BJ834" s="1"/>
      <c r="BK834" s="1"/>
      <c r="BL834" s="1"/>
      <c r="BM834" s="1"/>
      <c r="BN834" s="1"/>
      <c r="BO834" s="1"/>
      <c r="BP834" s="1"/>
      <c r="BQ834" s="1"/>
      <c r="BR834" s="1"/>
      <c r="BS834" s="1"/>
      <c r="BT834" s="1"/>
      <c r="BU834" s="1"/>
      <c r="BV834" s="1"/>
      <c r="BW834" s="1"/>
      <c r="BX834" s="1"/>
      <c r="BY834" s="1"/>
      <c r="BZ834" s="1"/>
    </row>
    <row r="835" spans="1:78" s="59" customFormat="1" ht="76.5">
      <c r="A835" s="45" t="str">
        <f t="shared" si="133"/>
        <v>EXT</v>
      </c>
      <c r="B835" s="45"/>
      <c r="C835" s="45"/>
      <c r="D835" s="214" t="s">
        <v>3431</v>
      </c>
      <c r="E835" s="61" t="s">
        <v>41</v>
      </c>
      <c r="F835" s="281" t="s">
        <v>5006</v>
      </c>
      <c r="G835" s="62">
        <f t="shared" si="130"/>
        <v>4</v>
      </c>
      <c r="H835" s="62" t="s">
        <v>62</v>
      </c>
      <c r="I835" s="64" t="s">
        <v>1028</v>
      </c>
      <c r="J835" s="64"/>
      <c r="K835" s="65"/>
      <c r="L835" s="65"/>
      <c r="M835" s="65"/>
      <c r="N835" s="64"/>
      <c r="O835" s="66" t="s">
        <v>62</v>
      </c>
      <c r="P835" s="66" t="str">
        <f t="shared" si="129"/>
        <v>0..n</v>
      </c>
      <c r="Q835" s="6" t="s">
        <v>3591</v>
      </c>
      <c r="R835" s="67" t="s">
        <v>3592</v>
      </c>
      <c r="S835" s="66" t="s">
        <v>55</v>
      </c>
      <c r="T835" s="68" t="s">
        <v>56</v>
      </c>
      <c r="U835" s="62" t="s">
        <v>62</v>
      </c>
      <c r="V835" s="66"/>
      <c r="W835" s="69"/>
      <c r="X835" s="38"/>
      <c r="Y835" s="70" t="s">
        <v>47</v>
      </c>
      <c r="Z835" s="70" t="s">
        <v>48</v>
      </c>
      <c r="AA835" s="4"/>
      <c r="AB835" s="13" t="str">
        <f t="shared" si="131"/>
        <v>/rsm:CrossIndustryInvoice/rsm:SupplyChainTradeTransaction/ram:ApplicableHeaderTradeSettlement/ram:InvoiceeTradeParty</v>
      </c>
      <c r="AC835" s="13" t="str">
        <f t="shared" si="132"/>
        <v>/ram:GlobalID</v>
      </c>
      <c r="AD835" s="14">
        <f>COUNTIFS(R$4:R835,AB835)</f>
        <v>1</v>
      </c>
      <c r="AE835" s="1"/>
      <c r="AF835" s="61" t="str">
        <f t="shared" si="136"/>
        <v>EXT</v>
      </c>
      <c r="AG835" s="62">
        <f t="shared" si="138"/>
        <v>4</v>
      </c>
      <c r="AH835" s="62" t="str">
        <f t="shared" si="137"/>
        <v>0..n</v>
      </c>
      <c r="AI835" s="64" t="s">
        <v>3593</v>
      </c>
      <c r="AJ835" s="64"/>
      <c r="AK835" s="65"/>
      <c r="AL835" s="65"/>
      <c r="AM835" s="65"/>
      <c r="AN835" s="64"/>
      <c r="AO835" s="66" t="str">
        <f t="shared" si="135"/>
        <v>0..n</v>
      </c>
      <c r="AP835" s="66" t="str">
        <f t="shared" si="135"/>
        <v>0..n</v>
      </c>
      <c r="AQ835" s="6" t="str">
        <f t="shared" si="135"/>
        <v>/rsm:CrossIndustryInvoice
/rsm:SupplyChainTradeTransaction
/ram:ApplicableHeaderTradeSettlement
/ram:InvoiceeTradeParty
/ram:GlobalID</v>
      </c>
      <c r="AR835" s="67" t="str">
        <f t="shared" si="135"/>
        <v>/rsm:CrossIndustryInvoice/rsm:SupplyChainTradeTransaction/ram:ApplicableHeaderTradeSettlement/ram:InvoiceeTradeParty/ram:GlobalID</v>
      </c>
      <c r="AS835" s="66" t="s">
        <v>55</v>
      </c>
      <c r="AT835" s="68" t="s">
        <v>56</v>
      </c>
      <c r="AU835" s="62" t="str">
        <f t="shared" si="139"/>
        <v>0..n</v>
      </c>
      <c r="AV835" s="66"/>
      <c r="AW835" s="69"/>
      <c r="AX835" s="7"/>
      <c r="AY835" s="70" t="str">
        <f t="shared" si="140"/>
        <v>EXTENDED</v>
      </c>
      <c r="AZ835" s="70" t="str">
        <f t="shared" si="140"/>
        <v>EXTENDED FR B2B</v>
      </c>
      <c r="BA835" s="1"/>
      <c r="BB835" s="57"/>
      <c r="BE835"/>
      <c r="BF835" s="1"/>
      <c r="BG835" s="1"/>
      <c r="BH835" s="1"/>
      <c r="BI835" s="1"/>
      <c r="BJ835" s="1"/>
      <c r="BK835" s="1"/>
      <c r="BL835" s="1"/>
      <c r="BM835" s="1"/>
      <c r="BN835" s="1"/>
      <c r="BO835" s="1"/>
      <c r="BP835" s="1"/>
      <c r="BQ835" s="1"/>
      <c r="BR835" s="1"/>
      <c r="BS835" s="1"/>
      <c r="BT835" s="1"/>
      <c r="BU835" s="1"/>
      <c r="BV835" s="1"/>
      <c r="BW835" s="1"/>
      <c r="BX835" s="1"/>
      <c r="BY835" s="1"/>
      <c r="BZ835" s="1"/>
    </row>
    <row r="836" spans="1:78" s="59" customFormat="1" ht="89.25">
      <c r="A836" s="45" t="str">
        <f t="shared" si="133"/>
        <v>EXT</v>
      </c>
      <c r="B836" s="45"/>
      <c r="C836" s="45"/>
      <c r="D836" s="214" t="s">
        <v>3431</v>
      </c>
      <c r="E836" s="61" t="s">
        <v>41</v>
      </c>
      <c r="F836" s="281" t="s">
        <v>5007</v>
      </c>
      <c r="G836" s="62">
        <f t="shared" si="130"/>
        <v>5</v>
      </c>
      <c r="H836" s="62" t="s">
        <v>42</v>
      </c>
      <c r="I836" s="64" t="s">
        <v>498</v>
      </c>
      <c r="J836" s="64"/>
      <c r="K836" s="65"/>
      <c r="L836" s="65"/>
      <c r="M836" s="65"/>
      <c r="N836" s="64"/>
      <c r="O836" s="66" t="s">
        <v>32</v>
      </c>
      <c r="P836" s="66" t="str">
        <f t="shared" si="129"/>
        <v>1..1</v>
      </c>
      <c r="Q836" s="6" t="s">
        <v>3594</v>
      </c>
      <c r="R836" s="67" t="s">
        <v>3595</v>
      </c>
      <c r="S836" s="66" t="s">
        <v>329</v>
      </c>
      <c r="T836" s="68" t="s">
        <v>163</v>
      </c>
      <c r="U836" s="62" t="s">
        <v>42</v>
      </c>
      <c r="V836" s="66"/>
      <c r="W836" s="69"/>
      <c r="X836" s="38"/>
      <c r="Y836" s="70" t="s">
        <v>47</v>
      </c>
      <c r="Z836" s="70" t="s">
        <v>48</v>
      </c>
      <c r="AA836" s="4"/>
      <c r="AB836" s="13" t="str">
        <f t="shared" si="131"/>
        <v>/rsm:CrossIndustryInvoice/rsm:SupplyChainTradeTransaction/ram:ApplicableHeaderTradeSettlement/ram:InvoiceeTradeParty/ram:GlobalID</v>
      </c>
      <c r="AC836" s="13" t="str">
        <f t="shared" si="132"/>
        <v>/@schemeID</v>
      </c>
      <c r="AD836" s="14">
        <f>COUNTIFS(R$4:R836,AB836)</f>
        <v>1</v>
      </c>
      <c r="AE836" s="1"/>
      <c r="AF836" s="61" t="str">
        <f t="shared" si="136"/>
        <v>EXT</v>
      </c>
      <c r="AG836" s="62">
        <f t="shared" si="138"/>
        <v>5</v>
      </c>
      <c r="AH836" s="62" t="str">
        <f t="shared" si="137"/>
        <v>0..1</v>
      </c>
      <c r="AI836" s="64" t="s">
        <v>330</v>
      </c>
      <c r="AJ836" s="64"/>
      <c r="AK836" s="65"/>
      <c r="AL836" s="65"/>
      <c r="AM836" s="65"/>
      <c r="AN836" s="64"/>
      <c r="AO836" s="66" t="str">
        <f t="shared" si="135"/>
        <v>1..1</v>
      </c>
      <c r="AP836" s="66" t="str">
        <f t="shared" si="135"/>
        <v>1..1</v>
      </c>
      <c r="AQ836" s="6" t="str">
        <f t="shared" si="135"/>
        <v>/rsm:CrossIndustryInvoice
/rsm:SupplyChainTradeTransaction
/ram:ApplicableHeaderTradeSettlement
/ram:InvoiceeTradeParty
/ram:GlobalID
/@schemeID</v>
      </c>
      <c r="AR836" s="67" t="str">
        <f t="shared" si="135"/>
        <v>/rsm:CrossIndustryInvoice/rsm:SupplyChainTradeTransaction/ram:ApplicableHeaderTradeSettlement/ram:InvoiceeTradeParty/ram:GlobalID/@schemeID</v>
      </c>
      <c r="AS836" s="66" t="s">
        <v>329</v>
      </c>
      <c r="AT836" s="68" t="s">
        <v>163</v>
      </c>
      <c r="AU836" s="62" t="str">
        <f t="shared" si="139"/>
        <v>0..1</v>
      </c>
      <c r="AV836" s="66"/>
      <c r="AW836" s="69"/>
      <c r="AX836" s="7"/>
      <c r="AY836" s="70" t="str">
        <f t="shared" si="140"/>
        <v>EXTENDED</v>
      </c>
      <c r="AZ836" s="70" t="str">
        <f t="shared" si="140"/>
        <v>EXTENDED FR B2B</v>
      </c>
      <c r="BA836" s="1"/>
      <c r="BB836" s="57"/>
      <c r="BE836"/>
      <c r="BF836" s="1"/>
      <c r="BG836" s="1"/>
      <c r="BH836" s="1"/>
      <c r="BI836" s="1"/>
      <c r="BJ836" s="1"/>
      <c r="BK836" s="1"/>
      <c r="BL836" s="1"/>
      <c r="BM836" s="1"/>
      <c r="BN836" s="1"/>
      <c r="BO836" s="1"/>
      <c r="BP836" s="1"/>
      <c r="BQ836" s="1"/>
      <c r="BR836" s="1"/>
      <c r="BS836" s="1"/>
      <c r="BT836" s="1"/>
      <c r="BU836" s="1"/>
      <c r="BV836" s="1"/>
      <c r="BW836" s="1"/>
      <c r="BX836" s="1"/>
      <c r="BY836" s="1"/>
      <c r="BZ836" s="1"/>
    </row>
    <row r="837" spans="1:78" s="59" customFormat="1" ht="76.5">
      <c r="A837" s="45" t="str">
        <f t="shared" si="133"/>
        <v>EXT</v>
      </c>
      <c r="B837" s="45"/>
      <c r="C837" s="45"/>
      <c r="D837" s="214" t="s">
        <v>3431</v>
      </c>
      <c r="E837" s="61" t="s">
        <v>41</v>
      </c>
      <c r="F837" s="281" t="s">
        <v>5008</v>
      </c>
      <c r="G837" s="62">
        <f t="shared" si="130"/>
        <v>4</v>
      </c>
      <c r="H837" s="62" t="s">
        <v>42</v>
      </c>
      <c r="I837" s="64" t="s">
        <v>117</v>
      </c>
      <c r="J837" s="64"/>
      <c r="K837" s="65"/>
      <c r="L837" s="65"/>
      <c r="M837" s="65"/>
      <c r="N837" s="64"/>
      <c r="O837" s="66" t="s">
        <v>42</v>
      </c>
      <c r="P837" s="66" t="str">
        <f t="shared" si="129"/>
        <v>0..1</v>
      </c>
      <c r="Q837" s="6" t="s">
        <v>3596</v>
      </c>
      <c r="R837" s="67" t="s">
        <v>3597</v>
      </c>
      <c r="S837" s="66" t="s">
        <v>73</v>
      </c>
      <c r="T837" s="68" t="s">
        <v>56</v>
      </c>
      <c r="U837" s="62" t="s">
        <v>42</v>
      </c>
      <c r="V837" s="66"/>
      <c r="W837" s="69"/>
      <c r="X837" s="38"/>
      <c r="Y837" s="70" t="s">
        <v>47</v>
      </c>
      <c r="Z837" s="70" t="s">
        <v>48</v>
      </c>
      <c r="AA837" s="4"/>
      <c r="AB837" s="13" t="str">
        <f t="shared" si="131"/>
        <v>/rsm:CrossIndustryInvoice/rsm:SupplyChainTradeTransaction/ram:ApplicableHeaderTradeSettlement/ram:InvoiceeTradeParty</v>
      </c>
      <c r="AC837" s="13" t="str">
        <f t="shared" si="132"/>
        <v>/ram:Name</v>
      </c>
      <c r="AD837" s="14">
        <f>COUNTIFS(R$4:R837,AB837)</f>
        <v>1</v>
      </c>
      <c r="AE837" s="1"/>
      <c r="AF837" s="61" t="str">
        <f t="shared" si="136"/>
        <v>EXT</v>
      </c>
      <c r="AG837" s="62">
        <f t="shared" si="138"/>
        <v>4</v>
      </c>
      <c r="AH837" s="62" t="str">
        <f t="shared" si="137"/>
        <v>0..1</v>
      </c>
      <c r="AI837" s="64" t="s">
        <v>3598</v>
      </c>
      <c r="AJ837" s="64"/>
      <c r="AK837" s="65"/>
      <c r="AL837" s="65" t="s">
        <v>3599</v>
      </c>
      <c r="AM837" s="65"/>
      <c r="AN837" s="64"/>
      <c r="AO837" s="66" t="str">
        <f t="shared" si="135"/>
        <v>0..1</v>
      </c>
      <c r="AP837" s="66" t="str">
        <f t="shared" si="135"/>
        <v>0..1</v>
      </c>
      <c r="AQ837" s="6" t="str">
        <f t="shared" si="135"/>
        <v>/rsm:CrossIndustryInvoice
/rsm:SupplyChainTradeTransaction
/ram:ApplicableHeaderTradeSettlement
/ram:InvoiceeTradeParty
/ram:Name</v>
      </c>
      <c r="AR837" s="67" t="str">
        <f t="shared" si="135"/>
        <v>/rsm:CrossIndustryInvoice/rsm:SupplyChainTradeTransaction/ram:ApplicableHeaderTradeSettlement/ram:InvoiceeTradeParty/ram:Name</v>
      </c>
      <c r="AS837" s="66" t="s">
        <v>73</v>
      </c>
      <c r="AT837" s="68" t="s">
        <v>56</v>
      </c>
      <c r="AU837" s="62" t="str">
        <f t="shared" si="139"/>
        <v>0..1</v>
      </c>
      <c r="AV837" s="66"/>
      <c r="AW837" s="69"/>
      <c r="AX837" s="7"/>
      <c r="AY837" s="70" t="str">
        <f t="shared" si="140"/>
        <v>EXTENDED</v>
      </c>
      <c r="AZ837" s="70" t="str">
        <f t="shared" si="140"/>
        <v>EXTENDED FR B2B</v>
      </c>
      <c r="BA837" s="1"/>
      <c r="BB837" s="57"/>
      <c r="BE837"/>
      <c r="BF837" s="1"/>
      <c r="BG837" s="1"/>
      <c r="BH837" s="1"/>
      <c r="BI837" s="1"/>
      <c r="BJ837" s="1"/>
      <c r="BK837" s="1"/>
      <c r="BL837" s="1"/>
      <c r="BM837" s="1"/>
      <c r="BN837" s="1"/>
      <c r="BO837" s="1"/>
      <c r="BP837" s="1"/>
      <c r="BQ837" s="1"/>
      <c r="BR837" s="1"/>
      <c r="BS837" s="1"/>
      <c r="BT837" s="1"/>
      <c r="BU837" s="1"/>
      <c r="BV837" s="1"/>
      <c r="BW837" s="1"/>
      <c r="BX837" s="1"/>
      <c r="BY837" s="1"/>
      <c r="BZ837" s="1"/>
    </row>
    <row r="838" spans="1:78" s="59" customFormat="1" ht="76.5">
      <c r="A838" s="45" t="str">
        <f t="shared" si="133"/>
        <v>EXT</v>
      </c>
      <c r="B838" s="45"/>
      <c r="C838" s="45"/>
      <c r="D838" s="214" t="s">
        <v>3431</v>
      </c>
      <c r="E838" s="139" t="s">
        <v>41</v>
      </c>
      <c r="F838" s="295" t="e">
        <v>#N/A</v>
      </c>
      <c r="G838" s="140">
        <f t="shared" si="130"/>
        <v>4</v>
      </c>
      <c r="H838" s="140" t="s">
        <v>42</v>
      </c>
      <c r="I838" s="216" t="s">
        <v>3600</v>
      </c>
      <c r="J838" s="125"/>
      <c r="K838" s="126"/>
      <c r="L838" s="126"/>
      <c r="M838" s="126"/>
      <c r="N838" s="125"/>
      <c r="O838" s="124" t="s">
        <v>42</v>
      </c>
      <c r="P838" s="124" t="str">
        <f t="shared" si="129"/>
        <v>0..1</v>
      </c>
      <c r="Q838" s="141" t="s">
        <v>3601</v>
      </c>
      <c r="R838" s="142" t="s">
        <v>3602</v>
      </c>
      <c r="S838" s="124"/>
      <c r="T838" s="129"/>
      <c r="U838" s="140" t="s">
        <v>42</v>
      </c>
      <c r="V838" s="124"/>
      <c r="W838" s="130"/>
      <c r="X838" s="38"/>
      <c r="Y838" s="143" t="s">
        <v>47</v>
      </c>
      <c r="Z838" s="143" t="s">
        <v>48</v>
      </c>
      <c r="AA838" s="4"/>
      <c r="AB838" s="13" t="str">
        <f t="shared" si="131"/>
        <v>/rsm:CrossIndustryInvoice/rsm:SupplyChainTradeTransaction/ram:ApplicableHeaderTradeSettlement/ram:InvoiceeTradeParty</v>
      </c>
      <c r="AC838" s="13" t="str">
        <f t="shared" si="132"/>
        <v>/ram:SpecifiedLegalOrganization</v>
      </c>
      <c r="AD838" s="14">
        <f>COUNTIFS(R$4:R838,AB838)</f>
        <v>1</v>
      </c>
      <c r="AE838" s="1"/>
      <c r="AF838" s="139" t="str">
        <f t="shared" si="136"/>
        <v>EXT</v>
      </c>
      <c r="AG838" s="140">
        <f t="shared" si="138"/>
        <v>4</v>
      </c>
      <c r="AH838" s="140" t="str">
        <f t="shared" si="137"/>
        <v>0..1</v>
      </c>
      <c r="AI838" s="216" t="s">
        <v>3603</v>
      </c>
      <c r="AJ838" s="125"/>
      <c r="AK838" s="126"/>
      <c r="AL838" s="126"/>
      <c r="AM838" s="126"/>
      <c r="AN838" s="125"/>
      <c r="AO838" s="124" t="str">
        <f t="shared" si="135"/>
        <v>0..1</v>
      </c>
      <c r="AP838" s="124" t="str">
        <f t="shared" si="135"/>
        <v>0..1</v>
      </c>
      <c r="AQ838" s="141" t="str">
        <f t="shared" si="135"/>
        <v>/rsm:CrossIndustryInvoice
/rsm:SupplyChainTradeTransaction
/ram:ApplicableHeaderTradeSettlement
/ram:InvoiceeTradeParty
/ram:SpecifiedLegalOrganization</v>
      </c>
      <c r="AR838" s="142" t="str">
        <f t="shared" si="135"/>
        <v>/rsm:CrossIndustryInvoice/rsm:SupplyChainTradeTransaction/ram:ApplicableHeaderTradeSettlement/ram:InvoiceeTradeParty/ram:SpecifiedLegalOrganization</v>
      </c>
      <c r="AS838" s="124"/>
      <c r="AT838" s="129"/>
      <c r="AU838" s="140" t="str">
        <f t="shared" si="139"/>
        <v>0..1</v>
      </c>
      <c r="AV838" s="124"/>
      <c r="AW838" s="130"/>
      <c r="AX838" s="7"/>
      <c r="AY838" s="143" t="str">
        <f t="shared" si="140"/>
        <v>EXTENDED</v>
      </c>
      <c r="AZ838" s="143" t="str">
        <f t="shared" si="140"/>
        <v>EXTENDED FR B2B</v>
      </c>
      <c r="BA838" s="1"/>
      <c r="BB838" s="57"/>
      <c r="BE838"/>
      <c r="BF838" s="1"/>
      <c r="BG838" s="1"/>
      <c r="BH838" s="1"/>
      <c r="BI838" s="1"/>
      <c r="BJ838" s="1"/>
      <c r="BK838" s="1"/>
      <c r="BL838" s="1"/>
      <c r="BM838" s="1"/>
      <c r="BN838" s="1"/>
      <c r="BO838" s="1"/>
      <c r="BP838" s="1"/>
      <c r="BQ838" s="1"/>
      <c r="BR838" s="1"/>
      <c r="BS838" s="1"/>
      <c r="BT838" s="1"/>
      <c r="BU838" s="1"/>
      <c r="BV838" s="1"/>
      <c r="BW838" s="1"/>
      <c r="BX838" s="1"/>
      <c r="BY838" s="1"/>
      <c r="BZ838" s="1"/>
    </row>
    <row r="839" spans="1:78" s="59" customFormat="1" ht="89.25">
      <c r="A839" s="45" t="str">
        <f t="shared" si="133"/>
        <v>EXT</v>
      </c>
      <c r="B839" s="45"/>
      <c r="C839" s="45"/>
      <c r="D839" s="214" t="s">
        <v>3431</v>
      </c>
      <c r="E839" s="61" t="s">
        <v>41</v>
      </c>
      <c r="F839" s="281" t="s">
        <v>5010</v>
      </c>
      <c r="G839" s="62">
        <f t="shared" si="130"/>
        <v>5</v>
      </c>
      <c r="H839" s="62" t="s">
        <v>42</v>
      </c>
      <c r="I839" s="64" t="s">
        <v>3</v>
      </c>
      <c r="J839" s="64"/>
      <c r="K839" s="65"/>
      <c r="L839" s="65"/>
      <c r="M839" s="65"/>
      <c r="N839" s="64"/>
      <c r="O839" s="66" t="s">
        <v>42</v>
      </c>
      <c r="P839" s="66" t="str">
        <f t="shared" si="129"/>
        <v>0..1</v>
      </c>
      <c r="Q839" s="6" t="s">
        <v>3604</v>
      </c>
      <c r="R839" s="67" t="s">
        <v>3605</v>
      </c>
      <c r="S839" s="66" t="s">
        <v>55</v>
      </c>
      <c r="T839" s="68" t="s">
        <v>56</v>
      </c>
      <c r="U839" s="62" t="s">
        <v>42</v>
      </c>
      <c r="V839" s="66"/>
      <c r="W839" s="69"/>
      <c r="X839" s="38"/>
      <c r="Y839" s="70" t="s">
        <v>47</v>
      </c>
      <c r="Z839" s="70" t="s">
        <v>48</v>
      </c>
      <c r="AA839" s="4"/>
      <c r="AB839" s="13" t="str">
        <f t="shared" si="131"/>
        <v>/rsm:CrossIndustryInvoice/rsm:SupplyChainTradeTransaction/ram:ApplicableHeaderTradeSettlement/ram:InvoiceeTradeParty/ram:SpecifiedLegalOrganization</v>
      </c>
      <c r="AC839" s="13" t="str">
        <f t="shared" si="132"/>
        <v>/ram:ID</v>
      </c>
      <c r="AD839" s="14">
        <f>COUNTIFS(R$4:R839,AB839)</f>
        <v>1</v>
      </c>
      <c r="AE839" s="1"/>
      <c r="AF839" s="61" t="str">
        <f t="shared" si="136"/>
        <v>EXT</v>
      </c>
      <c r="AG839" s="62">
        <f t="shared" si="138"/>
        <v>5</v>
      </c>
      <c r="AH839" s="62" t="str">
        <f t="shared" si="137"/>
        <v>0..1</v>
      </c>
      <c r="AI839" s="64" t="s">
        <v>3606</v>
      </c>
      <c r="AJ839" s="64"/>
      <c r="AK839" s="65"/>
      <c r="AL839" s="65" t="s">
        <v>3607</v>
      </c>
      <c r="AM839" s="65"/>
      <c r="AN839" s="64"/>
      <c r="AO839" s="66" t="str">
        <f t="shared" si="135"/>
        <v>0..1</v>
      </c>
      <c r="AP839" s="66" t="str">
        <f t="shared" si="135"/>
        <v>0..1</v>
      </c>
      <c r="AQ839" s="6" t="str">
        <f t="shared" si="135"/>
        <v>/rsm:CrossIndustryInvoice
/rsm:SupplyChainTradeTransaction
/ram:ApplicableHeaderTradeSettlement
/ram:InvoiceeTradeParty
/ram:SpecifiedLegalOrganization
/ram:ID</v>
      </c>
      <c r="AR839" s="67" t="str">
        <f t="shared" si="135"/>
        <v>/rsm:CrossIndustryInvoice/rsm:SupplyChainTradeTransaction/ram:ApplicableHeaderTradeSettlement/ram:InvoiceeTradeParty/ram:SpecifiedLegalOrganization/ram:ID</v>
      </c>
      <c r="AS839" s="66" t="s">
        <v>55</v>
      </c>
      <c r="AT839" s="68" t="s">
        <v>56</v>
      </c>
      <c r="AU839" s="62" t="str">
        <f t="shared" si="139"/>
        <v>0..1</v>
      </c>
      <c r="AV839" s="66"/>
      <c r="AW839" s="69"/>
      <c r="AX839" s="7"/>
      <c r="AY839" s="70" t="str">
        <f t="shared" si="140"/>
        <v>EXTENDED</v>
      </c>
      <c r="AZ839" s="70" t="str">
        <f t="shared" si="140"/>
        <v>EXTENDED FR B2B</v>
      </c>
      <c r="BA839" s="1"/>
      <c r="BB839" s="57"/>
      <c r="BE839"/>
      <c r="BF839" s="1"/>
      <c r="BG839" s="1"/>
      <c r="BH839" s="1"/>
      <c r="BI839" s="1"/>
      <c r="BJ839" s="1"/>
      <c r="BK839" s="1"/>
      <c r="BL839" s="1"/>
      <c r="BM839" s="1"/>
      <c r="BN839" s="1"/>
      <c r="BO839" s="1"/>
      <c r="BP839" s="1"/>
      <c r="BQ839" s="1"/>
      <c r="BR839" s="1"/>
      <c r="BS839" s="1"/>
      <c r="BT839" s="1"/>
      <c r="BU839" s="1"/>
      <c r="BV839" s="1"/>
      <c r="BW839" s="1"/>
      <c r="BX839" s="1"/>
      <c r="BY839" s="1"/>
      <c r="BZ839" s="1"/>
    </row>
    <row r="840" spans="1:78" s="59" customFormat="1" ht="102">
      <c r="A840" s="45" t="str">
        <f t="shared" si="133"/>
        <v>EXT</v>
      </c>
      <c r="B840" s="45"/>
      <c r="C840" s="45"/>
      <c r="D840" s="214" t="s">
        <v>3431</v>
      </c>
      <c r="E840" s="61" t="s">
        <v>41</v>
      </c>
      <c r="F840" s="281" t="e">
        <v>#N/A</v>
      </c>
      <c r="G840" s="62">
        <f t="shared" si="130"/>
        <v>6</v>
      </c>
      <c r="H840" s="62" t="s">
        <v>42</v>
      </c>
      <c r="I840" s="64" t="s">
        <v>498</v>
      </c>
      <c r="J840" s="64"/>
      <c r="K840" s="65" t="s">
        <v>326</v>
      </c>
      <c r="L840" s="65" t="s">
        <v>916</v>
      </c>
      <c r="M840" s="65" t="s">
        <v>35</v>
      </c>
      <c r="N840" s="64" t="s">
        <v>128</v>
      </c>
      <c r="O840" s="66" t="s">
        <v>42</v>
      </c>
      <c r="P840" s="66" t="str">
        <f t="shared" si="129"/>
        <v>0..1</v>
      </c>
      <c r="Q840" s="6" t="s">
        <v>3608</v>
      </c>
      <c r="R840" s="67" t="s">
        <v>3609</v>
      </c>
      <c r="S840" s="66" t="s">
        <v>329</v>
      </c>
      <c r="T840" s="68" t="s">
        <v>163</v>
      </c>
      <c r="U840" s="62" t="s">
        <v>42</v>
      </c>
      <c r="V840" s="66"/>
      <c r="W840" s="69"/>
      <c r="X840" s="38"/>
      <c r="Y840" s="70" t="s">
        <v>47</v>
      </c>
      <c r="Z840" s="70" t="s">
        <v>48</v>
      </c>
      <c r="AA840" s="4"/>
      <c r="AB840" s="13" t="str">
        <f t="shared" si="131"/>
        <v>/rsm:CrossIndustryInvoice/rsm:SupplyChainTradeTransaction/ram:ApplicableHeaderTradeSettlement/ram:InvoiceeTradeParty/ram:SpecifiedLegalOrganization/ram:ID</v>
      </c>
      <c r="AC840" s="13" t="str">
        <f t="shared" si="132"/>
        <v>/@schemeID</v>
      </c>
      <c r="AD840" s="14">
        <f>COUNTIFS(R$4:R840,AB840)</f>
        <v>1</v>
      </c>
      <c r="AE840" s="1"/>
      <c r="AF840" s="61" t="str">
        <f t="shared" si="136"/>
        <v>EXT</v>
      </c>
      <c r="AG840" s="62">
        <f t="shared" si="138"/>
        <v>6</v>
      </c>
      <c r="AH840" s="62" t="str">
        <f t="shared" si="137"/>
        <v>0..1</v>
      </c>
      <c r="AI840" s="64" t="s">
        <v>330</v>
      </c>
      <c r="AJ840" s="64"/>
      <c r="AK840" s="65"/>
      <c r="AL840" s="65" t="s">
        <v>3610</v>
      </c>
      <c r="AM840" s="65"/>
      <c r="AN840" s="64"/>
      <c r="AO840" s="66" t="str">
        <f t="shared" si="135"/>
        <v>0..1</v>
      </c>
      <c r="AP840" s="66" t="str">
        <f t="shared" si="135"/>
        <v>0..1</v>
      </c>
      <c r="AQ840" s="6" t="str">
        <f t="shared" si="135"/>
        <v>/rsm:CrossIndustryInvoice
/rsm:SupplyChainTradeTransaction
/ram:ApplicableHeaderTradeSettlement
/ram:InvoiceeTradeParty
/ram:SpecifiedLegalOrganization
/ram:ID
/@schemeID</v>
      </c>
      <c r="AR840" s="67" t="str">
        <f t="shared" si="135"/>
        <v>/rsm:CrossIndustryInvoice/rsm:SupplyChainTradeTransaction/ram:ApplicableHeaderTradeSettlement/ram:InvoiceeTradeParty/ram:SpecifiedLegalOrganization/ram:ID/@schemeID</v>
      </c>
      <c r="AS840" s="66" t="s">
        <v>329</v>
      </c>
      <c r="AT840" s="68" t="s">
        <v>163</v>
      </c>
      <c r="AU840" s="62" t="str">
        <f t="shared" si="139"/>
        <v>0..1</v>
      </c>
      <c r="AV840" s="66"/>
      <c r="AW840" s="69"/>
      <c r="AX840" s="7"/>
      <c r="AY840" s="70" t="str">
        <f t="shared" si="140"/>
        <v>EXTENDED</v>
      </c>
      <c r="AZ840" s="70" t="str">
        <f t="shared" si="140"/>
        <v>EXTENDED FR B2B</v>
      </c>
      <c r="BA840" s="1"/>
      <c r="BB840" s="57"/>
      <c r="BE840"/>
      <c r="BF840" s="1"/>
      <c r="BG840" s="1"/>
      <c r="BH840" s="1"/>
      <c r="BI840" s="1"/>
      <c r="BJ840" s="1"/>
      <c r="BK840" s="1"/>
      <c r="BL840" s="1"/>
      <c r="BM840" s="1"/>
      <c r="BN840" s="1"/>
      <c r="BO840" s="1"/>
      <c r="BP840" s="1"/>
      <c r="BQ840" s="1"/>
      <c r="BR840" s="1"/>
      <c r="BS840" s="1"/>
      <c r="BT840" s="1"/>
      <c r="BU840" s="1"/>
      <c r="BV840" s="1"/>
      <c r="BW840" s="1"/>
      <c r="BX840" s="1"/>
      <c r="BY840" s="1"/>
      <c r="BZ840" s="1"/>
    </row>
    <row r="841" spans="1:78" s="59" customFormat="1" ht="89.25">
      <c r="A841" s="45" t="str">
        <f t="shared" si="133"/>
        <v>EXT</v>
      </c>
      <c r="B841" s="45"/>
      <c r="C841" s="45"/>
      <c r="D841" s="214" t="s">
        <v>3431</v>
      </c>
      <c r="E841" s="61" t="s">
        <v>41</v>
      </c>
      <c r="F841" s="281" t="s">
        <v>5011</v>
      </c>
      <c r="G841" s="62">
        <f t="shared" si="130"/>
        <v>5</v>
      </c>
      <c r="H841" s="62" t="s">
        <v>42</v>
      </c>
      <c r="I841" s="64" t="s">
        <v>3069</v>
      </c>
      <c r="J841" s="64"/>
      <c r="K841" s="65"/>
      <c r="L841" s="65"/>
      <c r="M841" s="65"/>
      <c r="N841" s="64"/>
      <c r="O841" s="66" t="s">
        <v>42</v>
      </c>
      <c r="P841" s="66" t="str">
        <f t="shared" si="129"/>
        <v>0..1</v>
      </c>
      <c r="Q841" s="6" t="s">
        <v>3611</v>
      </c>
      <c r="R841" s="67" t="s">
        <v>3612</v>
      </c>
      <c r="S841" s="66" t="s">
        <v>73</v>
      </c>
      <c r="T841" s="68" t="s">
        <v>56</v>
      </c>
      <c r="U841" s="62" t="s">
        <v>42</v>
      </c>
      <c r="V841" s="66"/>
      <c r="W841" s="69"/>
      <c r="X841" s="38"/>
      <c r="Y841" s="70" t="s">
        <v>47</v>
      </c>
      <c r="Z841" s="70" t="s">
        <v>48</v>
      </c>
      <c r="AA841" s="4"/>
      <c r="AB841" s="13" t="str">
        <f t="shared" si="131"/>
        <v>/rsm:CrossIndustryInvoice/rsm:SupplyChainTradeTransaction/ram:ApplicableHeaderTradeSettlement/ram:InvoiceeTradeParty/ram:SpecifiedLegalOrganization</v>
      </c>
      <c r="AC841" s="13" t="str">
        <f t="shared" si="132"/>
        <v>/ram:TradingBusinessName</v>
      </c>
      <c r="AD841" s="14">
        <f>COUNTIFS(R$4:R841,AB841)</f>
        <v>1</v>
      </c>
      <c r="AE841" s="1"/>
      <c r="AF841" s="61" t="str">
        <f t="shared" si="136"/>
        <v>EXT</v>
      </c>
      <c r="AG841" s="62">
        <f t="shared" si="138"/>
        <v>5</v>
      </c>
      <c r="AH841" s="62" t="str">
        <f t="shared" si="137"/>
        <v>0..1</v>
      </c>
      <c r="AI841" s="64" t="s">
        <v>2112</v>
      </c>
      <c r="AJ841" s="64"/>
      <c r="AK841" s="65"/>
      <c r="AL841" s="65"/>
      <c r="AM841" s="65"/>
      <c r="AN841" s="64"/>
      <c r="AO841" s="66" t="str">
        <f t="shared" si="135"/>
        <v>0..1</v>
      </c>
      <c r="AP841" s="66" t="str">
        <f t="shared" si="135"/>
        <v>0..1</v>
      </c>
      <c r="AQ841" s="6" t="str">
        <f t="shared" si="135"/>
        <v>/rsm:CrossIndustryInvoice
/rsm:SupplyChainTradeTransaction
/ram:ApplicableHeaderTradeSettlement
/ram:InvoiceeTradeParty
/ram:SpecifiedLegalOrganization
/ram:TradingBusinessName</v>
      </c>
      <c r="AR841" s="67" t="str">
        <f t="shared" si="135"/>
        <v>/rsm:CrossIndustryInvoice/rsm:SupplyChainTradeTransaction/ram:ApplicableHeaderTradeSettlement/ram:InvoiceeTradeParty/ram:SpecifiedLegalOrganization/ram:TradingBusinessName</v>
      </c>
      <c r="AS841" s="66" t="s">
        <v>73</v>
      </c>
      <c r="AT841" s="68" t="s">
        <v>56</v>
      </c>
      <c r="AU841" s="62" t="str">
        <f t="shared" si="139"/>
        <v>0..1</v>
      </c>
      <c r="AV841" s="66"/>
      <c r="AW841" s="69"/>
      <c r="AX841" s="7"/>
      <c r="AY841" s="70" t="str">
        <f t="shared" si="140"/>
        <v>EXTENDED</v>
      </c>
      <c r="AZ841" s="70" t="str">
        <f t="shared" si="140"/>
        <v>EXTENDED FR B2B</v>
      </c>
      <c r="BA841" s="1"/>
      <c r="BB841" s="57"/>
      <c r="BE841"/>
      <c r="BF841" s="1"/>
      <c r="BG841" s="1"/>
      <c r="BH841" s="1"/>
      <c r="BI841" s="1"/>
      <c r="BJ841" s="1"/>
      <c r="BK841" s="1"/>
      <c r="BL841" s="1"/>
      <c r="BM841" s="1"/>
      <c r="BN841" s="1"/>
      <c r="BO841" s="1"/>
      <c r="BP841" s="1"/>
      <c r="BQ841" s="1"/>
      <c r="BR841" s="1"/>
      <c r="BS841" s="1"/>
      <c r="BT841" s="1"/>
      <c r="BU841" s="1"/>
      <c r="BV841" s="1"/>
      <c r="BW841" s="1"/>
      <c r="BX841" s="1"/>
      <c r="BY841" s="1"/>
      <c r="BZ841" s="1"/>
    </row>
    <row r="842" spans="1:78" s="59" customFormat="1" ht="89.25">
      <c r="A842" s="45" t="str">
        <f t="shared" si="133"/>
        <v>EXT</v>
      </c>
      <c r="B842" s="131" t="s">
        <v>304</v>
      </c>
      <c r="C842" s="131"/>
      <c r="D842" s="214" t="s">
        <v>3431</v>
      </c>
      <c r="E842" s="161" t="s">
        <v>41</v>
      </c>
      <c r="F842" s="297" t="e">
        <v>#N/A</v>
      </c>
      <c r="G842" s="162">
        <f t="shared" si="130"/>
        <v>5</v>
      </c>
      <c r="H842" s="162" t="s">
        <v>42</v>
      </c>
      <c r="I842" s="163" t="s">
        <v>3613</v>
      </c>
      <c r="J842" s="163" t="s">
        <v>3073</v>
      </c>
      <c r="K842" s="164"/>
      <c r="L842" s="164"/>
      <c r="M842" s="164"/>
      <c r="N842" s="163"/>
      <c r="O842" s="66" t="s">
        <v>42</v>
      </c>
      <c r="P842" s="66" t="str">
        <f t="shared" si="129"/>
        <v>0..1</v>
      </c>
      <c r="Q842" s="166" t="s">
        <v>3614</v>
      </c>
      <c r="R842" s="167" t="s">
        <v>3615</v>
      </c>
      <c r="S842" s="165"/>
      <c r="T842" s="168"/>
      <c r="U842" s="162" t="s">
        <v>42</v>
      </c>
      <c r="V842" s="165"/>
      <c r="W842" s="169"/>
      <c r="X842" s="38"/>
      <c r="Y842" s="170" t="s">
        <v>47</v>
      </c>
      <c r="Z842" s="170" t="s">
        <v>47</v>
      </c>
      <c r="AA842" s="57"/>
      <c r="AB842" s="13" t="str">
        <f t="shared" si="131"/>
        <v>/rsm:CrossIndustryInvoice/rsm:SupplyChainTradeTransaction/ram:ApplicableHeaderTradeSettlement/ram:InvoiceeTradeParty/ram:SpecifiedLegalOrganization</v>
      </c>
      <c r="AC842" s="13" t="str">
        <f t="shared" si="132"/>
        <v>/ram:PostalTradeAddress</v>
      </c>
      <c r="AD842" s="14">
        <f>COUNTIFS(R$4:R842,AB842)</f>
        <v>1</v>
      </c>
      <c r="AE842" s="57"/>
      <c r="AF842" s="161" t="str">
        <f t="shared" si="136"/>
        <v>EXT</v>
      </c>
      <c r="AG842" s="162">
        <f t="shared" si="138"/>
        <v>5</v>
      </c>
      <c r="AH842" s="162" t="str">
        <f t="shared" si="137"/>
        <v>0..1</v>
      </c>
      <c r="AI842" s="163" t="s">
        <v>1632</v>
      </c>
      <c r="AJ842" s="163" t="s">
        <v>1633</v>
      </c>
      <c r="AK842" s="164"/>
      <c r="AL842" s="164"/>
      <c r="AM842" s="164"/>
      <c r="AN842" s="163"/>
      <c r="AO842" s="66" t="str">
        <f t="shared" si="135"/>
        <v>0..1</v>
      </c>
      <c r="AP842" s="66" t="str">
        <f t="shared" si="135"/>
        <v>0..1</v>
      </c>
      <c r="AQ842" s="166" t="str">
        <f t="shared" si="135"/>
        <v>/rsm:CrossIndustryInvoice
/rsm:SupplyChainTradeTransaction
/ram:ApplicableHeaderTradeSettlement
/ram:InvoiceeTradeParty
/ram:SpecifiedLegalOrganization
/ram:PostalTradeAddress</v>
      </c>
      <c r="AR842" s="167" t="str">
        <f t="shared" si="135"/>
        <v>/rsm:CrossIndustryInvoice/rsm:SupplyChainTradeTransaction/ram:ApplicableHeaderTradeSettlement/ram:InvoiceeTradeParty/ram:SpecifiedLegalOrganization/ram:PostalTradeAddress</v>
      </c>
      <c r="AS842" s="165"/>
      <c r="AT842" s="168"/>
      <c r="AU842" s="162" t="str">
        <f t="shared" si="139"/>
        <v>0..1</v>
      </c>
      <c r="AV842" s="165"/>
      <c r="AW842" s="169"/>
      <c r="AX842" s="7"/>
      <c r="AY842" s="170" t="str">
        <f t="shared" si="140"/>
        <v>EXTENDED</v>
      </c>
      <c r="AZ842" s="170" t="str">
        <f t="shared" si="140"/>
        <v>EXTENDED</v>
      </c>
      <c r="BA842" s="1"/>
      <c r="BB842" s="57"/>
      <c r="BE842"/>
      <c r="BF842" s="1"/>
      <c r="BG842" s="1"/>
      <c r="BH842" s="1"/>
      <c r="BI842" s="1"/>
      <c r="BJ842" s="1"/>
      <c r="BK842" s="1"/>
      <c r="BL842" s="1"/>
      <c r="BM842" s="1"/>
      <c r="BN842" s="1"/>
      <c r="BO842" s="1"/>
      <c r="BP842" s="1"/>
      <c r="BQ842" s="1"/>
      <c r="BR842" s="1"/>
      <c r="BS842" s="1"/>
      <c r="BT842" s="1"/>
      <c r="BU842" s="1"/>
      <c r="BV842" s="1"/>
      <c r="BW842" s="1"/>
      <c r="BX842" s="1"/>
      <c r="BY842" s="1"/>
      <c r="BZ842" s="1"/>
    </row>
    <row r="843" spans="1:78" s="59" customFormat="1" ht="102">
      <c r="A843" s="45" t="str">
        <f t="shared" si="133"/>
        <v>EXT</v>
      </c>
      <c r="B843" s="131" t="s">
        <v>304</v>
      </c>
      <c r="C843" s="131"/>
      <c r="D843" s="214" t="s">
        <v>3431</v>
      </c>
      <c r="E843" s="61" t="s">
        <v>41</v>
      </c>
      <c r="F843" s="281" t="e">
        <v>#N/A</v>
      </c>
      <c r="G843" s="62">
        <f t="shared" si="130"/>
        <v>6</v>
      </c>
      <c r="H843" s="62" t="s">
        <v>42</v>
      </c>
      <c r="I843" s="64" t="s">
        <v>1634</v>
      </c>
      <c r="J843" s="64" t="s">
        <v>1635</v>
      </c>
      <c r="K843" s="65" t="s">
        <v>1636</v>
      </c>
      <c r="L843" s="65"/>
      <c r="M843" s="65"/>
      <c r="N843" s="64"/>
      <c r="O843" s="66" t="s">
        <v>42</v>
      </c>
      <c r="P843" s="66" t="str">
        <f t="shared" si="129"/>
        <v>0..1</v>
      </c>
      <c r="Q843" s="6" t="s">
        <v>3616</v>
      </c>
      <c r="R843" s="67" t="s">
        <v>3617</v>
      </c>
      <c r="S843" s="66" t="s">
        <v>73</v>
      </c>
      <c r="T843" s="68" t="s">
        <v>56</v>
      </c>
      <c r="U843" s="62" t="s">
        <v>42</v>
      </c>
      <c r="V843" s="66"/>
      <c r="W843" s="69"/>
      <c r="X843" s="38"/>
      <c r="Y843" s="70" t="s">
        <v>47</v>
      </c>
      <c r="Z843" s="70" t="s">
        <v>47</v>
      </c>
      <c r="AA843" s="57"/>
      <c r="AB843" s="13" t="str">
        <f t="shared" si="131"/>
        <v>/rsm:CrossIndustryInvoice/rsm:SupplyChainTradeTransaction/ram:ApplicableHeaderTradeSettlement/ram:InvoiceeTradeParty/ram:SpecifiedLegalOrganization/ram:PostalTradeAddress</v>
      </c>
      <c r="AC843" s="13" t="str">
        <f t="shared" si="132"/>
        <v>/ram:PostcodeCode</v>
      </c>
      <c r="AD843" s="14">
        <f>COUNTIFS(R$4:R843,AB843)</f>
        <v>1</v>
      </c>
      <c r="AE843" s="57"/>
      <c r="AF843" s="61" t="str">
        <f t="shared" si="136"/>
        <v>EXT</v>
      </c>
      <c r="AG843" s="62">
        <f t="shared" si="138"/>
        <v>6</v>
      </c>
      <c r="AH843" s="62" t="str">
        <f t="shared" si="137"/>
        <v>0..1</v>
      </c>
      <c r="AI843" s="64" t="s">
        <v>2544</v>
      </c>
      <c r="AJ843" s="64"/>
      <c r="AK843" s="65"/>
      <c r="AL843" s="65"/>
      <c r="AM843" s="65"/>
      <c r="AN843" s="64"/>
      <c r="AO843" s="66" t="str">
        <f t="shared" si="135"/>
        <v>0..1</v>
      </c>
      <c r="AP843" s="66" t="str">
        <f t="shared" si="135"/>
        <v>0..1</v>
      </c>
      <c r="AQ843" s="6" t="str">
        <f t="shared" si="135"/>
        <v>/rsm:CrossIndustryInvoice
/rsm:SupplyChainTradeTransaction
/ram:ApplicableHeaderTradeSettlement
/ram:InvoiceeTradeParty
/ram:SpecifiedLegalOrganization
/ram:PostalTradeAddress
/ram:PostcodeCode</v>
      </c>
      <c r="AR843" s="67" t="str">
        <f t="shared" si="135"/>
        <v>/rsm:CrossIndustryInvoice/rsm:SupplyChainTradeTransaction/ram:ApplicableHeaderTradeSettlement/ram:InvoiceeTradeParty/ram:SpecifiedLegalOrganization/ram:PostalTradeAddress/ram:PostcodeCode</v>
      </c>
      <c r="AS843" s="66" t="s">
        <v>73</v>
      </c>
      <c r="AT843" s="68" t="s">
        <v>56</v>
      </c>
      <c r="AU843" s="62" t="str">
        <f t="shared" si="139"/>
        <v>0..1</v>
      </c>
      <c r="AV843" s="66"/>
      <c r="AW843" s="69"/>
      <c r="AX843" s="7"/>
      <c r="AY843" s="70" t="str">
        <f t="shared" si="140"/>
        <v>EXTENDED</v>
      </c>
      <c r="AZ843" s="70" t="str">
        <f t="shared" si="140"/>
        <v>EXTENDED</v>
      </c>
      <c r="BA843" s="1"/>
      <c r="BB843" s="57"/>
      <c r="BE843"/>
      <c r="BF843" s="1"/>
      <c r="BG843" s="1"/>
      <c r="BH843" s="1"/>
      <c r="BI843" s="1"/>
      <c r="BJ843" s="1"/>
      <c r="BK843" s="1"/>
      <c r="BL843" s="1"/>
      <c r="BM843" s="1"/>
      <c r="BN843" s="1"/>
      <c r="BO843" s="1"/>
      <c r="BP843" s="1"/>
      <c r="BQ843" s="1"/>
      <c r="BR843" s="1"/>
      <c r="BS843" s="1"/>
      <c r="BT843" s="1"/>
      <c r="BU843" s="1"/>
      <c r="BV843" s="1"/>
      <c r="BW843" s="1"/>
      <c r="BX843" s="1"/>
      <c r="BY843" s="1"/>
      <c r="BZ843" s="1"/>
    </row>
    <row r="844" spans="1:78" s="59" customFormat="1" ht="102">
      <c r="A844" s="45" t="str">
        <f t="shared" si="133"/>
        <v>EXT</v>
      </c>
      <c r="B844" s="131" t="s">
        <v>304</v>
      </c>
      <c r="C844" s="131"/>
      <c r="D844" s="214" t="s">
        <v>3431</v>
      </c>
      <c r="E844" s="61" t="s">
        <v>41</v>
      </c>
      <c r="F844" s="281" t="e">
        <v>#N/A</v>
      </c>
      <c r="G844" s="62">
        <f t="shared" si="130"/>
        <v>6</v>
      </c>
      <c r="H844" s="62" t="s">
        <v>42</v>
      </c>
      <c r="I844" s="64" t="s">
        <v>1640</v>
      </c>
      <c r="J844" s="64" t="s">
        <v>1641</v>
      </c>
      <c r="K844" s="65" t="s">
        <v>1642</v>
      </c>
      <c r="L844" s="65"/>
      <c r="M844" s="65"/>
      <c r="N844" s="64"/>
      <c r="O844" s="66" t="s">
        <v>42</v>
      </c>
      <c r="P844" s="66" t="str">
        <f t="shared" si="129"/>
        <v>0..1</v>
      </c>
      <c r="Q844" s="6" t="s">
        <v>3618</v>
      </c>
      <c r="R844" s="67" t="s">
        <v>3619</v>
      </c>
      <c r="S844" s="66" t="s">
        <v>73</v>
      </c>
      <c r="T844" s="68" t="s">
        <v>56</v>
      </c>
      <c r="U844" s="62" t="s">
        <v>42</v>
      </c>
      <c r="V844" s="66"/>
      <c r="W844" s="69"/>
      <c r="X844" s="38"/>
      <c r="Y844" s="70" t="s">
        <v>47</v>
      </c>
      <c r="Z844" s="70" t="s">
        <v>47</v>
      </c>
      <c r="AA844" s="57"/>
      <c r="AB844" s="13" t="str">
        <f t="shared" si="131"/>
        <v>/rsm:CrossIndustryInvoice/rsm:SupplyChainTradeTransaction/ram:ApplicableHeaderTradeSettlement/ram:InvoiceeTradeParty/ram:SpecifiedLegalOrganization/ram:PostalTradeAddress</v>
      </c>
      <c r="AC844" s="13" t="str">
        <f t="shared" si="132"/>
        <v>/ram:LineOne</v>
      </c>
      <c r="AD844" s="14">
        <f>COUNTIFS(R$4:R844,AB844)</f>
        <v>1</v>
      </c>
      <c r="AE844" s="57"/>
      <c r="AF844" s="61" t="str">
        <f t="shared" si="136"/>
        <v>EXT</v>
      </c>
      <c r="AG844" s="62">
        <f t="shared" si="138"/>
        <v>6</v>
      </c>
      <c r="AH844" s="62" t="str">
        <f t="shared" si="137"/>
        <v>0..1</v>
      </c>
      <c r="AI844" s="64" t="s">
        <v>2547</v>
      </c>
      <c r="AJ844" s="64"/>
      <c r="AK844" s="65"/>
      <c r="AL844" s="65"/>
      <c r="AM844" s="65"/>
      <c r="AN844" s="64"/>
      <c r="AO844" s="66" t="str">
        <f t="shared" si="135"/>
        <v>0..1</v>
      </c>
      <c r="AP844" s="66" t="str">
        <f t="shared" si="135"/>
        <v>0..1</v>
      </c>
      <c r="AQ844" s="6" t="str">
        <f t="shared" si="135"/>
        <v>/rsm:CrossIndustryInvoice
/rsm:SupplyChainTradeTransaction
/ram:ApplicableHeaderTradeSettlement
/ram:InvoiceeTradeParty
/ram:SpecifiedLegalOrganization
/ram:PostalTradeAddress
/ram:LineOne</v>
      </c>
      <c r="AR844" s="67" t="str">
        <f t="shared" si="135"/>
        <v>/rsm:CrossIndustryInvoice/rsm:SupplyChainTradeTransaction/ram:ApplicableHeaderTradeSettlement/ram:InvoiceeTradeParty/ram:SpecifiedLegalOrganization/ram:PostalTradeAddress/ram:LineOne</v>
      </c>
      <c r="AS844" s="66" t="s">
        <v>73</v>
      </c>
      <c r="AT844" s="68" t="s">
        <v>56</v>
      </c>
      <c r="AU844" s="62" t="str">
        <f t="shared" si="139"/>
        <v>0..1</v>
      </c>
      <c r="AV844" s="66"/>
      <c r="AW844" s="69"/>
      <c r="AX844" s="7"/>
      <c r="AY844" s="70" t="str">
        <f t="shared" si="140"/>
        <v>EXTENDED</v>
      </c>
      <c r="AZ844" s="70" t="str">
        <f t="shared" si="140"/>
        <v>EXTENDED</v>
      </c>
      <c r="BA844" s="1"/>
      <c r="BB844" s="57"/>
      <c r="BE844"/>
      <c r="BF844" s="1"/>
      <c r="BG844" s="1"/>
      <c r="BH844" s="1"/>
      <c r="BI844" s="1"/>
      <c r="BJ844" s="1"/>
      <c r="BK844" s="1"/>
      <c r="BL844" s="1"/>
      <c r="BM844" s="1"/>
      <c r="BN844" s="1"/>
      <c r="BO844" s="1"/>
      <c r="BP844" s="1"/>
      <c r="BQ844" s="1"/>
      <c r="BR844" s="1"/>
      <c r="BS844" s="1"/>
      <c r="BT844" s="1"/>
      <c r="BU844" s="1"/>
      <c r="BV844" s="1"/>
      <c r="BW844" s="1"/>
      <c r="BX844" s="1"/>
      <c r="BY844" s="1"/>
      <c r="BZ844" s="1"/>
    </row>
    <row r="845" spans="1:78" s="59" customFormat="1" ht="102">
      <c r="A845" s="45" t="str">
        <f t="shared" si="133"/>
        <v>EXT</v>
      </c>
      <c r="B845" s="131" t="s">
        <v>304</v>
      </c>
      <c r="C845" s="131"/>
      <c r="D845" s="214" t="s">
        <v>3431</v>
      </c>
      <c r="E845" s="61" t="s">
        <v>41</v>
      </c>
      <c r="F845" s="281" t="e">
        <v>#N/A</v>
      </c>
      <c r="G845" s="62">
        <f t="shared" ref="G845:G908" si="141">LEN(R845)-LEN(SUBSTITUTE(R845,"/",""))-1</f>
        <v>6</v>
      </c>
      <c r="H845" s="62" t="s">
        <v>42</v>
      </c>
      <c r="I845" s="64" t="s">
        <v>1646</v>
      </c>
      <c r="J845" s="64" t="s">
        <v>1647</v>
      </c>
      <c r="K845" s="65"/>
      <c r="L845" s="65"/>
      <c r="M845" s="65"/>
      <c r="N845" s="64"/>
      <c r="O845" s="66" t="s">
        <v>42</v>
      </c>
      <c r="P845" s="66" t="str">
        <f t="shared" si="129"/>
        <v>0..1</v>
      </c>
      <c r="Q845" s="6" t="s">
        <v>3620</v>
      </c>
      <c r="R845" s="67" t="s">
        <v>3621</v>
      </c>
      <c r="S845" s="66" t="s">
        <v>73</v>
      </c>
      <c r="T845" s="68" t="s">
        <v>56</v>
      </c>
      <c r="U845" s="62" t="s">
        <v>42</v>
      </c>
      <c r="V845" s="66"/>
      <c r="W845" s="69"/>
      <c r="X845" s="38"/>
      <c r="Y845" s="70" t="s">
        <v>47</v>
      </c>
      <c r="Z845" s="70" t="s">
        <v>47</v>
      </c>
      <c r="AA845" s="57"/>
      <c r="AB845" s="13" t="str">
        <f t="shared" si="131"/>
        <v>/rsm:CrossIndustryInvoice/rsm:SupplyChainTradeTransaction/ram:ApplicableHeaderTradeSettlement/ram:InvoiceeTradeParty/ram:SpecifiedLegalOrganization/ram:PostalTradeAddress</v>
      </c>
      <c r="AC845" s="13" t="str">
        <f t="shared" si="132"/>
        <v>/ram:LineTwo</v>
      </c>
      <c r="AD845" s="14">
        <f>COUNTIFS(R$4:R845,AB845)</f>
        <v>1</v>
      </c>
      <c r="AE845" s="57"/>
      <c r="AF845" s="61" t="str">
        <f t="shared" si="136"/>
        <v>EXT</v>
      </c>
      <c r="AG845" s="62">
        <f t="shared" si="138"/>
        <v>6</v>
      </c>
      <c r="AH845" s="62" t="str">
        <f t="shared" si="137"/>
        <v>0..1</v>
      </c>
      <c r="AI845" s="64" t="s">
        <v>2550</v>
      </c>
      <c r="AJ845" s="64"/>
      <c r="AK845" s="65"/>
      <c r="AL845" s="65"/>
      <c r="AM845" s="65"/>
      <c r="AN845" s="64"/>
      <c r="AO845" s="66" t="str">
        <f t="shared" si="135"/>
        <v>0..1</v>
      </c>
      <c r="AP845" s="66" t="str">
        <f t="shared" si="135"/>
        <v>0..1</v>
      </c>
      <c r="AQ845" s="6" t="str">
        <f t="shared" si="135"/>
        <v>/rsm:CrossIndustryInvoice
/rsm:SupplyChainTradeTransaction
/ram:ApplicableHeaderTradeSettlement
/ram:InvoiceeTradeParty
/ram:SpecifiedLegalOrganization
/ram:PostalTradeAddress
/ram:LineTwo</v>
      </c>
      <c r="AR845" s="67" t="str">
        <f t="shared" si="135"/>
        <v>/rsm:CrossIndustryInvoice/rsm:SupplyChainTradeTransaction/ram:ApplicableHeaderTradeSettlement/ram:InvoiceeTradeParty/ram:SpecifiedLegalOrganization/ram:PostalTradeAddress/ram:LineTwo</v>
      </c>
      <c r="AS845" s="66" t="s">
        <v>73</v>
      </c>
      <c r="AT845" s="68" t="s">
        <v>56</v>
      </c>
      <c r="AU845" s="62" t="str">
        <f t="shared" si="139"/>
        <v>0..1</v>
      </c>
      <c r="AV845" s="66"/>
      <c r="AW845" s="69"/>
      <c r="AX845" s="7"/>
      <c r="AY845" s="70" t="str">
        <f t="shared" si="140"/>
        <v>EXTENDED</v>
      </c>
      <c r="AZ845" s="70" t="str">
        <f t="shared" si="140"/>
        <v>EXTENDED</v>
      </c>
      <c r="BA845" s="1"/>
      <c r="BB845" s="57"/>
      <c r="BE845"/>
      <c r="BF845" s="1"/>
      <c r="BG845" s="1"/>
      <c r="BH845" s="1"/>
      <c r="BI845" s="1"/>
      <c r="BJ845" s="1"/>
      <c r="BK845" s="1"/>
      <c r="BL845" s="1"/>
      <c r="BM845" s="1"/>
      <c r="BN845" s="1"/>
      <c r="BO845" s="1"/>
      <c r="BP845" s="1"/>
      <c r="BQ845" s="1"/>
      <c r="BR845" s="1"/>
      <c r="BS845" s="1"/>
      <c r="BT845" s="1"/>
      <c r="BU845" s="1"/>
      <c r="BV845" s="1"/>
      <c r="BW845" s="1"/>
      <c r="BX845" s="1"/>
      <c r="BY845" s="1"/>
      <c r="BZ845" s="1"/>
    </row>
    <row r="846" spans="1:78" s="59" customFormat="1" ht="102">
      <c r="A846" s="45" t="str">
        <f t="shared" si="133"/>
        <v>EXT</v>
      </c>
      <c r="B846" s="131" t="s">
        <v>304</v>
      </c>
      <c r="C846" s="131"/>
      <c r="D846" s="214" t="s">
        <v>3431</v>
      </c>
      <c r="E846" s="61" t="s">
        <v>41</v>
      </c>
      <c r="F846" s="281" t="e">
        <v>#N/A</v>
      </c>
      <c r="G846" s="62">
        <f t="shared" si="141"/>
        <v>6</v>
      </c>
      <c r="H846" s="62" t="s">
        <v>42</v>
      </c>
      <c r="I846" s="64" t="s">
        <v>1651</v>
      </c>
      <c r="J846" s="64" t="s">
        <v>1647</v>
      </c>
      <c r="K846" s="65"/>
      <c r="L846" s="65"/>
      <c r="M846" s="65"/>
      <c r="N846" s="64"/>
      <c r="O846" s="66" t="s">
        <v>42</v>
      </c>
      <c r="P846" s="66" t="str">
        <f t="shared" si="129"/>
        <v>0..1</v>
      </c>
      <c r="Q846" s="6" t="s">
        <v>3622</v>
      </c>
      <c r="R846" s="67" t="s">
        <v>3623</v>
      </c>
      <c r="S846" s="66" t="s">
        <v>73</v>
      </c>
      <c r="T846" s="68" t="s">
        <v>56</v>
      </c>
      <c r="U846" s="62" t="s">
        <v>42</v>
      </c>
      <c r="V846" s="66"/>
      <c r="W846" s="69"/>
      <c r="X846" s="38"/>
      <c r="Y846" s="70" t="s">
        <v>47</v>
      </c>
      <c r="Z846" s="70" t="s">
        <v>47</v>
      </c>
      <c r="AA846" s="189"/>
      <c r="AB846" s="13" t="str">
        <f t="shared" si="131"/>
        <v>/rsm:CrossIndustryInvoice/rsm:SupplyChainTradeTransaction/ram:ApplicableHeaderTradeSettlement/ram:InvoiceeTradeParty/ram:SpecifiedLegalOrganization/ram:PostalTradeAddress</v>
      </c>
      <c r="AC846" s="13" t="str">
        <f t="shared" si="132"/>
        <v>/ram:LineThree</v>
      </c>
      <c r="AD846" s="14">
        <f>COUNTIFS(R$4:R846,AB846)</f>
        <v>1</v>
      </c>
      <c r="AE846" s="11"/>
      <c r="AF846" s="61" t="str">
        <f t="shared" si="136"/>
        <v>EXT</v>
      </c>
      <c r="AG846" s="62">
        <f t="shared" si="138"/>
        <v>6</v>
      </c>
      <c r="AH846" s="62" t="str">
        <f t="shared" si="137"/>
        <v>0..1</v>
      </c>
      <c r="AI846" s="64" t="s">
        <v>2553</v>
      </c>
      <c r="AJ846" s="64"/>
      <c r="AK846" s="65"/>
      <c r="AL846" s="65"/>
      <c r="AM846" s="65"/>
      <c r="AN846" s="64"/>
      <c r="AO846" s="66" t="str">
        <f t="shared" si="135"/>
        <v>0..1</v>
      </c>
      <c r="AP846" s="66" t="str">
        <f t="shared" si="135"/>
        <v>0..1</v>
      </c>
      <c r="AQ846" s="6" t="str">
        <f t="shared" si="135"/>
        <v>/rsm:CrossIndustryInvoice
/rsm:SupplyChainTradeTransaction
/ram:ApplicableHeaderTradeSettlement
/ram:InvoiceeTradeParty
/ram:SpecifiedLegalOrganization
/ram:PostalTradeAddress
/ram:LineThree</v>
      </c>
      <c r="AR846" s="67" t="str">
        <f t="shared" si="135"/>
        <v>/rsm:CrossIndustryInvoice/rsm:SupplyChainTradeTransaction/ram:ApplicableHeaderTradeSettlement/ram:InvoiceeTradeParty/ram:SpecifiedLegalOrganization/ram:PostalTradeAddress/ram:LineThree</v>
      </c>
      <c r="AS846" s="66" t="s">
        <v>73</v>
      </c>
      <c r="AT846" s="68" t="s">
        <v>56</v>
      </c>
      <c r="AU846" s="62" t="str">
        <f t="shared" si="139"/>
        <v>0..1</v>
      </c>
      <c r="AV846" s="66"/>
      <c r="AW846" s="69"/>
      <c r="AX846" s="7"/>
      <c r="AY846" s="70" t="str">
        <f t="shared" si="140"/>
        <v>EXTENDED</v>
      </c>
      <c r="AZ846" s="70" t="str">
        <f t="shared" si="140"/>
        <v>EXTENDED</v>
      </c>
      <c r="BA846" s="1"/>
      <c r="BB846" s="57"/>
      <c r="BE846"/>
      <c r="BF846" s="1"/>
      <c r="BG846" s="1"/>
      <c r="BH846" s="1"/>
      <c r="BI846" s="1"/>
      <c r="BJ846" s="1"/>
      <c r="BK846" s="1"/>
      <c r="BL846" s="1"/>
      <c r="BM846" s="1"/>
      <c r="BN846" s="1"/>
      <c r="BO846" s="1"/>
      <c r="BP846" s="1"/>
      <c r="BQ846" s="1"/>
      <c r="BR846" s="1"/>
      <c r="BS846" s="1"/>
      <c r="BT846" s="1"/>
      <c r="BU846" s="1"/>
      <c r="BV846" s="1"/>
      <c r="BW846" s="1"/>
      <c r="BX846" s="1"/>
      <c r="BY846" s="1"/>
      <c r="BZ846" s="1"/>
    </row>
    <row r="847" spans="1:78" s="59" customFormat="1" ht="102">
      <c r="A847" s="45" t="str">
        <f t="shared" si="133"/>
        <v>EXT</v>
      </c>
      <c r="B847" s="131" t="s">
        <v>304</v>
      </c>
      <c r="C847" s="131"/>
      <c r="D847" s="214" t="s">
        <v>3431</v>
      </c>
      <c r="E847" s="61" t="s">
        <v>41</v>
      </c>
      <c r="F847" s="281" t="e">
        <v>#N/A</v>
      </c>
      <c r="G847" s="62">
        <f t="shared" si="141"/>
        <v>6</v>
      </c>
      <c r="H847" s="62" t="s">
        <v>42</v>
      </c>
      <c r="I847" s="64" t="s">
        <v>1655</v>
      </c>
      <c r="J847" s="64" t="s">
        <v>1931</v>
      </c>
      <c r="K847" s="65"/>
      <c r="L847" s="65"/>
      <c r="M847" s="65"/>
      <c r="N847" s="64"/>
      <c r="O847" s="66" t="s">
        <v>42</v>
      </c>
      <c r="P847" s="66" t="str">
        <f t="shared" si="129"/>
        <v>0..1</v>
      </c>
      <c r="Q847" s="6" t="s">
        <v>3624</v>
      </c>
      <c r="R847" s="67" t="s">
        <v>3625</v>
      </c>
      <c r="S847" s="66" t="s">
        <v>73</v>
      </c>
      <c r="T847" s="68" t="s">
        <v>56</v>
      </c>
      <c r="U847" s="62" t="s">
        <v>42</v>
      </c>
      <c r="V847" s="66"/>
      <c r="W847" s="69"/>
      <c r="X847" s="38"/>
      <c r="Y847" s="70" t="s">
        <v>47</v>
      </c>
      <c r="Z847" s="70" t="s">
        <v>47</v>
      </c>
      <c r="AA847" s="189"/>
      <c r="AB847" s="13" t="str">
        <f t="shared" si="131"/>
        <v>/rsm:CrossIndustryInvoice/rsm:SupplyChainTradeTransaction/ram:ApplicableHeaderTradeSettlement/ram:InvoiceeTradeParty/ram:SpecifiedLegalOrganization/ram:PostalTradeAddress</v>
      </c>
      <c r="AC847" s="13" t="str">
        <f t="shared" si="132"/>
        <v>/ram:CityName</v>
      </c>
      <c r="AD847" s="14">
        <f>COUNTIFS(R$4:R847,AB847)</f>
        <v>1</v>
      </c>
      <c r="AE847" s="11"/>
      <c r="AF847" s="61" t="str">
        <f t="shared" si="136"/>
        <v>EXT</v>
      </c>
      <c r="AG847" s="62">
        <f t="shared" si="138"/>
        <v>6</v>
      </c>
      <c r="AH847" s="62" t="str">
        <f t="shared" si="137"/>
        <v>0..1</v>
      </c>
      <c r="AI847" s="64" t="s">
        <v>2893</v>
      </c>
      <c r="AJ847" s="64"/>
      <c r="AK847" s="65"/>
      <c r="AL847" s="65"/>
      <c r="AM847" s="65"/>
      <c r="AN847" s="64"/>
      <c r="AO847" s="66" t="str">
        <f t="shared" si="135"/>
        <v>0..1</v>
      </c>
      <c r="AP847" s="66" t="str">
        <f t="shared" si="135"/>
        <v>0..1</v>
      </c>
      <c r="AQ847" s="6" t="str">
        <f t="shared" si="135"/>
        <v>/rsm:CrossIndustryInvoice
/rsm:SupplyChainTradeTransaction
/ram:ApplicableHeaderTradeSettlement
/ram:InvoiceeTradeParty
/ram:SpecifiedLegalOrganization
/ram:PostalTradeAddress
/ram:CityName</v>
      </c>
      <c r="AR847" s="67" t="str">
        <f t="shared" si="135"/>
        <v>/rsm:CrossIndustryInvoice/rsm:SupplyChainTradeTransaction/ram:ApplicableHeaderTradeSettlement/ram:InvoiceeTradeParty/ram:SpecifiedLegalOrganization/ram:PostalTradeAddress/ram:CityName</v>
      </c>
      <c r="AS847" s="66" t="s">
        <v>73</v>
      </c>
      <c r="AT847" s="68" t="s">
        <v>56</v>
      </c>
      <c r="AU847" s="62" t="str">
        <f t="shared" si="139"/>
        <v>0..1</v>
      </c>
      <c r="AV847" s="66"/>
      <c r="AW847" s="69"/>
      <c r="AX847" s="7"/>
      <c r="AY847" s="70" t="str">
        <f t="shared" si="140"/>
        <v>EXTENDED</v>
      </c>
      <c r="AZ847" s="70" t="str">
        <f t="shared" si="140"/>
        <v>EXTENDED</v>
      </c>
      <c r="BA847" s="1"/>
      <c r="BB847" s="57"/>
      <c r="BE847"/>
      <c r="BF847" s="1"/>
      <c r="BG847" s="1"/>
      <c r="BH847" s="1"/>
      <c r="BI847" s="1"/>
      <c r="BJ847" s="1"/>
      <c r="BK847" s="1"/>
      <c r="BL847" s="1"/>
      <c r="BM847" s="1"/>
      <c r="BN847" s="1"/>
      <c r="BO847" s="1"/>
      <c r="BP847" s="1"/>
      <c r="BQ847" s="1"/>
      <c r="BR847" s="1"/>
      <c r="BS847" s="1"/>
      <c r="BT847" s="1"/>
      <c r="BU847" s="1"/>
      <c r="BV847" s="1"/>
      <c r="BW847" s="1"/>
      <c r="BX847" s="1"/>
      <c r="BY847" s="1"/>
      <c r="BZ847" s="1"/>
    </row>
    <row r="848" spans="1:78" s="59" customFormat="1" ht="102">
      <c r="A848" s="45" t="str">
        <f t="shared" si="133"/>
        <v>EXT</v>
      </c>
      <c r="B848" s="131" t="s">
        <v>304</v>
      </c>
      <c r="C848" s="131"/>
      <c r="D848" s="214" t="s">
        <v>3431</v>
      </c>
      <c r="E848" s="61" t="s">
        <v>41</v>
      </c>
      <c r="F848" s="281" t="e">
        <v>#N/A</v>
      </c>
      <c r="G848" s="62">
        <f t="shared" si="141"/>
        <v>6</v>
      </c>
      <c r="H848" s="62" t="s">
        <v>32</v>
      </c>
      <c r="I848" s="64" t="s">
        <v>1660</v>
      </c>
      <c r="J848" s="64" t="s">
        <v>1661</v>
      </c>
      <c r="K848" s="65" t="s">
        <v>480</v>
      </c>
      <c r="L848" s="65"/>
      <c r="M848" s="65"/>
      <c r="N848" s="64"/>
      <c r="O848" s="66" t="s">
        <v>32</v>
      </c>
      <c r="P848" s="66" t="str">
        <f t="shared" si="129"/>
        <v>1..1</v>
      </c>
      <c r="Q848" s="6" t="s">
        <v>3626</v>
      </c>
      <c r="R848" s="67" t="s">
        <v>3627</v>
      </c>
      <c r="S848" s="66" t="s">
        <v>131</v>
      </c>
      <c r="T848" s="68" t="s">
        <v>56</v>
      </c>
      <c r="U848" s="62" t="s">
        <v>42</v>
      </c>
      <c r="V848" s="66"/>
      <c r="W848" s="69"/>
      <c r="X848" s="38"/>
      <c r="Y848" s="70" t="s">
        <v>47</v>
      </c>
      <c r="Z848" s="70" t="s">
        <v>47</v>
      </c>
      <c r="AA848" s="189"/>
      <c r="AB848" s="13" t="str">
        <f t="shared" si="131"/>
        <v>/rsm:CrossIndustryInvoice/rsm:SupplyChainTradeTransaction/ram:ApplicableHeaderTradeSettlement/ram:InvoiceeTradeParty/ram:SpecifiedLegalOrganization/ram:PostalTradeAddress</v>
      </c>
      <c r="AC848" s="13" t="str">
        <f t="shared" si="132"/>
        <v>/ram:CountryID</v>
      </c>
      <c r="AD848" s="14">
        <f>COUNTIFS(R$4:R848,AB848)</f>
        <v>1</v>
      </c>
      <c r="AE848" s="11"/>
      <c r="AF848" s="61" t="str">
        <f t="shared" si="136"/>
        <v>EXT</v>
      </c>
      <c r="AG848" s="62">
        <f t="shared" si="138"/>
        <v>6</v>
      </c>
      <c r="AH848" s="62" t="str">
        <f t="shared" si="137"/>
        <v>1..1</v>
      </c>
      <c r="AI848" s="64" t="s">
        <v>2559</v>
      </c>
      <c r="AJ848" s="64"/>
      <c r="AK848" s="65"/>
      <c r="AL848" s="65"/>
      <c r="AM848" s="65"/>
      <c r="AN848" s="64"/>
      <c r="AO848" s="66" t="str">
        <f t="shared" si="135"/>
        <v>1..1</v>
      </c>
      <c r="AP848" s="66" t="str">
        <f t="shared" si="135"/>
        <v>1..1</v>
      </c>
      <c r="AQ848" s="6" t="str">
        <f t="shared" si="135"/>
        <v>/rsm:CrossIndustryInvoice
/rsm:SupplyChainTradeTransaction
/ram:ApplicableHeaderTradeSettlement
/ram:InvoiceeTradeParty
/ram:SpecifiedLegalOrganization
/ram:PostalTradeAddress
/ram:CountryID</v>
      </c>
      <c r="AR848" s="67" t="str">
        <f t="shared" si="135"/>
        <v>/rsm:CrossIndustryInvoice/rsm:SupplyChainTradeTransaction/ram:ApplicableHeaderTradeSettlement/ram:InvoiceeTradeParty/ram:SpecifiedLegalOrganization/ram:PostalTradeAddress/ram:CountryID</v>
      </c>
      <c r="AS848" s="66" t="s">
        <v>131</v>
      </c>
      <c r="AT848" s="68" t="s">
        <v>56</v>
      </c>
      <c r="AU848" s="62" t="str">
        <f t="shared" si="139"/>
        <v>0..1</v>
      </c>
      <c r="AV848" s="66"/>
      <c r="AW848" s="69"/>
      <c r="AX848" s="7"/>
      <c r="AY848" s="70" t="str">
        <f t="shared" si="140"/>
        <v>EXTENDED</v>
      </c>
      <c r="AZ848" s="70" t="str">
        <f t="shared" si="140"/>
        <v>EXTENDED</v>
      </c>
      <c r="BA848" s="1"/>
      <c r="BB848" s="57"/>
      <c r="BE848"/>
      <c r="BF848" s="1"/>
      <c r="BG848" s="1"/>
      <c r="BH848" s="1"/>
      <c r="BI848" s="1"/>
      <c r="BJ848" s="1"/>
      <c r="BK848" s="1"/>
      <c r="BL848" s="1"/>
      <c r="BM848" s="1"/>
      <c r="BN848" s="1"/>
      <c r="BO848" s="1"/>
      <c r="BP848" s="1"/>
      <c r="BQ848" s="1"/>
      <c r="BR848" s="1"/>
      <c r="BS848" s="1"/>
      <c r="BT848" s="1"/>
      <c r="BU848" s="1"/>
      <c r="BV848" s="1"/>
      <c r="BW848" s="1"/>
      <c r="BX848" s="1"/>
      <c r="BY848" s="1"/>
      <c r="BZ848" s="1"/>
    </row>
    <row r="849" spans="1:78" s="59" customFormat="1" ht="102">
      <c r="A849" s="45" t="str">
        <f t="shared" si="133"/>
        <v>EXT</v>
      </c>
      <c r="B849" s="131" t="s">
        <v>304</v>
      </c>
      <c r="C849" s="131"/>
      <c r="D849" s="214" t="s">
        <v>3431</v>
      </c>
      <c r="E849" s="61" t="s">
        <v>41</v>
      </c>
      <c r="F849" s="281" t="e">
        <v>#N/A</v>
      </c>
      <c r="G849" s="62">
        <f t="shared" si="141"/>
        <v>6</v>
      </c>
      <c r="H849" s="62"/>
      <c r="I849" s="64" t="s">
        <v>1666</v>
      </c>
      <c r="J849" s="64" t="s">
        <v>1667</v>
      </c>
      <c r="K849" s="65" t="s">
        <v>1668</v>
      </c>
      <c r="L849" s="65"/>
      <c r="M849" s="65" t="s">
        <v>35</v>
      </c>
      <c r="N849" s="64" t="s">
        <v>70</v>
      </c>
      <c r="O849" s="66" t="s">
        <v>42</v>
      </c>
      <c r="P849" s="66" t="str">
        <f t="shared" si="129"/>
        <v>0..1</v>
      </c>
      <c r="Q849" s="6" t="s">
        <v>3628</v>
      </c>
      <c r="R849" s="67" t="s">
        <v>3629</v>
      </c>
      <c r="S849" s="66" t="s">
        <v>73</v>
      </c>
      <c r="T849" s="68" t="s">
        <v>56</v>
      </c>
      <c r="U849" s="62" t="s">
        <v>62</v>
      </c>
      <c r="V849" s="66"/>
      <c r="W849" s="69" t="s">
        <v>35</v>
      </c>
      <c r="X849" s="38"/>
      <c r="Y849" s="70" t="s">
        <v>47</v>
      </c>
      <c r="Z849" s="70" t="s">
        <v>47</v>
      </c>
      <c r="AA849" s="189"/>
      <c r="AB849" s="13" t="str">
        <f t="shared" si="131"/>
        <v>/rsm:CrossIndustryInvoice/rsm:SupplyChainTradeTransaction/ram:ApplicableHeaderTradeSettlement/ram:InvoiceeTradeParty/ram:SpecifiedLegalOrganization/ram:PostalTradeAddress</v>
      </c>
      <c r="AC849" s="13" t="str">
        <f t="shared" si="132"/>
        <v>/ram:CountrySubDivisionName</v>
      </c>
      <c r="AD849" s="14">
        <f>COUNTIFS(R$4:R849,AB849)</f>
        <v>1</v>
      </c>
      <c r="AE849" s="11"/>
      <c r="AF849" s="61" t="str">
        <f t="shared" si="136"/>
        <v>EXT</v>
      </c>
      <c r="AG849" s="62">
        <f t="shared" si="138"/>
        <v>6</v>
      </c>
      <c r="AH849" s="62">
        <f t="shared" si="137"/>
        <v>0</v>
      </c>
      <c r="AI849" s="64" t="s">
        <v>2898</v>
      </c>
      <c r="AJ849" s="64" t="s">
        <v>1671</v>
      </c>
      <c r="AK849" s="65" t="s">
        <v>1672</v>
      </c>
      <c r="AL849" s="65"/>
      <c r="AM849" s="65" t="s">
        <v>35</v>
      </c>
      <c r="AN849" s="64" t="s">
        <v>78</v>
      </c>
      <c r="AO849" s="66" t="str">
        <f t="shared" si="135"/>
        <v>0..1</v>
      </c>
      <c r="AP849" s="66" t="str">
        <f t="shared" si="135"/>
        <v>0..1</v>
      </c>
      <c r="AQ849" s="6" t="str">
        <f t="shared" si="135"/>
        <v>/rsm:CrossIndustryInvoice
/rsm:SupplyChainTradeTransaction
/ram:ApplicableHeaderTradeSettlement
/ram:InvoiceeTradeParty
/ram:SpecifiedLegalOrganization
/ram:PostalTradeAddress
/ram:CountrySubDivisionName</v>
      </c>
      <c r="AR849" s="67" t="str">
        <f t="shared" si="135"/>
        <v>/rsm:CrossIndustryInvoice/rsm:SupplyChainTradeTransaction/ram:ApplicableHeaderTradeSettlement/ram:InvoiceeTradeParty/ram:SpecifiedLegalOrganization/ram:PostalTradeAddress/ram:CountrySubDivisionName</v>
      </c>
      <c r="AS849" s="66" t="s">
        <v>73</v>
      </c>
      <c r="AT849" s="68" t="s">
        <v>56</v>
      </c>
      <c r="AU849" s="62" t="str">
        <f t="shared" si="139"/>
        <v>0..n</v>
      </c>
      <c r="AV849" s="66"/>
      <c r="AW849" s="69" t="s">
        <v>35</v>
      </c>
      <c r="AX849" s="7"/>
      <c r="AY849" s="70" t="str">
        <f t="shared" si="140"/>
        <v>EXTENDED</v>
      </c>
      <c r="AZ849" s="70" t="str">
        <f t="shared" si="140"/>
        <v>EXTENDED</v>
      </c>
      <c r="BA849" s="1"/>
      <c r="BB849" s="57"/>
      <c r="BE849"/>
      <c r="BF849" s="1"/>
      <c r="BG849" s="1"/>
      <c r="BH849" s="1"/>
      <c r="BI849" s="1"/>
      <c r="BJ849" s="1"/>
      <c r="BK849" s="1"/>
      <c r="BL849" s="1"/>
      <c r="BM849" s="1"/>
      <c r="BN849" s="1"/>
      <c r="BO849" s="1"/>
      <c r="BP849" s="1"/>
      <c r="BQ849" s="1"/>
      <c r="BR849" s="1"/>
      <c r="BS849" s="1"/>
      <c r="BT849" s="1"/>
      <c r="BU849" s="1"/>
      <c r="BV849" s="1"/>
      <c r="BW849" s="1"/>
      <c r="BX849" s="1"/>
      <c r="BY849" s="1"/>
      <c r="BZ849" s="1"/>
    </row>
    <row r="850" spans="1:78" s="59" customFormat="1" ht="76.5">
      <c r="A850" s="45" t="str">
        <f t="shared" si="133"/>
        <v>EXT</v>
      </c>
      <c r="B850" s="45"/>
      <c r="C850" s="45"/>
      <c r="D850" s="214" t="s">
        <v>3431</v>
      </c>
      <c r="E850" s="139" t="s">
        <v>41</v>
      </c>
      <c r="F850" s="295" t="s">
        <v>5012</v>
      </c>
      <c r="G850" s="140">
        <f t="shared" si="141"/>
        <v>4</v>
      </c>
      <c r="H850" s="140" t="s">
        <v>42</v>
      </c>
      <c r="I850" s="216" t="s">
        <v>3630</v>
      </c>
      <c r="J850" s="125"/>
      <c r="K850" s="126"/>
      <c r="L850" s="126"/>
      <c r="M850" s="126"/>
      <c r="N850" s="125"/>
      <c r="O850" s="124" t="s">
        <v>62</v>
      </c>
      <c r="P850" s="124" t="str">
        <f t="shared" si="129"/>
        <v>0..n</v>
      </c>
      <c r="Q850" s="141" t="s">
        <v>3631</v>
      </c>
      <c r="R850" s="142" t="s">
        <v>3632</v>
      </c>
      <c r="S850" s="124" t="s">
        <v>35</v>
      </c>
      <c r="T850" s="129" t="s">
        <v>56</v>
      </c>
      <c r="U850" s="140" t="s">
        <v>62</v>
      </c>
      <c r="V850" s="124"/>
      <c r="W850" s="130"/>
      <c r="X850" s="38"/>
      <c r="Y850" s="143" t="s">
        <v>47</v>
      </c>
      <c r="Z850" s="143" t="s">
        <v>48</v>
      </c>
      <c r="AA850" s="4"/>
      <c r="AB850" s="13" t="str">
        <f t="shared" si="131"/>
        <v>/rsm:CrossIndustryInvoice/rsm:SupplyChainTradeTransaction/ram:ApplicableHeaderTradeSettlement/ram:InvoiceeTradeParty</v>
      </c>
      <c r="AC850" s="13" t="str">
        <f t="shared" si="132"/>
        <v>/ram:DefinedTradeContact</v>
      </c>
      <c r="AD850" s="14">
        <f>COUNTIFS(R$4:R850,AB850)</f>
        <v>1</v>
      </c>
      <c r="AE850" s="1"/>
      <c r="AF850" s="139" t="str">
        <f t="shared" si="136"/>
        <v>EXT</v>
      </c>
      <c r="AG850" s="140">
        <f t="shared" si="138"/>
        <v>4</v>
      </c>
      <c r="AH850" s="140" t="str">
        <f t="shared" si="137"/>
        <v>0..1</v>
      </c>
      <c r="AI850" s="216" t="s">
        <v>3633</v>
      </c>
      <c r="AJ850" s="125"/>
      <c r="AK850" s="126"/>
      <c r="AL850" s="126"/>
      <c r="AM850" s="126"/>
      <c r="AN850" s="125"/>
      <c r="AO850" s="124" t="str">
        <f t="shared" si="135"/>
        <v>0..n</v>
      </c>
      <c r="AP850" s="124" t="str">
        <f t="shared" si="135"/>
        <v>0..n</v>
      </c>
      <c r="AQ850" s="141" t="str">
        <f t="shared" si="135"/>
        <v>/rsm:CrossIndustryInvoice
/rsm:SupplyChainTradeTransaction
/ram:ApplicableHeaderTradeSettlement
/ram:InvoiceeTradeParty
/ram:DefinedTradeContact</v>
      </c>
      <c r="AR850" s="142" t="str">
        <f t="shared" si="135"/>
        <v>/rsm:CrossIndustryInvoice/rsm:SupplyChainTradeTransaction/ram:ApplicableHeaderTradeSettlement/ram:InvoiceeTradeParty/ram:DefinedTradeContact</v>
      </c>
      <c r="AS850" s="124" t="s">
        <v>35</v>
      </c>
      <c r="AT850" s="129" t="s">
        <v>56</v>
      </c>
      <c r="AU850" s="140" t="str">
        <f t="shared" si="139"/>
        <v>0..n</v>
      </c>
      <c r="AV850" s="124"/>
      <c r="AW850" s="130"/>
      <c r="AX850" s="7"/>
      <c r="AY850" s="143" t="str">
        <f t="shared" si="140"/>
        <v>EXTENDED</v>
      </c>
      <c r="AZ850" s="143" t="str">
        <f t="shared" si="140"/>
        <v>EXTENDED FR B2B</v>
      </c>
      <c r="BA850" s="1"/>
      <c r="BB850" s="57"/>
      <c r="BE850"/>
      <c r="BF850" s="1"/>
      <c r="BG850" s="1"/>
      <c r="BH850" s="1"/>
      <c r="BI850" s="1"/>
      <c r="BJ850" s="1"/>
      <c r="BK850" s="1"/>
      <c r="BL850" s="1"/>
      <c r="BM850" s="1"/>
      <c r="BN850" s="1"/>
      <c r="BO850" s="1"/>
      <c r="BP850" s="1"/>
      <c r="BQ850" s="1"/>
      <c r="BR850" s="1"/>
      <c r="BS850" s="1"/>
      <c r="BT850" s="1"/>
      <c r="BU850" s="1"/>
      <c r="BV850" s="1"/>
      <c r="BW850" s="1"/>
      <c r="BX850" s="1"/>
      <c r="BY850" s="1"/>
      <c r="BZ850" s="1"/>
    </row>
    <row r="851" spans="1:78" s="59" customFormat="1" ht="89.25">
      <c r="A851" s="45" t="str">
        <f t="shared" si="133"/>
        <v>EXT</v>
      </c>
      <c r="B851" s="45"/>
      <c r="C851" s="45"/>
      <c r="D851" s="214" t="s">
        <v>3431</v>
      </c>
      <c r="E851" s="61" t="s">
        <v>41</v>
      </c>
      <c r="F851" s="281" t="s">
        <v>5013</v>
      </c>
      <c r="G851" s="62">
        <f t="shared" si="141"/>
        <v>5</v>
      </c>
      <c r="H851" s="62" t="s">
        <v>42</v>
      </c>
      <c r="I851" s="64" t="s">
        <v>2142</v>
      </c>
      <c r="J851" s="64"/>
      <c r="K851" s="65"/>
      <c r="L851" s="65"/>
      <c r="M851" s="65"/>
      <c r="N851" s="64"/>
      <c r="O851" s="66" t="s">
        <v>42</v>
      </c>
      <c r="P851" s="66" t="str">
        <f t="shared" si="129"/>
        <v>0..1</v>
      </c>
      <c r="Q851" s="6" t="s">
        <v>3634</v>
      </c>
      <c r="R851" s="67" t="s">
        <v>3635</v>
      </c>
      <c r="S851" s="66" t="s">
        <v>73</v>
      </c>
      <c r="T851" s="68" t="s">
        <v>56</v>
      </c>
      <c r="U851" s="62" t="s">
        <v>42</v>
      </c>
      <c r="V851" s="66"/>
      <c r="W851" s="69"/>
      <c r="X851" s="38"/>
      <c r="Y851" s="70" t="s">
        <v>47</v>
      </c>
      <c r="Z851" s="70" t="s">
        <v>48</v>
      </c>
      <c r="AA851" s="4"/>
      <c r="AB851" s="13" t="str">
        <f t="shared" si="131"/>
        <v>/rsm:CrossIndustryInvoice/rsm:SupplyChainTradeTransaction/ram:ApplicableHeaderTradeSettlement/ram:InvoiceeTradeParty/ram:DefinedTradeContact</v>
      </c>
      <c r="AC851" s="13" t="str">
        <f t="shared" si="132"/>
        <v>/ram:PersonName</v>
      </c>
      <c r="AD851" s="14">
        <f>COUNTIFS(R$4:R851,AB851)</f>
        <v>1</v>
      </c>
      <c r="AE851" s="1"/>
      <c r="AF851" s="61" t="str">
        <f t="shared" si="136"/>
        <v>EXT</v>
      </c>
      <c r="AG851" s="62">
        <f t="shared" si="138"/>
        <v>5</v>
      </c>
      <c r="AH851" s="62" t="str">
        <f t="shared" si="137"/>
        <v>0..1</v>
      </c>
      <c r="AI851" s="64" t="s">
        <v>3636</v>
      </c>
      <c r="AJ851" s="64"/>
      <c r="AK851" s="65"/>
      <c r="AL851" s="65" t="s">
        <v>3637</v>
      </c>
      <c r="AM851" s="65"/>
      <c r="AN851" s="64"/>
      <c r="AO851" s="66" t="str">
        <f t="shared" si="135"/>
        <v>0..1</v>
      </c>
      <c r="AP851" s="66" t="str">
        <f t="shared" si="135"/>
        <v>0..1</v>
      </c>
      <c r="AQ851" s="6" t="str">
        <f t="shared" si="135"/>
        <v>/rsm:CrossIndustryInvoice
/rsm:SupplyChainTradeTransaction
/ram:ApplicableHeaderTradeSettlement
/ram:InvoiceeTradeParty
/ram:DefinedTradeContact
/ram:PersonName</v>
      </c>
      <c r="AR851" s="67" t="str">
        <f t="shared" si="135"/>
        <v>/rsm:CrossIndustryInvoice/rsm:SupplyChainTradeTransaction/ram:ApplicableHeaderTradeSettlement/ram:InvoiceeTradeParty/ram:DefinedTradeContact/ram:PersonName</v>
      </c>
      <c r="AS851" s="66" t="s">
        <v>73</v>
      </c>
      <c r="AT851" s="68" t="s">
        <v>56</v>
      </c>
      <c r="AU851" s="62" t="str">
        <f t="shared" si="139"/>
        <v>0..1</v>
      </c>
      <c r="AV851" s="66"/>
      <c r="AW851" s="69"/>
      <c r="AX851" s="7"/>
      <c r="AY851" s="70" t="str">
        <f t="shared" si="140"/>
        <v>EXTENDED</v>
      </c>
      <c r="AZ851" s="70" t="str">
        <f t="shared" si="140"/>
        <v>EXTENDED FR B2B</v>
      </c>
      <c r="BA851" s="1"/>
      <c r="BB851" s="57"/>
      <c r="BE851"/>
      <c r="BF851" s="1"/>
      <c r="BG851" s="1"/>
      <c r="BH851" s="1"/>
      <c r="BI851" s="1"/>
      <c r="BJ851" s="1"/>
      <c r="BK851" s="1"/>
      <c r="BL851" s="1"/>
      <c r="BM851" s="1"/>
      <c r="BN851" s="1"/>
      <c r="BO851" s="1"/>
      <c r="BP851" s="1"/>
      <c r="BQ851" s="1"/>
      <c r="BR851" s="1"/>
      <c r="BS851" s="1"/>
      <c r="BT851" s="1"/>
      <c r="BU851" s="1"/>
      <c r="BV851" s="1"/>
      <c r="BW851" s="1"/>
      <c r="BX851" s="1"/>
      <c r="BY851" s="1"/>
      <c r="BZ851" s="1"/>
    </row>
    <row r="852" spans="1:78" s="59" customFormat="1" ht="89.25">
      <c r="A852" s="45" t="str">
        <f t="shared" si="133"/>
        <v>EXT</v>
      </c>
      <c r="B852" s="45"/>
      <c r="C852" s="45"/>
      <c r="D852" s="214" t="s">
        <v>3431</v>
      </c>
      <c r="E852" s="61" t="s">
        <v>41</v>
      </c>
      <c r="F852" s="281" t="e">
        <v>#N/A</v>
      </c>
      <c r="G852" s="62">
        <f t="shared" si="141"/>
        <v>5</v>
      </c>
      <c r="H852" s="62" t="s">
        <v>42</v>
      </c>
      <c r="I852" s="64" t="s">
        <v>2146</v>
      </c>
      <c r="J852" s="64"/>
      <c r="K852" s="65"/>
      <c r="L852" s="65"/>
      <c r="M852" s="65"/>
      <c r="N852" s="64"/>
      <c r="O852" s="66" t="s">
        <v>42</v>
      </c>
      <c r="P852" s="66" t="str">
        <f t="shared" ref="P852:P920" si="142">O852</f>
        <v>0..1</v>
      </c>
      <c r="Q852" s="6" t="s">
        <v>3638</v>
      </c>
      <c r="R852" s="67" t="s">
        <v>3639</v>
      </c>
      <c r="S852" s="66" t="s">
        <v>73</v>
      </c>
      <c r="T852" s="68" t="s">
        <v>56</v>
      </c>
      <c r="U852" s="62" t="s">
        <v>42</v>
      </c>
      <c r="V852" s="66"/>
      <c r="W852" s="69"/>
      <c r="X852" s="38"/>
      <c r="Y852" s="70" t="s">
        <v>47</v>
      </c>
      <c r="Z852" s="70" t="s">
        <v>48</v>
      </c>
      <c r="AA852" s="4"/>
      <c r="AB852" s="13" t="str">
        <f t="shared" si="131"/>
        <v>/rsm:CrossIndustryInvoice/rsm:SupplyChainTradeTransaction/ram:ApplicableHeaderTradeSettlement/ram:InvoiceeTradeParty/ram:DefinedTradeContact</v>
      </c>
      <c r="AC852" s="13" t="str">
        <f t="shared" si="132"/>
        <v>/ram:DepartmentName</v>
      </c>
      <c r="AD852" s="14">
        <f>COUNTIFS(R$4:R852,AB852)</f>
        <v>1</v>
      </c>
      <c r="AE852" s="1"/>
      <c r="AF852" s="61" t="str">
        <f t="shared" si="136"/>
        <v>EXT</v>
      </c>
      <c r="AG852" s="62">
        <f t="shared" si="138"/>
        <v>5</v>
      </c>
      <c r="AH852" s="62" t="str">
        <f t="shared" si="137"/>
        <v>0..1</v>
      </c>
      <c r="AI852" s="64" t="s">
        <v>3636</v>
      </c>
      <c r="AJ852" s="64"/>
      <c r="AK852" s="65"/>
      <c r="AL852" s="65"/>
      <c r="AM852" s="65"/>
      <c r="AN852" s="64"/>
      <c r="AO852" s="66" t="str">
        <f t="shared" si="135"/>
        <v>0..1</v>
      </c>
      <c r="AP852" s="66" t="str">
        <f t="shared" si="135"/>
        <v>0..1</v>
      </c>
      <c r="AQ852" s="6" t="str">
        <f t="shared" si="135"/>
        <v>/rsm:CrossIndustryInvoice
/rsm:SupplyChainTradeTransaction
/ram:ApplicableHeaderTradeSettlement
/ram:InvoiceeTradeParty
/ram:DefinedTradeContact
/ram:DepartmentName</v>
      </c>
      <c r="AR852" s="67" t="str">
        <f t="shared" si="135"/>
        <v>/rsm:CrossIndustryInvoice/rsm:SupplyChainTradeTransaction/ram:ApplicableHeaderTradeSettlement/ram:InvoiceeTradeParty/ram:DefinedTradeContact/ram:DepartmentName</v>
      </c>
      <c r="AS852" s="66" t="s">
        <v>73</v>
      </c>
      <c r="AT852" s="68" t="s">
        <v>56</v>
      </c>
      <c r="AU852" s="62" t="str">
        <f t="shared" si="139"/>
        <v>0..1</v>
      </c>
      <c r="AV852" s="66"/>
      <c r="AW852" s="69"/>
      <c r="AX852" s="7"/>
      <c r="AY852" s="70" t="str">
        <f t="shared" si="140"/>
        <v>EXTENDED</v>
      </c>
      <c r="AZ852" s="70" t="str">
        <f t="shared" si="140"/>
        <v>EXTENDED FR B2B</v>
      </c>
      <c r="BA852" s="1"/>
      <c r="BB852" s="57"/>
      <c r="BE852"/>
      <c r="BF852" s="1"/>
      <c r="BG852" s="1"/>
      <c r="BH852" s="1"/>
      <c r="BI852" s="1"/>
      <c r="BJ852" s="1"/>
      <c r="BK852" s="1"/>
      <c r="BL852" s="1"/>
      <c r="BM852" s="1"/>
      <c r="BN852" s="1"/>
      <c r="BO852" s="1"/>
      <c r="BP852" s="1"/>
      <c r="BQ852" s="1"/>
      <c r="BR852" s="1"/>
      <c r="BS852" s="1"/>
      <c r="BT852" s="1"/>
      <c r="BU852" s="1"/>
      <c r="BV852" s="1"/>
      <c r="BW852" s="1"/>
      <c r="BX852" s="1"/>
      <c r="BY852" s="1"/>
      <c r="BZ852" s="1"/>
    </row>
    <row r="853" spans="1:78" s="59" customFormat="1" ht="89.25">
      <c r="A853" s="45" t="str">
        <f>IF(LEFT(E853,2)="BG","NO",IF(LEN(E853)-LEN(SUBSTITUTE(E853,"-",""))&gt;1,"NO",IF(E853="EXT","EXT","YES")))</f>
        <v>EXT</v>
      </c>
      <c r="B853" s="131" t="s">
        <v>304</v>
      </c>
      <c r="C853" s="131"/>
      <c r="D853" s="214" t="s">
        <v>3431</v>
      </c>
      <c r="E853" s="61" t="s">
        <v>41</v>
      </c>
      <c r="F853" s="281" t="e">
        <v>#N/A</v>
      </c>
      <c r="G853" s="62">
        <f t="shared" si="141"/>
        <v>5</v>
      </c>
      <c r="H853" s="62" t="s">
        <v>42</v>
      </c>
      <c r="I853" s="64" t="s">
        <v>2907</v>
      </c>
      <c r="J853" s="64"/>
      <c r="K853" s="65" t="s">
        <v>938</v>
      </c>
      <c r="L853" s="65"/>
      <c r="M853" s="65" t="s">
        <v>35</v>
      </c>
      <c r="N853" s="64"/>
      <c r="O853" s="66" t="s">
        <v>42</v>
      </c>
      <c r="P853" s="66" t="str">
        <f>O853</f>
        <v>0..1</v>
      </c>
      <c r="Q853" s="6" t="s">
        <v>3640</v>
      </c>
      <c r="R853" s="67" t="s">
        <v>3641</v>
      </c>
      <c r="S853" s="66" t="s">
        <v>131</v>
      </c>
      <c r="T853" s="68" t="s">
        <v>56</v>
      </c>
      <c r="U853" s="62" t="s">
        <v>42</v>
      </c>
      <c r="V853" s="66"/>
      <c r="W853" s="69" t="s">
        <v>35</v>
      </c>
      <c r="X853" s="38"/>
      <c r="Y853" s="70" t="s">
        <v>47</v>
      </c>
      <c r="Z853" s="70" t="s">
        <v>48</v>
      </c>
      <c r="AA853" s="57"/>
      <c r="AB853" s="13" t="str">
        <f>IF(ISERROR(FIND("/",R853)),R853,LEFT(R853,FIND(CHAR(1),SUBSTITUTE(R853,"/",CHAR(1),LEN(R853)-LEN(SUBSTITUTE(R853,"/",""))))-1))</f>
        <v>/rsm:CrossIndustryInvoice/rsm:SupplyChainTradeTransaction/ram:ApplicableHeaderTradeSettlement/ram:InvoiceeTradeParty/ram:DefinedTradeContact</v>
      </c>
      <c r="AC853" s="13" t="str">
        <f>IF(ISERROR(FIND("/",R853)),R853,MID(R853, FIND(CHAR(1),SUBSTITUTE(R853,"/",CHAR(1), LEN(R853)-LEN(SUBSTITUTE(R853,"/","")))), LEN(R853)))</f>
        <v>/ram:TypeCode</v>
      </c>
      <c r="AD853" s="14">
        <f>COUNTIFS(R$4:R853,AB853)</f>
        <v>1</v>
      </c>
      <c r="AE853" s="57"/>
      <c r="AF853" s="61" t="str">
        <f t="shared" si="136"/>
        <v>EXT</v>
      </c>
      <c r="AG853" s="62">
        <f t="shared" si="138"/>
        <v>5</v>
      </c>
      <c r="AH853" s="62" t="str">
        <f t="shared" si="137"/>
        <v>0..1</v>
      </c>
      <c r="AI853" s="64" t="s">
        <v>2910</v>
      </c>
      <c r="AJ853" s="64"/>
      <c r="AK853" s="65" t="s">
        <v>942</v>
      </c>
      <c r="AL853" s="65"/>
      <c r="AM853" s="65" t="s">
        <v>35</v>
      </c>
      <c r="AN853" s="64"/>
      <c r="AO853" s="66" t="str">
        <f t="shared" si="135"/>
        <v>0..1</v>
      </c>
      <c r="AP853" s="66" t="str">
        <f t="shared" si="135"/>
        <v>0..1</v>
      </c>
      <c r="AQ853" s="6" t="str">
        <f t="shared" si="135"/>
        <v>/rsm:CrossIndustryInvoice
/rsm:SupplyChainTradeTransaction
/ram:ApplicableHeaderTradeSettlement
/ram:InvoiceeTradeParty
/ram:DefinedTradeContact
/ram:TypeCode</v>
      </c>
      <c r="AR853" s="67" t="str">
        <f t="shared" si="135"/>
        <v>/rsm:CrossIndustryInvoice/rsm:SupplyChainTradeTransaction/ram:ApplicableHeaderTradeSettlement/ram:InvoiceeTradeParty/ram:DefinedTradeContact/ram:TypeCode</v>
      </c>
      <c r="AS853" s="66" t="s">
        <v>131</v>
      </c>
      <c r="AT853" s="68" t="s">
        <v>56</v>
      </c>
      <c r="AU853" s="62" t="str">
        <f t="shared" si="139"/>
        <v>0..1</v>
      </c>
      <c r="AV853" s="66"/>
      <c r="AW853" s="69" t="s">
        <v>35</v>
      </c>
      <c r="AX853" s="7"/>
      <c r="AY853" s="70" t="str">
        <f t="shared" si="140"/>
        <v>EXTENDED</v>
      </c>
      <c r="AZ853" s="70" t="str">
        <f t="shared" si="140"/>
        <v>EXTENDED FR B2B</v>
      </c>
      <c r="BA853" s="1"/>
      <c r="BB853" s="57"/>
      <c r="BE853"/>
      <c r="BF853" s="1"/>
      <c r="BG853" s="1"/>
      <c r="BH853" s="1"/>
      <c r="BI853" s="1"/>
      <c r="BJ853" s="1"/>
      <c r="BK853" s="1"/>
      <c r="BL853" s="1"/>
      <c r="BM853" s="1"/>
      <c r="BN853" s="1"/>
      <c r="BO853" s="1"/>
      <c r="BP853" s="1"/>
      <c r="BQ853" s="1"/>
      <c r="BR853" s="1"/>
      <c r="BS853" s="1"/>
      <c r="BT853" s="1"/>
      <c r="BU853" s="1"/>
      <c r="BV853" s="1"/>
      <c r="BW853" s="1"/>
      <c r="BX853" s="1"/>
      <c r="BY853" s="1"/>
      <c r="BZ853" s="1"/>
    </row>
    <row r="854" spans="1:78" s="59" customFormat="1" ht="89.25">
      <c r="A854" s="45" t="str">
        <f t="shared" si="133"/>
        <v>EXT</v>
      </c>
      <c r="B854" s="45"/>
      <c r="C854" s="45"/>
      <c r="D854" s="214" t="s">
        <v>3431</v>
      </c>
      <c r="E854" s="61" t="s">
        <v>41</v>
      </c>
      <c r="F854" s="281" t="e">
        <v>#N/A</v>
      </c>
      <c r="G854" s="62">
        <f t="shared" si="141"/>
        <v>5</v>
      </c>
      <c r="H854" s="62" t="s">
        <v>42</v>
      </c>
      <c r="I854" s="192" t="s">
        <v>2153</v>
      </c>
      <c r="J854" s="64"/>
      <c r="K854" s="65"/>
      <c r="L854" s="65"/>
      <c r="M854" s="65"/>
      <c r="N854" s="64"/>
      <c r="O854" s="66" t="s">
        <v>42</v>
      </c>
      <c r="P854" s="66" t="str">
        <f t="shared" si="142"/>
        <v>0..1</v>
      </c>
      <c r="Q854" s="6" t="s">
        <v>3642</v>
      </c>
      <c r="R854" s="67" t="s">
        <v>3643</v>
      </c>
      <c r="S854" s="66"/>
      <c r="T854" s="68"/>
      <c r="U854" s="62" t="s">
        <v>42</v>
      </c>
      <c r="V854" s="66"/>
      <c r="W854" s="69"/>
      <c r="X854" s="38"/>
      <c r="Y854" s="70" t="s">
        <v>47</v>
      </c>
      <c r="Z854" s="70" t="s">
        <v>48</v>
      </c>
      <c r="AA854" s="4"/>
      <c r="AB854" s="13" t="str">
        <f t="shared" si="131"/>
        <v>/rsm:CrossIndustryInvoice/rsm:SupplyChainTradeTransaction/ram:ApplicableHeaderTradeSettlement/ram:InvoiceeTradeParty/ram:DefinedTradeContact</v>
      </c>
      <c r="AC854" s="13" t="str">
        <f t="shared" si="132"/>
        <v>/ram:TelephoneUniversalCommunication</v>
      </c>
      <c r="AD854" s="14">
        <f>COUNTIFS(R$4:R854,AB854)</f>
        <v>1</v>
      </c>
      <c r="AE854" s="1"/>
      <c r="AF854" s="61" t="str">
        <f t="shared" si="136"/>
        <v>EXT</v>
      </c>
      <c r="AG854" s="62">
        <f t="shared" si="138"/>
        <v>5</v>
      </c>
      <c r="AH854" s="62" t="str">
        <f t="shared" si="137"/>
        <v>0..1</v>
      </c>
      <c r="AI854" s="192" t="s">
        <v>946</v>
      </c>
      <c r="AJ854" s="64"/>
      <c r="AK854" s="65"/>
      <c r="AL854" s="65"/>
      <c r="AM854" s="65"/>
      <c r="AN854" s="64"/>
      <c r="AO854" s="66" t="str">
        <f t="shared" si="135"/>
        <v>0..1</v>
      </c>
      <c r="AP854" s="66" t="str">
        <f t="shared" si="135"/>
        <v>0..1</v>
      </c>
      <c r="AQ854" s="6" t="str">
        <f t="shared" si="135"/>
        <v>/rsm:CrossIndustryInvoice
/rsm:SupplyChainTradeTransaction
/ram:ApplicableHeaderTradeSettlement
/ram:InvoiceeTradeParty
/ram:DefinedTradeContact
/ram:TelephoneUniversalCommunication</v>
      </c>
      <c r="AR854" s="67" t="str">
        <f t="shared" si="135"/>
        <v>/rsm:CrossIndustryInvoice/rsm:SupplyChainTradeTransaction/ram:ApplicableHeaderTradeSettlement/ram:InvoiceeTradeParty/ram:DefinedTradeContact/ram:TelephoneUniversalCommunication</v>
      </c>
      <c r="AS854" s="66"/>
      <c r="AT854" s="68"/>
      <c r="AU854" s="62" t="str">
        <f t="shared" si="139"/>
        <v>0..1</v>
      </c>
      <c r="AV854" s="66"/>
      <c r="AW854" s="69"/>
      <c r="AX854" s="7"/>
      <c r="AY854" s="70" t="str">
        <f t="shared" si="140"/>
        <v>EXTENDED</v>
      </c>
      <c r="AZ854" s="70" t="str">
        <f t="shared" si="140"/>
        <v>EXTENDED FR B2B</v>
      </c>
      <c r="BA854" s="1"/>
      <c r="BB854" s="57"/>
      <c r="BE854"/>
      <c r="BF854" s="1"/>
      <c r="BG854" s="1"/>
      <c r="BH854" s="1"/>
      <c r="BI854" s="1"/>
      <c r="BJ854" s="1"/>
      <c r="BK854" s="1"/>
      <c r="BL854" s="1"/>
      <c r="BM854" s="1"/>
      <c r="BN854" s="1"/>
      <c r="BO854" s="1"/>
      <c r="BP854" s="1"/>
      <c r="BQ854" s="1"/>
      <c r="BR854" s="1"/>
      <c r="BS854" s="1"/>
      <c r="BT854" s="1"/>
      <c r="BU854" s="1"/>
      <c r="BV854" s="1"/>
      <c r="BW854" s="1"/>
      <c r="BX854" s="1"/>
      <c r="BY854" s="1"/>
      <c r="BZ854" s="1"/>
    </row>
    <row r="855" spans="1:78" s="59" customFormat="1" ht="114">
      <c r="A855" s="45" t="str">
        <f t="shared" si="133"/>
        <v>EXT</v>
      </c>
      <c r="B855" s="45"/>
      <c r="C855" s="45"/>
      <c r="D855" s="214" t="s">
        <v>3431</v>
      </c>
      <c r="E855" s="61" t="s">
        <v>41</v>
      </c>
      <c r="F855" s="281" t="s">
        <v>5014</v>
      </c>
      <c r="G855" s="62">
        <f t="shared" si="141"/>
        <v>6</v>
      </c>
      <c r="H855" s="62" t="s">
        <v>32</v>
      </c>
      <c r="I855" s="64" t="s">
        <v>2156</v>
      </c>
      <c r="J855" s="64"/>
      <c r="K855" s="65"/>
      <c r="L855" s="65"/>
      <c r="M855" s="65"/>
      <c r="N855" s="64"/>
      <c r="O855" s="66" t="s">
        <v>32</v>
      </c>
      <c r="P855" s="66" t="str">
        <f t="shared" si="142"/>
        <v>1..1</v>
      </c>
      <c r="Q855" s="6" t="s">
        <v>3644</v>
      </c>
      <c r="R855" s="67" t="s">
        <v>3645</v>
      </c>
      <c r="S855" s="66" t="s">
        <v>73</v>
      </c>
      <c r="T855" s="68" t="s">
        <v>56</v>
      </c>
      <c r="U855" s="62" t="s">
        <v>42</v>
      </c>
      <c r="V855" s="66"/>
      <c r="W855" s="69"/>
      <c r="X855" s="38"/>
      <c r="Y855" s="70" t="s">
        <v>47</v>
      </c>
      <c r="Z855" s="70" t="s">
        <v>48</v>
      </c>
      <c r="AA855" s="4"/>
      <c r="AB855" s="13" t="str">
        <f t="shared" si="131"/>
        <v>/rsm:CrossIndustryInvoice/rsm:SupplyChainTradeTransaction/ram:ApplicableHeaderTradeSettlement/ram:InvoiceeTradeParty/ram:DefinedTradeContact/ram:TelephoneUniversalCommunication</v>
      </c>
      <c r="AC855" s="13" t="str">
        <f t="shared" si="132"/>
        <v>/ram:CompleteNumber</v>
      </c>
      <c r="AD855" s="14">
        <f>COUNTIFS(R$4:R855,AB855)</f>
        <v>1</v>
      </c>
      <c r="AE855" s="1"/>
      <c r="AF855" s="61" t="str">
        <f t="shared" si="136"/>
        <v>EXT</v>
      </c>
      <c r="AG855" s="62">
        <f t="shared" si="138"/>
        <v>6</v>
      </c>
      <c r="AH855" s="62" t="str">
        <f t="shared" si="137"/>
        <v>1..1</v>
      </c>
      <c r="AI855" s="64" t="s">
        <v>3646</v>
      </c>
      <c r="AJ855" s="64"/>
      <c r="AK855" s="65"/>
      <c r="AL855" s="65" t="s">
        <v>3647</v>
      </c>
      <c r="AM855" s="65"/>
      <c r="AN855" s="64"/>
      <c r="AO855" s="66" t="str">
        <f t="shared" si="135"/>
        <v>1..1</v>
      </c>
      <c r="AP855" s="66" t="str">
        <f t="shared" si="135"/>
        <v>1..1</v>
      </c>
      <c r="AQ855" s="6" t="str">
        <f t="shared" si="135"/>
        <v>/rsm:CrossIndustryInvoice
/rsm:SupplyChainTradeTransaction
/ram:ApplicableHeaderTradeSettlement
/ram:InvoiceeTradeParty
/ram:DefinedTradeContact
/ram:TelephoneUniversalCommunication
/ram:CompleteNumber</v>
      </c>
      <c r="AR855" s="67" t="str">
        <f t="shared" si="135"/>
        <v>/rsm:CrossIndustryInvoice/rsm:SupplyChainTradeTransaction/ram:ApplicableHeaderTradeSettlement/ram:InvoiceeTradeParty/ram:DefinedTradeContact/ram:TelephoneUniversalCommunication/ram:CompleteNumber</v>
      </c>
      <c r="AS855" s="66" t="s">
        <v>73</v>
      </c>
      <c r="AT855" s="68" t="s">
        <v>56</v>
      </c>
      <c r="AU855" s="62" t="str">
        <f t="shared" si="139"/>
        <v>0..1</v>
      </c>
      <c r="AV855" s="66"/>
      <c r="AW855" s="69"/>
      <c r="AX855" s="7"/>
      <c r="AY855" s="70" t="str">
        <f t="shared" si="140"/>
        <v>EXTENDED</v>
      </c>
      <c r="AZ855" s="70" t="str">
        <f t="shared" si="140"/>
        <v>EXTENDED FR B2B</v>
      </c>
      <c r="BA855" s="1"/>
      <c r="BB855" s="57"/>
      <c r="BE855"/>
      <c r="BF855" s="1"/>
      <c r="BG855" s="1"/>
      <c r="BH855" s="1"/>
      <c r="BI855" s="1"/>
      <c r="BJ855" s="1"/>
      <c r="BK855" s="1"/>
      <c r="BL855" s="1"/>
      <c r="BM855" s="1"/>
      <c r="BN855" s="1"/>
      <c r="BO855" s="1"/>
      <c r="BP855" s="1"/>
      <c r="BQ855" s="1"/>
      <c r="BR855" s="1"/>
      <c r="BS855" s="1"/>
      <c r="BT855" s="1"/>
      <c r="BU855" s="1"/>
      <c r="BV855" s="1"/>
      <c r="BW855" s="1"/>
      <c r="BX855" s="1"/>
      <c r="BY855" s="1"/>
      <c r="BZ855" s="1"/>
    </row>
    <row r="856" spans="1:78" s="59" customFormat="1" ht="89.25">
      <c r="A856" s="45" t="str">
        <f t="shared" si="133"/>
        <v>EXT</v>
      </c>
      <c r="B856" s="45"/>
      <c r="C856" s="45"/>
      <c r="D856" s="214" t="s">
        <v>3431</v>
      </c>
      <c r="E856" s="61" t="s">
        <v>41</v>
      </c>
      <c r="F856" s="281" t="e">
        <v>#N/A</v>
      </c>
      <c r="G856" s="62">
        <f t="shared" si="141"/>
        <v>5</v>
      </c>
      <c r="H856" s="62" t="s">
        <v>42</v>
      </c>
      <c r="I856" s="192" t="s">
        <v>2159</v>
      </c>
      <c r="J856" s="64"/>
      <c r="K856" s="65"/>
      <c r="L856" s="65"/>
      <c r="M856" s="65"/>
      <c r="N856" s="64"/>
      <c r="O856" s="66" t="s">
        <v>42</v>
      </c>
      <c r="P856" s="66" t="str">
        <f t="shared" si="142"/>
        <v>0..1</v>
      </c>
      <c r="Q856" s="6" t="s">
        <v>3648</v>
      </c>
      <c r="R856" s="67" t="s">
        <v>3649</v>
      </c>
      <c r="S856" s="66"/>
      <c r="T856" s="68"/>
      <c r="U856" s="62" t="s">
        <v>42</v>
      </c>
      <c r="V856" s="66"/>
      <c r="W856" s="69"/>
      <c r="X856" s="38"/>
      <c r="Y856" s="70" t="s">
        <v>47</v>
      </c>
      <c r="Z856" s="70" t="s">
        <v>47</v>
      </c>
      <c r="AA856" s="4"/>
      <c r="AB856" s="13" t="str">
        <f t="shared" si="131"/>
        <v>/rsm:CrossIndustryInvoice/rsm:SupplyChainTradeTransaction/ram:ApplicableHeaderTradeSettlement/ram:InvoiceeTradeParty/ram:DefinedTradeContact</v>
      </c>
      <c r="AC856" s="13" t="str">
        <f t="shared" si="132"/>
        <v>/ram:FaxUniversalCommunication</v>
      </c>
      <c r="AD856" s="14">
        <f>COUNTIFS(R$4:R856,AB856)</f>
        <v>1</v>
      </c>
      <c r="AE856" s="1"/>
      <c r="AF856" s="61" t="str">
        <f t="shared" si="136"/>
        <v>EXT</v>
      </c>
      <c r="AG856" s="62">
        <f t="shared" si="138"/>
        <v>5</v>
      </c>
      <c r="AH856" s="62" t="str">
        <f t="shared" si="137"/>
        <v>0..1</v>
      </c>
      <c r="AI856" s="192" t="s">
        <v>954</v>
      </c>
      <c r="AJ856" s="64"/>
      <c r="AK856" s="65"/>
      <c r="AL856" s="65"/>
      <c r="AM856" s="65"/>
      <c r="AN856" s="64"/>
      <c r="AO856" s="66" t="str">
        <f t="shared" si="135"/>
        <v>0..1</v>
      </c>
      <c r="AP856" s="66" t="str">
        <f t="shared" si="135"/>
        <v>0..1</v>
      </c>
      <c r="AQ856" s="6" t="str">
        <f t="shared" si="135"/>
        <v>/rsm:CrossIndustryInvoice
/rsm:SupplyChainTradeTransaction
/ram:ApplicableHeaderTradeSettlement
/ram:InvoiceeTradeParty
/ram:DefinedTradeContact
/ram:FaxUniversalCommunication</v>
      </c>
      <c r="AR856" s="67" t="str">
        <f t="shared" si="135"/>
        <v>/rsm:CrossIndustryInvoice/rsm:SupplyChainTradeTransaction/ram:ApplicableHeaderTradeSettlement/ram:InvoiceeTradeParty/ram:DefinedTradeContact/ram:FaxUniversalCommunication</v>
      </c>
      <c r="AS856" s="66"/>
      <c r="AT856" s="68"/>
      <c r="AU856" s="62" t="str">
        <f t="shared" si="139"/>
        <v>0..1</v>
      </c>
      <c r="AV856" s="66"/>
      <c r="AW856" s="69"/>
      <c r="AX856" s="7"/>
      <c r="AY856" s="70" t="str">
        <f t="shared" si="140"/>
        <v>EXTENDED</v>
      </c>
      <c r="AZ856" s="70" t="str">
        <f t="shared" si="140"/>
        <v>EXTENDED</v>
      </c>
      <c r="BA856" s="1"/>
      <c r="BB856" s="57"/>
      <c r="BE856"/>
      <c r="BF856" s="1"/>
      <c r="BG856" s="1"/>
      <c r="BH856" s="1"/>
      <c r="BI856" s="1"/>
      <c r="BJ856" s="1"/>
      <c r="BK856" s="1"/>
      <c r="BL856" s="1"/>
      <c r="BM856" s="1"/>
      <c r="BN856" s="1"/>
      <c r="BO856" s="1"/>
      <c r="BP856" s="1"/>
      <c r="BQ856" s="1"/>
      <c r="BR856" s="1"/>
      <c r="BS856" s="1"/>
      <c r="BT856" s="1"/>
      <c r="BU856" s="1"/>
      <c r="BV856" s="1"/>
      <c r="BW856" s="1"/>
      <c r="BX856" s="1"/>
      <c r="BY856" s="1"/>
      <c r="BZ856" s="1"/>
    </row>
    <row r="857" spans="1:78" s="59" customFormat="1" ht="102">
      <c r="A857" s="45" t="str">
        <f t="shared" si="133"/>
        <v>EXT</v>
      </c>
      <c r="B857" s="45"/>
      <c r="C857" s="45"/>
      <c r="D857" s="214" t="s">
        <v>3431</v>
      </c>
      <c r="E857" s="61" t="s">
        <v>41</v>
      </c>
      <c r="F857" s="281" t="e">
        <v>#N/A</v>
      </c>
      <c r="G857" s="62">
        <f t="shared" si="141"/>
        <v>6</v>
      </c>
      <c r="H857" s="62" t="s">
        <v>32</v>
      </c>
      <c r="I857" s="64" t="s">
        <v>2162</v>
      </c>
      <c r="J857" s="64"/>
      <c r="K857" s="65"/>
      <c r="L857" s="65"/>
      <c r="M857" s="65"/>
      <c r="N857" s="64"/>
      <c r="O857" s="66" t="s">
        <v>32</v>
      </c>
      <c r="P857" s="66" t="str">
        <f t="shared" si="142"/>
        <v>1..1</v>
      </c>
      <c r="Q857" s="6" t="s">
        <v>3650</v>
      </c>
      <c r="R857" s="67" t="s">
        <v>3651</v>
      </c>
      <c r="S857" s="66" t="s">
        <v>73</v>
      </c>
      <c r="T857" s="68" t="s">
        <v>56</v>
      </c>
      <c r="U857" s="62" t="s">
        <v>42</v>
      </c>
      <c r="V857" s="66"/>
      <c r="W857" s="69"/>
      <c r="X857" s="38"/>
      <c r="Y857" s="70" t="s">
        <v>47</v>
      </c>
      <c r="Z857" s="70" t="s">
        <v>47</v>
      </c>
      <c r="AA857" s="4"/>
      <c r="AB857" s="13" t="str">
        <f t="shared" si="131"/>
        <v>/rsm:CrossIndustryInvoice/rsm:SupplyChainTradeTransaction/ram:ApplicableHeaderTradeSettlement/ram:InvoiceeTradeParty/ram:DefinedTradeContact/ram:FaxUniversalCommunication</v>
      </c>
      <c r="AC857" s="13" t="str">
        <f t="shared" si="132"/>
        <v>/ram:CompleteNumber</v>
      </c>
      <c r="AD857" s="14">
        <f>COUNTIFS(R$4:R857,AB857)</f>
        <v>1</v>
      </c>
      <c r="AE857" s="1"/>
      <c r="AF857" s="61" t="str">
        <f t="shared" si="136"/>
        <v>EXT</v>
      </c>
      <c r="AG857" s="62">
        <f t="shared" si="138"/>
        <v>6</v>
      </c>
      <c r="AH857" s="62" t="str">
        <f t="shared" si="137"/>
        <v>1..1</v>
      </c>
      <c r="AI857" s="64" t="s">
        <v>3652</v>
      </c>
      <c r="AJ857" s="64"/>
      <c r="AK857" s="65"/>
      <c r="AL857" s="65" t="s">
        <v>3653</v>
      </c>
      <c r="AM857" s="65"/>
      <c r="AN857" s="64"/>
      <c r="AO857" s="66" t="str">
        <f t="shared" si="135"/>
        <v>1..1</v>
      </c>
      <c r="AP857" s="66" t="str">
        <f t="shared" si="135"/>
        <v>1..1</v>
      </c>
      <c r="AQ857" s="6" t="str">
        <f t="shared" si="135"/>
        <v>/rsm:CrossIndustryInvoice
/rsm:SupplyChainTradeTransaction
/ram:ApplicableHeaderTradeSettlement
/ram:InvoiceeTradeParty
/ram:DefinedTradeContact
/ram:FaxUniversalCommunication
/ram:CompleteNumber</v>
      </c>
      <c r="AR857" s="67" t="str">
        <f t="shared" si="135"/>
        <v>/rsm:CrossIndustryInvoice/rsm:SupplyChainTradeTransaction/ram:ApplicableHeaderTradeSettlement/ram:InvoiceeTradeParty/ram:DefinedTradeContact/ram:FaxUniversalCommunication/ram:CompleteNumber</v>
      </c>
      <c r="AS857" s="66" t="s">
        <v>73</v>
      </c>
      <c r="AT857" s="68" t="s">
        <v>56</v>
      </c>
      <c r="AU857" s="62" t="str">
        <f t="shared" si="139"/>
        <v>0..1</v>
      </c>
      <c r="AV857" s="66"/>
      <c r="AW857" s="69"/>
      <c r="AX857" s="7"/>
      <c r="AY857" s="70" t="str">
        <f t="shared" si="140"/>
        <v>EXTENDED</v>
      </c>
      <c r="AZ857" s="70" t="str">
        <f t="shared" si="140"/>
        <v>EXTENDED</v>
      </c>
      <c r="BA857" s="1"/>
      <c r="BB857" s="57"/>
      <c r="BE857"/>
      <c r="BF857" s="1"/>
      <c r="BG857" s="1"/>
      <c r="BH857" s="1"/>
      <c r="BI857" s="1"/>
      <c r="BJ857" s="1"/>
      <c r="BK857" s="1"/>
      <c r="BL857" s="1"/>
      <c r="BM857" s="1"/>
      <c r="BN857" s="1"/>
      <c r="BO857" s="1"/>
      <c r="BP857" s="1"/>
      <c r="BQ857" s="1"/>
      <c r="BR857" s="1"/>
      <c r="BS857" s="1"/>
      <c r="BT857" s="1"/>
      <c r="BU857" s="1"/>
      <c r="BV857" s="1"/>
      <c r="BW857" s="1"/>
      <c r="BX857" s="1"/>
      <c r="BY857" s="1"/>
      <c r="BZ857" s="1"/>
    </row>
    <row r="858" spans="1:78" s="59" customFormat="1" ht="89.25">
      <c r="A858" s="45" t="str">
        <f t="shared" si="133"/>
        <v>EXT</v>
      </c>
      <c r="B858" s="45"/>
      <c r="C858" s="45"/>
      <c r="D858" s="214" t="s">
        <v>3431</v>
      </c>
      <c r="E858" s="61" t="s">
        <v>41</v>
      </c>
      <c r="F858" s="281" t="e">
        <v>#N/A</v>
      </c>
      <c r="G858" s="62">
        <f t="shared" si="141"/>
        <v>5</v>
      </c>
      <c r="H858" s="62" t="s">
        <v>42</v>
      </c>
      <c r="I858" s="192" t="s">
        <v>2166</v>
      </c>
      <c r="J858" s="64"/>
      <c r="K858" s="65"/>
      <c r="L858" s="65"/>
      <c r="M858" s="65"/>
      <c r="N858" s="64"/>
      <c r="O858" s="66" t="s">
        <v>42</v>
      </c>
      <c r="P858" s="66" t="str">
        <f t="shared" si="142"/>
        <v>0..1</v>
      </c>
      <c r="Q858" s="6" t="s">
        <v>3654</v>
      </c>
      <c r="R858" s="67" t="s">
        <v>3655</v>
      </c>
      <c r="S858" s="66"/>
      <c r="T858" s="68"/>
      <c r="U858" s="62" t="s">
        <v>42</v>
      </c>
      <c r="V858" s="66"/>
      <c r="W858" s="69"/>
      <c r="X858" s="38"/>
      <c r="Y858" s="70" t="s">
        <v>47</v>
      </c>
      <c r="Z858" s="70" t="s">
        <v>48</v>
      </c>
      <c r="AA858" s="4"/>
      <c r="AB858" s="13" t="str">
        <f t="shared" si="131"/>
        <v>/rsm:CrossIndustryInvoice/rsm:SupplyChainTradeTransaction/ram:ApplicableHeaderTradeSettlement/ram:InvoiceeTradeParty/ram:DefinedTradeContact</v>
      </c>
      <c r="AC858" s="13" t="str">
        <f t="shared" si="132"/>
        <v>/ram:EmailURIUniversalCommunication</v>
      </c>
      <c r="AD858" s="14">
        <f>COUNTIFS(R$4:R858,AB858)</f>
        <v>1</v>
      </c>
      <c r="AE858" s="1"/>
      <c r="AF858" s="61" t="str">
        <f t="shared" si="136"/>
        <v>EXT</v>
      </c>
      <c r="AG858" s="62">
        <f t="shared" si="138"/>
        <v>5</v>
      </c>
      <c r="AH858" s="62" t="str">
        <f t="shared" si="137"/>
        <v>0..1</v>
      </c>
      <c r="AI858" s="192" t="s">
        <v>962</v>
      </c>
      <c r="AJ858" s="64"/>
      <c r="AK858" s="65"/>
      <c r="AL858" s="65"/>
      <c r="AM858" s="65"/>
      <c r="AN858" s="64"/>
      <c r="AO858" s="66" t="str">
        <f t="shared" si="135"/>
        <v>0..1</v>
      </c>
      <c r="AP858" s="66" t="str">
        <f t="shared" si="135"/>
        <v>0..1</v>
      </c>
      <c r="AQ858" s="6" t="str">
        <f t="shared" si="135"/>
        <v>/rsm:CrossIndustryInvoice
/rsm:SupplyChainTradeTransaction
/ram:ApplicableHeaderTradeSettlement
/ram:InvoiceeTradeParty
/ram:DefinedTradeContact
/ram:EmailURIUniversalCommunication</v>
      </c>
      <c r="AR858" s="67" t="str">
        <f t="shared" si="135"/>
        <v>/rsm:CrossIndustryInvoice/rsm:SupplyChainTradeTransaction/ram:ApplicableHeaderTradeSettlement/ram:InvoiceeTradeParty/ram:DefinedTradeContact/ram:EmailURIUniversalCommunication</v>
      </c>
      <c r="AS858" s="66"/>
      <c r="AT858" s="68"/>
      <c r="AU858" s="62" t="str">
        <f t="shared" si="139"/>
        <v>0..1</v>
      </c>
      <c r="AV858" s="66"/>
      <c r="AW858" s="69"/>
      <c r="AX858" s="7"/>
      <c r="AY858" s="70" t="str">
        <f t="shared" si="140"/>
        <v>EXTENDED</v>
      </c>
      <c r="AZ858" s="70" t="str">
        <f t="shared" si="140"/>
        <v>EXTENDED FR B2B</v>
      </c>
      <c r="BA858" s="1"/>
      <c r="BB858" s="57"/>
      <c r="BE858"/>
      <c r="BF858" s="1"/>
      <c r="BG858" s="1"/>
      <c r="BH858" s="1"/>
      <c r="BI858" s="1"/>
      <c r="BJ858" s="1"/>
      <c r="BK858" s="1"/>
      <c r="BL858" s="1"/>
      <c r="BM858" s="1"/>
      <c r="BN858" s="1"/>
      <c r="BO858" s="1"/>
      <c r="BP858" s="1"/>
      <c r="BQ858" s="1"/>
      <c r="BR858" s="1"/>
      <c r="BS858" s="1"/>
      <c r="BT858" s="1"/>
      <c r="BU858" s="1"/>
      <c r="BV858" s="1"/>
      <c r="BW858" s="1"/>
      <c r="BX858" s="1"/>
      <c r="BY858" s="1"/>
      <c r="BZ858" s="1"/>
    </row>
    <row r="859" spans="1:78" s="59" customFormat="1" ht="114">
      <c r="A859" s="45" t="str">
        <f t="shared" si="133"/>
        <v>EXT</v>
      </c>
      <c r="B859" s="45"/>
      <c r="C859" s="45"/>
      <c r="D859" s="214" t="s">
        <v>3431</v>
      </c>
      <c r="E859" s="61" t="s">
        <v>41</v>
      </c>
      <c r="F859" s="281" t="s">
        <v>5015</v>
      </c>
      <c r="G859" s="62">
        <f t="shared" si="141"/>
        <v>6</v>
      </c>
      <c r="H859" s="62" t="s">
        <v>32</v>
      </c>
      <c r="I859" s="64" t="s">
        <v>2169</v>
      </c>
      <c r="J859" s="64"/>
      <c r="K859" s="65"/>
      <c r="L859" s="65"/>
      <c r="M859" s="65"/>
      <c r="N859" s="64"/>
      <c r="O859" s="66" t="s">
        <v>32</v>
      </c>
      <c r="P859" s="66" t="str">
        <f t="shared" si="142"/>
        <v>1..1</v>
      </c>
      <c r="Q859" s="6" t="s">
        <v>3656</v>
      </c>
      <c r="R859" s="67" t="s">
        <v>3657</v>
      </c>
      <c r="S859" s="66" t="s">
        <v>73</v>
      </c>
      <c r="T859" s="68" t="s">
        <v>56</v>
      </c>
      <c r="U859" s="62" t="s">
        <v>42</v>
      </c>
      <c r="V859" s="66"/>
      <c r="W859" s="69"/>
      <c r="X859" s="38"/>
      <c r="Y859" s="70" t="s">
        <v>47</v>
      </c>
      <c r="Z859" s="70" t="s">
        <v>48</v>
      </c>
      <c r="AA859" s="4"/>
      <c r="AB859" s="13" t="str">
        <f t="shared" si="131"/>
        <v>/rsm:CrossIndustryInvoice/rsm:SupplyChainTradeTransaction/ram:ApplicableHeaderTradeSettlement/ram:InvoiceeTradeParty/ram:DefinedTradeContact/ram:EmailURIUniversalCommunication</v>
      </c>
      <c r="AC859" s="13" t="str">
        <f t="shared" si="132"/>
        <v>/ram:URIID</v>
      </c>
      <c r="AD859" s="14">
        <f>COUNTIFS(R$4:R859,AB859)</f>
        <v>1</v>
      </c>
      <c r="AE859" s="1"/>
      <c r="AF859" s="61" t="str">
        <f t="shared" si="136"/>
        <v>EXT</v>
      </c>
      <c r="AG859" s="62">
        <f t="shared" si="138"/>
        <v>6</v>
      </c>
      <c r="AH859" s="62" t="str">
        <f t="shared" si="137"/>
        <v>1..1</v>
      </c>
      <c r="AI859" s="64" t="s">
        <v>3658</v>
      </c>
      <c r="AJ859" s="64"/>
      <c r="AK859" s="65"/>
      <c r="AL859" s="65" t="s">
        <v>3659</v>
      </c>
      <c r="AM859" s="65"/>
      <c r="AN859" s="64"/>
      <c r="AO859" s="66" t="str">
        <f t="shared" si="135"/>
        <v>1..1</v>
      </c>
      <c r="AP859" s="66" t="str">
        <f t="shared" si="135"/>
        <v>1..1</v>
      </c>
      <c r="AQ859" s="6" t="str">
        <f t="shared" si="135"/>
        <v>/rsm:CrossIndustryInvoice
/rsm:SupplyChainTradeTransaction
/ram:ApplicableHeaderTradeSettlement
/ram:InvoiceeTradeParty
/ram:DefinedTradeContact
/ram:EmailURIUniversalCommunication
/ram:URIID</v>
      </c>
      <c r="AR859" s="67" t="str">
        <f t="shared" si="135"/>
        <v>/rsm:CrossIndustryInvoice/rsm:SupplyChainTradeTransaction/ram:ApplicableHeaderTradeSettlement/ram:InvoiceeTradeParty/ram:DefinedTradeContact/ram:EmailURIUniversalCommunication/ram:URIID</v>
      </c>
      <c r="AS859" s="66" t="s">
        <v>73</v>
      </c>
      <c r="AT859" s="68" t="s">
        <v>56</v>
      </c>
      <c r="AU859" s="62" t="str">
        <f t="shared" si="139"/>
        <v>0..1</v>
      </c>
      <c r="AV859" s="66"/>
      <c r="AW859" s="69"/>
      <c r="AX859" s="7"/>
      <c r="AY859" s="70" t="str">
        <f t="shared" si="140"/>
        <v>EXTENDED</v>
      </c>
      <c r="AZ859" s="70" t="str">
        <f t="shared" si="140"/>
        <v>EXTENDED FR B2B</v>
      </c>
      <c r="BA859" s="1"/>
      <c r="BB859" s="57"/>
      <c r="BE859"/>
      <c r="BF859" s="1"/>
      <c r="BG859" s="1"/>
      <c r="BH859" s="1"/>
      <c r="BI859" s="1"/>
      <c r="BJ859" s="1"/>
      <c r="BK859" s="1"/>
      <c r="BL859" s="1"/>
      <c r="BM859" s="1"/>
      <c r="BN859" s="1"/>
      <c r="BO859" s="1"/>
      <c r="BP859" s="1"/>
      <c r="BQ859" s="1"/>
      <c r="BR859" s="1"/>
      <c r="BS859" s="1"/>
      <c r="BT859" s="1"/>
      <c r="BU859" s="1"/>
      <c r="BV859" s="1"/>
      <c r="BW859" s="1"/>
      <c r="BX859" s="1"/>
      <c r="BY859" s="1"/>
      <c r="BZ859" s="1"/>
    </row>
    <row r="860" spans="1:78" s="59" customFormat="1" ht="76.5">
      <c r="A860" s="45" t="str">
        <f t="shared" si="133"/>
        <v>EXT</v>
      </c>
      <c r="B860" s="45"/>
      <c r="C860" s="45"/>
      <c r="D860" s="214" t="s">
        <v>3431</v>
      </c>
      <c r="E860" s="139" t="s">
        <v>41</v>
      </c>
      <c r="F860" s="295" t="s">
        <v>5016</v>
      </c>
      <c r="G860" s="140">
        <f t="shared" si="141"/>
        <v>4</v>
      </c>
      <c r="H860" s="140" t="s">
        <v>42</v>
      </c>
      <c r="I860" s="216" t="s">
        <v>3660</v>
      </c>
      <c r="J860" s="125"/>
      <c r="K860" s="126"/>
      <c r="L860" s="126"/>
      <c r="M860" s="126"/>
      <c r="N860" s="125"/>
      <c r="O860" s="124" t="s">
        <v>42</v>
      </c>
      <c r="P860" s="124" t="str">
        <f t="shared" si="142"/>
        <v>0..1</v>
      </c>
      <c r="Q860" s="141" t="s">
        <v>3661</v>
      </c>
      <c r="R860" s="142" t="s">
        <v>3662</v>
      </c>
      <c r="S860" s="124" t="s">
        <v>35</v>
      </c>
      <c r="T860" s="129" t="s">
        <v>56</v>
      </c>
      <c r="U860" s="140" t="s">
        <v>42</v>
      </c>
      <c r="V860" s="124"/>
      <c r="W860" s="130"/>
      <c r="X860" s="38"/>
      <c r="Y860" s="143" t="s">
        <v>47</v>
      </c>
      <c r="Z860" s="143" t="s">
        <v>48</v>
      </c>
      <c r="AA860" s="4"/>
      <c r="AB860" s="13" t="str">
        <f t="shared" si="131"/>
        <v>/rsm:CrossIndustryInvoice/rsm:SupplyChainTradeTransaction/ram:ApplicableHeaderTradeSettlement/ram:InvoiceeTradeParty</v>
      </c>
      <c r="AC860" s="13" t="str">
        <f t="shared" si="132"/>
        <v>/ram:PostalTradeAddress</v>
      </c>
      <c r="AD860" s="14">
        <f>COUNTIFS(R$4:R860,AB860)</f>
        <v>1</v>
      </c>
      <c r="AE860" s="1"/>
      <c r="AF860" s="139" t="str">
        <f t="shared" si="136"/>
        <v>EXT</v>
      </c>
      <c r="AG860" s="140">
        <f t="shared" si="138"/>
        <v>4</v>
      </c>
      <c r="AH860" s="140" t="str">
        <f t="shared" si="137"/>
        <v>0..1</v>
      </c>
      <c r="AI860" s="216" t="s">
        <v>3663</v>
      </c>
      <c r="AJ860" s="125"/>
      <c r="AK860" s="126"/>
      <c r="AL860" s="126" t="s">
        <v>3664</v>
      </c>
      <c r="AM860" s="126"/>
      <c r="AN860" s="125"/>
      <c r="AO860" s="124" t="str">
        <f t="shared" si="135"/>
        <v>0..1</v>
      </c>
      <c r="AP860" s="124" t="str">
        <f t="shared" si="135"/>
        <v>0..1</v>
      </c>
      <c r="AQ860" s="141" t="str">
        <f t="shared" si="135"/>
        <v>/rsm:CrossIndustryInvoice
/rsm:SupplyChainTradeTransaction
/ram:ApplicableHeaderTradeSettlement
/ram:InvoiceeTradeParty
/ram:PostalTradeAddress</v>
      </c>
      <c r="AR860" s="142" t="str">
        <f t="shared" si="135"/>
        <v>/rsm:CrossIndustryInvoice/rsm:SupplyChainTradeTransaction/ram:ApplicableHeaderTradeSettlement/ram:InvoiceeTradeParty/ram:PostalTradeAddress</v>
      </c>
      <c r="AS860" s="124" t="s">
        <v>35</v>
      </c>
      <c r="AT860" s="129" t="s">
        <v>56</v>
      </c>
      <c r="AU860" s="140" t="str">
        <f t="shared" si="139"/>
        <v>0..1</v>
      </c>
      <c r="AV860" s="124"/>
      <c r="AW860" s="130"/>
      <c r="AX860" s="7"/>
      <c r="AY860" s="143" t="str">
        <f t="shared" si="140"/>
        <v>EXTENDED</v>
      </c>
      <c r="AZ860" s="143" t="str">
        <f t="shared" si="140"/>
        <v>EXTENDED FR B2B</v>
      </c>
      <c r="BA860" s="1"/>
      <c r="BB860" s="57"/>
      <c r="BE860"/>
      <c r="BF860" s="1"/>
      <c r="BG860" s="1"/>
      <c r="BH860" s="1"/>
      <c r="BI860" s="1"/>
      <c r="BJ860" s="1"/>
      <c r="BK860" s="1"/>
      <c r="BL860" s="1"/>
      <c r="BM860" s="1"/>
      <c r="BN860" s="1"/>
      <c r="BO860" s="1"/>
      <c r="BP860" s="1"/>
      <c r="BQ860" s="1"/>
      <c r="BR860" s="1"/>
      <c r="BS860" s="1"/>
      <c r="BT860" s="1"/>
      <c r="BU860" s="1"/>
      <c r="BV860" s="1"/>
      <c r="BW860" s="1"/>
      <c r="BX860" s="1"/>
      <c r="BY860" s="1"/>
      <c r="BZ860" s="1"/>
    </row>
    <row r="861" spans="1:78" s="59" customFormat="1" ht="89.25">
      <c r="A861" s="45" t="str">
        <f t="shared" si="133"/>
        <v>EXT</v>
      </c>
      <c r="B861" s="45"/>
      <c r="C861" s="45"/>
      <c r="D861" s="214" t="s">
        <v>3431</v>
      </c>
      <c r="E861" s="61" t="s">
        <v>41</v>
      </c>
      <c r="F861" s="281" t="s">
        <v>5017</v>
      </c>
      <c r="G861" s="62">
        <f t="shared" si="141"/>
        <v>5</v>
      </c>
      <c r="H861" s="62" t="s">
        <v>42</v>
      </c>
      <c r="I861" s="64" t="s">
        <v>1634</v>
      </c>
      <c r="J861" s="64" t="s">
        <v>1635</v>
      </c>
      <c r="K861" s="65" t="s">
        <v>1636</v>
      </c>
      <c r="L861" s="65"/>
      <c r="M861" s="65"/>
      <c r="N861" s="64"/>
      <c r="O861" s="66" t="s">
        <v>42</v>
      </c>
      <c r="P861" s="66" t="str">
        <f t="shared" si="142"/>
        <v>0..1</v>
      </c>
      <c r="Q861" s="6" t="s">
        <v>3665</v>
      </c>
      <c r="R861" s="67" t="s">
        <v>3666</v>
      </c>
      <c r="S861" s="66" t="s">
        <v>73</v>
      </c>
      <c r="T861" s="68" t="s">
        <v>56</v>
      </c>
      <c r="U861" s="62" t="s">
        <v>42</v>
      </c>
      <c r="V861" s="66"/>
      <c r="W861" s="69"/>
      <c r="X861" s="38"/>
      <c r="Y861" s="70" t="s">
        <v>47</v>
      </c>
      <c r="Z861" s="70" t="s">
        <v>48</v>
      </c>
      <c r="AA861" s="4"/>
      <c r="AB861" s="13" t="str">
        <f t="shared" si="131"/>
        <v>/rsm:CrossIndustryInvoice/rsm:SupplyChainTradeTransaction/ram:ApplicableHeaderTradeSettlement/ram:InvoiceeTradeParty/ram:PostalTradeAddress</v>
      </c>
      <c r="AC861" s="13" t="str">
        <f t="shared" si="132"/>
        <v>/ram:PostcodeCode</v>
      </c>
      <c r="AD861" s="14">
        <f>COUNTIFS(R$4:R861,AB861)</f>
        <v>1</v>
      </c>
      <c r="AE861" s="1"/>
      <c r="AF861" s="61" t="str">
        <f t="shared" si="136"/>
        <v>EXT</v>
      </c>
      <c r="AG861" s="62">
        <f t="shared" si="138"/>
        <v>5</v>
      </c>
      <c r="AH861" s="62" t="str">
        <f t="shared" si="137"/>
        <v>0..1</v>
      </c>
      <c r="AI861" s="64" t="s">
        <v>3667</v>
      </c>
      <c r="AJ861" s="64"/>
      <c r="AK861" s="65"/>
      <c r="AL861" s="65" t="s">
        <v>3668</v>
      </c>
      <c r="AM861" s="65"/>
      <c r="AN861" s="64"/>
      <c r="AO861" s="66" t="str">
        <f t="shared" si="135"/>
        <v>0..1</v>
      </c>
      <c r="AP861" s="66" t="str">
        <f t="shared" si="135"/>
        <v>0..1</v>
      </c>
      <c r="AQ861" s="6" t="str">
        <f t="shared" si="135"/>
        <v>/rsm:CrossIndustryInvoice
/rsm:SupplyChainTradeTransaction
/ram:ApplicableHeaderTradeSettlement
/ram:InvoiceeTradeParty
/ram:PostalTradeAddress
/ram:PostcodeCode</v>
      </c>
      <c r="AR861" s="67" t="str">
        <f t="shared" si="135"/>
        <v>/rsm:CrossIndustryInvoice/rsm:SupplyChainTradeTransaction/ram:ApplicableHeaderTradeSettlement/ram:InvoiceeTradeParty/ram:PostalTradeAddress/ram:PostcodeCode</v>
      </c>
      <c r="AS861" s="66" t="s">
        <v>73</v>
      </c>
      <c r="AT861" s="68" t="s">
        <v>56</v>
      </c>
      <c r="AU861" s="62" t="str">
        <f t="shared" si="139"/>
        <v>0..1</v>
      </c>
      <c r="AV861" s="66"/>
      <c r="AW861" s="69"/>
      <c r="AX861" s="7"/>
      <c r="AY861" s="70" t="str">
        <f t="shared" si="140"/>
        <v>EXTENDED</v>
      </c>
      <c r="AZ861" s="70" t="str">
        <f t="shared" si="140"/>
        <v>EXTENDED FR B2B</v>
      </c>
      <c r="BA861" s="1"/>
      <c r="BB861" s="57"/>
      <c r="BE861"/>
      <c r="BF861" s="1"/>
      <c r="BG861" s="1"/>
      <c r="BH861" s="1"/>
      <c r="BI861" s="1"/>
      <c r="BJ861" s="1"/>
      <c r="BK861" s="1"/>
      <c r="BL861" s="1"/>
      <c r="BM861" s="1"/>
      <c r="BN861" s="1"/>
      <c r="BO861" s="1"/>
      <c r="BP861" s="1"/>
      <c r="BQ861" s="1"/>
      <c r="BR861" s="1"/>
      <c r="BS861" s="1"/>
      <c r="BT861" s="1"/>
      <c r="BU861" s="1"/>
      <c r="BV861" s="1"/>
      <c r="BW861" s="1"/>
      <c r="BX861" s="1"/>
      <c r="BY861" s="1"/>
      <c r="BZ861" s="1"/>
    </row>
    <row r="862" spans="1:78" s="59" customFormat="1" ht="89.25">
      <c r="A862" s="45" t="str">
        <f t="shared" si="133"/>
        <v>EXT</v>
      </c>
      <c r="B862" s="45"/>
      <c r="C862" s="45"/>
      <c r="D862" s="214" t="s">
        <v>3431</v>
      </c>
      <c r="E862" s="61" t="s">
        <v>41</v>
      </c>
      <c r="F862" s="281" t="s">
        <v>5018</v>
      </c>
      <c r="G862" s="62">
        <f t="shared" si="141"/>
        <v>5</v>
      </c>
      <c r="H862" s="62" t="s">
        <v>42</v>
      </c>
      <c r="I862" s="64" t="s">
        <v>1640</v>
      </c>
      <c r="J862" s="64" t="s">
        <v>1641</v>
      </c>
      <c r="K862" s="65" t="s">
        <v>1642</v>
      </c>
      <c r="L862" s="65"/>
      <c r="M862" s="65"/>
      <c r="N862" s="64"/>
      <c r="O862" s="66" t="s">
        <v>42</v>
      </c>
      <c r="P862" s="66" t="str">
        <f t="shared" si="142"/>
        <v>0..1</v>
      </c>
      <c r="Q862" s="6" t="s">
        <v>3669</v>
      </c>
      <c r="R862" s="67" t="s">
        <v>3670</v>
      </c>
      <c r="S862" s="66" t="s">
        <v>73</v>
      </c>
      <c r="T862" s="68" t="s">
        <v>56</v>
      </c>
      <c r="U862" s="62" t="s">
        <v>42</v>
      </c>
      <c r="V862" s="66"/>
      <c r="W862" s="69"/>
      <c r="X862" s="38"/>
      <c r="Y862" s="70" t="s">
        <v>47</v>
      </c>
      <c r="Z862" s="70" t="s">
        <v>48</v>
      </c>
      <c r="AA862" s="4"/>
      <c r="AB862" s="13" t="str">
        <f t="shared" si="131"/>
        <v>/rsm:CrossIndustryInvoice/rsm:SupplyChainTradeTransaction/ram:ApplicableHeaderTradeSettlement/ram:InvoiceeTradeParty/ram:PostalTradeAddress</v>
      </c>
      <c r="AC862" s="13" t="str">
        <f t="shared" si="132"/>
        <v>/ram:LineOne</v>
      </c>
      <c r="AD862" s="14">
        <f>COUNTIFS(R$4:R862,AB862)</f>
        <v>1</v>
      </c>
      <c r="AE862" s="1"/>
      <c r="AF862" s="61" t="str">
        <f t="shared" si="136"/>
        <v>EXT</v>
      </c>
      <c r="AG862" s="62">
        <f t="shared" si="138"/>
        <v>5</v>
      </c>
      <c r="AH862" s="62" t="str">
        <f t="shared" si="137"/>
        <v>0..1</v>
      </c>
      <c r="AI862" s="64" t="s">
        <v>3671</v>
      </c>
      <c r="AJ862" s="64"/>
      <c r="AK862" s="65"/>
      <c r="AL862" s="65" t="s">
        <v>3672</v>
      </c>
      <c r="AM862" s="65"/>
      <c r="AN862" s="64"/>
      <c r="AO862" s="66" t="str">
        <f t="shared" si="135"/>
        <v>0..1</v>
      </c>
      <c r="AP862" s="66" t="str">
        <f t="shared" si="135"/>
        <v>0..1</v>
      </c>
      <c r="AQ862" s="6" t="str">
        <f t="shared" si="135"/>
        <v>/rsm:CrossIndustryInvoice
/rsm:SupplyChainTradeTransaction
/ram:ApplicableHeaderTradeSettlement
/ram:InvoiceeTradeParty
/ram:PostalTradeAddress
/ram:LineOne</v>
      </c>
      <c r="AR862" s="67" t="str">
        <f t="shared" si="135"/>
        <v>/rsm:CrossIndustryInvoice/rsm:SupplyChainTradeTransaction/ram:ApplicableHeaderTradeSettlement/ram:InvoiceeTradeParty/ram:PostalTradeAddress/ram:LineOne</v>
      </c>
      <c r="AS862" s="66" t="s">
        <v>73</v>
      </c>
      <c r="AT862" s="68" t="s">
        <v>56</v>
      </c>
      <c r="AU862" s="62" t="str">
        <f t="shared" si="139"/>
        <v>0..1</v>
      </c>
      <c r="AV862" s="66"/>
      <c r="AW862" s="69"/>
      <c r="AX862" s="7"/>
      <c r="AY862" s="70" t="str">
        <f t="shared" si="140"/>
        <v>EXTENDED</v>
      </c>
      <c r="AZ862" s="70" t="str">
        <f t="shared" si="140"/>
        <v>EXTENDED FR B2B</v>
      </c>
      <c r="BA862" s="1"/>
      <c r="BB862" s="57"/>
      <c r="BE862"/>
      <c r="BF862" s="1"/>
      <c r="BG862" s="1"/>
      <c r="BH862" s="1"/>
      <c r="BI862" s="1"/>
      <c r="BJ862" s="1"/>
      <c r="BK862" s="1"/>
      <c r="BL862" s="1"/>
      <c r="BM862" s="1"/>
      <c r="BN862" s="1"/>
      <c r="BO862" s="1"/>
      <c r="BP862" s="1"/>
      <c r="BQ862" s="1"/>
      <c r="BR862" s="1"/>
      <c r="BS862" s="1"/>
      <c r="BT862" s="1"/>
      <c r="BU862" s="1"/>
      <c r="BV862" s="1"/>
      <c r="BW862" s="1"/>
      <c r="BX862" s="1"/>
      <c r="BY862" s="1"/>
      <c r="BZ862" s="1"/>
    </row>
    <row r="863" spans="1:78" s="59" customFormat="1" ht="89.25">
      <c r="A863" s="45" t="str">
        <f t="shared" si="133"/>
        <v>EXT</v>
      </c>
      <c r="B863" s="45"/>
      <c r="C863" s="45"/>
      <c r="D863" s="214" t="s">
        <v>3431</v>
      </c>
      <c r="E863" s="61" t="s">
        <v>41</v>
      </c>
      <c r="F863" s="281" t="s">
        <v>5019</v>
      </c>
      <c r="G863" s="62">
        <f t="shared" si="141"/>
        <v>5</v>
      </c>
      <c r="H863" s="62" t="s">
        <v>42</v>
      </c>
      <c r="I863" s="64" t="s">
        <v>1646</v>
      </c>
      <c r="J863" s="64" t="s">
        <v>1647</v>
      </c>
      <c r="K863" s="65"/>
      <c r="L863" s="65"/>
      <c r="M863" s="65"/>
      <c r="N863" s="64"/>
      <c r="O863" s="66" t="s">
        <v>42</v>
      </c>
      <c r="P863" s="66" t="str">
        <f t="shared" si="142"/>
        <v>0..1</v>
      </c>
      <c r="Q863" s="6" t="s">
        <v>3673</v>
      </c>
      <c r="R863" s="67" t="s">
        <v>3674</v>
      </c>
      <c r="S863" s="66" t="s">
        <v>73</v>
      </c>
      <c r="T863" s="68" t="s">
        <v>56</v>
      </c>
      <c r="U863" s="62" t="s">
        <v>42</v>
      </c>
      <c r="V863" s="66"/>
      <c r="W863" s="69"/>
      <c r="X863" s="38"/>
      <c r="Y863" s="70" t="s">
        <v>47</v>
      </c>
      <c r="Z863" s="70" t="s">
        <v>48</v>
      </c>
      <c r="AA863" s="4"/>
      <c r="AB863" s="13" t="str">
        <f t="shared" si="131"/>
        <v>/rsm:CrossIndustryInvoice/rsm:SupplyChainTradeTransaction/ram:ApplicableHeaderTradeSettlement/ram:InvoiceeTradeParty/ram:PostalTradeAddress</v>
      </c>
      <c r="AC863" s="13" t="str">
        <f t="shared" si="132"/>
        <v>/ram:LineTwo</v>
      </c>
      <c r="AD863" s="14">
        <f>COUNTIFS(R$4:R863,AB863)</f>
        <v>1</v>
      </c>
      <c r="AE863" s="1"/>
      <c r="AF863" s="61" t="str">
        <f t="shared" si="136"/>
        <v>EXT</v>
      </c>
      <c r="AG863" s="62">
        <f t="shared" si="138"/>
        <v>5</v>
      </c>
      <c r="AH863" s="62" t="str">
        <f t="shared" si="137"/>
        <v>0..1</v>
      </c>
      <c r="AI863" s="64" t="s">
        <v>3675</v>
      </c>
      <c r="AJ863" s="64"/>
      <c r="AK863" s="65"/>
      <c r="AL863" s="65"/>
      <c r="AM863" s="65"/>
      <c r="AN863" s="64"/>
      <c r="AO863" s="66" t="str">
        <f t="shared" si="135"/>
        <v>0..1</v>
      </c>
      <c r="AP863" s="66" t="str">
        <f t="shared" si="135"/>
        <v>0..1</v>
      </c>
      <c r="AQ863" s="6" t="str">
        <f t="shared" si="135"/>
        <v>/rsm:CrossIndustryInvoice
/rsm:SupplyChainTradeTransaction
/ram:ApplicableHeaderTradeSettlement
/ram:InvoiceeTradeParty
/ram:PostalTradeAddress
/ram:LineTwo</v>
      </c>
      <c r="AR863" s="67" t="str">
        <f t="shared" si="135"/>
        <v>/rsm:CrossIndustryInvoice/rsm:SupplyChainTradeTransaction/ram:ApplicableHeaderTradeSettlement/ram:InvoiceeTradeParty/ram:PostalTradeAddress/ram:LineTwo</v>
      </c>
      <c r="AS863" s="66" t="s">
        <v>73</v>
      </c>
      <c r="AT863" s="68" t="s">
        <v>56</v>
      </c>
      <c r="AU863" s="62" t="str">
        <f t="shared" si="139"/>
        <v>0..1</v>
      </c>
      <c r="AV863" s="66"/>
      <c r="AW863" s="69"/>
      <c r="AX863" s="7"/>
      <c r="AY863" s="70" t="str">
        <f t="shared" si="140"/>
        <v>EXTENDED</v>
      </c>
      <c r="AZ863" s="70" t="str">
        <f t="shared" si="140"/>
        <v>EXTENDED FR B2B</v>
      </c>
      <c r="BA863" s="1"/>
      <c r="BB863" s="57"/>
      <c r="BE863"/>
      <c r="BF863" s="1"/>
      <c r="BG863" s="1"/>
      <c r="BH863" s="1"/>
      <c r="BI863" s="1"/>
      <c r="BJ863" s="1"/>
      <c r="BK863" s="1"/>
      <c r="BL863" s="1"/>
      <c r="BM863" s="1"/>
      <c r="BN863" s="1"/>
      <c r="BO863" s="1"/>
      <c r="BP863" s="1"/>
      <c r="BQ863" s="1"/>
      <c r="BR863" s="1"/>
      <c r="BS863" s="1"/>
      <c r="BT863" s="1"/>
      <c r="BU863" s="1"/>
      <c r="BV863" s="1"/>
      <c r="BW863" s="1"/>
      <c r="BX863" s="1"/>
      <c r="BY863" s="1"/>
      <c r="BZ863" s="1"/>
    </row>
    <row r="864" spans="1:78" s="59" customFormat="1" ht="89.25">
      <c r="A864" s="45" t="str">
        <f t="shared" si="133"/>
        <v>EXT</v>
      </c>
      <c r="B864" s="45"/>
      <c r="C864" s="45"/>
      <c r="D864" s="214" t="s">
        <v>3431</v>
      </c>
      <c r="E864" s="61" t="s">
        <v>41</v>
      </c>
      <c r="F864" s="281" t="s">
        <v>5020</v>
      </c>
      <c r="G864" s="62">
        <f t="shared" si="141"/>
        <v>5</v>
      </c>
      <c r="H864" s="62" t="s">
        <v>42</v>
      </c>
      <c r="I864" s="64" t="s">
        <v>1651</v>
      </c>
      <c r="J864" s="64" t="s">
        <v>1647</v>
      </c>
      <c r="K864" s="65"/>
      <c r="L864" s="65"/>
      <c r="M864" s="65"/>
      <c r="N864" s="64"/>
      <c r="O864" s="66" t="s">
        <v>42</v>
      </c>
      <c r="P864" s="66" t="str">
        <f t="shared" si="142"/>
        <v>0..1</v>
      </c>
      <c r="Q864" s="6" t="s">
        <v>3676</v>
      </c>
      <c r="R864" s="67" t="s">
        <v>3677</v>
      </c>
      <c r="S864" s="66" t="s">
        <v>73</v>
      </c>
      <c r="T864" s="68" t="s">
        <v>56</v>
      </c>
      <c r="U864" s="62" t="s">
        <v>42</v>
      </c>
      <c r="V864" s="66"/>
      <c r="W864" s="69"/>
      <c r="X864" s="38"/>
      <c r="Y864" s="70" t="s">
        <v>47</v>
      </c>
      <c r="Z864" s="70" t="s">
        <v>48</v>
      </c>
      <c r="AA864" s="4"/>
      <c r="AB864" s="13" t="str">
        <f t="shared" si="131"/>
        <v>/rsm:CrossIndustryInvoice/rsm:SupplyChainTradeTransaction/ram:ApplicableHeaderTradeSettlement/ram:InvoiceeTradeParty/ram:PostalTradeAddress</v>
      </c>
      <c r="AC864" s="13" t="str">
        <f t="shared" si="132"/>
        <v>/ram:LineThree</v>
      </c>
      <c r="AD864" s="14">
        <f>COUNTIFS(R$4:R864,AB864)</f>
        <v>1</v>
      </c>
      <c r="AE864" s="1"/>
      <c r="AF864" s="61" t="str">
        <f t="shared" si="136"/>
        <v>EXT</v>
      </c>
      <c r="AG864" s="62">
        <f t="shared" si="138"/>
        <v>5</v>
      </c>
      <c r="AH864" s="62" t="str">
        <f t="shared" si="137"/>
        <v>0..1</v>
      </c>
      <c r="AI864" s="64" t="s">
        <v>3678</v>
      </c>
      <c r="AJ864" s="64"/>
      <c r="AK864" s="65"/>
      <c r="AL864" s="65"/>
      <c r="AM864" s="65"/>
      <c r="AN864" s="64"/>
      <c r="AO864" s="66" t="str">
        <f t="shared" si="135"/>
        <v>0..1</v>
      </c>
      <c r="AP864" s="66" t="str">
        <f t="shared" si="135"/>
        <v>0..1</v>
      </c>
      <c r="AQ864" s="6" t="str">
        <f t="shared" si="135"/>
        <v>/rsm:CrossIndustryInvoice
/rsm:SupplyChainTradeTransaction
/ram:ApplicableHeaderTradeSettlement
/ram:InvoiceeTradeParty
/ram:PostalTradeAddress
/ram:LineThree</v>
      </c>
      <c r="AR864" s="67" t="str">
        <f t="shared" si="135"/>
        <v>/rsm:CrossIndustryInvoice/rsm:SupplyChainTradeTransaction/ram:ApplicableHeaderTradeSettlement/ram:InvoiceeTradeParty/ram:PostalTradeAddress/ram:LineThree</v>
      </c>
      <c r="AS864" s="66" t="s">
        <v>73</v>
      </c>
      <c r="AT864" s="68" t="s">
        <v>56</v>
      </c>
      <c r="AU864" s="62" t="str">
        <f t="shared" si="139"/>
        <v>0..1</v>
      </c>
      <c r="AV864" s="66"/>
      <c r="AW864" s="69"/>
      <c r="AX864" s="7"/>
      <c r="AY864" s="70" t="str">
        <f t="shared" si="140"/>
        <v>EXTENDED</v>
      </c>
      <c r="AZ864" s="70" t="str">
        <f t="shared" si="140"/>
        <v>EXTENDED FR B2B</v>
      </c>
      <c r="BA864" s="1"/>
      <c r="BB864" s="57"/>
      <c r="BE864"/>
      <c r="BF864" s="1"/>
      <c r="BG864" s="1"/>
      <c r="BH864" s="1"/>
      <c r="BI864" s="1"/>
      <c r="BJ864" s="1"/>
      <c r="BK864" s="1"/>
      <c r="BL864" s="1"/>
      <c r="BM864" s="1"/>
      <c r="BN864" s="1"/>
      <c r="BO864" s="1"/>
      <c r="BP864" s="1"/>
      <c r="BQ864" s="1"/>
      <c r="BR864" s="1"/>
      <c r="BS864" s="1"/>
      <c r="BT864" s="1"/>
      <c r="BU864" s="1"/>
      <c r="BV864" s="1"/>
      <c r="BW864" s="1"/>
      <c r="BX864" s="1"/>
      <c r="BY864" s="1"/>
      <c r="BZ864" s="1"/>
    </row>
    <row r="865" spans="1:78" s="59" customFormat="1" ht="89.25">
      <c r="A865" s="45" t="str">
        <f t="shared" si="133"/>
        <v>EXT</v>
      </c>
      <c r="B865" s="45"/>
      <c r="C865" s="45"/>
      <c r="D865" s="214" t="s">
        <v>3431</v>
      </c>
      <c r="E865" s="61" t="s">
        <v>41</v>
      </c>
      <c r="F865" s="281" t="s">
        <v>5021</v>
      </c>
      <c r="G865" s="62">
        <f t="shared" si="141"/>
        <v>5</v>
      </c>
      <c r="H865" s="62" t="s">
        <v>42</v>
      </c>
      <c r="I865" s="64" t="s">
        <v>1655</v>
      </c>
      <c r="J865" s="64" t="s">
        <v>1656</v>
      </c>
      <c r="K865" s="65"/>
      <c r="L865" s="65"/>
      <c r="M865" s="65"/>
      <c r="N865" s="64"/>
      <c r="O865" s="66" t="s">
        <v>42</v>
      </c>
      <c r="P865" s="66" t="str">
        <f t="shared" si="142"/>
        <v>0..1</v>
      </c>
      <c r="Q865" s="6" t="s">
        <v>3679</v>
      </c>
      <c r="R865" s="67" t="s">
        <v>3680</v>
      </c>
      <c r="S865" s="66" t="s">
        <v>73</v>
      </c>
      <c r="T865" s="68" t="s">
        <v>56</v>
      </c>
      <c r="U865" s="62" t="s">
        <v>42</v>
      </c>
      <c r="V865" s="66"/>
      <c r="W865" s="69"/>
      <c r="X865" s="38"/>
      <c r="Y865" s="70" t="s">
        <v>47</v>
      </c>
      <c r="Z865" s="70" t="s">
        <v>48</v>
      </c>
      <c r="AA865" s="4"/>
      <c r="AB865" s="13" t="str">
        <f t="shared" si="131"/>
        <v>/rsm:CrossIndustryInvoice/rsm:SupplyChainTradeTransaction/ram:ApplicableHeaderTradeSettlement/ram:InvoiceeTradeParty/ram:PostalTradeAddress</v>
      </c>
      <c r="AC865" s="13" t="str">
        <f t="shared" si="132"/>
        <v>/ram:CityName</v>
      </c>
      <c r="AD865" s="14">
        <f>COUNTIFS(R$4:R865,AB865)</f>
        <v>1</v>
      </c>
      <c r="AE865" s="1"/>
      <c r="AF865" s="61" t="str">
        <f t="shared" si="136"/>
        <v>EXT</v>
      </c>
      <c r="AG865" s="62">
        <f t="shared" si="138"/>
        <v>5</v>
      </c>
      <c r="AH865" s="62" t="str">
        <f t="shared" si="137"/>
        <v>0..1</v>
      </c>
      <c r="AI865" s="64" t="s">
        <v>3681</v>
      </c>
      <c r="AJ865" s="64"/>
      <c r="AK865" s="65"/>
      <c r="AL865" s="65" t="s">
        <v>3682</v>
      </c>
      <c r="AM865" s="65"/>
      <c r="AN865" s="64"/>
      <c r="AO865" s="66" t="str">
        <f t="shared" si="135"/>
        <v>0..1</v>
      </c>
      <c r="AP865" s="66" t="str">
        <f t="shared" si="135"/>
        <v>0..1</v>
      </c>
      <c r="AQ865" s="6" t="str">
        <f t="shared" si="135"/>
        <v>/rsm:CrossIndustryInvoice
/rsm:SupplyChainTradeTransaction
/ram:ApplicableHeaderTradeSettlement
/ram:InvoiceeTradeParty
/ram:PostalTradeAddress
/ram:CityName</v>
      </c>
      <c r="AR865" s="67" t="str">
        <f t="shared" si="135"/>
        <v>/rsm:CrossIndustryInvoice/rsm:SupplyChainTradeTransaction/ram:ApplicableHeaderTradeSettlement/ram:InvoiceeTradeParty/ram:PostalTradeAddress/ram:CityName</v>
      </c>
      <c r="AS865" s="66" t="s">
        <v>73</v>
      </c>
      <c r="AT865" s="68" t="s">
        <v>56</v>
      </c>
      <c r="AU865" s="62" t="str">
        <f t="shared" si="139"/>
        <v>0..1</v>
      </c>
      <c r="AV865" s="66"/>
      <c r="AW865" s="69"/>
      <c r="AX865" s="7"/>
      <c r="AY865" s="70" t="str">
        <f t="shared" si="140"/>
        <v>EXTENDED</v>
      </c>
      <c r="AZ865" s="70" t="str">
        <f t="shared" si="140"/>
        <v>EXTENDED FR B2B</v>
      </c>
      <c r="BA865" s="1"/>
      <c r="BB865" s="57"/>
      <c r="BE865"/>
      <c r="BF865" s="1"/>
      <c r="BG865" s="1"/>
      <c r="BH865" s="1"/>
      <c r="BI865" s="1"/>
      <c r="BJ865" s="1"/>
      <c r="BK865" s="1"/>
      <c r="BL865" s="1"/>
      <c r="BM865" s="1"/>
      <c r="BN865" s="1"/>
      <c r="BO865" s="1"/>
      <c r="BP865" s="1"/>
      <c r="BQ865" s="1"/>
      <c r="BR865" s="1"/>
      <c r="BS865" s="1"/>
      <c r="BT865" s="1"/>
      <c r="BU865" s="1"/>
      <c r="BV865" s="1"/>
      <c r="BW865" s="1"/>
      <c r="BX865" s="1"/>
      <c r="BY865" s="1"/>
      <c r="BZ865" s="1"/>
    </row>
    <row r="866" spans="1:78" s="59" customFormat="1" ht="89.25">
      <c r="A866" s="45" t="str">
        <f t="shared" si="133"/>
        <v>EXT</v>
      </c>
      <c r="B866" s="45"/>
      <c r="C866" s="45"/>
      <c r="D866" s="214" t="s">
        <v>3431</v>
      </c>
      <c r="E866" s="61" t="s">
        <v>41</v>
      </c>
      <c r="F866" s="281" t="s">
        <v>5022</v>
      </c>
      <c r="G866" s="62">
        <f t="shared" si="141"/>
        <v>5</v>
      </c>
      <c r="H866" s="62" t="s">
        <v>32</v>
      </c>
      <c r="I866" s="64" t="s">
        <v>1660</v>
      </c>
      <c r="J866" s="64" t="s">
        <v>1661</v>
      </c>
      <c r="K866" s="65" t="s">
        <v>1662</v>
      </c>
      <c r="L866" s="65"/>
      <c r="M866" s="65"/>
      <c r="N866" s="64"/>
      <c r="O866" s="66" t="s">
        <v>32</v>
      </c>
      <c r="P866" s="66" t="str">
        <f t="shared" si="142"/>
        <v>1..1</v>
      </c>
      <c r="Q866" s="6" t="s">
        <v>3683</v>
      </c>
      <c r="R866" s="67" t="s">
        <v>3684</v>
      </c>
      <c r="S866" s="66" t="s">
        <v>131</v>
      </c>
      <c r="T866" s="68" t="s">
        <v>56</v>
      </c>
      <c r="U866" s="62" t="s">
        <v>42</v>
      </c>
      <c r="V866" s="66"/>
      <c r="W866" s="69"/>
      <c r="X866" s="38"/>
      <c r="Y866" s="70" t="s">
        <v>47</v>
      </c>
      <c r="Z866" s="70" t="s">
        <v>48</v>
      </c>
      <c r="AA866" s="4"/>
      <c r="AB866" s="13" t="str">
        <f t="shared" si="131"/>
        <v>/rsm:CrossIndustryInvoice/rsm:SupplyChainTradeTransaction/ram:ApplicableHeaderTradeSettlement/ram:InvoiceeTradeParty/ram:PostalTradeAddress</v>
      </c>
      <c r="AC866" s="13" t="str">
        <f t="shared" si="132"/>
        <v>/ram:CountryID</v>
      </c>
      <c r="AD866" s="14">
        <f>COUNTIFS(R$4:R866,AB866)</f>
        <v>1</v>
      </c>
      <c r="AE866" s="1"/>
      <c r="AF866" s="61" t="str">
        <f t="shared" si="136"/>
        <v>EXT</v>
      </c>
      <c r="AG866" s="62">
        <f t="shared" si="138"/>
        <v>5</v>
      </c>
      <c r="AH866" s="62" t="str">
        <f t="shared" si="137"/>
        <v>1..1</v>
      </c>
      <c r="AI866" s="64" t="s">
        <v>3685</v>
      </c>
      <c r="AJ866" s="64"/>
      <c r="AK866" s="65"/>
      <c r="AL866" s="65" t="s">
        <v>3686</v>
      </c>
      <c r="AM866" s="65"/>
      <c r="AN866" s="64"/>
      <c r="AO866" s="66" t="str">
        <f t="shared" si="135"/>
        <v>1..1</v>
      </c>
      <c r="AP866" s="66" t="str">
        <f t="shared" si="135"/>
        <v>1..1</v>
      </c>
      <c r="AQ866" s="6" t="str">
        <f t="shared" si="135"/>
        <v>/rsm:CrossIndustryInvoice
/rsm:SupplyChainTradeTransaction
/ram:ApplicableHeaderTradeSettlement
/ram:InvoiceeTradeParty
/ram:PostalTradeAddress
/ram:CountryID</v>
      </c>
      <c r="AR866" s="67" t="str">
        <f t="shared" si="135"/>
        <v>/rsm:CrossIndustryInvoice/rsm:SupplyChainTradeTransaction/ram:ApplicableHeaderTradeSettlement/ram:InvoiceeTradeParty/ram:PostalTradeAddress/ram:CountryID</v>
      </c>
      <c r="AS866" s="66" t="s">
        <v>131</v>
      </c>
      <c r="AT866" s="68" t="s">
        <v>56</v>
      </c>
      <c r="AU866" s="62" t="str">
        <f t="shared" si="139"/>
        <v>0..1</v>
      </c>
      <c r="AV866" s="66"/>
      <c r="AW866" s="69"/>
      <c r="AX866" s="7"/>
      <c r="AY866" s="70" t="str">
        <f t="shared" si="140"/>
        <v>EXTENDED</v>
      </c>
      <c r="AZ866" s="70" t="str">
        <f t="shared" si="140"/>
        <v>EXTENDED FR B2B</v>
      </c>
      <c r="BA866" s="1"/>
      <c r="BB866" s="57"/>
      <c r="BE866"/>
      <c r="BF866" s="1"/>
      <c r="BG866" s="1"/>
      <c r="BH866" s="1"/>
      <c r="BI866" s="1"/>
      <c r="BJ866" s="1"/>
      <c r="BK866" s="1"/>
      <c r="BL866" s="1"/>
      <c r="BM866" s="1"/>
      <c r="BN866" s="1"/>
      <c r="BO866" s="1"/>
      <c r="BP866" s="1"/>
      <c r="BQ866" s="1"/>
      <c r="BR866" s="1"/>
      <c r="BS866" s="1"/>
      <c r="BT866" s="1"/>
      <c r="BU866" s="1"/>
      <c r="BV866" s="1"/>
      <c r="BW866" s="1"/>
      <c r="BX866" s="1"/>
      <c r="BY866" s="1"/>
      <c r="BZ866" s="1"/>
    </row>
    <row r="867" spans="1:78" s="59" customFormat="1" ht="89.25">
      <c r="A867" s="45" t="str">
        <f t="shared" si="133"/>
        <v>EXT</v>
      </c>
      <c r="B867" s="45"/>
      <c r="C867" s="45"/>
      <c r="D867" s="214" t="s">
        <v>3431</v>
      </c>
      <c r="E867" s="61" t="s">
        <v>41</v>
      </c>
      <c r="F867" s="281" t="s">
        <v>5023</v>
      </c>
      <c r="G867" s="62">
        <f t="shared" si="141"/>
        <v>5</v>
      </c>
      <c r="H867" s="62" t="s">
        <v>42</v>
      </c>
      <c r="I867" s="64" t="s">
        <v>1666</v>
      </c>
      <c r="J867" s="64" t="s">
        <v>1667</v>
      </c>
      <c r="K867" s="65" t="s">
        <v>1668</v>
      </c>
      <c r="L867" s="65"/>
      <c r="M867" s="65" t="s">
        <v>35</v>
      </c>
      <c r="N867" s="64" t="s">
        <v>70</v>
      </c>
      <c r="O867" s="66" t="s">
        <v>62</v>
      </c>
      <c r="P867" s="66" t="str">
        <f t="shared" si="142"/>
        <v>0..n</v>
      </c>
      <c r="Q867" s="6" t="s">
        <v>3687</v>
      </c>
      <c r="R867" s="67" t="s">
        <v>3688</v>
      </c>
      <c r="S867" s="66" t="s">
        <v>73</v>
      </c>
      <c r="T867" s="68" t="s">
        <v>56</v>
      </c>
      <c r="U867" s="62" t="s">
        <v>62</v>
      </c>
      <c r="V867" s="66"/>
      <c r="W867" s="69" t="s">
        <v>35</v>
      </c>
      <c r="X867" s="38"/>
      <c r="Y867" s="70" t="s">
        <v>47</v>
      </c>
      <c r="Z867" s="70" t="s">
        <v>48</v>
      </c>
      <c r="AA867" s="4"/>
      <c r="AB867" s="13" t="str">
        <f t="shared" si="131"/>
        <v>/rsm:CrossIndustryInvoice/rsm:SupplyChainTradeTransaction/ram:ApplicableHeaderTradeSettlement/ram:InvoiceeTradeParty/ram:PostalTradeAddress</v>
      </c>
      <c r="AC867" s="13" t="str">
        <f t="shared" si="132"/>
        <v>/ram:CountrySubDivisionName</v>
      </c>
      <c r="AD867" s="14">
        <f>COUNTIFS(R$4:R867,AB867)</f>
        <v>1</v>
      </c>
      <c r="AE867" s="1"/>
      <c r="AF867" s="61" t="str">
        <f t="shared" si="136"/>
        <v>EXT</v>
      </c>
      <c r="AG867" s="62">
        <f t="shared" si="138"/>
        <v>5</v>
      </c>
      <c r="AH867" s="62" t="str">
        <f t="shared" si="137"/>
        <v>0..1</v>
      </c>
      <c r="AI867" s="64" t="s">
        <v>3689</v>
      </c>
      <c r="AJ867" s="64" t="s">
        <v>1671</v>
      </c>
      <c r="AK867" s="65" t="s">
        <v>1672</v>
      </c>
      <c r="AL867" s="65"/>
      <c r="AM867" s="65" t="s">
        <v>35</v>
      </c>
      <c r="AN867" s="64" t="s">
        <v>78</v>
      </c>
      <c r="AO867" s="66" t="str">
        <f t="shared" si="135"/>
        <v>0..n</v>
      </c>
      <c r="AP867" s="66" t="str">
        <f t="shared" si="135"/>
        <v>0..n</v>
      </c>
      <c r="AQ867" s="6" t="str">
        <f t="shared" si="135"/>
        <v>/rsm:CrossIndustryInvoice
/rsm:SupplyChainTradeTransaction
/ram:ApplicableHeaderTradeSettlement
/ram:InvoiceeTradeParty
/ram:PostalTradeAddress
/ram:CountrySubDivisionName</v>
      </c>
      <c r="AR867" s="67" t="str">
        <f t="shared" si="135"/>
        <v>/rsm:CrossIndustryInvoice/rsm:SupplyChainTradeTransaction/ram:ApplicableHeaderTradeSettlement/ram:InvoiceeTradeParty/ram:PostalTradeAddress/ram:CountrySubDivisionName</v>
      </c>
      <c r="AS867" s="66" t="s">
        <v>73</v>
      </c>
      <c r="AT867" s="68" t="s">
        <v>56</v>
      </c>
      <c r="AU867" s="62" t="str">
        <f t="shared" si="139"/>
        <v>0..n</v>
      </c>
      <c r="AV867" s="66"/>
      <c r="AW867" s="69" t="s">
        <v>35</v>
      </c>
      <c r="AX867" s="7"/>
      <c r="AY867" s="70" t="str">
        <f t="shared" si="140"/>
        <v>EXTENDED</v>
      </c>
      <c r="AZ867" s="70" t="str">
        <f t="shared" si="140"/>
        <v>EXTENDED FR B2B</v>
      </c>
      <c r="BA867" s="1"/>
      <c r="BB867" s="57"/>
      <c r="BE867"/>
      <c r="BF867" s="1"/>
      <c r="BG867" s="1"/>
      <c r="BH867" s="1"/>
      <c r="BI867" s="1"/>
      <c r="BJ867" s="1"/>
      <c r="BK867" s="1"/>
      <c r="BL867" s="1"/>
      <c r="BM867" s="1"/>
      <c r="BN867" s="1"/>
      <c r="BO867" s="1"/>
      <c r="BP867" s="1"/>
      <c r="BQ867" s="1"/>
      <c r="BR867" s="1"/>
      <c r="BS867" s="1"/>
      <c r="BT867" s="1"/>
      <c r="BU867" s="1"/>
      <c r="BV867" s="1"/>
      <c r="BW867" s="1"/>
      <c r="BX867" s="1"/>
      <c r="BY867" s="1"/>
      <c r="BZ867" s="1"/>
    </row>
    <row r="868" spans="1:78" s="59" customFormat="1" ht="76.5">
      <c r="A868" s="45" t="str">
        <f t="shared" si="133"/>
        <v>EXT</v>
      </c>
      <c r="B868" s="45"/>
      <c r="C868" s="45"/>
      <c r="D868" s="214" t="s">
        <v>3431</v>
      </c>
      <c r="E868" s="139" t="s">
        <v>41</v>
      </c>
      <c r="F868" s="295" t="e">
        <v>#N/A</v>
      </c>
      <c r="G868" s="140">
        <f t="shared" si="141"/>
        <v>4</v>
      </c>
      <c r="H868" s="140" t="s">
        <v>42</v>
      </c>
      <c r="I868" s="216" t="s">
        <v>3690</v>
      </c>
      <c r="J868" s="125"/>
      <c r="K868" s="126"/>
      <c r="L868" s="126"/>
      <c r="M868" s="126"/>
      <c r="N868" s="125"/>
      <c r="O868" s="124" t="s">
        <v>42</v>
      </c>
      <c r="P868" s="124" t="str">
        <f t="shared" si="142"/>
        <v>0..1</v>
      </c>
      <c r="Q868" s="141" t="s">
        <v>3691</v>
      </c>
      <c r="R868" s="142" t="s">
        <v>3692</v>
      </c>
      <c r="S868" s="124"/>
      <c r="T868" s="129"/>
      <c r="U868" s="140" t="s">
        <v>62</v>
      </c>
      <c r="V868" s="124"/>
      <c r="W868" s="130"/>
      <c r="X868" s="38"/>
      <c r="Y868" s="143" t="s">
        <v>47</v>
      </c>
      <c r="Z868" s="143" t="s">
        <v>48</v>
      </c>
      <c r="AA868" s="4"/>
      <c r="AB868" s="13" t="str">
        <f t="shared" si="131"/>
        <v>/rsm:CrossIndustryInvoice/rsm:SupplyChainTradeTransaction/ram:ApplicableHeaderTradeSettlement/ram:InvoiceeTradeParty</v>
      </c>
      <c r="AC868" s="13" t="str">
        <f t="shared" si="132"/>
        <v>/ram:URIUniversalCommunication</v>
      </c>
      <c r="AD868" s="14">
        <f>COUNTIFS(R$4:R868,AB868)</f>
        <v>1</v>
      </c>
      <c r="AE868" s="1"/>
      <c r="AF868" s="139" t="str">
        <f t="shared" si="136"/>
        <v>EXT</v>
      </c>
      <c r="AG868" s="140">
        <f t="shared" si="138"/>
        <v>4</v>
      </c>
      <c r="AH868" s="140" t="str">
        <f t="shared" si="137"/>
        <v>0..1</v>
      </c>
      <c r="AI868" s="216" t="s">
        <v>1001</v>
      </c>
      <c r="AJ868" s="125"/>
      <c r="AK868" s="126"/>
      <c r="AL868" s="126"/>
      <c r="AM868" s="126"/>
      <c r="AN868" s="125"/>
      <c r="AO868" s="124" t="str">
        <f t="shared" si="135"/>
        <v>0..1</v>
      </c>
      <c r="AP868" s="124" t="str">
        <f t="shared" si="135"/>
        <v>0..1</v>
      </c>
      <c r="AQ868" s="141" t="str">
        <f t="shared" si="135"/>
        <v>/rsm:CrossIndustryInvoice
/rsm:SupplyChainTradeTransaction
/ram:ApplicableHeaderTradeSettlement
/ram:InvoiceeTradeParty
/ram:URIUniversalCommunication</v>
      </c>
      <c r="AR868" s="142" t="str">
        <f t="shared" si="135"/>
        <v>/rsm:CrossIndustryInvoice/rsm:SupplyChainTradeTransaction/ram:ApplicableHeaderTradeSettlement/ram:InvoiceeTradeParty/ram:URIUniversalCommunication</v>
      </c>
      <c r="AS868" s="124"/>
      <c r="AT868" s="129"/>
      <c r="AU868" s="140" t="str">
        <f t="shared" si="139"/>
        <v>0..n</v>
      </c>
      <c r="AV868" s="124"/>
      <c r="AW868" s="130"/>
      <c r="AX868" s="7"/>
      <c r="AY868" s="143" t="str">
        <f t="shared" si="140"/>
        <v>EXTENDED</v>
      </c>
      <c r="AZ868" s="143" t="str">
        <f t="shared" si="140"/>
        <v>EXTENDED FR B2B</v>
      </c>
      <c r="BA868" s="1"/>
      <c r="BB868" s="57"/>
      <c r="BE868"/>
      <c r="BF868" s="1"/>
      <c r="BG868" s="1"/>
      <c r="BH868" s="1"/>
      <c r="BI868" s="1"/>
      <c r="BJ868" s="1"/>
      <c r="BK868" s="1"/>
      <c r="BL868" s="1"/>
      <c r="BM868" s="1"/>
      <c r="BN868" s="1"/>
      <c r="BO868" s="1"/>
      <c r="BP868" s="1"/>
      <c r="BQ868" s="1"/>
      <c r="BR868" s="1"/>
      <c r="BS868" s="1"/>
      <c r="BT868" s="1"/>
      <c r="BU868" s="1"/>
      <c r="BV868" s="1"/>
      <c r="BW868" s="1"/>
      <c r="BX868" s="1"/>
      <c r="BY868" s="1"/>
      <c r="BZ868" s="1"/>
    </row>
    <row r="869" spans="1:78" s="59" customFormat="1" ht="89.25">
      <c r="A869" s="45" t="str">
        <f t="shared" si="133"/>
        <v>EXT</v>
      </c>
      <c r="B869" s="45"/>
      <c r="C869" s="45"/>
      <c r="D869" s="214" t="s">
        <v>3431</v>
      </c>
      <c r="E869" s="61" t="s">
        <v>41</v>
      </c>
      <c r="F869" s="281" t="s">
        <v>5024</v>
      </c>
      <c r="G869" s="62">
        <f t="shared" si="141"/>
        <v>5</v>
      </c>
      <c r="H869" s="62" t="s">
        <v>32</v>
      </c>
      <c r="I869" s="64" t="s">
        <v>623</v>
      </c>
      <c r="J869" s="64"/>
      <c r="K869" s="65"/>
      <c r="L869" s="65"/>
      <c r="M869" s="65"/>
      <c r="N869" s="64"/>
      <c r="O869" s="66" t="s">
        <v>32</v>
      </c>
      <c r="P869" s="66" t="str">
        <f t="shared" si="142"/>
        <v>1..1</v>
      </c>
      <c r="Q869" s="6" t="s">
        <v>3693</v>
      </c>
      <c r="R869" s="67" t="s">
        <v>3694</v>
      </c>
      <c r="S869" s="66" t="s">
        <v>55</v>
      </c>
      <c r="T869" s="68" t="s">
        <v>56</v>
      </c>
      <c r="U869" s="62" t="s">
        <v>42</v>
      </c>
      <c r="V869" s="66"/>
      <c r="W869" s="69"/>
      <c r="X869" s="38"/>
      <c r="Y869" s="70" t="s">
        <v>47</v>
      </c>
      <c r="Z869" s="70" t="s">
        <v>48</v>
      </c>
      <c r="AA869" s="4"/>
      <c r="AB869" s="13" t="str">
        <f t="shared" si="131"/>
        <v>/rsm:CrossIndustryInvoice/rsm:SupplyChainTradeTransaction/ram:ApplicableHeaderTradeSettlement/ram:InvoiceeTradeParty/ram:URIUniversalCommunication</v>
      </c>
      <c r="AC869" s="13" t="str">
        <f t="shared" si="132"/>
        <v>/ram:URIID</v>
      </c>
      <c r="AD869" s="14">
        <f>COUNTIFS(R$4:R869,AB869)</f>
        <v>1</v>
      </c>
      <c r="AE869" s="1"/>
      <c r="AF869" s="61" t="str">
        <f t="shared" si="136"/>
        <v>EXT</v>
      </c>
      <c r="AG869" s="62">
        <f t="shared" si="138"/>
        <v>5</v>
      </c>
      <c r="AH869" s="62" t="str">
        <f t="shared" si="137"/>
        <v>1..1</v>
      </c>
      <c r="AI869" s="64" t="s">
        <v>2172</v>
      </c>
      <c r="AJ869" s="64"/>
      <c r="AK869" s="65"/>
      <c r="AL869" s="65"/>
      <c r="AM869" s="65"/>
      <c r="AN869" s="64"/>
      <c r="AO869" s="66" t="str">
        <f t="shared" si="135"/>
        <v>1..1</v>
      </c>
      <c r="AP869" s="66" t="str">
        <f t="shared" si="135"/>
        <v>1..1</v>
      </c>
      <c r="AQ869" s="6" t="str">
        <f t="shared" si="135"/>
        <v>/rsm:CrossIndustryInvoice
/rsm:SupplyChainTradeTransaction
/ram:ApplicableHeaderTradeSettlement
/ram:InvoiceeTradeParty
/ram:URIUniversalCommunication
/ram:URIID</v>
      </c>
      <c r="AR869" s="67" t="str">
        <f t="shared" si="135"/>
        <v>/rsm:CrossIndustryInvoice/rsm:SupplyChainTradeTransaction/ram:ApplicableHeaderTradeSettlement/ram:InvoiceeTradeParty/ram:URIUniversalCommunication/ram:URIID</v>
      </c>
      <c r="AS869" s="66" t="s">
        <v>55</v>
      </c>
      <c r="AT869" s="68" t="s">
        <v>56</v>
      </c>
      <c r="AU869" s="62" t="str">
        <f t="shared" si="139"/>
        <v>0..1</v>
      </c>
      <c r="AV869" s="66"/>
      <c r="AW869" s="69"/>
      <c r="AX869" s="7"/>
      <c r="AY869" s="70" t="str">
        <f t="shared" si="140"/>
        <v>EXTENDED</v>
      </c>
      <c r="AZ869" s="70" t="str">
        <f t="shared" si="140"/>
        <v>EXTENDED FR B2B</v>
      </c>
      <c r="BA869" s="1"/>
      <c r="BB869" s="57"/>
      <c r="BE869"/>
      <c r="BF869" s="1"/>
      <c r="BG869" s="1"/>
      <c r="BH869" s="1"/>
      <c r="BI869" s="1"/>
      <c r="BJ869" s="1"/>
      <c r="BK869" s="1"/>
      <c r="BL869" s="1"/>
      <c r="BM869" s="1"/>
      <c r="BN869" s="1"/>
      <c r="BO869" s="1"/>
      <c r="BP869" s="1"/>
      <c r="BQ869" s="1"/>
      <c r="BR869" s="1"/>
      <c r="BS869" s="1"/>
      <c r="BT869" s="1"/>
      <c r="BU869" s="1"/>
      <c r="BV869" s="1"/>
      <c r="BW869" s="1"/>
      <c r="BX869" s="1"/>
      <c r="BY869" s="1"/>
      <c r="BZ869" s="1"/>
    </row>
    <row r="870" spans="1:78" s="59" customFormat="1" ht="102">
      <c r="A870" s="45" t="str">
        <f t="shared" si="133"/>
        <v>EXT</v>
      </c>
      <c r="B870" s="45"/>
      <c r="C870" s="45"/>
      <c r="D870" s="214" t="s">
        <v>3431</v>
      </c>
      <c r="E870" s="61" t="s">
        <v>41</v>
      </c>
      <c r="F870" s="281" t="s">
        <v>5025</v>
      </c>
      <c r="G870" s="62">
        <f t="shared" si="141"/>
        <v>6</v>
      </c>
      <c r="H870" s="62" t="s">
        <v>42</v>
      </c>
      <c r="I870" s="64" t="s">
        <v>498</v>
      </c>
      <c r="J870" s="64"/>
      <c r="K870" s="65"/>
      <c r="L870" s="65"/>
      <c r="M870" s="65"/>
      <c r="N870" s="64"/>
      <c r="O870" s="66" t="s">
        <v>32</v>
      </c>
      <c r="P870" s="66" t="str">
        <f t="shared" si="142"/>
        <v>1..1</v>
      </c>
      <c r="Q870" s="6" t="s">
        <v>3695</v>
      </c>
      <c r="R870" s="67" t="s">
        <v>3696</v>
      </c>
      <c r="S870" s="66" t="s">
        <v>329</v>
      </c>
      <c r="T870" s="68" t="s">
        <v>163</v>
      </c>
      <c r="U870" s="62" t="s">
        <v>42</v>
      </c>
      <c r="V870" s="66"/>
      <c r="W870" s="69"/>
      <c r="X870" s="38"/>
      <c r="Y870" s="70" t="s">
        <v>47</v>
      </c>
      <c r="Z870" s="70" t="s">
        <v>48</v>
      </c>
      <c r="AA870" s="4"/>
      <c r="AB870" s="13" t="str">
        <f t="shared" si="131"/>
        <v>/rsm:CrossIndustryInvoice/rsm:SupplyChainTradeTransaction/ram:ApplicableHeaderTradeSettlement/ram:InvoiceeTradeParty/ram:URIUniversalCommunication/ram:URIID</v>
      </c>
      <c r="AC870" s="13" t="str">
        <f t="shared" si="132"/>
        <v>/@schemeID</v>
      </c>
      <c r="AD870" s="14">
        <f>COUNTIFS(R$4:R870,AB870)</f>
        <v>1</v>
      </c>
      <c r="AE870" s="1"/>
      <c r="AF870" s="61" t="str">
        <f t="shared" si="136"/>
        <v>EXT</v>
      </c>
      <c r="AG870" s="62">
        <f t="shared" si="138"/>
        <v>6</v>
      </c>
      <c r="AH870" s="62" t="str">
        <f t="shared" si="137"/>
        <v>0..1</v>
      </c>
      <c r="AI870" s="64" t="s">
        <v>330</v>
      </c>
      <c r="AJ870" s="64"/>
      <c r="AK870" s="65"/>
      <c r="AL870" s="65"/>
      <c r="AM870" s="65"/>
      <c r="AN870" s="64"/>
      <c r="AO870" s="66" t="str">
        <f t="shared" si="135"/>
        <v>1..1</v>
      </c>
      <c r="AP870" s="66" t="str">
        <f t="shared" si="135"/>
        <v>1..1</v>
      </c>
      <c r="AQ870" s="6" t="str">
        <f t="shared" si="135"/>
        <v>/rsm:CrossIndustryInvoice
/rsm:SupplyChainTradeTransaction
/ram:ApplicableHeaderTradeSettlement
/ram:InvoiceeTradeParty
/ram:URIUniversalCommunication
/ram:URIID
/@schemeID</v>
      </c>
      <c r="AR870" s="67" t="str">
        <f t="shared" si="135"/>
        <v>/rsm:CrossIndustryInvoice/rsm:SupplyChainTradeTransaction/ram:ApplicableHeaderTradeSettlement/ram:InvoiceeTradeParty/ram:URIUniversalCommunication/ram:URIID/@schemeID</v>
      </c>
      <c r="AS870" s="66" t="s">
        <v>329</v>
      </c>
      <c r="AT870" s="68" t="s">
        <v>163</v>
      </c>
      <c r="AU870" s="62" t="str">
        <f t="shared" si="139"/>
        <v>0..1</v>
      </c>
      <c r="AV870" s="66"/>
      <c r="AW870" s="69"/>
      <c r="AX870" s="7"/>
      <c r="AY870" s="70" t="str">
        <f t="shared" si="140"/>
        <v>EXTENDED</v>
      </c>
      <c r="AZ870" s="70" t="str">
        <f t="shared" si="140"/>
        <v>EXTENDED FR B2B</v>
      </c>
      <c r="BA870" s="1"/>
      <c r="BB870" s="57"/>
      <c r="BE870"/>
      <c r="BF870" s="1"/>
      <c r="BG870" s="1"/>
      <c r="BH870" s="1"/>
      <c r="BI870" s="1"/>
      <c r="BJ870" s="1"/>
      <c r="BK870" s="1"/>
      <c r="BL870" s="1"/>
      <c r="BM870" s="1"/>
      <c r="BN870" s="1"/>
      <c r="BO870" s="1"/>
      <c r="BP870" s="1"/>
      <c r="BQ870" s="1"/>
      <c r="BR870" s="1"/>
      <c r="BS870" s="1"/>
      <c r="BT870" s="1"/>
      <c r="BU870" s="1"/>
      <c r="BV870" s="1"/>
      <c r="BW870" s="1"/>
      <c r="BX870" s="1"/>
      <c r="BY870" s="1"/>
      <c r="BZ870" s="1"/>
    </row>
    <row r="871" spans="1:78" s="59" customFormat="1" ht="76.5">
      <c r="A871" s="45" t="str">
        <f t="shared" si="133"/>
        <v>EXT</v>
      </c>
      <c r="B871" s="45"/>
      <c r="C871" s="45"/>
      <c r="D871" s="214" t="s">
        <v>3431</v>
      </c>
      <c r="E871" s="139" t="s">
        <v>41</v>
      </c>
      <c r="F871" s="295" t="e">
        <v>#N/A</v>
      </c>
      <c r="G871" s="140">
        <f t="shared" si="141"/>
        <v>4</v>
      </c>
      <c r="H871" s="140" t="s">
        <v>62</v>
      </c>
      <c r="I871" s="216" t="s">
        <v>3697</v>
      </c>
      <c r="J871" s="125"/>
      <c r="K871" s="126"/>
      <c r="L871" s="126"/>
      <c r="M871" s="126"/>
      <c r="N871" s="125"/>
      <c r="O871" s="124" t="s">
        <v>62</v>
      </c>
      <c r="P871" s="124" t="str">
        <f t="shared" si="142"/>
        <v>0..n</v>
      </c>
      <c r="Q871" s="141" t="s">
        <v>3698</v>
      </c>
      <c r="R871" s="142" t="s">
        <v>3699</v>
      </c>
      <c r="S871" s="124"/>
      <c r="T871" s="129"/>
      <c r="U871" s="140" t="s">
        <v>62</v>
      </c>
      <c r="V871" s="124"/>
      <c r="W871" s="130"/>
      <c r="X871" s="38"/>
      <c r="Y871" s="143" t="s">
        <v>47</v>
      </c>
      <c r="Z871" s="143" t="s">
        <v>48</v>
      </c>
      <c r="AA871" s="4"/>
      <c r="AB871" s="13" t="str">
        <f t="shared" si="131"/>
        <v>/rsm:CrossIndustryInvoice/rsm:SupplyChainTradeTransaction/ram:ApplicableHeaderTradeSettlement/ram:InvoiceeTradeParty</v>
      </c>
      <c r="AC871" s="13" t="str">
        <f t="shared" si="132"/>
        <v>/ram:SpecifiedTaxRegistration</v>
      </c>
      <c r="AD871" s="14">
        <f>COUNTIFS(R$4:R871,AB871)</f>
        <v>1</v>
      </c>
      <c r="AE871" s="1"/>
      <c r="AF871" s="139" t="str">
        <f t="shared" si="136"/>
        <v>EXT</v>
      </c>
      <c r="AG871" s="140">
        <f t="shared" si="138"/>
        <v>4</v>
      </c>
      <c r="AH871" s="140" t="str">
        <f t="shared" si="137"/>
        <v>0..n</v>
      </c>
      <c r="AI871" s="216" t="s">
        <v>1011</v>
      </c>
      <c r="AJ871" s="125"/>
      <c r="AK871" s="126"/>
      <c r="AL871" s="126"/>
      <c r="AM871" s="126"/>
      <c r="AN871" s="125"/>
      <c r="AO871" s="124" t="str">
        <f t="shared" si="135"/>
        <v>0..n</v>
      </c>
      <c r="AP871" s="124" t="str">
        <f t="shared" si="135"/>
        <v>0..n</v>
      </c>
      <c r="AQ871" s="141" t="str">
        <f t="shared" si="135"/>
        <v>/rsm:CrossIndustryInvoice
/rsm:SupplyChainTradeTransaction
/ram:ApplicableHeaderTradeSettlement
/ram:InvoiceeTradeParty
/ram:SpecifiedTaxRegistration</v>
      </c>
      <c r="AR871" s="142" t="str">
        <f t="shared" si="135"/>
        <v>/rsm:CrossIndustryInvoice/rsm:SupplyChainTradeTransaction/ram:ApplicableHeaderTradeSettlement/ram:InvoiceeTradeParty/ram:SpecifiedTaxRegistration</v>
      </c>
      <c r="AS871" s="124"/>
      <c r="AT871" s="129"/>
      <c r="AU871" s="140" t="str">
        <f t="shared" si="139"/>
        <v>0..n</v>
      </c>
      <c r="AV871" s="124"/>
      <c r="AW871" s="130"/>
      <c r="AX871" s="7"/>
      <c r="AY871" s="143" t="str">
        <f t="shared" si="140"/>
        <v>EXTENDED</v>
      </c>
      <c r="AZ871" s="143" t="str">
        <f t="shared" si="140"/>
        <v>EXTENDED FR B2B</v>
      </c>
      <c r="BA871" s="1"/>
      <c r="BB871" s="57"/>
      <c r="BE871"/>
      <c r="BF871" s="1"/>
      <c r="BG871" s="1"/>
      <c r="BH871" s="1"/>
      <c r="BI871" s="1"/>
      <c r="BJ871" s="1"/>
      <c r="BK871" s="1"/>
      <c r="BL871" s="1"/>
      <c r="BM871" s="1"/>
      <c r="BN871" s="1"/>
      <c r="BO871" s="1"/>
      <c r="BP871" s="1"/>
      <c r="BQ871" s="1"/>
      <c r="BR871" s="1"/>
      <c r="BS871" s="1"/>
      <c r="BT871" s="1"/>
      <c r="BU871" s="1"/>
      <c r="BV871" s="1"/>
      <c r="BW871" s="1"/>
      <c r="BX871" s="1"/>
      <c r="BY871" s="1"/>
      <c r="BZ871" s="1"/>
    </row>
    <row r="872" spans="1:78" s="59" customFormat="1" ht="89.25">
      <c r="A872" s="45" t="str">
        <f t="shared" si="133"/>
        <v>EXT</v>
      </c>
      <c r="B872" s="45"/>
      <c r="C872" s="45"/>
      <c r="D872" s="214" t="s">
        <v>3431</v>
      </c>
      <c r="E872" s="61" t="s">
        <v>41</v>
      </c>
      <c r="F872" s="281" t="s">
        <v>5026</v>
      </c>
      <c r="G872" s="62">
        <f t="shared" si="141"/>
        <v>5</v>
      </c>
      <c r="H872" s="62" t="s">
        <v>32</v>
      </c>
      <c r="I872" s="64" t="s">
        <v>3</v>
      </c>
      <c r="J872" s="64"/>
      <c r="K872" s="65"/>
      <c r="L872" s="65"/>
      <c r="M872" s="65"/>
      <c r="N872" s="64"/>
      <c r="O872" s="66" t="s">
        <v>32</v>
      </c>
      <c r="P872" s="66" t="str">
        <f t="shared" si="142"/>
        <v>1..1</v>
      </c>
      <c r="Q872" s="6" t="s">
        <v>3700</v>
      </c>
      <c r="R872" s="67" t="s">
        <v>3701</v>
      </c>
      <c r="S872" s="66" t="s">
        <v>55</v>
      </c>
      <c r="T872" s="68" t="s">
        <v>56</v>
      </c>
      <c r="U872" s="62" t="s">
        <v>42</v>
      </c>
      <c r="V872" s="66"/>
      <c r="W872" s="69"/>
      <c r="X872" s="38"/>
      <c r="Y872" s="70" t="s">
        <v>47</v>
      </c>
      <c r="Z872" s="70" t="s">
        <v>48</v>
      </c>
      <c r="AA872" s="4"/>
      <c r="AB872" s="13" t="str">
        <f t="shared" si="131"/>
        <v>/rsm:CrossIndustryInvoice/rsm:SupplyChainTradeTransaction/ram:ApplicableHeaderTradeSettlement/ram:InvoiceeTradeParty/ram:SpecifiedTaxRegistration</v>
      </c>
      <c r="AC872" s="13" t="str">
        <f t="shared" si="132"/>
        <v>/ram:ID</v>
      </c>
      <c r="AD872" s="14">
        <f>COUNTIFS(R$4:R872,AB872)</f>
        <v>1</v>
      </c>
      <c r="AE872" s="1"/>
      <c r="AF872" s="61" t="str">
        <f t="shared" si="136"/>
        <v>EXT</v>
      </c>
      <c r="AG872" s="62">
        <f t="shared" si="138"/>
        <v>5</v>
      </c>
      <c r="AH872" s="62" t="str">
        <f t="shared" si="137"/>
        <v>1..1</v>
      </c>
      <c r="AI872" s="64" t="s">
        <v>1014</v>
      </c>
      <c r="AJ872" s="64"/>
      <c r="AK872" s="65"/>
      <c r="AL872" s="65"/>
      <c r="AM872" s="65"/>
      <c r="AN872" s="64"/>
      <c r="AO872" s="66" t="str">
        <f t="shared" si="135"/>
        <v>1..1</v>
      </c>
      <c r="AP872" s="66" t="str">
        <f t="shared" si="135"/>
        <v>1..1</v>
      </c>
      <c r="AQ872" s="6" t="str">
        <f t="shared" si="135"/>
        <v>/rsm:CrossIndustryInvoice
/rsm:SupplyChainTradeTransaction
/ram:ApplicableHeaderTradeSettlement
/ram:InvoiceeTradeParty
/ram:SpecifiedTaxRegistration
/ram:ID</v>
      </c>
      <c r="AR872" s="67" t="str">
        <f t="shared" si="135"/>
        <v>/rsm:CrossIndustryInvoice/rsm:SupplyChainTradeTransaction/ram:ApplicableHeaderTradeSettlement/ram:InvoiceeTradeParty/ram:SpecifiedTaxRegistration/ram:ID</v>
      </c>
      <c r="AS872" s="66" t="s">
        <v>55</v>
      </c>
      <c r="AT872" s="68" t="s">
        <v>56</v>
      </c>
      <c r="AU872" s="62" t="str">
        <f t="shared" si="139"/>
        <v>0..1</v>
      </c>
      <c r="AV872" s="66"/>
      <c r="AW872" s="69"/>
      <c r="AX872" s="7"/>
      <c r="AY872" s="70" t="str">
        <f t="shared" si="140"/>
        <v>EXTENDED</v>
      </c>
      <c r="AZ872" s="70" t="str">
        <f t="shared" si="140"/>
        <v>EXTENDED FR B2B</v>
      </c>
      <c r="BA872" s="1"/>
      <c r="BB872" s="57"/>
      <c r="BE872"/>
      <c r="BF872" s="1"/>
      <c r="BG872" s="1"/>
      <c r="BH872" s="1"/>
      <c r="BI872" s="1"/>
      <c r="BJ872" s="1"/>
      <c r="BK872" s="1"/>
      <c r="BL872" s="1"/>
      <c r="BM872" s="1"/>
      <c r="BN872" s="1"/>
      <c r="BO872" s="1"/>
      <c r="BP872" s="1"/>
      <c r="BQ872" s="1"/>
      <c r="BR872" s="1"/>
      <c r="BS872" s="1"/>
      <c r="BT872" s="1"/>
      <c r="BU872" s="1"/>
      <c r="BV872" s="1"/>
      <c r="BW872" s="1"/>
      <c r="BX872" s="1"/>
      <c r="BY872" s="1"/>
      <c r="BZ872" s="1"/>
    </row>
    <row r="873" spans="1:78" s="59" customFormat="1" ht="102">
      <c r="A873" s="45" t="str">
        <f t="shared" si="133"/>
        <v>EXT</v>
      </c>
      <c r="B873" s="45"/>
      <c r="C873" s="45"/>
      <c r="D873" s="214" t="s">
        <v>3431</v>
      </c>
      <c r="E873" s="61" t="s">
        <v>41</v>
      </c>
      <c r="F873" s="281" t="e">
        <v>#N/A</v>
      </c>
      <c r="G873" s="62">
        <f t="shared" si="141"/>
        <v>6</v>
      </c>
      <c r="H873" s="62" t="s">
        <v>42</v>
      </c>
      <c r="I873" s="64" t="s">
        <v>498</v>
      </c>
      <c r="J873" s="64"/>
      <c r="K873" s="65" t="s">
        <v>1015</v>
      </c>
      <c r="L873" s="65"/>
      <c r="M873" s="65" t="s">
        <v>1016</v>
      </c>
      <c r="N873" s="64"/>
      <c r="O873" s="66" t="s">
        <v>32</v>
      </c>
      <c r="P873" s="66" t="str">
        <f t="shared" si="142"/>
        <v>1..1</v>
      </c>
      <c r="Q873" s="6" t="s">
        <v>3702</v>
      </c>
      <c r="R873" s="67" t="s">
        <v>3703</v>
      </c>
      <c r="S873" s="66" t="s">
        <v>35</v>
      </c>
      <c r="T873" s="68" t="s">
        <v>163</v>
      </c>
      <c r="U873" s="62" t="s">
        <v>42</v>
      </c>
      <c r="V873" s="66"/>
      <c r="W873" s="69"/>
      <c r="X873" s="38"/>
      <c r="Y873" s="70" t="s">
        <v>47</v>
      </c>
      <c r="Z873" s="70" t="s">
        <v>48</v>
      </c>
      <c r="AA873" s="4"/>
      <c r="AB873" s="13" t="str">
        <f t="shared" si="131"/>
        <v>/rsm:CrossIndustryInvoice/rsm:SupplyChainTradeTransaction/ram:ApplicableHeaderTradeSettlement/ram:InvoiceeTradeParty/ram:SpecifiedTaxRegistration/ram:ID</v>
      </c>
      <c r="AC873" s="13" t="str">
        <f t="shared" si="132"/>
        <v>/@schemeID</v>
      </c>
      <c r="AD873" s="14">
        <f>COUNTIFS(R$4:R873,AB873)</f>
        <v>1</v>
      </c>
      <c r="AE873" s="1"/>
      <c r="AF873" s="61" t="str">
        <f t="shared" si="136"/>
        <v>EXT</v>
      </c>
      <c r="AG873" s="62">
        <f t="shared" si="138"/>
        <v>6</v>
      </c>
      <c r="AH873" s="62" t="str">
        <f t="shared" si="137"/>
        <v>0..1</v>
      </c>
      <c r="AI873" s="64" t="s">
        <v>1019</v>
      </c>
      <c r="AJ873" s="64"/>
      <c r="AK873" s="65"/>
      <c r="AL873" s="65"/>
      <c r="AM873" s="65"/>
      <c r="AN873" s="64"/>
      <c r="AO873" s="66" t="str">
        <f t="shared" si="135"/>
        <v>1..1</v>
      </c>
      <c r="AP873" s="66" t="str">
        <f t="shared" si="135"/>
        <v>1..1</v>
      </c>
      <c r="AQ873" s="6" t="str">
        <f t="shared" si="135"/>
        <v>/rsm:CrossIndustryInvoice
/rsm:SupplyChainTradeTransaction
/ram:ApplicableHeaderTradeSettlement
/ram:InvoiceeTradeParty
/ram:SpecifiedTaxRegistration
/ram:ID
/@schemeID</v>
      </c>
      <c r="AR873" s="67" t="str">
        <f t="shared" si="135"/>
        <v>/rsm:CrossIndustryInvoice/rsm:SupplyChainTradeTransaction/ram:ApplicableHeaderTradeSettlement/ram:InvoiceeTradeParty/ram:SpecifiedTaxRegistration/ram:ID/@schemeID</v>
      </c>
      <c r="AS873" s="66" t="s">
        <v>35</v>
      </c>
      <c r="AT873" s="68" t="s">
        <v>163</v>
      </c>
      <c r="AU873" s="62" t="str">
        <f t="shared" si="139"/>
        <v>0..1</v>
      </c>
      <c r="AV873" s="66"/>
      <c r="AW873" s="69"/>
      <c r="AX873" s="7"/>
      <c r="AY873" s="70" t="str">
        <f t="shared" si="140"/>
        <v>EXTENDED</v>
      </c>
      <c r="AZ873" s="70" t="str">
        <f t="shared" si="140"/>
        <v>EXTENDED FR B2B</v>
      </c>
      <c r="BA873" s="1"/>
      <c r="BB873" s="57"/>
      <c r="BE873"/>
      <c r="BF873" s="1"/>
      <c r="BG873" s="1"/>
      <c r="BH873" s="1"/>
      <c r="BI873" s="1"/>
      <c r="BJ873" s="1"/>
      <c r="BK873" s="1"/>
      <c r="BL873" s="1"/>
      <c r="BM873" s="1"/>
      <c r="BN873" s="1"/>
      <c r="BO873" s="1"/>
      <c r="BP873" s="1"/>
      <c r="BQ873" s="1"/>
      <c r="BR873" s="1"/>
      <c r="BS873" s="1"/>
      <c r="BT873" s="1"/>
      <c r="BU873" s="1"/>
      <c r="BV873" s="1"/>
      <c r="BW873" s="1"/>
      <c r="BX873" s="1"/>
      <c r="BY873" s="1"/>
      <c r="BZ873" s="1"/>
    </row>
    <row r="874" spans="1:78" s="59" customFormat="1" ht="102">
      <c r="A874" s="45" t="str">
        <f t="shared" si="133"/>
        <v>NO</v>
      </c>
      <c r="B874" s="45"/>
      <c r="C874" s="45"/>
      <c r="D874" s="210" t="s">
        <v>3431</v>
      </c>
      <c r="E874" s="211" t="s">
        <v>3704</v>
      </c>
      <c r="F874" s="310" t="s">
        <v>3704</v>
      </c>
      <c r="G874" s="217">
        <f t="shared" si="141"/>
        <v>3</v>
      </c>
      <c r="H874" s="94" t="s">
        <v>42</v>
      </c>
      <c r="I874" s="90" t="s">
        <v>3705</v>
      </c>
      <c r="J874" s="90" t="s">
        <v>3706</v>
      </c>
      <c r="K874" s="91" t="s">
        <v>3707</v>
      </c>
      <c r="L874" s="91" t="s">
        <v>3708</v>
      </c>
      <c r="M874" s="91" t="s">
        <v>35</v>
      </c>
      <c r="N874" s="90"/>
      <c r="O874" s="218" t="s">
        <v>42</v>
      </c>
      <c r="P874" s="218" t="str">
        <f t="shared" si="142"/>
        <v>0..1</v>
      </c>
      <c r="Q874" s="219" t="s">
        <v>3709</v>
      </c>
      <c r="R874" s="220" t="s">
        <v>3710</v>
      </c>
      <c r="S874" s="218" t="s">
        <v>35</v>
      </c>
      <c r="T874" s="183" t="s">
        <v>38</v>
      </c>
      <c r="U874" s="218" t="s">
        <v>42</v>
      </c>
      <c r="V874" s="218" t="s">
        <v>35</v>
      </c>
      <c r="W874" s="221" t="s">
        <v>35</v>
      </c>
      <c r="X874" s="38"/>
      <c r="Y874" s="183" t="s">
        <v>185</v>
      </c>
      <c r="Z874" s="183" t="s">
        <v>185</v>
      </c>
      <c r="AA874" s="4"/>
      <c r="AB874" s="13" t="str">
        <f t="shared" ref="AB874:AB989" si="143">IF(ISERROR(FIND("/",R874)),R874,LEFT(R874,FIND(CHAR(1),SUBSTITUTE(R874,"/",CHAR(1),LEN(R874)-LEN(SUBSTITUTE(R874,"/",""))))-1))</f>
        <v>/rsm:CrossIndustryInvoice/rsm:SupplyChainTradeTransaction/ram:ApplicableHeaderTradeSettlement</v>
      </c>
      <c r="AC874" s="13" t="str">
        <f t="shared" ref="AC874:AC989" si="144">IF(ISERROR(FIND("/",R874)),R874,MID(R874, FIND(CHAR(1),SUBSTITUTE(R874,"/",CHAR(1), LEN(R874)-LEN(SUBSTITUTE(R874,"/","")))), LEN(R874)))</f>
        <v>/ram:PayeeTradeParty</v>
      </c>
      <c r="AD874" s="14">
        <f>COUNTIFS(R$4:R874,AB874)</f>
        <v>1</v>
      </c>
      <c r="AE874" s="1"/>
      <c r="AF874" s="211" t="str">
        <f t="shared" si="136"/>
        <v>BG-10</v>
      </c>
      <c r="AG874" s="217">
        <f t="shared" si="138"/>
        <v>3</v>
      </c>
      <c r="AH874" s="94" t="str">
        <f t="shared" si="137"/>
        <v>0..1</v>
      </c>
      <c r="AI874" s="90" t="s">
        <v>3711</v>
      </c>
      <c r="AJ874" s="90" t="s">
        <v>3712</v>
      </c>
      <c r="AK874" s="91" t="s">
        <v>3713</v>
      </c>
      <c r="AL874" s="91" t="s">
        <v>3714</v>
      </c>
      <c r="AM874" s="91" t="s">
        <v>35</v>
      </c>
      <c r="AN874" s="90"/>
      <c r="AO874" s="218" t="str">
        <f t="shared" si="135"/>
        <v>0..1</v>
      </c>
      <c r="AP874" s="218" t="str">
        <f t="shared" si="135"/>
        <v>0..1</v>
      </c>
      <c r="AQ874" s="219" t="str">
        <f t="shared" si="135"/>
        <v>/rsm:CrossIndustryInvoice
/rsm:SupplyChainTradeTransaction
/ram:ApplicableHeaderTradeSettlement
/ram:PayeeTradeParty</v>
      </c>
      <c r="AR874" s="220" t="str">
        <f t="shared" si="135"/>
        <v>/rsm:CrossIndustryInvoice/rsm:SupplyChainTradeTransaction/ram:ApplicableHeaderTradeSettlement/ram:PayeeTradeParty</v>
      </c>
      <c r="AS874" s="218" t="s">
        <v>35</v>
      </c>
      <c r="AT874" s="183" t="s">
        <v>38</v>
      </c>
      <c r="AU874" s="218" t="str">
        <f t="shared" si="139"/>
        <v>0..1</v>
      </c>
      <c r="AV874" s="218" t="s">
        <v>35</v>
      </c>
      <c r="AW874" s="221" t="s">
        <v>35</v>
      </c>
      <c r="AX874" s="7"/>
      <c r="AY874" s="183" t="str">
        <f t="shared" si="140"/>
        <v>BASIC WL</v>
      </c>
      <c r="AZ874" s="183" t="str">
        <f t="shared" si="140"/>
        <v>BASIC WL</v>
      </c>
      <c r="BA874" s="1"/>
      <c r="BB874" s="57"/>
      <c r="BE874"/>
      <c r="BF874" s="1"/>
      <c r="BG874" s="1"/>
      <c r="BH874" s="1"/>
      <c r="BI874" s="1"/>
      <c r="BJ874" s="1"/>
      <c r="BK874" s="1"/>
      <c r="BL874" s="1"/>
      <c r="BM874" s="1"/>
      <c r="BN874" s="1"/>
      <c r="BO874" s="1"/>
      <c r="BP874" s="1"/>
      <c r="BQ874" s="1"/>
      <c r="BR874" s="1"/>
      <c r="BS874" s="1"/>
      <c r="BT874" s="1"/>
      <c r="BU874" s="1"/>
      <c r="BV874" s="1"/>
      <c r="BW874" s="1"/>
      <c r="BX874" s="1"/>
      <c r="BY874" s="1"/>
      <c r="BZ874" s="1"/>
    </row>
    <row r="875" spans="1:78" s="59" customFormat="1" ht="76.5">
      <c r="A875" s="45" t="str">
        <f t="shared" si="133"/>
        <v>YES</v>
      </c>
      <c r="B875" s="45"/>
      <c r="C875" s="45"/>
      <c r="D875" s="212" t="s">
        <v>3431</v>
      </c>
      <c r="E875" s="213" t="s">
        <v>3715</v>
      </c>
      <c r="F875" s="311" t="e">
        <v>#N/A</v>
      </c>
      <c r="G875" s="66">
        <f t="shared" si="141"/>
        <v>4</v>
      </c>
      <c r="H875" s="66" t="s">
        <v>42</v>
      </c>
      <c r="I875" s="64" t="s">
        <v>3716</v>
      </c>
      <c r="J875" s="64" t="s">
        <v>3717</v>
      </c>
      <c r="K875" s="65" t="s">
        <v>3038</v>
      </c>
      <c r="L875" s="65"/>
      <c r="M875" s="65" t="s">
        <v>894</v>
      </c>
      <c r="N875" s="64" t="s">
        <v>90</v>
      </c>
      <c r="O875" s="66" t="s">
        <v>42</v>
      </c>
      <c r="P875" s="66" t="str">
        <f t="shared" si="142"/>
        <v>0..1</v>
      </c>
      <c r="Q875" s="2" t="s">
        <v>3718</v>
      </c>
      <c r="R875" s="75" t="s">
        <v>3719</v>
      </c>
      <c r="S875" s="66" t="s">
        <v>55</v>
      </c>
      <c r="T875" s="68" t="s">
        <v>56</v>
      </c>
      <c r="U875" s="66" t="s">
        <v>62</v>
      </c>
      <c r="V875" s="66" t="s">
        <v>1557</v>
      </c>
      <c r="W875" s="69" t="s">
        <v>894</v>
      </c>
      <c r="X875" s="38"/>
      <c r="Y875" s="68" t="s">
        <v>185</v>
      </c>
      <c r="Z875" s="68" t="s">
        <v>185</v>
      </c>
      <c r="AA875" s="4"/>
      <c r="AB875" s="13" t="str">
        <f t="shared" si="143"/>
        <v>/rsm:CrossIndustryInvoice/rsm:SupplyChainTradeTransaction/ram:ApplicableHeaderTradeSettlement/ram:PayeeTradeParty</v>
      </c>
      <c r="AC875" s="13" t="str">
        <f t="shared" si="144"/>
        <v>/ram:ID</v>
      </c>
      <c r="AD875" s="14">
        <f>COUNTIFS(R$4:R875,AB875)</f>
        <v>1</v>
      </c>
      <c r="AE875" s="1"/>
      <c r="AF875" s="213" t="str">
        <f t="shared" si="136"/>
        <v>BT-60</v>
      </c>
      <c r="AG875" s="66">
        <f t="shared" si="138"/>
        <v>4</v>
      </c>
      <c r="AH875" s="66" t="str">
        <f t="shared" si="137"/>
        <v>0..1</v>
      </c>
      <c r="AI875" s="64" t="s">
        <v>3720</v>
      </c>
      <c r="AJ875" s="64" t="s">
        <v>3721</v>
      </c>
      <c r="AK875" s="65" t="s">
        <v>3722</v>
      </c>
      <c r="AL875" s="65"/>
      <c r="AM875" s="65" t="s">
        <v>35</v>
      </c>
      <c r="AN875" s="64" t="s">
        <v>99</v>
      </c>
      <c r="AO875" s="66" t="str">
        <f t="shared" si="135"/>
        <v>0..1</v>
      </c>
      <c r="AP875" s="66" t="str">
        <f t="shared" si="135"/>
        <v>0..1</v>
      </c>
      <c r="AQ875" s="2" t="str">
        <f t="shared" si="135"/>
        <v>/rsm:CrossIndustryInvoice
/rsm:SupplyChainTradeTransaction
/ram:ApplicableHeaderTradeSettlement
/ram:PayeeTradeParty
/ram:ID</v>
      </c>
      <c r="AR875" s="75" t="str">
        <f t="shared" si="135"/>
        <v>/rsm:CrossIndustryInvoice/rsm:SupplyChainTradeTransaction/ram:ApplicableHeaderTradeSettlement/ram:PayeeTradeParty/ram:ID</v>
      </c>
      <c r="AS875" s="66" t="s">
        <v>55</v>
      </c>
      <c r="AT875" s="68" t="s">
        <v>56</v>
      </c>
      <c r="AU875" s="66" t="str">
        <f t="shared" si="139"/>
        <v>0..n</v>
      </c>
      <c r="AV875" s="66" t="s">
        <v>1557</v>
      </c>
      <c r="AW875" s="69" t="s">
        <v>894</v>
      </c>
      <c r="AX875" s="7"/>
      <c r="AY875" s="68" t="str">
        <f t="shared" si="140"/>
        <v>BASIC WL</v>
      </c>
      <c r="AZ875" s="68" t="str">
        <f t="shared" si="140"/>
        <v>BASIC WL</v>
      </c>
      <c r="BA875" s="1"/>
      <c r="BB875" s="57"/>
      <c r="BE875"/>
      <c r="BF875" s="1"/>
      <c r="BG875" s="1"/>
      <c r="BH875" s="1"/>
      <c r="BI875" s="1"/>
      <c r="BJ875" s="1"/>
      <c r="BK875" s="1"/>
      <c r="BL875" s="1"/>
      <c r="BM875" s="1"/>
      <c r="BN875" s="1"/>
      <c r="BO875" s="1"/>
      <c r="BP875" s="1"/>
      <c r="BQ875" s="1"/>
      <c r="BR875" s="1"/>
      <c r="BS875" s="1"/>
      <c r="BT875" s="1"/>
      <c r="BU875" s="1"/>
      <c r="BV875" s="1"/>
      <c r="BW875" s="1"/>
      <c r="BX875" s="1"/>
      <c r="BY875" s="1"/>
      <c r="BZ875" s="1"/>
    </row>
    <row r="876" spans="1:78" s="59" customFormat="1" ht="76.5">
      <c r="A876" s="45" t="str">
        <f t="shared" ref="A876:A991" si="145">IF(LEFT(E876,2)="BG","NO",IF(LEN(E876)-LEN(SUBSTITUTE(E876,"-",""))&gt;1,"NO",IF(E876="EXT","EXT","YES")))</f>
        <v>NO</v>
      </c>
      <c r="B876" s="45"/>
      <c r="C876" s="131" t="s">
        <v>5068</v>
      </c>
      <c r="D876" s="212" t="s">
        <v>3431</v>
      </c>
      <c r="E876" s="213" t="s">
        <v>3723</v>
      </c>
      <c r="F876" s="311" t="s">
        <v>3715</v>
      </c>
      <c r="G876" s="66">
        <f t="shared" si="141"/>
        <v>4</v>
      </c>
      <c r="H876" s="66" t="s">
        <v>42</v>
      </c>
      <c r="I876" s="97" t="s">
        <v>3724</v>
      </c>
      <c r="J876" s="64" t="s">
        <v>35</v>
      </c>
      <c r="K876" s="65" t="s">
        <v>894</v>
      </c>
      <c r="L876" s="65"/>
      <c r="M876" s="65" t="s">
        <v>894</v>
      </c>
      <c r="N876" s="64"/>
      <c r="O876" s="66" t="s">
        <v>42</v>
      </c>
      <c r="P876" s="66" t="s">
        <v>62</v>
      </c>
      <c r="Q876" s="2" t="s">
        <v>3725</v>
      </c>
      <c r="R876" s="75" t="s">
        <v>3726</v>
      </c>
      <c r="S876" s="66" t="s">
        <v>35</v>
      </c>
      <c r="T876" s="68"/>
      <c r="U876" s="66" t="s">
        <v>62</v>
      </c>
      <c r="V876" s="66" t="s">
        <v>1557</v>
      </c>
      <c r="W876" s="69" t="s">
        <v>894</v>
      </c>
      <c r="X876" s="38"/>
      <c r="Y876" s="68" t="s">
        <v>185</v>
      </c>
      <c r="Z876" s="68" t="s">
        <v>185</v>
      </c>
      <c r="AA876" s="4"/>
      <c r="AB876" s="13" t="str">
        <f t="shared" si="143"/>
        <v>/rsm:CrossIndustryInvoice/rsm:SupplyChainTradeTransaction/ram:ApplicableHeaderTradeSettlement/ram:PayeeTradeParty</v>
      </c>
      <c r="AC876" s="13" t="str">
        <f t="shared" si="144"/>
        <v>/ram:GlobalID</v>
      </c>
      <c r="AD876" s="14">
        <f>COUNTIFS(R$4:R876,AB876)</f>
        <v>1</v>
      </c>
      <c r="AE876" s="1"/>
      <c r="AF876" s="213" t="str">
        <f t="shared" si="136"/>
        <v>BT-60-0</v>
      </c>
      <c r="AG876" s="66">
        <f t="shared" si="138"/>
        <v>4</v>
      </c>
      <c r="AH876" s="66" t="str">
        <f t="shared" si="137"/>
        <v>0..1</v>
      </c>
      <c r="AI876" s="97" t="s">
        <v>3720</v>
      </c>
      <c r="AJ876" s="64" t="s">
        <v>35</v>
      </c>
      <c r="AK876" s="65" t="s">
        <v>1569</v>
      </c>
      <c r="AL876" s="65"/>
      <c r="AM876" s="65" t="s">
        <v>35</v>
      </c>
      <c r="AN876" s="64"/>
      <c r="AO876" s="66" t="str">
        <f t="shared" si="135"/>
        <v>0..1</v>
      </c>
      <c r="AP876" s="66" t="str">
        <f t="shared" si="135"/>
        <v>0..n</v>
      </c>
      <c r="AQ876" s="2" t="str">
        <f t="shared" si="135"/>
        <v>/rsm:CrossIndustryInvoice
/rsm:SupplyChainTradeTransaction
/ram:ApplicableHeaderTradeSettlement
/ram:PayeeTradeParty
/ram:GlobalID</v>
      </c>
      <c r="AR876" s="75" t="str">
        <f t="shared" si="135"/>
        <v>/rsm:CrossIndustryInvoice/rsm:SupplyChainTradeTransaction/ram:ApplicableHeaderTradeSettlement/ram:PayeeTradeParty/ram:GlobalID</v>
      </c>
      <c r="AS876" s="66" t="s">
        <v>35</v>
      </c>
      <c r="AT876" s="68"/>
      <c r="AU876" s="66" t="str">
        <f t="shared" si="139"/>
        <v>0..n</v>
      </c>
      <c r="AV876" s="66" t="s">
        <v>1557</v>
      </c>
      <c r="AW876" s="69" t="s">
        <v>894</v>
      </c>
      <c r="AX876" s="7"/>
      <c r="AY876" s="68" t="str">
        <f t="shared" si="140"/>
        <v>BASIC WL</v>
      </c>
      <c r="AZ876" s="68" t="str">
        <f t="shared" si="140"/>
        <v>BASIC WL</v>
      </c>
      <c r="BA876" s="1"/>
      <c r="BB876" s="57"/>
      <c r="BE876"/>
      <c r="BF876" s="1"/>
      <c r="BG876" s="1"/>
      <c r="BH876" s="1"/>
      <c r="BI876" s="1"/>
      <c r="BJ876" s="1"/>
      <c r="BK876" s="1"/>
      <c r="BL876" s="1"/>
      <c r="BM876" s="1"/>
      <c r="BN876" s="1"/>
      <c r="BO876" s="1"/>
      <c r="BP876" s="1"/>
      <c r="BQ876" s="1"/>
      <c r="BR876" s="1"/>
      <c r="BS876" s="1"/>
      <c r="BT876" s="1"/>
      <c r="BU876" s="1"/>
      <c r="BV876" s="1"/>
      <c r="BW876" s="1"/>
      <c r="BX876" s="1"/>
      <c r="BY876" s="1"/>
      <c r="BZ876" s="1"/>
    </row>
    <row r="877" spans="1:78" s="59" customFormat="1" ht="89.25">
      <c r="A877" s="45" t="str">
        <f t="shared" si="145"/>
        <v>NO</v>
      </c>
      <c r="B877" s="45"/>
      <c r="C877" s="45"/>
      <c r="D877" s="212" t="s">
        <v>3431</v>
      </c>
      <c r="E877" s="213" t="s">
        <v>3727</v>
      </c>
      <c r="F877" s="311" t="s">
        <v>3727</v>
      </c>
      <c r="G877" s="66">
        <f t="shared" si="141"/>
        <v>5</v>
      </c>
      <c r="H877" s="66" t="s">
        <v>32</v>
      </c>
      <c r="I877" s="97" t="s">
        <v>443</v>
      </c>
      <c r="J877" s="64" t="s">
        <v>3728</v>
      </c>
      <c r="K877" s="65" t="s">
        <v>326</v>
      </c>
      <c r="L877" s="65"/>
      <c r="M877" s="65" t="s">
        <v>35</v>
      </c>
      <c r="N877" s="64"/>
      <c r="O877" s="66" t="s">
        <v>32</v>
      </c>
      <c r="P877" s="66" t="str">
        <f t="shared" si="142"/>
        <v>1..1</v>
      </c>
      <c r="Q877" s="2" t="s">
        <v>3729</v>
      </c>
      <c r="R877" s="75" t="s">
        <v>3730</v>
      </c>
      <c r="S877" s="66" t="s">
        <v>329</v>
      </c>
      <c r="T877" s="68" t="s">
        <v>163</v>
      </c>
      <c r="U877" s="66" t="s">
        <v>42</v>
      </c>
      <c r="V877" s="66" t="s">
        <v>35</v>
      </c>
      <c r="W877" s="69" t="s">
        <v>35</v>
      </c>
      <c r="X877" s="38"/>
      <c r="Y877" s="68" t="s">
        <v>185</v>
      </c>
      <c r="Z877" s="68" t="s">
        <v>185</v>
      </c>
      <c r="AA877" s="4"/>
      <c r="AB877" s="13" t="str">
        <f t="shared" si="143"/>
        <v>/rsm:CrossIndustryInvoice/rsm:SupplyChainTradeTransaction/ram:ApplicableHeaderTradeSettlement/ram:PayeeTradeParty/ram:GlobalID</v>
      </c>
      <c r="AC877" s="13" t="str">
        <f t="shared" si="144"/>
        <v>/@schemeID</v>
      </c>
      <c r="AD877" s="14">
        <f>COUNTIFS(R$4:R877,AB877)</f>
        <v>1</v>
      </c>
      <c r="AE877" s="1"/>
      <c r="AF877" s="213" t="str">
        <f t="shared" si="136"/>
        <v>BT-60-1</v>
      </c>
      <c r="AG877" s="66">
        <f t="shared" si="138"/>
        <v>5</v>
      </c>
      <c r="AH877" s="66" t="str">
        <f t="shared" si="137"/>
        <v>1..1</v>
      </c>
      <c r="AI877" s="97" t="s">
        <v>330</v>
      </c>
      <c r="AJ877" s="64" t="s">
        <v>3728</v>
      </c>
      <c r="AK877" s="65" t="s">
        <v>331</v>
      </c>
      <c r="AL877" s="65"/>
      <c r="AM877" s="65" t="s">
        <v>35</v>
      </c>
      <c r="AN877" s="64"/>
      <c r="AO877" s="66" t="str">
        <f t="shared" si="135"/>
        <v>1..1</v>
      </c>
      <c r="AP877" s="66" t="str">
        <f t="shared" si="135"/>
        <v>1..1</v>
      </c>
      <c r="AQ877" s="2" t="str">
        <f t="shared" si="135"/>
        <v>/rsm:CrossIndustryInvoice
/rsm:SupplyChainTradeTransaction
/ram:ApplicableHeaderTradeSettlement
/ram:PayeeTradeParty
/ram:GlobalID
/@schemeID</v>
      </c>
      <c r="AR877" s="75" t="str">
        <f t="shared" si="135"/>
        <v>/rsm:CrossIndustryInvoice/rsm:SupplyChainTradeTransaction/ram:ApplicableHeaderTradeSettlement/ram:PayeeTradeParty/ram:GlobalID/@schemeID</v>
      </c>
      <c r="AS877" s="66" t="s">
        <v>329</v>
      </c>
      <c r="AT877" s="68" t="s">
        <v>163</v>
      </c>
      <c r="AU877" s="66" t="str">
        <f t="shared" si="139"/>
        <v>0..1</v>
      </c>
      <c r="AV877" s="66" t="s">
        <v>35</v>
      </c>
      <c r="AW877" s="69" t="s">
        <v>35</v>
      </c>
      <c r="AX877" s="7"/>
      <c r="AY877" s="68" t="str">
        <f t="shared" si="140"/>
        <v>BASIC WL</v>
      </c>
      <c r="AZ877" s="68" t="str">
        <f t="shared" si="140"/>
        <v>BASIC WL</v>
      </c>
      <c r="BA877" s="1"/>
      <c r="BB877" s="57"/>
      <c r="BE877"/>
      <c r="BF877" s="1"/>
      <c r="BG877" s="1"/>
      <c r="BH877" s="1"/>
      <c r="BI877" s="1"/>
      <c r="BJ877" s="1"/>
      <c r="BK877" s="1"/>
      <c r="BL877" s="1"/>
      <c r="BM877" s="1"/>
      <c r="BN877" s="1"/>
      <c r="BO877" s="1"/>
      <c r="BP877" s="1"/>
      <c r="BQ877" s="1"/>
      <c r="BR877" s="1"/>
      <c r="BS877" s="1"/>
      <c r="BT877" s="1"/>
      <c r="BU877" s="1"/>
      <c r="BV877" s="1"/>
      <c r="BW877" s="1"/>
      <c r="BX877" s="1"/>
      <c r="BY877" s="1"/>
      <c r="BZ877" s="1"/>
    </row>
    <row r="878" spans="1:78" s="59" customFormat="1" ht="76.5">
      <c r="A878" s="45" t="str">
        <f t="shared" si="145"/>
        <v>YES</v>
      </c>
      <c r="B878" s="45"/>
      <c r="C878" s="45"/>
      <c r="D878" s="212" t="s">
        <v>3431</v>
      </c>
      <c r="E878" s="213" t="s">
        <v>3731</v>
      </c>
      <c r="F878" s="311" t="s">
        <v>3731</v>
      </c>
      <c r="G878" s="66">
        <f t="shared" si="141"/>
        <v>4</v>
      </c>
      <c r="H878" s="66" t="s">
        <v>32</v>
      </c>
      <c r="I878" s="64" t="s">
        <v>3732</v>
      </c>
      <c r="J878" s="64" t="s">
        <v>3733</v>
      </c>
      <c r="K878" s="65" t="s">
        <v>3734</v>
      </c>
      <c r="L878" s="65" t="s">
        <v>3735</v>
      </c>
      <c r="M878" s="65" t="s">
        <v>3736</v>
      </c>
      <c r="N878" s="64" t="s">
        <v>70</v>
      </c>
      <c r="O878" s="66" t="s">
        <v>32</v>
      </c>
      <c r="P878" s="66" t="str">
        <f t="shared" si="142"/>
        <v>1..1</v>
      </c>
      <c r="Q878" s="2" t="s">
        <v>3737</v>
      </c>
      <c r="R878" s="75" t="s">
        <v>3738</v>
      </c>
      <c r="S878" s="66" t="s">
        <v>73</v>
      </c>
      <c r="T878" s="68" t="s">
        <v>56</v>
      </c>
      <c r="U878" s="66" t="s">
        <v>42</v>
      </c>
      <c r="V878" s="66" t="s">
        <v>35</v>
      </c>
      <c r="W878" s="69" t="s">
        <v>35</v>
      </c>
      <c r="X878" s="38"/>
      <c r="Y878" s="68" t="s">
        <v>185</v>
      </c>
      <c r="Z878" s="68" t="s">
        <v>185</v>
      </c>
      <c r="AA878" s="4"/>
      <c r="AB878" s="13" t="str">
        <f t="shared" si="143"/>
        <v>/rsm:CrossIndustryInvoice/rsm:SupplyChainTradeTransaction/ram:ApplicableHeaderTradeSettlement/ram:PayeeTradeParty</v>
      </c>
      <c r="AC878" s="13" t="str">
        <f t="shared" si="144"/>
        <v>/ram:Name</v>
      </c>
      <c r="AD878" s="14">
        <f>COUNTIFS(R$4:R878,AB878)</f>
        <v>1</v>
      </c>
      <c r="AE878" s="1"/>
      <c r="AF878" s="213" t="str">
        <f t="shared" si="136"/>
        <v>BT-59</v>
      </c>
      <c r="AG878" s="66">
        <f t="shared" si="138"/>
        <v>4</v>
      </c>
      <c r="AH878" s="66" t="str">
        <f t="shared" si="137"/>
        <v>1..1</v>
      </c>
      <c r="AI878" s="64" t="s">
        <v>3739</v>
      </c>
      <c r="AJ878" s="64" t="s">
        <v>3740</v>
      </c>
      <c r="AK878" s="65" t="s">
        <v>3741</v>
      </c>
      <c r="AL878" s="65" t="s">
        <v>3742</v>
      </c>
      <c r="AM878" s="65" t="s">
        <v>3743</v>
      </c>
      <c r="AN878" s="64" t="s">
        <v>78</v>
      </c>
      <c r="AO878" s="66" t="str">
        <f t="shared" si="135"/>
        <v>1..1</v>
      </c>
      <c r="AP878" s="66" t="str">
        <f t="shared" si="135"/>
        <v>1..1</v>
      </c>
      <c r="AQ878" s="2" t="str">
        <f t="shared" si="135"/>
        <v>/rsm:CrossIndustryInvoice
/rsm:SupplyChainTradeTransaction
/ram:ApplicableHeaderTradeSettlement
/ram:PayeeTradeParty
/ram:Name</v>
      </c>
      <c r="AR878" s="75" t="str">
        <f t="shared" si="135"/>
        <v>/rsm:CrossIndustryInvoice/rsm:SupplyChainTradeTransaction/ram:ApplicableHeaderTradeSettlement/ram:PayeeTradeParty/ram:Name</v>
      </c>
      <c r="AS878" s="66" t="s">
        <v>73</v>
      </c>
      <c r="AT878" s="68" t="s">
        <v>56</v>
      </c>
      <c r="AU878" s="66" t="str">
        <f t="shared" si="139"/>
        <v>0..1</v>
      </c>
      <c r="AV878" s="66" t="s">
        <v>35</v>
      </c>
      <c r="AW878" s="69" t="s">
        <v>35</v>
      </c>
      <c r="AX878" s="7"/>
      <c r="AY878" s="68" t="str">
        <f t="shared" si="140"/>
        <v>BASIC WL</v>
      </c>
      <c r="AZ878" s="68" t="str">
        <f t="shared" si="140"/>
        <v>BASIC WL</v>
      </c>
      <c r="BA878" s="1"/>
      <c r="BB878" s="57"/>
      <c r="BE878"/>
      <c r="BF878" s="1"/>
      <c r="BG878" s="1"/>
      <c r="BH878" s="1"/>
      <c r="BI878" s="1"/>
      <c r="BJ878" s="1"/>
      <c r="BK878" s="1"/>
      <c r="BL878" s="1"/>
      <c r="BM878" s="1"/>
      <c r="BN878" s="1"/>
      <c r="BO878" s="1"/>
      <c r="BP878" s="1"/>
      <c r="BQ878" s="1"/>
      <c r="BR878" s="1"/>
      <c r="BS878" s="1"/>
      <c r="BT878" s="1"/>
      <c r="BU878" s="1"/>
      <c r="BV878" s="1"/>
      <c r="BW878" s="1"/>
      <c r="BX878" s="1"/>
      <c r="BY878" s="1"/>
      <c r="BZ878" s="1"/>
    </row>
    <row r="879" spans="1:78" s="59" customFormat="1" ht="76.5">
      <c r="A879" s="45" t="str">
        <f t="shared" si="145"/>
        <v>EXT</v>
      </c>
      <c r="B879" s="131" t="s">
        <v>2079</v>
      </c>
      <c r="C879" s="131"/>
      <c r="D879" s="212" t="s">
        <v>3431</v>
      </c>
      <c r="E879" s="61" t="s">
        <v>41</v>
      </c>
      <c r="F879" s="281" t="s">
        <v>5027</v>
      </c>
      <c r="G879" s="62">
        <f t="shared" si="141"/>
        <v>4</v>
      </c>
      <c r="H879" s="62" t="s">
        <v>42</v>
      </c>
      <c r="I879" s="64" t="s">
        <v>3744</v>
      </c>
      <c r="J879" s="64" t="s">
        <v>3745</v>
      </c>
      <c r="K879" s="65" t="s">
        <v>3746</v>
      </c>
      <c r="L879" s="65"/>
      <c r="M879" s="65"/>
      <c r="N879" s="64" t="s">
        <v>70</v>
      </c>
      <c r="O879" s="66" t="s">
        <v>42</v>
      </c>
      <c r="P879" s="66" t="s">
        <v>42</v>
      </c>
      <c r="Q879" s="6" t="s">
        <v>3747</v>
      </c>
      <c r="R879" s="67" t="s">
        <v>3748</v>
      </c>
      <c r="S879" s="66" t="s">
        <v>131</v>
      </c>
      <c r="T879" s="68" t="s">
        <v>56</v>
      </c>
      <c r="U879" s="62" t="s">
        <v>62</v>
      </c>
      <c r="V879" s="66" t="s">
        <v>35</v>
      </c>
      <c r="W879" s="69" t="s">
        <v>35</v>
      </c>
      <c r="X879" s="38"/>
      <c r="Y879" s="70" t="s">
        <v>47</v>
      </c>
      <c r="Z879" s="70" t="s">
        <v>48</v>
      </c>
      <c r="AA879" s="4"/>
      <c r="AB879" s="13" t="str">
        <f t="shared" si="143"/>
        <v>/rsm:CrossIndustryInvoice/rsm:SupplyChainTradeTransaction/ram:ApplicableHeaderTradeSettlement/ram:PayeeTradeParty</v>
      </c>
      <c r="AC879" s="13" t="str">
        <f t="shared" si="144"/>
        <v>/ram:RoleCode</v>
      </c>
      <c r="AD879" s="14">
        <f>COUNTIFS(R$4:R879,AB879)</f>
        <v>1</v>
      </c>
      <c r="AE879" s="1"/>
      <c r="AF879" s="61" t="str">
        <f t="shared" si="136"/>
        <v>EXT</v>
      </c>
      <c r="AG879" s="62">
        <f t="shared" si="138"/>
        <v>4</v>
      </c>
      <c r="AH879" s="62" t="str">
        <f t="shared" si="137"/>
        <v>0..1</v>
      </c>
      <c r="AI879" s="64" t="s">
        <v>3749</v>
      </c>
      <c r="AJ879" s="64" t="s">
        <v>3750</v>
      </c>
      <c r="AK879" s="65" t="s">
        <v>3751</v>
      </c>
      <c r="AL879" s="65"/>
      <c r="AM879" s="65"/>
      <c r="AN879" s="64" t="s">
        <v>128</v>
      </c>
      <c r="AO879" s="66" t="str">
        <f t="shared" si="135"/>
        <v>0..1</v>
      </c>
      <c r="AP879" s="66" t="str">
        <f t="shared" si="135"/>
        <v>0..1</v>
      </c>
      <c r="AQ879" s="6" t="str">
        <f t="shared" si="135"/>
        <v>/rsm:CrossIndustryInvoice
/rsm:SupplyChainTradeTransaction
/ram:ApplicableHeaderTradeSettlement
/ram:PayeeTradeParty
/ram:RoleCode</v>
      </c>
      <c r="AR879" s="67" t="str">
        <f t="shared" si="135"/>
        <v>/rsm:CrossIndustryInvoice/rsm:SupplyChainTradeTransaction/ram:ApplicableHeaderTradeSettlement/ram:PayeeTradeParty/ram:RoleCode</v>
      </c>
      <c r="AS879" s="66" t="s">
        <v>131</v>
      </c>
      <c r="AT879" s="68" t="s">
        <v>56</v>
      </c>
      <c r="AU879" s="62" t="str">
        <f t="shared" si="139"/>
        <v>0..n</v>
      </c>
      <c r="AV879" s="66" t="s">
        <v>35</v>
      </c>
      <c r="AW879" s="69" t="s">
        <v>35</v>
      </c>
      <c r="AX879" s="7"/>
      <c r="AY879" s="70" t="str">
        <f t="shared" si="140"/>
        <v>EXTENDED</v>
      </c>
      <c r="AZ879" s="70" t="str">
        <f t="shared" si="140"/>
        <v>EXTENDED FR B2B</v>
      </c>
      <c r="BA879" s="1"/>
      <c r="BB879" s="57"/>
      <c r="BE879"/>
      <c r="BF879" s="1"/>
      <c r="BG879" s="1"/>
      <c r="BH879" s="1"/>
      <c r="BI879" s="1"/>
      <c r="BJ879" s="1"/>
      <c r="BK879" s="1"/>
      <c r="BL879" s="1"/>
      <c r="BM879" s="1"/>
      <c r="BN879" s="1"/>
      <c r="BO879" s="1"/>
      <c r="BP879" s="1"/>
      <c r="BQ879" s="1"/>
      <c r="BR879" s="1"/>
      <c r="BS879" s="1"/>
      <c r="BT879" s="1"/>
      <c r="BU879" s="1"/>
      <c r="BV879" s="1"/>
      <c r="BW879" s="1"/>
      <c r="BX879" s="1"/>
      <c r="BY879" s="1"/>
      <c r="BZ879" s="1"/>
    </row>
    <row r="880" spans="1:78" s="59" customFormat="1" ht="76.5">
      <c r="A880" s="45" t="str">
        <f t="shared" si="145"/>
        <v>NO</v>
      </c>
      <c r="B880" s="45"/>
      <c r="C880" s="45"/>
      <c r="D880" s="212" t="s">
        <v>3431</v>
      </c>
      <c r="E880" s="222" t="s">
        <v>3752</v>
      </c>
      <c r="F880" s="312" t="e">
        <v>#N/A</v>
      </c>
      <c r="G880" s="124">
        <f t="shared" si="141"/>
        <v>4</v>
      </c>
      <c r="H880" s="124" t="s">
        <v>42</v>
      </c>
      <c r="I880" s="137" t="s">
        <v>3753</v>
      </c>
      <c r="J880" s="125"/>
      <c r="K880" s="126"/>
      <c r="L880" s="126"/>
      <c r="M880" s="126"/>
      <c r="N880" s="125"/>
      <c r="O880" s="124" t="s">
        <v>42</v>
      </c>
      <c r="P880" s="124" t="str">
        <f t="shared" si="142"/>
        <v>0..1</v>
      </c>
      <c r="Q880" s="127" t="s">
        <v>3754</v>
      </c>
      <c r="R880" s="128" t="s">
        <v>3755</v>
      </c>
      <c r="S880" s="124"/>
      <c r="T880" s="129"/>
      <c r="U880" s="124" t="s">
        <v>42</v>
      </c>
      <c r="V880" s="124"/>
      <c r="W880" s="130"/>
      <c r="X880" s="38"/>
      <c r="Y880" s="129" t="s">
        <v>185</v>
      </c>
      <c r="Z880" s="129" t="s">
        <v>185</v>
      </c>
      <c r="AA880" s="4"/>
      <c r="AB880" s="13" t="str">
        <f t="shared" si="143"/>
        <v>/rsm:CrossIndustryInvoice/rsm:SupplyChainTradeTransaction/ram:ApplicableHeaderTradeSettlement/ram:PayeeTradeParty</v>
      </c>
      <c r="AC880" s="13" t="str">
        <f t="shared" si="144"/>
        <v>/ram:SpecifiedLegalOrganization</v>
      </c>
      <c r="AD880" s="14">
        <f>COUNTIFS(R$4:R880,AB880)</f>
        <v>1</v>
      </c>
      <c r="AE880" s="1"/>
      <c r="AF880" s="222" t="str">
        <f t="shared" si="136"/>
        <v>BT-61-00</v>
      </c>
      <c r="AG880" s="124">
        <f t="shared" si="138"/>
        <v>4</v>
      </c>
      <c r="AH880" s="124" t="str">
        <f t="shared" si="137"/>
        <v>0..1</v>
      </c>
      <c r="AI880" s="137" t="s">
        <v>3756</v>
      </c>
      <c r="AJ880" s="125"/>
      <c r="AK880" s="126"/>
      <c r="AL880" s="126"/>
      <c r="AM880" s="126" t="s">
        <v>35</v>
      </c>
      <c r="AN880" s="125"/>
      <c r="AO880" s="124" t="str">
        <f t="shared" si="135"/>
        <v>0..1</v>
      </c>
      <c r="AP880" s="124" t="str">
        <f t="shared" si="135"/>
        <v>0..1</v>
      </c>
      <c r="AQ880" s="127" t="str">
        <f t="shared" si="135"/>
        <v>/rsm:CrossIndustryInvoice
/rsm:SupplyChainTradeTransaction
/ram:ApplicableHeaderTradeSettlement
/ram:PayeeTradeParty
/ram:SpecifiedLegalOrganization</v>
      </c>
      <c r="AR880" s="128" t="str">
        <f t="shared" si="135"/>
        <v>/rsm:CrossIndustryInvoice/rsm:SupplyChainTradeTransaction/ram:ApplicableHeaderTradeSettlement/ram:PayeeTradeParty/ram:SpecifiedLegalOrganization</v>
      </c>
      <c r="AS880" s="124"/>
      <c r="AT880" s="129"/>
      <c r="AU880" s="124" t="str">
        <f t="shared" si="139"/>
        <v>0..1</v>
      </c>
      <c r="AV880" s="124"/>
      <c r="AW880" s="130"/>
      <c r="AX880" s="7"/>
      <c r="AY880" s="129" t="str">
        <f t="shared" si="140"/>
        <v>BASIC WL</v>
      </c>
      <c r="AZ880" s="129" t="str">
        <f t="shared" si="140"/>
        <v>BASIC WL</v>
      </c>
      <c r="BA880" s="1"/>
      <c r="BB880" s="57"/>
      <c r="BE880"/>
      <c r="BF880" s="1"/>
      <c r="BG880" s="1"/>
      <c r="BH880" s="1"/>
      <c r="BI880" s="1"/>
      <c r="BJ880" s="1"/>
      <c r="BK880" s="1"/>
      <c r="BL880" s="1"/>
      <c r="BM880" s="1"/>
      <c r="BN880" s="1"/>
      <c r="BO880" s="1"/>
      <c r="BP880" s="1"/>
      <c r="BQ880" s="1"/>
      <c r="BR880" s="1"/>
      <c r="BS880" s="1"/>
      <c r="BT880" s="1"/>
      <c r="BU880" s="1"/>
      <c r="BV880" s="1"/>
      <c r="BW880" s="1"/>
      <c r="BX880" s="1"/>
      <c r="BY880" s="1"/>
      <c r="BZ880" s="1"/>
    </row>
    <row r="881" spans="1:78" s="59" customFormat="1" ht="89.25">
      <c r="A881" s="45" t="str">
        <f t="shared" si="145"/>
        <v>YES</v>
      </c>
      <c r="B881" s="45"/>
      <c r="C881" s="45"/>
      <c r="D881" s="212" t="s">
        <v>3431</v>
      </c>
      <c r="E881" s="213" t="s">
        <v>3757</v>
      </c>
      <c r="F881" s="311" t="s">
        <v>3757</v>
      </c>
      <c r="G881" s="66">
        <f t="shared" si="141"/>
        <v>5</v>
      </c>
      <c r="H881" s="66" t="s">
        <v>42</v>
      </c>
      <c r="I881" s="64" t="s">
        <v>3758</v>
      </c>
      <c r="J881" s="64" t="s">
        <v>3759</v>
      </c>
      <c r="K881" s="65" t="s">
        <v>3760</v>
      </c>
      <c r="L881" s="65"/>
      <c r="M881" s="65" t="s">
        <v>35</v>
      </c>
      <c r="N881" s="64" t="s">
        <v>90</v>
      </c>
      <c r="O881" s="66" t="s">
        <v>32</v>
      </c>
      <c r="P881" s="66" t="str">
        <f t="shared" si="142"/>
        <v>1..1</v>
      </c>
      <c r="Q881" s="2" t="s">
        <v>3761</v>
      </c>
      <c r="R881" s="75" t="s">
        <v>3762</v>
      </c>
      <c r="S881" s="66" t="s">
        <v>55</v>
      </c>
      <c r="T881" s="68" t="s">
        <v>56</v>
      </c>
      <c r="U881" s="66" t="s">
        <v>42</v>
      </c>
      <c r="V881" s="66" t="s">
        <v>35</v>
      </c>
      <c r="W881" s="69" t="s">
        <v>35</v>
      </c>
      <c r="X881" s="38"/>
      <c r="Y881" s="68" t="s">
        <v>185</v>
      </c>
      <c r="Z881" s="68" t="s">
        <v>185</v>
      </c>
      <c r="AA881" s="4"/>
      <c r="AB881" s="13" t="str">
        <f t="shared" si="143"/>
        <v>/rsm:CrossIndustryInvoice/rsm:SupplyChainTradeTransaction/ram:ApplicableHeaderTradeSettlement/ram:PayeeTradeParty/ram:SpecifiedLegalOrganization</v>
      </c>
      <c r="AC881" s="13" t="str">
        <f t="shared" si="144"/>
        <v>/ram:ID</v>
      </c>
      <c r="AD881" s="14">
        <f>COUNTIFS(R$4:R881,AB881)</f>
        <v>1</v>
      </c>
      <c r="AE881" s="1"/>
      <c r="AF881" s="213" t="str">
        <f t="shared" si="136"/>
        <v>BT-61</v>
      </c>
      <c r="AG881" s="66">
        <f t="shared" si="138"/>
        <v>5</v>
      </c>
      <c r="AH881" s="66" t="str">
        <f t="shared" si="137"/>
        <v>0..1</v>
      </c>
      <c r="AI881" s="64" t="s">
        <v>3763</v>
      </c>
      <c r="AJ881" s="64" t="s">
        <v>3764</v>
      </c>
      <c r="AK881" s="65" t="s">
        <v>3765</v>
      </c>
      <c r="AL881" s="65"/>
      <c r="AM881" s="65" t="s">
        <v>35</v>
      </c>
      <c r="AN881" s="64" t="s">
        <v>99</v>
      </c>
      <c r="AO881" s="66" t="str">
        <f t="shared" si="135"/>
        <v>1..1</v>
      </c>
      <c r="AP881" s="66" t="str">
        <f t="shared" si="135"/>
        <v>1..1</v>
      </c>
      <c r="AQ881" s="2" t="str">
        <f t="shared" si="135"/>
        <v>/rsm:CrossIndustryInvoice
/rsm:SupplyChainTradeTransaction
/ram:ApplicableHeaderTradeSettlement
/ram:PayeeTradeParty
/ram:SpecifiedLegalOrganization
/ram:ID</v>
      </c>
      <c r="AR881" s="75" t="str">
        <f t="shared" si="135"/>
        <v>/rsm:CrossIndustryInvoice/rsm:SupplyChainTradeTransaction/ram:ApplicableHeaderTradeSettlement/ram:PayeeTradeParty/ram:SpecifiedLegalOrganization/ram:ID</v>
      </c>
      <c r="AS881" s="66" t="s">
        <v>55</v>
      </c>
      <c r="AT881" s="68" t="s">
        <v>56</v>
      </c>
      <c r="AU881" s="66" t="str">
        <f t="shared" si="139"/>
        <v>0..1</v>
      </c>
      <c r="AV881" s="66" t="s">
        <v>35</v>
      </c>
      <c r="AW881" s="69" t="s">
        <v>35</v>
      </c>
      <c r="AX881" s="7"/>
      <c r="AY881" s="68" t="str">
        <f t="shared" si="140"/>
        <v>BASIC WL</v>
      </c>
      <c r="AZ881" s="68" t="str">
        <f t="shared" si="140"/>
        <v>BASIC WL</v>
      </c>
      <c r="BA881" s="1"/>
      <c r="BB881" s="57"/>
      <c r="BE881"/>
      <c r="BF881" s="1"/>
      <c r="BG881" s="1"/>
      <c r="BH881" s="1"/>
      <c r="BI881" s="1"/>
      <c r="BJ881" s="1"/>
      <c r="BK881" s="1"/>
      <c r="BL881" s="1"/>
      <c r="BM881" s="1"/>
      <c r="BN881" s="1"/>
      <c r="BO881" s="1"/>
      <c r="BP881" s="1"/>
      <c r="BQ881" s="1"/>
      <c r="BR881" s="1"/>
      <c r="BS881" s="1"/>
      <c r="BT881" s="1"/>
      <c r="BU881" s="1"/>
      <c r="BV881" s="1"/>
      <c r="BW881" s="1"/>
      <c r="BX881" s="1"/>
      <c r="BY881" s="1"/>
      <c r="BZ881" s="1"/>
    </row>
    <row r="882" spans="1:78" s="59" customFormat="1" ht="102">
      <c r="A882" s="45" t="str">
        <f t="shared" si="145"/>
        <v>NO</v>
      </c>
      <c r="B882" s="45"/>
      <c r="C882" s="45"/>
      <c r="D882" s="212" t="s">
        <v>3431</v>
      </c>
      <c r="E882" s="213" t="s">
        <v>3766</v>
      </c>
      <c r="F882" s="311" t="s">
        <v>3766</v>
      </c>
      <c r="G882" s="66">
        <f t="shared" si="141"/>
        <v>6</v>
      </c>
      <c r="H882" s="66" t="s">
        <v>42</v>
      </c>
      <c r="I882" s="97" t="s">
        <v>443</v>
      </c>
      <c r="J882" s="64" t="s">
        <v>3767</v>
      </c>
      <c r="K882" s="65" t="s">
        <v>326</v>
      </c>
      <c r="L882" s="65" t="s">
        <v>916</v>
      </c>
      <c r="M882" s="65" t="s">
        <v>35</v>
      </c>
      <c r="N882" s="64" t="s">
        <v>128</v>
      </c>
      <c r="O882" s="66" t="s">
        <v>42</v>
      </c>
      <c r="P882" s="66" t="str">
        <f t="shared" si="142"/>
        <v>0..1</v>
      </c>
      <c r="Q882" s="2" t="s">
        <v>3768</v>
      </c>
      <c r="R882" s="75" t="s">
        <v>3769</v>
      </c>
      <c r="S882" s="66" t="s">
        <v>329</v>
      </c>
      <c r="T882" s="68" t="s">
        <v>163</v>
      </c>
      <c r="U882" s="66" t="s">
        <v>42</v>
      </c>
      <c r="V882" s="66" t="s">
        <v>35</v>
      </c>
      <c r="W882" s="69" t="s">
        <v>35</v>
      </c>
      <c r="X882" s="38"/>
      <c r="Y882" s="68" t="s">
        <v>185</v>
      </c>
      <c r="Z882" s="68" t="s">
        <v>185</v>
      </c>
      <c r="AA882" s="4"/>
      <c r="AB882" s="13" t="str">
        <f t="shared" si="143"/>
        <v>/rsm:CrossIndustryInvoice/rsm:SupplyChainTradeTransaction/ram:ApplicableHeaderTradeSettlement/ram:PayeeTradeParty/ram:SpecifiedLegalOrganization/ram:ID</v>
      </c>
      <c r="AC882" s="13" t="str">
        <f t="shared" si="144"/>
        <v>/@schemeID</v>
      </c>
      <c r="AD882" s="14">
        <f>COUNTIFS(R$4:R882,AB882)</f>
        <v>1</v>
      </c>
      <c r="AE882" s="1"/>
      <c r="AF882" s="213" t="str">
        <f t="shared" si="136"/>
        <v>BT-61-1</v>
      </c>
      <c r="AG882" s="66">
        <f t="shared" si="138"/>
        <v>6</v>
      </c>
      <c r="AH882" s="66" t="str">
        <f t="shared" si="137"/>
        <v>0..1</v>
      </c>
      <c r="AI882" s="97" t="s">
        <v>330</v>
      </c>
      <c r="AJ882" s="64" t="s">
        <v>3770</v>
      </c>
      <c r="AK882" s="65" t="s">
        <v>331</v>
      </c>
      <c r="AL882" s="65" t="s">
        <v>1616</v>
      </c>
      <c r="AM882" s="65" t="s">
        <v>35</v>
      </c>
      <c r="AN882" s="64" t="s">
        <v>128</v>
      </c>
      <c r="AO882" s="66" t="str">
        <f t="shared" ref="AO882:AR945" si="146">O882</f>
        <v>0..1</v>
      </c>
      <c r="AP882" s="66" t="str">
        <f t="shared" si="146"/>
        <v>0..1</v>
      </c>
      <c r="AQ882" s="2" t="str">
        <f t="shared" si="146"/>
        <v>/rsm:CrossIndustryInvoice
/rsm:SupplyChainTradeTransaction
/ram:ApplicableHeaderTradeSettlement
/ram:PayeeTradeParty
/ram:SpecifiedLegalOrganization
/ram:ID
/@schemeID</v>
      </c>
      <c r="AR882" s="75" t="str">
        <f t="shared" si="146"/>
        <v>/rsm:CrossIndustryInvoice/rsm:SupplyChainTradeTransaction/ram:ApplicableHeaderTradeSettlement/ram:PayeeTradeParty/ram:SpecifiedLegalOrganization/ram:ID/@schemeID</v>
      </c>
      <c r="AS882" s="66" t="s">
        <v>329</v>
      </c>
      <c r="AT882" s="68" t="s">
        <v>163</v>
      </c>
      <c r="AU882" s="66" t="str">
        <f t="shared" si="139"/>
        <v>0..1</v>
      </c>
      <c r="AV882" s="66" t="s">
        <v>35</v>
      </c>
      <c r="AW882" s="69" t="s">
        <v>35</v>
      </c>
      <c r="AX882" s="7"/>
      <c r="AY882" s="68" t="str">
        <f t="shared" si="140"/>
        <v>BASIC WL</v>
      </c>
      <c r="AZ882" s="68" t="str">
        <f t="shared" si="140"/>
        <v>BASIC WL</v>
      </c>
      <c r="BA882" s="1"/>
      <c r="BB882" s="57"/>
      <c r="BE882"/>
      <c r="BF882" s="1"/>
      <c r="BG882" s="1"/>
      <c r="BH882" s="1"/>
      <c r="BI882" s="1"/>
      <c r="BJ882" s="1"/>
      <c r="BK882" s="1"/>
      <c r="BL882" s="1"/>
      <c r="BM882" s="1"/>
      <c r="BN882" s="1"/>
      <c r="BO882" s="1"/>
      <c r="BP882" s="1"/>
      <c r="BQ882" s="1"/>
      <c r="BR882" s="1"/>
      <c r="BS882" s="1"/>
      <c r="BT882" s="1"/>
      <c r="BU882" s="1"/>
      <c r="BV882" s="1"/>
      <c r="BW882" s="1"/>
      <c r="BX882" s="1"/>
      <c r="BY882" s="1"/>
      <c r="BZ882" s="1"/>
    </row>
    <row r="883" spans="1:78" s="59" customFormat="1" ht="89.25">
      <c r="A883" s="45" t="str">
        <f t="shared" si="145"/>
        <v>EXT</v>
      </c>
      <c r="B883" s="45"/>
      <c r="C883" s="45"/>
      <c r="D883" s="214" t="s">
        <v>3431</v>
      </c>
      <c r="E883" s="61" t="s">
        <v>41</v>
      </c>
      <c r="F883" s="281" t="e">
        <v>#N/A</v>
      </c>
      <c r="G883" s="62">
        <f t="shared" si="141"/>
        <v>5</v>
      </c>
      <c r="H883" s="62" t="s">
        <v>42</v>
      </c>
      <c r="I883" s="64" t="s">
        <v>3069</v>
      </c>
      <c r="J883" s="64"/>
      <c r="K883" s="65"/>
      <c r="L883" s="65"/>
      <c r="M883" s="65"/>
      <c r="N883" s="64"/>
      <c r="O883" s="66" t="s">
        <v>42</v>
      </c>
      <c r="P883" s="66" t="str">
        <f t="shared" si="142"/>
        <v>0..1</v>
      </c>
      <c r="Q883" s="6" t="s">
        <v>3771</v>
      </c>
      <c r="R883" s="67" t="s">
        <v>3772</v>
      </c>
      <c r="S883" s="66" t="s">
        <v>73</v>
      </c>
      <c r="T883" s="68" t="s">
        <v>56</v>
      </c>
      <c r="U883" s="62" t="s">
        <v>42</v>
      </c>
      <c r="V883" s="66"/>
      <c r="W883" s="69"/>
      <c r="X883" s="38"/>
      <c r="Y883" s="70" t="s">
        <v>47</v>
      </c>
      <c r="Z883" s="70" t="s">
        <v>48</v>
      </c>
      <c r="AA883" s="4"/>
      <c r="AB883" s="13" t="str">
        <f t="shared" si="143"/>
        <v>/rsm:CrossIndustryInvoice/rsm:SupplyChainTradeTransaction/ram:ApplicableHeaderTradeSettlement/ram:PayeeTradeParty/ram:SpecifiedLegalOrganization</v>
      </c>
      <c r="AC883" s="13" t="str">
        <f t="shared" si="144"/>
        <v>/ram:TradingBusinessName</v>
      </c>
      <c r="AD883" s="14">
        <f>COUNTIFS(R$4:R883,AB883)</f>
        <v>1</v>
      </c>
      <c r="AE883" s="1"/>
      <c r="AF883" s="61" t="str">
        <f t="shared" si="136"/>
        <v>EXT</v>
      </c>
      <c r="AG883" s="62">
        <f t="shared" si="138"/>
        <v>5</v>
      </c>
      <c r="AH883" s="62" t="str">
        <f t="shared" si="137"/>
        <v>0..1</v>
      </c>
      <c r="AI883" s="64" t="s">
        <v>2112</v>
      </c>
      <c r="AJ883" s="64"/>
      <c r="AK883" s="65"/>
      <c r="AL883" s="65"/>
      <c r="AM883" s="65"/>
      <c r="AN883" s="64"/>
      <c r="AO883" s="66" t="str">
        <f t="shared" si="146"/>
        <v>0..1</v>
      </c>
      <c r="AP883" s="66" t="str">
        <f t="shared" si="146"/>
        <v>0..1</v>
      </c>
      <c r="AQ883" s="6" t="str">
        <f t="shared" si="146"/>
        <v>/rsm:CrossIndustryInvoice
/rsm:SupplyChainTradeTransaction
/ram:ApplicableHeaderTradeSettlement
/ram:PayeeTradeParty
/ram:SpecifiedLegalOrganization
/ram:TradingBusinessName</v>
      </c>
      <c r="AR883" s="67" t="str">
        <f t="shared" si="146"/>
        <v>/rsm:CrossIndustryInvoice/rsm:SupplyChainTradeTransaction/ram:ApplicableHeaderTradeSettlement/ram:PayeeTradeParty/ram:SpecifiedLegalOrganization/ram:TradingBusinessName</v>
      </c>
      <c r="AS883" s="66" t="s">
        <v>73</v>
      </c>
      <c r="AT883" s="68" t="s">
        <v>56</v>
      </c>
      <c r="AU883" s="62" t="str">
        <f t="shared" si="139"/>
        <v>0..1</v>
      </c>
      <c r="AV883" s="66"/>
      <c r="AW883" s="69"/>
      <c r="AX883" s="7"/>
      <c r="AY883" s="70" t="str">
        <f t="shared" si="140"/>
        <v>EXTENDED</v>
      </c>
      <c r="AZ883" s="70" t="str">
        <f t="shared" si="140"/>
        <v>EXTENDED FR B2B</v>
      </c>
      <c r="BA883" s="1"/>
      <c r="BB883" s="57"/>
      <c r="BE883"/>
      <c r="BF883" s="1"/>
      <c r="BG883" s="1"/>
      <c r="BH883" s="1"/>
      <c r="BI883" s="1"/>
      <c r="BJ883" s="1"/>
      <c r="BK883" s="1"/>
      <c r="BL883" s="1"/>
      <c r="BM883" s="1"/>
      <c r="BN883" s="1"/>
      <c r="BO883" s="1"/>
      <c r="BP883" s="1"/>
      <c r="BQ883" s="1"/>
      <c r="BR883" s="1"/>
      <c r="BS883" s="1"/>
      <c r="BT883" s="1"/>
      <c r="BU883" s="1"/>
      <c r="BV883" s="1"/>
      <c r="BW883" s="1"/>
      <c r="BX883" s="1"/>
      <c r="BY883" s="1"/>
      <c r="BZ883" s="1"/>
    </row>
    <row r="884" spans="1:78" s="59" customFormat="1" ht="89.25">
      <c r="A884" s="45" t="str">
        <f t="shared" si="145"/>
        <v>EXT</v>
      </c>
      <c r="B884" s="131" t="s">
        <v>2079</v>
      </c>
      <c r="C884" s="131"/>
      <c r="D884" s="214" t="s">
        <v>3431</v>
      </c>
      <c r="E884" s="161" t="s">
        <v>41</v>
      </c>
      <c r="F884" s="297" t="e">
        <v>#N/A</v>
      </c>
      <c r="G884" s="162">
        <f t="shared" si="141"/>
        <v>5</v>
      </c>
      <c r="H884" s="162" t="s">
        <v>42</v>
      </c>
      <c r="I884" s="163" t="s">
        <v>3773</v>
      </c>
      <c r="J884" s="163" t="s">
        <v>3073</v>
      </c>
      <c r="K884" s="164"/>
      <c r="L884" s="164"/>
      <c r="M884" s="164"/>
      <c r="N884" s="163"/>
      <c r="O884" s="66" t="s">
        <v>42</v>
      </c>
      <c r="P884" s="66" t="str">
        <f t="shared" si="142"/>
        <v>0..1</v>
      </c>
      <c r="Q884" s="166" t="s">
        <v>3774</v>
      </c>
      <c r="R884" s="167" t="s">
        <v>3775</v>
      </c>
      <c r="S884" s="165"/>
      <c r="T884" s="168"/>
      <c r="U884" s="162" t="s">
        <v>42</v>
      </c>
      <c r="V884" s="165"/>
      <c r="W884" s="169"/>
      <c r="X884" s="38"/>
      <c r="Y884" s="170" t="s">
        <v>47</v>
      </c>
      <c r="Z884" s="170" t="s">
        <v>47</v>
      </c>
      <c r="AA884" s="57"/>
      <c r="AB884" s="13" t="str">
        <f t="shared" si="143"/>
        <v>/rsm:CrossIndustryInvoice/rsm:SupplyChainTradeTransaction/ram:ApplicableHeaderTradeSettlement/ram:PayeeTradeParty/ram:SpecifiedLegalOrganization</v>
      </c>
      <c r="AC884" s="13" t="str">
        <f t="shared" si="144"/>
        <v>/ram:PostalTradeAddress</v>
      </c>
      <c r="AD884" s="14">
        <f>COUNTIFS(R$4:R884,AB884)</f>
        <v>1</v>
      </c>
      <c r="AE884" s="57"/>
      <c r="AF884" s="161" t="str">
        <f t="shared" si="136"/>
        <v>EXT</v>
      </c>
      <c r="AG884" s="162">
        <f t="shared" si="138"/>
        <v>5</v>
      </c>
      <c r="AH884" s="162" t="str">
        <f t="shared" si="137"/>
        <v>0..1</v>
      </c>
      <c r="AI884" s="163" t="s">
        <v>1632</v>
      </c>
      <c r="AJ884" s="163" t="s">
        <v>1633</v>
      </c>
      <c r="AK884" s="164"/>
      <c r="AL884" s="164"/>
      <c r="AM884" s="164"/>
      <c r="AN884" s="163"/>
      <c r="AO884" s="66" t="str">
        <f t="shared" si="146"/>
        <v>0..1</v>
      </c>
      <c r="AP884" s="66" t="str">
        <f t="shared" si="146"/>
        <v>0..1</v>
      </c>
      <c r="AQ884" s="166" t="str">
        <f t="shared" si="146"/>
        <v>/rsm:CrossIndustryInvoice
/rsm:SupplyChainTradeTransaction
/ram:ApplicableHeaderTradeSettlement
/ram:PayeeTradeParty
/ram:SpecifiedLegalOrganization
/ram:PostalTradeAddress</v>
      </c>
      <c r="AR884" s="167" t="str">
        <f t="shared" si="146"/>
        <v>/rsm:CrossIndustryInvoice/rsm:SupplyChainTradeTransaction/ram:ApplicableHeaderTradeSettlement/ram:PayeeTradeParty/ram:SpecifiedLegalOrganization/ram:PostalTradeAddress</v>
      </c>
      <c r="AS884" s="165"/>
      <c r="AT884" s="168"/>
      <c r="AU884" s="162" t="str">
        <f t="shared" si="139"/>
        <v>0..1</v>
      </c>
      <c r="AV884" s="165"/>
      <c r="AW884" s="169"/>
      <c r="AX884" s="7"/>
      <c r="AY884" s="170" t="str">
        <f t="shared" si="140"/>
        <v>EXTENDED</v>
      </c>
      <c r="AZ884" s="170" t="str">
        <f t="shared" si="140"/>
        <v>EXTENDED</v>
      </c>
      <c r="BA884" s="1"/>
      <c r="BB884" s="57"/>
      <c r="BE884"/>
      <c r="BF884" s="1"/>
      <c r="BG884" s="1"/>
      <c r="BH884" s="1"/>
      <c r="BI884" s="1"/>
      <c r="BJ884" s="1"/>
      <c r="BK884" s="1"/>
      <c r="BL884" s="1"/>
      <c r="BM884" s="1"/>
      <c r="BN884" s="1"/>
      <c r="BO884" s="1"/>
      <c r="BP884" s="1"/>
      <c r="BQ884" s="1"/>
      <c r="BR884" s="1"/>
      <c r="BS884" s="1"/>
      <c r="BT884" s="1"/>
      <c r="BU884" s="1"/>
      <c r="BV884" s="1"/>
      <c r="BW884" s="1"/>
      <c r="BX884" s="1"/>
      <c r="BY884" s="1"/>
      <c r="BZ884" s="1"/>
    </row>
    <row r="885" spans="1:78" s="59" customFormat="1" ht="102">
      <c r="A885" s="45" t="str">
        <f t="shared" si="145"/>
        <v>EXT</v>
      </c>
      <c r="B885" s="131" t="s">
        <v>2079</v>
      </c>
      <c r="C885" s="131"/>
      <c r="D885" s="214" t="s">
        <v>3431</v>
      </c>
      <c r="E885" s="61" t="s">
        <v>41</v>
      </c>
      <c r="F885" s="281" t="e">
        <v>#N/A</v>
      </c>
      <c r="G885" s="62">
        <f t="shared" si="141"/>
        <v>6</v>
      </c>
      <c r="H885" s="62" t="s">
        <v>42</v>
      </c>
      <c r="I885" s="64" t="s">
        <v>1634</v>
      </c>
      <c r="J885" s="64" t="s">
        <v>1635</v>
      </c>
      <c r="K885" s="65" t="s">
        <v>1636</v>
      </c>
      <c r="L885" s="65"/>
      <c r="M885" s="65"/>
      <c r="N885" s="64"/>
      <c r="O885" s="66" t="s">
        <v>42</v>
      </c>
      <c r="P885" s="66" t="str">
        <f t="shared" si="142"/>
        <v>0..1</v>
      </c>
      <c r="Q885" s="6" t="s">
        <v>3776</v>
      </c>
      <c r="R885" s="67" t="s">
        <v>3777</v>
      </c>
      <c r="S885" s="66" t="s">
        <v>73</v>
      </c>
      <c r="T885" s="68" t="s">
        <v>56</v>
      </c>
      <c r="U885" s="62" t="s">
        <v>42</v>
      </c>
      <c r="V885" s="66"/>
      <c r="W885" s="69"/>
      <c r="X885" s="38"/>
      <c r="Y885" s="70" t="s">
        <v>47</v>
      </c>
      <c r="Z885" s="70" t="s">
        <v>47</v>
      </c>
      <c r="AA885" s="57"/>
      <c r="AB885" s="13" t="str">
        <f t="shared" si="143"/>
        <v>/rsm:CrossIndustryInvoice/rsm:SupplyChainTradeTransaction/ram:ApplicableHeaderTradeSettlement/ram:PayeeTradeParty/ram:SpecifiedLegalOrganization/ram:PostalTradeAddress</v>
      </c>
      <c r="AC885" s="13" t="str">
        <f t="shared" si="144"/>
        <v>/ram:PostcodeCode</v>
      </c>
      <c r="AD885" s="14">
        <f>COUNTIFS(R$4:R885,AB885)</f>
        <v>1</v>
      </c>
      <c r="AE885" s="57"/>
      <c r="AF885" s="61" t="str">
        <f t="shared" si="136"/>
        <v>EXT</v>
      </c>
      <c r="AG885" s="62">
        <f t="shared" si="138"/>
        <v>6</v>
      </c>
      <c r="AH885" s="62" t="str">
        <f t="shared" si="137"/>
        <v>0..1</v>
      </c>
      <c r="AI885" s="64" t="s">
        <v>2544</v>
      </c>
      <c r="AJ885" s="64"/>
      <c r="AK885" s="65"/>
      <c r="AL885" s="65"/>
      <c r="AM885" s="65"/>
      <c r="AN885" s="64"/>
      <c r="AO885" s="66" t="str">
        <f t="shared" si="146"/>
        <v>0..1</v>
      </c>
      <c r="AP885" s="66" t="str">
        <f t="shared" si="146"/>
        <v>0..1</v>
      </c>
      <c r="AQ885" s="6" t="str">
        <f t="shared" si="146"/>
        <v>/rsm:CrossIndustryInvoice
/rsm:SupplyChainTradeTransaction
/ram:ApplicableHeaderTradeSettlement
/ram:PayeeTradeParty
/ram:SpecifiedLegalOrganization
/ram:PostalTradeAddress
/ram:PostcodeCode</v>
      </c>
      <c r="AR885" s="67" t="str">
        <f t="shared" si="146"/>
        <v>/rsm:CrossIndustryInvoice/rsm:SupplyChainTradeTransaction/ram:ApplicableHeaderTradeSettlement/ram:PayeeTradeParty/ram:SpecifiedLegalOrganization/ram:PostalTradeAddress/ram:PostcodeCode</v>
      </c>
      <c r="AS885" s="66" t="s">
        <v>73</v>
      </c>
      <c r="AT885" s="68" t="s">
        <v>56</v>
      </c>
      <c r="AU885" s="62" t="str">
        <f t="shared" si="139"/>
        <v>0..1</v>
      </c>
      <c r="AV885" s="66"/>
      <c r="AW885" s="69"/>
      <c r="AX885" s="7"/>
      <c r="AY885" s="70" t="str">
        <f t="shared" si="140"/>
        <v>EXTENDED</v>
      </c>
      <c r="AZ885" s="70" t="str">
        <f t="shared" si="140"/>
        <v>EXTENDED</v>
      </c>
      <c r="BA885" s="1"/>
      <c r="BB885" s="57"/>
      <c r="BE885"/>
      <c r="BF885" s="1"/>
      <c r="BG885" s="1"/>
      <c r="BH885" s="1"/>
      <c r="BI885" s="1"/>
      <c r="BJ885" s="1"/>
      <c r="BK885" s="1"/>
      <c r="BL885" s="1"/>
      <c r="BM885" s="1"/>
      <c r="BN885" s="1"/>
      <c r="BO885" s="1"/>
      <c r="BP885" s="1"/>
      <c r="BQ885" s="1"/>
      <c r="BR885" s="1"/>
      <c r="BS885" s="1"/>
      <c r="BT885" s="1"/>
      <c r="BU885" s="1"/>
      <c r="BV885" s="1"/>
      <c r="BW885" s="1"/>
      <c r="BX885" s="1"/>
      <c r="BY885" s="1"/>
      <c r="BZ885" s="1"/>
    </row>
    <row r="886" spans="1:78" s="59" customFormat="1" ht="102">
      <c r="A886" s="45" t="str">
        <f t="shared" si="145"/>
        <v>EXT</v>
      </c>
      <c r="B886" s="131" t="s">
        <v>2079</v>
      </c>
      <c r="C886" s="131"/>
      <c r="D886" s="214" t="s">
        <v>3431</v>
      </c>
      <c r="E886" s="61" t="s">
        <v>41</v>
      </c>
      <c r="F886" s="281" t="e">
        <v>#N/A</v>
      </c>
      <c r="G886" s="62">
        <f t="shared" si="141"/>
        <v>6</v>
      </c>
      <c r="H886" s="62" t="s">
        <v>42</v>
      </c>
      <c r="I886" s="64" t="s">
        <v>1640</v>
      </c>
      <c r="J886" s="64" t="s">
        <v>1641</v>
      </c>
      <c r="K886" s="65" t="s">
        <v>1642</v>
      </c>
      <c r="L886" s="65"/>
      <c r="M886" s="65"/>
      <c r="N886" s="64"/>
      <c r="O886" s="66" t="s">
        <v>42</v>
      </c>
      <c r="P886" s="66" t="str">
        <f t="shared" si="142"/>
        <v>0..1</v>
      </c>
      <c r="Q886" s="6" t="s">
        <v>3778</v>
      </c>
      <c r="R886" s="67" t="s">
        <v>3779</v>
      </c>
      <c r="S886" s="66" t="s">
        <v>73</v>
      </c>
      <c r="T886" s="68" t="s">
        <v>56</v>
      </c>
      <c r="U886" s="62" t="s">
        <v>42</v>
      </c>
      <c r="V886" s="66"/>
      <c r="W886" s="69"/>
      <c r="X886" s="38"/>
      <c r="Y886" s="70" t="s">
        <v>47</v>
      </c>
      <c r="Z886" s="70" t="s">
        <v>47</v>
      </c>
      <c r="AA886" s="57"/>
      <c r="AB886" s="13" t="str">
        <f t="shared" si="143"/>
        <v>/rsm:CrossIndustryInvoice/rsm:SupplyChainTradeTransaction/ram:ApplicableHeaderTradeSettlement/ram:PayeeTradeParty/ram:SpecifiedLegalOrganization/ram:PostalTradeAddress</v>
      </c>
      <c r="AC886" s="13" t="str">
        <f t="shared" si="144"/>
        <v>/ram:LineOne</v>
      </c>
      <c r="AD886" s="14">
        <f>COUNTIFS(R$4:R886,AB886)</f>
        <v>1</v>
      </c>
      <c r="AE886" s="57"/>
      <c r="AF886" s="61" t="str">
        <f t="shared" si="136"/>
        <v>EXT</v>
      </c>
      <c r="AG886" s="62">
        <f t="shared" si="138"/>
        <v>6</v>
      </c>
      <c r="AH886" s="62" t="str">
        <f t="shared" si="137"/>
        <v>0..1</v>
      </c>
      <c r="AI886" s="64" t="s">
        <v>2547</v>
      </c>
      <c r="AJ886" s="64"/>
      <c r="AK886" s="65"/>
      <c r="AL886" s="65"/>
      <c r="AM886" s="65"/>
      <c r="AN886" s="64"/>
      <c r="AO886" s="66" t="str">
        <f t="shared" si="146"/>
        <v>0..1</v>
      </c>
      <c r="AP886" s="66" t="str">
        <f t="shared" si="146"/>
        <v>0..1</v>
      </c>
      <c r="AQ886" s="6" t="str">
        <f t="shared" si="146"/>
        <v>/rsm:CrossIndustryInvoice
/rsm:SupplyChainTradeTransaction
/ram:ApplicableHeaderTradeSettlement
/ram:PayeeTradeParty
/ram:SpecifiedLegalOrganization
/ram:PostalTradeAddress
/ram:LineOne</v>
      </c>
      <c r="AR886" s="67" t="str">
        <f t="shared" si="146"/>
        <v>/rsm:CrossIndustryInvoice/rsm:SupplyChainTradeTransaction/ram:ApplicableHeaderTradeSettlement/ram:PayeeTradeParty/ram:SpecifiedLegalOrganization/ram:PostalTradeAddress/ram:LineOne</v>
      </c>
      <c r="AS886" s="66" t="s">
        <v>73</v>
      </c>
      <c r="AT886" s="68" t="s">
        <v>56</v>
      </c>
      <c r="AU886" s="62" t="str">
        <f t="shared" si="139"/>
        <v>0..1</v>
      </c>
      <c r="AV886" s="66"/>
      <c r="AW886" s="69"/>
      <c r="AX886" s="7"/>
      <c r="AY886" s="70" t="str">
        <f t="shared" si="140"/>
        <v>EXTENDED</v>
      </c>
      <c r="AZ886" s="70" t="str">
        <f t="shared" si="140"/>
        <v>EXTENDED</v>
      </c>
      <c r="BA886" s="1"/>
      <c r="BB886" s="57"/>
      <c r="BE886"/>
      <c r="BF886" s="1"/>
      <c r="BG886" s="1"/>
      <c r="BH886" s="1"/>
      <c r="BI886" s="1"/>
      <c r="BJ886" s="1"/>
      <c r="BK886" s="1"/>
      <c r="BL886" s="1"/>
      <c r="BM886" s="1"/>
      <c r="BN886" s="1"/>
      <c r="BO886" s="1"/>
      <c r="BP886" s="1"/>
      <c r="BQ886" s="1"/>
      <c r="BR886" s="1"/>
      <c r="BS886" s="1"/>
      <c r="BT886" s="1"/>
      <c r="BU886" s="1"/>
      <c r="BV886" s="1"/>
      <c r="BW886" s="1"/>
      <c r="BX886" s="1"/>
      <c r="BY886" s="1"/>
      <c r="BZ886" s="1"/>
    </row>
    <row r="887" spans="1:78" s="59" customFormat="1" ht="102">
      <c r="A887" s="45" t="str">
        <f t="shared" si="145"/>
        <v>EXT</v>
      </c>
      <c r="B887" s="131" t="s">
        <v>2079</v>
      </c>
      <c r="C887" s="131"/>
      <c r="D887" s="214" t="s">
        <v>3431</v>
      </c>
      <c r="E887" s="61" t="s">
        <v>41</v>
      </c>
      <c r="F887" s="281" t="e">
        <v>#N/A</v>
      </c>
      <c r="G887" s="62">
        <f t="shared" si="141"/>
        <v>6</v>
      </c>
      <c r="H887" s="62" t="s">
        <v>42</v>
      </c>
      <c r="I887" s="64" t="s">
        <v>1646</v>
      </c>
      <c r="J887" s="64" t="s">
        <v>1647</v>
      </c>
      <c r="K887" s="65"/>
      <c r="L887" s="65"/>
      <c r="M887" s="65"/>
      <c r="N887" s="64"/>
      <c r="O887" s="66" t="s">
        <v>42</v>
      </c>
      <c r="P887" s="66" t="str">
        <f t="shared" si="142"/>
        <v>0..1</v>
      </c>
      <c r="Q887" s="6" t="s">
        <v>3780</v>
      </c>
      <c r="R887" s="67" t="s">
        <v>3781</v>
      </c>
      <c r="S887" s="66" t="s">
        <v>73</v>
      </c>
      <c r="T887" s="68" t="s">
        <v>56</v>
      </c>
      <c r="U887" s="62" t="s">
        <v>42</v>
      </c>
      <c r="V887" s="66"/>
      <c r="W887" s="69"/>
      <c r="X887" s="38"/>
      <c r="Y887" s="70" t="s">
        <v>47</v>
      </c>
      <c r="Z887" s="70" t="s">
        <v>47</v>
      </c>
      <c r="AA887" s="57"/>
      <c r="AB887" s="13" t="str">
        <f t="shared" si="143"/>
        <v>/rsm:CrossIndustryInvoice/rsm:SupplyChainTradeTransaction/ram:ApplicableHeaderTradeSettlement/ram:PayeeTradeParty/ram:SpecifiedLegalOrganization/ram:PostalTradeAddress</v>
      </c>
      <c r="AC887" s="13" t="str">
        <f t="shared" si="144"/>
        <v>/ram:LineTwo</v>
      </c>
      <c r="AD887" s="14">
        <f>COUNTIFS(R$4:R887,AB887)</f>
        <v>1</v>
      </c>
      <c r="AE887" s="57"/>
      <c r="AF887" s="61" t="str">
        <f t="shared" si="136"/>
        <v>EXT</v>
      </c>
      <c r="AG887" s="62">
        <f t="shared" si="138"/>
        <v>6</v>
      </c>
      <c r="AH887" s="62" t="str">
        <f t="shared" si="137"/>
        <v>0..1</v>
      </c>
      <c r="AI887" s="64" t="s">
        <v>2550</v>
      </c>
      <c r="AJ887" s="64"/>
      <c r="AK887" s="65"/>
      <c r="AL887" s="65"/>
      <c r="AM887" s="65"/>
      <c r="AN887" s="64"/>
      <c r="AO887" s="66" t="str">
        <f t="shared" si="146"/>
        <v>0..1</v>
      </c>
      <c r="AP887" s="66" t="str">
        <f t="shared" si="146"/>
        <v>0..1</v>
      </c>
      <c r="AQ887" s="6" t="str">
        <f t="shared" si="146"/>
        <v>/rsm:CrossIndustryInvoice
/rsm:SupplyChainTradeTransaction
/ram:ApplicableHeaderTradeSettlement
/ram:PayeeTradeParty
/ram:SpecifiedLegalOrganization
/ram:PostalTradeAddress
/ram:LineTwo</v>
      </c>
      <c r="AR887" s="67" t="str">
        <f t="shared" si="146"/>
        <v>/rsm:CrossIndustryInvoice/rsm:SupplyChainTradeTransaction/ram:ApplicableHeaderTradeSettlement/ram:PayeeTradeParty/ram:SpecifiedLegalOrganization/ram:PostalTradeAddress/ram:LineTwo</v>
      </c>
      <c r="AS887" s="66" t="s">
        <v>73</v>
      </c>
      <c r="AT887" s="68" t="s">
        <v>56</v>
      </c>
      <c r="AU887" s="62" t="str">
        <f t="shared" si="139"/>
        <v>0..1</v>
      </c>
      <c r="AV887" s="66"/>
      <c r="AW887" s="69"/>
      <c r="AX887" s="7"/>
      <c r="AY887" s="70" t="str">
        <f t="shared" si="140"/>
        <v>EXTENDED</v>
      </c>
      <c r="AZ887" s="70" t="str">
        <f t="shared" si="140"/>
        <v>EXTENDED</v>
      </c>
      <c r="BA887" s="1"/>
      <c r="BB887" s="57"/>
      <c r="BE887"/>
      <c r="BF887" s="1"/>
      <c r="BG887" s="1"/>
      <c r="BH887" s="1"/>
      <c r="BI887" s="1"/>
      <c r="BJ887" s="1"/>
      <c r="BK887" s="1"/>
      <c r="BL887" s="1"/>
      <c r="BM887" s="1"/>
      <c r="BN887" s="1"/>
      <c r="BO887" s="1"/>
      <c r="BP887" s="1"/>
      <c r="BQ887" s="1"/>
      <c r="BR887" s="1"/>
      <c r="BS887" s="1"/>
      <c r="BT887" s="1"/>
      <c r="BU887" s="1"/>
      <c r="BV887" s="1"/>
      <c r="BW887" s="1"/>
      <c r="BX887" s="1"/>
      <c r="BY887" s="1"/>
      <c r="BZ887" s="1"/>
    </row>
    <row r="888" spans="1:78" s="59" customFormat="1" ht="102">
      <c r="A888" s="45" t="str">
        <f t="shared" si="145"/>
        <v>EXT</v>
      </c>
      <c r="B888" s="131" t="s">
        <v>2079</v>
      </c>
      <c r="C888" s="131"/>
      <c r="D888" s="214" t="s">
        <v>3431</v>
      </c>
      <c r="E888" s="61" t="s">
        <v>41</v>
      </c>
      <c r="F888" s="281" t="e">
        <v>#N/A</v>
      </c>
      <c r="G888" s="62">
        <f t="shared" si="141"/>
        <v>6</v>
      </c>
      <c r="H888" s="62" t="s">
        <v>42</v>
      </c>
      <c r="I888" s="64" t="s">
        <v>1651</v>
      </c>
      <c r="J888" s="64" t="s">
        <v>1647</v>
      </c>
      <c r="K888" s="65"/>
      <c r="L888" s="65"/>
      <c r="M888" s="65"/>
      <c r="N888" s="64"/>
      <c r="O888" s="66" t="s">
        <v>42</v>
      </c>
      <c r="P888" s="66" t="str">
        <f t="shared" si="142"/>
        <v>0..1</v>
      </c>
      <c r="Q888" s="6" t="s">
        <v>3782</v>
      </c>
      <c r="R888" s="67" t="s">
        <v>3783</v>
      </c>
      <c r="S888" s="66" t="s">
        <v>73</v>
      </c>
      <c r="T888" s="68" t="s">
        <v>56</v>
      </c>
      <c r="U888" s="62" t="s">
        <v>42</v>
      </c>
      <c r="V888" s="66"/>
      <c r="W888" s="69"/>
      <c r="X888" s="38"/>
      <c r="Y888" s="70" t="s">
        <v>47</v>
      </c>
      <c r="Z888" s="70" t="s">
        <v>47</v>
      </c>
      <c r="AA888" s="189"/>
      <c r="AB888" s="13" t="str">
        <f t="shared" si="143"/>
        <v>/rsm:CrossIndustryInvoice/rsm:SupplyChainTradeTransaction/ram:ApplicableHeaderTradeSettlement/ram:PayeeTradeParty/ram:SpecifiedLegalOrganization/ram:PostalTradeAddress</v>
      </c>
      <c r="AC888" s="13" t="str">
        <f t="shared" si="144"/>
        <v>/ram:LineThree</v>
      </c>
      <c r="AD888" s="14">
        <f>COUNTIFS(R$4:R888,AB888)</f>
        <v>1</v>
      </c>
      <c r="AE888" s="11"/>
      <c r="AF888" s="61" t="str">
        <f t="shared" si="136"/>
        <v>EXT</v>
      </c>
      <c r="AG888" s="62">
        <f t="shared" si="138"/>
        <v>6</v>
      </c>
      <c r="AH888" s="62" t="str">
        <f t="shared" si="137"/>
        <v>0..1</v>
      </c>
      <c r="AI888" s="64" t="s">
        <v>2553</v>
      </c>
      <c r="AJ888" s="64"/>
      <c r="AK888" s="65"/>
      <c r="AL888" s="65"/>
      <c r="AM888" s="65"/>
      <c r="AN888" s="64"/>
      <c r="AO888" s="66" t="str">
        <f t="shared" si="146"/>
        <v>0..1</v>
      </c>
      <c r="AP888" s="66" t="str">
        <f t="shared" si="146"/>
        <v>0..1</v>
      </c>
      <c r="AQ888" s="6" t="str">
        <f t="shared" si="146"/>
        <v>/rsm:CrossIndustryInvoice
/rsm:SupplyChainTradeTransaction
/ram:ApplicableHeaderTradeSettlement
/ram:PayeeTradeParty
/ram:SpecifiedLegalOrganization
/ram:PostalTradeAddress
/ram:LineThree</v>
      </c>
      <c r="AR888" s="67" t="str">
        <f t="shared" si="146"/>
        <v>/rsm:CrossIndustryInvoice/rsm:SupplyChainTradeTransaction/ram:ApplicableHeaderTradeSettlement/ram:PayeeTradeParty/ram:SpecifiedLegalOrganization/ram:PostalTradeAddress/ram:LineThree</v>
      </c>
      <c r="AS888" s="66" t="s">
        <v>73</v>
      </c>
      <c r="AT888" s="68" t="s">
        <v>56</v>
      </c>
      <c r="AU888" s="62" t="str">
        <f t="shared" si="139"/>
        <v>0..1</v>
      </c>
      <c r="AV888" s="66"/>
      <c r="AW888" s="69"/>
      <c r="AX888" s="7"/>
      <c r="AY888" s="70" t="str">
        <f t="shared" si="140"/>
        <v>EXTENDED</v>
      </c>
      <c r="AZ888" s="70" t="str">
        <f t="shared" si="140"/>
        <v>EXTENDED</v>
      </c>
      <c r="BA888" s="1"/>
      <c r="BB888" s="57"/>
      <c r="BE888"/>
      <c r="BF888" s="1"/>
      <c r="BG888" s="1"/>
      <c r="BH888" s="1"/>
      <c r="BI888" s="1"/>
      <c r="BJ888" s="1"/>
      <c r="BK888" s="1"/>
      <c r="BL888" s="1"/>
      <c r="BM888" s="1"/>
      <c r="BN888" s="1"/>
      <c r="BO888" s="1"/>
      <c r="BP888" s="1"/>
      <c r="BQ888" s="1"/>
      <c r="BR888" s="1"/>
      <c r="BS888" s="1"/>
      <c r="BT888" s="1"/>
      <c r="BU888" s="1"/>
      <c r="BV888" s="1"/>
      <c r="BW888" s="1"/>
      <c r="BX888" s="1"/>
      <c r="BY888" s="1"/>
      <c r="BZ888" s="1"/>
    </row>
    <row r="889" spans="1:78" s="59" customFormat="1" ht="102">
      <c r="A889" s="45" t="str">
        <f t="shared" si="145"/>
        <v>EXT</v>
      </c>
      <c r="B889" s="131" t="s">
        <v>2079</v>
      </c>
      <c r="C889" s="131"/>
      <c r="D889" s="214" t="s">
        <v>3431</v>
      </c>
      <c r="E889" s="61" t="s">
        <v>41</v>
      </c>
      <c r="F889" s="281" t="e">
        <v>#N/A</v>
      </c>
      <c r="G889" s="62">
        <f t="shared" si="141"/>
        <v>6</v>
      </c>
      <c r="H889" s="62" t="s">
        <v>42</v>
      </c>
      <c r="I889" s="64" t="s">
        <v>1655</v>
      </c>
      <c r="J889" s="64" t="s">
        <v>1931</v>
      </c>
      <c r="K889" s="65"/>
      <c r="L889" s="65"/>
      <c r="M889" s="65"/>
      <c r="N889" s="64"/>
      <c r="O889" s="66" t="s">
        <v>42</v>
      </c>
      <c r="P889" s="66" t="str">
        <f t="shared" si="142"/>
        <v>0..1</v>
      </c>
      <c r="Q889" s="6" t="s">
        <v>3784</v>
      </c>
      <c r="R889" s="67" t="s">
        <v>3785</v>
      </c>
      <c r="S889" s="66" t="s">
        <v>73</v>
      </c>
      <c r="T889" s="68" t="s">
        <v>56</v>
      </c>
      <c r="U889" s="62" t="s">
        <v>42</v>
      </c>
      <c r="V889" s="66"/>
      <c r="W889" s="69"/>
      <c r="X889" s="38"/>
      <c r="Y889" s="70" t="s">
        <v>47</v>
      </c>
      <c r="Z889" s="70" t="s">
        <v>47</v>
      </c>
      <c r="AA889" s="189"/>
      <c r="AB889" s="13" t="str">
        <f t="shared" si="143"/>
        <v>/rsm:CrossIndustryInvoice/rsm:SupplyChainTradeTransaction/ram:ApplicableHeaderTradeSettlement/ram:PayeeTradeParty/ram:SpecifiedLegalOrganization/ram:PostalTradeAddress</v>
      </c>
      <c r="AC889" s="13" t="str">
        <f t="shared" si="144"/>
        <v>/ram:CityName</v>
      </c>
      <c r="AD889" s="14">
        <f>COUNTIFS(R$4:R889,AB889)</f>
        <v>1</v>
      </c>
      <c r="AE889" s="11"/>
      <c r="AF889" s="61" t="str">
        <f t="shared" si="136"/>
        <v>EXT</v>
      </c>
      <c r="AG889" s="62">
        <f t="shared" si="138"/>
        <v>6</v>
      </c>
      <c r="AH889" s="62" t="str">
        <f t="shared" si="137"/>
        <v>0..1</v>
      </c>
      <c r="AI889" s="64" t="s">
        <v>2893</v>
      </c>
      <c r="AJ889" s="64"/>
      <c r="AK889" s="65"/>
      <c r="AL889" s="65"/>
      <c r="AM889" s="65"/>
      <c r="AN889" s="64"/>
      <c r="AO889" s="66" t="str">
        <f t="shared" si="146"/>
        <v>0..1</v>
      </c>
      <c r="AP889" s="66" t="str">
        <f t="shared" si="146"/>
        <v>0..1</v>
      </c>
      <c r="AQ889" s="6" t="str">
        <f t="shared" si="146"/>
        <v>/rsm:CrossIndustryInvoice
/rsm:SupplyChainTradeTransaction
/ram:ApplicableHeaderTradeSettlement
/ram:PayeeTradeParty
/ram:SpecifiedLegalOrganization
/ram:PostalTradeAddress
/ram:CityName</v>
      </c>
      <c r="AR889" s="67" t="str">
        <f t="shared" si="146"/>
        <v>/rsm:CrossIndustryInvoice/rsm:SupplyChainTradeTransaction/ram:ApplicableHeaderTradeSettlement/ram:PayeeTradeParty/ram:SpecifiedLegalOrganization/ram:PostalTradeAddress/ram:CityName</v>
      </c>
      <c r="AS889" s="66" t="s">
        <v>73</v>
      </c>
      <c r="AT889" s="68" t="s">
        <v>56</v>
      </c>
      <c r="AU889" s="62" t="str">
        <f t="shared" si="139"/>
        <v>0..1</v>
      </c>
      <c r="AV889" s="66"/>
      <c r="AW889" s="69"/>
      <c r="AX889" s="7"/>
      <c r="AY889" s="70" t="str">
        <f t="shared" si="140"/>
        <v>EXTENDED</v>
      </c>
      <c r="AZ889" s="70" t="str">
        <f t="shared" si="140"/>
        <v>EXTENDED</v>
      </c>
      <c r="BA889" s="1"/>
      <c r="BB889" s="57"/>
      <c r="BE889"/>
      <c r="BF889" s="1"/>
      <c r="BG889" s="1"/>
      <c r="BH889" s="1"/>
      <c r="BI889" s="1"/>
      <c r="BJ889" s="1"/>
      <c r="BK889" s="1"/>
      <c r="BL889" s="1"/>
      <c r="BM889" s="1"/>
      <c r="BN889" s="1"/>
      <c r="BO889" s="1"/>
      <c r="BP889" s="1"/>
      <c r="BQ889" s="1"/>
      <c r="BR889" s="1"/>
      <c r="BS889" s="1"/>
      <c r="BT889" s="1"/>
      <c r="BU889" s="1"/>
      <c r="BV889" s="1"/>
      <c r="BW889" s="1"/>
      <c r="BX889" s="1"/>
      <c r="BY889" s="1"/>
      <c r="BZ889" s="1"/>
    </row>
    <row r="890" spans="1:78" s="59" customFormat="1" ht="102">
      <c r="A890" s="45" t="str">
        <f t="shared" si="145"/>
        <v>EXT</v>
      </c>
      <c r="B890" s="131" t="s">
        <v>2079</v>
      </c>
      <c r="C890" s="131"/>
      <c r="D890" s="214" t="s">
        <v>3431</v>
      </c>
      <c r="E890" s="61" t="s">
        <v>41</v>
      </c>
      <c r="F890" s="281" t="e">
        <v>#N/A</v>
      </c>
      <c r="G890" s="62">
        <f t="shared" si="141"/>
        <v>6</v>
      </c>
      <c r="H890" s="62" t="s">
        <v>32</v>
      </c>
      <c r="I890" s="64" t="s">
        <v>1660</v>
      </c>
      <c r="J890" s="64" t="s">
        <v>1661</v>
      </c>
      <c r="K890" s="65" t="s">
        <v>480</v>
      </c>
      <c r="L890" s="65"/>
      <c r="M890" s="65"/>
      <c r="N890" s="64"/>
      <c r="O890" s="66" t="s">
        <v>32</v>
      </c>
      <c r="P890" s="66" t="str">
        <f t="shared" si="142"/>
        <v>1..1</v>
      </c>
      <c r="Q890" s="6" t="s">
        <v>3786</v>
      </c>
      <c r="R890" s="67" t="s">
        <v>3787</v>
      </c>
      <c r="S890" s="66" t="s">
        <v>131</v>
      </c>
      <c r="T890" s="68" t="s">
        <v>56</v>
      </c>
      <c r="U890" s="62" t="s">
        <v>42</v>
      </c>
      <c r="V890" s="66"/>
      <c r="W890" s="69"/>
      <c r="X890" s="38"/>
      <c r="Y890" s="70" t="s">
        <v>47</v>
      </c>
      <c r="Z890" s="70" t="s">
        <v>47</v>
      </c>
      <c r="AA890" s="189"/>
      <c r="AB890" s="13" t="str">
        <f t="shared" si="143"/>
        <v>/rsm:CrossIndustryInvoice/rsm:SupplyChainTradeTransaction/ram:ApplicableHeaderTradeSettlement/ram:PayeeTradeParty/ram:SpecifiedLegalOrganization/ram:PostalTradeAddress</v>
      </c>
      <c r="AC890" s="13" t="str">
        <f t="shared" si="144"/>
        <v>/ram:CountryID</v>
      </c>
      <c r="AD890" s="14">
        <f>COUNTIFS(R$4:R890,AB890)</f>
        <v>1</v>
      </c>
      <c r="AE890" s="11"/>
      <c r="AF890" s="61" t="str">
        <f t="shared" si="136"/>
        <v>EXT</v>
      </c>
      <c r="AG890" s="62">
        <f t="shared" si="138"/>
        <v>6</v>
      </c>
      <c r="AH890" s="62" t="str">
        <f t="shared" si="137"/>
        <v>1..1</v>
      </c>
      <c r="AI890" s="64" t="s">
        <v>2559</v>
      </c>
      <c r="AJ890" s="64"/>
      <c r="AK890" s="65"/>
      <c r="AL890" s="65"/>
      <c r="AM890" s="65"/>
      <c r="AN890" s="64"/>
      <c r="AO890" s="66" t="str">
        <f t="shared" si="146"/>
        <v>1..1</v>
      </c>
      <c r="AP890" s="66" t="str">
        <f t="shared" si="146"/>
        <v>1..1</v>
      </c>
      <c r="AQ890" s="6" t="str">
        <f t="shared" si="146"/>
        <v>/rsm:CrossIndustryInvoice
/rsm:SupplyChainTradeTransaction
/ram:ApplicableHeaderTradeSettlement
/ram:PayeeTradeParty
/ram:SpecifiedLegalOrganization
/ram:PostalTradeAddress
/ram:CountryID</v>
      </c>
      <c r="AR890" s="67" t="str">
        <f t="shared" si="146"/>
        <v>/rsm:CrossIndustryInvoice/rsm:SupplyChainTradeTransaction/ram:ApplicableHeaderTradeSettlement/ram:PayeeTradeParty/ram:SpecifiedLegalOrganization/ram:PostalTradeAddress/ram:CountryID</v>
      </c>
      <c r="AS890" s="66" t="s">
        <v>131</v>
      </c>
      <c r="AT890" s="68" t="s">
        <v>56</v>
      </c>
      <c r="AU890" s="62" t="str">
        <f t="shared" si="139"/>
        <v>0..1</v>
      </c>
      <c r="AV890" s="66"/>
      <c r="AW890" s="69"/>
      <c r="AX890" s="7"/>
      <c r="AY890" s="70" t="str">
        <f t="shared" si="140"/>
        <v>EXTENDED</v>
      </c>
      <c r="AZ890" s="70" t="str">
        <f t="shared" si="140"/>
        <v>EXTENDED</v>
      </c>
      <c r="BA890" s="1"/>
      <c r="BB890" s="57"/>
      <c r="BE890"/>
      <c r="BF890" s="1"/>
      <c r="BG890" s="1"/>
      <c r="BH890" s="1"/>
      <c r="BI890" s="1"/>
      <c r="BJ890" s="1"/>
      <c r="BK890" s="1"/>
      <c r="BL890" s="1"/>
      <c r="BM890" s="1"/>
      <c r="BN890" s="1"/>
      <c r="BO890" s="1"/>
      <c r="BP890" s="1"/>
      <c r="BQ890" s="1"/>
      <c r="BR890" s="1"/>
      <c r="BS890" s="1"/>
      <c r="BT890" s="1"/>
      <c r="BU890" s="1"/>
      <c r="BV890" s="1"/>
      <c r="BW890" s="1"/>
      <c r="BX890" s="1"/>
      <c r="BY890" s="1"/>
      <c r="BZ890" s="1"/>
    </row>
    <row r="891" spans="1:78" s="59" customFormat="1" ht="102">
      <c r="A891" s="45" t="str">
        <f t="shared" si="145"/>
        <v>EXT</v>
      </c>
      <c r="B891" s="131" t="s">
        <v>2079</v>
      </c>
      <c r="C891" s="131"/>
      <c r="D891" s="214" t="s">
        <v>3431</v>
      </c>
      <c r="E891" s="61" t="s">
        <v>41</v>
      </c>
      <c r="F891" s="281" t="e">
        <v>#N/A</v>
      </c>
      <c r="G891" s="62">
        <f t="shared" si="141"/>
        <v>6</v>
      </c>
      <c r="H891" s="62"/>
      <c r="I891" s="64" t="s">
        <v>1666</v>
      </c>
      <c r="J891" s="64" t="s">
        <v>1667</v>
      </c>
      <c r="K891" s="65" t="s">
        <v>1668</v>
      </c>
      <c r="L891" s="65"/>
      <c r="M891" s="65" t="s">
        <v>35</v>
      </c>
      <c r="N891" s="64" t="s">
        <v>70</v>
      </c>
      <c r="O891" s="66" t="s">
        <v>42</v>
      </c>
      <c r="P891" s="66" t="str">
        <f t="shared" si="142"/>
        <v>0..1</v>
      </c>
      <c r="Q891" s="6" t="s">
        <v>3788</v>
      </c>
      <c r="R891" s="67" t="s">
        <v>3789</v>
      </c>
      <c r="S891" s="66" t="s">
        <v>73</v>
      </c>
      <c r="T891" s="68" t="s">
        <v>56</v>
      </c>
      <c r="U891" s="62" t="s">
        <v>62</v>
      </c>
      <c r="V891" s="66"/>
      <c r="W891" s="69" t="s">
        <v>35</v>
      </c>
      <c r="X891" s="38"/>
      <c r="Y891" s="70" t="s">
        <v>47</v>
      </c>
      <c r="Z891" s="70" t="s">
        <v>47</v>
      </c>
      <c r="AA891" s="189"/>
      <c r="AB891" s="13" t="str">
        <f t="shared" si="143"/>
        <v>/rsm:CrossIndustryInvoice/rsm:SupplyChainTradeTransaction/ram:ApplicableHeaderTradeSettlement/ram:PayeeTradeParty/ram:SpecifiedLegalOrganization/ram:PostalTradeAddress</v>
      </c>
      <c r="AC891" s="13" t="str">
        <f t="shared" si="144"/>
        <v>/ram:CountrySubDivisionName</v>
      </c>
      <c r="AD891" s="14">
        <f>COUNTIFS(R$4:R891,AB891)</f>
        <v>1</v>
      </c>
      <c r="AE891" s="11"/>
      <c r="AF891" s="61" t="str">
        <f t="shared" si="136"/>
        <v>EXT</v>
      </c>
      <c r="AG891" s="62">
        <f t="shared" si="138"/>
        <v>6</v>
      </c>
      <c r="AH891" s="62">
        <f t="shared" si="137"/>
        <v>0</v>
      </c>
      <c r="AI891" s="64" t="s">
        <v>2898</v>
      </c>
      <c r="AJ891" s="64" t="s">
        <v>1671</v>
      </c>
      <c r="AK891" s="65" t="s">
        <v>1672</v>
      </c>
      <c r="AL891" s="65"/>
      <c r="AM891" s="65" t="s">
        <v>35</v>
      </c>
      <c r="AN891" s="64" t="s">
        <v>78</v>
      </c>
      <c r="AO891" s="66" t="str">
        <f t="shared" si="146"/>
        <v>0..1</v>
      </c>
      <c r="AP891" s="66" t="str">
        <f t="shared" si="146"/>
        <v>0..1</v>
      </c>
      <c r="AQ891" s="6" t="str">
        <f t="shared" si="146"/>
        <v>/rsm:CrossIndustryInvoice
/rsm:SupplyChainTradeTransaction
/ram:ApplicableHeaderTradeSettlement
/ram:PayeeTradeParty
/ram:SpecifiedLegalOrganization
/ram:PostalTradeAddress
/ram:CountrySubDivisionName</v>
      </c>
      <c r="AR891" s="67" t="str">
        <f t="shared" si="146"/>
        <v>/rsm:CrossIndustryInvoice/rsm:SupplyChainTradeTransaction/ram:ApplicableHeaderTradeSettlement/ram:PayeeTradeParty/ram:SpecifiedLegalOrganization/ram:PostalTradeAddress/ram:CountrySubDivisionName</v>
      </c>
      <c r="AS891" s="66" t="s">
        <v>73</v>
      </c>
      <c r="AT891" s="68" t="s">
        <v>56</v>
      </c>
      <c r="AU891" s="62" t="str">
        <f t="shared" si="139"/>
        <v>0..n</v>
      </c>
      <c r="AV891" s="66"/>
      <c r="AW891" s="69" t="s">
        <v>35</v>
      </c>
      <c r="AX891" s="7"/>
      <c r="AY891" s="70" t="str">
        <f t="shared" si="140"/>
        <v>EXTENDED</v>
      </c>
      <c r="AZ891" s="70" t="str">
        <f t="shared" si="140"/>
        <v>EXTENDED</v>
      </c>
      <c r="BA891" s="1"/>
      <c r="BB891" s="57"/>
      <c r="BE891"/>
      <c r="BF891" s="1"/>
      <c r="BG891" s="1"/>
      <c r="BH891" s="1"/>
      <c r="BI891" s="1"/>
      <c r="BJ891" s="1"/>
      <c r="BK891" s="1"/>
      <c r="BL891" s="1"/>
      <c r="BM891" s="1"/>
      <c r="BN891" s="1"/>
      <c r="BO891" s="1"/>
      <c r="BP891" s="1"/>
      <c r="BQ891" s="1"/>
      <c r="BR891" s="1"/>
      <c r="BS891" s="1"/>
      <c r="BT891" s="1"/>
      <c r="BU891" s="1"/>
      <c r="BV891" s="1"/>
      <c r="BW891" s="1"/>
      <c r="BX891" s="1"/>
      <c r="BY891" s="1"/>
      <c r="BZ891" s="1"/>
    </row>
    <row r="892" spans="1:78" s="59" customFormat="1" ht="76.5">
      <c r="A892" s="45" t="str">
        <f t="shared" si="145"/>
        <v>EXT</v>
      </c>
      <c r="B892" s="45"/>
      <c r="C892" s="45"/>
      <c r="D892" s="214" t="s">
        <v>3431</v>
      </c>
      <c r="E892" s="139" t="s">
        <v>41</v>
      </c>
      <c r="F892" s="295" t="e">
        <v>#N/A</v>
      </c>
      <c r="G892" s="140">
        <f t="shared" si="141"/>
        <v>4</v>
      </c>
      <c r="H892" s="140" t="s">
        <v>42</v>
      </c>
      <c r="I892" s="216" t="s">
        <v>3790</v>
      </c>
      <c r="J892" s="125"/>
      <c r="K892" s="126"/>
      <c r="L892" s="126"/>
      <c r="M892" s="126"/>
      <c r="N892" s="125"/>
      <c r="O892" s="124" t="s">
        <v>62</v>
      </c>
      <c r="P892" s="124" t="str">
        <f t="shared" si="142"/>
        <v>0..n</v>
      </c>
      <c r="Q892" s="141" t="s">
        <v>3791</v>
      </c>
      <c r="R892" s="142" t="s">
        <v>3792</v>
      </c>
      <c r="S892" s="124" t="s">
        <v>35</v>
      </c>
      <c r="T892" s="129" t="s">
        <v>56</v>
      </c>
      <c r="U892" s="140" t="s">
        <v>62</v>
      </c>
      <c r="V892" s="124"/>
      <c r="W892" s="130"/>
      <c r="X892" s="38"/>
      <c r="Y892" s="143" t="s">
        <v>47</v>
      </c>
      <c r="Z892" s="143" t="s">
        <v>48</v>
      </c>
      <c r="AA892" s="4"/>
      <c r="AB892" s="13" t="str">
        <f t="shared" si="143"/>
        <v>/rsm:CrossIndustryInvoice/rsm:SupplyChainTradeTransaction/ram:ApplicableHeaderTradeSettlement/ram:PayeeTradeParty</v>
      </c>
      <c r="AC892" s="13" t="str">
        <f t="shared" si="144"/>
        <v>/ram:DefinedTradeContact</v>
      </c>
      <c r="AD892" s="14">
        <f>COUNTIFS(R$4:R892,AB892)</f>
        <v>1</v>
      </c>
      <c r="AE892" s="1"/>
      <c r="AF892" s="139" t="str">
        <f t="shared" si="136"/>
        <v>EXT</v>
      </c>
      <c r="AG892" s="140">
        <f t="shared" si="138"/>
        <v>4</v>
      </c>
      <c r="AH892" s="140" t="str">
        <f t="shared" si="137"/>
        <v>0..1</v>
      </c>
      <c r="AI892" s="216" t="s">
        <v>3793</v>
      </c>
      <c r="AJ892" s="125"/>
      <c r="AK892" s="126"/>
      <c r="AL892" s="126"/>
      <c r="AM892" s="126"/>
      <c r="AN892" s="125"/>
      <c r="AO892" s="124" t="str">
        <f t="shared" si="146"/>
        <v>0..n</v>
      </c>
      <c r="AP892" s="124" t="str">
        <f t="shared" si="146"/>
        <v>0..n</v>
      </c>
      <c r="AQ892" s="141" t="str">
        <f t="shared" si="146"/>
        <v>/rsm:CrossIndustryInvoice
/rsm:SupplyChainTradeTransaction
/ram:ApplicableHeaderTradeSettlement
/ram:PayeeTradeParty
/ram:DefinedTradeContact</v>
      </c>
      <c r="AR892" s="142" t="str">
        <f t="shared" si="146"/>
        <v>/rsm:CrossIndustryInvoice/rsm:SupplyChainTradeTransaction/ram:ApplicableHeaderTradeSettlement/ram:PayeeTradeParty/ram:DefinedTradeContact</v>
      </c>
      <c r="AS892" s="124" t="s">
        <v>35</v>
      </c>
      <c r="AT892" s="129" t="s">
        <v>56</v>
      </c>
      <c r="AU892" s="140" t="str">
        <f t="shared" si="139"/>
        <v>0..n</v>
      </c>
      <c r="AV892" s="124"/>
      <c r="AW892" s="130"/>
      <c r="AX892" s="7"/>
      <c r="AY892" s="143" t="str">
        <f t="shared" si="140"/>
        <v>EXTENDED</v>
      </c>
      <c r="AZ892" s="143" t="str">
        <f t="shared" si="140"/>
        <v>EXTENDED FR B2B</v>
      </c>
      <c r="BA892" s="1"/>
      <c r="BB892" s="57"/>
      <c r="BE892"/>
      <c r="BF892" s="1"/>
      <c r="BG892" s="1"/>
      <c r="BH892" s="1"/>
      <c r="BI892" s="1"/>
      <c r="BJ892" s="1"/>
      <c r="BK892" s="1"/>
      <c r="BL892" s="1"/>
      <c r="BM892" s="1"/>
      <c r="BN892" s="1"/>
      <c r="BO892" s="1"/>
      <c r="BP892" s="1"/>
      <c r="BQ892" s="1"/>
      <c r="BR892" s="1"/>
      <c r="BS892" s="1"/>
      <c r="BT892" s="1"/>
      <c r="BU892" s="1"/>
      <c r="BV892" s="1"/>
      <c r="BW892" s="1"/>
      <c r="BX892" s="1"/>
      <c r="BY892" s="1"/>
      <c r="BZ892" s="1"/>
    </row>
    <row r="893" spans="1:78" s="59" customFormat="1" ht="89.25">
      <c r="A893" s="45" t="str">
        <f t="shared" si="145"/>
        <v>EXT</v>
      </c>
      <c r="B893" s="45"/>
      <c r="C893" s="45"/>
      <c r="D893" s="214" t="s">
        <v>3431</v>
      </c>
      <c r="E893" s="61" t="s">
        <v>41</v>
      </c>
      <c r="F893" s="281" t="s">
        <v>5028</v>
      </c>
      <c r="G893" s="62">
        <f t="shared" si="141"/>
        <v>5</v>
      </c>
      <c r="H893" s="62" t="s">
        <v>42</v>
      </c>
      <c r="I893" s="64" t="s">
        <v>2142</v>
      </c>
      <c r="J893" s="64"/>
      <c r="K893" s="65"/>
      <c r="L893" s="65"/>
      <c r="M893" s="65"/>
      <c r="N893" s="64"/>
      <c r="O893" s="66" t="s">
        <v>42</v>
      </c>
      <c r="P893" s="66" t="str">
        <f t="shared" si="142"/>
        <v>0..1</v>
      </c>
      <c r="Q893" s="6" t="s">
        <v>3794</v>
      </c>
      <c r="R893" s="67" t="s">
        <v>3795</v>
      </c>
      <c r="S893" s="66" t="s">
        <v>73</v>
      </c>
      <c r="T893" s="68" t="s">
        <v>56</v>
      </c>
      <c r="U893" s="62" t="s">
        <v>42</v>
      </c>
      <c r="V893" s="66"/>
      <c r="W893" s="69"/>
      <c r="X893" s="38"/>
      <c r="Y893" s="70" t="s">
        <v>47</v>
      </c>
      <c r="Z893" s="70" t="s">
        <v>48</v>
      </c>
      <c r="AA893" s="4"/>
      <c r="AB893" s="13" t="str">
        <f t="shared" si="143"/>
        <v>/rsm:CrossIndustryInvoice/rsm:SupplyChainTradeTransaction/ram:ApplicableHeaderTradeSettlement/ram:PayeeTradeParty/ram:DefinedTradeContact</v>
      </c>
      <c r="AC893" s="13" t="str">
        <f t="shared" si="144"/>
        <v>/ram:PersonName</v>
      </c>
      <c r="AD893" s="14">
        <f>COUNTIFS(R$4:R893,AB893)</f>
        <v>1</v>
      </c>
      <c r="AE893" s="1"/>
      <c r="AF893" s="61" t="str">
        <f t="shared" si="136"/>
        <v>EXT</v>
      </c>
      <c r="AG893" s="62">
        <f t="shared" si="138"/>
        <v>5</v>
      </c>
      <c r="AH893" s="62" t="str">
        <f t="shared" si="137"/>
        <v>0..1</v>
      </c>
      <c r="AI893" s="64" t="s">
        <v>3796</v>
      </c>
      <c r="AJ893" s="64"/>
      <c r="AK893" s="65"/>
      <c r="AL893" s="65" t="s">
        <v>3797</v>
      </c>
      <c r="AM893" s="65"/>
      <c r="AN893" s="64"/>
      <c r="AO893" s="66" t="str">
        <f t="shared" si="146"/>
        <v>0..1</v>
      </c>
      <c r="AP893" s="66" t="str">
        <f t="shared" si="146"/>
        <v>0..1</v>
      </c>
      <c r="AQ893" s="6" t="str">
        <f t="shared" si="146"/>
        <v>/rsm:CrossIndustryInvoice
/rsm:SupplyChainTradeTransaction
/ram:ApplicableHeaderTradeSettlement
/ram:PayeeTradeParty
/ram:DefinedTradeContact
/ram:PersonName</v>
      </c>
      <c r="AR893" s="67" t="str">
        <f t="shared" si="146"/>
        <v>/rsm:CrossIndustryInvoice/rsm:SupplyChainTradeTransaction/ram:ApplicableHeaderTradeSettlement/ram:PayeeTradeParty/ram:DefinedTradeContact/ram:PersonName</v>
      </c>
      <c r="AS893" s="66" t="s">
        <v>73</v>
      </c>
      <c r="AT893" s="68" t="s">
        <v>56</v>
      </c>
      <c r="AU893" s="62" t="str">
        <f t="shared" si="139"/>
        <v>0..1</v>
      </c>
      <c r="AV893" s="66"/>
      <c r="AW893" s="69"/>
      <c r="AX893" s="7"/>
      <c r="AY893" s="70" t="str">
        <f t="shared" si="140"/>
        <v>EXTENDED</v>
      </c>
      <c r="AZ893" s="70" t="str">
        <f t="shared" si="140"/>
        <v>EXTENDED FR B2B</v>
      </c>
      <c r="BA893" s="1"/>
      <c r="BB893" s="57"/>
      <c r="BE893"/>
      <c r="BF893" s="1"/>
      <c r="BG893" s="1"/>
      <c r="BH893" s="1"/>
      <c r="BI893" s="1"/>
      <c r="BJ893" s="1"/>
      <c r="BK893" s="1"/>
      <c r="BL893" s="1"/>
      <c r="BM893" s="1"/>
      <c r="BN893" s="1"/>
      <c r="BO893" s="1"/>
      <c r="BP893" s="1"/>
      <c r="BQ893" s="1"/>
      <c r="BR893" s="1"/>
      <c r="BS893" s="1"/>
      <c r="BT893" s="1"/>
      <c r="BU893" s="1"/>
      <c r="BV893" s="1"/>
      <c r="BW893" s="1"/>
      <c r="BX893" s="1"/>
      <c r="BY893" s="1"/>
      <c r="BZ893" s="1"/>
    </row>
    <row r="894" spans="1:78" s="59" customFormat="1" ht="89.25">
      <c r="A894" s="45" t="str">
        <f t="shared" si="145"/>
        <v>EXT</v>
      </c>
      <c r="B894" s="45"/>
      <c r="C894" s="45"/>
      <c r="D894" s="214" t="s">
        <v>3431</v>
      </c>
      <c r="E894" s="61" t="s">
        <v>41</v>
      </c>
      <c r="F894" s="281" t="e">
        <v>#N/A</v>
      </c>
      <c r="G894" s="62">
        <f t="shared" si="141"/>
        <v>5</v>
      </c>
      <c r="H894" s="62" t="s">
        <v>42</v>
      </c>
      <c r="I894" s="64" t="s">
        <v>2146</v>
      </c>
      <c r="J894" s="64"/>
      <c r="K894" s="65"/>
      <c r="L894" s="65"/>
      <c r="M894" s="65"/>
      <c r="N894" s="64"/>
      <c r="O894" s="66" t="s">
        <v>42</v>
      </c>
      <c r="P894" s="66" t="str">
        <f t="shared" si="142"/>
        <v>0..1</v>
      </c>
      <c r="Q894" s="6" t="s">
        <v>3798</v>
      </c>
      <c r="R894" s="67" t="s">
        <v>3799</v>
      </c>
      <c r="S894" s="66" t="s">
        <v>73</v>
      </c>
      <c r="T894" s="68" t="s">
        <v>56</v>
      </c>
      <c r="U894" s="62" t="s">
        <v>42</v>
      </c>
      <c r="V894" s="66"/>
      <c r="W894" s="69"/>
      <c r="X894" s="38"/>
      <c r="Y894" s="70" t="s">
        <v>47</v>
      </c>
      <c r="Z894" s="70" t="s">
        <v>48</v>
      </c>
      <c r="AA894" s="4"/>
      <c r="AB894" s="13" t="str">
        <f t="shared" si="143"/>
        <v>/rsm:CrossIndustryInvoice/rsm:SupplyChainTradeTransaction/ram:ApplicableHeaderTradeSettlement/ram:PayeeTradeParty/ram:DefinedTradeContact</v>
      </c>
      <c r="AC894" s="13" t="str">
        <f t="shared" si="144"/>
        <v>/ram:DepartmentName</v>
      </c>
      <c r="AD894" s="14">
        <f>COUNTIFS(R$4:R894,AB894)</f>
        <v>1</v>
      </c>
      <c r="AE894" s="1"/>
      <c r="AF894" s="61" t="str">
        <f t="shared" si="136"/>
        <v>EXT</v>
      </c>
      <c r="AG894" s="62">
        <f t="shared" si="138"/>
        <v>5</v>
      </c>
      <c r="AH894" s="62" t="str">
        <f t="shared" si="137"/>
        <v>0..1</v>
      </c>
      <c r="AI894" s="64" t="s">
        <v>3796</v>
      </c>
      <c r="AJ894" s="64"/>
      <c r="AK894" s="65"/>
      <c r="AL894" s="65"/>
      <c r="AM894" s="65"/>
      <c r="AN894" s="64"/>
      <c r="AO894" s="66" t="str">
        <f t="shared" si="146"/>
        <v>0..1</v>
      </c>
      <c r="AP894" s="66" t="str">
        <f t="shared" si="146"/>
        <v>0..1</v>
      </c>
      <c r="AQ894" s="6" t="str">
        <f t="shared" si="146"/>
        <v>/rsm:CrossIndustryInvoice
/rsm:SupplyChainTradeTransaction
/ram:ApplicableHeaderTradeSettlement
/ram:PayeeTradeParty
/ram:DefinedTradeContact
/ram:DepartmentName</v>
      </c>
      <c r="AR894" s="67" t="str">
        <f t="shared" si="146"/>
        <v>/rsm:CrossIndustryInvoice/rsm:SupplyChainTradeTransaction/ram:ApplicableHeaderTradeSettlement/ram:PayeeTradeParty/ram:DefinedTradeContact/ram:DepartmentName</v>
      </c>
      <c r="AS894" s="66" t="s">
        <v>73</v>
      </c>
      <c r="AT894" s="68" t="s">
        <v>56</v>
      </c>
      <c r="AU894" s="62" t="str">
        <f t="shared" si="139"/>
        <v>0..1</v>
      </c>
      <c r="AV894" s="66"/>
      <c r="AW894" s="69"/>
      <c r="AX894" s="7"/>
      <c r="AY894" s="70" t="str">
        <f t="shared" si="140"/>
        <v>EXTENDED</v>
      </c>
      <c r="AZ894" s="70" t="str">
        <f t="shared" si="140"/>
        <v>EXTENDED FR B2B</v>
      </c>
      <c r="BA894" s="1"/>
      <c r="BB894" s="57"/>
      <c r="BE894"/>
      <c r="BF894" s="1"/>
      <c r="BG894" s="1"/>
      <c r="BH894" s="1"/>
      <c r="BI894" s="1"/>
      <c r="BJ894" s="1"/>
      <c r="BK894" s="1"/>
      <c r="BL894" s="1"/>
      <c r="BM894" s="1"/>
      <c r="BN894" s="1"/>
      <c r="BO894" s="1"/>
      <c r="BP894" s="1"/>
      <c r="BQ894" s="1"/>
      <c r="BR894" s="1"/>
      <c r="BS894" s="1"/>
      <c r="BT894" s="1"/>
      <c r="BU894" s="1"/>
      <c r="BV894" s="1"/>
      <c r="BW894" s="1"/>
      <c r="BX894" s="1"/>
      <c r="BY894" s="1"/>
      <c r="BZ894" s="1"/>
    </row>
    <row r="895" spans="1:78" s="59" customFormat="1" ht="89.25">
      <c r="A895" s="45" t="str">
        <f>IF(LEFT(E895,2)="BG","NO",IF(LEN(E895)-LEN(SUBSTITUTE(E895,"-",""))&gt;1,"NO",IF(E895="EXT","EXT","YES")))</f>
        <v>EXT</v>
      </c>
      <c r="B895" s="131" t="s">
        <v>304</v>
      </c>
      <c r="C895" s="131"/>
      <c r="D895" s="214" t="s">
        <v>3431</v>
      </c>
      <c r="E895" s="61" t="s">
        <v>41</v>
      </c>
      <c r="F895" s="281" t="e">
        <v>#N/A</v>
      </c>
      <c r="G895" s="62">
        <f t="shared" si="141"/>
        <v>5</v>
      </c>
      <c r="H895" s="62" t="s">
        <v>42</v>
      </c>
      <c r="I895" s="64" t="s">
        <v>2907</v>
      </c>
      <c r="J895" s="64"/>
      <c r="K895" s="65" t="s">
        <v>938</v>
      </c>
      <c r="L895" s="65"/>
      <c r="M895" s="65" t="s">
        <v>35</v>
      </c>
      <c r="N895" s="64"/>
      <c r="O895" s="66" t="s">
        <v>42</v>
      </c>
      <c r="P895" s="66" t="str">
        <f>O895</f>
        <v>0..1</v>
      </c>
      <c r="Q895" s="6" t="s">
        <v>3800</v>
      </c>
      <c r="R895" s="67" t="s">
        <v>3801</v>
      </c>
      <c r="S895" s="66" t="s">
        <v>131</v>
      </c>
      <c r="T895" s="68" t="s">
        <v>56</v>
      </c>
      <c r="U895" s="62" t="s">
        <v>42</v>
      </c>
      <c r="V895" s="66"/>
      <c r="W895" s="69" t="s">
        <v>35</v>
      </c>
      <c r="X895" s="38"/>
      <c r="Y895" s="70" t="s">
        <v>47</v>
      </c>
      <c r="Z895" s="70" t="s">
        <v>48</v>
      </c>
      <c r="AA895" s="57"/>
      <c r="AB895" s="13" t="str">
        <f>IF(ISERROR(FIND("/",R895)),R895,LEFT(R895,FIND(CHAR(1),SUBSTITUTE(R895,"/",CHAR(1),LEN(R895)-LEN(SUBSTITUTE(R895,"/",""))))-1))</f>
        <v>/rsm:CrossIndustryInvoice/rsm:SupplyChainTradeTransaction/ram:ApplicableHeaderTradeSettlement/ram:PayeeTradeParty/ram:DefinedTradeContact</v>
      </c>
      <c r="AC895" s="13" t="str">
        <f>IF(ISERROR(FIND("/",R895)),R895,MID(R895, FIND(CHAR(1),SUBSTITUTE(R895,"/",CHAR(1), LEN(R895)-LEN(SUBSTITUTE(R895,"/","")))), LEN(R895)))</f>
        <v>/ram:TypeCode</v>
      </c>
      <c r="AD895" s="14">
        <f>COUNTIFS(R$4:R895,AB895)</f>
        <v>1</v>
      </c>
      <c r="AE895" s="57"/>
      <c r="AF895" s="61" t="str">
        <f t="shared" ref="AF895:AF959" si="147">E895</f>
        <v>EXT</v>
      </c>
      <c r="AG895" s="62">
        <f t="shared" si="138"/>
        <v>5</v>
      </c>
      <c r="AH895" s="62" t="str">
        <f t="shared" ref="AH895:AH959" si="148">H895</f>
        <v>0..1</v>
      </c>
      <c r="AI895" s="64" t="s">
        <v>2910</v>
      </c>
      <c r="AJ895" s="64"/>
      <c r="AK895" s="65" t="s">
        <v>942</v>
      </c>
      <c r="AL895" s="65"/>
      <c r="AM895" s="65" t="s">
        <v>35</v>
      </c>
      <c r="AN895" s="64"/>
      <c r="AO895" s="66" t="str">
        <f t="shared" si="146"/>
        <v>0..1</v>
      </c>
      <c r="AP895" s="66" t="str">
        <f t="shared" si="146"/>
        <v>0..1</v>
      </c>
      <c r="AQ895" s="6" t="str">
        <f t="shared" si="146"/>
        <v>/rsm:CrossIndustryInvoice
/rsm:SupplyChainTradeTransaction
/ram:ApplicableHeaderTradeSettlement
/ram:PayeeTradeParty
/ram:DefinedTradeContact
/ram:TypeCode</v>
      </c>
      <c r="AR895" s="67" t="str">
        <f t="shared" si="146"/>
        <v>/rsm:CrossIndustryInvoice/rsm:SupplyChainTradeTransaction/ram:ApplicableHeaderTradeSettlement/ram:PayeeTradeParty/ram:DefinedTradeContact/ram:TypeCode</v>
      </c>
      <c r="AS895" s="66" t="s">
        <v>131</v>
      </c>
      <c r="AT895" s="68" t="s">
        <v>56</v>
      </c>
      <c r="AU895" s="62" t="str">
        <f t="shared" si="139"/>
        <v>0..1</v>
      </c>
      <c r="AV895" s="66"/>
      <c r="AW895" s="69" t="s">
        <v>35</v>
      </c>
      <c r="AX895" s="7"/>
      <c r="AY895" s="70" t="str">
        <f t="shared" si="140"/>
        <v>EXTENDED</v>
      </c>
      <c r="AZ895" s="70" t="str">
        <f t="shared" si="140"/>
        <v>EXTENDED FR B2B</v>
      </c>
      <c r="BA895" s="1"/>
      <c r="BB895" s="57"/>
      <c r="BE895"/>
      <c r="BF895" s="1"/>
      <c r="BG895" s="1"/>
      <c r="BH895" s="1"/>
      <c r="BI895" s="1"/>
      <c r="BJ895" s="1"/>
      <c r="BK895" s="1"/>
      <c r="BL895" s="1"/>
      <c r="BM895" s="1"/>
      <c r="BN895" s="1"/>
      <c r="BO895" s="1"/>
      <c r="BP895" s="1"/>
      <c r="BQ895" s="1"/>
      <c r="BR895" s="1"/>
      <c r="BS895" s="1"/>
      <c r="BT895" s="1"/>
      <c r="BU895" s="1"/>
      <c r="BV895" s="1"/>
      <c r="BW895" s="1"/>
      <c r="BX895" s="1"/>
      <c r="BY895" s="1"/>
      <c r="BZ895" s="1"/>
    </row>
    <row r="896" spans="1:78" s="59" customFormat="1" ht="89.25">
      <c r="A896" s="45" t="str">
        <f t="shared" si="145"/>
        <v>EXT</v>
      </c>
      <c r="B896" s="45"/>
      <c r="C896" s="45"/>
      <c r="D896" s="214" t="s">
        <v>3431</v>
      </c>
      <c r="E896" s="61" t="s">
        <v>41</v>
      </c>
      <c r="F896" s="281" t="e">
        <v>#N/A</v>
      </c>
      <c r="G896" s="62">
        <f t="shared" si="141"/>
        <v>5</v>
      </c>
      <c r="H896" s="62" t="s">
        <v>42</v>
      </c>
      <c r="I896" s="192" t="s">
        <v>2153</v>
      </c>
      <c r="J896" s="64"/>
      <c r="K896" s="65"/>
      <c r="L896" s="65"/>
      <c r="M896" s="65"/>
      <c r="N896" s="64"/>
      <c r="O896" s="66" t="s">
        <v>42</v>
      </c>
      <c r="P896" s="66" t="str">
        <f t="shared" si="142"/>
        <v>0..1</v>
      </c>
      <c r="Q896" s="6" t="s">
        <v>3802</v>
      </c>
      <c r="R896" s="67" t="s">
        <v>3803</v>
      </c>
      <c r="S896" s="66"/>
      <c r="T896" s="68"/>
      <c r="U896" s="62" t="s">
        <v>42</v>
      </c>
      <c r="V896" s="66"/>
      <c r="W896" s="69"/>
      <c r="X896" s="38"/>
      <c r="Y896" s="70" t="s">
        <v>47</v>
      </c>
      <c r="Z896" s="70" t="s">
        <v>48</v>
      </c>
      <c r="AA896" s="4"/>
      <c r="AB896" s="13" t="str">
        <f t="shared" si="143"/>
        <v>/rsm:CrossIndustryInvoice/rsm:SupplyChainTradeTransaction/ram:ApplicableHeaderTradeSettlement/ram:PayeeTradeParty/ram:DefinedTradeContact</v>
      </c>
      <c r="AC896" s="13" t="str">
        <f t="shared" si="144"/>
        <v>/ram:TelephoneUniversalCommunication</v>
      </c>
      <c r="AD896" s="14">
        <f>COUNTIFS(R$4:R896,AB896)</f>
        <v>1</v>
      </c>
      <c r="AE896" s="1"/>
      <c r="AF896" s="61" t="str">
        <f t="shared" si="147"/>
        <v>EXT</v>
      </c>
      <c r="AG896" s="62">
        <f t="shared" ref="AG896:AG959" si="149">LEN(AR896)-LEN(SUBSTITUTE(AR896,"/",""))-1</f>
        <v>5</v>
      </c>
      <c r="AH896" s="62" t="str">
        <f t="shared" si="148"/>
        <v>0..1</v>
      </c>
      <c r="AI896" s="192" t="s">
        <v>946</v>
      </c>
      <c r="AJ896" s="64"/>
      <c r="AK896" s="65"/>
      <c r="AL896" s="65"/>
      <c r="AM896" s="65"/>
      <c r="AN896" s="64"/>
      <c r="AO896" s="66" t="str">
        <f t="shared" si="146"/>
        <v>0..1</v>
      </c>
      <c r="AP896" s="66" t="str">
        <f t="shared" si="146"/>
        <v>0..1</v>
      </c>
      <c r="AQ896" s="6" t="str">
        <f t="shared" si="146"/>
        <v>/rsm:CrossIndustryInvoice
/rsm:SupplyChainTradeTransaction
/ram:ApplicableHeaderTradeSettlement
/ram:PayeeTradeParty
/ram:DefinedTradeContact
/ram:TelephoneUniversalCommunication</v>
      </c>
      <c r="AR896" s="67" t="str">
        <f t="shared" si="146"/>
        <v>/rsm:CrossIndustryInvoice/rsm:SupplyChainTradeTransaction/ram:ApplicableHeaderTradeSettlement/ram:PayeeTradeParty/ram:DefinedTradeContact/ram:TelephoneUniversalCommunication</v>
      </c>
      <c r="AS896" s="66"/>
      <c r="AT896" s="68"/>
      <c r="AU896" s="62" t="str">
        <f t="shared" ref="AU896:AU959" si="150">U896</f>
        <v>0..1</v>
      </c>
      <c r="AV896" s="66"/>
      <c r="AW896" s="69"/>
      <c r="AX896" s="7"/>
      <c r="AY896" s="70" t="str">
        <f t="shared" si="140"/>
        <v>EXTENDED</v>
      </c>
      <c r="AZ896" s="70" t="str">
        <f t="shared" si="140"/>
        <v>EXTENDED FR B2B</v>
      </c>
      <c r="BA896" s="1"/>
      <c r="BB896" s="57"/>
      <c r="BE896"/>
      <c r="BF896" s="1"/>
      <c r="BG896" s="1"/>
      <c r="BH896" s="1"/>
      <c r="BI896" s="1"/>
      <c r="BJ896" s="1"/>
      <c r="BK896" s="1"/>
      <c r="BL896" s="1"/>
      <c r="BM896" s="1"/>
      <c r="BN896" s="1"/>
      <c r="BO896" s="1"/>
      <c r="BP896" s="1"/>
      <c r="BQ896" s="1"/>
      <c r="BR896" s="1"/>
      <c r="BS896" s="1"/>
      <c r="BT896" s="1"/>
      <c r="BU896" s="1"/>
      <c r="BV896" s="1"/>
      <c r="BW896" s="1"/>
      <c r="BX896" s="1"/>
      <c r="BY896" s="1"/>
      <c r="BZ896" s="1"/>
    </row>
    <row r="897" spans="1:78" s="59" customFormat="1" ht="114">
      <c r="A897" s="45" t="str">
        <f t="shared" si="145"/>
        <v>EXT</v>
      </c>
      <c r="B897" s="45"/>
      <c r="C897" s="45"/>
      <c r="D897" s="214" t="s">
        <v>3431</v>
      </c>
      <c r="E897" s="61" t="s">
        <v>41</v>
      </c>
      <c r="F897" s="281" t="s">
        <v>5029</v>
      </c>
      <c r="G897" s="62">
        <f t="shared" si="141"/>
        <v>6</v>
      </c>
      <c r="H897" s="62" t="s">
        <v>32</v>
      </c>
      <c r="I897" s="64" t="s">
        <v>2156</v>
      </c>
      <c r="J897" s="64"/>
      <c r="K897" s="65"/>
      <c r="L897" s="65"/>
      <c r="M897" s="65"/>
      <c r="N897" s="64"/>
      <c r="O897" s="66" t="s">
        <v>32</v>
      </c>
      <c r="P897" s="66" t="str">
        <f t="shared" si="142"/>
        <v>1..1</v>
      </c>
      <c r="Q897" s="6" t="s">
        <v>3804</v>
      </c>
      <c r="R897" s="67" t="s">
        <v>3805</v>
      </c>
      <c r="S897" s="66" t="s">
        <v>73</v>
      </c>
      <c r="T897" s="68" t="s">
        <v>56</v>
      </c>
      <c r="U897" s="62" t="s">
        <v>42</v>
      </c>
      <c r="V897" s="66"/>
      <c r="W897" s="69"/>
      <c r="X897" s="38"/>
      <c r="Y897" s="70" t="s">
        <v>47</v>
      </c>
      <c r="Z897" s="70" t="s">
        <v>48</v>
      </c>
      <c r="AA897" s="4"/>
      <c r="AB897" s="13" t="str">
        <f t="shared" si="143"/>
        <v>/rsm:CrossIndustryInvoice/rsm:SupplyChainTradeTransaction/ram:ApplicableHeaderTradeSettlement/ram:PayeeTradeParty/ram:DefinedTradeContact/ram:TelephoneUniversalCommunication</v>
      </c>
      <c r="AC897" s="13" t="str">
        <f t="shared" si="144"/>
        <v>/ram:CompleteNumber</v>
      </c>
      <c r="AD897" s="14">
        <f>COUNTIFS(R$4:R897,AB897)</f>
        <v>1</v>
      </c>
      <c r="AE897" s="1"/>
      <c r="AF897" s="61" t="str">
        <f t="shared" si="147"/>
        <v>EXT</v>
      </c>
      <c r="AG897" s="62">
        <f t="shared" si="149"/>
        <v>6</v>
      </c>
      <c r="AH897" s="62" t="str">
        <f t="shared" si="148"/>
        <v>1..1</v>
      </c>
      <c r="AI897" s="64" t="s">
        <v>3806</v>
      </c>
      <c r="AJ897" s="64"/>
      <c r="AK897" s="65"/>
      <c r="AL897" s="65" t="s">
        <v>3807</v>
      </c>
      <c r="AM897" s="65"/>
      <c r="AN897" s="64"/>
      <c r="AO897" s="66" t="str">
        <f t="shared" si="146"/>
        <v>1..1</v>
      </c>
      <c r="AP897" s="66" t="str">
        <f t="shared" si="146"/>
        <v>1..1</v>
      </c>
      <c r="AQ897" s="6" t="str">
        <f t="shared" si="146"/>
        <v>/rsm:CrossIndustryInvoice
/rsm:SupplyChainTradeTransaction
/ram:ApplicableHeaderTradeSettlement
/ram:PayeeTradeParty
/ram:DefinedTradeContact
/ram:TelephoneUniversalCommunication
/ram:CompleteNumber</v>
      </c>
      <c r="AR897" s="67" t="str">
        <f t="shared" si="146"/>
        <v>/rsm:CrossIndustryInvoice/rsm:SupplyChainTradeTransaction/ram:ApplicableHeaderTradeSettlement/ram:PayeeTradeParty/ram:DefinedTradeContact/ram:TelephoneUniversalCommunication/ram:CompleteNumber</v>
      </c>
      <c r="AS897" s="66" t="s">
        <v>73</v>
      </c>
      <c r="AT897" s="68" t="s">
        <v>56</v>
      </c>
      <c r="AU897" s="62" t="str">
        <f t="shared" si="150"/>
        <v>0..1</v>
      </c>
      <c r="AV897" s="66"/>
      <c r="AW897" s="69"/>
      <c r="AX897" s="7"/>
      <c r="AY897" s="70" t="str">
        <f t="shared" ref="AY897:AZ960" si="151">Y897</f>
        <v>EXTENDED</v>
      </c>
      <c r="AZ897" s="70" t="str">
        <f t="shared" si="151"/>
        <v>EXTENDED FR B2B</v>
      </c>
      <c r="BA897" s="1"/>
      <c r="BB897" s="57"/>
      <c r="BE897"/>
      <c r="BF897" s="1"/>
      <c r="BG897" s="1"/>
      <c r="BH897" s="1"/>
      <c r="BI897" s="1"/>
      <c r="BJ897" s="1"/>
      <c r="BK897" s="1"/>
      <c r="BL897" s="1"/>
      <c r="BM897" s="1"/>
      <c r="BN897" s="1"/>
      <c r="BO897" s="1"/>
      <c r="BP897" s="1"/>
      <c r="BQ897" s="1"/>
      <c r="BR897" s="1"/>
      <c r="BS897" s="1"/>
      <c r="BT897" s="1"/>
      <c r="BU897" s="1"/>
      <c r="BV897" s="1"/>
      <c r="BW897" s="1"/>
      <c r="BX897" s="1"/>
      <c r="BY897" s="1"/>
      <c r="BZ897" s="1"/>
    </row>
    <row r="898" spans="1:78" s="59" customFormat="1" ht="89.25">
      <c r="A898" s="45" t="str">
        <f t="shared" si="145"/>
        <v>EXT</v>
      </c>
      <c r="B898" s="45"/>
      <c r="C898" s="45"/>
      <c r="D898" s="214" t="s">
        <v>3431</v>
      </c>
      <c r="E898" s="61" t="s">
        <v>41</v>
      </c>
      <c r="F898" s="281" t="e">
        <v>#N/A</v>
      </c>
      <c r="G898" s="62">
        <f t="shared" si="141"/>
        <v>5</v>
      </c>
      <c r="H898" s="62" t="s">
        <v>42</v>
      </c>
      <c r="I898" s="192" t="s">
        <v>2159</v>
      </c>
      <c r="J898" s="64"/>
      <c r="K898" s="65"/>
      <c r="L898" s="65"/>
      <c r="M898" s="65"/>
      <c r="N898" s="64"/>
      <c r="O898" s="66" t="s">
        <v>42</v>
      </c>
      <c r="P898" s="66" t="str">
        <f t="shared" si="142"/>
        <v>0..1</v>
      </c>
      <c r="Q898" s="6" t="s">
        <v>3808</v>
      </c>
      <c r="R898" s="67" t="s">
        <v>3809</v>
      </c>
      <c r="S898" s="66"/>
      <c r="T898" s="68"/>
      <c r="U898" s="62" t="s">
        <v>42</v>
      </c>
      <c r="V898" s="66"/>
      <c r="W898" s="69"/>
      <c r="X898" s="38"/>
      <c r="Y898" s="70" t="s">
        <v>47</v>
      </c>
      <c r="Z898" s="70" t="s">
        <v>47</v>
      </c>
      <c r="AA898" s="4"/>
      <c r="AB898" s="13" t="str">
        <f t="shared" si="143"/>
        <v>/rsm:CrossIndustryInvoice/rsm:SupplyChainTradeTransaction/ram:ApplicableHeaderTradeSettlement/ram:PayeeTradeParty/ram:DefinedTradeContact</v>
      </c>
      <c r="AC898" s="13" t="str">
        <f t="shared" si="144"/>
        <v>/ram:FaxUniversalCommunication</v>
      </c>
      <c r="AD898" s="14">
        <f>COUNTIFS(R$4:R898,AB898)</f>
        <v>1</v>
      </c>
      <c r="AE898" s="1"/>
      <c r="AF898" s="61" t="str">
        <f t="shared" si="147"/>
        <v>EXT</v>
      </c>
      <c r="AG898" s="62">
        <f t="shared" si="149"/>
        <v>5</v>
      </c>
      <c r="AH898" s="62" t="str">
        <f t="shared" si="148"/>
        <v>0..1</v>
      </c>
      <c r="AI898" s="192" t="s">
        <v>954</v>
      </c>
      <c r="AJ898" s="64"/>
      <c r="AK898" s="65"/>
      <c r="AL898" s="65"/>
      <c r="AM898" s="65"/>
      <c r="AN898" s="64"/>
      <c r="AO898" s="66" t="str">
        <f t="shared" si="146"/>
        <v>0..1</v>
      </c>
      <c r="AP898" s="66" t="str">
        <f t="shared" si="146"/>
        <v>0..1</v>
      </c>
      <c r="AQ898" s="6" t="str">
        <f t="shared" si="146"/>
        <v>/rsm:CrossIndustryInvoice
/rsm:SupplyChainTradeTransaction
/ram:ApplicableHeaderTradeSettlement
/ram:PayeeTradeParty
/ram:DefinedTradeContact
/ram:FaxUniversalCommunication</v>
      </c>
      <c r="AR898" s="67" t="str">
        <f t="shared" si="146"/>
        <v>/rsm:CrossIndustryInvoice/rsm:SupplyChainTradeTransaction/ram:ApplicableHeaderTradeSettlement/ram:PayeeTradeParty/ram:DefinedTradeContact/ram:FaxUniversalCommunication</v>
      </c>
      <c r="AS898" s="66"/>
      <c r="AT898" s="68"/>
      <c r="AU898" s="62" t="str">
        <f t="shared" si="150"/>
        <v>0..1</v>
      </c>
      <c r="AV898" s="66"/>
      <c r="AW898" s="69"/>
      <c r="AX898" s="7"/>
      <c r="AY898" s="70" t="str">
        <f t="shared" si="151"/>
        <v>EXTENDED</v>
      </c>
      <c r="AZ898" s="70" t="str">
        <f t="shared" si="151"/>
        <v>EXTENDED</v>
      </c>
      <c r="BA898" s="1"/>
      <c r="BB898" s="57"/>
      <c r="BE898"/>
      <c r="BF898" s="1"/>
      <c r="BG898" s="1"/>
      <c r="BH898" s="1"/>
      <c r="BI898" s="1"/>
      <c r="BJ898" s="1"/>
      <c r="BK898" s="1"/>
      <c r="BL898" s="1"/>
      <c r="BM898" s="1"/>
      <c r="BN898" s="1"/>
      <c r="BO898" s="1"/>
      <c r="BP898" s="1"/>
      <c r="BQ898" s="1"/>
      <c r="BR898" s="1"/>
      <c r="BS898" s="1"/>
      <c r="BT898" s="1"/>
      <c r="BU898" s="1"/>
      <c r="BV898" s="1"/>
      <c r="BW898" s="1"/>
      <c r="BX898" s="1"/>
      <c r="BY898" s="1"/>
      <c r="BZ898" s="1"/>
    </row>
    <row r="899" spans="1:78" s="59" customFormat="1" ht="102">
      <c r="A899" s="45" t="str">
        <f t="shared" si="145"/>
        <v>EXT</v>
      </c>
      <c r="B899" s="45"/>
      <c r="C899" s="45"/>
      <c r="D899" s="214" t="s">
        <v>3431</v>
      </c>
      <c r="E899" s="61" t="s">
        <v>41</v>
      </c>
      <c r="F899" s="281" t="e">
        <v>#N/A</v>
      </c>
      <c r="G899" s="62">
        <f t="shared" si="141"/>
        <v>6</v>
      </c>
      <c r="H899" s="62" t="s">
        <v>32</v>
      </c>
      <c r="I899" s="64" t="s">
        <v>2162</v>
      </c>
      <c r="J899" s="64"/>
      <c r="K899" s="65"/>
      <c r="L899" s="65"/>
      <c r="M899" s="65"/>
      <c r="N899" s="64"/>
      <c r="O899" s="66" t="s">
        <v>32</v>
      </c>
      <c r="P899" s="66" t="str">
        <f t="shared" si="142"/>
        <v>1..1</v>
      </c>
      <c r="Q899" s="6" t="s">
        <v>3810</v>
      </c>
      <c r="R899" s="67" t="s">
        <v>3811</v>
      </c>
      <c r="S899" s="66" t="s">
        <v>73</v>
      </c>
      <c r="T899" s="68" t="s">
        <v>56</v>
      </c>
      <c r="U899" s="62" t="s">
        <v>42</v>
      </c>
      <c r="V899" s="66"/>
      <c r="W899" s="69"/>
      <c r="X899" s="38"/>
      <c r="Y899" s="70" t="s">
        <v>47</v>
      </c>
      <c r="Z899" s="70" t="s">
        <v>47</v>
      </c>
      <c r="AA899" s="4"/>
      <c r="AB899" s="13" t="str">
        <f t="shared" si="143"/>
        <v>/rsm:CrossIndustryInvoice/rsm:SupplyChainTradeTransaction/ram:ApplicableHeaderTradeSettlement/ram:PayeeTradeParty/ram:DefinedTradeContact/ram:FaxUniversalCommunication</v>
      </c>
      <c r="AC899" s="13" t="str">
        <f t="shared" si="144"/>
        <v>/ram:CompleteNumber</v>
      </c>
      <c r="AD899" s="14">
        <f>COUNTIFS(R$4:R899,AB899)</f>
        <v>1</v>
      </c>
      <c r="AE899" s="1"/>
      <c r="AF899" s="61" t="str">
        <f t="shared" si="147"/>
        <v>EXT</v>
      </c>
      <c r="AG899" s="62">
        <f t="shared" si="149"/>
        <v>6</v>
      </c>
      <c r="AH899" s="62" t="str">
        <f t="shared" si="148"/>
        <v>1..1</v>
      </c>
      <c r="AI899" s="64" t="s">
        <v>3812</v>
      </c>
      <c r="AJ899" s="64"/>
      <c r="AK899" s="65"/>
      <c r="AL899" s="65"/>
      <c r="AM899" s="65"/>
      <c r="AN899" s="64"/>
      <c r="AO899" s="66" t="str">
        <f t="shared" si="146"/>
        <v>1..1</v>
      </c>
      <c r="AP899" s="66" t="str">
        <f t="shared" si="146"/>
        <v>1..1</v>
      </c>
      <c r="AQ899" s="6" t="str">
        <f t="shared" si="146"/>
        <v>/rsm:CrossIndustryInvoice
/rsm:SupplyChainTradeTransaction
/ram:ApplicableHeaderTradeSettlement
/ram:PayeeTradeParty
/ram:DefinedTradeContact
/ram:FaxUniversalCommunication
/ram:CompleteNumber</v>
      </c>
      <c r="AR899" s="67" t="str">
        <f t="shared" si="146"/>
        <v>/rsm:CrossIndustryInvoice/rsm:SupplyChainTradeTransaction/ram:ApplicableHeaderTradeSettlement/ram:PayeeTradeParty/ram:DefinedTradeContact/ram:FaxUniversalCommunication/ram:CompleteNumber</v>
      </c>
      <c r="AS899" s="66" t="s">
        <v>73</v>
      </c>
      <c r="AT899" s="68" t="s">
        <v>56</v>
      </c>
      <c r="AU899" s="62" t="str">
        <f t="shared" si="150"/>
        <v>0..1</v>
      </c>
      <c r="AV899" s="66"/>
      <c r="AW899" s="69"/>
      <c r="AX899" s="7"/>
      <c r="AY899" s="70" t="str">
        <f t="shared" si="151"/>
        <v>EXTENDED</v>
      </c>
      <c r="AZ899" s="70" t="str">
        <f t="shared" si="151"/>
        <v>EXTENDED</v>
      </c>
      <c r="BA899" s="1"/>
      <c r="BB899" s="57"/>
      <c r="BE899"/>
      <c r="BF899" s="1"/>
      <c r="BG899" s="1"/>
      <c r="BH899" s="1"/>
      <c r="BI899" s="1"/>
      <c r="BJ899" s="1"/>
      <c r="BK899" s="1"/>
      <c r="BL899" s="1"/>
      <c r="BM899" s="1"/>
      <c r="BN899" s="1"/>
      <c r="BO899" s="1"/>
      <c r="BP899" s="1"/>
      <c r="BQ899" s="1"/>
      <c r="BR899" s="1"/>
      <c r="BS899" s="1"/>
      <c r="BT899" s="1"/>
      <c r="BU899" s="1"/>
      <c r="BV899" s="1"/>
      <c r="BW899" s="1"/>
      <c r="BX899" s="1"/>
      <c r="BY899" s="1"/>
      <c r="BZ899" s="1"/>
    </row>
    <row r="900" spans="1:78" s="59" customFormat="1" ht="89.25">
      <c r="A900" s="45" t="str">
        <f t="shared" si="145"/>
        <v>EXT</v>
      </c>
      <c r="B900" s="45"/>
      <c r="C900" s="45"/>
      <c r="D900" s="214" t="s">
        <v>3431</v>
      </c>
      <c r="E900" s="61" t="s">
        <v>41</v>
      </c>
      <c r="F900" s="281" t="e">
        <v>#N/A</v>
      </c>
      <c r="G900" s="62">
        <f t="shared" si="141"/>
        <v>5</v>
      </c>
      <c r="H900" s="62" t="s">
        <v>42</v>
      </c>
      <c r="I900" s="192" t="s">
        <v>2166</v>
      </c>
      <c r="J900" s="64"/>
      <c r="K900" s="65"/>
      <c r="L900" s="65"/>
      <c r="M900" s="65"/>
      <c r="N900" s="64"/>
      <c r="O900" s="66" t="s">
        <v>42</v>
      </c>
      <c r="P900" s="66" t="str">
        <f t="shared" si="142"/>
        <v>0..1</v>
      </c>
      <c r="Q900" s="6" t="s">
        <v>3813</v>
      </c>
      <c r="R900" s="67" t="s">
        <v>3814</v>
      </c>
      <c r="S900" s="66"/>
      <c r="T900" s="68"/>
      <c r="U900" s="62" t="s">
        <v>42</v>
      </c>
      <c r="V900" s="66"/>
      <c r="W900" s="69"/>
      <c r="X900" s="38"/>
      <c r="Y900" s="70" t="s">
        <v>47</v>
      </c>
      <c r="Z900" s="70" t="s">
        <v>48</v>
      </c>
      <c r="AA900" s="4"/>
      <c r="AB900" s="13" t="str">
        <f t="shared" si="143"/>
        <v>/rsm:CrossIndustryInvoice/rsm:SupplyChainTradeTransaction/ram:ApplicableHeaderTradeSettlement/ram:PayeeTradeParty/ram:DefinedTradeContact</v>
      </c>
      <c r="AC900" s="13" t="str">
        <f t="shared" si="144"/>
        <v>/ram:EmailURIUniversalCommunication</v>
      </c>
      <c r="AD900" s="14">
        <f>COUNTIFS(R$4:R900,AB900)</f>
        <v>1</v>
      </c>
      <c r="AE900" s="1"/>
      <c r="AF900" s="61" t="str">
        <f t="shared" si="147"/>
        <v>EXT</v>
      </c>
      <c r="AG900" s="62">
        <f t="shared" si="149"/>
        <v>5</v>
      </c>
      <c r="AH900" s="62" t="str">
        <f t="shared" si="148"/>
        <v>0..1</v>
      </c>
      <c r="AI900" s="192" t="s">
        <v>962</v>
      </c>
      <c r="AJ900" s="64"/>
      <c r="AK900" s="65"/>
      <c r="AL900" s="65"/>
      <c r="AM900" s="65"/>
      <c r="AN900" s="64"/>
      <c r="AO900" s="66" t="str">
        <f t="shared" si="146"/>
        <v>0..1</v>
      </c>
      <c r="AP900" s="66" t="str">
        <f t="shared" si="146"/>
        <v>0..1</v>
      </c>
      <c r="AQ900" s="6" t="str">
        <f t="shared" si="146"/>
        <v>/rsm:CrossIndustryInvoice
/rsm:SupplyChainTradeTransaction
/ram:ApplicableHeaderTradeSettlement
/ram:PayeeTradeParty
/ram:DefinedTradeContact
/ram:EmailURIUniversalCommunication</v>
      </c>
      <c r="AR900" s="67" t="str">
        <f t="shared" si="146"/>
        <v>/rsm:CrossIndustryInvoice/rsm:SupplyChainTradeTransaction/ram:ApplicableHeaderTradeSettlement/ram:PayeeTradeParty/ram:DefinedTradeContact/ram:EmailURIUniversalCommunication</v>
      </c>
      <c r="AS900" s="66"/>
      <c r="AT900" s="68"/>
      <c r="AU900" s="62" t="str">
        <f t="shared" si="150"/>
        <v>0..1</v>
      </c>
      <c r="AV900" s="66"/>
      <c r="AW900" s="69"/>
      <c r="AX900" s="7"/>
      <c r="AY900" s="70" t="str">
        <f t="shared" si="151"/>
        <v>EXTENDED</v>
      </c>
      <c r="AZ900" s="70" t="str">
        <f t="shared" si="151"/>
        <v>EXTENDED FR B2B</v>
      </c>
      <c r="BA900" s="1"/>
      <c r="BB900" s="57"/>
      <c r="BE900"/>
      <c r="BF900" s="1"/>
      <c r="BG900" s="1"/>
      <c r="BH900" s="1"/>
      <c r="BI900" s="1"/>
      <c r="BJ900" s="1"/>
      <c r="BK900" s="1"/>
      <c r="BL900" s="1"/>
      <c r="BM900" s="1"/>
      <c r="BN900" s="1"/>
      <c r="BO900" s="1"/>
      <c r="BP900" s="1"/>
      <c r="BQ900" s="1"/>
      <c r="BR900" s="1"/>
      <c r="BS900" s="1"/>
      <c r="BT900" s="1"/>
      <c r="BU900" s="1"/>
      <c r="BV900" s="1"/>
      <c r="BW900" s="1"/>
      <c r="BX900" s="1"/>
      <c r="BY900" s="1"/>
      <c r="BZ900" s="1"/>
    </row>
    <row r="901" spans="1:78" s="59" customFormat="1" ht="114">
      <c r="A901" s="45" t="str">
        <f t="shared" si="145"/>
        <v>EXT</v>
      </c>
      <c r="B901" s="45"/>
      <c r="C901" s="45"/>
      <c r="D901" s="214" t="s">
        <v>3431</v>
      </c>
      <c r="E901" s="61" t="s">
        <v>41</v>
      </c>
      <c r="F901" s="281" t="s">
        <v>5030</v>
      </c>
      <c r="G901" s="62">
        <f t="shared" si="141"/>
        <v>6</v>
      </c>
      <c r="H901" s="62" t="s">
        <v>32</v>
      </c>
      <c r="I901" s="64" t="s">
        <v>2169</v>
      </c>
      <c r="J901" s="64"/>
      <c r="K901" s="65"/>
      <c r="L901" s="65"/>
      <c r="M901" s="65"/>
      <c r="N901" s="64"/>
      <c r="O901" s="66" t="s">
        <v>32</v>
      </c>
      <c r="P901" s="66" t="str">
        <f t="shared" si="142"/>
        <v>1..1</v>
      </c>
      <c r="Q901" s="6" t="s">
        <v>3815</v>
      </c>
      <c r="R901" s="67" t="s">
        <v>3816</v>
      </c>
      <c r="S901" s="66" t="s">
        <v>73</v>
      </c>
      <c r="T901" s="68" t="s">
        <v>56</v>
      </c>
      <c r="U901" s="62" t="s">
        <v>42</v>
      </c>
      <c r="V901" s="66"/>
      <c r="W901" s="69"/>
      <c r="X901" s="38"/>
      <c r="Y901" s="70" t="s">
        <v>47</v>
      </c>
      <c r="Z901" s="70" t="s">
        <v>48</v>
      </c>
      <c r="AA901" s="4"/>
      <c r="AB901" s="13" t="str">
        <f t="shared" si="143"/>
        <v>/rsm:CrossIndustryInvoice/rsm:SupplyChainTradeTransaction/ram:ApplicableHeaderTradeSettlement/ram:PayeeTradeParty/ram:DefinedTradeContact/ram:EmailURIUniversalCommunication</v>
      </c>
      <c r="AC901" s="13" t="str">
        <f t="shared" si="144"/>
        <v>/ram:URIID</v>
      </c>
      <c r="AD901" s="14">
        <f>COUNTIFS(R$4:R901,AB901)</f>
        <v>1</v>
      </c>
      <c r="AE901" s="1"/>
      <c r="AF901" s="61" t="str">
        <f t="shared" si="147"/>
        <v>EXT</v>
      </c>
      <c r="AG901" s="62">
        <f t="shared" si="149"/>
        <v>6</v>
      </c>
      <c r="AH901" s="62" t="str">
        <f t="shared" si="148"/>
        <v>1..1</v>
      </c>
      <c r="AI901" s="64" t="s">
        <v>3817</v>
      </c>
      <c r="AJ901" s="64"/>
      <c r="AK901" s="65"/>
      <c r="AL901" s="65" t="s">
        <v>3818</v>
      </c>
      <c r="AM901" s="65"/>
      <c r="AN901" s="64"/>
      <c r="AO901" s="66" t="str">
        <f t="shared" si="146"/>
        <v>1..1</v>
      </c>
      <c r="AP901" s="66" t="str">
        <f t="shared" si="146"/>
        <v>1..1</v>
      </c>
      <c r="AQ901" s="6" t="str">
        <f t="shared" si="146"/>
        <v>/rsm:CrossIndustryInvoice
/rsm:SupplyChainTradeTransaction
/ram:ApplicableHeaderTradeSettlement
/ram:PayeeTradeParty
/ram:DefinedTradeContact
/ram:EmailURIUniversalCommunication
/ram:URIID</v>
      </c>
      <c r="AR901" s="67" t="str">
        <f t="shared" si="146"/>
        <v>/rsm:CrossIndustryInvoice/rsm:SupplyChainTradeTransaction/ram:ApplicableHeaderTradeSettlement/ram:PayeeTradeParty/ram:DefinedTradeContact/ram:EmailURIUniversalCommunication/ram:URIID</v>
      </c>
      <c r="AS901" s="66" t="s">
        <v>73</v>
      </c>
      <c r="AT901" s="68" t="s">
        <v>56</v>
      </c>
      <c r="AU901" s="62" t="str">
        <f t="shared" si="150"/>
        <v>0..1</v>
      </c>
      <c r="AV901" s="66"/>
      <c r="AW901" s="69"/>
      <c r="AX901" s="7"/>
      <c r="AY901" s="70" t="str">
        <f t="shared" si="151"/>
        <v>EXTENDED</v>
      </c>
      <c r="AZ901" s="70" t="str">
        <f t="shared" si="151"/>
        <v>EXTENDED FR B2B</v>
      </c>
      <c r="BA901" s="1"/>
      <c r="BB901" s="57"/>
      <c r="BE901"/>
      <c r="BF901" s="1"/>
      <c r="BG901" s="1"/>
      <c r="BH901" s="1"/>
      <c r="BI901" s="1"/>
      <c r="BJ901" s="1"/>
      <c r="BK901" s="1"/>
      <c r="BL901" s="1"/>
      <c r="BM901" s="1"/>
      <c r="BN901" s="1"/>
      <c r="BO901" s="1"/>
      <c r="BP901" s="1"/>
      <c r="BQ901" s="1"/>
      <c r="BR901" s="1"/>
      <c r="BS901" s="1"/>
      <c r="BT901" s="1"/>
      <c r="BU901" s="1"/>
      <c r="BV901" s="1"/>
      <c r="BW901" s="1"/>
      <c r="BX901" s="1"/>
      <c r="BY901" s="1"/>
      <c r="BZ901" s="1"/>
    </row>
    <row r="902" spans="1:78" s="59" customFormat="1" ht="76.5">
      <c r="A902" s="45" t="str">
        <f t="shared" si="145"/>
        <v>EXT</v>
      </c>
      <c r="B902" s="45"/>
      <c r="C902" s="45"/>
      <c r="D902" s="214" t="s">
        <v>3431</v>
      </c>
      <c r="E902" s="139" t="s">
        <v>41</v>
      </c>
      <c r="F902" s="295" t="s">
        <v>5031</v>
      </c>
      <c r="G902" s="140">
        <f t="shared" si="141"/>
        <v>4</v>
      </c>
      <c r="H902" s="140" t="s">
        <v>42</v>
      </c>
      <c r="I902" s="216" t="s">
        <v>3819</v>
      </c>
      <c r="J902" s="125"/>
      <c r="K902" s="126"/>
      <c r="L902" s="126"/>
      <c r="M902" s="126"/>
      <c r="N902" s="125"/>
      <c r="O902" s="124" t="s">
        <v>42</v>
      </c>
      <c r="P902" s="124" t="str">
        <f t="shared" si="142"/>
        <v>0..1</v>
      </c>
      <c r="Q902" s="141" t="s">
        <v>3820</v>
      </c>
      <c r="R902" s="142" t="s">
        <v>3821</v>
      </c>
      <c r="S902" s="124" t="s">
        <v>35</v>
      </c>
      <c r="T902" s="129" t="s">
        <v>56</v>
      </c>
      <c r="U902" s="140" t="s">
        <v>42</v>
      </c>
      <c r="V902" s="124"/>
      <c r="W902" s="130"/>
      <c r="X902" s="38"/>
      <c r="Y902" s="143" t="s">
        <v>47</v>
      </c>
      <c r="Z902" s="143" t="s">
        <v>47</v>
      </c>
      <c r="AA902" s="4"/>
      <c r="AB902" s="13" t="str">
        <f t="shared" si="143"/>
        <v>/rsm:CrossIndustryInvoice/rsm:SupplyChainTradeTransaction/ram:ApplicableHeaderTradeSettlement/ram:PayeeTradeParty</v>
      </c>
      <c r="AC902" s="13" t="str">
        <f t="shared" si="144"/>
        <v>/ram:PostalTradeAddress</v>
      </c>
      <c r="AD902" s="14">
        <f>COUNTIFS(R$4:R902,AB902)</f>
        <v>1</v>
      </c>
      <c r="AE902" s="1"/>
      <c r="AF902" s="139" t="str">
        <f t="shared" si="147"/>
        <v>EXT</v>
      </c>
      <c r="AG902" s="140">
        <f t="shared" si="149"/>
        <v>4</v>
      </c>
      <c r="AH902" s="140" t="str">
        <f t="shared" si="148"/>
        <v>0..1</v>
      </c>
      <c r="AI902" s="216" t="s">
        <v>3822</v>
      </c>
      <c r="AJ902" s="125"/>
      <c r="AK902" s="126"/>
      <c r="AL902" s="126"/>
      <c r="AM902" s="126"/>
      <c r="AN902" s="125"/>
      <c r="AO902" s="124" t="str">
        <f t="shared" si="146"/>
        <v>0..1</v>
      </c>
      <c r="AP902" s="124" t="str">
        <f t="shared" si="146"/>
        <v>0..1</v>
      </c>
      <c r="AQ902" s="141" t="str">
        <f t="shared" si="146"/>
        <v>/rsm:CrossIndustryInvoice
/rsm:SupplyChainTradeTransaction
/ram:ApplicableHeaderTradeSettlement
/ram:PayeeTradeParty
/ram:PostalTradeAddress</v>
      </c>
      <c r="AR902" s="142" t="str">
        <f t="shared" si="146"/>
        <v>/rsm:CrossIndustryInvoice/rsm:SupplyChainTradeTransaction/ram:ApplicableHeaderTradeSettlement/ram:PayeeTradeParty/ram:PostalTradeAddress</v>
      </c>
      <c r="AS902" s="124" t="s">
        <v>35</v>
      </c>
      <c r="AT902" s="129" t="s">
        <v>56</v>
      </c>
      <c r="AU902" s="140" t="str">
        <f t="shared" si="150"/>
        <v>0..1</v>
      </c>
      <c r="AV902" s="124"/>
      <c r="AW902" s="130"/>
      <c r="AX902" s="7"/>
      <c r="AY902" s="143" t="str">
        <f t="shared" si="151"/>
        <v>EXTENDED</v>
      </c>
      <c r="AZ902" s="143" t="str">
        <f t="shared" si="151"/>
        <v>EXTENDED</v>
      </c>
      <c r="BA902" s="1"/>
      <c r="BB902" s="57"/>
      <c r="BE902"/>
      <c r="BF902" s="1"/>
      <c r="BG902" s="1"/>
      <c r="BH902" s="1"/>
      <c r="BI902" s="1"/>
      <c r="BJ902" s="1"/>
      <c r="BK902" s="1"/>
      <c r="BL902" s="1"/>
      <c r="BM902" s="1"/>
      <c r="BN902" s="1"/>
      <c r="BO902" s="1"/>
      <c r="BP902" s="1"/>
      <c r="BQ902" s="1"/>
      <c r="BR902" s="1"/>
      <c r="BS902" s="1"/>
      <c r="BT902" s="1"/>
      <c r="BU902" s="1"/>
      <c r="BV902" s="1"/>
      <c r="BW902" s="1"/>
      <c r="BX902" s="1"/>
      <c r="BY902" s="1"/>
      <c r="BZ902" s="1"/>
    </row>
    <row r="903" spans="1:78" s="59" customFormat="1" ht="89.25">
      <c r="A903" s="45" t="str">
        <f t="shared" si="145"/>
        <v>EXT</v>
      </c>
      <c r="B903" s="45"/>
      <c r="C903" s="45"/>
      <c r="D903" s="214" t="s">
        <v>3431</v>
      </c>
      <c r="E903" s="61" t="s">
        <v>41</v>
      </c>
      <c r="F903" s="281" t="s">
        <v>5032</v>
      </c>
      <c r="G903" s="62">
        <f t="shared" si="141"/>
        <v>5</v>
      </c>
      <c r="H903" s="62" t="s">
        <v>42</v>
      </c>
      <c r="I903" s="64" t="s">
        <v>1634</v>
      </c>
      <c r="J903" s="64" t="s">
        <v>1635</v>
      </c>
      <c r="K903" s="65" t="s">
        <v>1636</v>
      </c>
      <c r="L903" s="65"/>
      <c r="M903" s="65"/>
      <c r="N903" s="64"/>
      <c r="O903" s="66" t="s">
        <v>42</v>
      </c>
      <c r="P903" s="66" t="str">
        <f t="shared" si="142"/>
        <v>0..1</v>
      </c>
      <c r="Q903" s="6" t="s">
        <v>3823</v>
      </c>
      <c r="R903" s="67" t="s">
        <v>3824</v>
      </c>
      <c r="S903" s="66" t="s">
        <v>73</v>
      </c>
      <c r="T903" s="68" t="s">
        <v>56</v>
      </c>
      <c r="U903" s="62" t="s">
        <v>42</v>
      </c>
      <c r="V903" s="66"/>
      <c r="W903" s="69"/>
      <c r="X903" s="38"/>
      <c r="Y903" s="70" t="s">
        <v>47</v>
      </c>
      <c r="Z903" s="70" t="s">
        <v>47</v>
      </c>
      <c r="AA903" s="4"/>
      <c r="AB903" s="13" t="str">
        <f t="shared" si="143"/>
        <v>/rsm:CrossIndustryInvoice/rsm:SupplyChainTradeTransaction/ram:ApplicableHeaderTradeSettlement/ram:PayeeTradeParty/ram:PostalTradeAddress</v>
      </c>
      <c r="AC903" s="13" t="str">
        <f t="shared" si="144"/>
        <v>/ram:PostcodeCode</v>
      </c>
      <c r="AD903" s="14">
        <f>COUNTIFS(R$4:R903,AB903)</f>
        <v>1</v>
      </c>
      <c r="AE903" s="1"/>
      <c r="AF903" s="61" t="str">
        <f t="shared" si="147"/>
        <v>EXT</v>
      </c>
      <c r="AG903" s="62">
        <f t="shared" si="149"/>
        <v>5</v>
      </c>
      <c r="AH903" s="62" t="str">
        <f t="shared" si="148"/>
        <v>0..1</v>
      </c>
      <c r="AI903" s="64" t="s">
        <v>3825</v>
      </c>
      <c r="AJ903" s="64"/>
      <c r="AK903" s="65"/>
      <c r="AL903" s="65" t="s">
        <v>3826</v>
      </c>
      <c r="AM903" s="65"/>
      <c r="AN903" s="64"/>
      <c r="AO903" s="66" t="str">
        <f t="shared" si="146"/>
        <v>0..1</v>
      </c>
      <c r="AP903" s="66" t="str">
        <f t="shared" si="146"/>
        <v>0..1</v>
      </c>
      <c r="AQ903" s="6" t="str">
        <f t="shared" si="146"/>
        <v>/rsm:CrossIndustryInvoice
/rsm:SupplyChainTradeTransaction
/ram:ApplicableHeaderTradeSettlement
/ram:PayeeTradeParty
/ram:PostalTradeAddress
/ram:PostcodeCode</v>
      </c>
      <c r="AR903" s="67" t="str">
        <f t="shared" si="146"/>
        <v>/rsm:CrossIndustryInvoice/rsm:SupplyChainTradeTransaction/ram:ApplicableHeaderTradeSettlement/ram:PayeeTradeParty/ram:PostalTradeAddress/ram:PostcodeCode</v>
      </c>
      <c r="AS903" s="66" t="s">
        <v>73</v>
      </c>
      <c r="AT903" s="68" t="s">
        <v>56</v>
      </c>
      <c r="AU903" s="62" t="str">
        <f t="shared" si="150"/>
        <v>0..1</v>
      </c>
      <c r="AV903" s="66"/>
      <c r="AW903" s="69"/>
      <c r="AX903" s="7"/>
      <c r="AY903" s="70" t="str">
        <f t="shared" si="151"/>
        <v>EXTENDED</v>
      </c>
      <c r="AZ903" s="70" t="str">
        <f t="shared" si="151"/>
        <v>EXTENDED</v>
      </c>
      <c r="BA903" s="1"/>
      <c r="BB903" s="57"/>
      <c r="BE903"/>
      <c r="BF903" s="1"/>
      <c r="BG903" s="1"/>
      <c r="BH903" s="1"/>
      <c r="BI903" s="1"/>
      <c r="BJ903" s="1"/>
      <c r="BK903" s="1"/>
      <c r="BL903" s="1"/>
      <c r="BM903" s="1"/>
      <c r="BN903" s="1"/>
      <c r="BO903" s="1"/>
      <c r="BP903" s="1"/>
      <c r="BQ903" s="1"/>
      <c r="BR903" s="1"/>
      <c r="BS903" s="1"/>
      <c r="BT903" s="1"/>
      <c r="BU903" s="1"/>
      <c r="BV903" s="1"/>
      <c r="BW903" s="1"/>
      <c r="BX903" s="1"/>
      <c r="BY903" s="1"/>
      <c r="BZ903" s="1"/>
    </row>
    <row r="904" spans="1:78" s="59" customFormat="1" ht="89.25">
      <c r="A904" s="45" t="str">
        <f t="shared" si="145"/>
        <v>EXT</v>
      </c>
      <c r="B904" s="45"/>
      <c r="C904" s="45"/>
      <c r="D904" s="214" t="s">
        <v>3431</v>
      </c>
      <c r="E904" s="61" t="s">
        <v>41</v>
      </c>
      <c r="F904" s="281" t="s">
        <v>5033</v>
      </c>
      <c r="G904" s="62">
        <f t="shared" si="141"/>
        <v>5</v>
      </c>
      <c r="H904" s="62" t="s">
        <v>42</v>
      </c>
      <c r="I904" s="64" t="s">
        <v>1640</v>
      </c>
      <c r="J904" s="64" t="s">
        <v>1641</v>
      </c>
      <c r="K904" s="65" t="s">
        <v>1642</v>
      </c>
      <c r="L904" s="65"/>
      <c r="M904" s="65"/>
      <c r="N904" s="64"/>
      <c r="O904" s="66" t="s">
        <v>42</v>
      </c>
      <c r="P904" s="66" t="str">
        <f t="shared" si="142"/>
        <v>0..1</v>
      </c>
      <c r="Q904" s="6" t="s">
        <v>3827</v>
      </c>
      <c r="R904" s="67" t="s">
        <v>3828</v>
      </c>
      <c r="S904" s="66" t="s">
        <v>73</v>
      </c>
      <c r="T904" s="68" t="s">
        <v>56</v>
      </c>
      <c r="U904" s="62" t="s">
        <v>42</v>
      </c>
      <c r="V904" s="66"/>
      <c r="W904" s="69"/>
      <c r="X904" s="38"/>
      <c r="Y904" s="70" t="s">
        <v>47</v>
      </c>
      <c r="Z904" s="70" t="s">
        <v>47</v>
      </c>
      <c r="AA904" s="4"/>
      <c r="AB904" s="13" t="str">
        <f t="shared" si="143"/>
        <v>/rsm:CrossIndustryInvoice/rsm:SupplyChainTradeTransaction/ram:ApplicableHeaderTradeSettlement/ram:PayeeTradeParty/ram:PostalTradeAddress</v>
      </c>
      <c r="AC904" s="13" t="str">
        <f t="shared" si="144"/>
        <v>/ram:LineOne</v>
      </c>
      <c r="AD904" s="14">
        <f>COUNTIFS(R$4:R904,AB904)</f>
        <v>1</v>
      </c>
      <c r="AE904" s="1"/>
      <c r="AF904" s="61" t="str">
        <f t="shared" si="147"/>
        <v>EXT</v>
      </c>
      <c r="AG904" s="62">
        <f t="shared" si="149"/>
        <v>5</v>
      </c>
      <c r="AH904" s="62" t="str">
        <f t="shared" si="148"/>
        <v>0..1</v>
      </c>
      <c r="AI904" s="64" t="s">
        <v>3829</v>
      </c>
      <c r="AJ904" s="64"/>
      <c r="AK904" s="65"/>
      <c r="AL904" s="65" t="s">
        <v>3830</v>
      </c>
      <c r="AM904" s="65"/>
      <c r="AN904" s="64"/>
      <c r="AO904" s="66" t="str">
        <f t="shared" si="146"/>
        <v>0..1</v>
      </c>
      <c r="AP904" s="66" t="str">
        <f t="shared" si="146"/>
        <v>0..1</v>
      </c>
      <c r="AQ904" s="6" t="str">
        <f t="shared" si="146"/>
        <v>/rsm:CrossIndustryInvoice
/rsm:SupplyChainTradeTransaction
/ram:ApplicableHeaderTradeSettlement
/ram:PayeeTradeParty
/ram:PostalTradeAddress
/ram:LineOne</v>
      </c>
      <c r="AR904" s="67" t="str">
        <f t="shared" si="146"/>
        <v>/rsm:CrossIndustryInvoice/rsm:SupplyChainTradeTransaction/ram:ApplicableHeaderTradeSettlement/ram:PayeeTradeParty/ram:PostalTradeAddress/ram:LineOne</v>
      </c>
      <c r="AS904" s="66" t="s">
        <v>73</v>
      </c>
      <c r="AT904" s="68" t="s">
        <v>56</v>
      </c>
      <c r="AU904" s="62" t="str">
        <f t="shared" si="150"/>
        <v>0..1</v>
      </c>
      <c r="AV904" s="66"/>
      <c r="AW904" s="69"/>
      <c r="AX904" s="7"/>
      <c r="AY904" s="70" t="str">
        <f t="shared" si="151"/>
        <v>EXTENDED</v>
      </c>
      <c r="AZ904" s="70" t="str">
        <f t="shared" si="151"/>
        <v>EXTENDED</v>
      </c>
      <c r="BA904" s="1"/>
      <c r="BB904" s="57"/>
      <c r="BE904"/>
      <c r="BF904" s="1"/>
      <c r="BG904" s="1"/>
      <c r="BH904" s="1"/>
      <c r="BI904" s="1"/>
      <c r="BJ904" s="1"/>
      <c r="BK904" s="1"/>
      <c r="BL904" s="1"/>
      <c r="BM904" s="1"/>
      <c r="BN904" s="1"/>
      <c r="BO904" s="1"/>
      <c r="BP904" s="1"/>
      <c r="BQ904" s="1"/>
      <c r="BR904" s="1"/>
      <c r="BS904" s="1"/>
      <c r="BT904" s="1"/>
      <c r="BU904" s="1"/>
      <c r="BV904" s="1"/>
      <c r="BW904" s="1"/>
      <c r="BX904" s="1"/>
      <c r="BY904" s="1"/>
      <c r="BZ904" s="1"/>
    </row>
    <row r="905" spans="1:78" s="59" customFormat="1" ht="89.25">
      <c r="A905" s="45" t="str">
        <f t="shared" si="145"/>
        <v>EXT</v>
      </c>
      <c r="B905" s="45"/>
      <c r="C905" s="45"/>
      <c r="D905" s="214" t="s">
        <v>3431</v>
      </c>
      <c r="E905" s="61" t="s">
        <v>41</v>
      </c>
      <c r="F905" s="281" t="s">
        <v>5034</v>
      </c>
      <c r="G905" s="62">
        <f t="shared" si="141"/>
        <v>5</v>
      </c>
      <c r="H905" s="62" t="s">
        <v>42</v>
      </c>
      <c r="I905" s="64" t="s">
        <v>1646</v>
      </c>
      <c r="J905" s="64" t="s">
        <v>1647</v>
      </c>
      <c r="K905" s="65"/>
      <c r="L905" s="65"/>
      <c r="M905" s="65"/>
      <c r="N905" s="64"/>
      <c r="O905" s="66" t="s">
        <v>42</v>
      </c>
      <c r="P905" s="66" t="str">
        <f t="shared" si="142"/>
        <v>0..1</v>
      </c>
      <c r="Q905" s="6" t="s">
        <v>3831</v>
      </c>
      <c r="R905" s="67" t="s">
        <v>3832</v>
      </c>
      <c r="S905" s="66" t="s">
        <v>73</v>
      </c>
      <c r="T905" s="68" t="s">
        <v>56</v>
      </c>
      <c r="U905" s="62" t="s">
        <v>42</v>
      </c>
      <c r="V905" s="66"/>
      <c r="W905" s="69"/>
      <c r="X905" s="38"/>
      <c r="Y905" s="70" t="s">
        <v>47</v>
      </c>
      <c r="Z905" s="70" t="s">
        <v>47</v>
      </c>
      <c r="AA905" s="4"/>
      <c r="AB905" s="13" t="str">
        <f t="shared" si="143"/>
        <v>/rsm:CrossIndustryInvoice/rsm:SupplyChainTradeTransaction/ram:ApplicableHeaderTradeSettlement/ram:PayeeTradeParty/ram:PostalTradeAddress</v>
      </c>
      <c r="AC905" s="13" t="str">
        <f t="shared" si="144"/>
        <v>/ram:LineTwo</v>
      </c>
      <c r="AD905" s="14">
        <f>COUNTIFS(R$4:R905,AB905)</f>
        <v>1</v>
      </c>
      <c r="AE905" s="1"/>
      <c r="AF905" s="61" t="str">
        <f t="shared" si="147"/>
        <v>EXT</v>
      </c>
      <c r="AG905" s="62">
        <f t="shared" si="149"/>
        <v>5</v>
      </c>
      <c r="AH905" s="62" t="str">
        <f t="shared" si="148"/>
        <v>0..1</v>
      </c>
      <c r="AI905" s="64" t="s">
        <v>3833</v>
      </c>
      <c r="AJ905" s="64"/>
      <c r="AK905" s="65"/>
      <c r="AL905" s="65" t="s">
        <v>3834</v>
      </c>
      <c r="AM905" s="65"/>
      <c r="AN905" s="64"/>
      <c r="AO905" s="66" t="str">
        <f t="shared" si="146"/>
        <v>0..1</v>
      </c>
      <c r="AP905" s="66" t="str">
        <f t="shared" si="146"/>
        <v>0..1</v>
      </c>
      <c r="AQ905" s="6" t="str">
        <f t="shared" si="146"/>
        <v>/rsm:CrossIndustryInvoice
/rsm:SupplyChainTradeTransaction
/ram:ApplicableHeaderTradeSettlement
/ram:PayeeTradeParty
/ram:PostalTradeAddress
/ram:LineTwo</v>
      </c>
      <c r="AR905" s="67" t="str">
        <f t="shared" si="146"/>
        <v>/rsm:CrossIndustryInvoice/rsm:SupplyChainTradeTransaction/ram:ApplicableHeaderTradeSettlement/ram:PayeeTradeParty/ram:PostalTradeAddress/ram:LineTwo</v>
      </c>
      <c r="AS905" s="66" t="s">
        <v>73</v>
      </c>
      <c r="AT905" s="68" t="s">
        <v>56</v>
      </c>
      <c r="AU905" s="62" t="str">
        <f t="shared" si="150"/>
        <v>0..1</v>
      </c>
      <c r="AV905" s="66"/>
      <c r="AW905" s="69"/>
      <c r="AX905" s="7"/>
      <c r="AY905" s="70" t="str">
        <f t="shared" si="151"/>
        <v>EXTENDED</v>
      </c>
      <c r="AZ905" s="70" t="str">
        <f t="shared" si="151"/>
        <v>EXTENDED</v>
      </c>
      <c r="BA905" s="1"/>
      <c r="BB905" s="57"/>
      <c r="BE905"/>
      <c r="BF905" s="1"/>
      <c r="BG905" s="1"/>
      <c r="BH905" s="1"/>
      <c r="BI905" s="1"/>
      <c r="BJ905" s="1"/>
      <c r="BK905" s="1"/>
      <c r="BL905" s="1"/>
      <c r="BM905" s="1"/>
      <c r="BN905" s="1"/>
      <c r="BO905" s="1"/>
      <c r="BP905" s="1"/>
      <c r="BQ905" s="1"/>
      <c r="BR905" s="1"/>
      <c r="BS905" s="1"/>
      <c r="BT905" s="1"/>
      <c r="BU905" s="1"/>
      <c r="BV905" s="1"/>
      <c r="BW905" s="1"/>
      <c r="BX905" s="1"/>
      <c r="BY905" s="1"/>
      <c r="BZ905" s="1"/>
    </row>
    <row r="906" spans="1:78" s="59" customFormat="1" ht="89.25">
      <c r="A906" s="45" t="str">
        <f t="shared" si="145"/>
        <v>EXT</v>
      </c>
      <c r="B906" s="45"/>
      <c r="C906" s="45"/>
      <c r="D906" s="214" t="s">
        <v>3431</v>
      </c>
      <c r="E906" s="61" t="s">
        <v>41</v>
      </c>
      <c r="F906" s="281" t="s">
        <v>5035</v>
      </c>
      <c r="G906" s="62">
        <f t="shared" si="141"/>
        <v>5</v>
      </c>
      <c r="H906" s="62" t="s">
        <v>42</v>
      </c>
      <c r="I906" s="64" t="s">
        <v>1651</v>
      </c>
      <c r="J906" s="64" t="s">
        <v>1647</v>
      </c>
      <c r="K906" s="65"/>
      <c r="L906" s="65"/>
      <c r="M906" s="65"/>
      <c r="N906" s="64"/>
      <c r="O906" s="66" t="s">
        <v>42</v>
      </c>
      <c r="P906" s="66" t="str">
        <f t="shared" si="142"/>
        <v>0..1</v>
      </c>
      <c r="Q906" s="6" t="s">
        <v>3835</v>
      </c>
      <c r="R906" s="67" t="s">
        <v>3836</v>
      </c>
      <c r="S906" s="66" t="s">
        <v>73</v>
      </c>
      <c r="T906" s="68" t="s">
        <v>56</v>
      </c>
      <c r="U906" s="62" t="s">
        <v>42</v>
      </c>
      <c r="V906" s="66"/>
      <c r="W906" s="69"/>
      <c r="X906" s="38"/>
      <c r="Y906" s="70" t="s">
        <v>47</v>
      </c>
      <c r="Z906" s="70" t="s">
        <v>47</v>
      </c>
      <c r="AA906" s="4"/>
      <c r="AB906" s="13" t="str">
        <f t="shared" si="143"/>
        <v>/rsm:CrossIndustryInvoice/rsm:SupplyChainTradeTransaction/ram:ApplicableHeaderTradeSettlement/ram:PayeeTradeParty/ram:PostalTradeAddress</v>
      </c>
      <c r="AC906" s="13" t="str">
        <f t="shared" si="144"/>
        <v>/ram:LineThree</v>
      </c>
      <c r="AD906" s="14">
        <f>COUNTIFS(R$4:R906,AB906)</f>
        <v>1</v>
      </c>
      <c r="AE906" s="1"/>
      <c r="AF906" s="61" t="str">
        <f t="shared" si="147"/>
        <v>EXT</v>
      </c>
      <c r="AG906" s="62">
        <f t="shared" si="149"/>
        <v>5</v>
      </c>
      <c r="AH906" s="62" t="str">
        <f t="shared" si="148"/>
        <v>0..1</v>
      </c>
      <c r="AI906" s="64" t="s">
        <v>3837</v>
      </c>
      <c r="AJ906" s="64"/>
      <c r="AK906" s="65"/>
      <c r="AL906" s="65"/>
      <c r="AM906" s="65"/>
      <c r="AN906" s="64"/>
      <c r="AO906" s="66" t="str">
        <f t="shared" si="146"/>
        <v>0..1</v>
      </c>
      <c r="AP906" s="66" t="str">
        <f t="shared" si="146"/>
        <v>0..1</v>
      </c>
      <c r="AQ906" s="6" t="str">
        <f t="shared" si="146"/>
        <v>/rsm:CrossIndustryInvoice
/rsm:SupplyChainTradeTransaction
/ram:ApplicableHeaderTradeSettlement
/ram:PayeeTradeParty
/ram:PostalTradeAddress
/ram:LineThree</v>
      </c>
      <c r="AR906" s="67" t="str">
        <f t="shared" si="146"/>
        <v>/rsm:CrossIndustryInvoice/rsm:SupplyChainTradeTransaction/ram:ApplicableHeaderTradeSettlement/ram:PayeeTradeParty/ram:PostalTradeAddress/ram:LineThree</v>
      </c>
      <c r="AS906" s="66" t="s">
        <v>73</v>
      </c>
      <c r="AT906" s="68" t="s">
        <v>56</v>
      </c>
      <c r="AU906" s="62" t="str">
        <f t="shared" si="150"/>
        <v>0..1</v>
      </c>
      <c r="AV906" s="66"/>
      <c r="AW906" s="69"/>
      <c r="AX906" s="7"/>
      <c r="AY906" s="70" t="str">
        <f t="shared" si="151"/>
        <v>EXTENDED</v>
      </c>
      <c r="AZ906" s="70" t="str">
        <f t="shared" si="151"/>
        <v>EXTENDED</v>
      </c>
      <c r="BA906" s="1"/>
      <c r="BB906" s="57"/>
      <c r="BE906"/>
      <c r="BF906" s="1"/>
      <c r="BG906" s="1"/>
      <c r="BH906" s="1"/>
      <c r="BI906" s="1"/>
      <c r="BJ906" s="1"/>
      <c r="BK906" s="1"/>
      <c r="BL906" s="1"/>
      <c r="BM906" s="1"/>
      <c r="BN906" s="1"/>
      <c r="BO906" s="1"/>
      <c r="BP906" s="1"/>
      <c r="BQ906" s="1"/>
      <c r="BR906" s="1"/>
      <c r="BS906" s="1"/>
      <c r="BT906" s="1"/>
      <c r="BU906" s="1"/>
      <c r="BV906" s="1"/>
      <c r="BW906" s="1"/>
      <c r="BX906" s="1"/>
      <c r="BY906" s="1"/>
      <c r="BZ906" s="1"/>
    </row>
    <row r="907" spans="1:78" s="59" customFormat="1" ht="89.25">
      <c r="A907" s="45" t="str">
        <f t="shared" si="145"/>
        <v>EXT</v>
      </c>
      <c r="B907" s="45"/>
      <c r="C907" s="45"/>
      <c r="D907" s="214" t="s">
        <v>3431</v>
      </c>
      <c r="E907" s="61" t="s">
        <v>41</v>
      </c>
      <c r="F907" s="281" t="s">
        <v>5036</v>
      </c>
      <c r="G907" s="62">
        <f t="shared" si="141"/>
        <v>5</v>
      </c>
      <c r="H907" s="62" t="s">
        <v>42</v>
      </c>
      <c r="I907" s="64" t="s">
        <v>1655</v>
      </c>
      <c r="J907" s="64" t="s">
        <v>1656</v>
      </c>
      <c r="K907" s="65"/>
      <c r="L907" s="65"/>
      <c r="M907" s="65"/>
      <c r="N907" s="64"/>
      <c r="O907" s="66" t="s">
        <v>42</v>
      </c>
      <c r="P907" s="66" t="str">
        <f t="shared" si="142"/>
        <v>0..1</v>
      </c>
      <c r="Q907" s="6" t="s">
        <v>3838</v>
      </c>
      <c r="R907" s="67" t="s">
        <v>3839</v>
      </c>
      <c r="S907" s="66" t="s">
        <v>73</v>
      </c>
      <c r="T907" s="68" t="s">
        <v>56</v>
      </c>
      <c r="U907" s="62" t="s">
        <v>42</v>
      </c>
      <c r="V907" s="66"/>
      <c r="W907" s="69"/>
      <c r="X907" s="38"/>
      <c r="Y907" s="70" t="s">
        <v>47</v>
      </c>
      <c r="Z907" s="70" t="s">
        <v>47</v>
      </c>
      <c r="AA907" s="4"/>
      <c r="AB907" s="13" t="str">
        <f t="shared" si="143"/>
        <v>/rsm:CrossIndustryInvoice/rsm:SupplyChainTradeTransaction/ram:ApplicableHeaderTradeSettlement/ram:PayeeTradeParty/ram:PostalTradeAddress</v>
      </c>
      <c r="AC907" s="13" t="str">
        <f t="shared" si="144"/>
        <v>/ram:CityName</v>
      </c>
      <c r="AD907" s="14">
        <f>COUNTIFS(R$4:R907,AB907)</f>
        <v>1</v>
      </c>
      <c r="AE907" s="1"/>
      <c r="AF907" s="61" t="str">
        <f t="shared" si="147"/>
        <v>EXT</v>
      </c>
      <c r="AG907" s="62">
        <f t="shared" si="149"/>
        <v>5</v>
      </c>
      <c r="AH907" s="62" t="str">
        <f t="shared" si="148"/>
        <v>0..1</v>
      </c>
      <c r="AI907" s="64" t="s">
        <v>3840</v>
      </c>
      <c r="AJ907" s="64"/>
      <c r="AK907" s="65"/>
      <c r="AL907" s="65" t="s">
        <v>3841</v>
      </c>
      <c r="AM907" s="65"/>
      <c r="AN907" s="64"/>
      <c r="AO907" s="66" t="str">
        <f t="shared" si="146"/>
        <v>0..1</v>
      </c>
      <c r="AP907" s="66" t="str">
        <f t="shared" si="146"/>
        <v>0..1</v>
      </c>
      <c r="AQ907" s="6" t="str">
        <f t="shared" si="146"/>
        <v>/rsm:CrossIndustryInvoice
/rsm:SupplyChainTradeTransaction
/ram:ApplicableHeaderTradeSettlement
/ram:PayeeTradeParty
/ram:PostalTradeAddress
/ram:CityName</v>
      </c>
      <c r="AR907" s="67" t="str">
        <f t="shared" si="146"/>
        <v>/rsm:CrossIndustryInvoice/rsm:SupplyChainTradeTransaction/ram:ApplicableHeaderTradeSettlement/ram:PayeeTradeParty/ram:PostalTradeAddress/ram:CityName</v>
      </c>
      <c r="AS907" s="66" t="s">
        <v>73</v>
      </c>
      <c r="AT907" s="68" t="s">
        <v>56</v>
      </c>
      <c r="AU907" s="62" t="str">
        <f t="shared" si="150"/>
        <v>0..1</v>
      </c>
      <c r="AV907" s="66"/>
      <c r="AW907" s="69"/>
      <c r="AX907" s="7"/>
      <c r="AY907" s="70" t="str">
        <f t="shared" si="151"/>
        <v>EXTENDED</v>
      </c>
      <c r="AZ907" s="70" t="str">
        <f t="shared" si="151"/>
        <v>EXTENDED</v>
      </c>
      <c r="BA907" s="1"/>
      <c r="BB907" s="57"/>
      <c r="BE907"/>
      <c r="BF907" s="1"/>
      <c r="BG907" s="1"/>
      <c r="BH907" s="1"/>
      <c r="BI907" s="1"/>
      <c r="BJ907" s="1"/>
      <c r="BK907" s="1"/>
      <c r="BL907" s="1"/>
      <c r="BM907" s="1"/>
      <c r="BN907" s="1"/>
      <c r="BO907" s="1"/>
      <c r="BP907" s="1"/>
      <c r="BQ907" s="1"/>
      <c r="BR907" s="1"/>
      <c r="BS907" s="1"/>
      <c r="BT907" s="1"/>
      <c r="BU907" s="1"/>
      <c r="BV907" s="1"/>
      <c r="BW907" s="1"/>
      <c r="BX907" s="1"/>
      <c r="BY907" s="1"/>
      <c r="BZ907" s="1"/>
    </row>
    <row r="908" spans="1:78" s="59" customFormat="1" ht="89.25">
      <c r="A908" s="45" t="str">
        <f t="shared" si="145"/>
        <v>EXT</v>
      </c>
      <c r="B908" s="45"/>
      <c r="C908" s="45"/>
      <c r="D908" s="214" t="s">
        <v>3431</v>
      </c>
      <c r="E908" s="61" t="s">
        <v>41</v>
      </c>
      <c r="F908" s="281" t="s">
        <v>5037</v>
      </c>
      <c r="G908" s="62">
        <f t="shared" si="141"/>
        <v>5</v>
      </c>
      <c r="H908" s="62" t="s">
        <v>32</v>
      </c>
      <c r="I908" s="64" t="s">
        <v>1660</v>
      </c>
      <c r="J908" s="64" t="s">
        <v>1661</v>
      </c>
      <c r="K908" s="65" t="s">
        <v>1662</v>
      </c>
      <c r="L908" s="65"/>
      <c r="M908" s="65"/>
      <c r="N908" s="64"/>
      <c r="O908" s="66" t="s">
        <v>32</v>
      </c>
      <c r="P908" s="66" t="str">
        <f t="shared" si="142"/>
        <v>1..1</v>
      </c>
      <c r="Q908" s="6" t="s">
        <v>3842</v>
      </c>
      <c r="R908" s="67" t="s">
        <v>3843</v>
      </c>
      <c r="S908" s="66" t="s">
        <v>131</v>
      </c>
      <c r="T908" s="68" t="s">
        <v>56</v>
      </c>
      <c r="U908" s="62" t="s">
        <v>42</v>
      </c>
      <c r="V908" s="66"/>
      <c r="W908" s="69"/>
      <c r="X908" s="38"/>
      <c r="Y908" s="70" t="s">
        <v>47</v>
      </c>
      <c r="Z908" s="70" t="s">
        <v>47</v>
      </c>
      <c r="AA908" s="4"/>
      <c r="AB908" s="13" t="str">
        <f t="shared" si="143"/>
        <v>/rsm:CrossIndustryInvoice/rsm:SupplyChainTradeTransaction/ram:ApplicableHeaderTradeSettlement/ram:PayeeTradeParty/ram:PostalTradeAddress</v>
      </c>
      <c r="AC908" s="13" t="str">
        <f t="shared" si="144"/>
        <v>/ram:CountryID</v>
      </c>
      <c r="AD908" s="14">
        <f>COUNTIFS(R$4:R908,AB908)</f>
        <v>1</v>
      </c>
      <c r="AE908" s="1"/>
      <c r="AF908" s="61" t="str">
        <f t="shared" si="147"/>
        <v>EXT</v>
      </c>
      <c r="AG908" s="62">
        <f t="shared" si="149"/>
        <v>5</v>
      </c>
      <c r="AH908" s="62" t="str">
        <f t="shared" si="148"/>
        <v>1..1</v>
      </c>
      <c r="AI908" s="64" t="s">
        <v>3844</v>
      </c>
      <c r="AJ908" s="64"/>
      <c r="AK908" s="65"/>
      <c r="AL908" s="65" t="s">
        <v>3845</v>
      </c>
      <c r="AM908" s="65"/>
      <c r="AN908" s="64"/>
      <c r="AO908" s="66" t="str">
        <f t="shared" si="146"/>
        <v>1..1</v>
      </c>
      <c r="AP908" s="66" t="str">
        <f t="shared" si="146"/>
        <v>1..1</v>
      </c>
      <c r="AQ908" s="6" t="str">
        <f t="shared" si="146"/>
        <v>/rsm:CrossIndustryInvoice
/rsm:SupplyChainTradeTransaction
/ram:ApplicableHeaderTradeSettlement
/ram:PayeeTradeParty
/ram:PostalTradeAddress
/ram:CountryID</v>
      </c>
      <c r="AR908" s="67" t="str">
        <f t="shared" si="146"/>
        <v>/rsm:CrossIndustryInvoice/rsm:SupplyChainTradeTransaction/ram:ApplicableHeaderTradeSettlement/ram:PayeeTradeParty/ram:PostalTradeAddress/ram:CountryID</v>
      </c>
      <c r="AS908" s="66" t="s">
        <v>131</v>
      </c>
      <c r="AT908" s="68" t="s">
        <v>56</v>
      </c>
      <c r="AU908" s="62" t="str">
        <f t="shared" si="150"/>
        <v>0..1</v>
      </c>
      <c r="AV908" s="66"/>
      <c r="AW908" s="69"/>
      <c r="AX908" s="7"/>
      <c r="AY908" s="70" t="str">
        <f t="shared" si="151"/>
        <v>EXTENDED</v>
      </c>
      <c r="AZ908" s="70" t="str">
        <f t="shared" si="151"/>
        <v>EXTENDED</v>
      </c>
      <c r="BA908" s="1"/>
      <c r="BB908" s="57"/>
      <c r="BE908"/>
      <c r="BF908" s="1"/>
      <c r="BG908" s="1"/>
      <c r="BH908" s="1"/>
      <c r="BI908" s="1"/>
      <c r="BJ908" s="1"/>
      <c r="BK908" s="1"/>
      <c r="BL908" s="1"/>
      <c r="BM908" s="1"/>
      <c r="BN908" s="1"/>
      <c r="BO908" s="1"/>
      <c r="BP908" s="1"/>
      <c r="BQ908" s="1"/>
      <c r="BR908" s="1"/>
      <c r="BS908" s="1"/>
      <c r="BT908" s="1"/>
      <c r="BU908" s="1"/>
      <c r="BV908" s="1"/>
      <c r="BW908" s="1"/>
      <c r="BX908" s="1"/>
      <c r="BY908" s="1"/>
      <c r="BZ908" s="1"/>
    </row>
    <row r="909" spans="1:78" s="59" customFormat="1" ht="89.25">
      <c r="A909" s="45" t="str">
        <f t="shared" si="145"/>
        <v>EXT</v>
      </c>
      <c r="B909" s="45"/>
      <c r="C909" s="45"/>
      <c r="D909" s="214" t="s">
        <v>3431</v>
      </c>
      <c r="E909" s="61" t="s">
        <v>41</v>
      </c>
      <c r="F909" s="281" t="s">
        <v>5038</v>
      </c>
      <c r="G909" s="62">
        <f t="shared" ref="G909:G972" si="152">LEN(R909)-LEN(SUBSTITUTE(R909,"/",""))-1</f>
        <v>5</v>
      </c>
      <c r="H909" s="62" t="s">
        <v>42</v>
      </c>
      <c r="I909" s="64" t="s">
        <v>1666</v>
      </c>
      <c r="J909" s="64" t="s">
        <v>1667</v>
      </c>
      <c r="K909" s="65" t="s">
        <v>1668</v>
      </c>
      <c r="L909" s="65"/>
      <c r="M909" s="65" t="s">
        <v>35</v>
      </c>
      <c r="N909" s="64" t="s">
        <v>70</v>
      </c>
      <c r="O909" s="66" t="s">
        <v>42</v>
      </c>
      <c r="P909" s="66" t="str">
        <f t="shared" si="142"/>
        <v>0..1</v>
      </c>
      <c r="Q909" s="6" t="s">
        <v>3846</v>
      </c>
      <c r="R909" s="67" t="s">
        <v>3847</v>
      </c>
      <c r="S909" s="66" t="s">
        <v>73</v>
      </c>
      <c r="T909" s="68" t="s">
        <v>56</v>
      </c>
      <c r="U909" s="62" t="s">
        <v>62</v>
      </c>
      <c r="V909" s="66"/>
      <c r="W909" s="69" t="s">
        <v>35</v>
      </c>
      <c r="X909" s="38"/>
      <c r="Y909" s="70" t="s">
        <v>47</v>
      </c>
      <c r="Z909" s="70" t="s">
        <v>47</v>
      </c>
      <c r="AA909" s="4"/>
      <c r="AB909" s="13" t="str">
        <f t="shared" si="143"/>
        <v>/rsm:CrossIndustryInvoice/rsm:SupplyChainTradeTransaction/ram:ApplicableHeaderTradeSettlement/ram:PayeeTradeParty/ram:PostalTradeAddress</v>
      </c>
      <c r="AC909" s="13" t="str">
        <f t="shared" si="144"/>
        <v>/ram:CountrySubDivisionName</v>
      </c>
      <c r="AD909" s="14">
        <f>COUNTIFS(R$4:R909,AB909)</f>
        <v>1</v>
      </c>
      <c r="AE909" s="1"/>
      <c r="AF909" s="61" t="str">
        <f t="shared" si="147"/>
        <v>EXT</v>
      </c>
      <c r="AG909" s="62">
        <f t="shared" si="149"/>
        <v>5</v>
      </c>
      <c r="AH909" s="62" t="str">
        <f t="shared" si="148"/>
        <v>0..1</v>
      </c>
      <c r="AI909" s="64" t="s">
        <v>3848</v>
      </c>
      <c r="AJ909" s="64" t="s">
        <v>1671</v>
      </c>
      <c r="AK909" s="65" t="s">
        <v>1672</v>
      </c>
      <c r="AL909" s="65"/>
      <c r="AM909" s="65" t="s">
        <v>35</v>
      </c>
      <c r="AN909" s="64" t="s">
        <v>78</v>
      </c>
      <c r="AO909" s="66" t="str">
        <f t="shared" si="146"/>
        <v>0..1</v>
      </c>
      <c r="AP909" s="66" t="str">
        <f t="shared" si="146"/>
        <v>0..1</v>
      </c>
      <c r="AQ909" s="6" t="str">
        <f t="shared" si="146"/>
        <v>/rsm:CrossIndustryInvoice
/rsm:SupplyChainTradeTransaction
/ram:ApplicableHeaderTradeSettlement
/ram:PayeeTradeParty
/ram:PostalTradeAddress
/ram:CountrySubDivisionName</v>
      </c>
      <c r="AR909" s="67" t="str">
        <f t="shared" si="146"/>
        <v>/rsm:CrossIndustryInvoice/rsm:SupplyChainTradeTransaction/ram:ApplicableHeaderTradeSettlement/ram:PayeeTradeParty/ram:PostalTradeAddress/ram:CountrySubDivisionName</v>
      </c>
      <c r="AS909" s="66" t="s">
        <v>73</v>
      </c>
      <c r="AT909" s="68" t="s">
        <v>56</v>
      </c>
      <c r="AU909" s="62" t="str">
        <f t="shared" si="150"/>
        <v>0..n</v>
      </c>
      <c r="AV909" s="66"/>
      <c r="AW909" s="69" t="s">
        <v>35</v>
      </c>
      <c r="AX909" s="7"/>
      <c r="AY909" s="70" t="str">
        <f t="shared" si="151"/>
        <v>EXTENDED</v>
      </c>
      <c r="AZ909" s="70" t="str">
        <f t="shared" si="151"/>
        <v>EXTENDED</v>
      </c>
      <c r="BA909" s="1"/>
      <c r="BB909" s="57"/>
      <c r="BE909"/>
      <c r="BF909" s="1"/>
      <c r="BG909" s="1"/>
      <c r="BH909" s="1"/>
      <c r="BI909" s="1"/>
      <c r="BJ909" s="1"/>
      <c r="BK909" s="1"/>
      <c r="BL909" s="1"/>
      <c r="BM909" s="1"/>
      <c r="BN909" s="1"/>
      <c r="BO909" s="1"/>
      <c r="BP909" s="1"/>
      <c r="BQ909" s="1"/>
      <c r="BR909" s="1"/>
      <c r="BS909" s="1"/>
      <c r="BT909" s="1"/>
      <c r="BU909" s="1"/>
      <c r="BV909" s="1"/>
      <c r="BW909" s="1"/>
      <c r="BX909" s="1"/>
      <c r="BY909" s="1"/>
      <c r="BZ909" s="1"/>
    </row>
    <row r="910" spans="1:78" s="59" customFormat="1" ht="76.5">
      <c r="A910" s="45" t="str">
        <f t="shared" si="145"/>
        <v>EXT</v>
      </c>
      <c r="B910" s="45"/>
      <c r="C910" s="45"/>
      <c r="D910" s="214" t="s">
        <v>3431</v>
      </c>
      <c r="E910" s="139" t="s">
        <v>41</v>
      </c>
      <c r="F910" s="295" t="e">
        <v>#N/A</v>
      </c>
      <c r="G910" s="140">
        <f t="shared" si="152"/>
        <v>4</v>
      </c>
      <c r="H910" s="140" t="s">
        <v>42</v>
      </c>
      <c r="I910" s="216" t="s">
        <v>3849</v>
      </c>
      <c r="J910" s="125"/>
      <c r="K910" s="126"/>
      <c r="L910" s="126"/>
      <c r="M910" s="126"/>
      <c r="N910" s="125"/>
      <c r="O910" s="124" t="s">
        <v>42</v>
      </c>
      <c r="P910" s="124" t="str">
        <f t="shared" si="142"/>
        <v>0..1</v>
      </c>
      <c r="Q910" s="141" t="s">
        <v>3850</v>
      </c>
      <c r="R910" s="142" t="s">
        <v>3851</v>
      </c>
      <c r="S910" s="124"/>
      <c r="T910" s="129"/>
      <c r="U910" s="140" t="s">
        <v>62</v>
      </c>
      <c r="V910" s="124"/>
      <c r="W910" s="130"/>
      <c r="X910" s="38"/>
      <c r="Y910" s="143" t="s">
        <v>47</v>
      </c>
      <c r="Z910" s="143" t="s">
        <v>48</v>
      </c>
      <c r="AA910" s="4"/>
      <c r="AB910" s="13" t="str">
        <f t="shared" si="143"/>
        <v>/rsm:CrossIndustryInvoice/rsm:SupplyChainTradeTransaction/ram:ApplicableHeaderTradeSettlement/ram:PayeeTradeParty</v>
      </c>
      <c r="AC910" s="13" t="str">
        <f t="shared" si="144"/>
        <v>/ram:URIUniversalCommunication</v>
      </c>
      <c r="AD910" s="14">
        <f>COUNTIFS(R$4:R910,AB910)</f>
        <v>1</v>
      </c>
      <c r="AE910" s="1"/>
      <c r="AF910" s="139" t="str">
        <f t="shared" si="147"/>
        <v>EXT</v>
      </c>
      <c r="AG910" s="140">
        <f t="shared" si="149"/>
        <v>4</v>
      </c>
      <c r="AH910" s="140" t="str">
        <f t="shared" si="148"/>
        <v>0..1</v>
      </c>
      <c r="AI910" s="216" t="s">
        <v>1001</v>
      </c>
      <c r="AJ910" s="125"/>
      <c r="AK910" s="126"/>
      <c r="AL910" s="126"/>
      <c r="AM910" s="126"/>
      <c r="AN910" s="125"/>
      <c r="AO910" s="124" t="str">
        <f t="shared" si="146"/>
        <v>0..1</v>
      </c>
      <c r="AP910" s="124" t="str">
        <f t="shared" si="146"/>
        <v>0..1</v>
      </c>
      <c r="AQ910" s="141" t="str">
        <f t="shared" si="146"/>
        <v>/rsm:CrossIndustryInvoice
/rsm:SupplyChainTradeTransaction
/ram:ApplicableHeaderTradeSettlement
/ram:PayeeTradeParty
/ram:URIUniversalCommunication</v>
      </c>
      <c r="AR910" s="142" t="str">
        <f t="shared" si="146"/>
        <v>/rsm:CrossIndustryInvoice/rsm:SupplyChainTradeTransaction/ram:ApplicableHeaderTradeSettlement/ram:PayeeTradeParty/ram:URIUniversalCommunication</v>
      </c>
      <c r="AS910" s="124"/>
      <c r="AT910" s="129"/>
      <c r="AU910" s="140" t="str">
        <f t="shared" si="150"/>
        <v>0..n</v>
      </c>
      <c r="AV910" s="124"/>
      <c r="AW910" s="130"/>
      <c r="AX910" s="7"/>
      <c r="AY910" s="143" t="str">
        <f t="shared" si="151"/>
        <v>EXTENDED</v>
      </c>
      <c r="AZ910" s="143" t="str">
        <f t="shared" si="151"/>
        <v>EXTENDED FR B2B</v>
      </c>
      <c r="BA910" s="1"/>
      <c r="BB910" s="57"/>
      <c r="BE910"/>
      <c r="BF910" s="1"/>
      <c r="BG910" s="1"/>
      <c r="BH910" s="1"/>
      <c r="BI910" s="1"/>
      <c r="BJ910" s="1"/>
      <c r="BK910" s="1"/>
      <c r="BL910" s="1"/>
      <c r="BM910" s="1"/>
      <c r="BN910" s="1"/>
      <c r="BO910" s="1"/>
      <c r="BP910" s="1"/>
      <c r="BQ910" s="1"/>
      <c r="BR910" s="1"/>
      <c r="BS910" s="1"/>
      <c r="BT910" s="1"/>
      <c r="BU910" s="1"/>
      <c r="BV910" s="1"/>
      <c r="BW910" s="1"/>
      <c r="BX910" s="1"/>
      <c r="BY910" s="1"/>
      <c r="BZ910" s="1"/>
    </row>
    <row r="911" spans="1:78" s="59" customFormat="1" ht="89.25">
      <c r="A911" s="45" t="str">
        <f t="shared" si="145"/>
        <v>EXT</v>
      </c>
      <c r="B911" s="45"/>
      <c r="C911" s="45"/>
      <c r="D911" s="214" t="s">
        <v>3431</v>
      </c>
      <c r="E911" s="61" t="s">
        <v>41</v>
      </c>
      <c r="F911" s="281" t="s">
        <v>5039</v>
      </c>
      <c r="G911" s="62">
        <f t="shared" si="152"/>
        <v>5</v>
      </c>
      <c r="H911" s="62" t="s">
        <v>32</v>
      </c>
      <c r="I911" s="64" t="s">
        <v>623</v>
      </c>
      <c r="J911" s="64"/>
      <c r="K911" s="65"/>
      <c r="L911" s="65"/>
      <c r="M911" s="65"/>
      <c r="N911" s="64"/>
      <c r="O911" s="66" t="s">
        <v>32</v>
      </c>
      <c r="P911" s="66" t="str">
        <f t="shared" si="142"/>
        <v>1..1</v>
      </c>
      <c r="Q911" s="6" t="s">
        <v>3852</v>
      </c>
      <c r="R911" s="67" t="s">
        <v>3853</v>
      </c>
      <c r="S911" s="66" t="s">
        <v>55</v>
      </c>
      <c r="T911" s="68" t="s">
        <v>56</v>
      </c>
      <c r="U911" s="62" t="s">
        <v>42</v>
      </c>
      <c r="V911" s="66"/>
      <c r="W911" s="69"/>
      <c r="X911" s="38"/>
      <c r="Y911" s="70" t="s">
        <v>47</v>
      </c>
      <c r="Z911" s="70" t="s">
        <v>48</v>
      </c>
      <c r="AA911" s="4"/>
      <c r="AB911" s="13" t="str">
        <f t="shared" si="143"/>
        <v>/rsm:CrossIndustryInvoice/rsm:SupplyChainTradeTransaction/ram:ApplicableHeaderTradeSettlement/ram:PayeeTradeParty/ram:URIUniversalCommunication</v>
      </c>
      <c r="AC911" s="13" t="str">
        <f t="shared" si="144"/>
        <v>/ram:URIID</v>
      </c>
      <c r="AD911" s="14">
        <f>COUNTIFS(R$4:R911,AB911)</f>
        <v>1</v>
      </c>
      <c r="AE911" s="1"/>
      <c r="AF911" s="61" t="str">
        <f t="shared" si="147"/>
        <v>EXT</v>
      </c>
      <c r="AG911" s="62">
        <f t="shared" si="149"/>
        <v>5</v>
      </c>
      <c r="AH911" s="62" t="str">
        <f t="shared" si="148"/>
        <v>1..1</v>
      </c>
      <c r="AI911" s="64" t="s">
        <v>2172</v>
      </c>
      <c r="AJ911" s="64"/>
      <c r="AK911" s="65"/>
      <c r="AL911" s="65"/>
      <c r="AM911" s="65"/>
      <c r="AN911" s="64"/>
      <c r="AO911" s="66" t="str">
        <f t="shared" si="146"/>
        <v>1..1</v>
      </c>
      <c r="AP911" s="66" t="str">
        <f t="shared" si="146"/>
        <v>1..1</v>
      </c>
      <c r="AQ911" s="6" t="str">
        <f t="shared" si="146"/>
        <v>/rsm:CrossIndustryInvoice
/rsm:SupplyChainTradeTransaction
/ram:ApplicableHeaderTradeSettlement
/ram:PayeeTradeParty
/ram:URIUniversalCommunication
/ram:URIID</v>
      </c>
      <c r="AR911" s="67" t="str">
        <f t="shared" si="146"/>
        <v>/rsm:CrossIndustryInvoice/rsm:SupplyChainTradeTransaction/ram:ApplicableHeaderTradeSettlement/ram:PayeeTradeParty/ram:URIUniversalCommunication/ram:URIID</v>
      </c>
      <c r="AS911" s="66" t="s">
        <v>55</v>
      </c>
      <c r="AT911" s="68" t="s">
        <v>56</v>
      </c>
      <c r="AU911" s="62" t="str">
        <f t="shared" si="150"/>
        <v>0..1</v>
      </c>
      <c r="AV911" s="66"/>
      <c r="AW911" s="69"/>
      <c r="AX911" s="7"/>
      <c r="AY911" s="70" t="str">
        <f t="shared" si="151"/>
        <v>EXTENDED</v>
      </c>
      <c r="AZ911" s="70" t="str">
        <f t="shared" si="151"/>
        <v>EXTENDED FR B2B</v>
      </c>
      <c r="BA911" s="1"/>
      <c r="BB911" s="57"/>
      <c r="BE911"/>
      <c r="BF911" s="1"/>
      <c r="BG911" s="1"/>
      <c r="BH911" s="1"/>
      <c r="BI911" s="1"/>
      <c r="BJ911" s="1"/>
      <c r="BK911" s="1"/>
      <c r="BL911" s="1"/>
      <c r="BM911" s="1"/>
      <c r="BN911" s="1"/>
      <c r="BO911" s="1"/>
      <c r="BP911" s="1"/>
      <c r="BQ911" s="1"/>
      <c r="BR911" s="1"/>
      <c r="BS911" s="1"/>
      <c r="BT911" s="1"/>
      <c r="BU911" s="1"/>
      <c r="BV911" s="1"/>
      <c r="BW911" s="1"/>
      <c r="BX911" s="1"/>
      <c r="BY911" s="1"/>
      <c r="BZ911" s="1"/>
    </row>
    <row r="912" spans="1:78" s="59" customFormat="1" ht="102">
      <c r="A912" s="45" t="str">
        <f t="shared" si="145"/>
        <v>EXT</v>
      </c>
      <c r="B912" s="45"/>
      <c r="C912" s="45"/>
      <c r="D912" s="214" t="s">
        <v>3431</v>
      </c>
      <c r="E912" s="61" t="s">
        <v>41</v>
      </c>
      <c r="F912" s="281" t="s">
        <v>5040</v>
      </c>
      <c r="G912" s="62">
        <f t="shared" si="152"/>
        <v>6</v>
      </c>
      <c r="H912" s="62" t="s">
        <v>42</v>
      </c>
      <c r="I912" s="64" t="s">
        <v>498</v>
      </c>
      <c r="J912" s="64"/>
      <c r="K912" s="65"/>
      <c r="L912" s="65"/>
      <c r="M912" s="65"/>
      <c r="N912" s="64"/>
      <c r="O912" s="66" t="s">
        <v>32</v>
      </c>
      <c r="P912" s="66" t="str">
        <f t="shared" si="142"/>
        <v>1..1</v>
      </c>
      <c r="Q912" s="6" t="s">
        <v>3854</v>
      </c>
      <c r="R912" s="67" t="s">
        <v>3855</v>
      </c>
      <c r="S912" s="66" t="s">
        <v>329</v>
      </c>
      <c r="T912" s="68" t="s">
        <v>163</v>
      </c>
      <c r="U912" s="62" t="s">
        <v>42</v>
      </c>
      <c r="V912" s="66"/>
      <c r="W912" s="69"/>
      <c r="X912" s="38"/>
      <c r="Y912" s="70" t="s">
        <v>47</v>
      </c>
      <c r="Z912" s="70" t="s">
        <v>48</v>
      </c>
      <c r="AA912" s="4"/>
      <c r="AB912" s="13" t="str">
        <f t="shared" si="143"/>
        <v>/rsm:CrossIndustryInvoice/rsm:SupplyChainTradeTransaction/ram:ApplicableHeaderTradeSettlement/ram:PayeeTradeParty/ram:URIUniversalCommunication/ram:URIID</v>
      </c>
      <c r="AC912" s="13" t="str">
        <f t="shared" si="144"/>
        <v>/@schemeID</v>
      </c>
      <c r="AD912" s="14">
        <f>COUNTIFS(R$4:R912,AB912)</f>
        <v>1</v>
      </c>
      <c r="AE912" s="1"/>
      <c r="AF912" s="61" t="str">
        <f t="shared" si="147"/>
        <v>EXT</v>
      </c>
      <c r="AG912" s="62">
        <f t="shared" si="149"/>
        <v>6</v>
      </c>
      <c r="AH912" s="62" t="str">
        <f t="shared" si="148"/>
        <v>0..1</v>
      </c>
      <c r="AI912" s="64" t="s">
        <v>330</v>
      </c>
      <c r="AJ912" s="64"/>
      <c r="AK912" s="65"/>
      <c r="AL912" s="65"/>
      <c r="AM912" s="65"/>
      <c r="AN912" s="64"/>
      <c r="AO912" s="66" t="str">
        <f t="shared" si="146"/>
        <v>1..1</v>
      </c>
      <c r="AP912" s="66" t="str">
        <f t="shared" si="146"/>
        <v>1..1</v>
      </c>
      <c r="AQ912" s="6" t="str">
        <f t="shared" si="146"/>
        <v>/rsm:CrossIndustryInvoice
/rsm:SupplyChainTradeTransaction
/ram:ApplicableHeaderTradeSettlement
/ram:PayeeTradeParty
/ram:URIUniversalCommunication
/ram:URIID
/@schemeID</v>
      </c>
      <c r="AR912" s="67" t="str">
        <f t="shared" si="146"/>
        <v>/rsm:CrossIndustryInvoice/rsm:SupplyChainTradeTransaction/ram:ApplicableHeaderTradeSettlement/ram:PayeeTradeParty/ram:URIUniversalCommunication/ram:URIID/@schemeID</v>
      </c>
      <c r="AS912" s="66" t="s">
        <v>329</v>
      </c>
      <c r="AT912" s="68" t="s">
        <v>163</v>
      </c>
      <c r="AU912" s="62" t="str">
        <f t="shared" si="150"/>
        <v>0..1</v>
      </c>
      <c r="AV912" s="66"/>
      <c r="AW912" s="69"/>
      <c r="AX912" s="7"/>
      <c r="AY912" s="70" t="str">
        <f t="shared" si="151"/>
        <v>EXTENDED</v>
      </c>
      <c r="AZ912" s="70" t="str">
        <f t="shared" si="151"/>
        <v>EXTENDED FR B2B</v>
      </c>
      <c r="BA912" s="1"/>
      <c r="BB912" s="57"/>
      <c r="BE912"/>
      <c r="BF912" s="1"/>
      <c r="BG912" s="1"/>
      <c r="BH912" s="1"/>
      <c r="BI912" s="1"/>
      <c r="BJ912" s="1"/>
      <c r="BK912" s="1"/>
      <c r="BL912" s="1"/>
      <c r="BM912" s="1"/>
      <c r="BN912" s="1"/>
      <c r="BO912" s="1"/>
      <c r="BP912" s="1"/>
      <c r="BQ912" s="1"/>
      <c r="BR912" s="1"/>
      <c r="BS912" s="1"/>
      <c r="BT912" s="1"/>
      <c r="BU912" s="1"/>
      <c r="BV912" s="1"/>
      <c r="BW912" s="1"/>
      <c r="BX912" s="1"/>
      <c r="BY912" s="1"/>
      <c r="BZ912" s="1"/>
    </row>
    <row r="913" spans="1:78" s="59" customFormat="1" ht="76.5">
      <c r="A913" s="45" t="str">
        <f t="shared" si="145"/>
        <v>EXT</v>
      </c>
      <c r="B913" s="45"/>
      <c r="C913" s="45"/>
      <c r="D913" s="214" t="s">
        <v>3431</v>
      </c>
      <c r="E913" s="139" t="s">
        <v>41</v>
      </c>
      <c r="F913" s="295" t="e">
        <v>#N/A</v>
      </c>
      <c r="G913" s="140">
        <f t="shared" si="152"/>
        <v>4</v>
      </c>
      <c r="H913" s="140" t="s">
        <v>62</v>
      </c>
      <c r="I913" s="216" t="s">
        <v>3856</v>
      </c>
      <c r="J913" s="125"/>
      <c r="K913" s="126"/>
      <c r="L913" s="126"/>
      <c r="M913" s="126"/>
      <c r="N913" s="125"/>
      <c r="O913" s="124" t="s">
        <v>62</v>
      </c>
      <c r="P913" s="124" t="str">
        <f t="shared" si="142"/>
        <v>0..n</v>
      </c>
      <c r="Q913" s="141" t="s">
        <v>3857</v>
      </c>
      <c r="R913" s="142" t="s">
        <v>3858</v>
      </c>
      <c r="S913" s="124"/>
      <c r="T913" s="129"/>
      <c r="U913" s="140" t="s">
        <v>62</v>
      </c>
      <c r="V913" s="124"/>
      <c r="W913" s="130"/>
      <c r="X913" s="38"/>
      <c r="Y913" s="143" t="s">
        <v>47</v>
      </c>
      <c r="Z913" s="143" t="s">
        <v>47</v>
      </c>
      <c r="AA913" s="4"/>
      <c r="AB913" s="13" t="str">
        <f t="shared" si="143"/>
        <v>/rsm:CrossIndustryInvoice/rsm:SupplyChainTradeTransaction/ram:ApplicableHeaderTradeSettlement/ram:PayeeTradeParty</v>
      </c>
      <c r="AC913" s="13" t="str">
        <f t="shared" si="144"/>
        <v>/ram:SpecifiedTaxRegistration</v>
      </c>
      <c r="AD913" s="14">
        <f>COUNTIFS(R$4:R913,AB913)</f>
        <v>1</v>
      </c>
      <c r="AE913" s="1"/>
      <c r="AF913" s="139" t="str">
        <f t="shared" si="147"/>
        <v>EXT</v>
      </c>
      <c r="AG913" s="140">
        <f t="shared" si="149"/>
        <v>4</v>
      </c>
      <c r="AH913" s="140" t="str">
        <f t="shared" si="148"/>
        <v>0..n</v>
      </c>
      <c r="AI913" s="216" t="s">
        <v>1011</v>
      </c>
      <c r="AJ913" s="125"/>
      <c r="AK913" s="126"/>
      <c r="AL913" s="126"/>
      <c r="AM913" s="126"/>
      <c r="AN913" s="125"/>
      <c r="AO913" s="124" t="str">
        <f t="shared" si="146"/>
        <v>0..n</v>
      </c>
      <c r="AP913" s="124" t="str">
        <f t="shared" si="146"/>
        <v>0..n</v>
      </c>
      <c r="AQ913" s="141" t="str">
        <f t="shared" si="146"/>
        <v>/rsm:CrossIndustryInvoice
/rsm:SupplyChainTradeTransaction
/ram:ApplicableHeaderTradeSettlement
/ram:PayeeTradeParty
/ram:SpecifiedTaxRegistration</v>
      </c>
      <c r="AR913" s="142" t="str">
        <f t="shared" si="146"/>
        <v>/rsm:CrossIndustryInvoice/rsm:SupplyChainTradeTransaction/ram:ApplicableHeaderTradeSettlement/ram:PayeeTradeParty/ram:SpecifiedTaxRegistration</v>
      </c>
      <c r="AS913" s="124"/>
      <c r="AT913" s="129"/>
      <c r="AU913" s="140" t="str">
        <f t="shared" si="150"/>
        <v>0..n</v>
      </c>
      <c r="AV913" s="124"/>
      <c r="AW913" s="130"/>
      <c r="AX913" s="7"/>
      <c r="AY913" s="143" t="str">
        <f t="shared" si="151"/>
        <v>EXTENDED</v>
      </c>
      <c r="AZ913" s="143" t="str">
        <f t="shared" si="151"/>
        <v>EXTENDED</v>
      </c>
      <c r="BA913" s="1"/>
      <c r="BB913" s="57"/>
      <c r="BE913"/>
      <c r="BF913" s="1"/>
      <c r="BG913" s="1"/>
      <c r="BH913" s="1"/>
      <c r="BI913" s="1"/>
      <c r="BJ913" s="1"/>
      <c r="BK913" s="1"/>
      <c r="BL913" s="1"/>
      <c r="BM913" s="1"/>
      <c r="BN913" s="1"/>
      <c r="BO913" s="1"/>
      <c r="BP913" s="1"/>
      <c r="BQ913" s="1"/>
      <c r="BR913" s="1"/>
      <c r="BS913" s="1"/>
      <c r="BT913" s="1"/>
      <c r="BU913" s="1"/>
      <c r="BV913" s="1"/>
      <c r="BW913" s="1"/>
      <c r="BX913" s="1"/>
      <c r="BY913" s="1"/>
      <c r="BZ913" s="1"/>
    </row>
    <row r="914" spans="1:78" s="59" customFormat="1" ht="89.25">
      <c r="A914" s="45" t="str">
        <f t="shared" si="145"/>
        <v>EXT</v>
      </c>
      <c r="B914" s="45"/>
      <c r="C914" s="45"/>
      <c r="D914" s="214" t="s">
        <v>3431</v>
      </c>
      <c r="E914" s="61" t="s">
        <v>41</v>
      </c>
      <c r="F914" s="281" t="s">
        <v>5041</v>
      </c>
      <c r="G914" s="62">
        <f t="shared" si="152"/>
        <v>5</v>
      </c>
      <c r="H914" s="62" t="s">
        <v>32</v>
      </c>
      <c r="I914" s="64" t="s">
        <v>3</v>
      </c>
      <c r="J914" s="64"/>
      <c r="K914" s="65"/>
      <c r="L914" s="65"/>
      <c r="M914" s="65"/>
      <c r="N914" s="64"/>
      <c r="O914" s="66" t="s">
        <v>32</v>
      </c>
      <c r="P914" s="66" t="str">
        <f t="shared" si="142"/>
        <v>1..1</v>
      </c>
      <c r="Q914" s="6" t="s">
        <v>3859</v>
      </c>
      <c r="R914" s="67" t="s">
        <v>3860</v>
      </c>
      <c r="S914" s="66" t="s">
        <v>55</v>
      </c>
      <c r="T914" s="68" t="s">
        <v>56</v>
      </c>
      <c r="U914" s="62" t="s">
        <v>42</v>
      </c>
      <c r="V914" s="66"/>
      <c r="W914" s="69"/>
      <c r="X914" s="38"/>
      <c r="Y914" s="70" t="s">
        <v>47</v>
      </c>
      <c r="Z914" s="70" t="s">
        <v>47</v>
      </c>
      <c r="AA914" s="4"/>
      <c r="AB914" s="13" t="str">
        <f t="shared" si="143"/>
        <v>/rsm:CrossIndustryInvoice/rsm:SupplyChainTradeTransaction/ram:ApplicableHeaderTradeSettlement/ram:PayeeTradeParty/ram:SpecifiedTaxRegistration</v>
      </c>
      <c r="AC914" s="13" t="str">
        <f t="shared" si="144"/>
        <v>/ram:ID</v>
      </c>
      <c r="AD914" s="14">
        <f>COUNTIFS(R$4:R914,AB914)</f>
        <v>1</v>
      </c>
      <c r="AE914" s="1"/>
      <c r="AF914" s="61" t="str">
        <f t="shared" si="147"/>
        <v>EXT</v>
      </c>
      <c r="AG914" s="62">
        <f t="shared" si="149"/>
        <v>5</v>
      </c>
      <c r="AH914" s="62" t="str">
        <f t="shared" si="148"/>
        <v>1..1</v>
      </c>
      <c r="AI914" s="64" t="s">
        <v>1014</v>
      </c>
      <c r="AJ914" s="64"/>
      <c r="AK914" s="65"/>
      <c r="AL914" s="65"/>
      <c r="AM914" s="65"/>
      <c r="AN914" s="64"/>
      <c r="AO914" s="66" t="str">
        <f t="shared" si="146"/>
        <v>1..1</v>
      </c>
      <c r="AP914" s="66" t="str">
        <f t="shared" si="146"/>
        <v>1..1</v>
      </c>
      <c r="AQ914" s="6" t="str">
        <f t="shared" si="146"/>
        <v>/rsm:CrossIndustryInvoice
/rsm:SupplyChainTradeTransaction
/ram:ApplicableHeaderTradeSettlement
/ram:PayeeTradeParty
/ram:SpecifiedTaxRegistration
/ram:ID</v>
      </c>
      <c r="AR914" s="67" t="str">
        <f t="shared" si="146"/>
        <v>/rsm:CrossIndustryInvoice/rsm:SupplyChainTradeTransaction/ram:ApplicableHeaderTradeSettlement/ram:PayeeTradeParty/ram:SpecifiedTaxRegistration/ram:ID</v>
      </c>
      <c r="AS914" s="66" t="s">
        <v>55</v>
      </c>
      <c r="AT914" s="68" t="s">
        <v>56</v>
      </c>
      <c r="AU914" s="62" t="str">
        <f t="shared" si="150"/>
        <v>0..1</v>
      </c>
      <c r="AV914" s="66"/>
      <c r="AW914" s="69"/>
      <c r="AX914" s="7"/>
      <c r="AY914" s="70" t="str">
        <f t="shared" si="151"/>
        <v>EXTENDED</v>
      </c>
      <c r="AZ914" s="70" t="str">
        <f t="shared" si="151"/>
        <v>EXTENDED</v>
      </c>
      <c r="BA914" s="1"/>
      <c r="BB914" s="57"/>
      <c r="BE914"/>
      <c r="BF914" s="1"/>
      <c r="BG914" s="1"/>
      <c r="BH914" s="1"/>
      <c r="BI914" s="1"/>
      <c r="BJ914" s="1"/>
      <c r="BK914" s="1"/>
      <c r="BL914" s="1"/>
      <c r="BM914" s="1"/>
      <c r="BN914" s="1"/>
      <c r="BO914" s="1"/>
      <c r="BP914" s="1"/>
      <c r="BQ914" s="1"/>
      <c r="BR914" s="1"/>
      <c r="BS914" s="1"/>
      <c r="BT914" s="1"/>
      <c r="BU914" s="1"/>
      <c r="BV914" s="1"/>
      <c r="BW914" s="1"/>
      <c r="BX914" s="1"/>
      <c r="BY914" s="1"/>
      <c r="BZ914" s="1"/>
    </row>
    <row r="915" spans="1:78" s="59" customFormat="1" ht="102">
      <c r="A915" s="45" t="str">
        <f t="shared" si="145"/>
        <v>EXT</v>
      </c>
      <c r="B915" s="45"/>
      <c r="C915" s="45"/>
      <c r="D915" s="214" t="s">
        <v>3431</v>
      </c>
      <c r="E915" s="61" t="s">
        <v>41</v>
      </c>
      <c r="F915" s="281" t="e">
        <v>#N/A</v>
      </c>
      <c r="G915" s="62">
        <f t="shared" si="152"/>
        <v>6</v>
      </c>
      <c r="H915" s="62" t="s">
        <v>42</v>
      </c>
      <c r="I915" s="64" t="s">
        <v>498</v>
      </c>
      <c r="J915" s="64"/>
      <c r="K915" s="65" t="s">
        <v>1015</v>
      </c>
      <c r="L915" s="65"/>
      <c r="M915" s="65" t="s">
        <v>1016</v>
      </c>
      <c r="N915" s="64"/>
      <c r="O915" s="66" t="s">
        <v>32</v>
      </c>
      <c r="P915" s="66" t="str">
        <f t="shared" si="142"/>
        <v>1..1</v>
      </c>
      <c r="Q915" s="6" t="s">
        <v>3861</v>
      </c>
      <c r="R915" s="67" t="s">
        <v>3862</v>
      </c>
      <c r="S915" s="66" t="s">
        <v>35</v>
      </c>
      <c r="T915" s="68" t="s">
        <v>163</v>
      </c>
      <c r="U915" s="62" t="s">
        <v>42</v>
      </c>
      <c r="V915" s="66"/>
      <c r="W915" s="69"/>
      <c r="X915" s="38"/>
      <c r="Y915" s="70" t="s">
        <v>47</v>
      </c>
      <c r="Z915" s="70" t="s">
        <v>47</v>
      </c>
      <c r="AA915" s="4"/>
      <c r="AB915" s="13" t="str">
        <f t="shared" si="143"/>
        <v>/rsm:CrossIndustryInvoice/rsm:SupplyChainTradeTransaction/ram:ApplicableHeaderTradeSettlement/ram:PayeeTradeParty/ram:SpecifiedTaxRegistration/ram:ID</v>
      </c>
      <c r="AC915" s="13" t="str">
        <f t="shared" si="144"/>
        <v>/@schemeID</v>
      </c>
      <c r="AD915" s="14">
        <f>COUNTIFS(R$4:R915,AB915)</f>
        <v>1</v>
      </c>
      <c r="AE915" s="1"/>
      <c r="AF915" s="61" t="str">
        <f t="shared" si="147"/>
        <v>EXT</v>
      </c>
      <c r="AG915" s="62">
        <f t="shared" si="149"/>
        <v>6</v>
      </c>
      <c r="AH915" s="62" t="str">
        <f t="shared" si="148"/>
        <v>0..1</v>
      </c>
      <c r="AI915" s="64" t="s">
        <v>1019</v>
      </c>
      <c r="AJ915" s="64"/>
      <c r="AK915" s="65"/>
      <c r="AL915" s="65"/>
      <c r="AM915" s="65"/>
      <c r="AN915" s="64"/>
      <c r="AO915" s="66" t="str">
        <f t="shared" si="146"/>
        <v>1..1</v>
      </c>
      <c r="AP915" s="66" t="str">
        <f t="shared" si="146"/>
        <v>1..1</v>
      </c>
      <c r="AQ915" s="6" t="str">
        <f t="shared" si="146"/>
        <v>/rsm:CrossIndustryInvoice
/rsm:SupplyChainTradeTransaction
/ram:ApplicableHeaderTradeSettlement
/ram:PayeeTradeParty
/ram:SpecifiedTaxRegistration
/ram:ID
/@schemeID</v>
      </c>
      <c r="AR915" s="67" t="str">
        <f t="shared" si="146"/>
        <v>/rsm:CrossIndustryInvoice/rsm:SupplyChainTradeTransaction/ram:ApplicableHeaderTradeSettlement/ram:PayeeTradeParty/ram:SpecifiedTaxRegistration/ram:ID/@schemeID</v>
      </c>
      <c r="AS915" s="66" t="s">
        <v>35</v>
      </c>
      <c r="AT915" s="68" t="s">
        <v>163</v>
      </c>
      <c r="AU915" s="62" t="str">
        <f t="shared" si="150"/>
        <v>0..1</v>
      </c>
      <c r="AV915" s="66"/>
      <c r="AW915" s="69"/>
      <c r="AX915" s="7"/>
      <c r="AY915" s="70" t="str">
        <f t="shared" si="151"/>
        <v>EXTENDED</v>
      </c>
      <c r="AZ915" s="70" t="str">
        <f t="shared" si="151"/>
        <v>EXTENDED</v>
      </c>
      <c r="BA915" s="1"/>
      <c r="BB915" s="57"/>
      <c r="BE915"/>
      <c r="BF915" s="1"/>
      <c r="BG915" s="1"/>
      <c r="BH915" s="1"/>
      <c r="BI915" s="1"/>
      <c r="BJ915" s="1"/>
      <c r="BK915" s="1"/>
      <c r="BL915" s="1"/>
      <c r="BM915" s="1"/>
      <c r="BN915" s="1"/>
      <c r="BO915" s="1"/>
      <c r="BP915" s="1"/>
      <c r="BQ915" s="1"/>
      <c r="BR915" s="1"/>
      <c r="BS915" s="1"/>
      <c r="BT915" s="1"/>
      <c r="BU915" s="1"/>
      <c r="BV915" s="1"/>
      <c r="BW915" s="1"/>
      <c r="BX915" s="1"/>
      <c r="BY915" s="1"/>
      <c r="BZ915" s="1"/>
    </row>
    <row r="916" spans="1:78" s="59" customFormat="1" ht="102">
      <c r="A916" s="45" t="str">
        <f t="shared" si="145"/>
        <v>EXT</v>
      </c>
      <c r="B916" s="131" t="s">
        <v>2079</v>
      </c>
      <c r="C916" s="131"/>
      <c r="D916" s="210" t="s">
        <v>3431</v>
      </c>
      <c r="E916" s="190" t="s">
        <v>41</v>
      </c>
      <c r="F916" s="303" t="s">
        <v>5042</v>
      </c>
      <c r="G916" s="223">
        <f t="shared" si="152"/>
        <v>3</v>
      </c>
      <c r="H916" s="224" t="s">
        <v>42</v>
      </c>
      <c r="I916" s="90" t="s">
        <v>3863</v>
      </c>
      <c r="J916" s="90" t="s">
        <v>3864</v>
      </c>
      <c r="K916" s="91" t="s">
        <v>3865</v>
      </c>
      <c r="L916" s="91"/>
      <c r="M916" s="91" t="s">
        <v>35</v>
      </c>
      <c r="N916" s="90"/>
      <c r="O916" s="218" t="s">
        <v>42</v>
      </c>
      <c r="P916" s="218" t="str">
        <f t="shared" si="142"/>
        <v>0..1</v>
      </c>
      <c r="Q916" s="225" t="s">
        <v>3866</v>
      </c>
      <c r="R916" s="226" t="s">
        <v>3867</v>
      </c>
      <c r="S916" s="218" t="s">
        <v>35</v>
      </c>
      <c r="T916" s="183" t="s">
        <v>38</v>
      </c>
      <c r="U916" s="195" t="s">
        <v>42</v>
      </c>
      <c r="V916" s="218" t="s">
        <v>35</v>
      </c>
      <c r="W916" s="221" t="s">
        <v>35</v>
      </c>
      <c r="X916" s="38"/>
      <c r="Y916" s="195" t="s">
        <v>47</v>
      </c>
      <c r="Z916" s="195" t="s">
        <v>48</v>
      </c>
      <c r="AA916" s="4"/>
      <c r="AB916" s="13" t="str">
        <f t="shared" si="143"/>
        <v>/rsm:CrossIndustryInvoice/rsm:SupplyChainTradeTransaction/ram:ApplicableHeaderTradeSettlement</v>
      </c>
      <c r="AC916" s="13" t="str">
        <f t="shared" si="144"/>
        <v>/ram:PayerTradeParty</v>
      </c>
      <c r="AD916" s="14">
        <f>COUNTIFS(R$4:R916,AB916)</f>
        <v>1</v>
      </c>
      <c r="AE916" s="1"/>
      <c r="AF916" s="190" t="str">
        <f t="shared" si="147"/>
        <v>EXT</v>
      </c>
      <c r="AG916" s="223">
        <f t="shared" si="149"/>
        <v>3</v>
      </c>
      <c r="AH916" s="224" t="str">
        <f t="shared" si="148"/>
        <v>0..1</v>
      </c>
      <c r="AI916" s="90" t="s">
        <v>3711</v>
      </c>
      <c r="AJ916" s="90" t="s">
        <v>3712</v>
      </c>
      <c r="AK916" s="91" t="s">
        <v>3713</v>
      </c>
      <c r="AL916" s="91" t="s">
        <v>3714</v>
      </c>
      <c r="AM916" s="91" t="s">
        <v>35</v>
      </c>
      <c r="AN916" s="90"/>
      <c r="AO916" s="218" t="str">
        <f t="shared" si="146"/>
        <v>0..1</v>
      </c>
      <c r="AP916" s="218" t="str">
        <f t="shared" si="146"/>
        <v>0..1</v>
      </c>
      <c r="AQ916" s="225" t="str">
        <f t="shared" si="146"/>
        <v>/rsm:CrossIndustryInvoice
/rsm:SupplyChainTradeTransaction
/ram:ApplicableHeaderTradeSettlement
/ram:PayerTradeParty</v>
      </c>
      <c r="AR916" s="226" t="str">
        <f t="shared" si="146"/>
        <v>/rsm:CrossIndustryInvoice/rsm:SupplyChainTradeTransaction/ram:ApplicableHeaderTradeSettlement/ram:PayerTradeParty</v>
      </c>
      <c r="AS916" s="218" t="s">
        <v>35</v>
      </c>
      <c r="AT916" s="183" t="s">
        <v>38</v>
      </c>
      <c r="AU916" s="195" t="str">
        <f t="shared" si="150"/>
        <v>0..1</v>
      </c>
      <c r="AV916" s="218" t="s">
        <v>35</v>
      </c>
      <c r="AW916" s="221" t="s">
        <v>35</v>
      </c>
      <c r="AX916" s="7"/>
      <c r="AY916" s="195" t="str">
        <f t="shared" si="151"/>
        <v>EXTENDED</v>
      </c>
      <c r="AZ916" s="195" t="str">
        <f t="shared" si="151"/>
        <v>EXTENDED FR B2B</v>
      </c>
      <c r="BA916" s="1"/>
      <c r="BB916" s="57"/>
      <c r="BE916"/>
      <c r="BF916" s="1"/>
      <c r="BG916" s="1"/>
      <c r="BH916" s="1"/>
      <c r="BI916" s="1"/>
      <c r="BJ916" s="1"/>
      <c r="BK916" s="1"/>
      <c r="BL916" s="1"/>
      <c r="BM916" s="1"/>
      <c r="BN916" s="1"/>
      <c r="BO916" s="1"/>
      <c r="BP916" s="1"/>
      <c r="BQ916" s="1"/>
      <c r="BR916" s="1"/>
      <c r="BS916" s="1"/>
      <c r="BT916" s="1"/>
      <c r="BU916" s="1"/>
      <c r="BV916" s="1"/>
      <c r="BW916" s="1"/>
      <c r="BX916" s="1"/>
      <c r="BY916" s="1"/>
      <c r="BZ916" s="1"/>
    </row>
    <row r="917" spans="1:78" s="59" customFormat="1" ht="76.5">
      <c r="A917" s="45" t="str">
        <f t="shared" si="145"/>
        <v>EXT</v>
      </c>
      <c r="B917" s="131" t="s">
        <v>2079</v>
      </c>
      <c r="C917" s="131"/>
      <c r="D917" s="212" t="s">
        <v>3431</v>
      </c>
      <c r="E917" s="61" t="s">
        <v>41</v>
      </c>
      <c r="F917" s="281" t="e">
        <v>#N/A</v>
      </c>
      <c r="G917" s="62">
        <f t="shared" si="152"/>
        <v>4</v>
      </c>
      <c r="H917" s="62" t="s">
        <v>42</v>
      </c>
      <c r="I917" s="64" t="s">
        <v>3868</v>
      </c>
      <c r="J917" s="64" t="s">
        <v>3869</v>
      </c>
      <c r="K917" s="65" t="s">
        <v>3038</v>
      </c>
      <c r="L917" s="65"/>
      <c r="M917" s="65" t="s">
        <v>894</v>
      </c>
      <c r="N917" s="64" t="s">
        <v>90</v>
      </c>
      <c r="O917" s="66" t="s">
        <v>42</v>
      </c>
      <c r="P917" s="66" t="str">
        <f t="shared" si="142"/>
        <v>0..1</v>
      </c>
      <c r="Q917" s="156" t="s">
        <v>3870</v>
      </c>
      <c r="R917" s="157" t="s">
        <v>3871</v>
      </c>
      <c r="S917" s="66" t="s">
        <v>55</v>
      </c>
      <c r="T917" s="68" t="s">
        <v>56</v>
      </c>
      <c r="U917" s="145" t="s">
        <v>62</v>
      </c>
      <c r="V917" s="66" t="s">
        <v>1557</v>
      </c>
      <c r="W917" s="69" t="s">
        <v>894</v>
      </c>
      <c r="X917" s="38"/>
      <c r="Y917" s="70" t="s">
        <v>47</v>
      </c>
      <c r="Z917" s="70" t="s">
        <v>48</v>
      </c>
      <c r="AA917" s="4"/>
      <c r="AB917" s="13" t="str">
        <f t="shared" si="143"/>
        <v>/rsm:CrossIndustryInvoice/rsm:SupplyChainTradeTransaction/ram:ApplicableHeaderTradeSettlement/ram:PayerTradeParty</v>
      </c>
      <c r="AC917" s="13" t="str">
        <f t="shared" si="144"/>
        <v>/ram:ID</v>
      </c>
      <c r="AD917" s="14">
        <f>COUNTIFS(R$4:R917,AB917)</f>
        <v>1</v>
      </c>
      <c r="AE917" s="1"/>
      <c r="AF917" s="61" t="str">
        <f t="shared" si="147"/>
        <v>EXT</v>
      </c>
      <c r="AG917" s="62">
        <f t="shared" si="149"/>
        <v>4</v>
      </c>
      <c r="AH917" s="62" t="str">
        <f t="shared" si="148"/>
        <v>0..1</v>
      </c>
      <c r="AI917" s="64" t="s">
        <v>3720</v>
      </c>
      <c r="AJ917" s="64" t="s">
        <v>3721</v>
      </c>
      <c r="AK917" s="65" t="s">
        <v>3722</v>
      </c>
      <c r="AL917" s="65"/>
      <c r="AM917" s="65" t="s">
        <v>35</v>
      </c>
      <c r="AN917" s="64" t="s">
        <v>99</v>
      </c>
      <c r="AO917" s="66" t="str">
        <f t="shared" si="146"/>
        <v>0..1</v>
      </c>
      <c r="AP917" s="66" t="str">
        <f t="shared" si="146"/>
        <v>0..1</v>
      </c>
      <c r="AQ917" s="156" t="str">
        <f t="shared" si="146"/>
        <v>/rsm:CrossIndustryInvoice
/rsm:SupplyChainTradeTransaction
/ram:ApplicableHeaderTradeSettlement
/ram:PayerTradeParty
/ram:ID</v>
      </c>
      <c r="AR917" s="157" t="str">
        <f t="shared" si="146"/>
        <v>/rsm:CrossIndustryInvoice/rsm:SupplyChainTradeTransaction/ram:ApplicableHeaderTradeSettlement/ram:PayerTradeParty/ram:ID</v>
      </c>
      <c r="AS917" s="66" t="s">
        <v>55</v>
      </c>
      <c r="AT917" s="68" t="s">
        <v>56</v>
      </c>
      <c r="AU917" s="145" t="str">
        <f t="shared" si="150"/>
        <v>0..n</v>
      </c>
      <c r="AV917" s="66" t="s">
        <v>1557</v>
      </c>
      <c r="AW917" s="69" t="s">
        <v>894</v>
      </c>
      <c r="AX917" s="7"/>
      <c r="AY917" s="70" t="str">
        <f t="shared" si="151"/>
        <v>EXTENDED</v>
      </c>
      <c r="AZ917" s="70" t="str">
        <f t="shared" si="151"/>
        <v>EXTENDED FR B2B</v>
      </c>
      <c r="BA917" s="1"/>
      <c r="BB917" s="57"/>
      <c r="BE917"/>
      <c r="BF917" s="1"/>
      <c r="BG917" s="1"/>
      <c r="BH917" s="1"/>
      <c r="BI917" s="1"/>
      <c r="BJ917" s="1"/>
      <c r="BK917" s="1"/>
      <c r="BL917" s="1"/>
      <c r="BM917" s="1"/>
      <c r="BN917" s="1"/>
      <c r="BO917" s="1"/>
      <c r="BP917" s="1"/>
      <c r="BQ917" s="1"/>
      <c r="BR917" s="1"/>
      <c r="BS917" s="1"/>
      <c r="BT917" s="1"/>
      <c r="BU917" s="1"/>
      <c r="BV917" s="1"/>
      <c r="BW917" s="1"/>
      <c r="BX917" s="1"/>
      <c r="BY917" s="1"/>
      <c r="BZ917" s="1"/>
    </row>
    <row r="918" spans="1:78" s="59" customFormat="1" ht="76.5">
      <c r="A918" s="45" t="str">
        <f t="shared" si="145"/>
        <v>EXT</v>
      </c>
      <c r="B918" s="131" t="s">
        <v>2079</v>
      </c>
      <c r="C918" s="131" t="s">
        <v>5068</v>
      </c>
      <c r="D918" s="212" t="s">
        <v>3431</v>
      </c>
      <c r="E918" s="61" t="s">
        <v>41</v>
      </c>
      <c r="F918" s="281" t="s">
        <v>5043</v>
      </c>
      <c r="G918" s="62">
        <f t="shared" si="152"/>
        <v>4</v>
      </c>
      <c r="H918" s="62" t="s">
        <v>42</v>
      </c>
      <c r="I918" s="97" t="s">
        <v>3872</v>
      </c>
      <c r="J918" s="64" t="s">
        <v>35</v>
      </c>
      <c r="K918" s="65" t="s">
        <v>894</v>
      </c>
      <c r="L918" s="65"/>
      <c r="M918" s="65" t="s">
        <v>894</v>
      </c>
      <c r="N918" s="64"/>
      <c r="O918" s="66" t="s">
        <v>42</v>
      </c>
      <c r="P918" s="66" t="s">
        <v>62</v>
      </c>
      <c r="Q918" s="156" t="s">
        <v>3873</v>
      </c>
      <c r="R918" s="157" t="s">
        <v>3874</v>
      </c>
      <c r="S918" s="66" t="s">
        <v>35</v>
      </c>
      <c r="T918" s="68" t="s">
        <v>56</v>
      </c>
      <c r="U918" s="145" t="s">
        <v>62</v>
      </c>
      <c r="V918" s="66" t="s">
        <v>1557</v>
      </c>
      <c r="W918" s="69" t="s">
        <v>894</v>
      </c>
      <c r="X918" s="38"/>
      <c r="Y918" s="70" t="s">
        <v>47</v>
      </c>
      <c r="Z918" s="70" t="s">
        <v>48</v>
      </c>
      <c r="AA918" s="4"/>
      <c r="AB918" s="13" t="str">
        <f t="shared" si="143"/>
        <v>/rsm:CrossIndustryInvoice/rsm:SupplyChainTradeTransaction/ram:ApplicableHeaderTradeSettlement/ram:PayerTradeParty</v>
      </c>
      <c r="AC918" s="13" t="str">
        <f t="shared" si="144"/>
        <v>/ram:GlobalID</v>
      </c>
      <c r="AD918" s="14">
        <f>COUNTIFS(R$4:R918,AB918)</f>
        <v>1</v>
      </c>
      <c r="AE918" s="1"/>
      <c r="AF918" s="61" t="str">
        <f t="shared" si="147"/>
        <v>EXT</v>
      </c>
      <c r="AG918" s="62">
        <f t="shared" si="149"/>
        <v>4</v>
      </c>
      <c r="AH918" s="62" t="str">
        <f t="shared" si="148"/>
        <v>0..1</v>
      </c>
      <c r="AI918" s="97" t="s">
        <v>3720</v>
      </c>
      <c r="AJ918" s="64" t="s">
        <v>35</v>
      </c>
      <c r="AK918" s="65" t="s">
        <v>1569</v>
      </c>
      <c r="AL918" s="65"/>
      <c r="AM918" s="65" t="s">
        <v>35</v>
      </c>
      <c r="AN918" s="64"/>
      <c r="AO918" s="66" t="str">
        <f t="shared" si="146"/>
        <v>0..1</v>
      </c>
      <c r="AP918" s="66" t="str">
        <f t="shared" si="146"/>
        <v>0..n</v>
      </c>
      <c r="AQ918" s="156" t="str">
        <f t="shared" si="146"/>
        <v>/rsm:CrossIndustryInvoice
/rsm:SupplyChainTradeTransaction
/ram:ApplicableHeaderTradeSettlement
/ram:PayerTradeParty
/ram:GlobalID</v>
      </c>
      <c r="AR918" s="157" t="str">
        <f t="shared" si="146"/>
        <v>/rsm:CrossIndustryInvoice/rsm:SupplyChainTradeTransaction/ram:ApplicableHeaderTradeSettlement/ram:PayerTradeParty/ram:GlobalID</v>
      </c>
      <c r="AS918" s="66" t="s">
        <v>35</v>
      </c>
      <c r="AT918" s="68" t="s">
        <v>56</v>
      </c>
      <c r="AU918" s="145" t="str">
        <f t="shared" si="150"/>
        <v>0..n</v>
      </c>
      <c r="AV918" s="66" t="s">
        <v>1557</v>
      </c>
      <c r="AW918" s="69" t="s">
        <v>894</v>
      </c>
      <c r="AX918" s="7"/>
      <c r="AY918" s="70" t="str">
        <f t="shared" si="151"/>
        <v>EXTENDED</v>
      </c>
      <c r="AZ918" s="70" t="str">
        <f t="shared" si="151"/>
        <v>EXTENDED FR B2B</v>
      </c>
      <c r="BA918" s="1"/>
      <c r="BB918" s="57"/>
      <c r="BE918"/>
      <c r="BF918" s="1"/>
      <c r="BG918" s="1"/>
      <c r="BH918" s="1"/>
      <c r="BI918" s="1"/>
      <c r="BJ918" s="1"/>
      <c r="BK918" s="1"/>
      <c r="BL918" s="1"/>
      <c r="BM918" s="1"/>
      <c r="BN918" s="1"/>
      <c r="BO918" s="1"/>
      <c r="BP918" s="1"/>
      <c r="BQ918" s="1"/>
      <c r="BR918" s="1"/>
      <c r="BS918" s="1"/>
      <c r="BT918" s="1"/>
      <c r="BU918" s="1"/>
      <c r="BV918" s="1"/>
      <c r="BW918" s="1"/>
      <c r="BX918" s="1"/>
      <c r="BY918" s="1"/>
      <c r="BZ918" s="1"/>
    </row>
    <row r="919" spans="1:78" s="59" customFormat="1" ht="89.25">
      <c r="A919" s="45" t="str">
        <f t="shared" si="145"/>
        <v>EXT</v>
      </c>
      <c r="B919" s="131" t="s">
        <v>2079</v>
      </c>
      <c r="C919" s="131"/>
      <c r="D919" s="212" t="s">
        <v>3431</v>
      </c>
      <c r="E919" s="61" t="s">
        <v>41</v>
      </c>
      <c r="F919" s="281" t="s">
        <v>5044</v>
      </c>
      <c r="G919" s="62">
        <f t="shared" si="152"/>
        <v>5</v>
      </c>
      <c r="H919" s="62" t="s">
        <v>32</v>
      </c>
      <c r="I919" s="97" t="s">
        <v>443</v>
      </c>
      <c r="J919" s="64" t="s">
        <v>3728</v>
      </c>
      <c r="K919" s="65" t="s">
        <v>326</v>
      </c>
      <c r="L919" s="65"/>
      <c r="M919" s="65" t="s">
        <v>35</v>
      </c>
      <c r="N919" s="64"/>
      <c r="O919" s="66" t="s">
        <v>32</v>
      </c>
      <c r="P919" s="66" t="str">
        <f t="shared" si="142"/>
        <v>1..1</v>
      </c>
      <c r="Q919" s="156" t="s">
        <v>3875</v>
      </c>
      <c r="R919" s="157" t="s">
        <v>3876</v>
      </c>
      <c r="S919" s="66" t="s">
        <v>329</v>
      </c>
      <c r="T919" s="68" t="s">
        <v>163</v>
      </c>
      <c r="U919" s="145" t="s">
        <v>42</v>
      </c>
      <c r="V919" s="66" t="s">
        <v>35</v>
      </c>
      <c r="W919" s="69" t="s">
        <v>35</v>
      </c>
      <c r="X919" s="38"/>
      <c r="Y919" s="70" t="s">
        <v>47</v>
      </c>
      <c r="Z919" s="70" t="s">
        <v>48</v>
      </c>
      <c r="AA919" s="4"/>
      <c r="AB919" s="13" t="str">
        <f t="shared" si="143"/>
        <v>/rsm:CrossIndustryInvoice/rsm:SupplyChainTradeTransaction/ram:ApplicableHeaderTradeSettlement/ram:PayerTradeParty/ram:GlobalID</v>
      </c>
      <c r="AC919" s="13" t="str">
        <f t="shared" si="144"/>
        <v>/@schemeID</v>
      </c>
      <c r="AD919" s="14">
        <f>COUNTIFS(R$4:R919,AB919)</f>
        <v>1</v>
      </c>
      <c r="AE919" s="1"/>
      <c r="AF919" s="61" t="str">
        <f t="shared" si="147"/>
        <v>EXT</v>
      </c>
      <c r="AG919" s="62">
        <f t="shared" si="149"/>
        <v>5</v>
      </c>
      <c r="AH919" s="62" t="str">
        <f t="shared" si="148"/>
        <v>1..1</v>
      </c>
      <c r="AI919" s="97" t="s">
        <v>330</v>
      </c>
      <c r="AJ919" s="64" t="s">
        <v>3728</v>
      </c>
      <c r="AK919" s="65" t="s">
        <v>331</v>
      </c>
      <c r="AL919" s="65"/>
      <c r="AM919" s="65" t="s">
        <v>35</v>
      </c>
      <c r="AN919" s="64"/>
      <c r="AO919" s="66" t="str">
        <f t="shared" si="146"/>
        <v>1..1</v>
      </c>
      <c r="AP919" s="66" t="str">
        <f t="shared" si="146"/>
        <v>1..1</v>
      </c>
      <c r="AQ919" s="156" t="str">
        <f t="shared" si="146"/>
        <v>/rsm:CrossIndustryInvoice
/rsm:SupplyChainTradeTransaction
/ram:ApplicableHeaderTradeSettlement
/ram:PayerTradeParty
/ram:GlobalID
/@schemeID</v>
      </c>
      <c r="AR919" s="157" t="str">
        <f t="shared" si="146"/>
        <v>/rsm:CrossIndustryInvoice/rsm:SupplyChainTradeTransaction/ram:ApplicableHeaderTradeSettlement/ram:PayerTradeParty/ram:GlobalID/@schemeID</v>
      </c>
      <c r="AS919" s="66" t="s">
        <v>329</v>
      </c>
      <c r="AT919" s="68" t="s">
        <v>163</v>
      </c>
      <c r="AU919" s="145" t="str">
        <f t="shared" si="150"/>
        <v>0..1</v>
      </c>
      <c r="AV919" s="66" t="s">
        <v>35</v>
      </c>
      <c r="AW919" s="69" t="s">
        <v>35</v>
      </c>
      <c r="AX919" s="7"/>
      <c r="AY919" s="70" t="str">
        <f t="shared" si="151"/>
        <v>EXTENDED</v>
      </c>
      <c r="AZ919" s="70" t="str">
        <f t="shared" si="151"/>
        <v>EXTENDED FR B2B</v>
      </c>
      <c r="BA919" s="1"/>
      <c r="BB919" s="57"/>
      <c r="BE919"/>
      <c r="BF919" s="1"/>
      <c r="BG919" s="1"/>
      <c r="BH919" s="1"/>
      <c r="BI919" s="1"/>
      <c r="BJ919" s="1"/>
      <c r="BK919" s="1"/>
      <c r="BL919" s="1"/>
      <c r="BM919" s="1"/>
      <c r="BN919" s="1"/>
      <c r="BO919" s="1"/>
      <c r="BP919" s="1"/>
      <c r="BQ919" s="1"/>
      <c r="BR919" s="1"/>
      <c r="BS919" s="1"/>
      <c r="BT919" s="1"/>
      <c r="BU919" s="1"/>
      <c r="BV919" s="1"/>
      <c r="BW919" s="1"/>
      <c r="BX919" s="1"/>
      <c r="BY919" s="1"/>
      <c r="BZ919" s="1"/>
    </row>
    <row r="920" spans="1:78" s="59" customFormat="1" ht="76.5">
      <c r="A920" s="45" t="str">
        <f t="shared" si="145"/>
        <v>EXT</v>
      </c>
      <c r="B920" s="131" t="s">
        <v>2079</v>
      </c>
      <c r="C920" s="131"/>
      <c r="D920" s="212" t="s">
        <v>3431</v>
      </c>
      <c r="E920" s="61" t="s">
        <v>41</v>
      </c>
      <c r="F920" s="281" t="s">
        <v>5045</v>
      </c>
      <c r="G920" s="62">
        <f t="shared" si="152"/>
        <v>4</v>
      </c>
      <c r="H920" s="62" t="s">
        <v>32</v>
      </c>
      <c r="I920" s="64" t="s">
        <v>3877</v>
      </c>
      <c r="J920" s="64" t="s">
        <v>3878</v>
      </c>
      <c r="K920" s="65" t="s">
        <v>3734</v>
      </c>
      <c r="L920" s="65" t="s">
        <v>3735</v>
      </c>
      <c r="M920" s="65" t="s">
        <v>3736</v>
      </c>
      <c r="N920" s="64" t="s">
        <v>70</v>
      </c>
      <c r="O920" s="66" t="s">
        <v>32</v>
      </c>
      <c r="P920" s="66" t="str">
        <f t="shared" si="142"/>
        <v>1..1</v>
      </c>
      <c r="Q920" s="156" t="s">
        <v>3879</v>
      </c>
      <c r="R920" s="157" t="s">
        <v>3880</v>
      </c>
      <c r="S920" s="66" t="s">
        <v>73</v>
      </c>
      <c r="T920" s="68" t="s">
        <v>56</v>
      </c>
      <c r="U920" s="145" t="s">
        <v>42</v>
      </c>
      <c r="V920" s="66" t="s">
        <v>35</v>
      </c>
      <c r="W920" s="69" t="s">
        <v>35</v>
      </c>
      <c r="X920" s="38"/>
      <c r="Y920" s="70" t="s">
        <v>47</v>
      </c>
      <c r="Z920" s="70" t="s">
        <v>48</v>
      </c>
      <c r="AA920" s="4"/>
      <c r="AB920" s="13" t="str">
        <f t="shared" si="143"/>
        <v>/rsm:CrossIndustryInvoice/rsm:SupplyChainTradeTransaction/ram:ApplicableHeaderTradeSettlement/ram:PayerTradeParty</v>
      </c>
      <c r="AC920" s="13" t="str">
        <f t="shared" si="144"/>
        <v>/ram:Name</v>
      </c>
      <c r="AD920" s="14">
        <f>COUNTIFS(R$4:R920,AB920)</f>
        <v>1</v>
      </c>
      <c r="AE920" s="1"/>
      <c r="AF920" s="61" t="str">
        <f t="shared" si="147"/>
        <v>EXT</v>
      </c>
      <c r="AG920" s="62">
        <f t="shared" si="149"/>
        <v>4</v>
      </c>
      <c r="AH920" s="62" t="str">
        <f t="shared" si="148"/>
        <v>1..1</v>
      </c>
      <c r="AI920" s="64" t="s">
        <v>3739</v>
      </c>
      <c r="AJ920" s="64" t="s">
        <v>3740</v>
      </c>
      <c r="AK920" s="65" t="s">
        <v>3741</v>
      </c>
      <c r="AL920" s="65" t="s">
        <v>3742</v>
      </c>
      <c r="AM920" s="65" t="s">
        <v>3743</v>
      </c>
      <c r="AN920" s="64" t="s">
        <v>78</v>
      </c>
      <c r="AO920" s="66" t="str">
        <f t="shared" si="146"/>
        <v>1..1</v>
      </c>
      <c r="AP920" s="66" t="str">
        <f t="shared" si="146"/>
        <v>1..1</v>
      </c>
      <c r="AQ920" s="156" t="str">
        <f t="shared" si="146"/>
        <v>/rsm:CrossIndustryInvoice
/rsm:SupplyChainTradeTransaction
/ram:ApplicableHeaderTradeSettlement
/ram:PayerTradeParty
/ram:Name</v>
      </c>
      <c r="AR920" s="157" t="str">
        <f t="shared" si="146"/>
        <v>/rsm:CrossIndustryInvoice/rsm:SupplyChainTradeTransaction/ram:ApplicableHeaderTradeSettlement/ram:PayerTradeParty/ram:Name</v>
      </c>
      <c r="AS920" s="66" t="s">
        <v>73</v>
      </c>
      <c r="AT920" s="68" t="s">
        <v>56</v>
      </c>
      <c r="AU920" s="145" t="str">
        <f t="shared" si="150"/>
        <v>0..1</v>
      </c>
      <c r="AV920" s="66" t="s">
        <v>35</v>
      </c>
      <c r="AW920" s="69" t="s">
        <v>35</v>
      </c>
      <c r="AX920" s="7"/>
      <c r="AY920" s="70" t="str">
        <f t="shared" si="151"/>
        <v>EXTENDED</v>
      </c>
      <c r="AZ920" s="70" t="str">
        <f t="shared" si="151"/>
        <v>EXTENDED FR B2B</v>
      </c>
      <c r="BA920" s="1"/>
      <c r="BB920" s="57"/>
      <c r="BE920"/>
      <c r="BF920" s="1"/>
      <c r="BG920" s="1"/>
      <c r="BH920" s="1"/>
      <c r="BI920" s="1"/>
      <c r="BJ920" s="1"/>
      <c r="BK920" s="1"/>
      <c r="BL920" s="1"/>
      <c r="BM920" s="1"/>
      <c r="BN920" s="1"/>
      <c r="BO920" s="1"/>
      <c r="BP920" s="1"/>
      <c r="BQ920" s="1"/>
      <c r="BR920" s="1"/>
      <c r="BS920" s="1"/>
      <c r="BT920" s="1"/>
      <c r="BU920" s="1"/>
      <c r="BV920" s="1"/>
      <c r="BW920" s="1"/>
      <c r="BX920" s="1"/>
      <c r="BY920" s="1"/>
      <c r="BZ920" s="1"/>
    </row>
    <row r="921" spans="1:78" s="59" customFormat="1" ht="76.5">
      <c r="A921" s="45" t="str">
        <f t="shared" si="145"/>
        <v>EXT</v>
      </c>
      <c r="B921" s="131" t="s">
        <v>2079</v>
      </c>
      <c r="C921" s="131"/>
      <c r="D921" s="212" t="s">
        <v>3431</v>
      </c>
      <c r="E921" s="61" t="s">
        <v>41</v>
      </c>
      <c r="F921" s="281" t="s">
        <v>5046</v>
      </c>
      <c r="G921" s="62">
        <f t="shared" si="152"/>
        <v>4</v>
      </c>
      <c r="H921" s="62" t="s">
        <v>42</v>
      </c>
      <c r="I921" s="64" t="s">
        <v>3881</v>
      </c>
      <c r="J921" s="64" t="s">
        <v>3745</v>
      </c>
      <c r="K921" s="65" t="s">
        <v>3882</v>
      </c>
      <c r="L921" s="65"/>
      <c r="M921" s="65"/>
      <c r="N921" s="64" t="s">
        <v>70</v>
      </c>
      <c r="O921" s="66" t="s">
        <v>42</v>
      </c>
      <c r="P921" s="66" t="s">
        <v>42</v>
      </c>
      <c r="Q921" s="156" t="s">
        <v>3883</v>
      </c>
      <c r="R921" s="157" t="s">
        <v>3884</v>
      </c>
      <c r="S921" s="66" t="s">
        <v>131</v>
      </c>
      <c r="T921" s="68" t="s">
        <v>56</v>
      </c>
      <c r="U921" s="62" t="s">
        <v>62</v>
      </c>
      <c r="V921" s="66" t="s">
        <v>35</v>
      </c>
      <c r="W921" s="69" t="s">
        <v>35</v>
      </c>
      <c r="X921" s="38"/>
      <c r="Y921" s="70" t="s">
        <v>47</v>
      </c>
      <c r="Z921" s="70" t="s">
        <v>48</v>
      </c>
      <c r="AA921" s="4"/>
      <c r="AB921" s="13" t="str">
        <f t="shared" si="143"/>
        <v>/rsm:CrossIndustryInvoice/rsm:SupplyChainTradeTransaction/ram:ApplicableHeaderTradeSettlement/ram:PayerTradeParty</v>
      </c>
      <c r="AC921" s="13" t="str">
        <f t="shared" si="144"/>
        <v>/ram:RoleCode</v>
      </c>
      <c r="AD921" s="14">
        <f>COUNTIFS(R$4:R921,AB921)</f>
        <v>1</v>
      </c>
      <c r="AE921" s="1"/>
      <c r="AF921" s="61" t="str">
        <f t="shared" si="147"/>
        <v>EXT</v>
      </c>
      <c r="AG921" s="62">
        <f t="shared" si="149"/>
        <v>4</v>
      </c>
      <c r="AH921" s="62" t="str">
        <f t="shared" si="148"/>
        <v>0..1</v>
      </c>
      <c r="AI921" s="64" t="s">
        <v>3749</v>
      </c>
      <c r="AJ921" s="64" t="s">
        <v>3750</v>
      </c>
      <c r="AK921" s="65" t="s">
        <v>3751</v>
      </c>
      <c r="AL921" s="65"/>
      <c r="AM921" s="65"/>
      <c r="AN921" s="64" t="s">
        <v>128</v>
      </c>
      <c r="AO921" s="66" t="str">
        <f t="shared" si="146"/>
        <v>0..1</v>
      </c>
      <c r="AP921" s="66" t="str">
        <f t="shared" si="146"/>
        <v>0..1</v>
      </c>
      <c r="AQ921" s="156" t="str">
        <f t="shared" si="146"/>
        <v>/rsm:CrossIndustryInvoice
/rsm:SupplyChainTradeTransaction
/ram:ApplicableHeaderTradeSettlement
/ram:PayerTradeParty
/ram:RoleCode</v>
      </c>
      <c r="AR921" s="157" t="str">
        <f t="shared" si="146"/>
        <v>/rsm:CrossIndustryInvoice/rsm:SupplyChainTradeTransaction/ram:ApplicableHeaderTradeSettlement/ram:PayerTradeParty/ram:RoleCode</v>
      </c>
      <c r="AS921" s="66" t="s">
        <v>131</v>
      </c>
      <c r="AT921" s="68" t="s">
        <v>56</v>
      </c>
      <c r="AU921" s="62" t="str">
        <f t="shared" si="150"/>
        <v>0..n</v>
      </c>
      <c r="AV921" s="66" t="s">
        <v>35</v>
      </c>
      <c r="AW921" s="69" t="s">
        <v>35</v>
      </c>
      <c r="AX921" s="7"/>
      <c r="AY921" s="70" t="str">
        <f t="shared" si="151"/>
        <v>EXTENDED</v>
      </c>
      <c r="AZ921" s="70" t="str">
        <f t="shared" si="151"/>
        <v>EXTENDED FR B2B</v>
      </c>
      <c r="BA921" s="1"/>
      <c r="BB921" s="57"/>
      <c r="BE921"/>
      <c r="BF921" s="1"/>
      <c r="BG921" s="1"/>
      <c r="BH921" s="1"/>
      <c r="BI921" s="1"/>
      <c r="BJ921" s="1"/>
      <c r="BK921" s="1"/>
      <c r="BL921" s="1"/>
      <c r="BM921" s="1"/>
      <c r="BN921" s="1"/>
      <c r="BO921" s="1"/>
      <c r="BP921" s="1"/>
      <c r="BQ921" s="1"/>
      <c r="BR921" s="1"/>
      <c r="BS921" s="1"/>
      <c r="BT921" s="1"/>
      <c r="BU921" s="1"/>
      <c r="BV921" s="1"/>
      <c r="BW921" s="1"/>
      <c r="BX921" s="1"/>
      <c r="BY921" s="1"/>
      <c r="BZ921" s="1"/>
    </row>
    <row r="922" spans="1:78" s="59" customFormat="1" ht="76.5">
      <c r="A922" s="45" t="str">
        <f t="shared" si="145"/>
        <v>EXT</v>
      </c>
      <c r="B922" s="131" t="s">
        <v>2079</v>
      </c>
      <c r="C922" s="131"/>
      <c r="D922" s="212" t="s">
        <v>3431</v>
      </c>
      <c r="E922" s="227" t="s">
        <v>41</v>
      </c>
      <c r="F922" s="313" t="e">
        <v>#N/A</v>
      </c>
      <c r="G922" s="140">
        <f t="shared" si="152"/>
        <v>4</v>
      </c>
      <c r="H922" s="140" t="s">
        <v>42</v>
      </c>
      <c r="I922" s="137" t="s">
        <v>3885</v>
      </c>
      <c r="J922" s="125"/>
      <c r="K922" s="126"/>
      <c r="L922" s="126"/>
      <c r="M922" s="126"/>
      <c r="N922" s="125"/>
      <c r="O922" s="124" t="s">
        <v>42</v>
      </c>
      <c r="P922" s="124" t="str">
        <f t="shared" ref="P922:P936" si="153">O922</f>
        <v>0..1</v>
      </c>
      <c r="Q922" s="141" t="s">
        <v>3886</v>
      </c>
      <c r="R922" s="141" t="s">
        <v>3887</v>
      </c>
      <c r="S922" s="124"/>
      <c r="T922" s="129"/>
      <c r="U922" s="228" t="s">
        <v>42</v>
      </c>
      <c r="V922" s="124"/>
      <c r="W922" s="130"/>
      <c r="X922" s="38"/>
      <c r="Y922" s="229" t="s">
        <v>47</v>
      </c>
      <c r="Z922" s="229" t="s">
        <v>48</v>
      </c>
      <c r="AA922" s="4"/>
      <c r="AB922" s="13" t="str">
        <f t="shared" si="143"/>
        <v>/rsm:CrossIndustryInvoice/rsm:SupplyChainTradeTransaction/ram:ApplicableHeaderTradeSettlement/ram:PayerTradeParty</v>
      </c>
      <c r="AC922" s="13" t="str">
        <f t="shared" si="144"/>
        <v>/ram:SpecifiedLegalOrganization</v>
      </c>
      <c r="AD922" s="14">
        <f>COUNTIFS(R$4:R922,AB922)</f>
        <v>1</v>
      </c>
      <c r="AE922" s="1"/>
      <c r="AF922" s="227" t="str">
        <f t="shared" si="147"/>
        <v>EXT</v>
      </c>
      <c r="AG922" s="140">
        <f t="shared" si="149"/>
        <v>4</v>
      </c>
      <c r="AH922" s="140" t="str">
        <f t="shared" si="148"/>
        <v>0..1</v>
      </c>
      <c r="AI922" s="137" t="s">
        <v>3756</v>
      </c>
      <c r="AJ922" s="125"/>
      <c r="AK922" s="126"/>
      <c r="AL922" s="126"/>
      <c r="AM922" s="126" t="s">
        <v>35</v>
      </c>
      <c r="AN922" s="125"/>
      <c r="AO922" s="124" t="str">
        <f t="shared" si="146"/>
        <v>0..1</v>
      </c>
      <c r="AP922" s="124" t="str">
        <f t="shared" si="146"/>
        <v>0..1</v>
      </c>
      <c r="AQ922" s="141" t="str">
        <f t="shared" si="146"/>
        <v>/rsm:CrossIndustryInvoice
/rsm:SupplyChainTradeTransaction
/ram:ApplicableHeaderTradeSettlement
/ram:PayerTradeParty
/ram:SpecifiedLegalOrganization</v>
      </c>
      <c r="AR922" s="141" t="str">
        <f t="shared" si="146"/>
        <v>/rsm:CrossIndustryInvoice/rsm:SupplyChainTradeTransaction/ram:ApplicableHeaderTradeSettlement/ram:PayerTradeParty/ram:SpecifiedLegalOrganization</v>
      </c>
      <c r="AS922" s="124"/>
      <c r="AT922" s="129"/>
      <c r="AU922" s="228" t="str">
        <f t="shared" si="150"/>
        <v>0..1</v>
      </c>
      <c r="AV922" s="124"/>
      <c r="AW922" s="130"/>
      <c r="AX922" s="7"/>
      <c r="AY922" s="229" t="str">
        <f t="shared" si="151"/>
        <v>EXTENDED</v>
      </c>
      <c r="AZ922" s="229" t="str">
        <f t="shared" si="151"/>
        <v>EXTENDED FR B2B</v>
      </c>
      <c r="BA922" s="1"/>
      <c r="BB922" s="57"/>
      <c r="BE922"/>
      <c r="BF922" s="1"/>
      <c r="BG922" s="1"/>
      <c r="BH922" s="1"/>
      <c r="BI922" s="1"/>
      <c r="BJ922" s="1"/>
      <c r="BK922" s="1"/>
      <c r="BL922" s="1"/>
      <c r="BM922" s="1"/>
      <c r="BN922" s="1"/>
      <c r="BO922" s="1"/>
      <c r="BP922" s="1"/>
      <c r="BQ922" s="1"/>
      <c r="BR922" s="1"/>
      <c r="BS922" s="1"/>
      <c r="BT922" s="1"/>
      <c r="BU922" s="1"/>
      <c r="BV922" s="1"/>
      <c r="BW922" s="1"/>
      <c r="BX922" s="1"/>
      <c r="BY922" s="1"/>
      <c r="BZ922" s="1"/>
    </row>
    <row r="923" spans="1:78" s="59" customFormat="1" ht="89.25">
      <c r="A923" s="45" t="str">
        <f t="shared" si="145"/>
        <v>EXT</v>
      </c>
      <c r="B923" s="131" t="s">
        <v>2079</v>
      </c>
      <c r="C923" s="131"/>
      <c r="D923" s="212" t="s">
        <v>3431</v>
      </c>
      <c r="E923" s="61" t="s">
        <v>41</v>
      </c>
      <c r="F923" s="281" t="s">
        <v>5047</v>
      </c>
      <c r="G923" s="62">
        <f t="shared" si="152"/>
        <v>5</v>
      </c>
      <c r="H923" s="62" t="s">
        <v>42</v>
      </c>
      <c r="I923" s="64" t="s">
        <v>3888</v>
      </c>
      <c r="J923" s="64" t="s">
        <v>3889</v>
      </c>
      <c r="K923" s="65" t="s">
        <v>3760</v>
      </c>
      <c r="L923" s="65"/>
      <c r="M923" s="65" t="s">
        <v>35</v>
      </c>
      <c r="N923" s="64" t="s">
        <v>90</v>
      </c>
      <c r="O923" s="66" t="s">
        <v>32</v>
      </c>
      <c r="P923" s="66" t="str">
        <f t="shared" si="153"/>
        <v>1..1</v>
      </c>
      <c r="Q923" s="156" t="s">
        <v>3890</v>
      </c>
      <c r="R923" s="157" t="s">
        <v>3891</v>
      </c>
      <c r="S923" s="66" t="s">
        <v>55</v>
      </c>
      <c r="T923" s="68" t="s">
        <v>56</v>
      </c>
      <c r="U923" s="62" t="s">
        <v>42</v>
      </c>
      <c r="V923" s="66" t="s">
        <v>35</v>
      </c>
      <c r="W923" s="69" t="s">
        <v>35</v>
      </c>
      <c r="X923" s="38"/>
      <c r="Y923" s="70" t="s">
        <v>47</v>
      </c>
      <c r="Z923" s="70" t="s">
        <v>48</v>
      </c>
      <c r="AA923" s="4"/>
      <c r="AB923" s="13" t="str">
        <f t="shared" si="143"/>
        <v>/rsm:CrossIndustryInvoice/rsm:SupplyChainTradeTransaction/ram:ApplicableHeaderTradeSettlement/ram:PayerTradeParty/ram:SpecifiedLegalOrganization</v>
      </c>
      <c r="AC923" s="13" t="str">
        <f t="shared" si="144"/>
        <v>/ram:ID</v>
      </c>
      <c r="AD923" s="14">
        <f>COUNTIFS(R$4:R923,AB923)</f>
        <v>1</v>
      </c>
      <c r="AE923" s="1"/>
      <c r="AF923" s="61" t="str">
        <f t="shared" si="147"/>
        <v>EXT</v>
      </c>
      <c r="AG923" s="62">
        <f t="shared" si="149"/>
        <v>5</v>
      </c>
      <c r="AH923" s="62" t="str">
        <f t="shared" si="148"/>
        <v>0..1</v>
      </c>
      <c r="AI923" s="64" t="s">
        <v>3763</v>
      </c>
      <c r="AJ923" s="64" t="s">
        <v>3764</v>
      </c>
      <c r="AK923" s="65" t="s">
        <v>3765</v>
      </c>
      <c r="AL923" s="65"/>
      <c r="AM923" s="65" t="s">
        <v>35</v>
      </c>
      <c r="AN923" s="64" t="s">
        <v>99</v>
      </c>
      <c r="AO923" s="66" t="str">
        <f t="shared" si="146"/>
        <v>1..1</v>
      </c>
      <c r="AP923" s="66" t="str">
        <f t="shared" si="146"/>
        <v>1..1</v>
      </c>
      <c r="AQ923" s="156" t="str">
        <f t="shared" si="146"/>
        <v>/rsm:CrossIndustryInvoice
/rsm:SupplyChainTradeTransaction
/ram:ApplicableHeaderTradeSettlement
/ram:PayerTradeParty
/ram:SpecifiedLegalOrganization
/ram:ID</v>
      </c>
      <c r="AR923" s="157" t="str">
        <f t="shared" si="146"/>
        <v>/rsm:CrossIndustryInvoice/rsm:SupplyChainTradeTransaction/ram:ApplicableHeaderTradeSettlement/ram:PayerTradeParty/ram:SpecifiedLegalOrganization/ram:ID</v>
      </c>
      <c r="AS923" s="66" t="s">
        <v>55</v>
      </c>
      <c r="AT923" s="68" t="s">
        <v>56</v>
      </c>
      <c r="AU923" s="62" t="str">
        <f t="shared" si="150"/>
        <v>0..1</v>
      </c>
      <c r="AV923" s="66" t="s">
        <v>35</v>
      </c>
      <c r="AW923" s="69" t="s">
        <v>35</v>
      </c>
      <c r="AX923" s="7"/>
      <c r="AY923" s="70" t="str">
        <f t="shared" si="151"/>
        <v>EXTENDED</v>
      </c>
      <c r="AZ923" s="70" t="str">
        <f t="shared" si="151"/>
        <v>EXTENDED FR B2B</v>
      </c>
      <c r="BA923" s="1"/>
      <c r="BB923" s="57"/>
      <c r="BE923"/>
      <c r="BF923" s="1"/>
      <c r="BG923" s="1"/>
      <c r="BH923" s="1"/>
      <c r="BI923" s="1"/>
      <c r="BJ923" s="1"/>
      <c r="BK923" s="1"/>
      <c r="BL923" s="1"/>
      <c r="BM923" s="1"/>
      <c r="BN923" s="1"/>
      <c r="BO923" s="1"/>
      <c r="BP923" s="1"/>
      <c r="BQ923" s="1"/>
      <c r="BR923" s="1"/>
      <c r="BS923" s="1"/>
      <c r="BT923" s="1"/>
      <c r="BU923" s="1"/>
      <c r="BV923" s="1"/>
      <c r="BW923" s="1"/>
      <c r="BX923" s="1"/>
      <c r="BY923" s="1"/>
      <c r="BZ923" s="1"/>
    </row>
    <row r="924" spans="1:78" s="59" customFormat="1" ht="102">
      <c r="A924" s="45" t="str">
        <f t="shared" si="145"/>
        <v>EXT</v>
      </c>
      <c r="B924" s="131" t="s">
        <v>2079</v>
      </c>
      <c r="C924" s="131"/>
      <c r="D924" s="212" t="s">
        <v>3431</v>
      </c>
      <c r="E924" s="61" t="s">
        <v>41</v>
      </c>
      <c r="F924" s="281" t="e">
        <v>#N/A</v>
      </c>
      <c r="G924" s="62">
        <f t="shared" si="152"/>
        <v>6</v>
      </c>
      <c r="H924" s="62" t="s">
        <v>42</v>
      </c>
      <c r="I924" s="97" t="s">
        <v>443</v>
      </c>
      <c r="J924" s="64" t="s">
        <v>3892</v>
      </c>
      <c r="K924" s="65" t="s">
        <v>326</v>
      </c>
      <c r="L924" s="65" t="s">
        <v>916</v>
      </c>
      <c r="M924" s="65" t="s">
        <v>35</v>
      </c>
      <c r="N924" s="64" t="s">
        <v>128</v>
      </c>
      <c r="O924" s="66" t="s">
        <v>42</v>
      </c>
      <c r="P924" s="66" t="str">
        <f t="shared" si="153"/>
        <v>0..1</v>
      </c>
      <c r="Q924" s="156" t="s">
        <v>3893</v>
      </c>
      <c r="R924" s="157" t="s">
        <v>3894</v>
      </c>
      <c r="S924" s="66" t="s">
        <v>329</v>
      </c>
      <c r="T924" s="68" t="s">
        <v>163</v>
      </c>
      <c r="U924" s="62" t="s">
        <v>42</v>
      </c>
      <c r="V924" s="66" t="s">
        <v>35</v>
      </c>
      <c r="W924" s="69" t="s">
        <v>35</v>
      </c>
      <c r="X924" s="38"/>
      <c r="Y924" s="70" t="s">
        <v>47</v>
      </c>
      <c r="Z924" s="70" t="s">
        <v>48</v>
      </c>
      <c r="AA924" s="4"/>
      <c r="AB924" s="13" t="str">
        <f t="shared" si="143"/>
        <v>/rsm:CrossIndustryInvoice/rsm:SupplyChainTradeTransaction/ram:ApplicableHeaderTradeSettlement/ram:PayerTradeParty/ram:SpecifiedLegalOrganization/ram:ID</v>
      </c>
      <c r="AC924" s="13" t="str">
        <f t="shared" si="144"/>
        <v>/@schemeID</v>
      </c>
      <c r="AD924" s="14">
        <f>COUNTIFS(R$4:R924,AB924)</f>
        <v>1</v>
      </c>
      <c r="AE924" s="1"/>
      <c r="AF924" s="61" t="str">
        <f t="shared" si="147"/>
        <v>EXT</v>
      </c>
      <c r="AG924" s="62">
        <f t="shared" si="149"/>
        <v>6</v>
      </c>
      <c r="AH924" s="62" t="str">
        <f t="shared" si="148"/>
        <v>0..1</v>
      </c>
      <c r="AI924" s="97" t="s">
        <v>330</v>
      </c>
      <c r="AJ924" s="64" t="s">
        <v>3770</v>
      </c>
      <c r="AK924" s="65" t="s">
        <v>331</v>
      </c>
      <c r="AL924" s="65" t="s">
        <v>1616</v>
      </c>
      <c r="AM924" s="65" t="s">
        <v>35</v>
      </c>
      <c r="AN924" s="64" t="s">
        <v>128</v>
      </c>
      <c r="AO924" s="66" t="str">
        <f t="shared" si="146"/>
        <v>0..1</v>
      </c>
      <c r="AP924" s="66" t="str">
        <f t="shared" si="146"/>
        <v>0..1</v>
      </c>
      <c r="AQ924" s="156" t="str">
        <f t="shared" si="146"/>
        <v>/rsm:CrossIndustryInvoice
/rsm:SupplyChainTradeTransaction
/ram:ApplicableHeaderTradeSettlement
/ram:PayerTradeParty
/ram:SpecifiedLegalOrganization
/ram:ID
/@schemeID</v>
      </c>
      <c r="AR924" s="157" t="str">
        <f t="shared" si="146"/>
        <v>/rsm:CrossIndustryInvoice/rsm:SupplyChainTradeTransaction/ram:ApplicableHeaderTradeSettlement/ram:PayerTradeParty/ram:SpecifiedLegalOrganization/ram:ID/@schemeID</v>
      </c>
      <c r="AS924" s="66" t="s">
        <v>329</v>
      </c>
      <c r="AT924" s="68" t="s">
        <v>163</v>
      </c>
      <c r="AU924" s="62" t="str">
        <f t="shared" si="150"/>
        <v>0..1</v>
      </c>
      <c r="AV924" s="66" t="s">
        <v>35</v>
      </c>
      <c r="AW924" s="69" t="s">
        <v>35</v>
      </c>
      <c r="AX924" s="7"/>
      <c r="AY924" s="70" t="str">
        <f t="shared" si="151"/>
        <v>EXTENDED</v>
      </c>
      <c r="AZ924" s="70" t="str">
        <f t="shared" si="151"/>
        <v>EXTENDED FR B2B</v>
      </c>
      <c r="BA924" s="1"/>
      <c r="BB924" s="57"/>
      <c r="BE924"/>
      <c r="BF924" s="1"/>
      <c r="BG924" s="1"/>
      <c r="BH924" s="1"/>
      <c r="BI924" s="1"/>
      <c r="BJ924" s="1"/>
      <c r="BK924" s="1"/>
      <c r="BL924" s="1"/>
      <c r="BM924" s="1"/>
      <c r="BN924" s="1"/>
      <c r="BO924" s="1"/>
      <c r="BP924" s="1"/>
      <c r="BQ924" s="1"/>
      <c r="BR924" s="1"/>
      <c r="BS924" s="1"/>
      <c r="BT924" s="1"/>
      <c r="BU924" s="1"/>
      <c r="BV924" s="1"/>
      <c r="BW924" s="1"/>
      <c r="BX924" s="1"/>
      <c r="BY924" s="1"/>
      <c r="BZ924" s="1"/>
    </row>
    <row r="925" spans="1:78" s="59" customFormat="1" ht="89.25">
      <c r="A925" s="45" t="str">
        <f t="shared" si="145"/>
        <v>EXT</v>
      </c>
      <c r="B925" s="131" t="s">
        <v>2079</v>
      </c>
      <c r="C925" s="131"/>
      <c r="D925" s="214" t="s">
        <v>3431</v>
      </c>
      <c r="E925" s="61" t="s">
        <v>41</v>
      </c>
      <c r="F925" s="281" t="s">
        <v>5048</v>
      </c>
      <c r="G925" s="62">
        <f t="shared" si="152"/>
        <v>5</v>
      </c>
      <c r="H925" s="62" t="s">
        <v>42</v>
      </c>
      <c r="I925" s="64" t="s">
        <v>3069</v>
      </c>
      <c r="J925" s="64"/>
      <c r="K925" s="65"/>
      <c r="L925" s="65"/>
      <c r="M925" s="65"/>
      <c r="N925" s="64"/>
      <c r="O925" s="66" t="s">
        <v>42</v>
      </c>
      <c r="P925" s="66" t="str">
        <f t="shared" si="153"/>
        <v>0..1</v>
      </c>
      <c r="Q925" s="6" t="s">
        <v>3895</v>
      </c>
      <c r="R925" s="67" t="s">
        <v>3896</v>
      </c>
      <c r="S925" s="66" t="s">
        <v>73</v>
      </c>
      <c r="T925" s="68" t="s">
        <v>56</v>
      </c>
      <c r="U925" s="62" t="s">
        <v>42</v>
      </c>
      <c r="V925" s="66"/>
      <c r="W925" s="69"/>
      <c r="X925" s="38"/>
      <c r="Y925" s="70" t="s">
        <v>47</v>
      </c>
      <c r="Z925" s="70" t="s">
        <v>48</v>
      </c>
      <c r="AA925" s="4"/>
      <c r="AB925" s="13" t="str">
        <f t="shared" si="143"/>
        <v>/rsm:CrossIndustryInvoice/rsm:SupplyChainTradeTransaction/ram:ApplicableHeaderTradeSettlement/ram:PayerTradeParty/ram:SpecifiedLegalOrganization</v>
      </c>
      <c r="AC925" s="13" t="str">
        <f t="shared" si="144"/>
        <v>/ram:TradingBusinessName</v>
      </c>
      <c r="AD925" s="14">
        <f>COUNTIFS(R$4:R925,AB925)</f>
        <v>1</v>
      </c>
      <c r="AE925" s="1"/>
      <c r="AF925" s="61" t="str">
        <f t="shared" si="147"/>
        <v>EXT</v>
      </c>
      <c r="AG925" s="62">
        <f t="shared" si="149"/>
        <v>5</v>
      </c>
      <c r="AH925" s="62" t="str">
        <f t="shared" si="148"/>
        <v>0..1</v>
      </c>
      <c r="AI925" s="64" t="s">
        <v>2112</v>
      </c>
      <c r="AJ925" s="64"/>
      <c r="AK925" s="65"/>
      <c r="AL925" s="65"/>
      <c r="AM925" s="65"/>
      <c r="AN925" s="64"/>
      <c r="AO925" s="66" t="str">
        <f t="shared" si="146"/>
        <v>0..1</v>
      </c>
      <c r="AP925" s="66" t="str">
        <f t="shared" si="146"/>
        <v>0..1</v>
      </c>
      <c r="AQ925" s="6" t="str">
        <f t="shared" si="146"/>
        <v>/rsm:CrossIndustryInvoice
/rsm:SupplyChainTradeTransaction
/ram:ApplicableHeaderTradeSettlement
/ram:PayerTradeParty
/ram:SpecifiedLegalOrganization
/ram:TradingBusinessName</v>
      </c>
      <c r="AR925" s="67" t="str">
        <f t="shared" si="146"/>
        <v>/rsm:CrossIndustryInvoice/rsm:SupplyChainTradeTransaction/ram:ApplicableHeaderTradeSettlement/ram:PayerTradeParty/ram:SpecifiedLegalOrganization/ram:TradingBusinessName</v>
      </c>
      <c r="AS925" s="66" t="s">
        <v>73</v>
      </c>
      <c r="AT925" s="68" t="s">
        <v>56</v>
      </c>
      <c r="AU925" s="62" t="str">
        <f t="shared" si="150"/>
        <v>0..1</v>
      </c>
      <c r="AV925" s="66"/>
      <c r="AW925" s="69"/>
      <c r="AX925" s="7"/>
      <c r="AY925" s="70" t="str">
        <f t="shared" si="151"/>
        <v>EXTENDED</v>
      </c>
      <c r="AZ925" s="70" t="str">
        <f t="shared" si="151"/>
        <v>EXTENDED FR B2B</v>
      </c>
      <c r="BA925" s="1"/>
      <c r="BB925" s="57"/>
      <c r="BE925"/>
      <c r="BF925" s="1"/>
      <c r="BG925" s="1"/>
      <c r="BH925" s="1"/>
      <c r="BI925" s="1"/>
      <c r="BJ925" s="1"/>
      <c r="BK925" s="1"/>
      <c r="BL925" s="1"/>
      <c r="BM925" s="1"/>
      <c r="BN925" s="1"/>
      <c r="BO925" s="1"/>
      <c r="BP925" s="1"/>
      <c r="BQ925" s="1"/>
      <c r="BR925" s="1"/>
      <c r="BS925" s="1"/>
      <c r="BT925" s="1"/>
      <c r="BU925" s="1"/>
      <c r="BV925" s="1"/>
      <c r="BW925" s="1"/>
      <c r="BX925" s="1"/>
      <c r="BY925" s="1"/>
      <c r="BZ925" s="1"/>
    </row>
    <row r="926" spans="1:78" s="59" customFormat="1" ht="89.25">
      <c r="A926" s="45" t="str">
        <f t="shared" si="145"/>
        <v>EXT</v>
      </c>
      <c r="B926" s="131" t="s">
        <v>2079</v>
      </c>
      <c r="C926" s="131"/>
      <c r="D926" s="214" t="s">
        <v>3431</v>
      </c>
      <c r="E926" s="161" t="s">
        <v>41</v>
      </c>
      <c r="F926" s="297" t="e">
        <v>#N/A</v>
      </c>
      <c r="G926" s="162">
        <f t="shared" si="152"/>
        <v>5</v>
      </c>
      <c r="H926" s="162" t="s">
        <v>42</v>
      </c>
      <c r="I926" s="163" t="s">
        <v>3897</v>
      </c>
      <c r="J926" s="163" t="s">
        <v>3073</v>
      </c>
      <c r="K926" s="164"/>
      <c r="L926" s="164"/>
      <c r="M926" s="164"/>
      <c r="N926" s="163"/>
      <c r="O926" s="66" t="s">
        <v>42</v>
      </c>
      <c r="P926" s="66" t="str">
        <f t="shared" si="153"/>
        <v>0..1</v>
      </c>
      <c r="Q926" s="166" t="s">
        <v>3898</v>
      </c>
      <c r="R926" s="167" t="s">
        <v>3899</v>
      </c>
      <c r="S926" s="165"/>
      <c r="T926" s="168"/>
      <c r="U926" s="162" t="s">
        <v>42</v>
      </c>
      <c r="V926" s="165"/>
      <c r="W926" s="169"/>
      <c r="X926" s="38"/>
      <c r="Y926" s="170" t="s">
        <v>47</v>
      </c>
      <c r="Z926" s="170" t="s">
        <v>47</v>
      </c>
      <c r="AA926" s="57"/>
      <c r="AB926" s="13" t="str">
        <f t="shared" si="143"/>
        <v>/rsm:CrossIndustryInvoice/rsm:SupplyChainTradeTransaction/ram:ApplicableHeaderTradeSettlement/ram:PayerTradeParty/ram:SpecifiedLegalOrganization</v>
      </c>
      <c r="AC926" s="13" t="str">
        <f t="shared" si="144"/>
        <v>/ram:PostalTradeAddress</v>
      </c>
      <c r="AD926" s="14">
        <f>COUNTIFS(R$4:R926,AB926)</f>
        <v>1</v>
      </c>
      <c r="AE926" s="57"/>
      <c r="AF926" s="161" t="str">
        <f t="shared" si="147"/>
        <v>EXT</v>
      </c>
      <c r="AG926" s="162">
        <f t="shared" si="149"/>
        <v>5</v>
      </c>
      <c r="AH926" s="162" t="str">
        <f t="shared" si="148"/>
        <v>0..1</v>
      </c>
      <c r="AI926" s="163" t="s">
        <v>1632</v>
      </c>
      <c r="AJ926" s="163" t="s">
        <v>1633</v>
      </c>
      <c r="AK926" s="164"/>
      <c r="AL926" s="164"/>
      <c r="AM926" s="164"/>
      <c r="AN926" s="163"/>
      <c r="AO926" s="66" t="str">
        <f t="shared" si="146"/>
        <v>0..1</v>
      </c>
      <c r="AP926" s="66" t="str">
        <f t="shared" si="146"/>
        <v>0..1</v>
      </c>
      <c r="AQ926" s="166" t="str">
        <f t="shared" si="146"/>
        <v>/rsm:CrossIndustryInvoice
/rsm:SupplyChainTradeTransaction
/ram:ApplicableHeaderTradeSettlement
/ram:PayerTradeParty
/ram:SpecifiedLegalOrganization
/ram:PostalTradeAddress</v>
      </c>
      <c r="AR926" s="167" t="str">
        <f t="shared" si="146"/>
        <v>/rsm:CrossIndustryInvoice/rsm:SupplyChainTradeTransaction/ram:ApplicableHeaderTradeSettlement/ram:PayerTradeParty/ram:SpecifiedLegalOrganization/ram:PostalTradeAddress</v>
      </c>
      <c r="AS926" s="165"/>
      <c r="AT926" s="168"/>
      <c r="AU926" s="162" t="str">
        <f t="shared" si="150"/>
        <v>0..1</v>
      </c>
      <c r="AV926" s="165"/>
      <c r="AW926" s="169"/>
      <c r="AX926" s="7"/>
      <c r="AY926" s="170" t="str">
        <f t="shared" si="151"/>
        <v>EXTENDED</v>
      </c>
      <c r="AZ926" s="170" t="str">
        <f t="shared" si="151"/>
        <v>EXTENDED</v>
      </c>
      <c r="BA926" s="1"/>
      <c r="BB926" s="57"/>
      <c r="BE926"/>
      <c r="BF926" s="1"/>
      <c r="BG926" s="1"/>
      <c r="BH926" s="1"/>
      <c r="BI926" s="1"/>
      <c r="BJ926" s="1"/>
      <c r="BK926" s="1"/>
      <c r="BL926" s="1"/>
      <c r="BM926" s="1"/>
      <c r="BN926" s="1"/>
      <c r="BO926" s="1"/>
      <c r="BP926" s="1"/>
      <c r="BQ926" s="1"/>
      <c r="BR926" s="1"/>
      <c r="BS926" s="1"/>
      <c r="BT926" s="1"/>
      <c r="BU926" s="1"/>
      <c r="BV926" s="1"/>
      <c r="BW926" s="1"/>
      <c r="BX926" s="1"/>
      <c r="BY926" s="1"/>
      <c r="BZ926" s="1"/>
    </row>
    <row r="927" spans="1:78" s="59" customFormat="1" ht="102">
      <c r="A927" s="45" t="str">
        <f t="shared" si="145"/>
        <v>EXT</v>
      </c>
      <c r="B927" s="131" t="s">
        <v>2079</v>
      </c>
      <c r="C927" s="131"/>
      <c r="D927" s="214" t="s">
        <v>3431</v>
      </c>
      <c r="E927" s="61" t="s">
        <v>41</v>
      </c>
      <c r="F927" s="281" t="e">
        <v>#N/A</v>
      </c>
      <c r="G927" s="62">
        <f t="shared" si="152"/>
        <v>6</v>
      </c>
      <c r="H927" s="62" t="s">
        <v>42</v>
      </c>
      <c r="I927" s="64" t="s">
        <v>1634</v>
      </c>
      <c r="J927" s="64" t="s">
        <v>1635</v>
      </c>
      <c r="K927" s="65" t="s">
        <v>1636</v>
      </c>
      <c r="L927" s="65"/>
      <c r="M927" s="65"/>
      <c r="N927" s="64"/>
      <c r="O927" s="66" t="s">
        <v>42</v>
      </c>
      <c r="P927" s="66" t="str">
        <f t="shared" si="153"/>
        <v>0..1</v>
      </c>
      <c r="Q927" s="6" t="s">
        <v>3900</v>
      </c>
      <c r="R927" s="67" t="s">
        <v>3901</v>
      </c>
      <c r="S927" s="66" t="s">
        <v>73</v>
      </c>
      <c r="T927" s="68" t="s">
        <v>56</v>
      </c>
      <c r="U927" s="62" t="s">
        <v>42</v>
      </c>
      <c r="V927" s="66"/>
      <c r="W927" s="69"/>
      <c r="X927" s="38"/>
      <c r="Y927" s="70" t="s">
        <v>47</v>
      </c>
      <c r="Z927" s="70" t="s">
        <v>47</v>
      </c>
      <c r="AA927" s="57"/>
      <c r="AB927" s="13" t="str">
        <f t="shared" si="143"/>
        <v>/rsm:CrossIndustryInvoice/rsm:SupplyChainTradeTransaction/ram:ApplicableHeaderTradeSettlement/ram:PayerTradeParty/ram:SpecifiedLegalOrganization/ram:PostalTradeAddress</v>
      </c>
      <c r="AC927" s="13" t="str">
        <f t="shared" si="144"/>
        <v>/ram:PostcodeCode</v>
      </c>
      <c r="AD927" s="14">
        <f>COUNTIFS(R$4:R927,AB927)</f>
        <v>1</v>
      </c>
      <c r="AE927" s="57"/>
      <c r="AF927" s="61" t="str">
        <f t="shared" si="147"/>
        <v>EXT</v>
      </c>
      <c r="AG927" s="62">
        <f t="shared" si="149"/>
        <v>6</v>
      </c>
      <c r="AH927" s="62" t="str">
        <f t="shared" si="148"/>
        <v>0..1</v>
      </c>
      <c r="AI927" s="64" t="s">
        <v>2544</v>
      </c>
      <c r="AJ927" s="64"/>
      <c r="AK927" s="65"/>
      <c r="AL927" s="65"/>
      <c r="AM927" s="65"/>
      <c r="AN927" s="64"/>
      <c r="AO927" s="66" t="str">
        <f t="shared" si="146"/>
        <v>0..1</v>
      </c>
      <c r="AP927" s="66" t="str">
        <f t="shared" si="146"/>
        <v>0..1</v>
      </c>
      <c r="AQ927" s="6" t="str">
        <f t="shared" si="146"/>
        <v>/rsm:CrossIndustryInvoice
/rsm:SupplyChainTradeTransaction
/ram:ApplicableHeaderTradeSettlement
/ram:PayerTradeParty
/ram:SpecifiedLegalOrganization
/ram:PostalTradeAddress
/ram:PostcodeCode</v>
      </c>
      <c r="AR927" s="67" t="str">
        <f t="shared" si="146"/>
        <v>/rsm:CrossIndustryInvoice/rsm:SupplyChainTradeTransaction/ram:ApplicableHeaderTradeSettlement/ram:PayerTradeParty/ram:SpecifiedLegalOrganization/ram:PostalTradeAddress/ram:PostcodeCode</v>
      </c>
      <c r="AS927" s="66" t="s">
        <v>73</v>
      </c>
      <c r="AT927" s="68" t="s">
        <v>56</v>
      </c>
      <c r="AU927" s="62" t="str">
        <f t="shared" si="150"/>
        <v>0..1</v>
      </c>
      <c r="AV927" s="66"/>
      <c r="AW927" s="69"/>
      <c r="AX927" s="7"/>
      <c r="AY927" s="70" t="str">
        <f t="shared" si="151"/>
        <v>EXTENDED</v>
      </c>
      <c r="AZ927" s="70" t="str">
        <f t="shared" si="151"/>
        <v>EXTENDED</v>
      </c>
      <c r="BA927" s="1"/>
      <c r="BB927" s="57"/>
      <c r="BE927"/>
      <c r="BF927" s="1"/>
      <c r="BG927" s="1"/>
      <c r="BH927" s="1"/>
      <c r="BI927" s="1"/>
      <c r="BJ927" s="1"/>
      <c r="BK927" s="1"/>
      <c r="BL927" s="1"/>
      <c r="BM927" s="1"/>
      <c r="BN927" s="1"/>
      <c r="BO927" s="1"/>
      <c r="BP927" s="1"/>
      <c r="BQ927" s="1"/>
      <c r="BR927" s="1"/>
      <c r="BS927" s="1"/>
      <c r="BT927" s="1"/>
      <c r="BU927" s="1"/>
      <c r="BV927" s="1"/>
      <c r="BW927" s="1"/>
      <c r="BX927" s="1"/>
      <c r="BY927" s="1"/>
      <c r="BZ927" s="1"/>
    </row>
    <row r="928" spans="1:78" s="59" customFormat="1" ht="102">
      <c r="A928" s="45" t="str">
        <f t="shared" si="145"/>
        <v>EXT</v>
      </c>
      <c r="B928" s="131" t="s">
        <v>2079</v>
      </c>
      <c r="C928" s="131"/>
      <c r="D928" s="214" t="s">
        <v>3431</v>
      </c>
      <c r="E928" s="61" t="s">
        <v>41</v>
      </c>
      <c r="F928" s="281" t="e">
        <v>#N/A</v>
      </c>
      <c r="G928" s="62">
        <f t="shared" si="152"/>
        <v>6</v>
      </c>
      <c r="H928" s="62" t="s">
        <v>42</v>
      </c>
      <c r="I928" s="64" t="s">
        <v>1640</v>
      </c>
      <c r="J928" s="64" t="s">
        <v>1641</v>
      </c>
      <c r="K928" s="65" t="s">
        <v>1642</v>
      </c>
      <c r="L928" s="65"/>
      <c r="M928" s="65"/>
      <c r="N928" s="64"/>
      <c r="O928" s="66" t="s">
        <v>42</v>
      </c>
      <c r="P928" s="66" t="str">
        <f t="shared" si="153"/>
        <v>0..1</v>
      </c>
      <c r="Q928" s="6" t="s">
        <v>3902</v>
      </c>
      <c r="R928" s="67" t="s">
        <v>3903</v>
      </c>
      <c r="S928" s="66" t="s">
        <v>73</v>
      </c>
      <c r="T928" s="68" t="s">
        <v>56</v>
      </c>
      <c r="U928" s="62" t="s">
        <v>42</v>
      </c>
      <c r="V928" s="66"/>
      <c r="W928" s="69"/>
      <c r="X928" s="38"/>
      <c r="Y928" s="70" t="s">
        <v>47</v>
      </c>
      <c r="Z928" s="70" t="s">
        <v>47</v>
      </c>
      <c r="AA928" s="57"/>
      <c r="AB928" s="13" t="str">
        <f t="shared" si="143"/>
        <v>/rsm:CrossIndustryInvoice/rsm:SupplyChainTradeTransaction/ram:ApplicableHeaderTradeSettlement/ram:PayerTradeParty/ram:SpecifiedLegalOrganization/ram:PostalTradeAddress</v>
      </c>
      <c r="AC928" s="13" t="str">
        <f t="shared" si="144"/>
        <v>/ram:LineOne</v>
      </c>
      <c r="AD928" s="14">
        <f>COUNTIFS(R$4:R928,AB928)</f>
        <v>1</v>
      </c>
      <c r="AE928" s="57"/>
      <c r="AF928" s="61" t="str">
        <f t="shared" si="147"/>
        <v>EXT</v>
      </c>
      <c r="AG928" s="62">
        <f t="shared" si="149"/>
        <v>6</v>
      </c>
      <c r="AH928" s="62" t="str">
        <f t="shared" si="148"/>
        <v>0..1</v>
      </c>
      <c r="AI928" s="64" t="s">
        <v>2547</v>
      </c>
      <c r="AJ928" s="64"/>
      <c r="AK928" s="65"/>
      <c r="AL928" s="65"/>
      <c r="AM928" s="65"/>
      <c r="AN928" s="64"/>
      <c r="AO928" s="66" t="str">
        <f t="shared" si="146"/>
        <v>0..1</v>
      </c>
      <c r="AP928" s="66" t="str">
        <f t="shared" si="146"/>
        <v>0..1</v>
      </c>
      <c r="AQ928" s="6" t="str">
        <f t="shared" si="146"/>
        <v>/rsm:CrossIndustryInvoice
/rsm:SupplyChainTradeTransaction
/ram:ApplicableHeaderTradeSettlement
/ram:PayerTradeParty
/ram:SpecifiedLegalOrganization
/ram:PostalTradeAddress
/ram:LineOne</v>
      </c>
      <c r="AR928" s="67" t="str">
        <f t="shared" si="146"/>
        <v>/rsm:CrossIndustryInvoice/rsm:SupplyChainTradeTransaction/ram:ApplicableHeaderTradeSettlement/ram:PayerTradeParty/ram:SpecifiedLegalOrganization/ram:PostalTradeAddress/ram:LineOne</v>
      </c>
      <c r="AS928" s="66" t="s">
        <v>73</v>
      </c>
      <c r="AT928" s="68" t="s">
        <v>56</v>
      </c>
      <c r="AU928" s="62" t="str">
        <f t="shared" si="150"/>
        <v>0..1</v>
      </c>
      <c r="AV928" s="66"/>
      <c r="AW928" s="69"/>
      <c r="AX928" s="7"/>
      <c r="AY928" s="70" t="str">
        <f t="shared" si="151"/>
        <v>EXTENDED</v>
      </c>
      <c r="AZ928" s="70" t="str">
        <f t="shared" si="151"/>
        <v>EXTENDED</v>
      </c>
      <c r="BA928" s="1"/>
      <c r="BB928" s="57"/>
      <c r="BE928"/>
      <c r="BF928" s="1"/>
      <c r="BG928" s="1"/>
      <c r="BH928" s="1"/>
      <c r="BI928" s="1"/>
      <c r="BJ928" s="1"/>
      <c r="BK928" s="1"/>
      <c r="BL928" s="1"/>
      <c r="BM928" s="1"/>
      <c r="BN928" s="1"/>
      <c r="BO928" s="1"/>
      <c r="BP928" s="1"/>
      <c r="BQ928" s="1"/>
      <c r="BR928" s="1"/>
      <c r="BS928" s="1"/>
      <c r="BT928" s="1"/>
      <c r="BU928" s="1"/>
      <c r="BV928" s="1"/>
      <c r="BW928" s="1"/>
      <c r="BX928" s="1"/>
      <c r="BY928" s="1"/>
      <c r="BZ928" s="1"/>
    </row>
    <row r="929" spans="1:78" s="59" customFormat="1" ht="102">
      <c r="A929" s="45" t="str">
        <f t="shared" si="145"/>
        <v>EXT</v>
      </c>
      <c r="B929" s="131" t="s">
        <v>2079</v>
      </c>
      <c r="C929" s="131"/>
      <c r="D929" s="214" t="s">
        <v>3431</v>
      </c>
      <c r="E929" s="61" t="s">
        <v>41</v>
      </c>
      <c r="F929" s="281" t="e">
        <v>#N/A</v>
      </c>
      <c r="G929" s="62">
        <f t="shared" si="152"/>
        <v>6</v>
      </c>
      <c r="H929" s="62" t="s">
        <v>42</v>
      </c>
      <c r="I929" s="64" t="s">
        <v>1646</v>
      </c>
      <c r="J929" s="64" t="s">
        <v>1647</v>
      </c>
      <c r="K929" s="65"/>
      <c r="L929" s="65"/>
      <c r="M929" s="65"/>
      <c r="N929" s="64"/>
      <c r="O929" s="66" t="s">
        <v>42</v>
      </c>
      <c r="P929" s="66" t="str">
        <f t="shared" si="153"/>
        <v>0..1</v>
      </c>
      <c r="Q929" s="6" t="s">
        <v>3904</v>
      </c>
      <c r="R929" s="67" t="s">
        <v>3905</v>
      </c>
      <c r="S929" s="66" t="s">
        <v>73</v>
      </c>
      <c r="T929" s="68" t="s">
        <v>56</v>
      </c>
      <c r="U929" s="62" t="s">
        <v>42</v>
      </c>
      <c r="V929" s="66"/>
      <c r="W929" s="69"/>
      <c r="X929" s="38"/>
      <c r="Y929" s="70" t="s">
        <v>47</v>
      </c>
      <c r="Z929" s="70" t="s">
        <v>47</v>
      </c>
      <c r="AA929" s="57"/>
      <c r="AB929" s="13" t="str">
        <f t="shared" si="143"/>
        <v>/rsm:CrossIndustryInvoice/rsm:SupplyChainTradeTransaction/ram:ApplicableHeaderTradeSettlement/ram:PayerTradeParty/ram:SpecifiedLegalOrganization/ram:PostalTradeAddress</v>
      </c>
      <c r="AC929" s="13" t="str">
        <f t="shared" si="144"/>
        <v>/ram:LineTwo</v>
      </c>
      <c r="AD929" s="14">
        <f>COUNTIFS(R$4:R929,AB929)</f>
        <v>1</v>
      </c>
      <c r="AE929" s="57"/>
      <c r="AF929" s="61" t="str">
        <f t="shared" si="147"/>
        <v>EXT</v>
      </c>
      <c r="AG929" s="62">
        <f t="shared" si="149"/>
        <v>6</v>
      </c>
      <c r="AH929" s="62" t="str">
        <f t="shared" si="148"/>
        <v>0..1</v>
      </c>
      <c r="AI929" s="64" t="s">
        <v>2550</v>
      </c>
      <c r="AJ929" s="64"/>
      <c r="AK929" s="65"/>
      <c r="AL929" s="65"/>
      <c r="AM929" s="65"/>
      <c r="AN929" s="64"/>
      <c r="AO929" s="66" t="str">
        <f t="shared" si="146"/>
        <v>0..1</v>
      </c>
      <c r="AP929" s="66" t="str">
        <f t="shared" si="146"/>
        <v>0..1</v>
      </c>
      <c r="AQ929" s="6" t="str">
        <f t="shared" si="146"/>
        <v>/rsm:CrossIndustryInvoice
/rsm:SupplyChainTradeTransaction
/ram:ApplicableHeaderTradeSettlement
/ram:PayerTradeParty
/ram:SpecifiedLegalOrganization
/ram:PostalTradeAddress
/ram:LineTwo</v>
      </c>
      <c r="AR929" s="67" t="str">
        <f t="shared" si="146"/>
        <v>/rsm:CrossIndustryInvoice/rsm:SupplyChainTradeTransaction/ram:ApplicableHeaderTradeSettlement/ram:PayerTradeParty/ram:SpecifiedLegalOrganization/ram:PostalTradeAddress/ram:LineTwo</v>
      </c>
      <c r="AS929" s="66" t="s">
        <v>73</v>
      </c>
      <c r="AT929" s="68" t="s">
        <v>56</v>
      </c>
      <c r="AU929" s="62" t="str">
        <f t="shared" si="150"/>
        <v>0..1</v>
      </c>
      <c r="AV929" s="66"/>
      <c r="AW929" s="69"/>
      <c r="AX929" s="7"/>
      <c r="AY929" s="70" t="str">
        <f t="shared" si="151"/>
        <v>EXTENDED</v>
      </c>
      <c r="AZ929" s="70" t="str">
        <f t="shared" si="151"/>
        <v>EXTENDED</v>
      </c>
      <c r="BA929" s="1"/>
      <c r="BB929" s="57"/>
      <c r="BE929"/>
      <c r="BF929" s="1"/>
      <c r="BG929" s="1"/>
      <c r="BH929" s="1"/>
      <c r="BI929" s="1"/>
      <c r="BJ929" s="1"/>
      <c r="BK929" s="1"/>
      <c r="BL929" s="1"/>
      <c r="BM929" s="1"/>
      <c r="BN929" s="1"/>
      <c r="BO929" s="1"/>
      <c r="BP929" s="1"/>
      <c r="BQ929" s="1"/>
      <c r="BR929" s="1"/>
      <c r="BS929" s="1"/>
      <c r="BT929" s="1"/>
      <c r="BU929" s="1"/>
      <c r="BV929" s="1"/>
      <c r="BW929" s="1"/>
      <c r="BX929" s="1"/>
      <c r="BY929" s="1"/>
      <c r="BZ929" s="1"/>
    </row>
    <row r="930" spans="1:78" s="59" customFormat="1" ht="102">
      <c r="A930" s="45" t="str">
        <f t="shared" si="145"/>
        <v>EXT</v>
      </c>
      <c r="B930" s="131" t="s">
        <v>2079</v>
      </c>
      <c r="C930" s="131"/>
      <c r="D930" s="214" t="s">
        <v>3431</v>
      </c>
      <c r="E930" s="61" t="s">
        <v>41</v>
      </c>
      <c r="F930" s="281" t="e">
        <v>#N/A</v>
      </c>
      <c r="G930" s="62">
        <f t="shared" si="152"/>
        <v>6</v>
      </c>
      <c r="H930" s="62" t="s">
        <v>42</v>
      </c>
      <c r="I930" s="64" t="s">
        <v>1651</v>
      </c>
      <c r="J930" s="64" t="s">
        <v>1647</v>
      </c>
      <c r="K930" s="65"/>
      <c r="L930" s="65"/>
      <c r="M930" s="65"/>
      <c r="N930" s="64"/>
      <c r="O930" s="66" t="s">
        <v>42</v>
      </c>
      <c r="P930" s="66" t="str">
        <f t="shared" si="153"/>
        <v>0..1</v>
      </c>
      <c r="Q930" s="6" t="s">
        <v>3906</v>
      </c>
      <c r="R930" s="67" t="s">
        <v>3907</v>
      </c>
      <c r="S930" s="66" t="s">
        <v>73</v>
      </c>
      <c r="T930" s="68" t="s">
        <v>56</v>
      </c>
      <c r="U930" s="62" t="s">
        <v>42</v>
      </c>
      <c r="V930" s="66"/>
      <c r="W930" s="69"/>
      <c r="X930" s="38"/>
      <c r="Y930" s="70" t="s">
        <v>47</v>
      </c>
      <c r="Z930" s="70" t="s">
        <v>47</v>
      </c>
      <c r="AA930" s="189"/>
      <c r="AB930" s="13" t="str">
        <f t="shared" si="143"/>
        <v>/rsm:CrossIndustryInvoice/rsm:SupplyChainTradeTransaction/ram:ApplicableHeaderTradeSettlement/ram:PayerTradeParty/ram:SpecifiedLegalOrganization/ram:PostalTradeAddress</v>
      </c>
      <c r="AC930" s="13" t="str">
        <f t="shared" si="144"/>
        <v>/ram:LineThree</v>
      </c>
      <c r="AD930" s="14">
        <f>COUNTIFS(R$4:R930,AB930)</f>
        <v>1</v>
      </c>
      <c r="AE930" s="11"/>
      <c r="AF930" s="61" t="str">
        <f t="shared" si="147"/>
        <v>EXT</v>
      </c>
      <c r="AG930" s="62">
        <f t="shared" si="149"/>
        <v>6</v>
      </c>
      <c r="AH930" s="62" t="str">
        <f t="shared" si="148"/>
        <v>0..1</v>
      </c>
      <c r="AI930" s="64" t="s">
        <v>2553</v>
      </c>
      <c r="AJ930" s="64"/>
      <c r="AK930" s="65"/>
      <c r="AL930" s="65"/>
      <c r="AM930" s="65"/>
      <c r="AN930" s="64"/>
      <c r="AO930" s="66" t="str">
        <f t="shared" si="146"/>
        <v>0..1</v>
      </c>
      <c r="AP930" s="66" t="str">
        <f t="shared" si="146"/>
        <v>0..1</v>
      </c>
      <c r="AQ930" s="6" t="str">
        <f t="shared" si="146"/>
        <v>/rsm:CrossIndustryInvoice
/rsm:SupplyChainTradeTransaction
/ram:ApplicableHeaderTradeSettlement
/ram:PayerTradeParty
/ram:SpecifiedLegalOrganization
/ram:PostalTradeAddress
/ram:LineThree</v>
      </c>
      <c r="AR930" s="67" t="str">
        <f t="shared" si="146"/>
        <v>/rsm:CrossIndustryInvoice/rsm:SupplyChainTradeTransaction/ram:ApplicableHeaderTradeSettlement/ram:PayerTradeParty/ram:SpecifiedLegalOrganization/ram:PostalTradeAddress/ram:LineThree</v>
      </c>
      <c r="AS930" s="66" t="s">
        <v>73</v>
      </c>
      <c r="AT930" s="68" t="s">
        <v>56</v>
      </c>
      <c r="AU930" s="62" t="str">
        <f t="shared" si="150"/>
        <v>0..1</v>
      </c>
      <c r="AV930" s="66"/>
      <c r="AW930" s="69"/>
      <c r="AX930" s="7"/>
      <c r="AY930" s="70" t="str">
        <f t="shared" si="151"/>
        <v>EXTENDED</v>
      </c>
      <c r="AZ930" s="70" t="str">
        <f t="shared" si="151"/>
        <v>EXTENDED</v>
      </c>
      <c r="BA930" s="1"/>
      <c r="BB930" s="57"/>
      <c r="BE930"/>
      <c r="BF930" s="1"/>
      <c r="BG930" s="1"/>
      <c r="BH930" s="1"/>
      <c r="BI930" s="1"/>
      <c r="BJ930" s="1"/>
      <c r="BK930" s="1"/>
      <c r="BL930" s="1"/>
      <c r="BM930" s="1"/>
      <c r="BN930" s="1"/>
      <c r="BO930" s="1"/>
      <c r="BP930" s="1"/>
      <c r="BQ930" s="1"/>
      <c r="BR930" s="1"/>
      <c r="BS930" s="1"/>
      <c r="BT930" s="1"/>
      <c r="BU930" s="1"/>
      <c r="BV930" s="1"/>
      <c r="BW930" s="1"/>
      <c r="BX930" s="1"/>
      <c r="BY930" s="1"/>
      <c r="BZ930" s="1"/>
    </row>
    <row r="931" spans="1:78" s="59" customFormat="1" ht="102">
      <c r="A931" s="45" t="str">
        <f t="shared" si="145"/>
        <v>EXT</v>
      </c>
      <c r="B931" s="131" t="s">
        <v>2079</v>
      </c>
      <c r="C931" s="131"/>
      <c r="D931" s="214" t="s">
        <v>3431</v>
      </c>
      <c r="E931" s="61" t="s">
        <v>41</v>
      </c>
      <c r="F931" s="281" t="e">
        <v>#N/A</v>
      </c>
      <c r="G931" s="62">
        <f t="shared" si="152"/>
        <v>6</v>
      </c>
      <c r="H931" s="62" t="s">
        <v>42</v>
      </c>
      <c r="I931" s="64" t="s">
        <v>1655</v>
      </c>
      <c r="J931" s="64" t="s">
        <v>1931</v>
      </c>
      <c r="K931" s="65"/>
      <c r="L931" s="65"/>
      <c r="M931" s="65"/>
      <c r="N931" s="64"/>
      <c r="O931" s="66" t="s">
        <v>42</v>
      </c>
      <c r="P931" s="66" t="str">
        <f t="shared" si="153"/>
        <v>0..1</v>
      </c>
      <c r="Q931" s="6" t="s">
        <v>3908</v>
      </c>
      <c r="R931" s="67" t="s">
        <v>3909</v>
      </c>
      <c r="S931" s="66" t="s">
        <v>73</v>
      </c>
      <c r="T931" s="68" t="s">
        <v>56</v>
      </c>
      <c r="U931" s="62" t="s">
        <v>42</v>
      </c>
      <c r="V931" s="66"/>
      <c r="W931" s="69"/>
      <c r="X931" s="38"/>
      <c r="Y931" s="70" t="s">
        <v>47</v>
      </c>
      <c r="Z931" s="70" t="s">
        <v>47</v>
      </c>
      <c r="AA931" s="189"/>
      <c r="AB931" s="13" t="str">
        <f t="shared" si="143"/>
        <v>/rsm:CrossIndustryInvoice/rsm:SupplyChainTradeTransaction/ram:ApplicableHeaderTradeSettlement/ram:PayerTradeParty/ram:SpecifiedLegalOrganization/ram:PostalTradeAddress</v>
      </c>
      <c r="AC931" s="13" t="str">
        <f t="shared" si="144"/>
        <v>/ram:CityName</v>
      </c>
      <c r="AD931" s="14">
        <f>COUNTIFS(R$4:R931,AB931)</f>
        <v>1</v>
      </c>
      <c r="AE931" s="11"/>
      <c r="AF931" s="61" t="str">
        <f t="shared" si="147"/>
        <v>EXT</v>
      </c>
      <c r="AG931" s="62">
        <f t="shared" si="149"/>
        <v>6</v>
      </c>
      <c r="AH931" s="62" t="str">
        <f t="shared" si="148"/>
        <v>0..1</v>
      </c>
      <c r="AI931" s="64" t="s">
        <v>2893</v>
      </c>
      <c r="AJ931" s="64"/>
      <c r="AK931" s="65"/>
      <c r="AL931" s="65"/>
      <c r="AM931" s="65"/>
      <c r="AN931" s="64"/>
      <c r="AO931" s="66" t="str">
        <f t="shared" si="146"/>
        <v>0..1</v>
      </c>
      <c r="AP931" s="66" t="str">
        <f t="shared" si="146"/>
        <v>0..1</v>
      </c>
      <c r="AQ931" s="6" t="str">
        <f t="shared" si="146"/>
        <v>/rsm:CrossIndustryInvoice
/rsm:SupplyChainTradeTransaction
/ram:ApplicableHeaderTradeSettlement
/ram:PayerTradeParty
/ram:SpecifiedLegalOrganization
/ram:PostalTradeAddress
/ram:CityName</v>
      </c>
      <c r="AR931" s="67" t="str">
        <f t="shared" si="146"/>
        <v>/rsm:CrossIndustryInvoice/rsm:SupplyChainTradeTransaction/ram:ApplicableHeaderTradeSettlement/ram:PayerTradeParty/ram:SpecifiedLegalOrganization/ram:PostalTradeAddress/ram:CityName</v>
      </c>
      <c r="AS931" s="66" t="s">
        <v>73</v>
      </c>
      <c r="AT931" s="68" t="s">
        <v>56</v>
      </c>
      <c r="AU931" s="62" t="str">
        <f t="shared" si="150"/>
        <v>0..1</v>
      </c>
      <c r="AV931" s="66"/>
      <c r="AW931" s="69"/>
      <c r="AX931" s="7"/>
      <c r="AY931" s="70" t="str">
        <f t="shared" si="151"/>
        <v>EXTENDED</v>
      </c>
      <c r="AZ931" s="70" t="str">
        <f t="shared" si="151"/>
        <v>EXTENDED</v>
      </c>
      <c r="BA931" s="1"/>
      <c r="BB931" s="57"/>
      <c r="BE931"/>
      <c r="BF931" s="1"/>
      <c r="BG931" s="1"/>
      <c r="BH931" s="1"/>
      <c r="BI931" s="1"/>
      <c r="BJ931" s="1"/>
      <c r="BK931" s="1"/>
      <c r="BL931" s="1"/>
      <c r="BM931" s="1"/>
      <c r="BN931" s="1"/>
      <c r="BO931" s="1"/>
      <c r="BP931" s="1"/>
      <c r="BQ931" s="1"/>
      <c r="BR931" s="1"/>
      <c r="BS931" s="1"/>
      <c r="BT931" s="1"/>
      <c r="BU931" s="1"/>
      <c r="BV931" s="1"/>
      <c r="BW931" s="1"/>
      <c r="BX931" s="1"/>
      <c r="BY931" s="1"/>
      <c r="BZ931" s="1"/>
    </row>
    <row r="932" spans="1:78" s="59" customFormat="1" ht="102">
      <c r="A932" s="45" t="str">
        <f t="shared" si="145"/>
        <v>EXT</v>
      </c>
      <c r="B932" s="131" t="s">
        <v>2079</v>
      </c>
      <c r="C932" s="131"/>
      <c r="D932" s="214" t="s">
        <v>3431</v>
      </c>
      <c r="E932" s="61" t="s">
        <v>41</v>
      </c>
      <c r="F932" s="281" t="e">
        <v>#N/A</v>
      </c>
      <c r="G932" s="62">
        <f t="shared" si="152"/>
        <v>6</v>
      </c>
      <c r="H932" s="62" t="s">
        <v>32</v>
      </c>
      <c r="I932" s="64" t="s">
        <v>1660</v>
      </c>
      <c r="J932" s="64" t="s">
        <v>1661</v>
      </c>
      <c r="K932" s="65" t="s">
        <v>480</v>
      </c>
      <c r="L932" s="65"/>
      <c r="M932" s="65"/>
      <c r="N932" s="64"/>
      <c r="O932" s="66" t="s">
        <v>32</v>
      </c>
      <c r="P932" s="66" t="str">
        <f t="shared" si="153"/>
        <v>1..1</v>
      </c>
      <c r="Q932" s="6" t="s">
        <v>3910</v>
      </c>
      <c r="R932" s="67" t="s">
        <v>3911</v>
      </c>
      <c r="S932" s="66" t="s">
        <v>131</v>
      </c>
      <c r="T932" s="68" t="s">
        <v>56</v>
      </c>
      <c r="U932" s="62" t="s">
        <v>42</v>
      </c>
      <c r="V932" s="66"/>
      <c r="W932" s="69"/>
      <c r="X932" s="38"/>
      <c r="Y932" s="70" t="s">
        <v>47</v>
      </c>
      <c r="Z932" s="70" t="s">
        <v>47</v>
      </c>
      <c r="AA932" s="189"/>
      <c r="AB932" s="13" t="str">
        <f t="shared" si="143"/>
        <v>/rsm:CrossIndustryInvoice/rsm:SupplyChainTradeTransaction/ram:ApplicableHeaderTradeSettlement/ram:PayerTradeParty/ram:SpecifiedLegalOrganization/ram:PostalTradeAddress</v>
      </c>
      <c r="AC932" s="13" t="str">
        <f t="shared" si="144"/>
        <v>/ram:CountryID</v>
      </c>
      <c r="AD932" s="14">
        <f>COUNTIFS(R$4:R932,AB932)</f>
        <v>1</v>
      </c>
      <c r="AE932" s="11"/>
      <c r="AF932" s="61" t="str">
        <f t="shared" si="147"/>
        <v>EXT</v>
      </c>
      <c r="AG932" s="62">
        <f t="shared" si="149"/>
        <v>6</v>
      </c>
      <c r="AH932" s="62" t="str">
        <f t="shared" si="148"/>
        <v>1..1</v>
      </c>
      <c r="AI932" s="64" t="s">
        <v>2559</v>
      </c>
      <c r="AJ932" s="64"/>
      <c r="AK932" s="65"/>
      <c r="AL932" s="65"/>
      <c r="AM932" s="65"/>
      <c r="AN932" s="64"/>
      <c r="AO932" s="66" t="str">
        <f t="shared" si="146"/>
        <v>1..1</v>
      </c>
      <c r="AP932" s="66" t="str">
        <f t="shared" si="146"/>
        <v>1..1</v>
      </c>
      <c r="AQ932" s="6" t="str">
        <f t="shared" si="146"/>
        <v>/rsm:CrossIndustryInvoice
/rsm:SupplyChainTradeTransaction
/ram:ApplicableHeaderTradeSettlement
/ram:PayerTradeParty
/ram:SpecifiedLegalOrganization
/ram:PostalTradeAddress
/ram:CountryID</v>
      </c>
      <c r="AR932" s="67" t="str">
        <f t="shared" si="146"/>
        <v>/rsm:CrossIndustryInvoice/rsm:SupplyChainTradeTransaction/ram:ApplicableHeaderTradeSettlement/ram:PayerTradeParty/ram:SpecifiedLegalOrganization/ram:PostalTradeAddress/ram:CountryID</v>
      </c>
      <c r="AS932" s="66" t="s">
        <v>131</v>
      </c>
      <c r="AT932" s="68" t="s">
        <v>56</v>
      </c>
      <c r="AU932" s="62" t="str">
        <f t="shared" si="150"/>
        <v>0..1</v>
      </c>
      <c r="AV932" s="66"/>
      <c r="AW932" s="69"/>
      <c r="AX932" s="7"/>
      <c r="AY932" s="70" t="str">
        <f t="shared" si="151"/>
        <v>EXTENDED</v>
      </c>
      <c r="AZ932" s="70" t="str">
        <f t="shared" si="151"/>
        <v>EXTENDED</v>
      </c>
      <c r="BA932" s="1"/>
      <c r="BB932" s="57"/>
      <c r="BE932"/>
      <c r="BF932" s="1"/>
      <c r="BG932" s="1"/>
      <c r="BH932" s="1"/>
      <c r="BI932" s="1"/>
      <c r="BJ932" s="1"/>
      <c r="BK932" s="1"/>
      <c r="BL932" s="1"/>
      <c r="BM932" s="1"/>
      <c r="BN932" s="1"/>
      <c r="BO932" s="1"/>
      <c r="BP932" s="1"/>
      <c r="BQ932" s="1"/>
      <c r="BR932" s="1"/>
      <c r="BS932" s="1"/>
      <c r="BT932" s="1"/>
      <c r="BU932" s="1"/>
      <c r="BV932" s="1"/>
      <c r="BW932" s="1"/>
      <c r="BX932" s="1"/>
      <c r="BY932" s="1"/>
      <c r="BZ932" s="1"/>
    </row>
    <row r="933" spans="1:78" s="59" customFormat="1" ht="102">
      <c r="A933" s="45" t="str">
        <f t="shared" si="145"/>
        <v>EXT</v>
      </c>
      <c r="B933" s="131" t="s">
        <v>2079</v>
      </c>
      <c r="C933" s="131"/>
      <c r="D933" s="214" t="s">
        <v>3431</v>
      </c>
      <c r="E933" s="61" t="s">
        <v>41</v>
      </c>
      <c r="F933" s="281" t="e">
        <v>#N/A</v>
      </c>
      <c r="G933" s="62">
        <f t="shared" si="152"/>
        <v>6</v>
      </c>
      <c r="H933" s="62"/>
      <c r="I933" s="64" t="s">
        <v>1666</v>
      </c>
      <c r="J933" s="64" t="s">
        <v>1667</v>
      </c>
      <c r="K933" s="65" t="s">
        <v>1668</v>
      </c>
      <c r="L933" s="65"/>
      <c r="M933" s="65" t="s">
        <v>35</v>
      </c>
      <c r="N933" s="64" t="s">
        <v>70</v>
      </c>
      <c r="O933" s="66" t="s">
        <v>42</v>
      </c>
      <c r="P933" s="66" t="str">
        <f t="shared" si="153"/>
        <v>0..1</v>
      </c>
      <c r="Q933" s="6" t="s">
        <v>3912</v>
      </c>
      <c r="R933" s="67" t="s">
        <v>3913</v>
      </c>
      <c r="S933" s="66" t="s">
        <v>73</v>
      </c>
      <c r="T933" s="68" t="s">
        <v>56</v>
      </c>
      <c r="U933" s="62" t="s">
        <v>62</v>
      </c>
      <c r="V933" s="66"/>
      <c r="W933" s="69" t="s">
        <v>35</v>
      </c>
      <c r="X933" s="38"/>
      <c r="Y933" s="70" t="s">
        <v>47</v>
      </c>
      <c r="Z933" s="70" t="s">
        <v>47</v>
      </c>
      <c r="AA933" s="189"/>
      <c r="AB933" s="13" t="str">
        <f t="shared" si="143"/>
        <v>/rsm:CrossIndustryInvoice/rsm:SupplyChainTradeTransaction/ram:ApplicableHeaderTradeSettlement/ram:PayerTradeParty/ram:SpecifiedLegalOrganization/ram:PostalTradeAddress</v>
      </c>
      <c r="AC933" s="13" t="str">
        <f t="shared" si="144"/>
        <v>/ram:CountrySubDivisionName</v>
      </c>
      <c r="AD933" s="14">
        <f>COUNTIFS(R$4:R933,AB933)</f>
        <v>1</v>
      </c>
      <c r="AE933" s="11"/>
      <c r="AF933" s="61" t="str">
        <f t="shared" si="147"/>
        <v>EXT</v>
      </c>
      <c r="AG933" s="62">
        <f t="shared" si="149"/>
        <v>6</v>
      </c>
      <c r="AH933" s="62">
        <f t="shared" si="148"/>
        <v>0</v>
      </c>
      <c r="AI933" s="64" t="s">
        <v>2898</v>
      </c>
      <c r="AJ933" s="64" t="s">
        <v>1671</v>
      </c>
      <c r="AK933" s="65" t="s">
        <v>1672</v>
      </c>
      <c r="AL933" s="65"/>
      <c r="AM933" s="65" t="s">
        <v>35</v>
      </c>
      <c r="AN933" s="64" t="s">
        <v>78</v>
      </c>
      <c r="AO933" s="66" t="str">
        <f t="shared" si="146"/>
        <v>0..1</v>
      </c>
      <c r="AP933" s="66" t="str">
        <f t="shared" si="146"/>
        <v>0..1</v>
      </c>
      <c r="AQ933" s="6" t="str">
        <f t="shared" si="146"/>
        <v>/rsm:CrossIndustryInvoice
/rsm:SupplyChainTradeTransaction
/ram:ApplicableHeaderTradeSettlement
/ram:PayerTradeParty
/ram:SpecifiedLegalOrganization
/ram:PostalTradeAddress
/ram:CountrySubDivisionName</v>
      </c>
      <c r="AR933" s="67" t="str">
        <f t="shared" si="146"/>
        <v>/rsm:CrossIndustryInvoice/rsm:SupplyChainTradeTransaction/ram:ApplicableHeaderTradeSettlement/ram:PayerTradeParty/ram:SpecifiedLegalOrganization/ram:PostalTradeAddress/ram:CountrySubDivisionName</v>
      </c>
      <c r="AS933" s="66" t="s">
        <v>73</v>
      </c>
      <c r="AT933" s="68" t="s">
        <v>56</v>
      </c>
      <c r="AU933" s="62" t="str">
        <f t="shared" si="150"/>
        <v>0..n</v>
      </c>
      <c r="AV933" s="66"/>
      <c r="AW933" s="69" t="s">
        <v>35</v>
      </c>
      <c r="AX933" s="7"/>
      <c r="AY933" s="70" t="str">
        <f t="shared" si="151"/>
        <v>EXTENDED</v>
      </c>
      <c r="AZ933" s="70" t="str">
        <f t="shared" si="151"/>
        <v>EXTENDED</v>
      </c>
      <c r="BA933" s="1"/>
      <c r="BB933" s="57"/>
      <c r="BE933"/>
      <c r="BF933" s="1"/>
      <c r="BG933" s="1"/>
      <c r="BH933" s="1"/>
      <c r="BI933" s="1"/>
      <c r="BJ933" s="1"/>
      <c r="BK933" s="1"/>
      <c r="BL933" s="1"/>
      <c r="BM933" s="1"/>
      <c r="BN933" s="1"/>
      <c r="BO933" s="1"/>
      <c r="BP933" s="1"/>
      <c r="BQ933" s="1"/>
      <c r="BR933" s="1"/>
      <c r="BS933" s="1"/>
      <c r="BT933" s="1"/>
      <c r="BU933" s="1"/>
      <c r="BV933" s="1"/>
      <c r="BW933" s="1"/>
      <c r="BX933" s="1"/>
      <c r="BY933" s="1"/>
      <c r="BZ933" s="1"/>
    </row>
    <row r="934" spans="1:78" s="59" customFormat="1" ht="76.5">
      <c r="A934" s="45" t="str">
        <f t="shared" si="145"/>
        <v>EXT</v>
      </c>
      <c r="B934" s="131" t="s">
        <v>2079</v>
      </c>
      <c r="C934" s="131"/>
      <c r="D934" s="214" t="s">
        <v>3431</v>
      </c>
      <c r="E934" s="139" t="s">
        <v>41</v>
      </c>
      <c r="F934" s="295" t="s">
        <v>5049</v>
      </c>
      <c r="G934" s="140">
        <f t="shared" si="152"/>
        <v>4</v>
      </c>
      <c r="H934" s="140" t="s">
        <v>42</v>
      </c>
      <c r="I934" s="216" t="s">
        <v>3914</v>
      </c>
      <c r="J934" s="125"/>
      <c r="K934" s="126"/>
      <c r="L934" s="126"/>
      <c r="M934" s="126"/>
      <c r="N934" s="125"/>
      <c r="O934" s="124" t="s">
        <v>62</v>
      </c>
      <c r="P934" s="124" t="str">
        <f t="shared" si="153"/>
        <v>0..n</v>
      </c>
      <c r="Q934" s="141" t="s">
        <v>3915</v>
      </c>
      <c r="R934" s="142" t="s">
        <v>3916</v>
      </c>
      <c r="S934" s="124" t="s">
        <v>35</v>
      </c>
      <c r="T934" s="129" t="s">
        <v>56</v>
      </c>
      <c r="U934" s="140" t="s">
        <v>62</v>
      </c>
      <c r="V934" s="124"/>
      <c r="W934" s="130"/>
      <c r="X934" s="38"/>
      <c r="Y934" s="143" t="s">
        <v>47</v>
      </c>
      <c r="Z934" s="143" t="s">
        <v>48</v>
      </c>
      <c r="AA934" s="4"/>
      <c r="AB934" s="13" t="str">
        <f t="shared" si="143"/>
        <v>/rsm:CrossIndustryInvoice/rsm:SupplyChainTradeTransaction/ram:ApplicableHeaderTradeSettlement/ram:PayerTradeParty</v>
      </c>
      <c r="AC934" s="13" t="str">
        <f t="shared" si="144"/>
        <v>/ram:DefinedTradeContact</v>
      </c>
      <c r="AD934" s="14">
        <f>COUNTIFS(R$4:R934,AB934)</f>
        <v>1</v>
      </c>
      <c r="AE934" s="1"/>
      <c r="AF934" s="139" t="str">
        <f t="shared" si="147"/>
        <v>EXT</v>
      </c>
      <c r="AG934" s="140">
        <f t="shared" si="149"/>
        <v>4</v>
      </c>
      <c r="AH934" s="140" t="str">
        <f t="shared" si="148"/>
        <v>0..1</v>
      </c>
      <c r="AI934" s="216" t="s">
        <v>3917</v>
      </c>
      <c r="AJ934" s="125"/>
      <c r="AK934" s="126"/>
      <c r="AL934" s="126"/>
      <c r="AM934" s="126"/>
      <c r="AN934" s="125"/>
      <c r="AO934" s="124" t="str">
        <f t="shared" si="146"/>
        <v>0..n</v>
      </c>
      <c r="AP934" s="124" t="str">
        <f t="shared" si="146"/>
        <v>0..n</v>
      </c>
      <c r="AQ934" s="141" t="str">
        <f t="shared" si="146"/>
        <v>/rsm:CrossIndustryInvoice
/rsm:SupplyChainTradeTransaction
/ram:ApplicableHeaderTradeSettlement
/ram:PayerTradeParty
/ram:DefinedTradeContact</v>
      </c>
      <c r="AR934" s="142" t="str">
        <f t="shared" si="146"/>
        <v>/rsm:CrossIndustryInvoice/rsm:SupplyChainTradeTransaction/ram:ApplicableHeaderTradeSettlement/ram:PayerTradeParty/ram:DefinedTradeContact</v>
      </c>
      <c r="AS934" s="124" t="s">
        <v>35</v>
      </c>
      <c r="AT934" s="129" t="s">
        <v>56</v>
      </c>
      <c r="AU934" s="140" t="str">
        <f t="shared" si="150"/>
        <v>0..n</v>
      </c>
      <c r="AV934" s="124"/>
      <c r="AW934" s="130"/>
      <c r="AX934" s="7"/>
      <c r="AY934" s="143" t="str">
        <f t="shared" si="151"/>
        <v>EXTENDED</v>
      </c>
      <c r="AZ934" s="143" t="str">
        <f t="shared" si="151"/>
        <v>EXTENDED FR B2B</v>
      </c>
      <c r="BA934" s="1"/>
      <c r="BB934" s="57"/>
      <c r="BE934"/>
      <c r="BF934" s="1"/>
      <c r="BG934" s="1"/>
      <c r="BH934" s="1"/>
      <c r="BI934" s="1"/>
      <c r="BJ934" s="1"/>
      <c r="BK934" s="1"/>
      <c r="BL934" s="1"/>
      <c r="BM934" s="1"/>
      <c r="BN934" s="1"/>
      <c r="BO934" s="1"/>
      <c r="BP934" s="1"/>
      <c r="BQ934" s="1"/>
      <c r="BR934" s="1"/>
      <c r="BS934" s="1"/>
      <c r="BT934" s="1"/>
      <c r="BU934" s="1"/>
      <c r="BV934" s="1"/>
      <c r="BW934" s="1"/>
      <c r="BX934" s="1"/>
      <c r="BY934" s="1"/>
      <c r="BZ934" s="1"/>
    </row>
    <row r="935" spans="1:78" s="59" customFormat="1" ht="89.25">
      <c r="A935" s="45" t="str">
        <f t="shared" si="145"/>
        <v>EXT</v>
      </c>
      <c r="B935" s="131" t="s">
        <v>2079</v>
      </c>
      <c r="C935" s="131"/>
      <c r="D935" s="214" t="s">
        <v>3431</v>
      </c>
      <c r="E935" s="61" t="s">
        <v>41</v>
      </c>
      <c r="F935" s="281" t="s">
        <v>5050</v>
      </c>
      <c r="G935" s="62">
        <f t="shared" si="152"/>
        <v>5</v>
      </c>
      <c r="H935" s="62" t="s">
        <v>42</v>
      </c>
      <c r="I935" s="64" t="s">
        <v>2142</v>
      </c>
      <c r="J935" s="64"/>
      <c r="K935" s="65"/>
      <c r="L935" s="65"/>
      <c r="M935" s="65"/>
      <c r="N935" s="64"/>
      <c r="O935" s="66" t="s">
        <v>42</v>
      </c>
      <c r="P935" s="66" t="str">
        <f t="shared" si="153"/>
        <v>0..1</v>
      </c>
      <c r="Q935" s="6" t="s">
        <v>3918</v>
      </c>
      <c r="R935" s="67" t="s">
        <v>3919</v>
      </c>
      <c r="S935" s="66" t="s">
        <v>73</v>
      </c>
      <c r="T935" s="68" t="s">
        <v>56</v>
      </c>
      <c r="U935" s="62" t="s">
        <v>42</v>
      </c>
      <c r="V935" s="66"/>
      <c r="W935" s="69"/>
      <c r="X935" s="38"/>
      <c r="Y935" s="70" t="s">
        <v>47</v>
      </c>
      <c r="Z935" s="70" t="s">
        <v>48</v>
      </c>
      <c r="AA935" s="4"/>
      <c r="AB935" s="13" t="str">
        <f t="shared" si="143"/>
        <v>/rsm:CrossIndustryInvoice/rsm:SupplyChainTradeTransaction/ram:ApplicableHeaderTradeSettlement/ram:PayerTradeParty/ram:DefinedTradeContact</v>
      </c>
      <c r="AC935" s="13" t="str">
        <f t="shared" si="144"/>
        <v>/ram:PersonName</v>
      </c>
      <c r="AD935" s="14">
        <f>COUNTIFS(R$4:R935,AB935)</f>
        <v>1</v>
      </c>
      <c r="AE935" s="1"/>
      <c r="AF935" s="61" t="str">
        <f t="shared" si="147"/>
        <v>EXT</v>
      </c>
      <c r="AG935" s="62">
        <f t="shared" si="149"/>
        <v>5</v>
      </c>
      <c r="AH935" s="62" t="str">
        <f t="shared" si="148"/>
        <v>0..1</v>
      </c>
      <c r="AI935" s="64" t="s">
        <v>3920</v>
      </c>
      <c r="AJ935" s="64"/>
      <c r="AK935" s="65"/>
      <c r="AL935" s="65"/>
      <c r="AM935" s="65"/>
      <c r="AN935" s="64"/>
      <c r="AO935" s="66" t="str">
        <f t="shared" si="146"/>
        <v>0..1</v>
      </c>
      <c r="AP935" s="66" t="str">
        <f t="shared" si="146"/>
        <v>0..1</v>
      </c>
      <c r="AQ935" s="6" t="str">
        <f t="shared" si="146"/>
        <v>/rsm:CrossIndustryInvoice
/rsm:SupplyChainTradeTransaction
/ram:ApplicableHeaderTradeSettlement
/ram:PayerTradeParty
/ram:DefinedTradeContact
/ram:PersonName</v>
      </c>
      <c r="AR935" s="67" t="str">
        <f t="shared" si="146"/>
        <v>/rsm:CrossIndustryInvoice/rsm:SupplyChainTradeTransaction/ram:ApplicableHeaderTradeSettlement/ram:PayerTradeParty/ram:DefinedTradeContact/ram:PersonName</v>
      </c>
      <c r="AS935" s="66" t="s">
        <v>73</v>
      </c>
      <c r="AT935" s="68" t="s">
        <v>56</v>
      </c>
      <c r="AU935" s="62" t="str">
        <f t="shared" si="150"/>
        <v>0..1</v>
      </c>
      <c r="AV935" s="66"/>
      <c r="AW935" s="69"/>
      <c r="AX935" s="7"/>
      <c r="AY935" s="70" t="str">
        <f t="shared" si="151"/>
        <v>EXTENDED</v>
      </c>
      <c r="AZ935" s="70" t="str">
        <f t="shared" si="151"/>
        <v>EXTENDED FR B2B</v>
      </c>
      <c r="BA935" s="1"/>
      <c r="BB935" s="57"/>
      <c r="BE935"/>
      <c r="BF935" s="1"/>
      <c r="BG935" s="1"/>
      <c r="BH935" s="1"/>
      <c r="BI935" s="1"/>
      <c r="BJ935" s="1"/>
      <c r="BK935" s="1"/>
      <c r="BL935" s="1"/>
      <c r="BM935" s="1"/>
      <c r="BN935" s="1"/>
      <c r="BO935" s="1"/>
      <c r="BP935" s="1"/>
      <c r="BQ935" s="1"/>
      <c r="BR935" s="1"/>
      <c r="BS935" s="1"/>
      <c r="BT935" s="1"/>
      <c r="BU935" s="1"/>
      <c r="BV935" s="1"/>
      <c r="BW935" s="1"/>
      <c r="BX935" s="1"/>
      <c r="BY935" s="1"/>
      <c r="BZ935" s="1"/>
    </row>
    <row r="936" spans="1:78" s="59" customFormat="1" ht="89.25">
      <c r="A936" s="45" t="str">
        <f t="shared" si="145"/>
        <v>EXT</v>
      </c>
      <c r="B936" s="131" t="s">
        <v>2079</v>
      </c>
      <c r="C936" s="131"/>
      <c r="D936" s="214" t="s">
        <v>3431</v>
      </c>
      <c r="E936" s="61" t="s">
        <v>41</v>
      </c>
      <c r="F936" s="281" t="e">
        <v>#N/A</v>
      </c>
      <c r="G936" s="62">
        <f t="shared" si="152"/>
        <v>5</v>
      </c>
      <c r="H936" s="62" t="s">
        <v>42</v>
      </c>
      <c r="I936" s="64" t="s">
        <v>2146</v>
      </c>
      <c r="J936" s="64"/>
      <c r="K936" s="65"/>
      <c r="L936" s="65"/>
      <c r="M936" s="65"/>
      <c r="N936" s="64"/>
      <c r="O936" s="66" t="s">
        <v>42</v>
      </c>
      <c r="P936" s="66" t="str">
        <f t="shared" si="153"/>
        <v>0..1</v>
      </c>
      <c r="Q936" s="6" t="s">
        <v>3921</v>
      </c>
      <c r="R936" s="67" t="s">
        <v>3922</v>
      </c>
      <c r="S936" s="66" t="s">
        <v>73</v>
      </c>
      <c r="T936" s="68" t="s">
        <v>56</v>
      </c>
      <c r="U936" s="62" t="s">
        <v>42</v>
      </c>
      <c r="V936" s="66"/>
      <c r="W936" s="69"/>
      <c r="X936" s="38"/>
      <c r="Y936" s="70" t="s">
        <v>47</v>
      </c>
      <c r="Z936" s="70" t="s">
        <v>48</v>
      </c>
      <c r="AA936" s="4"/>
      <c r="AB936" s="13" t="str">
        <f t="shared" si="143"/>
        <v>/rsm:CrossIndustryInvoice/rsm:SupplyChainTradeTransaction/ram:ApplicableHeaderTradeSettlement/ram:PayerTradeParty/ram:DefinedTradeContact</v>
      </c>
      <c r="AC936" s="13" t="str">
        <f t="shared" si="144"/>
        <v>/ram:DepartmentName</v>
      </c>
      <c r="AD936" s="14">
        <f>COUNTIFS(R$4:R936,AB936)</f>
        <v>1</v>
      </c>
      <c r="AE936" s="1"/>
      <c r="AF936" s="61" t="str">
        <f t="shared" si="147"/>
        <v>EXT</v>
      </c>
      <c r="AG936" s="62">
        <f t="shared" si="149"/>
        <v>5</v>
      </c>
      <c r="AH936" s="62" t="str">
        <f t="shared" si="148"/>
        <v>0..1</v>
      </c>
      <c r="AI936" s="64" t="s">
        <v>3920</v>
      </c>
      <c r="AJ936" s="64"/>
      <c r="AK936" s="65"/>
      <c r="AL936" s="65"/>
      <c r="AM936" s="65"/>
      <c r="AN936" s="64"/>
      <c r="AO936" s="66" t="str">
        <f t="shared" si="146"/>
        <v>0..1</v>
      </c>
      <c r="AP936" s="66" t="str">
        <f t="shared" si="146"/>
        <v>0..1</v>
      </c>
      <c r="AQ936" s="6" t="str">
        <f t="shared" si="146"/>
        <v>/rsm:CrossIndustryInvoice
/rsm:SupplyChainTradeTransaction
/ram:ApplicableHeaderTradeSettlement
/ram:PayerTradeParty
/ram:DefinedTradeContact
/ram:DepartmentName</v>
      </c>
      <c r="AR936" s="67" t="str">
        <f t="shared" si="146"/>
        <v>/rsm:CrossIndustryInvoice/rsm:SupplyChainTradeTransaction/ram:ApplicableHeaderTradeSettlement/ram:PayerTradeParty/ram:DefinedTradeContact/ram:DepartmentName</v>
      </c>
      <c r="AS936" s="66" t="s">
        <v>73</v>
      </c>
      <c r="AT936" s="68" t="s">
        <v>56</v>
      </c>
      <c r="AU936" s="62" t="str">
        <f t="shared" si="150"/>
        <v>0..1</v>
      </c>
      <c r="AV936" s="66"/>
      <c r="AW936" s="69"/>
      <c r="AX936" s="7"/>
      <c r="AY936" s="70" t="str">
        <f t="shared" si="151"/>
        <v>EXTENDED</v>
      </c>
      <c r="AZ936" s="70" t="str">
        <f t="shared" si="151"/>
        <v>EXTENDED FR B2B</v>
      </c>
      <c r="BA936" s="1"/>
      <c r="BB936" s="57"/>
      <c r="BE936"/>
      <c r="BF936" s="1"/>
      <c r="BG936" s="1"/>
      <c r="BH936" s="1"/>
      <c r="BI936" s="1"/>
      <c r="BJ936" s="1"/>
      <c r="BK936" s="1"/>
      <c r="BL936" s="1"/>
      <c r="BM936" s="1"/>
      <c r="BN936" s="1"/>
      <c r="BO936" s="1"/>
      <c r="BP936" s="1"/>
      <c r="BQ936" s="1"/>
      <c r="BR936" s="1"/>
      <c r="BS936" s="1"/>
      <c r="BT936" s="1"/>
      <c r="BU936" s="1"/>
      <c r="BV936" s="1"/>
      <c r="BW936" s="1"/>
      <c r="BX936" s="1"/>
      <c r="BY936" s="1"/>
      <c r="BZ936" s="1"/>
    </row>
    <row r="937" spans="1:78" s="59" customFormat="1" ht="89.25">
      <c r="A937" s="45" t="str">
        <f>IF(LEFT(E937,2)="BG","NO",IF(LEN(E937)-LEN(SUBSTITUTE(E937,"-",""))&gt;1,"NO",IF(E937="EXT","EXT","YES")))</f>
        <v>EXT</v>
      </c>
      <c r="B937" s="131" t="s">
        <v>2079</v>
      </c>
      <c r="C937" s="131"/>
      <c r="D937" s="214" t="s">
        <v>3431</v>
      </c>
      <c r="E937" s="61" t="s">
        <v>41</v>
      </c>
      <c r="F937" s="281" t="e">
        <v>#N/A</v>
      </c>
      <c r="G937" s="62">
        <f t="shared" si="152"/>
        <v>5</v>
      </c>
      <c r="H937" s="62" t="s">
        <v>42</v>
      </c>
      <c r="I937" s="64" t="s">
        <v>2907</v>
      </c>
      <c r="J937" s="64"/>
      <c r="K937" s="65" t="s">
        <v>938</v>
      </c>
      <c r="L937" s="65"/>
      <c r="M937" s="65" t="s">
        <v>35</v>
      </c>
      <c r="N937" s="64"/>
      <c r="O937" s="66" t="s">
        <v>42</v>
      </c>
      <c r="P937" s="66" t="str">
        <f>O937</f>
        <v>0..1</v>
      </c>
      <c r="Q937" s="6" t="s">
        <v>3923</v>
      </c>
      <c r="R937" s="67" t="s">
        <v>3924</v>
      </c>
      <c r="S937" s="66" t="s">
        <v>131</v>
      </c>
      <c r="T937" s="68" t="s">
        <v>56</v>
      </c>
      <c r="U937" s="62" t="s">
        <v>42</v>
      </c>
      <c r="V937" s="66"/>
      <c r="W937" s="69" t="s">
        <v>35</v>
      </c>
      <c r="X937" s="38"/>
      <c r="Y937" s="70" t="s">
        <v>47</v>
      </c>
      <c r="Z937" s="70" t="s">
        <v>48</v>
      </c>
      <c r="AA937" s="57"/>
      <c r="AB937" s="13" t="str">
        <f>IF(ISERROR(FIND("/",R937)),R937,LEFT(R937,FIND(CHAR(1),SUBSTITUTE(R937,"/",CHAR(1),LEN(R937)-LEN(SUBSTITUTE(R937,"/",""))))-1))</f>
        <v>/rsm:CrossIndustryInvoice/rsm:SupplyChainTradeTransaction/ram:ApplicableHeaderTradeSettlement/ram:PayerTradeParty/ram:DefinedTradeContact</v>
      </c>
      <c r="AC937" s="13" t="str">
        <f>IF(ISERROR(FIND("/",R937)),R937,MID(R937, FIND(CHAR(1),SUBSTITUTE(R937,"/",CHAR(1), LEN(R937)-LEN(SUBSTITUTE(R937,"/","")))), LEN(R937)))</f>
        <v>/ram:TypeCode</v>
      </c>
      <c r="AD937" s="14">
        <f>COUNTIFS(R$4:R937,AB937)</f>
        <v>1</v>
      </c>
      <c r="AE937" s="57"/>
      <c r="AF937" s="61" t="str">
        <f t="shared" si="147"/>
        <v>EXT</v>
      </c>
      <c r="AG937" s="62">
        <f t="shared" si="149"/>
        <v>5</v>
      </c>
      <c r="AH937" s="62" t="str">
        <f t="shared" si="148"/>
        <v>0..1</v>
      </c>
      <c r="AI937" s="64" t="s">
        <v>2910</v>
      </c>
      <c r="AJ937" s="64"/>
      <c r="AK937" s="65" t="s">
        <v>942</v>
      </c>
      <c r="AL937" s="65"/>
      <c r="AM937" s="65" t="s">
        <v>35</v>
      </c>
      <c r="AN937" s="64"/>
      <c r="AO937" s="66" t="str">
        <f t="shared" si="146"/>
        <v>0..1</v>
      </c>
      <c r="AP937" s="66" t="str">
        <f t="shared" si="146"/>
        <v>0..1</v>
      </c>
      <c r="AQ937" s="6" t="str">
        <f t="shared" si="146"/>
        <v>/rsm:CrossIndustryInvoice
/rsm:SupplyChainTradeTransaction
/ram:ApplicableHeaderTradeSettlement
/ram:PayerTradeParty
/ram:DefinedTradeContact
/ram:TypeCode</v>
      </c>
      <c r="AR937" s="67" t="str">
        <f t="shared" si="146"/>
        <v>/rsm:CrossIndustryInvoice/rsm:SupplyChainTradeTransaction/ram:ApplicableHeaderTradeSettlement/ram:PayerTradeParty/ram:DefinedTradeContact/ram:TypeCode</v>
      </c>
      <c r="AS937" s="66" t="s">
        <v>131</v>
      </c>
      <c r="AT937" s="68" t="s">
        <v>56</v>
      </c>
      <c r="AU937" s="62" t="str">
        <f t="shared" si="150"/>
        <v>0..1</v>
      </c>
      <c r="AV937" s="66"/>
      <c r="AW937" s="69" t="s">
        <v>35</v>
      </c>
      <c r="AX937" s="7"/>
      <c r="AY937" s="70" t="str">
        <f t="shared" si="151"/>
        <v>EXTENDED</v>
      </c>
      <c r="AZ937" s="70" t="str">
        <f t="shared" si="151"/>
        <v>EXTENDED FR B2B</v>
      </c>
      <c r="BA937" s="1"/>
      <c r="BB937" s="57"/>
      <c r="BE937"/>
      <c r="BF937" s="1"/>
      <c r="BG937" s="1"/>
      <c r="BH937" s="1"/>
      <c r="BI937" s="1"/>
      <c r="BJ937" s="1"/>
      <c r="BK937" s="1"/>
      <c r="BL937" s="1"/>
      <c r="BM937" s="1"/>
      <c r="BN937" s="1"/>
      <c r="BO937" s="1"/>
      <c r="BP937" s="1"/>
      <c r="BQ937" s="1"/>
      <c r="BR937" s="1"/>
      <c r="BS937" s="1"/>
      <c r="BT937" s="1"/>
      <c r="BU937" s="1"/>
      <c r="BV937" s="1"/>
      <c r="BW937" s="1"/>
      <c r="BX937" s="1"/>
      <c r="BY937" s="1"/>
      <c r="BZ937" s="1"/>
    </row>
    <row r="938" spans="1:78" s="59" customFormat="1" ht="89.25">
      <c r="A938" s="45" t="str">
        <f t="shared" ref="A938:A957" si="154">IF(LEFT(E938,2)="BG","NO",IF(LEN(E938)-LEN(SUBSTITUTE(E938,"-",""))&gt;1,"NO",IF(E938="EXT","EXT","YES")))</f>
        <v>EXT</v>
      </c>
      <c r="B938" s="131" t="s">
        <v>2079</v>
      </c>
      <c r="C938" s="131"/>
      <c r="D938" s="214" t="s">
        <v>3431</v>
      </c>
      <c r="E938" s="61" t="s">
        <v>41</v>
      </c>
      <c r="F938" s="281" t="e">
        <v>#N/A</v>
      </c>
      <c r="G938" s="62">
        <f t="shared" si="152"/>
        <v>5</v>
      </c>
      <c r="H938" s="62" t="s">
        <v>42</v>
      </c>
      <c r="I938" s="192" t="s">
        <v>2153</v>
      </c>
      <c r="J938" s="64"/>
      <c r="K938" s="65"/>
      <c r="L938" s="65"/>
      <c r="M938" s="65"/>
      <c r="N938" s="64"/>
      <c r="O938" s="66" t="s">
        <v>42</v>
      </c>
      <c r="P938" s="66" t="str">
        <f t="shared" ref="P938:P1001" si="155">O938</f>
        <v>0..1</v>
      </c>
      <c r="Q938" s="6" t="s">
        <v>3925</v>
      </c>
      <c r="R938" s="67" t="s">
        <v>3926</v>
      </c>
      <c r="S938" s="66"/>
      <c r="T938" s="68"/>
      <c r="U938" s="62" t="s">
        <v>42</v>
      </c>
      <c r="V938" s="66"/>
      <c r="W938" s="69"/>
      <c r="X938" s="38"/>
      <c r="Y938" s="70" t="s">
        <v>47</v>
      </c>
      <c r="Z938" s="70" t="s">
        <v>48</v>
      </c>
      <c r="AA938" s="4"/>
      <c r="AB938" s="13" t="str">
        <f t="shared" ref="AB938:AB957" si="156">IF(ISERROR(FIND("/",R938)),R938,LEFT(R938,FIND(CHAR(1),SUBSTITUTE(R938,"/",CHAR(1),LEN(R938)-LEN(SUBSTITUTE(R938,"/",""))))-1))</f>
        <v>/rsm:CrossIndustryInvoice/rsm:SupplyChainTradeTransaction/ram:ApplicableHeaderTradeSettlement/ram:PayerTradeParty/ram:DefinedTradeContact</v>
      </c>
      <c r="AC938" s="13" t="str">
        <f t="shared" ref="AC938:AC957" si="157">IF(ISERROR(FIND("/",R938)),R938,MID(R938, FIND(CHAR(1),SUBSTITUTE(R938,"/",CHAR(1), LEN(R938)-LEN(SUBSTITUTE(R938,"/","")))), LEN(R938)))</f>
        <v>/ram:TelephoneUniversalCommunication</v>
      </c>
      <c r="AD938" s="14">
        <f>COUNTIFS(R$4:R938,AB938)</f>
        <v>1</v>
      </c>
      <c r="AE938" s="1"/>
      <c r="AF938" s="61" t="str">
        <f t="shared" si="147"/>
        <v>EXT</v>
      </c>
      <c r="AG938" s="62">
        <f t="shared" si="149"/>
        <v>5</v>
      </c>
      <c r="AH938" s="62" t="str">
        <f t="shared" si="148"/>
        <v>0..1</v>
      </c>
      <c r="AI938" s="192" t="s">
        <v>946</v>
      </c>
      <c r="AJ938" s="64"/>
      <c r="AK938" s="65"/>
      <c r="AL938" s="65"/>
      <c r="AM938" s="65"/>
      <c r="AN938" s="64"/>
      <c r="AO938" s="66" t="str">
        <f t="shared" si="146"/>
        <v>0..1</v>
      </c>
      <c r="AP938" s="66" t="str">
        <f t="shared" si="146"/>
        <v>0..1</v>
      </c>
      <c r="AQ938" s="6" t="str">
        <f t="shared" si="146"/>
        <v>/rsm:CrossIndustryInvoice
/rsm:SupplyChainTradeTransaction
/ram:ApplicableHeaderTradeSettlement
/ram:PayerTradeParty
/ram:DefinedTradeContact
/ram:TelephoneUniversalCommunication</v>
      </c>
      <c r="AR938" s="67" t="str">
        <f t="shared" si="146"/>
        <v>/rsm:CrossIndustryInvoice/rsm:SupplyChainTradeTransaction/ram:ApplicableHeaderTradeSettlement/ram:PayerTradeParty/ram:DefinedTradeContact/ram:TelephoneUniversalCommunication</v>
      </c>
      <c r="AS938" s="66"/>
      <c r="AT938" s="68"/>
      <c r="AU938" s="62" t="str">
        <f t="shared" si="150"/>
        <v>0..1</v>
      </c>
      <c r="AV938" s="66"/>
      <c r="AW938" s="69"/>
      <c r="AX938" s="7"/>
      <c r="AY938" s="70" t="str">
        <f t="shared" si="151"/>
        <v>EXTENDED</v>
      </c>
      <c r="AZ938" s="70" t="str">
        <f t="shared" si="151"/>
        <v>EXTENDED FR B2B</v>
      </c>
      <c r="BA938" s="1"/>
      <c r="BB938" s="57"/>
      <c r="BE938"/>
      <c r="BF938" s="1"/>
      <c r="BG938" s="1"/>
      <c r="BH938" s="1"/>
      <c r="BI938" s="1"/>
      <c r="BJ938" s="1"/>
      <c r="BK938" s="1"/>
      <c r="BL938" s="1"/>
      <c r="BM938" s="1"/>
      <c r="BN938" s="1"/>
      <c r="BO938" s="1"/>
      <c r="BP938" s="1"/>
      <c r="BQ938" s="1"/>
      <c r="BR938" s="1"/>
      <c r="BS938" s="1"/>
      <c r="BT938" s="1"/>
      <c r="BU938" s="1"/>
      <c r="BV938" s="1"/>
      <c r="BW938" s="1"/>
      <c r="BX938" s="1"/>
      <c r="BY938" s="1"/>
      <c r="BZ938" s="1"/>
    </row>
    <row r="939" spans="1:78" s="59" customFormat="1" ht="114">
      <c r="A939" s="45" t="str">
        <f t="shared" si="154"/>
        <v>EXT</v>
      </c>
      <c r="B939" s="131" t="s">
        <v>2079</v>
      </c>
      <c r="C939" s="131"/>
      <c r="D939" s="214" t="s">
        <v>3431</v>
      </c>
      <c r="E939" s="61" t="s">
        <v>41</v>
      </c>
      <c r="F939" s="281" t="s">
        <v>5051</v>
      </c>
      <c r="G939" s="62">
        <f t="shared" si="152"/>
        <v>6</v>
      </c>
      <c r="H939" s="62" t="s">
        <v>32</v>
      </c>
      <c r="I939" s="64" t="s">
        <v>2156</v>
      </c>
      <c r="J939" s="64"/>
      <c r="K939" s="65"/>
      <c r="L939" s="65"/>
      <c r="M939" s="65"/>
      <c r="N939" s="64"/>
      <c r="O939" s="66" t="s">
        <v>32</v>
      </c>
      <c r="P939" s="66" t="str">
        <f t="shared" si="155"/>
        <v>1..1</v>
      </c>
      <c r="Q939" s="6" t="s">
        <v>3927</v>
      </c>
      <c r="R939" s="67" t="s">
        <v>3928</v>
      </c>
      <c r="S939" s="66" t="s">
        <v>73</v>
      </c>
      <c r="T939" s="68" t="s">
        <v>56</v>
      </c>
      <c r="U939" s="62" t="s">
        <v>42</v>
      </c>
      <c r="V939" s="66"/>
      <c r="W939" s="69"/>
      <c r="X939" s="38"/>
      <c r="Y939" s="70" t="s">
        <v>47</v>
      </c>
      <c r="Z939" s="70" t="s">
        <v>48</v>
      </c>
      <c r="AA939" s="4"/>
      <c r="AB939" s="13" t="str">
        <f t="shared" si="156"/>
        <v>/rsm:CrossIndustryInvoice/rsm:SupplyChainTradeTransaction/ram:ApplicableHeaderTradeSettlement/ram:PayerTradeParty/ram:DefinedTradeContact/ram:TelephoneUniversalCommunication</v>
      </c>
      <c r="AC939" s="13" t="str">
        <f t="shared" si="157"/>
        <v>/ram:CompleteNumber</v>
      </c>
      <c r="AD939" s="14">
        <f>COUNTIFS(R$4:R939,AB939)</f>
        <v>1</v>
      </c>
      <c r="AE939" s="1"/>
      <c r="AF939" s="61" t="str">
        <f t="shared" si="147"/>
        <v>EXT</v>
      </c>
      <c r="AG939" s="62">
        <f t="shared" si="149"/>
        <v>6</v>
      </c>
      <c r="AH939" s="62" t="str">
        <f t="shared" si="148"/>
        <v>1..1</v>
      </c>
      <c r="AI939" s="64" t="s">
        <v>3806</v>
      </c>
      <c r="AJ939" s="64"/>
      <c r="AK939" s="65"/>
      <c r="AL939" s="65" t="s">
        <v>3807</v>
      </c>
      <c r="AM939" s="65"/>
      <c r="AN939" s="64"/>
      <c r="AO939" s="66" t="str">
        <f t="shared" si="146"/>
        <v>1..1</v>
      </c>
      <c r="AP939" s="66" t="str">
        <f t="shared" si="146"/>
        <v>1..1</v>
      </c>
      <c r="AQ939" s="6" t="str">
        <f t="shared" si="146"/>
        <v>/rsm:CrossIndustryInvoice
/rsm:SupplyChainTradeTransaction
/ram:ApplicableHeaderTradeSettlement
/ram:PayerTradeParty
/ram:DefinedTradeContact
/ram:TelephoneUniversalCommunication
/ram:CompleteNumber</v>
      </c>
      <c r="AR939" s="67" t="str">
        <f t="shared" si="146"/>
        <v>/rsm:CrossIndustryInvoice/rsm:SupplyChainTradeTransaction/ram:ApplicableHeaderTradeSettlement/ram:PayerTradeParty/ram:DefinedTradeContact/ram:TelephoneUniversalCommunication/ram:CompleteNumber</v>
      </c>
      <c r="AS939" s="66" t="s">
        <v>73</v>
      </c>
      <c r="AT939" s="68" t="s">
        <v>56</v>
      </c>
      <c r="AU939" s="62" t="str">
        <f t="shared" si="150"/>
        <v>0..1</v>
      </c>
      <c r="AV939" s="66"/>
      <c r="AW939" s="69"/>
      <c r="AX939" s="7"/>
      <c r="AY939" s="70" t="str">
        <f t="shared" si="151"/>
        <v>EXTENDED</v>
      </c>
      <c r="AZ939" s="70" t="str">
        <f t="shared" si="151"/>
        <v>EXTENDED FR B2B</v>
      </c>
      <c r="BA939" s="1"/>
      <c r="BB939" s="57"/>
      <c r="BE939"/>
      <c r="BF939" s="1"/>
      <c r="BG939" s="1"/>
      <c r="BH939" s="1"/>
      <c r="BI939" s="1"/>
      <c r="BJ939" s="1"/>
      <c r="BK939" s="1"/>
      <c r="BL939" s="1"/>
      <c r="BM939" s="1"/>
      <c r="BN939" s="1"/>
      <c r="BO939" s="1"/>
      <c r="BP939" s="1"/>
      <c r="BQ939" s="1"/>
      <c r="BR939" s="1"/>
      <c r="BS939" s="1"/>
      <c r="BT939" s="1"/>
      <c r="BU939" s="1"/>
      <c r="BV939" s="1"/>
      <c r="BW939" s="1"/>
      <c r="BX939" s="1"/>
      <c r="BY939" s="1"/>
      <c r="BZ939" s="1"/>
    </row>
    <row r="940" spans="1:78" s="59" customFormat="1" ht="89.25">
      <c r="A940" s="45" t="str">
        <f t="shared" si="154"/>
        <v>EXT</v>
      </c>
      <c r="B940" s="131" t="s">
        <v>2079</v>
      </c>
      <c r="C940" s="131"/>
      <c r="D940" s="214" t="s">
        <v>3431</v>
      </c>
      <c r="E940" s="61" t="s">
        <v>41</v>
      </c>
      <c r="F940" s="281" t="e">
        <v>#N/A</v>
      </c>
      <c r="G940" s="62">
        <f t="shared" si="152"/>
        <v>5</v>
      </c>
      <c r="H940" s="62" t="s">
        <v>42</v>
      </c>
      <c r="I940" s="192" t="s">
        <v>2159</v>
      </c>
      <c r="J940" s="64"/>
      <c r="K940" s="65"/>
      <c r="L940" s="65"/>
      <c r="M940" s="65"/>
      <c r="N940" s="64"/>
      <c r="O940" s="66" t="s">
        <v>42</v>
      </c>
      <c r="P940" s="66" t="str">
        <f t="shared" si="155"/>
        <v>0..1</v>
      </c>
      <c r="Q940" s="6" t="s">
        <v>3929</v>
      </c>
      <c r="R940" s="67" t="s">
        <v>3930</v>
      </c>
      <c r="S940" s="66"/>
      <c r="T940" s="68"/>
      <c r="U940" s="62" t="s">
        <v>42</v>
      </c>
      <c r="V940" s="66"/>
      <c r="W940" s="69"/>
      <c r="X940" s="38"/>
      <c r="Y940" s="70" t="s">
        <v>47</v>
      </c>
      <c r="Z940" s="70" t="s">
        <v>47</v>
      </c>
      <c r="AA940" s="4"/>
      <c r="AB940" s="13" t="str">
        <f t="shared" si="156"/>
        <v>/rsm:CrossIndustryInvoice/rsm:SupplyChainTradeTransaction/ram:ApplicableHeaderTradeSettlement/ram:PayerTradeParty/ram:DefinedTradeContact</v>
      </c>
      <c r="AC940" s="13" t="str">
        <f t="shared" si="157"/>
        <v>/ram:FaxUniversalCommunication</v>
      </c>
      <c r="AD940" s="14">
        <f>COUNTIFS(R$4:R940,AB940)</f>
        <v>1</v>
      </c>
      <c r="AE940" s="1"/>
      <c r="AF940" s="61" t="str">
        <f t="shared" si="147"/>
        <v>EXT</v>
      </c>
      <c r="AG940" s="62">
        <f t="shared" si="149"/>
        <v>5</v>
      </c>
      <c r="AH940" s="62" t="str">
        <f t="shared" si="148"/>
        <v>0..1</v>
      </c>
      <c r="AI940" s="192" t="s">
        <v>954</v>
      </c>
      <c r="AJ940" s="64"/>
      <c r="AK940" s="65"/>
      <c r="AL940" s="65"/>
      <c r="AM940" s="65"/>
      <c r="AN940" s="64"/>
      <c r="AO940" s="66" t="str">
        <f t="shared" si="146"/>
        <v>0..1</v>
      </c>
      <c r="AP940" s="66" t="str">
        <f t="shared" si="146"/>
        <v>0..1</v>
      </c>
      <c r="AQ940" s="6" t="str">
        <f t="shared" si="146"/>
        <v>/rsm:CrossIndustryInvoice
/rsm:SupplyChainTradeTransaction
/ram:ApplicableHeaderTradeSettlement
/ram:PayerTradeParty
/ram:DefinedTradeContact
/ram:FaxUniversalCommunication</v>
      </c>
      <c r="AR940" s="67" t="str">
        <f t="shared" si="146"/>
        <v>/rsm:CrossIndustryInvoice/rsm:SupplyChainTradeTransaction/ram:ApplicableHeaderTradeSettlement/ram:PayerTradeParty/ram:DefinedTradeContact/ram:FaxUniversalCommunication</v>
      </c>
      <c r="AS940" s="66"/>
      <c r="AT940" s="68"/>
      <c r="AU940" s="62" t="str">
        <f t="shared" si="150"/>
        <v>0..1</v>
      </c>
      <c r="AV940" s="66"/>
      <c r="AW940" s="69"/>
      <c r="AX940" s="7"/>
      <c r="AY940" s="70" t="str">
        <f t="shared" si="151"/>
        <v>EXTENDED</v>
      </c>
      <c r="AZ940" s="70" t="str">
        <f t="shared" si="151"/>
        <v>EXTENDED</v>
      </c>
      <c r="BA940" s="1"/>
      <c r="BB940" s="57"/>
      <c r="BE940"/>
      <c r="BF940" s="1"/>
      <c r="BG940" s="1"/>
      <c r="BH940" s="1"/>
      <c r="BI940" s="1"/>
      <c r="BJ940" s="1"/>
      <c r="BK940" s="1"/>
      <c r="BL940" s="1"/>
      <c r="BM940" s="1"/>
      <c r="BN940" s="1"/>
      <c r="BO940" s="1"/>
      <c r="BP940" s="1"/>
      <c r="BQ940" s="1"/>
      <c r="BR940" s="1"/>
      <c r="BS940" s="1"/>
      <c r="BT940" s="1"/>
      <c r="BU940" s="1"/>
      <c r="BV940" s="1"/>
      <c r="BW940" s="1"/>
      <c r="BX940" s="1"/>
      <c r="BY940" s="1"/>
      <c r="BZ940" s="1"/>
    </row>
    <row r="941" spans="1:78" s="59" customFormat="1" ht="102">
      <c r="A941" s="45" t="str">
        <f t="shared" si="154"/>
        <v>EXT</v>
      </c>
      <c r="B941" s="131" t="s">
        <v>2079</v>
      </c>
      <c r="C941" s="131"/>
      <c r="D941" s="214" t="s">
        <v>3431</v>
      </c>
      <c r="E941" s="61" t="s">
        <v>41</v>
      </c>
      <c r="F941" s="281" t="e">
        <v>#N/A</v>
      </c>
      <c r="G941" s="62">
        <f t="shared" si="152"/>
        <v>6</v>
      </c>
      <c r="H941" s="62" t="s">
        <v>32</v>
      </c>
      <c r="I941" s="64" t="s">
        <v>2162</v>
      </c>
      <c r="J941" s="64"/>
      <c r="K941" s="65"/>
      <c r="L941" s="65"/>
      <c r="M941" s="65"/>
      <c r="N941" s="64"/>
      <c r="O941" s="66" t="s">
        <v>32</v>
      </c>
      <c r="P941" s="66" t="str">
        <f t="shared" si="155"/>
        <v>1..1</v>
      </c>
      <c r="Q941" s="6" t="s">
        <v>3931</v>
      </c>
      <c r="R941" s="67" t="s">
        <v>3932</v>
      </c>
      <c r="S941" s="66" t="s">
        <v>73</v>
      </c>
      <c r="T941" s="68" t="s">
        <v>56</v>
      </c>
      <c r="U941" s="62" t="s">
        <v>42</v>
      </c>
      <c r="V941" s="66"/>
      <c r="W941" s="69"/>
      <c r="X941" s="38"/>
      <c r="Y941" s="70" t="s">
        <v>47</v>
      </c>
      <c r="Z941" s="70" t="s">
        <v>47</v>
      </c>
      <c r="AA941" s="4"/>
      <c r="AB941" s="13" t="str">
        <f t="shared" si="156"/>
        <v>/rsm:CrossIndustryInvoice/rsm:SupplyChainTradeTransaction/ram:ApplicableHeaderTradeSettlement/ram:PayerTradeParty/ram:DefinedTradeContact/ram:FaxUniversalCommunication</v>
      </c>
      <c r="AC941" s="13" t="str">
        <f t="shared" si="157"/>
        <v>/ram:CompleteNumber</v>
      </c>
      <c r="AD941" s="14">
        <f>COUNTIFS(R$4:R941,AB941)</f>
        <v>1</v>
      </c>
      <c r="AE941" s="1"/>
      <c r="AF941" s="61" t="str">
        <f t="shared" si="147"/>
        <v>EXT</v>
      </c>
      <c r="AG941" s="62">
        <f t="shared" si="149"/>
        <v>6</v>
      </c>
      <c r="AH941" s="62" t="str">
        <f t="shared" si="148"/>
        <v>1..1</v>
      </c>
      <c r="AI941" s="64" t="s">
        <v>3812</v>
      </c>
      <c r="AJ941" s="64"/>
      <c r="AK941" s="65"/>
      <c r="AL941" s="65"/>
      <c r="AM941" s="65"/>
      <c r="AN941" s="64"/>
      <c r="AO941" s="66" t="str">
        <f t="shared" si="146"/>
        <v>1..1</v>
      </c>
      <c r="AP941" s="66" t="str">
        <f t="shared" si="146"/>
        <v>1..1</v>
      </c>
      <c r="AQ941" s="6" t="str">
        <f t="shared" si="146"/>
        <v>/rsm:CrossIndustryInvoice
/rsm:SupplyChainTradeTransaction
/ram:ApplicableHeaderTradeSettlement
/ram:PayerTradeParty
/ram:DefinedTradeContact
/ram:FaxUniversalCommunication
/ram:CompleteNumber</v>
      </c>
      <c r="AR941" s="67" t="str">
        <f t="shared" si="146"/>
        <v>/rsm:CrossIndustryInvoice/rsm:SupplyChainTradeTransaction/ram:ApplicableHeaderTradeSettlement/ram:PayerTradeParty/ram:DefinedTradeContact/ram:FaxUniversalCommunication/ram:CompleteNumber</v>
      </c>
      <c r="AS941" s="66" t="s">
        <v>73</v>
      </c>
      <c r="AT941" s="68" t="s">
        <v>56</v>
      </c>
      <c r="AU941" s="62" t="str">
        <f t="shared" si="150"/>
        <v>0..1</v>
      </c>
      <c r="AV941" s="66"/>
      <c r="AW941" s="69"/>
      <c r="AX941" s="7"/>
      <c r="AY941" s="70" t="str">
        <f t="shared" si="151"/>
        <v>EXTENDED</v>
      </c>
      <c r="AZ941" s="70" t="str">
        <f t="shared" si="151"/>
        <v>EXTENDED</v>
      </c>
      <c r="BA941" s="1"/>
      <c r="BB941" s="57"/>
      <c r="BE941"/>
      <c r="BF941" s="1"/>
      <c r="BG941" s="1"/>
      <c r="BH941" s="1"/>
      <c r="BI941" s="1"/>
      <c r="BJ941" s="1"/>
      <c r="BK941" s="1"/>
      <c r="BL941" s="1"/>
      <c r="BM941" s="1"/>
      <c r="BN941" s="1"/>
      <c r="BO941" s="1"/>
      <c r="BP941" s="1"/>
      <c r="BQ941" s="1"/>
      <c r="BR941" s="1"/>
      <c r="BS941" s="1"/>
      <c r="BT941" s="1"/>
      <c r="BU941" s="1"/>
      <c r="BV941" s="1"/>
      <c r="BW941" s="1"/>
      <c r="BX941" s="1"/>
      <c r="BY941" s="1"/>
      <c r="BZ941" s="1"/>
    </row>
    <row r="942" spans="1:78" s="59" customFormat="1" ht="89.25">
      <c r="A942" s="45" t="str">
        <f t="shared" si="154"/>
        <v>EXT</v>
      </c>
      <c r="B942" s="131" t="s">
        <v>2079</v>
      </c>
      <c r="C942" s="131"/>
      <c r="D942" s="214" t="s">
        <v>3431</v>
      </c>
      <c r="E942" s="61" t="s">
        <v>41</v>
      </c>
      <c r="F942" s="281" t="e">
        <v>#N/A</v>
      </c>
      <c r="G942" s="62">
        <f t="shared" si="152"/>
        <v>5</v>
      </c>
      <c r="H942" s="62" t="s">
        <v>42</v>
      </c>
      <c r="I942" s="192" t="s">
        <v>2166</v>
      </c>
      <c r="J942" s="64"/>
      <c r="K942" s="65"/>
      <c r="L942" s="65"/>
      <c r="M942" s="65"/>
      <c r="N942" s="64"/>
      <c r="O942" s="66" t="s">
        <v>42</v>
      </c>
      <c r="P942" s="66" t="str">
        <f t="shared" si="155"/>
        <v>0..1</v>
      </c>
      <c r="Q942" s="6" t="s">
        <v>3933</v>
      </c>
      <c r="R942" s="67" t="s">
        <v>3934</v>
      </c>
      <c r="S942" s="66"/>
      <c r="T942" s="68"/>
      <c r="U942" s="62" t="s">
        <v>42</v>
      </c>
      <c r="V942" s="66"/>
      <c r="W942" s="69"/>
      <c r="X942" s="38"/>
      <c r="Y942" s="70" t="s">
        <v>47</v>
      </c>
      <c r="Z942" s="70" t="s">
        <v>48</v>
      </c>
      <c r="AA942" s="4"/>
      <c r="AB942" s="13" t="str">
        <f t="shared" si="156"/>
        <v>/rsm:CrossIndustryInvoice/rsm:SupplyChainTradeTransaction/ram:ApplicableHeaderTradeSettlement/ram:PayerTradeParty/ram:DefinedTradeContact</v>
      </c>
      <c r="AC942" s="13" t="str">
        <f t="shared" si="157"/>
        <v>/ram:EmailURIUniversalCommunication</v>
      </c>
      <c r="AD942" s="14">
        <f>COUNTIFS(R$4:R942,AB942)</f>
        <v>1</v>
      </c>
      <c r="AE942" s="1"/>
      <c r="AF942" s="61" t="str">
        <f t="shared" si="147"/>
        <v>EXT</v>
      </c>
      <c r="AG942" s="62">
        <f t="shared" si="149"/>
        <v>5</v>
      </c>
      <c r="AH942" s="62" t="str">
        <f t="shared" si="148"/>
        <v>0..1</v>
      </c>
      <c r="AI942" s="192" t="s">
        <v>962</v>
      </c>
      <c r="AJ942" s="64"/>
      <c r="AK942" s="65"/>
      <c r="AL942" s="65"/>
      <c r="AM942" s="65"/>
      <c r="AN942" s="64"/>
      <c r="AO942" s="66" t="str">
        <f t="shared" si="146"/>
        <v>0..1</v>
      </c>
      <c r="AP942" s="66" t="str">
        <f t="shared" si="146"/>
        <v>0..1</v>
      </c>
      <c r="AQ942" s="6" t="str">
        <f t="shared" si="146"/>
        <v>/rsm:CrossIndustryInvoice
/rsm:SupplyChainTradeTransaction
/ram:ApplicableHeaderTradeSettlement
/ram:PayerTradeParty
/ram:DefinedTradeContact
/ram:EmailURIUniversalCommunication</v>
      </c>
      <c r="AR942" s="67" t="str">
        <f t="shared" si="146"/>
        <v>/rsm:CrossIndustryInvoice/rsm:SupplyChainTradeTransaction/ram:ApplicableHeaderTradeSettlement/ram:PayerTradeParty/ram:DefinedTradeContact/ram:EmailURIUniversalCommunication</v>
      </c>
      <c r="AS942" s="66"/>
      <c r="AT942" s="68"/>
      <c r="AU942" s="62" t="str">
        <f t="shared" si="150"/>
        <v>0..1</v>
      </c>
      <c r="AV942" s="66"/>
      <c r="AW942" s="69"/>
      <c r="AX942" s="7"/>
      <c r="AY942" s="70" t="str">
        <f t="shared" si="151"/>
        <v>EXTENDED</v>
      </c>
      <c r="AZ942" s="70" t="str">
        <f t="shared" si="151"/>
        <v>EXTENDED FR B2B</v>
      </c>
      <c r="BA942" s="1"/>
      <c r="BB942" s="57"/>
      <c r="BE942"/>
      <c r="BF942" s="1"/>
      <c r="BG942" s="1"/>
      <c r="BH942" s="1"/>
      <c r="BI942" s="1"/>
      <c r="BJ942" s="1"/>
      <c r="BK942" s="1"/>
      <c r="BL942" s="1"/>
      <c r="BM942" s="1"/>
      <c r="BN942" s="1"/>
      <c r="BO942" s="1"/>
      <c r="BP942" s="1"/>
      <c r="BQ942" s="1"/>
      <c r="BR942" s="1"/>
      <c r="BS942" s="1"/>
      <c r="BT942" s="1"/>
      <c r="BU942" s="1"/>
      <c r="BV942" s="1"/>
      <c r="BW942" s="1"/>
      <c r="BX942" s="1"/>
      <c r="BY942" s="1"/>
      <c r="BZ942" s="1"/>
    </row>
    <row r="943" spans="1:78" s="59" customFormat="1" ht="114">
      <c r="A943" s="45" t="str">
        <f t="shared" si="154"/>
        <v>EXT</v>
      </c>
      <c r="B943" s="131" t="s">
        <v>2079</v>
      </c>
      <c r="C943" s="131"/>
      <c r="D943" s="214" t="s">
        <v>3431</v>
      </c>
      <c r="E943" s="61" t="s">
        <v>41</v>
      </c>
      <c r="F943" s="281" t="s">
        <v>5052</v>
      </c>
      <c r="G943" s="62">
        <f t="shared" si="152"/>
        <v>6</v>
      </c>
      <c r="H943" s="62" t="s">
        <v>32</v>
      </c>
      <c r="I943" s="64" t="s">
        <v>2169</v>
      </c>
      <c r="J943" s="64"/>
      <c r="K943" s="65"/>
      <c r="L943" s="65"/>
      <c r="M943" s="65"/>
      <c r="N943" s="64"/>
      <c r="O943" s="66" t="s">
        <v>32</v>
      </c>
      <c r="P943" s="66" t="str">
        <f t="shared" si="155"/>
        <v>1..1</v>
      </c>
      <c r="Q943" s="6" t="s">
        <v>3935</v>
      </c>
      <c r="R943" s="67" t="s">
        <v>3936</v>
      </c>
      <c r="S943" s="66" t="s">
        <v>73</v>
      </c>
      <c r="T943" s="68" t="s">
        <v>56</v>
      </c>
      <c r="U943" s="62" t="s">
        <v>42</v>
      </c>
      <c r="V943" s="66"/>
      <c r="W943" s="69"/>
      <c r="X943" s="38"/>
      <c r="Y943" s="70" t="s">
        <v>47</v>
      </c>
      <c r="Z943" s="70" t="s">
        <v>48</v>
      </c>
      <c r="AA943" s="4"/>
      <c r="AB943" s="13" t="str">
        <f t="shared" si="156"/>
        <v>/rsm:CrossIndustryInvoice/rsm:SupplyChainTradeTransaction/ram:ApplicableHeaderTradeSettlement/ram:PayerTradeParty/ram:DefinedTradeContact/ram:EmailURIUniversalCommunication</v>
      </c>
      <c r="AC943" s="13" t="str">
        <f t="shared" si="157"/>
        <v>/ram:URIID</v>
      </c>
      <c r="AD943" s="14">
        <f>COUNTIFS(R$4:R943,AB943)</f>
        <v>1</v>
      </c>
      <c r="AE943" s="1"/>
      <c r="AF943" s="61" t="str">
        <f t="shared" si="147"/>
        <v>EXT</v>
      </c>
      <c r="AG943" s="62">
        <f t="shared" si="149"/>
        <v>6</v>
      </c>
      <c r="AH943" s="62" t="str">
        <f t="shared" si="148"/>
        <v>1..1</v>
      </c>
      <c r="AI943" s="64" t="s">
        <v>3817</v>
      </c>
      <c r="AJ943" s="64"/>
      <c r="AK943" s="65"/>
      <c r="AL943" s="65" t="s">
        <v>3818</v>
      </c>
      <c r="AM943" s="65"/>
      <c r="AN943" s="64"/>
      <c r="AO943" s="66" t="str">
        <f t="shared" si="146"/>
        <v>1..1</v>
      </c>
      <c r="AP943" s="66" t="str">
        <f t="shared" si="146"/>
        <v>1..1</v>
      </c>
      <c r="AQ943" s="6" t="str">
        <f t="shared" si="146"/>
        <v>/rsm:CrossIndustryInvoice
/rsm:SupplyChainTradeTransaction
/ram:ApplicableHeaderTradeSettlement
/ram:PayerTradeParty
/ram:DefinedTradeContact
/ram:EmailURIUniversalCommunication
/ram:URIID</v>
      </c>
      <c r="AR943" s="67" t="str">
        <f t="shared" si="146"/>
        <v>/rsm:CrossIndustryInvoice/rsm:SupplyChainTradeTransaction/ram:ApplicableHeaderTradeSettlement/ram:PayerTradeParty/ram:DefinedTradeContact/ram:EmailURIUniversalCommunication/ram:URIID</v>
      </c>
      <c r="AS943" s="66" t="s">
        <v>73</v>
      </c>
      <c r="AT943" s="68" t="s">
        <v>56</v>
      </c>
      <c r="AU943" s="62" t="str">
        <f t="shared" si="150"/>
        <v>0..1</v>
      </c>
      <c r="AV943" s="66"/>
      <c r="AW943" s="69"/>
      <c r="AX943" s="7"/>
      <c r="AY943" s="70" t="str">
        <f t="shared" si="151"/>
        <v>EXTENDED</v>
      </c>
      <c r="AZ943" s="70" t="str">
        <f t="shared" si="151"/>
        <v>EXTENDED FR B2B</v>
      </c>
      <c r="BA943" s="1"/>
      <c r="BB943" s="57"/>
      <c r="BE943"/>
      <c r="BF943" s="1"/>
      <c r="BG943" s="1"/>
      <c r="BH943" s="1"/>
      <c r="BI943" s="1"/>
      <c r="BJ943" s="1"/>
      <c r="BK943" s="1"/>
      <c r="BL943" s="1"/>
      <c r="BM943" s="1"/>
      <c r="BN943" s="1"/>
      <c r="BO943" s="1"/>
      <c r="BP943" s="1"/>
      <c r="BQ943" s="1"/>
      <c r="BR943" s="1"/>
      <c r="BS943" s="1"/>
      <c r="BT943" s="1"/>
      <c r="BU943" s="1"/>
      <c r="BV943" s="1"/>
      <c r="BW943" s="1"/>
      <c r="BX943" s="1"/>
      <c r="BY943" s="1"/>
      <c r="BZ943" s="1"/>
    </row>
    <row r="944" spans="1:78" s="59" customFormat="1" ht="76.5">
      <c r="A944" s="45" t="str">
        <f t="shared" si="154"/>
        <v>EXT</v>
      </c>
      <c r="B944" s="131" t="s">
        <v>2079</v>
      </c>
      <c r="C944" s="131"/>
      <c r="D944" s="214" t="s">
        <v>3431</v>
      </c>
      <c r="E944" s="139" t="s">
        <v>41</v>
      </c>
      <c r="F944" s="295" t="e">
        <v>#N/A</v>
      </c>
      <c r="G944" s="140">
        <f t="shared" si="152"/>
        <v>4</v>
      </c>
      <c r="H944" s="140" t="s">
        <v>42</v>
      </c>
      <c r="I944" s="216" t="s">
        <v>3937</v>
      </c>
      <c r="J944" s="125"/>
      <c r="K944" s="126"/>
      <c r="L944" s="126"/>
      <c r="M944" s="126"/>
      <c r="N944" s="125"/>
      <c r="O944" s="124" t="s">
        <v>42</v>
      </c>
      <c r="P944" s="124" t="str">
        <f t="shared" si="155"/>
        <v>0..1</v>
      </c>
      <c r="Q944" s="141" t="s">
        <v>3938</v>
      </c>
      <c r="R944" s="142" t="s">
        <v>3939</v>
      </c>
      <c r="S944" s="124" t="s">
        <v>35</v>
      </c>
      <c r="T944" s="129" t="s">
        <v>56</v>
      </c>
      <c r="U944" s="140" t="s">
        <v>42</v>
      </c>
      <c r="V944" s="124"/>
      <c r="W944" s="130"/>
      <c r="X944" s="38"/>
      <c r="Y944" s="143" t="s">
        <v>47</v>
      </c>
      <c r="Z944" s="143" t="s">
        <v>48</v>
      </c>
      <c r="AA944" s="4"/>
      <c r="AB944" s="13" t="str">
        <f t="shared" si="156"/>
        <v>/rsm:CrossIndustryInvoice/rsm:SupplyChainTradeTransaction/ram:ApplicableHeaderTradeSettlement/ram:PayerTradeParty</v>
      </c>
      <c r="AC944" s="13" t="str">
        <f t="shared" si="157"/>
        <v>/ram:PostalTradeAddress</v>
      </c>
      <c r="AD944" s="14">
        <f>COUNTIFS(R$4:R944,AB944)</f>
        <v>1</v>
      </c>
      <c r="AE944" s="1"/>
      <c r="AF944" s="139" t="str">
        <f t="shared" si="147"/>
        <v>EXT</v>
      </c>
      <c r="AG944" s="140">
        <f t="shared" si="149"/>
        <v>4</v>
      </c>
      <c r="AH944" s="140" t="str">
        <f t="shared" si="148"/>
        <v>0..1</v>
      </c>
      <c r="AI944" s="216" t="s">
        <v>3822</v>
      </c>
      <c r="AJ944" s="125"/>
      <c r="AK944" s="126"/>
      <c r="AL944" s="126"/>
      <c r="AM944" s="126"/>
      <c r="AN944" s="125"/>
      <c r="AO944" s="124" t="str">
        <f t="shared" si="146"/>
        <v>0..1</v>
      </c>
      <c r="AP944" s="124" t="str">
        <f t="shared" si="146"/>
        <v>0..1</v>
      </c>
      <c r="AQ944" s="141" t="str">
        <f t="shared" si="146"/>
        <v>/rsm:CrossIndustryInvoice
/rsm:SupplyChainTradeTransaction
/ram:ApplicableHeaderTradeSettlement
/ram:PayerTradeParty
/ram:PostalTradeAddress</v>
      </c>
      <c r="AR944" s="142" t="str">
        <f t="shared" si="146"/>
        <v>/rsm:CrossIndustryInvoice/rsm:SupplyChainTradeTransaction/ram:ApplicableHeaderTradeSettlement/ram:PayerTradeParty/ram:PostalTradeAddress</v>
      </c>
      <c r="AS944" s="124" t="s">
        <v>35</v>
      </c>
      <c r="AT944" s="129" t="s">
        <v>56</v>
      </c>
      <c r="AU944" s="140" t="str">
        <f t="shared" si="150"/>
        <v>0..1</v>
      </c>
      <c r="AV944" s="124"/>
      <c r="AW944" s="130"/>
      <c r="AX944" s="7"/>
      <c r="AY944" s="143" t="str">
        <f t="shared" si="151"/>
        <v>EXTENDED</v>
      </c>
      <c r="AZ944" s="143" t="str">
        <f t="shared" si="151"/>
        <v>EXTENDED FR B2B</v>
      </c>
      <c r="BA944" s="1"/>
      <c r="BB944" s="57"/>
      <c r="BE944"/>
      <c r="BF944" s="1"/>
      <c r="BG944" s="1"/>
      <c r="BH944" s="1"/>
      <c r="BI944" s="1"/>
      <c r="BJ944" s="1"/>
      <c r="BK944" s="1"/>
      <c r="BL944" s="1"/>
      <c r="BM944" s="1"/>
      <c r="BN944" s="1"/>
      <c r="BO944" s="1"/>
      <c r="BP944" s="1"/>
      <c r="BQ944" s="1"/>
      <c r="BR944" s="1"/>
      <c r="BS944" s="1"/>
      <c r="BT944" s="1"/>
      <c r="BU944" s="1"/>
      <c r="BV944" s="1"/>
      <c r="BW944" s="1"/>
      <c r="BX944" s="1"/>
      <c r="BY944" s="1"/>
      <c r="BZ944" s="1"/>
    </row>
    <row r="945" spans="1:78" s="59" customFormat="1" ht="89.25">
      <c r="A945" s="45" t="str">
        <f t="shared" si="154"/>
        <v>EXT</v>
      </c>
      <c r="B945" s="131" t="s">
        <v>2079</v>
      </c>
      <c r="C945" s="131"/>
      <c r="D945" s="214" t="s">
        <v>3431</v>
      </c>
      <c r="E945" s="61" t="s">
        <v>41</v>
      </c>
      <c r="F945" s="281" t="s">
        <v>5053</v>
      </c>
      <c r="G945" s="62">
        <f t="shared" si="152"/>
        <v>5</v>
      </c>
      <c r="H945" s="62" t="s">
        <v>42</v>
      </c>
      <c r="I945" s="64" t="s">
        <v>1634</v>
      </c>
      <c r="J945" s="64" t="s">
        <v>1635</v>
      </c>
      <c r="K945" s="65" t="s">
        <v>1636</v>
      </c>
      <c r="L945" s="65"/>
      <c r="M945" s="65"/>
      <c r="N945" s="64"/>
      <c r="O945" s="66" t="s">
        <v>42</v>
      </c>
      <c r="P945" s="66" t="str">
        <f t="shared" si="155"/>
        <v>0..1</v>
      </c>
      <c r="Q945" s="6" t="s">
        <v>3940</v>
      </c>
      <c r="R945" s="67" t="s">
        <v>3941</v>
      </c>
      <c r="S945" s="66" t="s">
        <v>73</v>
      </c>
      <c r="T945" s="68" t="s">
        <v>56</v>
      </c>
      <c r="U945" s="62" t="s">
        <v>42</v>
      </c>
      <c r="V945" s="66"/>
      <c r="W945" s="69"/>
      <c r="X945" s="38"/>
      <c r="Y945" s="70" t="s">
        <v>47</v>
      </c>
      <c r="Z945" s="70" t="s">
        <v>48</v>
      </c>
      <c r="AA945" s="4"/>
      <c r="AB945" s="13" t="str">
        <f t="shared" si="156"/>
        <v>/rsm:CrossIndustryInvoice/rsm:SupplyChainTradeTransaction/ram:ApplicableHeaderTradeSettlement/ram:PayerTradeParty/ram:PostalTradeAddress</v>
      </c>
      <c r="AC945" s="13" t="str">
        <f t="shared" si="157"/>
        <v>/ram:PostcodeCode</v>
      </c>
      <c r="AD945" s="14">
        <f>COUNTIFS(R$4:R945,AB945)</f>
        <v>1</v>
      </c>
      <c r="AE945" s="1"/>
      <c r="AF945" s="61" t="str">
        <f t="shared" si="147"/>
        <v>EXT</v>
      </c>
      <c r="AG945" s="62">
        <f t="shared" si="149"/>
        <v>5</v>
      </c>
      <c r="AH945" s="62" t="str">
        <f t="shared" si="148"/>
        <v>0..1</v>
      </c>
      <c r="AI945" s="64" t="s">
        <v>3825</v>
      </c>
      <c r="AJ945" s="64"/>
      <c r="AK945" s="65"/>
      <c r="AL945" s="65" t="s">
        <v>3826</v>
      </c>
      <c r="AM945" s="65"/>
      <c r="AN945" s="64"/>
      <c r="AO945" s="66" t="str">
        <f t="shared" si="146"/>
        <v>0..1</v>
      </c>
      <c r="AP945" s="66" t="str">
        <f t="shared" si="146"/>
        <v>0..1</v>
      </c>
      <c r="AQ945" s="6" t="str">
        <f t="shared" si="146"/>
        <v>/rsm:CrossIndustryInvoice
/rsm:SupplyChainTradeTransaction
/ram:ApplicableHeaderTradeSettlement
/ram:PayerTradeParty
/ram:PostalTradeAddress
/ram:PostcodeCode</v>
      </c>
      <c r="AR945" s="67" t="str">
        <f t="shared" ref="AR945:AR959" si="158">R945</f>
        <v>/rsm:CrossIndustryInvoice/rsm:SupplyChainTradeTransaction/ram:ApplicableHeaderTradeSettlement/ram:PayerTradeParty/ram:PostalTradeAddress/ram:PostcodeCode</v>
      </c>
      <c r="AS945" s="66" t="s">
        <v>73</v>
      </c>
      <c r="AT945" s="68" t="s">
        <v>56</v>
      </c>
      <c r="AU945" s="62" t="str">
        <f t="shared" si="150"/>
        <v>0..1</v>
      </c>
      <c r="AV945" s="66"/>
      <c r="AW945" s="69"/>
      <c r="AX945" s="7"/>
      <c r="AY945" s="70" t="str">
        <f t="shared" si="151"/>
        <v>EXTENDED</v>
      </c>
      <c r="AZ945" s="70" t="str">
        <f t="shared" si="151"/>
        <v>EXTENDED FR B2B</v>
      </c>
      <c r="BA945" s="1"/>
      <c r="BB945" s="57"/>
      <c r="BE945"/>
      <c r="BF945" s="1"/>
      <c r="BG945" s="1"/>
      <c r="BH945" s="1"/>
      <c r="BI945" s="1"/>
      <c r="BJ945" s="1"/>
      <c r="BK945" s="1"/>
      <c r="BL945" s="1"/>
      <c r="BM945" s="1"/>
      <c r="BN945" s="1"/>
      <c r="BO945" s="1"/>
      <c r="BP945" s="1"/>
      <c r="BQ945" s="1"/>
      <c r="BR945" s="1"/>
      <c r="BS945" s="1"/>
      <c r="BT945" s="1"/>
      <c r="BU945" s="1"/>
      <c r="BV945" s="1"/>
      <c r="BW945" s="1"/>
      <c r="BX945" s="1"/>
      <c r="BY945" s="1"/>
      <c r="BZ945" s="1"/>
    </row>
    <row r="946" spans="1:78" s="59" customFormat="1" ht="89.25">
      <c r="A946" s="45" t="str">
        <f t="shared" si="154"/>
        <v>EXT</v>
      </c>
      <c r="B946" s="131" t="s">
        <v>2079</v>
      </c>
      <c r="C946" s="131"/>
      <c r="D946" s="214" t="s">
        <v>3431</v>
      </c>
      <c r="E946" s="61" t="s">
        <v>41</v>
      </c>
      <c r="F946" s="281" t="s">
        <v>5054</v>
      </c>
      <c r="G946" s="62">
        <f t="shared" si="152"/>
        <v>5</v>
      </c>
      <c r="H946" s="62" t="s">
        <v>42</v>
      </c>
      <c r="I946" s="64" t="s">
        <v>1640</v>
      </c>
      <c r="J946" s="64" t="s">
        <v>1641</v>
      </c>
      <c r="K946" s="65" t="s">
        <v>1642</v>
      </c>
      <c r="L946" s="65"/>
      <c r="M946" s="65"/>
      <c r="N946" s="64"/>
      <c r="O946" s="66" t="s">
        <v>42</v>
      </c>
      <c r="P946" s="66" t="str">
        <f t="shared" si="155"/>
        <v>0..1</v>
      </c>
      <c r="Q946" s="6" t="s">
        <v>3942</v>
      </c>
      <c r="R946" s="67" t="s">
        <v>3943</v>
      </c>
      <c r="S946" s="66" t="s">
        <v>73</v>
      </c>
      <c r="T946" s="68" t="s">
        <v>56</v>
      </c>
      <c r="U946" s="62" t="s">
        <v>42</v>
      </c>
      <c r="V946" s="66"/>
      <c r="W946" s="69"/>
      <c r="X946" s="38"/>
      <c r="Y946" s="70" t="s">
        <v>47</v>
      </c>
      <c r="Z946" s="70" t="s">
        <v>48</v>
      </c>
      <c r="AA946" s="4"/>
      <c r="AB946" s="13" t="str">
        <f t="shared" si="156"/>
        <v>/rsm:CrossIndustryInvoice/rsm:SupplyChainTradeTransaction/ram:ApplicableHeaderTradeSettlement/ram:PayerTradeParty/ram:PostalTradeAddress</v>
      </c>
      <c r="AC946" s="13" t="str">
        <f t="shared" si="157"/>
        <v>/ram:LineOne</v>
      </c>
      <c r="AD946" s="14">
        <f>COUNTIFS(R$4:R946,AB946)</f>
        <v>1</v>
      </c>
      <c r="AE946" s="1"/>
      <c r="AF946" s="61" t="str">
        <f t="shared" si="147"/>
        <v>EXT</v>
      </c>
      <c r="AG946" s="62">
        <f t="shared" si="149"/>
        <v>5</v>
      </c>
      <c r="AH946" s="62" t="str">
        <f t="shared" si="148"/>
        <v>0..1</v>
      </c>
      <c r="AI946" s="64" t="s">
        <v>3829</v>
      </c>
      <c r="AJ946" s="64"/>
      <c r="AK946" s="65"/>
      <c r="AL946" s="65" t="s">
        <v>3830</v>
      </c>
      <c r="AM946" s="65"/>
      <c r="AN946" s="64"/>
      <c r="AO946" s="66" t="str">
        <f t="shared" ref="AO946:AR1009" si="159">O946</f>
        <v>0..1</v>
      </c>
      <c r="AP946" s="66" t="str">
        <f t="shared" si="159"/>
        <v>0..1</v>
      </c>
      <c r="AQ946" s="6" t="str">
        <f t="shared" si="159"/>
        <v>/rsm:CrossIndustryInvoice
/rsm:SupplyChainTradeTransaction
/ram:ApplicableHeaderTradeSettlement
/ram:PayerTradeParty
/ram:PostalTradeAddress
/ram:LineOne</v>
      </c>
      <c r="AR946" s="67" t="str">
        <f t="shared" si="158"/>
        <v>/rsm:CrossIndustryInvoice/rsm:SupplyChainTradeTransaction/ram:ApplicableHeaderTradeSettlement/ram:PayerTradeParty/ram:PostalTradeAddress/ram:LineOne</v>
      </c>
      <c r="AS946" s="66" t="s">
        <v>73</v>
      </c>
      <c r="AT946" s="68" t="s">
        <v>56</v>
      </c>
      <c r="AU946" s="62" t="str">
        <f t="shared" si="150"/>
        <v>0..1</v>
      </c>
      <c r="AV946" s="66"/>
      <c r="AW946" s="69"/>
      <c r="AX946" s="7"/>
      <c r="AY946" s="70" t="str">
        <f t="shared" si="151"/>
        <v>EXTENDED</v>
      </c>
      <c r="AZ946" s="70" t="str">
        <f t="shared" si="151"/>
        <v>EXTENDED FR B2B</v>
      </c>
      <c r="BA946" s="1"/>
      <c r="BB946" s="57"/>
      <c r="BE946"/>
      <c r="BF946" s="1"/>
      <c r="BG946" s="1"/>
      <c r="BH946" s="1"/>
      <c r="BI946" s="1"/>
      <c r="BJ946" s="1"/>
      <c r="BK946" s="1"/>
      <c r="BL946" s="1"/>
      <c r="BM946" s="1"/>
      <c r="BN946" s="1"/>
      <c r="BO946" s="1"/>
      <c r="BP946" s="1"/>
      <c r="BQ946" s="1"/>
      <c r="BR946" s="1"/>
      <c r="BS946" s="1"/>
      <c r="BT946" s="1"/>
      <c r="BU946" s="1"/>
      <c r="BV946" s="1"/>
      <c r="BW946" s="1"/>
      <c r="BX946" s="1"/>
      <c r="BY946" s="1"/>
      <c r="BZ946" s="1"/>
    </row>
    <row r="947" spans="1:78" s="59" customFormat="1" ht="89.25">
      <c r="A947" s="45" t="str">
        <f t="shared" si="154"/>
        <v>EXT</v>
      </c>
      <c r="B947" s="131" t="s">
        <v>2079</v>
      </c>
      <c r="C947" s="131"/>
      <c r="D947" s="214" t="s">
        <v>3431</v>
      </c>
      <c r="E947" s="61" t="s">
        <v>41</v>
      </c>
      <c r="F947" s="281" t="s">
        <v>5055</v>
      </c>
      <c r="G947" s="62">
        <f t="shared" si="152"/>
        <v>5</v>
      </c>
      <c r="H947" s="62" t="s">
        <v>42</v>
      </c>
      <c r="I947" s="64" t="s">
        <v>1646</v>
      </c>
      <c r="J947" s="64" t="s">
        <v>1647</v>
      </c>
      <c r="K947" s="65"/>
      <c r="L947" s="65"/>
      <c r="M947" s="65"/>
      <c r="N947" s="64"/>
      <c r="O947" s="66" t="s">
        <v>42</v>
      </c>
      <c r="P947" s="66" t="str">
        <f t="shared" si="155"/>
        <v>0..1</v>
      </c>
      <c r="Q947" s="6" t="s">
        <v>3944</v>
      </c>
      <c r="R947" s="67" t="s">
        <v>3945</v>
      </c>
      <c r="S947" s="66" t="s">
        <v>73</v>
      </c>
      <c r="T947" s="68" t="s">
        <v>56</v>
      </c>
      <c r="U947" s="62" t="s">
        <v>42</v>
      </c>
      <c r="V947" s="66"/>
      <c r="W947" s="69"/>
      <c r="X947" s="38"/>
      <c r="Y947" s="70" t="s">
        <v>47</v>
      </c>
      <c r="Z947" s="70" t="s">
        <v>48</v>
      </c>
      <c r="AA947" s="4"/>
      <c r="AB947" s="13" t="str">
        <f t="shared" si="156"/>
        <v>/rsm:CrossIndustryInvoice/rsm:SupplyChainTradeTransaction/ram:ApplicableHeaderTradeSettlement/ram:PayerTradeParty/ram:PostalTradeAddress</v>
      </c>
      <c r="AC947" s="13" t="str">
        <f t="shared" si="157"/>
        <v>/ram:LineTwo</v>
      </c>
      <c r="AD947" s="14">
        <f>COUNTIFS(R$4:R947,AB947)</f>
        <v>1</v>
      </c>
      <c r="AE947" s="1"/>
      <c r="AF947" s="61" t="str">
        <f t="shared" si="147"/>
        <v>EXT</v>
      </c>
      <c r="AG947" s="62">
        <f t="shared" si="149"/>
        <v>5</v>
      </c>
      <c r="AH947" s="62" t="str">
        <f t="shared" si="148"/>
        <v>0..1</v>
      </c>
      <c r="AI947" s="64" t="s">
        <v>3833</v>
      </c>
      <c r="AJ947" s="64"/>
      <c r="AK947" s="65"/>
      <c r="AL947" s="65" t="s">
        <v>3834</v>
      </c>
      <c r="AM947" s="65"/>
      <c r="AN947" s="64"/>
      <c r="AO947" s="66" t="str">
        <f t="shared" si="159"/>
        <v>0..1</v>
      </c>
      <c r="AP947" s="66" t="str">
        <f t="shared" si="159"/>
        <v>0..1</v>
      </c>
      <c r="AQ947" s="6" t="str">
        <f t="shared" si="159"/>
        <v>/rsm:CrossIndustryInvoice
/rsm:SupplyChainTradeTransaction
/ram:ApplicableHeaderTradeSettlement
/ram:PayerTradeParty
/ram:PostalTradeAddress
/ram:LineTwo</v>
      </c>
      <c r="AR947" s="67" t="str">
        <f t="shared" si="158"/>
        <v>/rsm:CrossIndustryInvoice/rsm:SupplyChainTradeTransaction/ram:ApplicableHeaderTradeSettlement/ram:PayerTradeParty/ram:PostalTradeAddress/ram:LineTwo</v>
      </c>
      <c r="AS947" s="66" t="s">
        <v>73</v>
      </c>
      <c r="AT947" s="68" t="s">
        <v>56</v>
      </c>
      <c r="AU947" s="62" t="str">
        <f t="shared" si="150"/>
        <v>0..1</v>
      </c>
      <c r="AV947" s="66"/>
      <c r="AW947" s="69"/>
      <c r="AX947" s="7"/>
      <c r="AY947" s="70" t="str">
        <f t="shared" si="151"/>
        <v>EXTENDED</v>
      </c>
      <c r="AZ947" s="70" t="str">
        <f t="shared" si="151"/>
        <v>EXTENDED FR B2B</v>
      </c>
      <c r="BA947" s="1"/>
      <c r="BB947" s="57"/>
      <c r="BE947"/>
      <c r="BF947" s="1"/>
      <c r="BG947" s="1"/>
      <c r="BH947" s="1"/>
      <c r="BI947" s="1"/>
      <c r="BJ947" s="1"/>
      <c r="BK947" s="1"/>
      <c r="BL947" s="1"/>
      <c r="BM947" s="1"/>
      <c r="BN947" s="1"/>
      <c r="BO947" s="1"/>
      <c r="BP947" s="1"/>
      <c r="BQ947" s="1"/>
      <c r="BR947" s="1"/>
      <c r="BS947" s="1"/>
      <c r="BT947" s="1"/>
      <c r="BU947" s="1"/>
      <c r="BV947" s="1"/>
      <c r="BW947" s="1"/>
      <c r="BX947" s="1"/>
      <c r="BY947" s="1"/>
      <c r="BZ947" s="1"/>
    </row>
    <row r="948" spans="1:78" s="59" customFormat="1" ht="89.25">
      <c r="A948" s="45" t="str">
        <f t="shared" si="154"/>
        <v>EXT</v>
      </c>
      <c r="B948" s="131" t="s">
        <v>2079</v>
      </c>
      <c r="C948" s="131"/>
      <c r="D948" s="214" t="s">
        <v>3431</v>
      </c>
      <c r="E948" s="61" t="s">
        <v>41</v>
      </c>
      <c r="F948" s="281" t="s">
        <v>5056</v>
      </c>
      <c r="G948" s="62">
        <f t="shared" si="152"/>
        <v>5</v>
      </c>
      <c r="H948" s="62" t="s">
        <v>42</v>
      </c>
      <c r="I948" s="64" t="s">
        <v>1651</v>
      </c>
      <c r="J948" s="64" t="s">
        <v>1647</v>
      </c>
      <c r="K948" s="65"/>
      <c r="L948" s="65"/>
      <c r="M948" s="65"/>
      <c r="N948" s="64"/>
      <c r="O948" s="66" t="s">
        <v>42</v>
      </c>
      <c r="P948" s="66" t="str">
        <f t="shared" si="155"/>
        <v>0..1</v>
      </c>
      <c r="Q948" s="6" t="s">
        <v>3946</v>
      </c>
      <c r="R948" s="67" t="s">
        <v>3947</v>
      </c>
      <c r="S948" s="66" t="s">
        <v>73</v>
      </c>
      <c r="T948" s="68" t="s">
        <v>56</v>
      </c>
      <c r="U948" s="62" t="s">
        <v>42</v>
      </c>
      <c r="V948" s="66"/>
      <c r="W948" s="69"/>
      <c r="X948" s="38"/>
      <c r="Y948" s="70" t="s">
        <v>47</v>
      </c>
      <c r="Z948" s="70" t="s">
        <v>48</v>
      </c>
      <c r="AA948" s="4"/>
      <c r="AB948" s="13" t="str">
        <f t="shared" si="156"/>
        <v>/rsm:CrossIndustryInvoice/rsm:SupplyChainTradeTransaction/ram:ApplicableHeaderTradeSettlement/ram:PayerTradeParty/ram:PostalTradeAddress</v>
      </c>
      <c r="AC948" s="13" t="str">
        <f t="shared" si="157"/>
        <v>/ram:LineThree</v>
      </c>
      <c r="AD948" s="14">
        <f>COUNTIFS(R$4:R948,AB948)</f>
        <v>1</v>
      </c>
      <c r="AE948" s="1"/>
      <c r="AF948" s="61" t="str">
        <f t="shared" si="147"/>
        <v>EXT</v>
      </c>
      <c r="AG948" s="62">
        <f t="shared" si="149"/>
        <v>5</v>
      </c>
      <c r="AH948" s="62" t="str">
        <f t="shared" si="148"/>
        <v>0..1</v>
      </c>
      <c r="AI948" s="64" t="s">
        <v>3837</v>
      </c>
      <c r="AJ948" s="64"/>
      <c r="AK948" s="65"/>
      <c r="AL948" s="65"/>
      <c r="AM948" s="65"/>
      <c r="AN948" s="64"/>
      <c r="AO948" s="66" t="str">
        <f t="shared" si="159"/>
        <v>0..1</v>
      </c>
      <c r="AP948" s="66" t="str">
        <f t="shared" si="159"/>
        <v>0..1</v>
      </c>
      <c r="AQ948" s="6" t="str">
        <f t="shared" si="159"/>
        <v>/rsm:CrossIndustryInvoice
/rsm:SupplyChainTradeTransaction
/ram:ApplicableHeaderTradeSettlement
/ram:PayerTradeParty
/ram:PostalTradeAddress
/ram:LineThree</v>
      </c>
      <c r="AR948" s="67" t="str">
        <f t="shared" si="158"/>
        <v>/rsm:CrossIndustryInvoice/rsm:SupplyChainTradeTransaction/ram:ApplicableHeaderTradeSettlement/ram:PayerTradeParty/ram:PostalTradeAddress/ram:LineThree</v>
      </c>
      <c r="AS948" s="66" t="s">
        <v>73</v>
      </c>
      <c r="AT948" s="68" t="s">
        <v>56</v>
      </c>
      <c r="AU948" s="62" t="str">
        <f t="shared" si="150"/>
        <v>0..1</v>
      </c>
      <c r="AV948" s="66"/>
      <c r="AW948" s="69"/>
      <c r="AX948" s="7"/>
      <c r="AY948" s="70" t="str">
        <f t="shared" si="151"/>
        <v>EXTENDED</v>
      </c>
      <c r="AZ948" s="70" t="str">
        <f t="shared" si="151"/>
        <v>EXTENDED FR B2B</v>
      </c>
      <c r="BA948" s="1"/>
      <c r="BB948" s="57"/>
      <c r="BE948"/>
      <c r="BF948" s="1"/>
      <c r="BG948" s="1"/>
      <c r="BH948" s="1"/>
      <c r="BI948" s="1"/>
      <c r="BJ948" s="1"/>
      <c r="BK948" s="1"/>
      <c r="BL948" s="1"/>
      <c r="BM948" s="1"/>
      <c r="BN948" s="1"/>
      <c r="BO948" s="1"/>
      <c r="BP948" s="1"/>
      <c r="BQ948" s="1"/>
      <c r="BR948" s="1"/>
      <c r="BS948" s="1"/>
      <c r="BT948" s="1"/>
      <c r="BU948" s="1"/>
      <c r="BV948" s="1"/>
      <c r="BW948" s="1"/>
      <c r="BX948" s="1"/>
      <c r="BY948" s="1"/>
      <c r="BZ948" s="1"/>
    </row>
    <row r="949" spans="1:78" s="59" customFormat="1" ht="89.25">
      <c r="A949" s="45" t="str">
        <f t="shared" si="154"/>
        <v>EXT</v>
      </c>
      <c r="B949" s="131" t="s">
        <v>2079</v>
      </c>
      <c r="C949" s="131"/>
      <c r="D949" s="214" t="s">
        <v>3431</v>
      </c>
      <c r="E949" s="61" t="s">
        <v>41</v>
      </c>
      <c r="F949" s="281" t="s">
        <v>5057</v>
      </c>
      <c r="G949" s="62">
        <f t="shared" si="152"/>
        <v>5</v>
      </c>
      <c r="H949" s="62" t="s">
        <v>42</v>
      </c>
      <c r="I949" s="64" t="s">
        <v>1655</v>
      </c>
      <c r="J949" s="64" t="s">
        <v>1656</v>
      </c>
      <c r="K949" s="65"/>
      <c r="L949" s="65"/>
      <c r="M949" s="65"/>
      <c r="N949" s="64"/>
      <c r="O949" s="66" t="s">
        <v>42</v>
      </c>
      <c r="P949" s="66" t="str">
        <f t="shared" si="155"/>
        <v>0..1</v>
      </c>
      <c r="Q949" s="6" t="s">
        <v>3948</v>
      </c>
      <c r="R949" s="67" t="s">
        <v>3949</v>
      </c>
      <c r="S949" s="66" t="s">
        <v>73</v>
      </c>
      <c r="T949" s="68" t="s">
        <v>56</v>
      </c>
      <c r="U949" s="62" t="s">
        <v>42</v>
      </c>
      <c r="V949" s="66"/>
      <c r="W949" s="69"/>
      <c r="X949" s="38"/>
      <c r="Y949" s="70" t="s">
        <v>47</v>
      </c>
      <c r="Z949" s="70" t="s">
        <v>48</v>
      </c>
      <c r="AA949" s="4"/>
      <c r="AB949" s="13" t="str">
        <f t="shared" si="156"/>
        <v>/rsm:CrossIndustryInvoice/rsm:SupplyChainTradeTransaction/ram:ApplicableHeaderTradeSettlement/ram:PayerTradeParty/ram:PostalTradeAddress</v>
      </c>
      <c r="AC949" s="13" t="str">
        <f t="shared" si="157"/>
        <v>/ram:CityName</v>
      </c>
      <c r="AD949" s="14">
        <f>COUNTIFS(R$4:R949,AB949)</f>
        <v>1</v>
      </c>
      <c r="AE949" s="1"/>
      <c r="AF949" s="61" t="str">
        <f t="shared" si="147"/>
        <v>EXT</v>
      </c>
      <c r="AG949" s="62">
        <f t="shared" si="149"/>
        <v>5</v>
      </c>
      <c r="AH949" s="62" t="str">
        <f t="shared" si="148"/>
        <v>0..1</v>
      </c>
      <c r="AI949" s="64" t="s">
        <v>3840</v>
      </c>
      <c r="AJ949" s="64"/>
      <c r="AK949" s="65"/>
      <c r="AL949" s="65" t="s">
        <v>3841</v>
      </c>
      <c r="AM949" s="65"/>
      <c r="AN949" s="64"/>
      <c r="AO949" s="66" t="str">
        <f t="shared" si="159"/>
        <v>0..1</v>
      </c>
      <c r="AP949" s="66" t="str">
        <f t="shared" si="159"/>
        <v>0..1</v>
      </c>
      <c r="AQ949" s="6" t="str">
        <f t="shared" si="159"/>
        <v>/rsm:CrossIndustryInvoice
/rsm:SupplyChainTradeTransaction
/ram:ApplicableHeaderTradeSettlement
/ram:PayerTradeParty
/ram:PostalTradeAddress
/ram:CityName</v>
      </c>
      <c r="AR949" s="67" t="str">
        <f t="shared" si="158"/>
        <v>/rsm:CrossIndustryInvoice/rsm:SupplyChainTradeTransaction/ram:ApplicableHeaderTradeSettlement/ram:PayerTradeParty/ram:PostalTradeAddress/ram:CityName</v>
      </c>
      <c r="AS949" s="66" t="s">
        <v>73</v>
      </c>
      <c r="AT949" s="68" t="s">
        <v>56</v>
      </c>
      <c r="AU949" s="62" t="str">
        <f t="shared" si="150"/>
        <v>0..1</v>
      </c>
      <c r="AV949" s="66"/>
      <c r="AW949" s="69"/>
      <c r="AX949" s="7"/>
      <c r="AY949" s="70" t="str">
        <f t="shared" si="151"/>
        <v>EXTENDED</v>
      </c>
      <c r="AZ949" s="70" t="str">
        <f t="shared" si="151"/>
        <v>EXTENDED FR B2B</v>
      </c>
      <c r="BA949" s="1"/>
      <c r="BB949" s="57"/>
      <c r="BE949"/>
      <c r="BF949" s="1"/>
      <c r="BG949" s="1"/>
      <c r="BH949" s="1"/>
      <c r="BI949" s="1"/>
      <c r="BJ949" s="1"/>
      <c r="BK949" s="1"/>
      <c r="BL949" s="1"/>
      <c r="BM949" s="1"/>
      <c r="BN949" s="1"/>
      <c r="BO949" s="1"/>
      <c r="BP949" s="1"/>
      <c r="BQ949" s="1"/>
      <c r="BR949" s="1"/>
      <c r="BS949" s="1"/>
      <c r="BT949" s="1"/>
      <c r="BU949" s="1"/>
      <c r="BV949" s="1"/>
      <c r="BW949" s="1"/>
      <c r="BX949" s="1"/>
      <c r="BY949" s="1"/>
      <c r="BZ949" s="1"/>
    </row>
    <row r="950" spans="1:78" s="59" customFormat="1" ht="89.25">
      <c r="A950" s="45" t="str">
        <f t="shared" si="154"/>
        <v>EXT</v>
      </c>
      <c r="B950" s="131" t="s">
        <v>2079</v>
      </c>
      <c r="C950" s="131"/>
      <c r="D950" s="214" t="s">
        <v>3431</v>
      </c>
      <c r="E950" s="61" t="s">
        <v>41</v>
      </c>
      <c r="F950" s="281" t="s">
        <v>5058</v>
      </c>
      <c r="G950" s="62">
        <f t="shared" si="152"/>
        <v>5</v>
      </c>
      <c r="H950" s="62" t="s">
        <v>32</v>
      </c>
      <c r="I950" s="64" t="s">
        <v>1660</v>
      </c>
      <c r="J950" s="64" t="s">
        <v>1661</v>
      </c>
      <c r="K950" s="65" t="s">
        <v>1662</v>
      </c>
      <c r="L950" s="65"/>
      <c r="M950" s="65"/>
      <c r="N950" s="64"/>
      <c r="O950" s="66" t="s">
        <v>32</v>
      </c>
      <c r="P950" s="66" t="str">
        <f t="shared" si="155"/>
        <v>1..1</v>
      </c>
      <c r="Q950" s="6" t="s">
        <v>3950</v>
      </c>
      <c r="R950" s="67" t="s">
        <v>3951</v>
      </c>
      <c r="S950" s="66" t="s">
        <v>131</v>
      </c>
      <c r="T950" s="68" t="s">
        <v>56</v>
      </c>
      <c r="U950" s="62" t="s">
        <v>42</v>
      </c>
      <c r="V950" s="66"/>
      <c r="W950" s="69"/>
      <c r="X950" s="38"/>
      <c r="Y950" s="70" t="s">
        <v>47</v>
      </c>
      <c r="Z950" s="70" t="s">
        <v>48</v>
      </c>
      <c r="AA950" s="4"/>
      <c r="AB950" s="13" t="str">
        <f t="shared" si="156"/>
        <v>/rsm:CrossIndustryInvoice/rsm:SupplyChainTradeTransaction/ram:ApplicableHeaderTradeSettlement/ram:PayerTradeParty/ram:PostalTradeAddress</v>
      </c>
      <c r="AC950" s="13" t="str">
        <f t="shared" si="157"/>
        <v>/ram:CountryID</v>
      </c>
      <c r="AD950" s="14">
        <f>COUNTIFS(R$4:R950,AB950)</f>
        <v>1</v>
      </c>
      <c r="AE950" s="1"/>
      <c r="AF950" s="61" t="str">
        <f t="shared" si="147"/>
        <v>EXT</v>
      </c>
      <c r="AG950" s="62">
        <f t="shared" si="149"/>
        <v>5</v>
      </c>
      <c r="AH950" s="62" t="str">
        <f t="shared" si="148"/>
        <v>1..1</v>
      </c>
      <c r="AI950" s="64" t="s">
        <v>3844</v>
      </c>
      <c r="AJ950" s="64"/>
      <c r="AK950" s="65"/>
      <c r="AL950" s="65" t="s">
        <v>3845</v>
      </c>
      <c r="AM950" s="65"/>
      <c r="AN950" s="64"/>
      <c r="AO950" s="66" t="str">
        <f t="shared" si="159"/>
        <v>1..1</v>
      </c>
      <c r="AP950" s="66" t="str">
        <f t="shared" si="159"/>
        <v>1..1</v>
      </c>
      <c r="AQ950" s="6" t="str">
        <f t="shared" si="159"/>
        <v>/rsm:CrossIndustryInvoice
/rsm:SupplyChainTradeTransaction
/ram:ApplicableHeaderTradeSettlement
/ram:PayerTradeParty
/ram:PostalTradeAddress
/ram:CountryID</v>
      </c>
      <c r="AR950" s="67" t="str">
        <f t="shared" si="158"/>
        <v>/rsm:CrossIndustryInvoice/rsm:SupplyChainTradeTransaction/ram:ApplicableHeaderTradeSettlement/ram:PayerTradeParty/ram:PostalTradeAddress/ram:CountryID</v>
      </c>
      <c r="AS950" s="66" t="s">
        <v>131</v>
      </c>
      <c r="AT950" s="68" t="s">
        <v>56</v>
      </c>
      <c r="AU950" s="62" t="str">
        <f t="shared" si="150"/>
        <v>0..1</v>
      </c>
      <c r="AV950" s="66"/>
      <c r="AW950" s="69"/>
      <c r="AX950" s="7"/>
      <c r="AY950" s="70" t="str">
        <f t="shared" si="151"/>
        <v>EXTENDED</v>
      </c>
      <c r="AZ950" s="70" t="str">
        <f t="shared" si="151"/>
        <v>EXTENDED FR B2B</v>
      </c>
      <c r="BA950" s="1"/>
      <c r="BB950" s="57"/>
      <c r="BE950"/>
      <c r="BF950" s="1"/>
      <c r="BG950" s="1"/>
      <c r="BH950" s="1"/>
      <c r="BI950" s="1"/>
      <c r="BJ950" s="1"/>
      <c r="BK950" s="1"/>
      <c r="BL950" s="1"/>
      <c r="BM950" s="1"/>
      <c r="BN950" s="1"/>
      <c r="BO950" s="1"/>
      <c r="BP950" s="1"/>
      <c r="BQ950" s="1"/>
      <c r="BR950" s="1"/>
      <c r="BS950" s="1"/>
      <c r="BT950" s="1"/>
      <c r="BU950" s="1"/>
      <c r="BV950" s="1"/>
      <c r="BW950" s="1"/>
      <c r="BX950" s="1"/>
      <c r="BY950" s="1"/>
      <c r="BZ950" s="1"/>
    </row>
    <row r="951" spans="1:78" s="59" customFormat="1" ht="89.25">
      <c r="A951" s="45" t="str">
        <f t="shared" si="154"/>
        <v>EXT</v>
      </c>
      <c r="B951" s="131" t="s">
        <v>2079</v>
      </c>
      <c r="C951" s="131"/>
      <c r="D951" s="214" t="s">
        <v>3431</v>
      </c>
      <c r="E951" s="61" t="s">
        <v>41</v>
      </c>
      <c r="F951" s="281" t="s">
        <v>5059</v>
      </c>
      <c r="G951" s="62">
        <f t="shared" si="152"/>
        <v>5</v>
      </c>
      <c r="H951" s="62" t="s">
        <v>42</v>
      </c>
      <c r="I951" s="64" t="s">
        <v>1666</v>
      </c>
      <c r="J951" s="64" t="s">
        <v>1667</v>
      </c>
      <c r="K951" s="65" t="s">
        <v>1668</v>
      </c>
      <c r="L951" s="65"/>
      <c r="M951" s="65" t="s">
        <v>35</v>
      </c>
      <c r="N951" s="64" t="s">
        <v>70</v>
      </c>
      <c r="O951" s="66" t="s">
        <v>42</v>
      </c>
      <c r="P951" s="66" t="str">
        <f t="shared" si="155"/>
        <v>0..1</v>
      </c>
      <c r="Q951" s="6" t="s">
        <v>3952</v>
      </c>
      <c r="R951" s="67" t="s">
        <v>3953</v>
      </c>
      <c r="S951" s="66" t="s">
        <v>73</v>
      </c>
      <c r="T951" s="68" t="s">
        <v>56</v>
      </c>
      <c r="U951" s="62" t="s">
        <v>62</v>
      </c>
      <c r="V951" s="66"/>
      <c r="W951" s="69" t="s">
        <v>35</v>
      </c>
      <c r="X951" s="38"/>
      <c r="Y951" s="70" t="s">
        <v>47</v>
      </c>
      <c r="Z951" s="70" t="s">
        <v>48</v>
      </c>
      <c r="AA951" s="4"/>
      <c r="AB951" s="13" t="str">
        <f t="shared" si="156"/>
        <v>/rsm:CrossIndustryInvoice/rsm:SupplyChainTradeTransaction/ram:ApplicableHeaderTradeSettlement/ram:PayerTradeParty/ram:PostalTradeAddress</v>
      </c>
      <c r="AC951" s="13" t="str">
        <f t="shared" si="157"/>
        <v>/ram:CountrySubDivisionName</v>
      </c>
      <c r="AD951" s="14">
        <f>COUNTIFS(R$4:R951,AB951)</f>
        <v>1</v>
      </c>
      <c r="AE951" s="1"/>
      <c r="AF951" s="61" t="str">
        <f t="shared" si="147"/>
        <v>EXT</v>
      </c>
      <c r="AG951" s="62">
        <f t="shared" si="149"/>
        <v>5</v>
      </c>
      <c r="AH951" s="62" t="str">
        <f t="shared" si="148"/>
        <v>0..1</v>
      </c>
      <c r="AI951" s="64" t="s">
        <v>3848</v>
      </c>
      <c r="AJ951" s="64" t="s">
        <v>1671</v>
      </c>
      <c r="AK951" s="65" t="s">
        <v>1672</v>
      </c>
      <c r="AL951" s="65"/>
      <c r="AM951" s="65" t="s">
        <v>35</v>
      </c>
      <c r="AN951" s="64" t="s">
        <v>78</v>
      </c>
      <c r="AO951" s="66" t="str">
        <f t="shared" si="159"/>
        <v>0..1</v>
      </c>
      <c r="AP951" s="66" t="str">
        <f t="shared" si="159"/>
        <v>0..1</v>
      </c>
      <c r="AQ951" s="6" t="str">
        <f t="shared" si="159"/>
        <v>/rsm:CrossIndustryInvoice
/rsm:SupplyChainTradeTransaction
/ram:ApplicableHeaderTradeSettlement
/ram:PayerTradeParty
/ram:PostalTradeAddress
/ram:CountrySubDivisionName</v>
      </c>
      <c r="AR951" s="67" t="str">
        <f t="shared" si="158"/>
        <v>/rsm:CrossIndustryInvoice/rsm:SupplyChainTradeTransaction/ram:ApplicableHeaderTradeSettlement/ram:PayerTradeParty/ram:PostalTradeAddress/ram:CountrySubDivisionName</v>
      </c>
      <c r="AS951" s="66" t="s">
        <v>73</v>
      </c>
      <c r="AT951" s="68" t="s">
        <v>56</v>
      </c>
      <c r="AU951" s="62" t="str">
        <f t="shared" si="150"/>
        <v>0..n</v>
      </c>
      <c r="AV951" s="66"/>
      <c r="AW951" s="69" t="s">
        <v>35</v>
      </c>
      <c r="AX951" s="7"/>
      <c r="AY951" s="70" t="str">
        <f t="shared" si="151"/>
        <v>EXTENDED</v>
      </c>
      <c r="AZ951" s="70" t="str">
        <f t="shared" si="151"/>
        <v>EXTENDED FR B2B</v>
      </c>
      <c r="BA951" s="1"/>
      <c r="BB951" s="57"/>
      <c r="BE951"/>
      <c r="BF951" s="1"/>
      <c r="BG951" s="1"/>
      <c r="BH951" s="1"/>
      <c r="BI951" s="1"/>
      <c r="BJ951" s="1"/>
      <c r="BK951" s="1"/>
      <c r="BL951" s="1"/>
      <c r="BM951" s="1"/>
      <c r="BN951" s="1"/>
      <c r="BO951" s="1"/>
      <c r="BP951" s="1"/>
      <c r="BQ951" s="1"/>
      <c r="BR951" s="1"/>
      <c r="BS951" s="1"/>
      <c r="BT951" s="1"/>
      <c r="BU951" s="1"/>
      <c r="BV951" s="1"/>
      <c r="BW951" s="1"/>
      <c r="BX951" s="1"/>
      <c r="BY951" s="1"/>
      <c r="BZ951" s="1"/>
    </row>
    <row r="952" spans="1:78" s="59" customFormat="1" ht="76.5">
      <c r="A952" s="45" t="str">
        <f t="shared" si="154"/>
        <v>EXT</v>
      </c>
      <c r="B952" s="131" t="s">
        <v>2079</v>
      </c>
      <c r="C952" s="131"/>
      <c r="D952" s="214" t="s">
        <v>3431</v>
      </c>
      <c r="E952" s="139" t="s">
        <v>41</v>
      </c>
      <c r="F952" s="295" t="e">
        <v>#N/A</v>
      </c>
      <c r="G952" s="140">
        <f t="shared" si="152"/>
        <v>4</v>
      </c>
      <c r="H952" s="140" t="s">
        <v>42</v>
      </c>
      <c r="I952" s="216" t="s">
        <v>3954</v>
      </c>
      <c r="J952" s="125"/>
      <c r="K952" s="126"/>
      <c r="L952" s="126"/>
      <c r="M952" s="126"/>
      <c r="N952" s="125"/>
      <c r="O952" s="124" t="s">
        <v>42</v>
      </c>
      <c r="P952" s="124" t="str">
        <f t="shared" si="155"/>
        <v>0..1</v>
      </c>
      <c r="Q952" s="141" t="s">
        <v>3955</v>
      </c>
      <c r="R952" s="142" t="s">
        <v>3956</v>
      </c>
      <c r="S952" s="124"/>
      <c r="T952" s="129"/>
      <c r="U952" s="140" t="s">
        <v>62</v>
      </c>
      <c r="V952" s="124"/>
      <c r="W952" s="130"/>
      <c r="X952" s="38"/>
      <c r="Y952" s="143" t="s">
        <v>47</v>
      </c>
      <c r="Z952" s="143" t="s">
        <v>48</v>
      </c>
      <c r="AA952" s="4"/>
      <c r="AB952" s="13" t="str">
        <f t="shared" si="156"/>
        <v>/rsm:CrossIndustryInvoice/rsm:SupplyChainTradeTransaction/ram:ApplicableHeaderTradeSettlement/ram:PayerTradeParty</v>
      </c>
      <c r="AC952" s="13" t="str">
        <f t="shared" si="157"/>
        <v>/ram:URIUniversalCommunication</v>
      </c>
      <c r="AD952" s="14">
        <f>COUNTIFS(R$4:R952,AB952)</f>
        <v>1</v>
      </c>
      <c r="AE952" s="1"/>
      <c r="AF952" s="139" t="str">
        <f t="shared" si="147"/>
        <v>EXT</v>
      </c>
      <c r="AG952" s="140">
        <f t="shared" si="149"/>
        <v>4</v>
      </c>
      <c r="AH952" s="140" t="str">
        <f t="shared" si="148"/>
        <v>0..1</v>
      </c>
      <c r="AI952" s="216" t="s">
        <v>1001</v>
      </c>
      <c r="AJ952" s="125"/>
      <c r="AK952" s="126"/>
      <c r="AL952" s="126"/>
      <c r="AM952" s="126"/>
      <c r="AN952" s="125"/>
      <c r="AO952" s="124" t="str">
        <f t="shared" si="159"/>
        <v>0..1</v>
      </c>
      <c r="AP952" s="124" t="str">
        <f t="shared" si="159"/>
        <v>0..1</v>
      </c>
      <c r="AQ952" s="141" t="str">
        <f t="shared" si="159"/>
        <v>/rsm:CrossIndustryInvoice
/rsm:SupplyChainTradeTransaction
/ram:ApplicableHeaderTradeSettlement
/ram:PayerTradeParty
/ram:URIUniversalCommunication</v>
      </c>
      <c r="AR952" s="142" t="str">
        <f t="shared" si="158"/>
        <v>/rsm:CrossIndustryInvoice/rsm:SupplyChainTradeTransaction/ram:ApplicableHeaderTradeSettlement/ram:PayerTradeParty/ram:URIUniversalCommunication</v>
      </c>
      <c r="AS952" s="124"/>
      <c r="AT952" s="129"/>
      <c r="AU952" s="140" t="str">
        <f t="shared" si="150"/>
        <v>0..n</v>
      </c>
      <c r="AV952" s="124"/>
      <c r="AW952" s="130"/>
      <c r="AX952" s="7"/>
      <c r="AY952" s="143" t="str">
        <f t="shared" si="151"/>
        <v>EXTENDED</v>
      </c>
      <c r="AZ952" s="143" t="str">
        <f t="shared" si="151"/>
        <v>EXTENDED FR B2B</v>
      </c>
      <c r="BA952" s="1"/>
      <c r="BB952" s="57"/>
      <c r="BE952"/>
      <c r="BF952" s="1"/>
      <c r="BG952" s="1"/>
      <c r="BH952" s="1"/>
      <c r="BI952" s="1"/>
      <c r="BJ952" s="1"/>
      <c r="BK952" s="1"/>
      <c r="BL952" s="1"/>
      <c r="BM952" s="1"/>
      <c r="BN952" s="1"/>
      <c r="BO952" s="1"/>
      <c r="BP952" s="1"/>
      <c r="BQ952" s="1"/>
      <c r="BR952" s="1"/>
      <c r="BS952" s="1"/>
      <c r="BT952" s="1"/>
      <c r="BU952" s="1"/>
      <c r="BV952" s="1"/>
      <c r="BW952" s="1"/>
      <c r="BX952" s="1"/>
      <c r="BY952" s="1"/>
      <c r="BZ952" s="1"/>
    </row>
    <row r="953" spans="1:78" s="59" customFormat="1" ht="89.25">
      <c r="A953" s="45" t="str">
        <f t="shared" si="154"/>
        <v>EXT</v>
      </c>
      <c r="B953" s="131" t="s">
        <v>2079</v>
      </c>
      <c r="C953" s="131"/>
      <c r="D953" s="214" t="s">
        <v>3431</v>
      </c>
      <c r="E953" s="61" t="s">
        <v>41</v>
      </c>
      <c r="F953" s="281" t="s">
        <v>5060</v>
      </c>
      <c r="G953" s="62">
        <f t="shared" si="152"/>
        <v>5</v>
      </c>
      <c r="H953" s="62" t="s">
        <v>32</v>
      </c>
      <c r="I953" s="64" t="s">
        <v>623</v>
      </c>
      <c r="J953" s="64"/>
      <c r="K953" s="65"/>
      <c r="L953" s="65"/>
      <c r="M953" s="65"/>
      <c r="N953" s="64"/>
      <c r="O953" s="66" t="s">
        <v>32</v>
      </c>
      <c r="P953" s="66" t="str">
        <f t="shared" si="155"/>
        <v>1..1</v>
      </c>
      <c r="Q953" s="6" t="s">
        <v>3957</v>
      </c>
      <c r="R953" s="67" t="s">
        <v>3958</v>
      </c>
      <c r="S953" s="66" t="s">
        <v>55</v>
      </c>
      <c r="T953" s="68" t="s">
        <v>56</v>
      </c>
      <c r="U953" s="62" t="s">
        <v>42</v>
      </c>
      <c r="V953" s="66"/>
      <c r="W953" s="69"/>
      <c r="X953" s="38"/>
      <c r="Y953" s="70" t="s">
        <v>47</v>
      </c>
      <c r="Z953" s="70" t="s">
        <v>48</v>
      </c>
      <c r="AA953" s="4"/>
      <c r="AB953" s="13" t="str">
        <f t="shared" si="156"/>
        <v>/rsm:CrossIndustryInvoice/rsm:SupplyChainTradeTransaction/ram:ApplicableHeaderTradeSettlement/ram:PayerTradeParty/ram:URIUniversalCommunication</v>
      </c>
      <c r="AC953" s="13" t="str">
        <f t="shared" si="157"/>
        <v>/ram:URIID</v>
      </c>
      <c r="AD953" s="14">
        <f>COUNTIFS(R$4:R953,AB953)</f>
        <v>1</v>
      </c>
      <c r="AE953" s="1"/>
      <c r="AF953" s="61" t="str">
        <f t="shared" si="147"/>
        <v>EXT</v>
      </c>
      <c r="AG953" s="62">
        <f t="shared" si="149"/>
        <v>5</v>
      </c>
      <c r="AH953" s="62" t="str">
        <f t="shared" si="148"/>
        <v>1..1</v>
      </c>
      <c r="AI953" s="64" t="s">
        <v>2172</v>
      </c>
      <c r="AJ953" s="64"/>
      <c r="AK953" s="65"/>
      <c r="AL953" s="65"/>
      <c r="AM953" s="65"/>
      <c r="AN953" s="64"/>
      <c r="AO953" s="66" t="str">
        <f t="shared" si="159"/>
        <v>1..1</v>
      </c>
      <c r="AP953" s="66" t="str">
        <f t="shared" si="159"/>
        <v>1..1</v>
      </c>
      <c r="AQ953" s="6" t="str">
        <f t="shared" si="159"/>
        <v>/rsm:CrossIndustryInvoice
/rsm:SupplyChainTradeTransaction
/ram:ApplicableHeaderTradeSettlement
/ram:PayerTradeParty
/ram:URIUniversalCommunication
/ram:URIID</v>
      </c>
      <c r="AR953" s="67" t="str">
        <f t="shared" si="158"/>
        <v>/rsm:CrossIndustryInvoice/rsm:SupplyChainTradeTransaction/ram:ApplicableHeaderTradeSettlement/ram:PayerTradeParty/ram:URIUniversalCommunication/ram:URIID</v>
      </c>
      <c r="AS953" s="66" t="s">
        <v>55</v>
      </c>
      <c r="AT953" s="68" t="s">
        <v>56</v>
      </c>
      <c r="AU953" s="62" t="str">
        <f t="shared" si="150"/>
        <v>0..1</v>
      </c>
      <c r="AV953" s="66"/>
      <c r="AW953" s="69"/>
      <c r="AX953" s="7"/>
      <c r="AY953" s="70" t="str">
        <f t="shared" si="151"/>
        <v>EXTENDED</v>
      </c>
      <c r="AZ953" s="70" t="str">
        <f t="shared" si="151"/>
        <v>EXTENDED FR B2B</v>
      </c>
      <c r="BA953" s="1"/>
      <c r="BB953" s="57"/>
      <c r="BE953"/>
      <c r="BF953" s="1"/>
      <c r="BG953" s="1"/>
      <c r="BH953" s="1"/>
      <c r="BI953" s="1"/>
      <c r="BJ953" s="1"/>
      <c r="BK953" s="1"/>
      <c r="BL953" s="1"/>
      <c r="BM953" s="1"/>
      <c r="BN953" s="1"/>
      <c r="BO953" s="1"/>
      <c r="BP953" s="1"/>
      <c r="BQ953" s="1"/>
      <c r="BR953" s="1"/>
      <c r="BS953" s="1"/>
      <c r="BT953" s="1"/>
      <c r="BU953" s="1"/>
      <c r="BV953" s="1"/>
      <c r="BW953" s="1"/>
      <c r="BX953" s="1"/>
      <c r="BY953" s="1"/>
      <c r="BZ953" s="1"/>
    </row>
    <row r="954" spans="1:78" s="59" customFormat="1" ht="102">
      <c r="A954" s="45" t="str">
        <f t="shared" si="154"/>
        <v>EXT</v>
      </c>
      <c r="B954" s="131" t="s">
        <v>2079</v>
      </c>
      <c r="C954" s="131"/>
      <c r="D954" s="214" t="s">
        <v>3431</v>
      </c>
      <c r="E954" s="61" t="s">
        <v>41</v>
      </c>
      <c r="F954" s="281" t="s">
        <v>5061</v>
      </c>
      <c r="G954" s="62">
        <f t="shared" si="152"/>
        <v>6</v>
      </c>
      <c r="H954" s="62" t="s">
        <v>42</v>
      </c>
      <c r="I954" s="64" t="s">
        <v>498</v>
      </c>
      <c r="J954" s="64"/>
      <c r="K954" s="65"/>
      <c r="L954" s="65"/>
      <c r="M954" s="65"/>
      <c r="N954" s="64"/>
      <c r="O954" s="66" t="s">
        <v>32</v>
      </c>
      <c r="P954" s="66" t="str">
        <f t="shared" si="155"/>
        <v>1..1</v>
      </c>
      <c r="Q954" s="6" t="s">
        <v>3959</v>
      </c>
      <c r="R954" s="67" t="s">
        <v>3960</v>
      </c>
      <c r="S954" s="66" t="s">
        <v>329</v>
      </c>
      <c r="T954" s="68" t="s">
        <v>163</v>
      </c>
      <c r="U954" s="62" t="s">
        <v>42</v>
      </c>
      <c r="V954" s="66"/>
      <c r="W954" s="69"/>
      <c r="X954" s="38"/>
      <c r="Y954" s="70" t="s">
        <v>47</v>
      </c>
      <c r="Z954" s="70" t="s">
        <v>48</v>
      </c>
      <c r="AA954" s="4"/>
      <c r="AB954" s="13" t="str">
        <f t="shared" si="156"/>
        <v>/rsm:CrossIndustryInvoice/rsm:SupplyChainTradeTransaction/ram:ApplicableHeaderTradeSettlement/ram:PayerTradeParty/ram:URIUniversalCommunication/ram:URIID</v>
      </c>
      <c r="AC954" s="13" t="str">
        <f t="shared" si="157"/>
        <v>/@schemeID</v>
      </c>
      <c r="AD954" s="14">
        <f>COUNTIFS(R$4:R954,AB954)</f>
        <v>1</v>
      </c>
      <c r="AE954" s="1"/>
      <c r="AF954" s="61" t="str">
        <f t="shared" si="147"/>
        <v>EXT</v>
      </c>
      <c r="AG954" s="62">
        <f t="shared" si="149"/>
        <v>6</v>
      </c>
      <c r="AH954" s="62" t="str">
        <f t="shared" si="148"/>
        <v>0..1</v>
      </c>
      <c r="AI954" s="64" t="s">
        <v>330</v>
      </c>
      <c r="AJ954" s="64"/>
      <c r="AK954" s="65"/>
      <c r="AL954" s="65"/>
      <c r="AM954" s="65"/>
      <c r="AN954" s="64"/>
      <c r="AO954" s="66" t="str">
        <f t="shared" si="159"/>
        <v>1..1</v>
      </c>
      <c r="AP954" s="66" t="str">
        <f t="shared" si="159"/>
        <v>1..1</v>
      </c>
      <c r="AQ954" s="6" t="str">
        <f t="shared" si="159"/>
        <v>/rsm:CrossIndustryInvoice
/rsm:SupplyChainTradeTransaction
/ram:ApplicableHeaderTradeSettlement
/ram:PayerTradeParty
/ram:URIUniversalCommunication
/ram:URIID
/@schemeID</v>
      </c>
      <c r="AR954" s="67" t="str">
        <f t="shared" si="158"/>
        <v>/rsm:CrossIndustryInvoice/rsm:SupplyChainTradeTransaction/ram:ApplicableHeaderTradeSettlement/ram:PayerTradeParty/ram:URIUniversalCommunication/ram:URIID/@schemeID</v>
      </c>
      <c r="AS954" s="66" t="s">
        <v>329</v>
      </c>
      <c r="AT954" s="68" t="s">
        <v>163</v>
      </c>
      <c r="AU954" s="62" t="str">
        <f t="shared" si="150"/>
        <v>0..1</v>
      </c>
      <c r="AV954" s="66"/>
      <c r="AW954" s="69"/>
      <c r="AX954" s="7"/>
      <c r="AY954" s="70" t="str">
        <f t="shared" si="151"/>
        <v>EXTENDED</v>
      </c>
      <c r="AZ954" s="70" t="str">
        <f t="shared" si="151"/>
        <v>EXTENDED FR B2B</v>
      </c>
      <c r="BA954" s="1"/>
      <c r="BB954" s="57"/>
      <c r="BE954"/>
      <c r="BF954" s="1"/>
      <c r="BG954" s="1"/>
      <c r="BH954" s="1"/>
      <c r="BI954" s="1"/>
      <c r="BJ954" s="1"/>
      <c r="BK954" s="1"/>
      <c r="BL954" s="1"/>
      <c r="BM954" s="1"/>
      <c r="BN954" s="1"/>
      <c r="BO954" s="1"/>
      <c r="BP954" s="1"/>
      <c r="BQ954" s="1"/>
      <c r="BR954" s="1"/>
      <c r="BS954" s="1"/>
      <c r="BT954" s="1"/>
      <c r="BU954" s="1"/>
      <c r="BV954" s="1"/>
      <c r="BW954" s="1"/>
      <c r="BX954" s="1"/>
      <c r="BY954" s="1"/>
      <c r="BZ954" s="1"/>
    </row>
    <row r="955" spans="1:78" s="59" customFormat="1" ht="76.5">
      <c r="A955" s="45" t="str">
        <f t="shared" si="154"/>
        <v>EXT</v>
      </c>
      <c r="B955" s="131" t="s">
        <v>2079</v>
      </c>
      <c r="C955" s="131"/>
      <c r="D955" s="214" t="s">
        <v>3431</v>
      </c>
      <c r="E955" s="139" t="s">
        <v>41</v>
      </c>
      <c r="F955" s="295" t="e">
        <v>#N/A</v>
      </c>
      <c r="G955" s="140">
        <f t="shared" si="152"/>
        <v>4</v>
      </c>
      <c r="H955" s="140" t="s">
        <v>62</v>
      </c>
      <c r="I955" s="216" t="s">
        <v>3961</v>
      </c>
      <c r="J955" s="125"/>
      <c r="K955" s="126"/>
      <c r="L955" s="126"/>
      <c r="M955" s="126"/>
      <c r="N955" s="125"/>
      <c r="O955" s="124" t="s">
        <v>62</v>
      </c>
      <c r="P955" s="124" t="str">
        <f t="shared" si="155"/>
        <v>0..n</v>
      </c>
      <c r="Q955" s="141" t="s">
        <v>3962</v>
      </c>
      <c r="R955" s="142" t="s">
        <v>3963</v>
      </c>
      <c r="S955" s="124"/>
      <c r="T955" s="129"/>
      <c r="U955" s="140" t="s">
        <v>62</v>
      </c>
      <c r="V955" s="124"/>
      <c r="W955" s="130"/>
      <c r="X955" s="38"/>
      <c r="Y955" s="143" t="s">
        <v>47</v>
      </c>
      <c r="Z955" s="143" t="s">
        <v>47</v>
      </c>
      <c r="AA955" s="4"/>
      <c r="AB955" s="13" t="str">
        <f t="shared" si="156"/>
        <v>/rsm:CrossIndustryInvoice/rsm:SupplyChainTradeTransaction/ram:ApplicableHeaderTradeSettlement/ram:PayerTradeParty</v>
      </c>
      <c r="AC955" s="13" t="str">
        <f t="shared" si="157"/>
        <v>/ram:SpecifiedTaxRegistration</v>
      </c>
      <c r="AD955" s="14">
        <f>COUNTIFS(R$4:R955,AB955)</f>
        <v>1</v>
      </c>
      <c r="AE955" s="1"/>
      <c r="AF955" s="139" t="str">
        <f t="shared" si="147"/>
        <v>EXT</v>
      </c>
      <c r="AG955" s="140">
        <f t="shared" si="149"/>
        <v>4</v>
      </c>
      <c r="AH955" s="140" t="str">
        <f t="shared" si="148"/>
        <v>0..n</v>
      </c>
      <c r="AI955" s="216" t="s">
        <v>1011</v>
      </c>
      <c r="AJ955" s="125"/>
      <c r="AK955" s="126"/>
      <c r="AL955" s="126"/>
      <c r="AM955" s="126"/>
      <c r="AN955" s="125"/>
      <c r="AO955" s="124" t="str">
        <f t="shared" si="159"/>
        <v>0..n</v>
      </c>
      <c r="AP955" s="124" t="str">
        <f t="shared" si="159"/>
        <v>0..n</v>
      </c>
      <c r="AQ955" s="141" t="str">
        <f t="shared" si="159"/>
        <v>/rsm:CrossIndustryInvoice
/rsm:SupplyChainTradeTransaction
/ram:ApplicableHeaderTradeSettlement
/ram:PayerTradeParty
/ram:SpecifiedTaxRegistration</v>
      </c>
      <c r="AR955" s="142" t="str">
        <f t="shared" si="158"/>
        <v>/rsm:CrossIndustryInvoice/rsm:SupplyChainTradeTransaction/ram:ApplicableHeaderTradeSettlement/ram:PayerTradeParty/ram:SpecifiedTaxRegistration</v>
      </c>
      <c r="AS955" s="124"/>
      <c r="AT955" s="129"/>
      <c r="AU955" s="140" t="str">
        <f t="shared" si="150"/>
        <v>0..n</v>
      </c>
      <c r="AV955" s="124"/>
      <c r="AW955" s="130"/>
      <c r="AX955" s="7"/>
      <c r="AY955" s="143" t="str">
        <f t="shared" si="151"/>
        <v>EXTENDED</v>
      </c>
      <c r="AZ955" s="143" t="str">
        <f t="shared" si="151"/>
        <v>EXTENDED</v>
      </c>
      <c r="BA955" s="1"/>
      <c r="BB955" s="57"/>
      <c r="BE955"/>
      <c r="BF955" s="1"/>
      <c r="BG955" s="1"/>
      <c r="BH955" s="1"/>
      <c r="BI955" s="1"/>
      <c r="BJ955" s="1"/>
      <c r="BK955" s="1"/>
      <c r="BL955" s="1"/>
      <c r="BM955" s="1"/>
      <c r="BN955" s="1"/>
      <c r="BO955" s="1"/>
      <c r="BP955" s="1"/>
      <c r="BQ955" s="1"/>
      <c r="BR955" s="1"/>
      <c r="BS955" s="1"/>
      <c r="BT955" s="1"/>
      <c r="BU955" s="1"/>
      <c r="BV955" s="1"/>
      <c r="BW955" s="1"/>
      <c r="BX955" s="1"/>
      <c r="BY955" s="1"/>
      <c r="BZ955" s="1"/>
    </row>
    <row r="956" spans="1:78" s="59" customFormat="1" ht="89.25">
      <c r="A956" s="45" t="str">
        <f t="shared" si="154"/>
        <v>EXT</v>
      </c>
      <c r="B956" s="131" t="s">
        <v>2079</v>
      </c>
      <c r="C956" s="131"/>
      <c r="D956" s="214" t="s">
        <v>3431</v>
      </c>
      <c r="E956" s="61" t="s">
        <v>41</v>
      </c>
      <c r="F956" s="281" t="s">
        <v>5062</v>
      </c>
      <c r="G956" s="62">
        <f t="shared" si="152"/>
        <v>5</v>
      </c>
      <c r="H956" s="62" t="s">
        <v>32</v>
      </c>
      <c r="I956" s="64" t="s">
        <v>3</v>
      </c>
      <c r="J956" s="64"/>
      <c r="K956" s="65"/>
      <c r="L956" s="65"/>
      <c r="M956" s="65"/>
      <c r="N956" s="64"/>
      <c r="O956" s="66" t="s">
        <v>32</v>
      </c>
      <c r="P956" s="66" t="str">
        <f t="shared" si="155"/>
        <v>1..1</v>
      </c>
      <c r="Q956" s="6" t="s">
        <v>3964</v>
      </c>
      <c r="R956" s="67" t="s">
        <v>3965</v>
      </c>
      <c r="S956" s="66" t="s">
        <v>55</v>
      </c>
      <c r="T956" s="68" t="s">
        <v>56</v>
      </c>
      <c r="U956" s="62" t="s">
        <v>42</v>
      </c>
      <c r="V956" s="66"/>
      <c r="W956" s="69"/>
      <c r="X956" s="38"/>
      <c r="Y956" s="70" t="s">
        <v>47</v>
      </c>
      <c r="Z956" s="70" t="s">
        <v>47</v>
      </c>
      <c r="AA956" s="4"/>
      <c r="AB956" s="13" t="str">
        <f t="shared" si="156"/>
        <v>/rsm:CrossIndustryInvoice/rsm:SupplyChainTradeTransaction/ram:ApplicableHeaderTradeSettlement/ram:PayerTradeParty/ram:SpecifiedTaxRegistration</v>
      </c>
      <c r="AC956" s="13" t="str">
        <f t="shared" si="157"/>
        <v>/ram:ID</v>
      </c>
      <c r="AD956" s="14">
        <f>COUNTIFS(R$4:R956,AB956)</f>
        <v>1</v>
      </c>
      <c r="AE956" s="1"/>
      <c r="AF956" s="61" t="str">
        <f t="shared" si="147"/>
        <v>EXT</v>
      </c>
      <c r="AG956" s="62">
        <f t="shared" si="149"/>
        <v>5</v>
      </c>
      <c r="AH956" s="62" t="str">
        <f t="shared" si="148"/>
        <v>1..1</v>
      </c>
      <c r="AI956" s="64" t="s">
        <v>1014</v>
      </c>
      <c r="AJ956" s="64"/>
      <c r="AK956" s="65"/>
      <c r="AL956" s="65"/>
      <c r="AM956" s="65"/>
      <c r="AN956" s="64"/>
      <c r="AO956" s="66" t="str">
        <f t="shared" si="159"/>
        <v>1..1</v>
      </c>
      <c r="AP956" s="66" t="str">
        <f t="shared" si="159"/>
        <v>1..1</v>
      </c>
      <c r="AQ956" s="6" t="str">
        <f t="shared" si="159"/>
        <v>/rsm:CrossIndustryInvoice
/rsm:SupplyChainTradeTransaction
/ram:ApplicableHeaderTradeSettlement
/ram:PayerTradeParty
/ram:SpecifiedTaxRegistration
/ram:ID</v>
      </c>
      <c r="AR956" s="67" t="str">
        <f t="shared" si="158"/>
        <v>/rsm:CrossIndustryInvoice/rsm:SupplyChainTradeTransaction/ram:ApplicableHeaderTradeSettlement/ram:PayerTradeParty/ram:SpecifiedTaxRegistration/ram:ID</v>
      </c>
      <c r="AS956" s="66" t="s">
        <v>55</v>
      </c>
      <c r="AT956" s="68" t="s">
        <v>56</v>
      </c>
      <c r="AU956" s="62" t="str">
        <f t="shared" si="150"/>
        <v>0..1</v>
      </c>
      <c r="AV956" s="66"/>
      <c r="AW956" s="69"/>
      <c r="AX956" s="7"/>
      <c r="AY956" s="70" t="str">
        <f t="shared" si="151"/>
        <v>EXTENDED</v>
      </c>
      <c r="AZ956" s="70" t="str">
        <f t="shared" si="151"/>
        <v>EXTENDED</v>
      </c>
      <c r="BA956" s="1"/>
      <c r="BB956" s="57"/>
      <c r="BE956"/>
      <c r="BF956" s="1"/>
      <c r="BG956" s="1"/>
      <c r="BH956" s="1"/>
      <c r="BI956" s="1"/>
      <c r="BJ956" s="1"/>
      <c r="BK956" s="1"/>
      <c r="BL956" s="1"/>
      <c r="BM956" s="1"/>
      <c r="BN956" s="1"/>
      <c r="BO956" s="1"/>
      <c r="BP956" s="1"/>
      <c r="BQ956" s="1"/>
      <c r="BR956" s="1"/>
      <c r="BS956" s="1"/>
      <c r="BT956" s="1"/>
      <c r="BU956" s="1"/>
      <c r="BV956" s="1"/>
      <c r="BW956" s="1"/>
      <c r="BX956" s="1"/>
      <c r="BY956" s="1"/>
      <c r="BZ956" s="1"/>
    </row>
    <row r="957" spans="1:78" s="59" customFormat="1" ht="102">
      <c r="A957" s="45" t="str">
        <f t="shared" si="154"/>
        <v>EXT</v>
      </c>
      <c r="B957" s="131" t="s">
        <v>2079</v>
      </c>
      <c r="C957" s="131"/>
      <c r="D957" s="214" t="s">
        <v>3431</v>
      </c>
      <c r="E957" s="61" t="s">
        <v>41</v>
      </c>
      <c r="F957" s="281" t="s">
        <v>5063</v>
      </c>
      <c r="G957" s="62">
        <f t="shared" si="152"/>
        <v>6</v>
      </c>
      <c r="H957" s="62" t="s">
        <v>42</v>
      </c>
      <c r="I957" s="64" t="s">
        <v>498</v>
      </c>
      <c r="J957" s="64"/>
      <c r="K957" s="65" t="s">
        <v>1015</v>
      </c>
      <c r="L957" s="65"/>
      <c r="M957" s="65" t="s">
        <v>1016</v>
      </c>
      <c r="N957" s="64"/>
      <c r="O957" s="66" t="s">
        <v>32</v>
      </c>
      <c r="P957" s="66" t="str">
        <f t="shared" si="155"/>
        <v>1..1</v>
      </c>
      <c r="Q957" s="6" t="s">
        <v>3966</v>
      </c>
      <c r="R957" s="67" t="s">
        <v>3967</v>
      </c>
      <c r="S957" s="66" t="s">
        <v>329</v>
      </c>
      <c r="T957" s="68" t="s">
        <v>163</v>
      </c>
      <c r="U957" s="62" t="s">
        <v>42</v>
      </c>
      <c r="V957" s="66"/>
      <c r="W957" s="69"/>
      <c r="X957" s="38"/>
      <c r="Y957" s="70" t="s">
        <v>47</v>
      </c>
      <c r="Z957" s="70" t="s">
        <v>47</v>
      </c>
      <c r="AA957" s="4"/>
      <c r="AB957" s="13" t="str">
        <f t="shared" si="156"/>
        <v>/rsm:CrossIndustryInvoice/rsm:SupplyChainTradeTransaction/ram:ApplicableHeaderTradeSettlement/ram:PayerTradeParty/ram:SpecifiedTaxRegistration/ram:ID</v>
      </c>
      <c r="AC957" s="13" t="str">
        <f t="shared" si="157"/>
        <v>/@schemeID</v>
      </c>
      <c r="AD957" s="14">
        <f>COUNTIFS(R$4:R957,AB957)</f>
        <v>1</v>
      </c>
      <c r="AE957" s="1"/>
      <c r="AF957" s="61" t="str">
        <f t="shared" si="147"/>
        <v>EXT</v>
      </c>
      <c r="AG957" s="62">
        <f t="shared" si="149"/>
        <v>6</v>
      </c>
      <c r="AH957" s="62" t="str">
        <f t="shared" si="148"/>
        <v>0..1</v>
      </c>
      <c r="AI957" s="64" t="s">
        <v>1019</v>
      </c>
      <c r="AJ957" s="64"/>
      <c r="AK957" s="65"/>
      <c r="AL957" s="65"/>
      <c r="AM957" s="65"/>
      <c r="AN957" s="64"/>
      <c r="AO957" s="66" t="str">
        <f t="shared" si="159"/>
        <v>1..1</v>
      </c>
      <c r="AP957" s="66" t="str">
        <f t="shared" si="159"/>
        <v>1..1</v>
      </c>
      <c r="AQ957" s="6" t="str">
        <f t="shared" si="159"/>
        <v>/rsm:CrossIndustryInvoice
/rsm:SupplyChainTradeTransaction
/ram:ApplicableHeaderTradeSettlement
/ram:PayerTradeParty
/ram:SpecifiedTaxRegistration
/ram:ID
/@schemeID</v>
      </c>
      <c r="AR957" s="67" t="str">
        <f t="shared" si="158"/>
        <v>/rsm:CrossIndustryInvoice/rsm:SupplyChainTradeTransaction/ram:ApplicableHeaderTradeSettlement/ram:PayerTradeParty/ram:SpecifiedTaxRegistration/ram:ID/@schemeID</v>
      </c>
      <c r="AS957" s="66" t="s">
        <v>329</v>
      </c>
      <c r="AT957" s="68" t="s">
        <v>163</v>
      </c>
      <c r="AU957" s="62" t="str">
        <f t="shared" si="150"/>
        <v>0..1</v>
      </c>
      <c r="AV957" s="66"/>
      <c r="AW957" s="69"/>
      <c r="AX957" s="7"/>
      <c r="AY957" s="70" t="str">
        <f t="shared" si="151"/>
        <v>EXTENDED</v>
      </c>
      <c r="AZ957" s="70" t="str">
        <f t="shared" si="151"/>
        <v>EXTENDED</v>
      </c>
      <c r="BA957" s="1"/>
      <c r="BB957" s="57"/>
      <c r="BE957"/>
      <c r="BF957" s="1"/>
      <c r="BG957" s="1"/>
      <c r="BH957" s="1"/>
      <c r="BI957" s="1"/>
      <c r="BJ957" s="1"/>
      <c r="BK957" s="1"/>
      <c r="BL957" s="1"/>
      <c r="BM957" s="1"/>
      <c r="BN957" s="1"/>
      <c r="BO957" s="1"/>
      <c r="BP957" s="1"/>
      <c r="BQ957" s="1"/>
      <c r="BR957" s="1"/>
      <c r="BS957" s="1"/>
      <c r="BT957" s="1"/>
      <c r="BU957" s="1"/>
      <c r="BV957" s="1"/>
      <c r="BW957" s="1"/>
      <c r="BX957" s="1"/>
      <c r="BY957" s="1"/>
      <c r="BZ957" s="1"/>
    </row>
    <row r="958" spans="1:78" s="59" customFormat="1" ht="63.75">
      <c r="A958" s="45" t="str">
        <f t="shared" si="145"/>
        <v>EXT</v>
      </c>
      <c r="B958" s="45"/>
      <c r="C958" s="45"/>
      <c r="D958" s="215" t="s">
        <v>3431</v>
      </c>
      <c r="E958" s="99" t="s">
        <v>41</v>
      </c>
      <c r="F958" s="288" t="e">
        <v>#N/A</v>
      </c>
      <c r="G958" s="100">
        <f t="shared" si="152"/>
        <v>3</v>
      </c>
      <c r="H958" s="100" t="s">
        <v>42</v>
      </c>
      <c r="I958" s="125" t="s">
        <v>3968</v>
      </c>
      <c r="J958" s="125" t="s">
        <v>3969</v>
      </c>
      <c r="K958" s="126"/>
      <c r="L958" s="126"/>
      <c r="M958" s="126"/>
      <c r="N958" s="125"/>
      <c r="O958" s="124" t="s">
        <v>42</v>
      </c>
      <c r="P958" s="124" t="str">
        <f t="shared" si="155"/>
        <v>0..1</v>
      </c>
      <c r="Q958" s="102" t="s">
        <v>3970</v>
      </c>
      <c r="R958" s="103" t="s">
        <v>3971</v>
      </c>
      <c r="S958" s="124"/>
      <c r="T958" s="129" t="s">
        <v>38</v>
      </c>
      <c r="U958" s="100" t="s">
        <v>42</v>
      </c>
      <c r="V958" s="124"/>
      <c r="W958" s="130"/>
      <c r="X958" s="38"/>
      <c r="Y958" s="104" t="s">
        <v>47</v>
      </c>
      <c r="Z958" s="104" t="s">
        <v>48</v>
      </c>
      <c r="AA958" s="4"/>
      <c r="AB958" s="13" t="str">
        <f t="shared" si="143"/>
        <v>/rsm:CrossIndustryInvoice/rsm:SupplyChainTradeTransaction/ram:ApplicableHeaderTradeSettlement</v>
      </c>
      <c r="AC958" s="13" t="str">
        <f t="shared" si="144"/>
        <v>/ram:TaxApplicableTradeCurrencyExchange</v>
      </c>
      <c r="AD958" s="14">
        <f>COUNTIFS(R$4:R958,AB958)</f>
        <v>1</v>
      </c>
      <c r="AE958" s="1"/>
      <c r="AF958" s="99" t="str">
        <f t="shared" si="147"/>
        <v>EXT</v>
      </c>
      <c r="AG958" s="100">
        <f t="shared" si="149"/>
        <v>3</v>
      </c>
      <c r="AH958" s="100" t="str">
        <f t="shared" si="148"/>
        <v>0..1</v>
      </c>
      <c r="AI958" s="125">
        <v>0</v>
      </c>
      <c r="AJ958" s="125"/>
      <c r="AK958" s="126"/>
      <c r="AL958" s="126"/>
      <c r="AM958" s="126"/>
      <c r="AN958" s="125"/>
      <c r="AO958" s="124" t="str">
        <f t="shared" si="159"/>
        <v>0..1</v>
      </c>
      <c r="AP958" s="124" t="str">
        <f t="shared" si="159"/>
        <v>0..1</v>
      </c>
      <c r="AQ958" s="102" t="str">
        <f t="shared" si="159"/>
        <v>/rsm:CrossIndustryInvoice
/rsm:SupplyChainTradeTransaction
/ram:ApplicableHeaderTradeSettlement
/ram:TaxApplicableTradeCurrencyExchange</v>
      </c>
      <c r="AR958" s="103" t="str">
        <f t="shared" si="158"/>
        <v>/rsm:CrossIndustryInvoice/rsm:SupplyChainTradeTransaction/ram:ApplicableHeaderTradeSettlement/ram:TaxApplicableTradeCurrencyExchange</v>
      </c>
      <c r="AS958" s="124"/>
      <c r="AT958" s="129" t="s">
        <v>38</v>
      </c>
      <c r="AU958" s="100" t="str">
        <f t="shared" si="150"/>
        <v>0..1</v>
      </c>
      <c r="AV958" s="124"/>
      <c r="AW958" s="130"/>
      <c r="AX958" s="7"/>
      <c r="AY958" s="104" t="str">
        <f t="shared" si="151"/>
        <v>EXTENDED</v>
      </c>
      <c r="AZ958" s="104" t="str">
        <f t="shared" si="151"/>
        <v>EXTENDED FR B2B</v>
      </c>
      <c r="BA958" s="1"/>
      <c r="BB958" s="57"/>
      <c r="BE958"/>
      <c r="BF958" s="1"/>
      <c r="BG958" s="1"/>
      <c r="BH958" s="1"/>
      <c r="BI958" s="1"/>
      <c r="BJ958" s="1"/>
      <c r="BK958" s="1"/>
      <c r="BL958" s="1"/>
      <c r="BM958" s="1"/>
      <c r="BN958" s="1"/>
      <c r="BO958" s="1"/>
      <c r="BP958" s="1"/>
      <c r="BQ958" s="1"/>
      <c r="BR958" s="1"/>
      <c r="BS958" s="1"/>
      <c r="BT958" s="1"/>
      <c r="BU958" s="1"/>
      <c r="BV958" s="1"/>
      <c r="BW958" s="1"/>
      <c r="BX958" s="1"/>
      <c r="BY958" s="1"/>
      <c r="BZ958" s="1"/>
    </row>
    <row r="959" spans="1:78" s="59" customFormat="1" ht="85.5">
      <c r="A959" s="45" t="str">
        <f t="shared" si="145"/>
        <v>EXT</v>
      </c>
      <c r="B959" s="45"/>
      <c r="C959" s="45"/>
      <c r="D959" s="214" t="s">
        <v>3431</v>
      </c>
      <c r="E959" s="61" t="s">
        <v>41</v>
      </c>
      <c r="F959" s="281" t="e">
        <v>#N/A</v>
      </c>
      <c r="G959" s="62">
        <f t="shared" si="152"/>
        <v>4</v>
      </c>
      <c r="H959" s="62" t="s">
        <v>32</v>
      </c>
      <c r="I959" s="64" t="s">
        <v>3972</v>
      </c>
      <c r="J959" s="64" t="s">
        <v>3973</v>
      </c>
      <c r="K959" s="65"/>
      <c r="L959" s="65"/>
      <c r="M959" s="65"/>
      <c r="N959" s="64"/>
      <c r="O959" s="66" t="s">
        <v>32</v>
      </c>
      <c r="P959" s="66" t="str">
        <f t="shared" si="155"/>
        <v>1..1</v>
      </c>
      <c r="Q959" s="6" t="s">
        <v>3974</v>
      </c>
      <c r="R959" s="67" t="s">
        <v>3975</v>
      </c>
      <c r="S959" s="66" t="s">
        <v>131</v>
      </c>
      <c r="T959" s="68" t="s">
        <v>56</v>
      </c>
      <c r="U959" s="62" t="s">
        <v>32</v>
      </c>
      <c r="V959" s="66"/>
      <c r="W959" s="69"/>
      <c r="X959" s="38"/>
      <c r="Y959" s="70" t="s">
        <v>47</v>
      </c>
      <c r="Z959" s="70" t="s">
        <v>48</v>
      </c>
      <c r="AA959" s="4"/>
      <c r="AB959" s="13" t="str">
        <f t="shared" si="143"/>
        <v>/rsm:CrossIndustryInvoice/rsm:SupplyChainTradeTransaction/ram:ApplicableHeaderTradeSettlement/ram:TaxApplicableTradeCurrencyExchange</v>
      </c>
      <c r="AC959" s="13" t="str">
        <f t="shared" si="144"/>
        <v>/ram:SourceCurrencyCode</v>
      </c>
      <c r="AD959" s="14">
        <f>COUNTIFS(R$4:R959,AB959)</f>
        <v>1</v>
      </c>
      <c r="AE959" s="1"/>
      <c r="AF959" s="61" t="str">
        <f t="shared" si="147"/>
        <v>EXT</v>
      </c>
      <c r="AG959" s="62">
        <f t="shared" si="149"/>
        <v>4</v>
      </c>
      <c r="AH959" s="62" t="str">
        <f t="shared" si="148"/>
        <v>1..1</v>
      </c>
      <c r="AI959" s="64">
        <v>0</v>
      </c>
      <c r="AJ959" s="64"/>
      <c r="AK959" s="65"/>
      <c r="AL959" s="65"/>
      <c r="AM959" s="65"/>
      <c r="AN959" s="64"/>
      <c r="AO959" s="66" t="str">
        <f t="shared" si="159"/>
        <v>1..1</v>
      </c>
      <c r="AP959" s="66" t="str">
        <f t="shared" si="159"/>
        <v>1..1</v>
      </c>
      <c r="AQ959" s="6" t="str">
        <f t="shared" si="159"/>
        <v>/rsm:CrossIndustryInvoice
/rsm:SupplyChainTradeTransaction
/ram:ApplicableHeaderTradeSettlement
/ram:TaxApplicableTradeCurrencyExchange
/ram:SourceCurrencyCode</v>
      </c>
      <c r="AR959" s="67" t="str">
        <f t="shared" si="158"/>
        <v>/rsm:CrossIndustryInvoice/rsm:SupplyChainTradeTransaction/ram:ApplicableHeaderTradeSettlement/ram:TaxApplicableTradeCurrencyExchange/ram:SourceCurrencyCode</v>
      </c>
      <c r="AS959" s="66" t="s">
        <v>131</v>
      </c>
      <c r="AT959" s="68" t="s">
        <v>56</v>
      </c>
      <c r="AU959" s="62" t="str">
        <f t="shared" si="150"/>
        <v>1..1</v>
      </c>
      <c r="AV959" s="66"/>
      <c r="AW959" s="69"/>
      <c r="AX959" s="7"/>
      <c r="AY959" s="70" t="str">
        <f t="shared" si="151"/>
        <v>EXTENDED</v>
      </c>
      <c r="AZ959" s="70" t="str">
        <f t="shared" si="151"/>
        <v>EXTENDED FR B2B</v>
      </c>
      <c r="BA959" s="1"/>
      <c r="BB959" s="57"/>
      <c r="BE959"/>
      <c r="BF959" s="1"/>
      <c r="BG959" s="1"/>
      <c r="BH959" s="1"/>
      <c r="BI959" s="1"/>
      <c r="BJ959" s="1"/>
      <c r="BK959" s="1"/>
      <c r="BL959" s="1"/>
      <c r="BM959" s="1"/>
      <c r="BN959" s="1"/>
      <c r="BO959" s="1"/>
      <c r="BP959" s="1"/>
      <c r="BQ959" s="1"/>
      <c r="BR959" s="1"/>
      <c r="BS959" s="1"/>
      <c r="BT959" s="1"/>
      <c r="BU959" s="1"/>
      <c r="BV959" s="1"/>
      <c r="BW959" s="1"/>
      <c r="BX959" s="1"/>
      <c r="BY959" s="1"/>
      <c r="BZ959" s="1"/>
    </row>
    <row r="960" spans="1:78" s="59" customFormat="1" ht="85.5">
      <c r="A960" s="45" t="str">
        <f t="shared" si="145"/>
        <v>EXT</v>
      </c>
      <c r="B960" s="45"/>
      <c r="C960" s="45"/>
      <c r="D960" s="214" t="s">
        <v>3431</v>
      </c>
      <c r="E960" s="61" t="s">
        <v>41</v>
      </c>
      <c r="F960" s="281" t="e">
        <v>#N/A</v>
      </c>
      <c r="G960" s="62">
        <f t="shared" si="152"/>
        <v>4</v>
      </c>
      <c r="H960" s="62" t="s">
        <v>32</v>
      </c>
      <c r="I960" s="64" t="s">
        <v>3976</v>
      </c>
      <c r="J960" s="64" t="s">
        <v>3977</v>
      </c>
      <c r="K960" s="65"/>
      <c r="L960" s="65"/>
      <c r="M960" s="65"/>
      <c r="N960" s="64"/>
      <c r="O960" s="66" t="s">
        <v>32</v>
      </c>
      <c r="P960" s="66" t="str">
        <f t="shared" si="155"/>
        <v>1..1</v>
      </c>
      <c r="Q960" s="6" t="s">
        <v>3978</v>
      </c>
      <c r="R960" s="67" t="s">
        <v>3979</v>
      </c>
      <c r="S960" s="66" t="s">
        <v>131</v>
      </c>
      <c r="T960" s="68" t="s">
        <v>56</v>
      </c>
      <c r="U960" s="62" t="s">
        <v>32</v>
      </c>
      <c r="V960" s="66"/>
      <c r="W960" s="69"/>
      <c r="X960" s="38"/>
      <c r="Y960" s="70" t="s">
        <v>47</v>
      </c>
      <c r="Z960" s="70" t="s">
        <v>48</v>
      </c>
      <c r="AA960" s="4"/>
      <c r="AB960" s="13" t="str">
        <f t="shared" si="143"/>
        <v>/rsm:CrossIndustryInvoice/rsm:SupplyChainTradeTransaction/ram:ApplicableHeaderTradeSettlement/ram:TaxApplicableTradeCurrencyExchange</v>
      </c>
      <c r="AC960" s="13" t="str">
        <f t="shared" si="144"/>
        <v>/ram:TargetCurrencyCode</v>
      </c>
      <c r="AD960" s="14">
        <f>COUNTIFS(R$4:R960,AB960)</f>
        <v>1</v>
      </c>
      <c r="AE960" s="1"/>
      <c r="AF960" s="61" t="str">
        <f t="shared" ref="AF960:AF1023" si="160">E960</f>
        <v>EXT</v>
      </c>
      <c r="AG960" s="62">
        <f t="shared" ref="AG960:AG1023" si="161">LEN(AR960)-LEN(SUBSTITUTE(AR960,"/",""))-1</f>
        <v>4</v>
      </c>
      <c r="AH960" s="62" t="str">
        <f t="shared" ref="AH960:AH1023" si="162">H960</f>
        <v>1..1</v>
      </c>
      <c r="AI960" s="64">
        <v>0</v>
      </c>
      <c r="AJ960" s="64"/>
      <c r="AK960" s="65"/>
      <c r="AL960" s="65"/>
      <c r="AM960" s="65"/>
      <c r="AN960" s="64"/>
      <c r="AO960" s="66" t="str">
        <f t="shared" si="159"/>
        <v>1..1</v>
      </c>
      <c r="AP960" s="66" t="str">
        <f t="shared" si="159"/>
        <v>1..1</v>
      </c>
      <c r="AQ960" s="6" t="str">
        <f t="shared" si="159"/>
        <v>/rsm:CrossIndustryInvoice
/rsm:SupplyChainTradeTransaction
/ram:ApplicableHeaderTradeSettlement
/ram:TaxApplicableTradeCurrencyExchange
/ram:TargetCurrencyCode</v>
      </c>
      <c r="AR960" s="67" t="str">
        <f t="shared" si="159"/>
        <v>/rsm:CrossIndustryInvoice/rsm:SupplyChainTradeTransaction/ram:ApplicableHeaderTradeSettlement/ram:TaxApplicableTradeCurrencyExchange/ram:TargetCurrencyCode</v>
      </c>
      <c r="AS960" s="66" t="s">
        <v>131</v>
      </c>
      <c r="AT960" s="68" t="s">
        <v>56</v>
      </c>
      <c r="AU960" s="62" t="str">
        <f t="shared" ref="AU960:AU1023" si="163">U960</f>
        <v>1..1</v>
      </c>
      <c r="AV960" s="66"/>
      <c r="AW960" s="69"/>
      <c r="AX960" s="7"/>
      <c r="AY960" s="70" t="str">
        <f t="shared" si="151"/>
        <v>EXTENDED</v>
      </c>
      <c r="AZ960" s="70" t="str">
        <f t="shared" si="151"/>
        <v>EXTENDED FR B2B</v>
      </c>
      <c r="BA960" s="1"/>
      <c r="BB960" s="57"/>
      <c r="BE960"/>
      <c r="BF960" s="1"/>
      <c r="BG960" s="1"/>
      <c r="BH960" s="1"/>
      <c r="BI960" s="1"/>
      <c r="BJ960" s="1"/>
      <c r="BK960" s="1"/>
      <c r="BL960" s="1"/>
      <c r="BM960" s="1"/>
      <c r="BN960" s="1"/>
      <c r="BO960" s="1"/>
      <c r="BP960" s="1"/>
      <c r="BQ960" s="1"/>
      <c r="BR960" s="1"/>
      <c r="BS960" s="1"/>
      <c r="BT960" s="1"/>
      <c r="BU960" s="1"/>
      <c r="BV960" s="1"/>
      <c r="BW960" s="1"/>
      <c r="BX960" s="1"/>
      <c r="BY960" s="1"/>
      <c r="BZ960" s="1"/>
    </row>
    <row r="961" spans="1:78" s="59" customFormat="1" ht="85.5">
      <c r="A961" s="45" t="str">
        <f t="shared" si="145"/>
        <v>EXT</v>
      </c>
      <c r="B961" s="45"/>
      <c r="C961" s="45"/>
      <c r="D961" s="214" t="s">
        <v>3431</v>
      </c>
      <c r="E961" s="61" t="s">
        <v>41</v>
      </c>
      <c r="F961" s="281" t="e">
        <v>#N/A</v>
      </c>
      <c r="G961" s="62">
        <f t="shared" si="152"/>
        <v>4</v>
      </c>
      <c r="H961" s="62" t="s">
        <v>32</v>
      </c>
      <c r="I961" s="64" t="s">
        <v>3980</v>
      </c>
      <c r="J961" s="64" t="s">
        <v>3981</v>
      </c>
      <c r="K961" s="65"/>
      <c r="L961" s="65"/>
      <c r="M961" s="65"/>
      <c r="N961" s="64"/>
      <c r="O961" s="66" t="s">
        <v>32</v>
      </c>
      <c r="P961" s="66" t="str">
        <f t="shared" si="155"/>
        <v>1..1</v>
      </c>
      <c r="Q961" s="6" t="s">
        <v>3982</v>
      </c>
      <c r="R961" s="67" t="s">
        <v>3983</v>
      </c>
      <c r="S961" s="66" t="s">
        <v>3984</v>
      </c>
      <c r="T961" s="68" t="s">
        <v>56</v>
      </c>
      <c r="U961" s="62" t="s">
        <v>32</v>
      </c>
      <c r="V961" s="66"/>
      <c r="W961" s="69"/>
      <c r="X961" s="38"/>
      <c r="Y961" s="70" t="s">
        <v>47</v>
      </c>
      <c r="Z961" s="70" t="s">
        <v>48</v>
      </c>
      <c r="AA961" s="4"/>
      <c r="AB961" s="13" t="str">
        <f t="shared" si="143"/>
        <v>/rsm:CrossIndustryInvoice/rsm:SupplyChainTradeTransaction/ram:ApplicableHeaderTradeSettlement/ram:TaxApplicableTradeCurrencyExchange</v>
      </c>
      <c r="AC961" s="13" t="str">
        <f t="shared" si="144"/>
        <v>/ram:ConversionRate</v>
      </c>
      <c r="AD961" s="14">
        <f>COUNTIFS(R$4:R961,AB961)</f>
        <v>1</v>
      </c>
      <c r="AE961" s="1"/>
      <c r="AF961" s="61" t="str">
        <f t="shared" si="160"/>
        <v>EXT</v>
      </c>
      <c r="AG961" s="62">
        <f t="shared" si="161"/>
        <v>4</v>
      </c>
      <c r="AH961" s="62" t="str">
        <f t="shared" si="162"/>
        <v>1..1</v>
      </c>
      <c r="AI961" s="64">
        <v>0</v>
      </c>
      <c r="AJ961" s="64"/>
      <c r="AK961" s="65"/>
      <c r="AL961" s="65"/>
      <c r="AM961" s="65"/>
      <c r="AN961" s="64"/>
      <c r="AO961" s="66" t="str">
        <f t="shared" si="159"/>
        <v>1..1</v>
      </c>
      <c r="AP961" s="66" t="str">
        <f t="shared" si="159"/>
        <v>1..1</v>
      </c>
      <c r="AQ961" s="6" t="str">
        <f t="shared" si="159"/>
        <v>/rsm:CrossIndustryInvoice
/rsm:SupplyChainTradeTransaction
/ram:ApplicableHeaderTradeSettlement
/ram:TaxApplicableTradeCurrencyExchange
/ram:ConversionRate</v>
      </c>
      <c r="AR961" s="67" t="str">
        <f t="shared" si="159"/>
        <v>/rsm:CrossIndustryInvoice/rsm:SupplyChainTradeTransaction/ram:ApplicableHeaderTradeSettlement/ram:TaxApplicableTradeCurrencyExchange/ram:ConversionRate</v>
      </c>
      <c r="AS961" s="66" t="s">
        <v>3984</v>
      </c>
      <c r="AT961" s="68" t="s">
        <v>56</v>
      </c>
      <c r="AU961" s="62" t="str">
        <f t="shared" si="163"/>
        <v>1..1</v>
      </c>
      <c r="AV961" s="66"/>
      <c r="AW961" s="69"/>
      <c r="AX961" s="7"/>
      <c r="AY961" s="70" t="str">
        <f t="shared" ref="AY961:AZ1024" si="164">Y961</f>
        <v>EXTENDED</v>
      </c>
      <c r="AZ961" s="70" t="str">
        <f t="shared" si="164"/>
        <v>EXTENDED FR B2B</v>
      </c>
      <c r="BA961" s="1"/>
      <c r="BB961" s="57"/>
      <c r="BE961"/>
      <c r="BF961" s="1"/>
      <c r="BG961" s="1"/>
      <c r="BH961" s="1"/>
      <c r="BI961" s="1"/>
      <c r="BJ961" s="1"/>
      <c r="BK961" s="1"/>
      <c r="BL961" s="1"/>
      <c r="BM961" s="1"/>
      <c r="BN961" s="1"/>
      <c r="BO961" s="1"/>
      <c r="BP961" s="1"/>
      <c r="BQ961" s="1"/>
      <c r="BR961" s="1"/>
      <c r="BS961" s="1"/>
      <c r="BT961" s="1"/>
      <c r="BU961" s="1"/>
      <c r="BV961" s="1"/>
      <c r="BW961" s="1"/>
      <c r="BX961" s="1"/>
      <c r="BY961" s="1"/>
      <c r="BZ961" s="1"/>
    </row>
    <row r="962" spans="1:78" s="59" customFormat="1" ht="85.5">
      <c r="A962" s="45" t="str">
        <f t="shared" si="145"/>
        <v>EXT</v>
      </c>
      <c r="B962" s="45"/>
      <c r="C962" s="45"/>
      <c r="D962" s="214" t="s">
        <v>3431</v>
      </c>
      <c r="E962" s="61" t="s">
        <v>41</v>
      </c>
      <c r="F962" s="281" t="e">
        <v>#N/A</v>
      </c>
      <c r="G962" s="62">
        <f t="shared" si="152"/>
        <v>4</v>
      </c>
      <c r="H962" s="62" t="s">
        <v>42</v>
      </c>
      <c r="I962" s="64" t="s">
        <v>3985</v>
      </c>
      <c r="J962" s="64" t="s">
        <v>3986</v>
      </c>
      <c r="K962" s="65"/>
      <c r="L962" s="65"/>
      <c r="M962" s="65"/>
      <c r="N962" s="64"/>
      <c r="O962" s="66" t="s">
        <v>42</v>
      </c>
      <c r="P962" s="66" t="str">
        <f t="shared" si="155"/>
        <v>0..1</v>
      </c>
      <c r="Q962" s="6" t="s">
        <v>3987</v>
      </c>
      <c r="R962" s="67" t="s">
        <v>3988</v>
      </c>
      <c r="S962" s="66"/>
      <c r="T962" s="68"/>
      <c r="U962" s="62" t="s">
        <v>42</v>
      </c>
      <c r="V962" s="66"/>
      <c r="W962" s="69"/>
      <c r="X962" s="38"/>
      <c r="Y962" s="70" t="s">
        <v>47</v>
      </c>
      <c r="Z962" s="70" t="s">
        <v>48</v>
      </c>
      <c r="AA962" s="4"/>
      <c r="AB962" s="13" t="str">
        <f t="shared" si="143"/>
        <v>/rsm:CrossIndustryInvoice/rsm:SupplyChainTradeTransaction/ram:ApplicableHeaderTradeSettlement/ram:TaxApplicableTradeCurrencyExchange</v>
      </c>
      <c r="AC962" s="13" t="str">
        <f t="shared" si="144"/>
        <v>/ram:ConversionRateDateTime</v>
      </c>
      <c r="AD962" s="14">
        <f>COUNTIFS(R$4:R962,AB962)</f>
        <v>1</v>
      </c>
      <c r="AE962" s="1"/>
      <c r="AF962" s="61" t="str">
        <f t="shared" si="160"/>
        <v>EXT</v>
      </c>
      <c r="AG962" s="62">
        <f t="shared" si="161"/>
        <v>4</v>
      </c>
      <c r="AH962" s="62" t="str">
        <f t="shared" si="162"/>
        <v>0..1</v>
      </c>
      <c r="AI962" s="64">
        <v>0</v>
      </c>
      <c r="AJ962" s="64"/>
      <c r="AK962" s="65"/>
      <c r="AL962" s="65"/>
      <c r="AM962" s="65"/>
      <c r="AN962" s="64"/>
      <c r="AO962" s="66" t="str">
        <f t="shared" si="159"/>
        <v>0..1</v>
      </c>
      <c r="AP962" s="66" t="str">
        <f t="shared" si="159"/>
        <v>0..1</v>
      </c>
      <c r="AQ962" s="6" t="str">
        <f t="shared" si="159"/>
        <v>/rsm:CrossIndustryInvoice
/rsm:SupplyChainTradeTransaction
/ram:ApplicableHeaderTradeSettlement
/ram:TaxApplicableTradeCurrencyExchange
/ram:ConversionRateDateTime</v>
      </c>
      <c r="AR962" s="67" t="str">
        <f t="shared" si="159"/>
        <v>/rsm:CrossIndustryInvoice/rsm:SupplyChainTradeTransaction/ram:ApplicableHeaderTradeSettlement/ram:TaxApplicableTradeCurrencyExchange/ram:ConversionRateDateTime</v>
      </c>
      <c r="AS962" s="66"/>
      <c r="AT962" s="68"/>
      <c r="AU962" s="62" t="str">
        <f t="shared" si="163"/>
        <v>0..1</v>
      </c>
      <c r="AV962" s="66"/>
      <c r="AW962" s="69"/>
      <c r="AX962" s="7"/>
      <c r="AY962" s="70" t="str">
        <f t="shared" si="164"/>
        <v>EXTENDED</v>
      </c>
      <c r="AZ962" s="70" t="str">
        <f t="shared" si="164"/>
        <v>EXTENDED FR B2B</v>
      </c>
      <c r="BA962" s="1"/>
      <c r="BB962" s="57"/>
      <c r="BE962"/>
      <c r="BF962" s="1"/>
      <c r="BG962" s="1"/>
      <c r="BH962" s="1"/>
      <c r="BI962" s="1"/>
      <c r="BJ962" s="1"/>
      <c r="BK962" s="1"/>
      <c r="BL962" s="1"/>
      <c r="BM962" s="1"/>
      <c r="BN962" s="1"/>
      <c r="BO962" s="1"/>
      <c r="BP962" s="1"/>
      <c r="BQ962" s="1"/>
      <c r="BR962" s="1"/>
      <c r="BS962" s="1"/>
      <c r="BT962" s="1"/>
      <c r="BU962" s="1"/>
      <c r="BV962" s="1"/>
      <c r="BW962" s="1"/>
      <c r="BX962" s="1"/>
      <c r="BY962" s="1"/>
      <c r="BZ962" s="1"/>
    </row>
    <row r="963" spans="1:78" s="59" customFormat="1" ht="99.75">
      <c r="A963" s="45" t="str">
        <f t="shared" si="145"/>
        <v>EXT</v>
      </c>
      <c r="B963" s="45"/>
      <c r="C963" s="45"/>
      <c r="D963" s="214" t="s">
        <v>3431</v>
      </c>
      <c r="E963" s="61" t="s">
        <v>41</v>
      </c>
      <c r="F963" s="281" t="e">
        <v>#N/A</v>
      </c>
      <c r="G963" s="62">
        <f t="shared" si="152"/>
        <v>5</v>
      </c>
      <c r="H963" s="62" t="s">
        <v>32</v>
      </c>
      <c r="I963" s="64" t="s">
        <v>222</v>
      </c>
      <c r="J963" s="64"/>
      <c r="K963" s="65"/>
      <c r="L963" s="65"/>
      <c r="M963" s="65"/>
      <c r="N963" s="64"/>
      <c r="O963" s="66" t="s">
        <v>32</v>
      </c>
      <c r="P963" s="66" t="str">
        <f t="shared" si="155"/>
        <v>1..1</v>
      </c>
      <c r="Q963" s="6" t="s">
        <v>3989</v>
      </c>
      <c r="R963" s="67" t="s">
        <v>3990</v>
      </c>
      <c r="S963" s="66" t="s">
        <v>151</v>
      </c>
      <c r="T963" s="68" t="s">
        <v>56</v>
      </c>
      <c r="U963" s="62" t="s">
        <v>32</v>
      </c>
      <c r="V963" s="66"/>
      <c r="W963" s="69"/>
      <c r="X963" s="38"/>
      <c r="Y963" s="70" t="s">
        <v>47</v>
      </c>
      <c r="Z963" s="70" t="s">
        <v>48</v>
      </c>
      <c r="AA963" s="4"/>
      <c r="AB963" s="13" t="str">
        <f t="shared" si="143"/>
        <v>/rsm:CrossIndustryInvoice/rsm:SupplyChainTradeTransaction/ram:ApplicableHeaderTradeSettlement/ram:TaxApplicableTradeCurrencyExchange/ram:ConversionRateDateTime</v>
      </c>
      <c r="AC963" s="13" t="str">
        <f t="shared" si="144"/>
        <v>/qdt:DateTimeString</v>
      </c>
      <c r="AD963" s="14">
        <f>COUNTIFS(R$4:R963,AB963)</f>
        <v>1</v>
      </c>
      <c r="AE963" s="1"/>
      <c r="AF963" s="61" t="str">
        <f t="shared" si="160"/>
        <v>EXT</v>
      </c>
      <c r="AG963" s="62">
        <f t="shared" si="161"/>
        <v>5</v>
      </c>
      <c r="AH963" s="62" t="str">
        <f t="shared" si="162"/>
        <v>1..1</v>
      </c>
      <c r="AI963" s="64">
        <v>0</v>
      </c>
      <c r="AJ963" s="64"/>
      <c r="AK963" s="65"/>
      <c r="AL963" s="65"/>
      <c r="AM963" s="65"/>
      <c r="AN963" s="64"/>
      <c r="AO963" s="66" t="str">
        <f t="shared" si="159"/>
        <v>1..1</v>
      </c>
      <c r="AP963" s="66" t="str">
        <f t="shared" si="159"/>
        <v>1..1</v>
      </c>
      <c r="AQ963" s="6" t="str">
        <f t="shared" si="159"/>
        <v>/rsm:CrossIndustryInvoice
/rsm:SupplyChainTradeTransaction
/ram:ApplicableHeaderTradeSettlement
/ram:TaxApplicableTradeCurrencyExchange
/ram:ConversionRateDateTime
/qdt:DateTimeString</v>
      </c>
      <c r="AR963" s="67" t="str">
        <f t="shared" si="159"/>
        <v>/rsm:CrossIndustryInvoice/rsm:SupplyChainTradeTransaction/ram:ApplicableHeaderTradeSettlement/ram:TaxApplicableTradeCurrencyExchange/ram:ConversionRateDateTime/qdt:DateTimeString</v>
      </c>
      <c r="AS963" s="66" t="s">
        <v>151</v>
      </c>
      <c r="AT963" s="68" t="s">
        <v>56</v>
      </c>
      <c r="AU963" s="62" t="str">
        <f t="shared" si="163"/>
        <v>1..1</v>
      </c>
      <c r="AV963" s="66"/>
      <c r="AW963" s="69"/>
      <c r="AX963" s="7"/>
      <c r="AY963" s="70" t="str">
        <f t="shared" si="164"/>
        <v>EXTENDED</v>
      </c>
      <c r="AZ963" s="70" t="str">
        <f t="shared" si="164"/>
        <v>EXTENDED FR B2B</v>
      </c>
      <c r="BA963" s="1"/>
      <c r="BB963" s="57"/>
      <c r="BE963"/>
      <c r="BF963" s="1"/>
      <c r="BG963" s="1"/>
      <c r="BH963" s="1"/>
      <c r="BI963" s="1"/>
      <c r="BJ963" s="1"/>
      <c r="BK963" s="1"/>
      <c r="BL963" s="1"/>
      <c r="BM963" s="1"/>
      <c r="BN963" s="1"/>
      <c r="BO963" s="1"/>
      <c r="BP963" s="1"/>
      <c r="BQ963" s="1"/>
      <c r="BR963" s="1"/>
      <c r="BS963" s="1"/>
      <c r="BT963" s="1"/>
      <c r="BU963" s="1"/>
      <c r="BV963" s="1"/>
      <c r="BW963" s="1"/>
      <c r="BX963" s="1"/>
      <c r="BY963" s="1"/>
      <c r="BZ963" s="1"/>
    </row>
    <row r="964" spans="1:78" s="59" customFormat="1" ht="114">
      <c r="A964" s="45" t="str">
        <f t="shared" si="145"/>
        <v>EXT</v>
      </c>
      <c r="B964" s="45"/>
      <c r="C964" s="45"/>
      <c r="D964" s="214" t="s">
        <v>3431</v>
      </c>
      <c r="E964" s="61" t="s">
        <v>41</v>
      </c>
      <c r="F964" s="281" t="e">
        <v>#N/A</v>
      </c>
      <c r="G964" s="62">
        <f t="shared" si="152"/>
        <v>6</v>
      </c>
      <c r="H964" s="62" t="s">
        <v>32</v>
      </c>
      <c r="I964" s="64" t="s">
        <v>226</v>
      </c>
      <c r="J964" s="64"/>
      <c r="K964" s="65"/>
      <c r="L964" s="65"/>
      <c r="M964" s="65" t="s">
        <v>160</v>
      </c>
      <c r="N964" s="64"/>
      <c r="O964" s="66" t="s">
        <v>32</v>
      </c>
      <c r="P964" s="66" t="str">
        <f t="shared" si="155"/>
        <v>1..1</v>
      </c>
      <c r="Q964" s="6" t="s">
        <v>3991</v>
      </c>
      <c r="R964" s="67" t="s">
        <v>3992</v>
      </c>
      <c r="S964" s="66"/>
      <c r="T964" s="68"/>
      <c r="U964" s="62"/>
      <c r="V964" s="66"/>
      <c r="W964" s="69"/>
      <c r="X964" s="38"/>
      <c r="Y964" s="70" t="s">
        <v>47</v>
      </c>
      <c r="Z964" s="70" t="s">
        <v>48</v>
      </c>
      <c r="AA964" s="4"/>
      <c r="AB964" s="13" t="str">
        <f t="shared" si="143"/>
        <v>/rsm:CrossIndustryInvoice/rsm:SupplyChainTradeTransaction/ram:ApplicableHeaderTradeSettlement/ram:TaxApplicableTradeCurrencyExchange/ram:ConversionRateDateTime/qdt:DateTimeString</v>
      </c>
      <c r="AC964" s="13" t="str">
        <f t="shared" si="144"/>
        <v>/@format</v>
      </c>
      <c r="AD964" s="14">
        <f>COUNTIFS(R$4:R964,AB964)</f>
        <v>1</v>
      </c>
      <c r="AE964" s="1"/>
      <c r="AF964" s="61" t="str">
        <f t="shared" si="160"/>
        <v>EXT</v>
      </c>
      <c r="AG964" s="62">
        <f t="shared" si="161"/>
        <v>6</v>
      </c>
      <c r="AH964" s="62" t="str">
        <f t="shared" si="162"/>
        <v>1..1</v>
      </c>
      <c r="AI964" s="64">
        <v>0</v>
      </c>
      <c r="AJ964" s="64"/>
      <c r="AK964" s="65"/>
      <c r="AL964" s="65"/>
      <c r="AM964" s="65"/>
      <c r="AN964" s="64"/>
      <c r="AO964" s="66" t="str">
        <f t="shared" si="159"/>
        <v>1..1</v>
      </c>
      <c r="AP964" s="66" t="str">
        <f t="shared" si="159"/>
        <v>1..1</v>
      </c>
      <c r="AQ964" s="6" t="str">
        <f t="shared" si="159"/>
        <v>/rsm:CrossIndustryInvoice
/rsm:SupplyChainTradeTransaction
/ram:ApplicableHeaderTradeSettlement
/ram:TaxApplicableTradeCurrencyExchange
/ram:ConversionRateDateTime
/qdt:DateTimeString
/@format</v>
      </c>
      <c r="AR964" s="67" t="str">
        <f t="shared" si="159"/>
        <v>/rsm:CrossIndustryInvoice/rsm:SupplyChainTradeTransaction/ram:ApplicableHeaderTradeSettlement/ram:TaxApplicableTradeCurrencyExchange/ram:ConversionRateDateTime/qdt:DateTimeString/@format</v>
      </c>
      <c r="AS964" s="66"/>
      <c r="AT964" s="68"/>
      <c r="AU964" s="62">
        <f t="shared" si="163"/>
        <v>0</v>
      </c>
      <c r="AV964" s="66"/>
      <c r="AW964" s="69"/>
      <c r="AX964" s="7"/>
      <c r="AY964" s="70" t="str">
        <f t="shared" si="164"/>
        <v>EXTENDED</v>
      </c>
      <c r="AZ964" s="70" t="str">
        <f t="shared" si="164"/>
        <v>EXTENDED FR B2B</v>
      </c>
      <c r="BA964" s="1"/>
      <c r="BB964" s="57"/>
      <c r="BE964"/>
      <c r="BF964" s="1"/>
      <c r="BG964" s="1"/>
      <c r="BH964" s="1"/>
      <c r="BI964" s="1"/>
      <c r="BJ964" s="1"/>
      <c r="BK964" s="1"/>
      <c r="BL964" s="1"/>
      <c r="BM964" s="1"/>
      <c r="BN964" s="1"/>
      <c r="BO964" s="1"/>
      <c r="BP964" s="1"/>
      <c r="BQ964" s="1"/>
      <c r="BR964" s="1"/>
      <c r="BS964" s="1"/>
      <c r="BT964" s="1"/>
      <c r="BU964" s="1"/>
      <c r="BV964" s="1"/>
      <c r="BW964" s="1"/>
      <c r="BX964" s="1"/>
      <c r="BY964" s="1"/>
      <c r="BZ964" s="1"/>
    </row>
    <row r="965" spans="1:78" s="59" customFormat="1" ht="63.75">
      <c r="A965" s="45" t="str">
        <f t="shared" si="145"/>
        <v>NO</v>
      </c>
      <c r="B965" s="45"/>
      <c r="C965" s="45"/>
      <c r="D965" s="210" t="s">
        <v>3431</v>
      </c>
      <c r="E965" s="211" t="s">
        <v>3993</v>
      </c>
      <c r="F965" s="310" t="s">
        <v>3993</v>
      </c>
      <c r="G965" s="217">
        <f t="shared" si="152"/>
        <v>3</v>
      </c>
      <c r="H965" s="94" t="s">
        <v>42</v>
      </c>
      <c r="I965" s="90" t="s">
        <v>3994</v>
      </c>
      <c r="J965" s="90" t="s">
        <v>3995</v>
      </c>
      <c r="K965" s="91"/>
      <c r="L965" s="91"/>
      <c r="M965" s="91" t="s">
        <v>35</v>
      </c>
      <c r="N965" s="90"/>
      <c r="O965" s="218" t="s">
        <v>62</v>
      </c>
      <c r="P965" s="218" t="s">
        <v>62</v>
      </c>
      <c r="Q965" s="219" t="s">
        <v>3996</v>
      </c>
      <c r="R965" s="220" t="s">
        <v>3997</v>
      </c>
      <c r="S965" s="218" t="s">
        <v>35</v>
      </c>
      <c r="T965" s="183"/>
      <c r="U965" s="218" t="s">
        <v>62</v>
      </c>
      <c r="V965" s="218" t="s">
        <v>531</v>
      </c>
      <c r="W965" s="221" t="s">
        <v>35</v>
      </c>
      <c r="X965" s="38"/>
      <c r="Y965" s="183" t="s">
        <v>185</v>
      </c>
      <c r="Z965" s="183" t="s">
        <v>185</v>
      </c>
      <c r="AA965" s="4"/>
      <c r="AB965" s="13" t="str">
        <f t="shared" si="143"/>
        <v>/rsm:CrossIndustryInvoice/rsm:SupplyChainTradeTransaction/ram:ApplicableHeaderTradeSettlement</v>
      </c>
      <c r="AC965" s="13" t="str">
        <f t="shared" si="144"/>
        <v>/ram:SpecifiedTradeSettlementPaymentMeans</v>
      </c>
      <c r="AD965" s="14">
        <f>COUNTIFS(R$4:R965,AB965)</f>
        <v>1</v>
      </c>
      <c r="AE965" s="1"/>
      <c r="AF965" s="211" t="str">
        <f t="shared" si="160"/>
        <v>BG-16</v>
      </c>
      <c r="AG965" s="217">
        <f t="shared" si="161"/>
        <v>3</v>
      </c>
      <c r="AH965" s="94" t="str">
        <f t="shared" si="162"/>
        <v>0..1</v>
      </c>
      <c r="AI965" s="90" t="s">
        <v>3998</v>
      </c>
      <c r="AJ965" s="90" t="s">
        <v>3999</v>
      </c>
      <c r="AK965" s="91"/>
      <c r="AL965" s="91"/>
      <c r="AM965" s="91" t="s">
        <v>35</v>
      </c>
      <c r="AN965" s="90"/>
      <c r="AO965" s="218" t="str">
        <f t="shared" si="159"/>
        <v>0..n</v>
      </c>
      <c r="AP965" s="218" t="str">
        <f t="shared" si="159"/>
        <v>0..n</v>
      </c>
      <c r="AQ965" s="219" t="str">
        <f t="shared" si="159"/>
        <v>/rsm:CrossIndustryInvoice
/rsm:SupplyChainTradeTransaction
/ram:ApplicableHeaderTradeSettlement
/ram:SpecifiedTradeSettlementPaymentMeans</v>
      </c>
      <c r="AR965" s="220" t="str">
        <f t="shared" si="159"/>
        <v>/rsm:CrossIndustryInvoice/rsm:SupplyChainTradeTransaction/ram:ApplicableHeaderTradeSettlement/ram:SpecifiedTradeSettlementPaymentMeans</v>
      </c>
      <c r="AS965" s="218" t="s">
        <v>35</v>
      </c>
      <c r="AT965" s="183"/>
      <c r="AU965" s="218" t="str">
        <f t="shared" si="163"/>
        <v>0..n</v>
      </c>
      <c r="AV965" s="218" t="s">
        <v>531</v>
      </c>
      <c r="AW965" s="221" t="s">
        <v>35</v>
      </c>
      <c r="AX965" s="7"/>
      <c r="AY965" s="183" t="str">
        <f t="shared" si="164"/>
        <v>BASIC WL</v>
      </c>
      <c r="AZ965" s="183" t="str">
        <f t="shared" si="164"/>
        <v>BASIC WL</v>
      </c>
      <c r="BA965" s="1"/>
      <c r="BB965" s="57"/>
      <c r="BE965"/>
      <c r="BF965" s="1"/>
      <c r="BG965" s="1"/>
      <c r="BH965" s="1"/>
      <c r="BI965" s="1"/>
      <c r="BJ965" s="1"/>
      <c r="BK965" s="1"/>
      <c r="BL965" s="1"/>
      <c r="BM965" s="1"/>
      <c r="BN965" s="1"/>
      <c r="BO965" s="1"/>
      <c r="BP965" s="1"/>
      <c r="BQ965" s="1"/>
      <c r="BR965" s="1"/>
      <c r="BS965" s="1"/>
      <c r="BT965" s="1"/>
      <c r="BU965" s="1"/>
      <c r="BV965" s="1"/>
      <c r="BW965" s="1"/>
      <c r="BX965" s="1"/>
      <c r="BY965" s="1"/>
      <c r="BZ965" s="1"/>
    </row>
    <row r="966" spans="1:78" s="59" customFormat="1" ht="216.75">
      <c r="A966" s="45" t="str">
        <f t="shared" si="145"/>
        <v>YES</v>
      </c>
      <c r="B966" s="45"/>
      <c r="C966" s="45"/>
      <c r="D966" s="212" t="s">
        <v>3431</v>
      </c>
      <c r="E966" s="213" t="s">
        <v>4000</v>
      </c>
      <c r="F966" s="311" t="s">
        <v>4000</v>
      </c>
      <c r="G966" s="66">
        <f t="shared" si="152"/>
        <v>4</v>
      </c>
      <c r="H966" s="66" t="s">
        <v>32</v>
      </c>
      <c r="I966" s="64" t="s">
        <v>4001</v>
      </c>
      <c r="J966" s="64" t="s">
        <v>4002</v>
      </c>
      <c r="K966" s="65" t="s">
        <v>4003</v>
      </c>
      <c r="L966" s="65" t="s">
        <v>4004</v>
      </c>
      <c r="M966" s="65" t="s">
        <v>4005</v>
      </c>
      <c r="N966" s="64" t="s">
        <v>128</v>
      </c>
      <c r="O966" s="66" t="s">
        <v>32</v>
      </c>
      <c r="P966" s="66" t="str">
        <f t="shared" si="155"/>
        <v>1..1</v>
      </c>
      <c r="Q966" s="2" t="s">
        <v>4006</v>
      </c>
      <c r="R966" s="75" t="s">
        <v>4007</v>
      </c>
      <c r="S966" s="66" t="s">
        <v>131</v>
      </c>
      <c r="T966" s="68" t="s">
        <v>56</v>
      </c>
      <c r="U966" s="66" t="s">
        <v>42</v>
      </c>
      <c r="V966" s="66" t="s">
        <v>132</v>
      </c>
      <c r="W966" s="69" t="s">
        <v>35</v>
      </c>
      <c r="X966" s="38"/>
      <c r="Y966" s="68" t="s">
        <v>185</v>
      </c>
      <c r="Z966" s="68" t="s">
        <v>185</v>
      </c>
      <c r="AA966" s="4"/>
      <c r="AB966" s="13" t="str">
        <f t="shared" si="143"/>
        <v>/rsm:CrossIndustryInvoice/rsm:SupplyChainTradeTransaction/ram:ApplicableHeaderTradeSettlement/ram:SpecifiedTradeSettlementPaymentMeans</v>
      </c>
      <c r="AC966" s="13" t="str">
        <f t="shared" si="144"/>
        <v>/ram:TypeCode</v>
      </c>
      <c r="AD966" s="14">
        <f>COUNTIFS(R$4:R966,AB966)</f>
        <v>1</v>
      </c>
      <c r="AE966" s="1"/>
      <c r="AF966" s="213" t="str">
        <f t="shared" si="160"/>
        <v>BT-81</v>
      </c>
      <c r="AG966" s="66">
        <f t="shared" si="161"/>
        <v>4</v>
      </c>
      <c r="AH966" s="66" t="str">
        <f t="shared" si="162"/>
        <v>1..1</v>
      </c>
      <c r="AI966" s="64" t="s">
        <v>4008</v>
      </c>
      <c r="AJ966" s="64" t="s">
        <v>4009</v>
      </c>
      <c r="AK966" s="65" t="s">
        <v>4010</v>
      </c>
      <c r="AL966" s="65" t="s">
        <v>4011</v>
      </c>
      <c r="AM966" s="65" t="s">
        <v>4012</v>
      </c>
      <c r="AN966" s="64" t="s">
        <v>128</v>
      </c>
      <c r="AO966" s="66" t="str">
        <f t="shared" si="159"/>
        <v>1..1</v>
      </c>
      <c r="AP966" s="66" t="str">
        <f t="shared" si="159"/>
        <v>1..1</v>
      </c>
      <c r="AQ966" s="2" t="str">
        <f t="shared" si="159"/>
        <v>/rsm:CrossIndustryInvoice
/rsm:SupplyChainTradeTransaction
/ram:ApplicableHeaderTradeSettlement
/ram:SpecifiedTradeSettlementPaymentMeans
/ram:TypeCode</v>
      </c>
      <c r="AR966" s="75" t="str">
        <f t="shared" si="159"/>
        <v>/rsm:CrossIndustryInvoice/rsm:SupplyChainTradeTransaction/ram:ApplicableHeaderTradeSettlement/ram:SpecifiedTradeSettlementPaymentMeans/ram:TypeCode</v>
      </c>
      <c r="AS966" s="66" t="s">
        <v>131</v>
      </c>
      <c r="AT966" s="68" t="s">
        <v>56</v>
      </c>
      <c r="AU966" s="66" t="str">
        <f t="shared" si="163"/>
        <v>0..1</v>
      </c>
      <c r="AV966" s="66" t="s">
        <v>132</v>
      </c>
      <c r="AW966" s="69" t="s">
        <v>35</v>
      </c>
      <c r="AX966" s="7"/>
      <c r="AY966" s="68" t="str">
        <f t="shared" si="164"/>
        <v>BASIC WL</v>
      </c>
      <c r="AZ966" s="68" t="str">
        <f t="shared" si="164"/>
        <v>BASIC WL</v>
      </c>
      <c r="BA966" s="1"/>
      <c r="BB966" s="57"/>
      <c r="BE966"/>
      <c r="BF966" s="1"/>
      <c r="BG966" s="1"/>
      <c r="BH966" s="1"/>
      <c r="BI966" s="1"/>
      <c r="BJ966" s="1"/>
      <c r="BK966" s="1"/>
      <c r="BL966" s="1"/>
      <c r="BM966" s="1"/>
      <c r="BN966" s="1"/>
      <c r="BO966" s="1"/>
      <c r="BP966" s="1"/>
      <c r="BQ966" s="1"/>
      <c r="BR966" s="1"/>
      <c r="BS966" s="1"/>
      <c r="BT966" s="1"/>
      <c r="BU966" s="1"/>
      <c r="BV966" s="1"/>
      <c r="BW966" s="1"/>
      <c r="BX966" s="1"/>
      <c r="BY966" s="1"/>
      <c r="BZ966" s="1"/>
    </row>
    <row r="967" spans="1:78" s="59" customFormat="1" ht="85.5">
      <c r="A967" s="45" t="str">
        <f t="shared" si="145"/>
        <v>YES</v>
      </c>
      <c r="B967" s="45"/>
      <c r="C967" s="45"/>
      <c r="D967" s="212" t="s">
        <v>3431</v>
      </c>
      <c r="E967" s="213" t="s">
        <v>4013</v>
      </c>
      <c r="F967" s="311" t="s">
        <v>4013</v>
      </c>
      <c r="G967" s="66">
        <f t="shared" si="152"/>
        <v>4</v>
      </c>
      <c r="H967" s="66" t="s">
        <v>42</v>
      </c>
      <c r="I967" s="64" t="s">
        <v>4014</v>
      </c>
      <c r="J967" s="64" t="s">
        <v>4015</v>
      </c>
      <c r="K967" s="65" t="s">
        <v>4016</v>
      </c>
      <c r="L967" s="65"/>
      <c r="M967" s="65" t="s">
        <v>35</v>
      </c>
      <c r="N967" s="64" t="s">
        <v>70</v>
      </c>
      <c r="O967" s="66" t="s">
        <v>42</v>
      </c>
      <c r="P967" s="66" t="str">
        <f t="shared" si="155"/>
        <v>0..1</v>
      </c>
      <c r="Q967" s="2" t="s">
        <v>4017</v>
      </c>
      <c r="R967" s="75" t="s">
        <v>4018</v>
      </c>
      <c r="S967" s="66" t="s">
        <v>73</v>
      </c>
      <c r="T967" s="68" t="s">
        <v>56</v>
      </c>
      <c r="U967" s="66" t="s">
        <v>62</v>
      </c>
      <c r="V967" s="66" t="s">
        <v>200</v>
      </c>
      <c r="W967" s="69" t="s">
        <v>35</v>
      </c>
      <c r="X967" s="38"/>
      <c r="Y967" s="68" t="s">
        <v>282</v>
      </c>
      <c r="Z967" s="68" t="s">
        <v>282</v>
      </c>
      <c r="AA967" s="4"/>
      <c r="AB967" s="13" t="str">
        <f t="shared" si="143"/>
        <v>/rsm:CrossIndustryInvoice/rsm:SupplyChainTradeTransaction/ram:ApplicableHeaderTradeSettlement/ram:SpecifiedTradeSettlementPaymentMeans</v>
      </c>
      <c r="AC967" s="13" t="str">
        <f t="shared" si="144"/>
        <v>/ram:Information</v>
      </c>
      <c r="AD967" s="14">
        <f>COUNTIFS(R$4:R967,AB967)</f>
        <v>1</v>
      </c>
      <c r="AE967" s="1"/>
      <c r="AF967" s="213" t="str">
        <f t="shared" si="160"/>
        <v>BT-82</v>
      </c>
      <c r="AG967" s="66">
        <f t="shared" si="161"/>
        <v>4</v>
      </c>
      <c r="AH967" s="66" t="str">
        <f t="shared" si="162"/>
        <v>0..1</v>
      </c>
      <c r="AI967" s="64" t="s">
        <v>4019</v>
      </c>
      <c r="AJ967" s="64" t="s">
        <v>4020</v>
      </c>
      <c r="AK967" s="65" t="s">
        <v>4021</v>
      </c>
      <c r="AL967" s="65"/>
      <c r="AM967" s="65" t="s">
        <v>35</v>
      </c>
      <c r="AN967" s="64" t="s">
        <v>78</v>
      </c>
      <c r="AO967" s="66" t="str">
        <f t="shared" si="159"/>
        <v>0..1</v>
      </c>
      <c r="AP967" s="66" t="str">
        <f t="shared" si="159"/>
        <v>0..1</v>
      </c>
      <c r="AQ967" s="2" t="str">
        <f t="shared" si="159"/>
        <v>/rsm:CrossIndustryInvoice
/rsm:SupplyChainTradeTransaction
/ram:ApplicableHeaderTradeSettlement
/ram:SpecifiedTradeSettlementPaymentMeans
/ram:Information</v>
      </c>
      <c r="AR967" s="75" t="str">
        <f t="shared" si="159"/>
        <v>/rsm:CrossIndustryInvoice/rsm:SupplyChainTradeTransaction/ram:ApplicableHeaderTradeSettlement/ram:SpecifiedTradeSettlementPaymentMeans/ram:Information</v>
      </c>
      <c r="AS967" s="66" t="s">
        <v>73</v>
      </c>
      <c r="AT967" s="68" t="s">
        <v>56</v>
      </c>
      <c r="AU967" s="66" t="str">
        <f t="shared" si="163"/>
        <v>0..n</v>
      </c>
      <c r="AV967" s="66" t="s">
        <v>200</v>
      </c>
      <c r="AW967" s="69" t="s">
        <v>35</v>
      </c>
      <c r="AX967" s="7"/>
      <c r="AY967" s="68" t="str">
        <f t="shared" si="164"/>
        <v>EN 16931</v>
      </c>
      <c r="AZ967" s="68" t="str">
        <f t="shared" si="164"/>
        <v>EN 16931</v>
      </c>
      <c r="BA967" s="1"/>
      <c r="BB967" s="57"/>
      <c r="BE967"/>
      <c r="BF967" s="1"/>
      <c r="BG967" s="1"/>
      <c r="BH967" s="1"/>
      <c r="BI967" s="1"/>
      <c r="BJ967" s="1"/>
      <c r="BK967" s="1"/>
      <c r="BL967" s="1"/>
      <c r="BM967" s="1"/>
      <c r="BN967" s="1"/>
      <c r="BO967" s="1"/>
      <c r="BP967" s="1"/>
      <c r="BQ967" s="1"/>
      <c r="BR967" s="1"/>
      <c r="BS967" s="1"/>
      <c r="BT967" s="1"/>
      <c r="BU967" s="1"/>
      <c r="BV967" s="1"/>
      <c r="BW967" s="1"/>
      <c r="BX967" s="1"/>
      <c r="BY967" s="1"/>
      <c r="BZ967" s="1"/>
    </row>
    <row r="968" spans="1:78" s="59" customFormat="1" ht="85.5">
      <c r="A968" s="45" t="str">
        <f t="shared" si="145"/>
        <v>NO</v>
      </c>
      <c r="B968" s="45"/>
      <c r="C968" s="45"/>
      <c r="D968" s="212" t="s">
        <v>3431</v>
      </c>
      <c r="E968" s="222" t="s">
        <v>4022</v>
      </c>
      <c r="F968" s="312" t="s">
        <v>4022</v>
      </c>
      <c r="G968" s="124">
        <f t="shared" si="152"/>
        <v>4</v>
      </c>
      <c r="H968" s="124" t="s">
        <v>42</v>
      </c>
      <c r="I968" s="137" t="s">
        <v>4023</v>
      </c>
      <c r="J968" s="125" t="s">
        <v>4024</v>
      </c>
      <c r="K968" s="126" t="s">
        <v>4025</v>
      </c>
      <c r="L968" s="126"/>
      <c r="M968" s="126" t="s">
        <v>35</v>
      </c>
      <c r="N968" s="125"/>
      <c r="O968" s="124" t="s">
        <v>42</v>
      </c>
      <c r="P968" s="124" t="str">
        <f t="shared" si="155"/>
        <v>0..1</v>
      </c>
      <c r="Q968" s="127" t="s">
        <v>4026</v>
      </c>
      <c r="R968" s="128" t="s">
        <v>4027</v>
      </c>
      <c r="S968" s="124" t="s">
        <v>35</v>
      </c>
      <c r="T968" s="129"/>
      <c r="U968" s="124" t="s">
        <v>42</v>
      </c>
      <c r="V968" s="124" t="s">
        <v>35</v>
      </c>
      <c r="W968" s="130" t="s">
        <v>35</v>
      </c>
      <c r="X968" s="38"/>
      <c r="Y968" s="129" t="s">
        <v>282</v>
      </c>
      <c r="Z968" s="129" t="s">
        <v>282</v>
      </c>
      <c r="AA968" s="4"/>
      <c r="AB968" s="13" t="str">
        <f t="shared" si="143"/>
        <v>/rsm:CrossIndustryInvoice/rsm:SupplyChainTradeTransaction/ram:ApplicableHeaderTradeSettlement/ram:SpecifiedTradeSettlementPaymentMeans</v>
      </c>
      <c r="AC968" s="13" t="str">
        <f t="shared" si="144"/>
        <v>/ram:ApplicableTradeSettlementFinancialCard</v>
      </c>
      <c r="AD968" s="14">
        <f>COUNTIFS(R$4:R968,AB968)</f>
        <v>1</v>
      </c>
      <c r="AE968" s="1"/>
      <c r="AF968" s="222" t="str">
        <f t="shared" si="160"/>
        <v>BG-18</v>
      </c>
      <c r="AG968" s="124">
        <f t="shared" si="161"/>
        <v>4</v>
      </c>
      <c r="AH968" s="124" t="str">
        <f t="shared" si="162"/>
        <v>0..1</v>
      </c>
      <c r="AI968" s="137" t="s">
        <v>4028</v>
      </c>
      <c r="AJ968" s="125" t="s">
        <v>4029</v>
      </c>
      <c r="AK968" s="126" t="s">
        <v>4030</v>
      </c>
      <c r="AL968" s="126"/>
      <c r="AM968" s="126" t="s">
        <v>35</v>
      </c>
      <c r="AN968" s="125"/>
      <c r="AO968" s="124" t="str">
        <f t="shared" si="159"/>
        <v>0..1</v>
      </c>
      <c r="AP968" s="124" t="str">
        <f t="shared" si="159"/>
        <v>0..1</v>
      </c>
      <c r="AQ968" s="127" t="str">
        <f t="shared" si="159"/>
        <v>/rsm:CrossIndustryInvoice
/rsm:SupplyChainTradeTransaction
/ram:ApplicableHeaderTradeSettlement
/ram:SpecifiedTradeSettlementPaymentMeans
/ram:ApplicableTradeSettlementFinancialCard</v>
      </c>
      <c r="AR968" s="128" t="str">
        <f t="shared" si="159"/>
        <v>/rsm:CrossIndustryInvoice/rsm:SupplyChainTradeTransaction/ram:ApplicableHeaderTradeSettlement/ram:SpecifiedTradeSettlementPaymentMeans/ram:ApplicableTradeSettlementFinancialCard</v>
      </c>
      <c r="AS968" s="124" t="s">
        <v>35</v>
      </c>
      <c r="AT968" s="129"/>
      <c r="AU968" s="124" t="str">
        <f t="shared" si="163"/>
        <v>0..1</v>
      </c>
      <c r="AV968" s="124" t="s">
        <v>35</v>
      </c>
      <c r="AW968" s="130" t="s">
        <v>35</v>
      </c>
      <c r="AX968" s="7"/>
      <c r="AY968" s="129" t="str">
        <f t="shared" si="164"/>
        <v>EN 16931</v>
      </c>
      <c r="AZ968" s="129" t="str">
        <f t="shared" si="164"/>
        <v>EN 16931</v>
      </c>
      <c r="BA968" s="1"/>
      <c r="BB968" s="57"/>
      <c r="BE968"/>
      <c r="BF968" s="1"/>
      <c r="BG968" s="1"/>
      <c r="BH968" s="1"/>
      <c r="BI968" s="1"/>
      <c r="BJ968" s="1"/>
      <c r="BK968" s="1"/>
      <c r="BL968" s="1"/>
      <c r="BM968" s="1"/>
      <c r="BN968" s="1"/>
      <c r="BO968" s="1"/>
      <c r="BP968" s="1"/>
      <c r="BQ968" s="1"/>
      <c r="BR968" s="1"/>
      <c r="BS968" s="1"/>
      <c r="BT968" s="1"/>
      <c r="BU968" s="1"/>
      <c r="BV968" s="1"/>
      <c r="BW968" s="1"/>
      <c r="BX968" s="1"/>
      <c r="BY968" s="1"/>
      <c r="BZ968" s="1"/>
    </row>
    <row r="969" spans="1:78" s="59" customFormat="1" ht="114">
      <c r="A969" s="45" t="str">
        <f t="shared" si="145"/>
        <v>YES</v>
      </c>
      <c r="B969" s="45"/>
      <c r="C969" s="45"/>
      <c r="D969" s="212" t="s">
        <v>3431</v>
      </c>
      <c r="E969" s="213" t="s">
        <v>4031</v>
      </c>
      <c r="F969" s="311" t="s">
        <v>4031</v>
      </c>
      <c r="G969" s="66">
        <f t="shared" si="152"/>
        <v>5</v>
      </c>
      <c r="H969" s="66" t="s">
        <v>32</v>
      </c>
      <c r="I969" s="64" t="s">
        <v>4032</v>
      </c>
      <c r="J969" s="64" t="s">
        <v>4033</v>
      </c>
      <c r="K969" s="65" t="s">
        <v>4034</v>
      </c>
      <c r="L969" s="65"/>
      <c r="M969" s="65" t="s">
        <v>4035</v>
      </c>
      <c r="N969" s="64" t="s">
        <v>70</v>
      </c>
      <c r="O969" s="66" t="s">
        <v>32</v>
      </c>
      <c r="P969" s="66" t="str">
        <f t="shared" si="155"/>
        <v>1..1</v>
      </c>
      <c r="Q969" s="2" t="s">
        <v>4036</v>
      </c>
      <c r="R969" s="75" t="s">
        <v>4037</v>
      </c>
      <c r="S969" s="66" t="s">
        <v>73</v>
      </c>
      <c r="T969" s="68" t="s">
        <v>56</v>
      </c>
      <c r="U969" s="66" t="s">
        <v>42</v>
      </c>
      <c r="V969" s="66" t="s">
        <v>132</v>
      </c>
      <c r="W969" s="69" t="s">
        <v>35</v>
      </c>
      <c r="X969" s="38"/>
      <c r="Y969" s="68" t="s">
        <v>282</v>
      </c>
      <c r="Z969" s="68" t="s">
        <v>282</v>
      </c>
      <c r="AA969" s="4"/>
      <c r="AB969" s="13" t="str">
        <f t="shared" si="143"/>
        <v>/rsm:CrossIndustryInvoice/rsm:SupplyChainTradeTransaction/ram:ApplicableHeaderTradeSettlement/ram:SpecifiedTradeSettlementPaymentMeans/ram:ApplicableTradeSettlementFinancialCard</v>
      </c>
      <c r="AC969" s="13" t="str">
        <f t="shared" si="144"/>
        <v>/ram:ID</v>
      </c>
      <c r="AD969" s="14">
        <f>COUNTIFS(R$4:R969,AB969)</f>
        <v>1</v>
      </c>
      <c r="AE969" s="1"/>
      <c r="AF969" s="213" t="str">
        <f t="shared" si="160"/>
        <v>BT-87</v>
      </c>
      <c r="AG969" s="66">
        <f t="shared" si="161"/>
        <v>5</v>
      </c>
      <c r="AH969" s="66" t="str">
        <f t="shared" si="162"/>
        <v>1..1</v>
      </c>
      <c r="AI969" s="64" t="s">
        <v>4038</v>
      </c>
      <c r="AJ969" s="64" t="s">
        <v>4039</v>
      </c>
      <c r="AK969" s="65" t="s">
        <v>4040</v>
      </c>
      <c r="AL969" s="65"/>
      <c r="AM969" s="65" t="s">
        <v>4041</v>
      </c>
      <c r="AN969" s="64" t="s">
        <v>78</v>
      </c>
      <c r="AO969" s="66" t="str">
        <f t="shared" si="159"/>
        <v>1..1</v>
      </c>
      <c r="AP969" s="66" t="str">
        <f t="shared" si="159"/>
        <v>1..1</v>
      </c>
      <c r="AQ969" s="2" t="str">
        <f t="shared" si="159"/>
        <v>/rsm:CrossIndustryInvoice
/rsm:SupplyChainTradeTransaction
/ram:ApplicableHeaderTradeSettlement
/ram:SpecifiedTradeSettlementPaymentMeans
/ram:ApplicableTradeSettlementFinancialCard
/ram:ID</v>
      </c>
      <c r="AR969" s="75" t="str">
        <f t="shared" si="159"/>
        <v>/rsm:CrossIndustryInvoice/rsm:SupplyChainTradeTransaction/ram:ApplicableHeaderTradeSettlement/ram:SpecifiedTradeSettlementPaymentMeans/ram:ApplicableTradeSettlementFinancialCard/ram:ID</v>
      </c>
      <c r="AS969" s="66" t="s">
        <v>73</v>
      </c>
      <c r="AT969" s="68" t="s">
        <v>56</v>
      </c>
      <c r="AU969" s="66" t="str">
        <f t="shared" si="163"/>
        <v>0..1</v>
      </c>
      <c r="AV969" s="66" t="s">
        <v>132</v>
      </c>
      <c r="AW969" s="69" t="s">
        <v>35</v>
      </c>
      <c r="AX969" s="7"/>
      <c r="AY969" s="68" t="str">
        <f t="shared" si="164"/>
        <v>EN 16931</v>
      </c>
      <c r="AZ969" s="68" t="str">
        <f t="shared" si="164"/>
        <v>EN 16931</v>
      </c>
      <c r="BA969" s="1"/>
      <c r="BB969" s="57"/>
      <c r="BE969"/>
      <c r="BF969" s="1"/>
      <c r="BG969" s="1"/>
      <c r="BH969" s="1"/>
      <c r="BI969" s="1"/>
      <c r="BJ969" s="1"/>
      <c r="BK969" s="1"/>
      <c r="BL969" s="1"/>
      <c r="BM969" s="1"/>
      <c r="BN969" s="1"/>
      <c r="BO969" s="1"/>
      <c r="BP969" s="1"/>
      <c r="BQ969" s="1"/>
      <c r="BR969" s="1"/>
      <c r="BS969" s="1"/>
      <c r="BT969" s="1"/>
      <c r="BU969" s="1"/>
      <c r="BV969" s="1"/>
      <c r="BW969" s="1"/>
      <c r="BX969" s="1"/>
      <c r="BY969" s="1"/>
      <c r="BZ969" s="1"/>
    </row>
    <row r="970" spans="1:78" s="59" customFormat="1" ht="114">
      <c r="A970" s="45" t="str">
        <f t="shared" si="145"/>
        <v>YES</v>
      </c>
      <c r="B970" s="45"/>
      <c r="C970" s="45"/>
      <c r="D970" s="212" t="s">
        <v>3431</v>
      </c>
      <c r="E970" s="213" t="s">
        <v>4042</v>
      </c>
      <c r="F970" s="311" t="s">
        <v>4042</v>
      </c>
      <c r="G970" s="66">
        <f t="shared" si="152"/>
        <v>5</v>
      </c>
      <c r="H970" s="66" t="s">
        <v>42</v>
      </c>
      <c r="I970" s="64" t="s">
        <v>4043</v>
      </c>
      <c r="J970" s="64" t="s">
        <v>4044</v>
      </c>
      <c r="K970" s="65"/>
      <c r="L970" s="65"/>
      <c r="M970" s="65" t="s">
        <v>35</v>
      </c>
      <c r="N970" s="64" t="s">
        <v>70</v>
      </c>
      <c r="O970" s="66" t="s">
        <v>42</v>
      </c>
      <c r="P970" s="66" t="str">
        <f t="shared" si="155"/>
        <v>0..1</v>
      </c>
      <c r="Q970" s="2" t="s">
        <v>4045</v>
      </c>
      <c r="R970" s="75" t="s">
        <v>4046</v>
      </c>
      <c r="S970" s="66" t="s">
        <v>73</v>
      </c>
      <c r="T970" s="68" t="s">
        <v>56</v>
      </c>
      <c r="U970" s="66" t="s">
        <v>42</v>
      </c>
      <c r="V970" s="66" t="s">
        <v>35</v>
      </c>
      <c r="W970" s="69" t="s">
        <v>35</v>
      </c>
      <c r="X970" s="38"/>
      <c r="Y970" s="68" t="s">
        <v>282</v>
      </c>
      <c r="Z970" s="68" t="s">
        <v>282</v>
      </c>
      <c r="AA970" s="4"/>
      <c r="AB970" s="13" t="str">
        <f t="shared" si="143"/>
        <v>/rsm:CrossIndustryInvoice/rsm:SupplyChainTradeTransaction/ram:ApplicableHeaderTradeSettlement/ram:SpecifiedTradeSettlementPaymentMeans/ram:ApplicableTradeSettlementFinancialCard</v>
      </c>
      <c r="AC970" s="13" t="str">
        <f t="shared" si="144"/>
        <v>/ram:CardholderName</v>
      </c>
      <c r="AD970" s="14">
        <f>COUNTIFS(R$4:R970,AB970)</f>
        <v>1</v>
      </c>
      <c r="AE970" s="1"/>
      <c r="AF970" s="213" t="str">
        <f t="shared" si="160"/>
        <v>BT-88</v>
      </c>
      <c r="AG970" s="66">
        <f t="shared" si="161"/>
        <v>5</v>
      </c>
      <c r="AH970" s="66" t="str">
        <f t="shared" si="162"/>
        <v>0..1</v>
      </c>
      <c r="AI970" s="64" t="s">
        <v>4047</v>
      </c>
      <c r="AJ970" s="64" t="s">
        <v>4047</v>
      </c>
      <c r="AK970" s="65" t="s">
        <v>35</v>
      </c>
      <c r="AL970" s="65"/>
      <c r="AM970" s="65" t="s">
        <v>35</v>
      </c>
      <c r="AN970" s="64" t="s">
        <v>78</v>
      </c>
      <c r="AO970" s="66" t="str">
        <f t="shared" si="159"/>
        <v>0..1</v>
      </c>
      <c r="AP970" s="66" t="str">
        <f t="shared" si="159"/>
        <v>0..1</v>
      </c>
      <c r="AQ970" s="2" t="str">
        <f t="shared" si="159"/>
        <v>/rsm:CrossIndustryInvoice
/rsm:SupplyChainTradeTransaction
/ram:ApplicableHeaderTradeSettlement
/ram:SpecifiedTradeSettlementPaymentMeans
/ram:ApplicableTradeSettlementFinancialCard
/ram:CardholderName</v>
      </c>
      <c r="AR970" s="75" t="str">
        <f t="shared" si="159"/>
        <v>/rsm:CrossIndustryInvoice/rsm:SupplyChainTradeTransaction/ram:ApplicableHeaderTradeSettlement/ram:SpecifiedTradeSettlementPaymentMeans/ram:ApplicableTradeSettlementFinancialCard/ram:CardholderName</v>
      </c>
      <c r="AS970" s="66" t="s">
        <v>73</v>
      </c>
      <c r="AT970" s="68" t="s">
        <v>56</v>
      </c>
      <c r="AU970" s="66" t="str">
        <f t="shared" si="163"/>
        <v>0..1</v>
      </c>
      <c r="AV970" s="66" t="s">
        <v>35</v>
      </c>
      <c r="AW970" s="69" t="s">
        <v>35</v>
      </c>
      <c r="AX970" s="7"/>
      <c r="AY970" s="68" t="str">
        <f t="shared" si="164"/>
        <v>EN 16931</v>
      </c>
      <c r="AZ970" s="68" t="str">
        <f t="shared" si="164"/>
        <v>EN 16931</v>
      </c>
      <c r="BA970" s="1"/>
      <c r="BB970" s="57"/>
      <c r="BE970"/>
      <c r="BF970" s="1"/>
      <c r="BG970" s="1"/>
      <c r="BH970" s="1"/>
      <c r="BI970" s="1"/>
      <c r="BJ970" s="1"/>
      <c r="BK970" s="1"/>
      <c r="BL970" s="1"/>
      <c r="BM970" s="1"/>
      <c r="BN970" s="1"/>
      <c r="BO970" s="1"/>
      <c r="BP970" s="1"/>
      <c r="BQ970" s="1"/>
      <c r="BR970" s="1"/>
      <c r="BS970" s="1"/>
      <c r="BT970" s="1"/>
      <c r="BU970" s="1"/>
      <c r="BV970" s="1"/>
      <c r="BW970" s="1"/>
      <c r="BX970" s="1"/>
      <c r="BY970" s="1"/>
      <c r="BZ970" s="1"/>
    </row>
    <row r="971" spans="1:78" s="59" customFormat="1" ht="85.5">
      <c r="A971" s="45" t="str">
        <f t="shared" si="145"/>
        <v>NO</v>
      </c>
      <c r="B971" s="45"/>
      <c r="C971" s="45"/>
      <c r="D971" s="212" t="s">
        <v>3431</v>
      </c>
      <c r="E971" s="222" t="s">
        <v>4048</v>
      </c>
      <c r="F971" s="312" t="e">
        <v>#N/A</v>
      </c>
      <c r="G971" s="124">
        <f t="shared" si="152"/>
        <v>4</v>
      </c>
      <c r="H971" s="124" t="s">
        <v>42</v>
      </c>
      <c r="I971" s="137" t="s">
        <v>4049</v>
      </c>
      <c r="J971" s="125"/>
      <c r="K971" s="126"/>
      <c r="L971" s="126"/>
      <c r="M971" s="126"/>
      <c r="N971" s="125"/>
      <c r="O971" s="124" t="s">
        <v>42</v>
      </c>
      <c r="P971" s="124" t="str">
        <f t="shared" si="155"/>
        <v>0..1</v>
      </c>
      <c r="Q971" s="127" t="s">
        <v>4050</v>
      </c>
      <c r="R971" s="128" t="s">
        <v>4051</v>
      </c>
      <c r="S971" s="124"/>
      <c r="T971" s="129"/>
      <c r="U971" s="124" t="s">
        <v>42</v>
      </c>
      <c r="V971" s="124"/>
      <c r="W971" s="130"/>
      <c r="X971" s="38"/>
      <c r="Y971" s="129" t="s">
        <v>185</v>
      </c>
      <c r="Z971" s="129" t="s">
        <v>185</v>
      </c>
      <c r="AA971" s="4"/>
      <c r="AB971" s="13" t="str">
        <f t="shared" si="143"/>
        <v>/rsm:CrossIndustryInvoice/rsm:SupplyChainTradeTransaction/ram:ApplicableHeaderTradeSettlement/ram:SpecifiedTradeSettlementPaymentMeans</v>
      </c>
      <c r="AC971" s="13" t="str">
        <f t="shared" si="144"/>
        <v>/ram:PayerPartyDebtorFinancialAccount</v>
      </c>
      <c r="AD971" s="14">
        <f>COUNTIFS(R$4:R971,AB971)</f>
        <v>1</v>
      </c>
      <c r="AE971" s="1"/>
      <c r="AF971" s="222" t="str">
        <f t="shared" si="160"/>
        <v>BT-91-00</v>
      </c>
      <c r="AG971" s="124">
        <f t="shared" si="161"/>
        <v>4</v>
      </c>
      <c r="AH971" s="124" t="str">
        <f t="shared" si="162"/>
        <v>0..1</v>
      </c>
      <c r="AI971" s="137" t="s">
        <v>4052</v>
      </c>
      <c r="AJ971" s="125"/>
      <c r="AK971" s="126"/>
      <c r="AL971" s="126"/>
      <c r="AM971" s="126" t="s">
        <v>35</v>
      </c>
      <c r="AN971" s="125"/>
      <c r="AO971" s="124" t="str">
        <f t="shared" si="159"/>
        <v>0..1</v>
      </c>
      <c r="AP971" s="124" t="str">
        <f t="shared" si="159"/>
        <v>0..1</v>
      </c>
      <c r="AQ971" s="127" t="str">
        <f t="shared" si="159"/>
        <v>/rsm:CrossIndustryInvoice
/rsm:SupplyChainTradeTransaction
/ram:ApplicableHeaderTradeSettlement
/ram:SpecifiedTradeSettlementPaymentMeans
/ram:PayerPartyDebtorFinancialAccount</v>
      </c>
      <c r="AR971" s="128" t="str">
        <f t="shared" si="159"/>
        <v>/rsm:CrossIndustryInvoice/rsm:SupplyChainTradeTransaction/ram:ApplicableHeaderTradeSettlement/ram:SpecifiedTradeSettlementPaymentMeans/ram:PayerPartyDebtorFinancialAccount</v>
      </c>
      <c r="AS971" s="124"/>
      <c r="AT971" s="129"/>
      <c r="AU971" s="124" t="str">
        <f t="shared" si="163"/>
        <v>0..1</v>
      </c>
      <c r="AV971" s="124"/>
      <c r="AW971" s="130"/>
      <c r="AX971" s="7"/>
      <c r="AY971" s="129" t="str">
        <f t="shared" si="164"/>
        <v>BASIC WL</v>
      </c>
      <c r="AZ971" s="129" t="str">
        <f t="shared" si="164"/>
        <v>BASIC WL</v>
      </c>
      <c r="BA971" s="1"/>
      <c r="BB971" s="57"/>
      <c r="BE971"/>
      <c r="BF971" s="1"/>
      <c r="BG971" s="1"/>
      <c r="BH971" s="1"/>
      <c r="BI971" s="1"/>
      <c r="BJ971" s="1"/>
      <c r="BK971" s="1"/>
      <c r="BL971" s="1"/>
      <c r="BM971" s="1"/>
      <c r="BN971" s="1"/>
      <c r="BO971" s="1"/>
      <c r="BP971" s="1"/>
      <c r="BQ971" s="1"/>
      <c r="BR971" s="1"/>
      <c r="BS971" s="1"/>
      <c r="BT971" s="1"/>
      <c r="BU971" s="1"/>
      <c r="BV971" s="1"/>
      <c r="BW971" s="1"/>
      <c r="BX971" s="1"/>
      <c r="BY971" s="1"/>
      <c r="BZ971" s="1"/>
    </row>
    <row r="972" spans="1:78" s="59" customFormat="1" ht="114">
      <c r="A972" s="45" t="str">
        <f t="shared" si="145"/>
        <v>YES</v>
      </c>
      <c r="B972" s="45"/>
      <c r="C972" s="45"/>
      <c r="D972" s="212" t="s">
        <v>3431</v>
      </c>
      <c r="E972" s="213" t="s">
        <v>4053</v>
      </c>
      <c r="F972" s="311" t="s">
        <v>4053</v>
      </c>
      <c r="G972" s="66">
        <f t="shared" si="152"/>
        <v>5</v>
      </c>
      <c r="H972" s="66" t="s">
        <v>42</v>
      </c>
      <c r="I972" s="64" t="s">
        <v>4054</v>
      </c>
      <c r="J972" s="64" t="s">
        <v>4055</v>
      </c>
      <c r="K972" s="65"/>
      <c r="L972" s="65"/>
      <c r="M972" s="65" t="s">
        <v>35</v>
      </c>
      <c r="N972" s="64" t="s">
        <v>90</v>
      </c>
      <c r="O972" s="66" t="s">
        <v>32</v>
      </c>
      <c r="P972" s="66" t="str">
        <f t="shared" si="155"/>
        <v>1..1</v>
      </c>
      <c r="Q972" s="2" t="s">
        <v>4056</v>
      </c>
      <c r="R972" s="75" t="s">
        <v>4057</v>
      </c>
      <c r="S972" s="66" t="s">
        <v>55</v>
      </c>
      <c r="T972" s="68" t="s">
        <v>56</v>
      </c>
      <c r="U972" s="66" t="s">
        <v>42</v>
      </c>
      <c r="V972" s="66" t="s">
        <v>35</v>
      </c>
      <c r="W972" s="69" t="s">
        <v>35</v>
      </c>
      <c r="X972" s="38"/>
      <c r="Y972" s="68" t="s">
        <v>185</v>
      </c>
      <c r="Z972" s="68" t="s">
        <v>185</v>
      </c>
      <c r="AA972" s="4"/>
      <c r="AB972" s="13" t="str">
        <f t="shared" si="143"/>
        <v>/rsm:CrossIndustryInvoice/rsm:SupplyChainTradeTransaction/ram:ApplicableHeaderTradeSettlement/ram:SpecifiedTradeSettlementPaymentMeans/ram:PayerPartyDebtorFinancialAccount</v>
      </c>
      <c r="AC972" s="13" t="str">
        <f t="shared" si="144"/>
        <v>/ram:IBANID</v>
      </c>
      <c r="AD972" s="14">
        <f>COUNTIFS(R$4:R972,AB972)</f>
        <v>1</v>
      </c>
      <c r="AE972" s="1"/>
      <c r="AF972" s="213" t="str">
        <f t="shared" si="160"/>
        <v>BT-91</v>
      </c>
      <c r="AG972" s="66">
        <f t="shared" si="161"/>
        <v>5</v>
      </c>
      <c r="AH972" s="66" t="str">
        <f t="shared" si="162"/>
        <v>0..1</v>
      </c>
      <c r="AI972" s="64" t="s">
        <v>4058</v>
      </c>
      <c r="AJ972" s="64" t="s">
        <v>4059</v>
      </c>
      <c r="AK972" s="65" t="s">
        <v>35</v>
      </c>
      <c r="AL972" s="65"/>
      <c r="AM972" s="65" t="s">
        <v>35</v>
      </c>
      <c r="AN972" s="64" t="s">
        <v>99</v>
      </c>
      <c r="AO972" s="66" t="str">
        <f t="shared" si="159"/>
        <v>1..1</v>
      </c>
      <c r="AP972" s="66" t="str">
        <f t="shared" si="159"/>
        <v>1..1</v>
      </c>
      <c r="AQ972" s="2" t="str">
        <f t="shared" si="159"/>
        <v>/rsm:CrossIndustryInvoice
/rsm:SupplyChainTradeTransaction
/ram:ApplicableHeaderTradeSettlement
/ram:SpecifiedTradeSettlementPaymentMeans
/ram:PayerPartyDebtorFinancialAccount
/ram:IBANID</v>
      </c>
      <c r="AR972" s="75" t="str">
        <f t="shared" si="159"/>
        <v>/rsm:CrossIndustryInvoice/rsm:SupplyChainTradeTransaction/ram:ApplicableHeaderTradeSettlement/ram:SpecifiedTradeSettlementPaymentMeans/ram:PayerPartyDebtorFinancialAccount/ram:IBANID</v>
      </c>
      <c r="AS972" s="66" t="s">
        <v>55</v>
      </c>
      <c r="AT972" s="68" t="s">
        <v>56</v>
      </c>
      <c r="AU972" s="66" t="str">
        <f t="shared" si="163"/>
        <v>0..1</v>
      </c>
      <c r="AV972" s="66" t="s">
        <v>35</v>
      </c>
      <c r="AW972" s="69" t="s">
        <v>35</v>
      </c>
      <c r="AX972" s="7"/>
      <c r="AY972" s="68" t="str">
        <f t="shared" si="164"/>
        <v>BASIC WL</v>
      </c>
      <c r="AZ972" s="68" t="str">
        <f t="shared" si="164"/>
        <v>BASIC WL</v>
      </c>
      <c r="BA972" s="1"/>
      <c r="BB972" s="57"/>
      <c r="BE972"/>
      <c r="BF972" s="1"/>
      <c r="BG972" s="1"/>
      <c r="BH972" s="1"/>
      <c r="BI972" s="1"/>
      <c r="BJ972" s="1"/>
      <c r="BK972" s="1"/>
      <c r="BL972" s="1"/>
      <c r="BM972" s="1"/>
      <c r="BN972" s="1"/>
      <c r="BO972" s="1"/>
      <c r="BP972" s="1"/>
      <c r="BQ972" s="1"/>
      <c r="BR972" s="1"/>
      <c r="BS972" s="1"/>
      <c r="BT972" s="1"/>
      <c r="BU972" s="1"/>
      <c r="BV972" s="1"/>
      <c r="BW972" s="1"/>
      <c r="BX972" s="1"/>
      <c r="BY972" s="1"/>
      <c r="BZ972" s="1"/>
    </row>
    <row r="973" spans="1:78" s="59" customFormat="1" ht="85.5">
      <c r="A973" s="45" t="str">
        <f t="shared" si="145"/>
        <v>NO</v>
      </c>
      <c r="B973" s="45"/>
      <c r="C973" s="45"/>
      <c r="D973" s="212" t="s">
        <v>3431</v>
      </c>
      <c r="E973" s="222" t="s">
        <v>4060</v>
      </c>
      <c r="F973" s="312" t="s">
        <v>4060</v>
      </c>
      <c r="G973" s="124">
        <f t="shared" ref="G973:G1036" si="165">LEN(R973)-LEN(SUBSTITUTE(R973,"/",""))-1</f>
        <v>4</v>
      </c>
      <c r="H973" s="124" t="s">
        <v>62</v>
      </c>
      <c r="I973" s="137" t="s">
        <v>4061</v>
      </c>
      <c r="J973" s="125" t="s">
        <v>4062</v>
      </c>
      <c r="K973" s="126"/>
      <c r="L973" s="126"/>
      <c r="M973" s="126" t="s">
        <v>35</v>
      </c>
      <c r="N973" s="125"/>
      <c r="O973" s="124" t="s">
        <v>42</v>
      </c>
      <c r="P973" s="124" t="str">
        <f t="shared" si="155"/>
        <v>0..1</v>
      </c>
      <c r="Q973" s="127" t="s">
        <v>4063</v>
      </c>
      <c r="R973" s="128" t="s">
        <v>4064</v>
      </c>
      <c r="S973" s="124" t="s">
        <v>35</v>
      </c>
      <c r="T973" s="129"/>
      <c r="U973" s="124" t="s">
        <v>42</v>
      </c>
      <c r="V973" s="124" t="s">
        <v>531</v>
      </c>
      <c r="W973" s="130" t="s">
        <v>35</v>
      </c>
      <c r="X973" s="38"/>
      <c r="Y973" s="129" t="s">
        <v>185</v>
      </c>
      <c r="Z973" s="129" t="s">
        <v>185</v>
      </c>
      <c r="AA973" s="4"/>
      <c r="AB973" s="13" t="str">
        <f t="shared" si="143"/>
        <v>/rsm:CrossIndustryInvoice/rsm:SupplyChainTradeTransaction/ram:ApplicableHeaderTradeSettlement/ram:SpecifiedTradeSettlementPaymentMeans</v>
      </c>
      <c r="AC973" s="13" t="str">
        <f t="shared" si="144"/>
        <v>/ram:PayeePartyCreditorFinancialAccount</v>
      </c>
      <c r="AD973" s="14">
        <f>COUNTIFS(R$4:R973,AB973)</f>
        <v>1</v>
      </c>
      <c r="AE973" s="1"/>
      <c r="AF973" s="222" t="str">
        <f t="shared" si="160"/>
        <v>BG-17</v>
      </c>
      <c r="AG973" s="124">
        <f t="shared" si="161"/>
        <v>4</v>
      </c>
      <c r="AH973" s="124" t="str">
        <f t="shared" si="162"/>
        <v>0..n</v>
      </c>
      <c r="AI973" s="137" t="s">
        <v>4065</v>
      </c>
      <c r="AJ973" s="125" t="s">
        <v>4066</v>
      </c>
      <c r="AK973" s="126" t="s">
        <v>35</v>
      </c>
      <c r="AL973" s="126"/>
      <c r="AM973" s="126" t="s">
        <v>35</v>
      </c>
      <c r="AN973" s="125"/>
      <c r="AO973" s="124" t="str">
        <f t="shared" si="159"/>
        <v>0..1</v>
      </c>
      <c r="AP973" s="124" t="str">
        <f t="shared" si="159"/>
        <v>0..1</v>
      </c>
      <c r="AQ973" s="127" t="str">
        <f t="shared" si="159"/>
        <v>/rsm:CrossIndustryInvoice
/rsm:SupplyChainTradeTransaction
/ram:ApplicableHeaderTradeSettlement
/ram:SpecifiedTradeSettlementPaymentMeans
/ram:PayeePartyCreditorFinancialAccount</v>
      </c>
      <c r="AR973" s="128" t="str">
        <f t="shared" si="159"/>
        <v>/rsm:CrossIndustryInvoice/rsm:SupplyChainTradeTransaction/ram:ApplicableHeaderTradeSettlement/ram:SpecifiedTradeSettlementPaymentMeans/ram:PayeePartyCreditorFinancialAccount</v>
      </c>
      <c r="AS973" s="124" t="s">
        <v>35</v>
      </c>
      <c r="AT973" s="129"/>
      <c r="AU973" s="124" t="str">
        <f t="shared" si="163"/>
        <v>0..1</v>
      </c>
      <c r="AV973" s="124" t="s">
        <v>531</v>
      </c>
      <c r="AW973" s="130" t="s">
        <v>35</v>
      </c>
      <c r="AX973" s="7"/>
      <c r="AY973" s="129" t="str">
        <f t="shared" si="164"/>
        <v>BASIC WL</v>
      </c>
      <c r="AZ973" s="129" t="str">
        <f t="shared" si="164"/>
        <v>BASIC WL</v>
      </c>
      <c r="BA973" s="1"/>
      <c r="BB973" s="57"/>
      <c r="BE973"/>
      <c r="BF973" s="1"/>
      <c r="BG973" s="1"/>
      <c r="BH973" s="1"/>
      <c r="BI973" s="1"/>
      <c r="BJ973" s="1"/>
      <c r="BK973" s="1"/>
      <c r="BL973" s="1"/>
      <c r="BM973" s="1"/>
      <c r="BN973" s="1"/>
      <c r="BO973" s="1"/>
      <c r="BP973" s="1"/>
      <c r="BQ973" s="1"/>
      <c r="BR973" s="1"/>
      <c r="BS973" s="1"/>
      <c r="BT973" s="1"/>
      <c r="BU973" s="1"/>
      <c r="BV973" s="1"/>
      <c r="BW973" s="1"/>
      <c r="BX973" s="1"/>
      <c r="BY973" s="1"/>
      <c r="BZ973" s="1"/>
    </row>
    <row r="974" spans="1:78" s="59" customFormat="1" ht="178.5">
      <c r="A974" s="45" t="str">
        <f t="shared" si="145"/>
        <v>YES</v>
      </c>
      <c r="B974" s="45"/>
      <c r="C974" s="45"/>
      <c r="D974" s="212" t="s">
        <v>3431</v>
      </c>
      <c r="E974" s="213" t="s">
        <v>4067</v>
      </c>
      <c r="F974" s="311" t="s">
        <v>4067</v>
      </c>
      <c r="G974" s="66">
        <f t="shared" si="165"/>
        <v>5</v>
      </c>
      <c r="H974" s="66" t="s">
        <v>32</v>
      </c>
      <c r="I974" s="64" t="s">
        <v>4068</v>
      </c>
      <c r="J974" s="64" t="s">
        <v>4069</v>
      </c>
      <c r="K974" s="65" t="s">
        <v>4070</v>
      </c>
      <c r="L974" s="65"/>
      <c r="M974" s="65" t="s">
        <v>4071</v>
      </c>
      <c r="N974" s="64" t="s">
        <v>90</v>
      </c>
      <c r="O974" s="66" t="s">
        <v>42</v>
      </c>
      <c r="P974" s="66" t="str">
        <f t="shared" si="155"/>
        <v>0..1</v>
      </c>
      <c r="Q974" s="2" t="s">
        <v>4072</v>
      </c>
      <c r="R974" s="75" t="s">
        <v>4073</v>
      </c>
      <c r="S974" s="66" t="s">
        <v>55</v>
      </c>
      <c r="T974" s="68" t="s">
        <v>56</v>
      </c>
      <c r="U974" s="66" t="s">
        <v>42</v>
      </c>
      <c r="V974" s="66" t="s">
        <v>4074</v>
      </c>
      <c r="W974" s="69" t="s">
        <v>4075</v>
      </c>
      <c r="X974" s="38"/>
      <c r="Y974" s="68" t="s">
        <v>185</v>
      </c>
      <c r="Z974" s="68" t="s">
        <v>185</v>
      </c>
      <c r="AA974" s="4"/>
      <c r="AB974" s="13" t="str">
        <f t="shared" si="143"/>
        <v>/rsm:CrossIndustryInvoice/rsm:SupplyChainTradeTransaction/ram:ApplicableHeaderTradeSettlement/ram:SpecifiedTradeSettlementPaymentMeans/ram:PayeePartyCreditorFinancialAccount</v>
      </c>
      <c r="AC974" s="13" t="str">
        <f t="shared" si="144"/>
        <v>/ram:IBANID</v>
      </c>
      <c r="AD974" s="14">
        <f>COUNTIFS(R$4:R974,AB974)</f>
        <v>1</v>
      </c>
      <c r="AE974" s="1"/>
      <c r="AF974" s="213" t="str">
        <f t="shared" si="160"/>
        <v>BT-84</v>
      </c>
      <c r="AG974" s="66">
        <f t="shared" si="161"/>
        <v>5</v>
      </c>
      <c r="AH974" s="66" t="str">
        <f t="shared" si="162"/>
        <v>1..1</v>
      </c>
      <c r="AI974" s="64" t="s">
        <v>4076</v>
      </c>
      <c r="AJ974" s="64" t="s">
        <v>4077</v>
      </c>
      <c r="AK974" s="65" t="s">
        <v>4078</v>
      </c>
      <c r="AL974" s="65"/>
      <c r="AM974" s="65" t="s">
        <v>4079</v>
      </c>
      <c r="AN974" s="64" t="s">
        <v>99</v>
      </c>
      <c r="AO974" s="66" t="str">
        <f t="shared" si="159"/>
        <v>0..1</v>
      </c>
      <c r="AP974" s="66" t="str">
        <f t="shared" si="159"/>
        <v>0..1</v>
      </c>
      <c r="AQ974" s="2" t="str">
        <f t="shared" si="159"/>
        <v>/rsm:CrossIndustryInvoice
/rsm:SupplyChainTradeTransaction
/ram:ApplicableHeaderTradeSettlement
/ram:SpecifiedTradeSettlementPaymentMeans
/ram:PayeePartyCreditorFinancialAccount
/ram:IBANID</v>
      </c>
      <c r="AR974" s="75" t="str">
        <f t="shared" si="159"/>
        <v>/rsm:CrossIndustryInvoice/rsm:SupplyChainTradeTransaction/ram:ApplicableHeaderTradeSettlement/ram:SpecifiedTradeSettlementPaymentMeans/ram:PayeePartyCreditorFinancialAccount/ram:IBANID</v>
      </c>
      <c r="AS974" s="66" t="s">
        <v>55</v>
      </c>
      <c r="AT974" s="68" t="s">
        <v>56</v>
      </c>
      <c r="AU974" s="66" t="str">
        <f t="shared" si="163"/>
        <v>0..1</v>
      </c>
      <c r="AV974" s="66" t="s">
        <v>4074</v>
      </c>
      <c r="AW974" s="69" t="s">
        <v>4075</v>
      </c>
      <c r="AX974" s="7"/>
      <c r="AY974" s="68" t="str">
        <f t="shared" si="164"/>
        <v>BASIC WL</v>
      </c>
      <c r="AZ974" s="68" t="str">
        <f t="shared" si="164"/>
        <v>BASIC WL</v>
      </c>
      <c r="BA974" s="1"/>
      <c r="BB974" s="57"/>
      <c r="BE974"/>
      <c r="BF974" s="1"/>
      <c r="BG974" s="1"/>
      <c r="BH974" s="1"/>
      <c r="BI974" s="1"/>
      <c r="BJ974" s="1"/>
      <c r="BK974" s="1"/>
      <c r="BL974" s="1"/>
      <c r="BM974" s="1"/>
      <c r="BN974" s="1"/>
      <c r="BO974" s="1"/>
      <c r="BP974" s="1"/>
      <c r="BQ974" s="1"/>
      <c r="BR974" s="1"/>
      <c r="BS974" s="1"/>
      <c r="BT974" s="1"/>
      <c r="BU974" s="1"/>
      <c r="BV974" s="1"/>
      <c r="BW974" s="1"/>
      <c r="BX974" s="1"/>
      <c r="BY974" s="1"/>
      <c r="BZ974" s="1"/>
    </row>
    <row r="975" spans="1:78" s="59" customFormat="1" ht="114">
      <c r="A975" s="45" t="str">
        <f t="shared" si="145"/>
        <v>YES</v>
      </c>
      <c r="B975" s="45"/>
      <c r="C975" s="45"/>
      <c r="D975" s="212" t="s">
        <v>3431</v>
      </c>
      <c r="E975" s="213" t="s">
        <v>4080</v>
      </c>
      <c r="F975" s="311" t="s">
        <v>4080</v>
      </c>
      <c r="G975" s="66">
        <f t="shared" si="165"/>
        <v>5</v>
      </c>
      <c r="H975" s="66" t="s">
        <v>42</v>
      </c>
      <c r="I975" s="64" t="s">
        <v>4081</v>
      </c>
      <c r="J975" s="64" t="s">
        <v>4082</v>
      </c>
      <c r="K975" s="65"/>
      <c r="L975" s="65"/>
      <c r="M975" s="65" t="s">
        <v>35</v>
      </c>
      <c r="N975" s="64" t="s">
        <v>70</v>
      </c>
      <c r="O975" s="66" t="s">
        <v>42</v>
      </c>
      <c r="P975" s="66" t="str">
        <f t="shared" si="155"/>
        <v>0..1</v>
      </c>
      <c r="Q975" s="2" t="s">
        <v>4083</v>
      </c>
      <c r="R975" s="75" t="s">
        <v>4084</v>
      </c>
      <c r="S975" s="66" t="s">
        <v>73</v>
      </c>
      <c r="T975" s="68" t="s">
        <v>56</v>
      </c>
      <c r="U975" s="66" t="s">
        <v>42</v>
      </c>
      <c r="V975" s="66" t="s">
        <v>35</v>
      </c>
      <c r="W975" s="69" t="s">
        <v>35</v>
      </c>
      <c r="X975" s="38"/>
      <c r="Y975" s="68" t="s">
        <v>282</v>
      </c>
      <c r="Z975" s="68" t="s">
        <v>282</v>
      </c>
      <c r="AA975" s="4"/>
      <c r="AB975" s="13" t="str">
        <f t="shared" si="143"/>
        <v>/rsm:CrossIndustryInvoice/rsm:SupplyChainTradeTransaction/ram:ApplicableHeaderTradeSettlement/ram:SpecifiedTradeSettlementPaymentMeans/ram:PayeePartyCreditorFinancialAccount</v>
      </c>
      <c r="AC975" s="13" t="str">
        <f t="shared" si="144"/>
        <v>/ram:AccountName</v>
      </c>
      <c r="AD975" s="14">
        <f>COUNTIFS(R$4:R975,AB975)</f>
        <v>1</v>
      </c>
      <c r="AE975" s="1"/>
      <c r="AF975" s="213" t="str">
        <f t="shared" si="160"/>
        <v>BT-85</v>
      </c>
      <c r="AG975" s="66">
        <f t="shared" si="161"/>
        <v>5</v>
      </c>
      <c r="AH975" s="66" t="str">
        <f t="shared" si="162"/>
        <v>0..1</v>
      </c>
      <c r="AI975" s="64" t="s">
        <v>4085</v>
      </c>
      <c r="AJ975" s="64" t="s">
        <v>4086</v>
      </c>
      <c r="AK975" s="65" t="s">
        <v>35</v>
      </c>
      <c r="AL975" s="65"/>
      <c r="AM975" s="65" t="s">
        <v>35</v>
      </c>
      <c r="AN975" s="64" t="s">
        <v>78</v>
      </c>
      <c r="AO975" s="66" t="str">
        <f t="shared" si="159"/>
        <v>0..1</v>
      </c>
      <c r="AP975" s="66" t="str">
        <f t="shared" si="159"/>
        <v>0..1</v>
      </c>
      <c r="AQ975" s="2" t="str">
        <f t="shared" si="159"/>
        <v>/rsm:CrossIndustryInvoice
/rsm:SupplyChainTradeTransaction
/ram:ApplicableHeaderTradeSettlement
/ram:SpecifiedTradeSettlementPaymentMeans
/ram:PayeePartyCreditorFinancialAccount
/ram:AccountName</v>
      </c>
      <c r="AR975" s="75" t="str">
        <f t="shared" si="159"/>
        <v>/rsm:CrossIndustryInvoice/rsm:SupplyChainTradeTransaction/ram:ApplicableHeaderTradeSettlement/ram:SpecifiedTradeSettlementPaymentMeans/ram:PayeePartyCreditorFinancialAccount/ram:AccountName</v>
      </c>
      <c r="AS975" s="66" t="s">
        <v>73</v>
      </c>
      <c r="AT975" s="68" t="s">
        <v>56</v>
      </c>
      <c r="AU975" s="66" t="str">
        <f t="shared" si="163"/>
        <v>0..1</v>
      </c>
      <c r="AV975" s="66" t="s">
        <v>35</v>
      </c>
      <c r="AW975" s="69" t="s">
        <v>35</v>
      </c>
      <c r="AX975" s="7"/>
      <c r="AY975" s="68" t="str">
        <f t="shared" si="164"/>
        <v>EN 16931</v>
      </c>
      <c r="AZ975" s="68" t="str">
        <f t="shared" si="164"/>
        <v>EN 16931</v>
      </c>
      <c r="BA975" s="1"/>
      <c r="BB975" s="57"/>
      <c r="BE975"/>
      <c r="BF975" s="1"/>
      <c r="BG975" s="1"/>
      <c r="BH975" s="1"/>
      <c r="BI975" s="1"/>
      <c r="BJ975" s="1"/>
      <c r="BK975" s="1"/>
      <c r="BL975" s="1"/>
      <c r="BM975" s="1"/>
      <c r="BN975" s="1"/>
      <c r="BO975" s="1"/>
      <c r="BP975" s="1"/>
      <c r="BQ975" s="1"/>
      <c r="BR975" s="1"/>
      <c r="BS975" s="1"/>
      <c r="BT975" s="1"/>
      <c r="BU975" s="1"/>
      <c r="BV975" s="1"/>
      <c r="BW975" s="1"/>
      <c r="BX975" s="1"/>
      <c r="BY975" s="1"/>
      <c r="BZ975" s="1"/>
    </row>
    <row r="976" spans="1:78" s="59" customFormat="1" ht="114">
      <c r="A976" s="45" t="str">
        <f t="shared" si="145"/>
        <v>NO</v>
      </c>
      <c r="B976" s="45"/>
      <c r="C976" s="45"/>
      <c r="D976" s="212" t="s">
        <v>3431</v>
      </c>
      <c r="E976" s="213" t="s">
        <v>4087</v>
      </c>
      <c r="F976" s="311" t="e">
        <v>#N/A</v>
      </c>
      <c r="G976" s="66">
        <f t="shared" si="165"/>
        <v>5</v>
      </c>
      <c r="H976" s="66" t="s">
        <v>32</v>
      </c>
      <c r="I976" s="97" t="s">
        <v>35</v>
      </c>
      <c r="J976" s="64" t="s">
        <v>35</v>
      </c>
      <c r="K976" s="65" t="s">
        <v>4088</v>
      </c>
      <c r="L976" s="65"/>
      <c r="M976" s="65" t="s">
        <v>4075</v>
      </c>
      <c r="N976" s="64" t="s">
        <v>90</v>
      </c>
      <c r="O976" s="66" t="s">
        <v>42</v>
      </c>
      <c r="P976" s="66" t="str">
        <f t="shared" si="155"/>
        <v>0..1</v>
      </c>
      <c r="Q976" s="2" t="s">
        <v>4089</v>
      </c>
      <c r="R976" s="75" t="s">
        <v>4090</v>
      </c>
      <c r="S976" s="66" t="s">
        <v>35</v>
      </c>
      <c r="T976" s="68"/>
      <c r="U976" s="66" t="s">
        <v>42</v>
      </c>
      <c r="V976" s="66" t="s">
        <v>4074</v>
      </c>
      <c r="W976" s="69" t="s">
        <v>4075</v>
      </c>
      <c r="X976" s="38"/>
      <c r="Y976" s="68" t="s">
        <v>185</v>
      </c>
      <c r="Z976" s="68" t="s">
        <v>185</v>
      </c>
      <c r="AA976" s="4"/>
      <c r="AB976" s="13" t="str">
        <f t="shared" si="143"/>
        <v>/rsm:CrossIndustryInvoice/rsm:SupplyChainTradeTransaction/ram:ApplicableHeaderTradeSettlement/ram:SpecifiedTradeSettlementPaymentMeans/ram:PayeePartyCreditorFinancialAccount</v>
      </c>
      <c r="AC976" s="13" t="str">
        <f t="shared" si="144"/>
        <v>/ram:ProprietaryID</v>
      </c>
      <c r="AD976" s="14">
        <f>COUNTIFS(R$4:R976,AB976)</f>
        <v>1</v>
      </c>
      <c r="AE976" s="1"/>
      <c r="AF976" s="213" t="str">
        <f t="shared" si="160"/>
        <v>BT-84-0</v>
      </c>
      <c r="AG976" s="66">
        <f t="shared" si="161"/>
        <v>5</v>
      </c>
      <c r="AH976" s="66" t="str">
        <f t="shared" si="162"/>
        <v>1..1</v>
      </c>
      <c r="AI976" s="97" t="s">
        <v>35</v>
      </c>
      <c r="AJ976" s="64" t="s">
        <v>35</v>
      </c>
      <c r="AK976" s="65" t="s">
        <v>4091</v>
      </c>
      <c r="AL976" s="65"/>
      <c r="AM976" s="65" t="s">
        <v>35</v>
      </c>
      <c r="AN976" s="64" t="s">
        <v>99</v>
      </c>
      <c r="AO976" s="66" t="str">
        <f t="shared" si="159"/>
        <v>0..1</v>
      </c>
      <c r="AP976" s="66" t="str">
        <f t="shared" si="159"/>
        <v>0..1</v>
      </c>
      <c r="AQ976" s="2" t="str">
        <f t="shared" si="159"/>
        <v>/rsm:CrossIndustryInvoice
/rsm:SupplyChainTradeTransaction
/ram:ApplicableHeaderTradeSettlement
/ram:SpecifiedTradeSettlementPaymentMeans
/ram:PayeePartyCreditorFinancialAccount
/ram:ProprietaryID</v>
      </c>
      <c r="AR976" s="75" t="str">
        <f t="shared" si="159"/>
        <v>/rsm:CrossIndustryInvoice/rsm:SupplyChainTradeTransaction/ram:ApplicableHeaderTradeSettlement/ram:SpecifiedTradeSettlementPaymentMeans/ram:PayeePartyCreditorFinancialAccount/ram:ProprietaryID</v>
      </c>
      <c r="AS976" s="66" t="s">
        <v>35</v>
      </c>
      <c r="AT976" s="68"/>
      <c r="AU976" s="66" t="str">
        <f t="shared" si="163"/>
        <v>0..1</v>
      </c>
      <c r="AV976" s="66" t="s">
        <v>4074</v>
      </c>
      <c r="AW976" s="69" t="s">
        <v>4075</v>
      </c>
      <c r="AX976" s="7"/>
      <c r="AY976" s="68" t="str">
        <f t="shared" si="164"/>
        <v>BASIC WL</v>
      </c>
      <c r="AZ976" s="68" t="str">
        <f t="shared" si="164"/>
        <v>BASIC WL</v>
      </c>
      <c r="BA976" s="1"/>
      <c r="BB976" s="57"/>
      <c r="BE976"/>
      <c r="BF976" s="1"/>
      <c r="BG976" s="1"/>
      <c r="BH976" s="1"/>
      <c r="BI976" s="1"/>
      <c r="BJ976" s="1"/>
      <c r="BK976" s="1"/>
      <c r="BL976" s="1"/>
      <c r="BM976" s="1"/>
      <c r="BN976" s="1"/>
      <c r="BO976" s="1"/>
      <c r="BP976" s="1"/>
      <c r="BQ976" s="1"/>
      <c r="BR976" s="1"/>
      <c r="BS976" s="1"/>
      <c r="BT976" s="1"/>
      <c r="BU976" s="1"/>
      <c r="BV976" s="1"/>
      <c r="BW976" s="1"/>
      <c r="BX976" s="1"/>
      <c r="BY976" s="1"/>
      <c r="BZ976" s="1"/>
    </row>
    <row r="977" spans="1:78" s="59" customFormat="1" ht="85.5">
      <c r="A977" s="45" t="str">
        <f t="shared" si="145"/>
        <v>NO</v>
      </c>
      <c r="B977" s="45"/>
      <c r="C977" s="45"/>
      <c r="D977" s="212" t="s">
        <v>3431</v>
      </c>
      <c r="E977" s="222" t="s">
        <v>4092</v>
      </c>
      <c r="F977" s="312" t="e">
        <v>#N/A</v>
      </c>
      <c r="G977" s="124">
        <f t="shared" si="165"/>
        <v>4</v>
      </c>
      <c r="H977" s="124" t="s">
        <v>42</v>
      </c>
      <c r="I977" s="137" t="s">
        <v>4093</v>
      </c>
      <c r="J977" s="125"/>
      <c r="K977" s="126"/>
      <c r="L977" s="126"/>
      <c r="M977" s="126"/>
      <c r="N977" s="125"/>
      <c r="O977" s="124" t="s">
        <v>42</v>
      </c>
      <c r="P977" s="124" t="str">
        <f t="shared" si="155"/>
        <v>0..1</v>
      </c>
      <c r="Q977" s="127" t="s">
        <v>4094</v>
      </c>
      <c r="R977" s="128" t="s">
        <v>4095</v>
      </c>
      <c r="S977" s="124"/>
      <c r="T977" s="129"/>
      <c r="U977" s="124" t="s">
        <v>42</v>
      </c>
      <c r="V977" s="124"/>
      <c r="W977" s="130"/>
      <c r="X977" s="38"/>
      <c r="Y977" s="129" t="s">
        <v>282</v>
      </c>
      <c r="Z977" s="129" t="s">
        <v>282</v>
      </c>
      <c r="AA977" s="4"/>
      <c r="AB977" s="13" t="str">
        <f t="shared" si="143"/>
        <v>/rsm:CrossIndustryInvoice/rsm:SupplyChainTradeTransaction/ram:ApplicableHeaderTradeSettlement/ram:SpecifiedTradeSettlementPaymentMeans</v>
      </c>
      <c r="AC977" s="13" t="str">
        <f t="shared" si="144"/>
        <v>/ram:PayeeSpecifiedCreditorFinancialInstitution</v>
      </c>
      <c r="AD977" s="14">
        <f>COUNTIFS(R$4:R977,AB977)</f>
        <v>1</v>
      </c>
      <c r="AE977" s="1"/>
      <c r="AF977" s="222" t="str">
        <f t="shared" si="160"/>
        <v>BT-86-00</v>
      </c>
      <c r="AG977" s="124">
        <f t="shared" si="161"/>
        <v>4</v>
      </c>
      <c r="AH977" s="124" t="str">
        <f t="shared" si="162"/>
        <v>0..1</v>
      </c>
      <c r="AI977" s="137" t="s">
        <v>4096</v>
      </c>
      <c r="AJ977" s="125"/>
      <c r="AK977" s="126"/>
      <c r="AL977" s="126"/>
      <c r="AM977" s="126" t="s">
        <v>35</v>
      </c>
      <c r="AN977" s="125"/>
      <c r="AO977" s="124" t="str">
        <f t="shared" si="159"/>
        <v>0..1</v>
      </c>
      <c r="AP977" s="124" t="str">
        <f t="shared" si="159"/>
        <v>0..1</v>
      </c>
      <c r="AQ977" s="127" t="str">
        <f t="shared" si="159"/>
        <v>/rsm:CrossIndustryInvoice
/rsm:SupplyChainTradeTransaction
/ram:ApplicableHeaderTradeSettlement
/ram:SpecifiedTradeSettlementPaymentMeans
/ram:PayeeSpecifiedCreditorFinancialInstitution</v>
      </c>
      <c r="AR977" s="128" t="str">
        <f t="shared" si="159"/>
        <v>/rsm:CrossIndustryInvoice/rsm:SupplyChainTradeTransaction/ram:ApplicableHeaderTradeSettlement/ram:SpecifiedTradeSettlementPaymentMeans/ram:PayeeSpecifiedCreditorFinancialInstitution</v>
      </c>
      <c r="AS977" s="124"/>
      <c r="AT977" s="129"/>
      <c r="AU977" s="124" t="str">
        <f t="shared" si="163"/>
        <v>0..1</v>
      </c>
      <c r="AV977" s="124"/>
      <c r="AW977" s="130"/>
      <c r="AX977" s="7"/>
      <c r="AY977" s="129" t="str">
        <f t="shared" si="164"/>
        <v>EN 16931</v>
      </c>
      <c r="AZ977" s="129" t="str">
        <f t="shared" si="164"/>
        <v>EN 16931</v>
      </c>
      <c r="BA977" s="1"/>
      <c r="BB977" s="57"/>
      <c r="BE977"/>
      <c r="BF977" s="1"/>
      <c r="BG977" s="1"/>
      <c r="BH977" s="1"/>
      <c r="BI977" s="1"/>
      <c r="BJ977" s="1"/>
      <c r="BK977" s="1"/>
      <c r="BL977" s="1"/>
      <c r="BM977" s="1"/>
      <c r="BN977" s="1"/>
      <c r="BO977" s="1"/>
      <c r="BP977" s="1"/>
      <c r="BQ977" s="1"/>
      <c r="BR977" s="1"/>
      <c r="BS977" s="1"/>
      <c r="BT977" s="1"/>
      <c r="BU977" s="1"/>
      <c r="BV977" s="1"/>
      <c r="BW977" s="1"/>
      <c r="BX977" s="1"/>
      <c r="BY977" s="1"/>
      <c r="BZ977" s="1"/>
    </row>
    <row r="978" spans="1:78" s="59" customFormat="1" ht="114">
      <c r="A978" s="45" t="str">
        <f t="shared" si="145"/>
        <v>YES</v>
      </c>
      <c r="B978" s="45"/>
      <c r="C978" s="45"/>
      <c r="D978" s="212" t="s">
        <v>3431</v>
      </c>
      <c r="E978" s="213" t="s">
        <v>4097</v>
      </c>
      <c r="F978" s="311" t="s">
        <v>4097</v>
      </c>
      <c r="G978" s="66">
        <f t="shared" si="165"/>
        <v>5</v>
      </c>
      <c r="H978" s="66" t="s">
        <v>42</v>
      </c>
      <c r="I978" s="64" t="s">
        <v>4098</v>
      </c>
      <c r="J978" s="64" t="s">
        <v>4099</v>
      </c>
      <c r="K978" s="65" t="s">
        <v>4100</v>
      </c>
      <c r="L978" s="65" t="s">
        <v>4101</v>
      </c>
      <c r="M978" s="65" t="s">
        <v>4102</v>
      </c>
      <c r="N978" s="64" t="s">
        <v>90</v>
      </c>
      <c r="O978" s="66" t="s">
        <v>32</v>
      </c>
      <c r="P978" s="66" t="str">
        <f t="shared" si="155"/>
        <v>1..1</v>
      </c>
      <c r="Q978" s="2" t="s">
        <v>4103</v>
      </c>
      <c r="R978" s="75" t="s">
        <v>4104</v>
      </c>
      <c r="S978" s="66" t="s">
        <v>35</v>
      </c>
      <c r="T978" s="68" t="s">
        <v>56</v>
      </c>
      <c r="U978" s="66" t="s">
        <v>42</v>
      </c>
      <c r="V978" s="66" t="s">
        <v>531</v>
      </c>
      <c r="W978" s="69" t="s">
        <v>4102</v>
      </c>
      <c r="X978" s="38"/>
      <c r="Y978" s="68" t="s">
        <v>282</v>
      </c>
      <c r="Z978" s="68" t="s">
        <v>282</v>
      </c>
      <c r="AA978" s="4"/>
      <c r="AB978" s="13" t="str">
        <f t="shared" si="143"/>
        <v>/rsm:CrossIndustryInvoice/rsm:SupplyChainTradeTransaction/ram:ApplicableHeaderTradeSettlement/ram:SpecifiedTradeSettlementPaymentMeans/ram:PayeeSpecifiedCreditorFinancialInstitution</v>
      </c>
      <c r="AC978" s="13" t="str">
        <f t="shared" si="144"/>
        <v>/ram:BICID</v>
      </c>
      <c r="AD978" s="14">
        <f>COUNTIFS(R$4:R978,AB978)</f>
        <v>1</v>
      </c>
      <c r="AE978" s="1"/>
      <c r="AF978" s="213" t="str">
        <f t="shared" si="160"/>
        <v>BT-86</v>
      </c>
      <c r="AG978" s="66">
        <f t="shared" si="161"/>
        <v>5</v>
      </c>
      <c r="AH978" s="66" t="str">
        <f t="shared" si="162"/>
        <v>0..1</v>
      </c>
      <c r="AI978" s="64" t="s">
        <v>4105</v>
      </c>
      <c r="AJ978" s="64" t="s">
        <v>4106</v>
      </c>
      <c r="AK978" s="65" t="s">
        <v>4107</v>
      </c>
      <c r="AL978" s="65" t="s">
        <v>4108</v>
      </c>
      <c r="AM978" s="65" t="s">
        <v>4109</v>
      </c>
      <c r="AN978" s="64" t="s">
        <v>99</v>
      </c>
      <c r="AO978" s="66" t="str">
        <f t="shared" si="159"/>
        <v>1..1</v>
      </c>
      <c r="AP978" s="66" t="str">
        <f t="shared" si="159"/>
        <v>1..1</v>
      </c>
      <c r="AQ978" s="2" t="str">
        <f t="shared" si="159"/>
        <v>/rsm:CrossIndustryInvoice
/rsm:SupplyChainTradeTransaction
/ram:ApplicableHeaderTradeSettlement
/ram:SpecifiedTradeSettlementPaymentMeans
/ram:PayeeSpecifiedCreditorFinancialInstitution
/ram:BICID</v>
      </c>
      <c r="AR978" s="75" t="str">
        <f t="shared" si="159"/>
        <v>/rsm:CrossIndustryInvoice/rsm:SupplyChainTradeTransaction/ram:ApplicableHeaderTradeSettlement/ram:SpecifiedTradeSettlementPaymentMeans/ram:PayeeSpecifiedCreditorFinancialInstitution/ram:BICID</v>
      </c>
      <c r="AS978" s="66" t="s">
        <v>35</v>
      </c>
      <c r="AT978" s="68" t="s">
        <v>56</v>
      </c>
      <c r="AU978" s="66" t="str">
        <f t="shared" si="163"/>
        <v>0..1</v>
      </c>
      <c r="AV978" s="66" t="s">
        <v>531</v>
      </c>
      <c r="AW978" s="69" t="s">
        <v>4102</v>
      </c>
      <c r="AX978" s="7"/>
      <c r="AY978" s="68" t="str">
        <f t="shared" si="164"/>
        <v>EN 16931</v>
      </c>
      <c r="AZ978" s="68" t="str">
        <f t="shared" si="164"/>
        <v>EN 16931</v>
      </c>
      <c r="BA978" s="1"/>
      <c r="BB978" s="57"/>
      <c r="BE978"/>
      <c r="BF978" s="1"/>
      <c r="BG978" s="1"/>
      <c r="BH978" s="1"/>
      <c r="BI978" s="1"/>
      <c r="BJ978" s="1"/>
      <c r="BK978" s="1"/>
      <c r="BL978" s="1"/>
      <c r="BM978" s="1"/>
      <c r="BN978" s="1"/>
      <c r="BO978" s="1"/>
      <c r="BP978" s="1"/>
      <c r="BQ978" s="1"/>
      <c r="BR978" s="1"/>
      <c r="BS978" s="1"/>
      <c r="BT978" s="1"/>
      <c r="BU978" s="1"/>
      <c r="BV978" s="1"/>
      <c r="BW978" s="1"/>
      <c r="BX978" s="1"/>
      <c r="BY978" s="1"/>
      <c r="BZ978" s="1"/>
    </row>
    <row r="979" spans="1:78" s="59" customFormat="1" ht="75">
      <c r="A979" s="45" t="str">
        <f t="shared" si="145"/>
        <v>NO</v>
      </c>
      <c r="B979" s="45"/>
      <c r="C979" s="45"/>
      <c r="D979" s="210" t="s">
        <v>3431</v>
      </c>
      <c r="E979" s="211" t="s">
        <v>4110</v>
      </c>
      <c r="F979" s="310" t="s">
        <v>4110</v>
      </c>
      <c r="G979" s="217">
        <f t="shared" si="165"/>
        <v>3</v>
      </c>
      <c r="H979" s="94" t="s">
        <v>238</v>
      </c>
      <c r="I979" s="90" t="s">
        <v>4111</v>
      </c>
      <c r="J979" s="90" t="s">
        <v>4112</v>
      </c>
      <c r="K979" s="91"/>
      <c r="L979" s="91"/>
      <c r="M979" s="91" t="s">
        <v>4113</v>
      </c>
      <c r="N979" s="90"/>
      <c r="O979" s="218" t="s">
        <v>238</v>
      </c>
      <c r="P979" s="218" t="str">
        <f t="shared" si="155"/>
        <v>1..n</v>
      </c>
      <c r="Q979" s="219" t="s">
        <v>4114</v>
      </c>
      <c r="R979" s="220" t="s">
        <v>4115</v>
      </c>
      <c r="S979" s="218" t="s">
        <v>35</v>
      </c>
      <c r="T979" s="183"/>
      <c r="U979" s="218" t="s">
        <v>62</v>
      </c>
      <c r="V979" s="218" t="s">
        <v>132</v>
      </c>
      <c r="W979" s="221" t="s">
        <v>35</v>
      </c>
      <c r="X979" s="38"/>
      <c r="Y979" s="183" t="s">
        <v>185</v>
      </c>
      <c r="Z979" s="183" t="s">
        <v>185</v>
      </c>
      <c r="AA979" s="4"/>
      <c r="AB979" s="13" t="str">
        <f t="shared" si="143"/>
        <v>/rsm:CrossIndustryInvoice/rsm:SupplyChainTradeTransaction/ram:ApplicableHeaderTradeSettlement</v>
      </c>
      <c r="AC979" s="13" t="str">
        <f t="shared" si="144"/>
        <v>/ram:ApplicableTradeTax</v>
      </c>
      <c r="AD979" s="14">
        <f>COUNTIFS(R$4:R979,AB979)</f>
        <v>1</v>
      </c>
      <c r="AE979" s="1"/>
      <c r="AF979" s="211" t="str">
        <f t="shared" si="160"/>
        <v>BG-23</v>
      </c>
      <c r="AG979" s="217">
        <f t="shared" si="161"/>
        <v>3</v>
      </c>
      <c r="AH979" s="94" t="str">
        <f t="shared" si="162"/>
        <v>1..n</v>
      </c>
      <c r="AI979" s="90" t="s">
        <v>4116</v>
      </c>
      <c r="AJ979" s="90" t="s">
        <v>4117</v>
      </c>
      <c r="AK979" s="91"/>
      <c r="AL979" s="91"/>
      <c r="AM979" s="91" t="s">
        <v>4118</v>
      </c>
      <c r="AN979" s="90"/>
      <c r="AO979" s="218" t="str">
        <f t="shared" si="159"/>
        <v>1..n</v>
      </c>
      <c r="AP979" s="218" t="str">
        <f t="shared" si="159"/>
        <v>1..n</v>
      </c>
      <c r="AQ979" s="219" t="str">
        <f t="shared" si="159"/>
        <v>/rsm:CrossIndustryInvoice
/rsm:SupplyChainTradeTransaction
/ram:ApplicableHeaderTradeSettlement
/ram:ApplicableTradeTax</v>
      </c>
      <c r="AR979" s="220" t="str">
        <f t="shared" si="159"/>
        <v>/rsm:CrossIndustryInvoice/rsm:SupplyChainTradeTransaction/ram:ApplicableHeaderTradeSettlement/ram:ApplicableTradeTax</v>
      </c>
      <c r="AS979" s="218" t="s">
        <v>35</v>
      </c>
      <c r="AT979" s="183"/>
      <c r="AU979" s="218" t="str">
        <f t="shared" si="163"/>
        <v>0..n</v>
      </c>
      <c r="AV979" s="218" t="s">
        <v>132</v>
      </c>
      <c r="AW979" s="221" t="s">
        <v>35</v>
      </c>
      <c r="AX979" s="7"/>
      <c r="AY979" s="183" t="str">
        <f t="shared" si="164"/>
        <v>BASIC WL</v>
      </c>
      <c r="AZ979" s="183" t="str">
        <f t="shared" si="164"/>
        <v>BASIC WL</v>
      </c>
      <c r="BA979" s="1"/>
      <c r="BB979" s="57"/>
      <c r="BE979"/>
      <c r="BF979" s="1"/>
      <c r="BG979" s="1"/>
      <c r="BH979" s="1"/>
      <c r="BI979" s="1"/>
      <c r="BJ979" s="1"/>
      <c r="BK979" s="1"/>
      <c r="BL979" s="1"/>
      <c r="BM979" s="1"/>
      <c r="BN979" s="1"/>
      <c r="BO979" s="1"/>
      <c r="BP979" s="1"/>
      <c r="BQ979" s="1"/>
      <c r="BR979" s="1"/>
      <c r="BS979" s="1"/>
      <c r="BT979" s="1"/>
      <c r="BU979" s="1"/>
      <c r="BV979" s="1"/>
      <c r="BW979" s="1"/>
      <c r="BX979" s="1"/>
      <c r="BY979" s="1"/>
      <c r="BZ979" s="1"/>
    </row>
    <row r="980" spans="1:78" s="59" customFormat="1" ht="114.75">
      <c r="A980" s="45" t="str">
        <f t="shared" si="145"/>
        <v>YES</v>
      </c>
      <c r="B980" s="45"/>
      <c r="C980" s="45"/>
      <c r="D980" s="212" t="s">
        <v>3431</v>
      </c>
      <c r="E980" s="213" t="s">
        <v>4119</v>
      </c>
      <c r="F980" s="311" t="s">
        <v>4119</v>
      </c>
      <c r="G980" s="66">
        <f t="shared" si="165"/>
        <v>4</v>
      </c>
      <c r="H980" s="66" t="s">
        <v>32</v>
      </c>
      <c r="I980" s="64" t="s">
        <v>4120</v>
      </c>
      <c r="J980" s="64" t="s">
        <v>4121</v>
      </c>
      <c r="K980" s="65" t="s">
        <v>4122</v>
      </c>
      <c r="L980" s="65"/>
      <c r="M980" s="65" t="s">
        <v>4123</v>
      </c>
      <c r="N980" s="64" t="s">
        <v>1325</v>
      </c>
      <c r="O980" s="66" t="s">
        <v>32</v>
      </c>
      <c r="P980" s="66" t="str">
        <f t="shared" si="155"/>
        <v>1..1</v>
      </c>
      <c r="Q980" s="2" t="s">
        <v>4124</v>
      </c>
      <c r="R980" s="75" t="s">
        <v>4125</v>
      </c>
      <c r="S980" s="66" t="s">
        <v>163</v>
      </c>
      <c r="T980" s="68" t="s">
        <v>56</v>
      </c>
      <c r="U980" s="66" t="s">
        <v>62</v>
      </c>
      <c r="V980" s="66" t="s">
        <v>93</v>
      </c>
      <c r="W980" s="69" t="s">
        <v>35</v>
      </c>
      <c r="X980" s="38"/>
      <c r="Y980" s="68" t="s">
        <v>185</v>
      </c>
      <c r="Z980" s="68" t="s">
        <v>185</v>
      </c>
      <c r="AA980" s="4"/>
      <c r="AB980" s="13" t="str">
        <f t="shared" si="143"/>
        <v>/rsm:CrossIndustryInvoice/rsm:SupplyChainTradeTransaction/ram:ApplicableHeaderTradeSettlement/ram:ApplicableTradeTax</v>
      </c>
      <c r="AC980" s="13" t="str">
        <f t="shared" si="144"/>
        <v>/ram:CalculatedAmount</v>
      </c>
      <c r="AD980" s="14">
        <f>COUNTIFS(R$4:R980,AB980)</f>
        <v>1</v>
      </c>
      <c r="AE980" s="1"/>
      <c r="AF980" s="213" t="str">
        <f t="shared" si="160"/>
        <v>BT-117</v>
      </c>
      <c r="AG980" s="66">
        <f t="shared" si="161"/>
        <v>4</v>
      </c>
      <c r="AH980" s="66" t="str">
        <f t="shared" si="162"/>
        <v>1..1</v>
      </c>
      <c r="AI980" s="64" t="s">
        <v>4126</v>
      </c>
      <c r="AJ980" s="64" t="s">
        <v>4127</v>
      </c>
      <c r="AK980" s="65" t="s">
        <v>4128</v>
      </c>
      <c r="AL980" s="65"/>
      <c r="AM980" s="65" t="s">
        <v>4129</v>
      </c>
      <c r="AN980" s="64" t="s">
        <v>1330</v>
      </c>
      <c r="AO980" s="66" t="str">
        <f t="shared" si="159"/>
        <v>1..1</v>
      </c>
      <c r="AP980" s="66" t="str">
        <f t="shared" si="159"/>
        <v>1..1</v>
      </c>
      <c r="AQ980" s="2" t="str">
        <f t="shared" si="159"/>
        <v>/rsm:CrossIndustryInvoice
/rsm:SupplyChainTradeTransaction
/ram:ApplicableHeaderTradeSettlement
/ram:ApplicableTradeTax
/ram:CalculatedAmount</v>
      </c>
      <c r="AR980" s="75" t="str">
        <f t="shared" si="159"/>
        <v>/rsm:CrossIndustryInvoice/rsm:SupplyChainTradeTransaction/ram:ApplicableHeaderTradeSettlement/ram:ApplicableTradeTax/ram:CalculatedAmount</v>
      </c>
      <c r="AS980" s="66" t="s">
        <v>163</v>
      </c>
      <c r="AT980" s="68" t="s">
        <v>56</v>
      </c>
      <c r="AU980" s="66" t="str">
        <f t="shared" si="163"/>
        <v>0..n</v>
      </c>
      <c r="AV980" s="66" t="s">
        <v>93</v>
      </c>
      <c r="AW980" s="69" t="s">
        <v>35</v>
      </c>
      <c r="AX980" s="7"/>
      <c r="AY980" s="68" t="str">
        <f t="shared" si="164"/>
        <v>BASIC WL</v>
      </c>
      <c r="AZ980" s="68" t="str">
        <f t="shared" si="164"/>
        <v>BASIC WL</v>
      </c>
      <c r="BA980" s="1"/>
      <c r="BB980" s="57"/>
      <c r="BE980"/>
      <c r="BF980" s="1"/>
      <c r="BG980" s="1"/>
      <c r="BH980" s="1"/>
      <c r="BI980" s="1"/>
      <c r="BJ980" s="1"/>
      <c r="BK980" s="1"/>
      <c r="BL980" s="1"/>
      <c r="BM980" s="1"/>
      <c r="BN980" s="1"/>
      <c r="BO980" s="1"/>
      <c r="BP980" s="1"/>
      <c r="BQ980" s="1"/>
      <c r="BR980" s="1"/>
      <c r="BS980" s="1"/>
      <c r="BT980" s="1"/>
      <c r="BU980" s="1"/>
      <c r="BV980" s="1"/>
      <c r="BW980" s="1"/>
      <c r="BX980" s="1"/>
      <c r="BY980" s="1"/>
      <c r="BZ980" s="1"/>
    </row>
    <row r="981" spans="1:78" s="59" customFormat="1" ht="76.5">
      <c r="A981" s="45" t="str">
        <f t="shared" si="145"/>
        <v>NO</v>
      </c>
      <c r="B981" s="45"/>
      <c r="C981" s="45"/>
      <c r="D981" s="212" t="s">
        <v>3431</v>
      </c>
      <c r="E981" s="213" t="s">
        <v>4130</v>
      </c>
      <c r="F981" s="311" t="e">
        <v>#N/A</v>
      </c>
      <c r="G981" s="66">
        <f t="shared" si="165"/>
        <v>4</v>
      </c>
      <c r="H981" s="66" t="s">
        <v>32</v>
      </c>
      <c r="I981" s="97" t="s">
        <v>4131</v>
      </c>
      <c r="J981" s="64" t="s">
        <v>35</v>
      </c>
      <c r="K981" s="65" t="s">
        <v>804</v>
      </c>
      <c r="L981" s="65"/>
      <c r="M981" s="65" t="s">
        <v>805</v>
      </c>
      <c r="N981" s="64"/>
      <c r="O981" s="66" t="s">
        <v>32</v>
      </c>
      <c r="P981" s="66" t="str">
        <f t="shared" si="155"/>
        <v>1..1</v>
      </c>
      <c r="Q981" s="2" t="s">
        <v>4132</v>
      </c>
      <c r="R981" s="75" t="s">
        <v>4133</v>
      </c>
      <c r="S981" s="66" t="s">
        <v>131</v>
      </c>
      <c r="T981" s="68"/>
      <c r="U981" s="66" t="s">
        <v>42</v>
      </c>
      <c r="V981" s="66" t="s">
        <v>35</v>
      </c>
      <c r="W981" s="69" t="s">
        <v>805</v>
      </c>
      <c r="X981" s="38"/>
      <c r="Y981" s="68" t="s">
        <v>185</v>
      </c>
      <c r="Z981" s="68" t="s">
        <v>185</v>
      </c>
      <c r="AA981" s="4"/>
      <c r="AB981" s="13" t="str">
        <f t="shared" si="143"/>
        <v>/rsm:CrossIndustryInvoice/rsm:SupplyChainTradeTransaction/ram:ApplicableHeaderTradeSettlement/ram:ApplicableTradeTax</v>
      </c>
      <c r="AC981" s="13" t="str">
        <f t="shared" si="144"/>
        <v>/ram:TypeCode</v>
      </c>
      <c r="AD981" s="14">
        <f>COUNTIFS(R$4:R981,AB981)</f>
        <v>1</v>
      </c>
      <c r="AE981" s="1"/>
      <c r="AF981" s="213" t="str">
        <f t="shared" si="160"/>
        <v>BT-118-0</v>
      </c>
      <c r="AG981" s="66">
        <f t="shared" si="161"/>
        <v>4</v>
      </c>
      <c r="AH981" s="66" t="str">
        <f t="shared" si="162"/>
        <v>1..1</v>
      </c>
      <c r="AI981" s="97" t="s">
        <v>4134</v>
      </c>
      <c r="AJ981" s="64" t="s">
        <v>35</v>
      </c>
      <c r="AK981" s="65" t="s">
        <v>1208</v>
      </c>
      <c r="AL981" s="65"/>
      <c r="AM981" s="65" t="s">
        <v>1208</v>
      </c>
      <c r="AN981" s="64"/>
      <c r="AO981" s="66" t="str">
        <f t="shared" si="159"/>
        <v>1..1</v>
      </c>
      <c r="AP981" s="66" t="str">
        <f t="shared" si="159"/>
        <v>1..1</v>
      </c>
      <c r="AQ981" s="2" t="str">
        <f t="shared" si="159"/>
        <v>/rsm:CrossIndustryInvoice
/rsm:SupplyChainTradeTransaction
/ram:ApplicableHeaderTradeSettlement
/ram:ApplicableTradeTax
/ram:TypeCode</v>
      </c>
      <c r="AR981" s="75" t="str">
        <f t="shared" si="159"/>
        <v>/rsm:CrossIndustryInvoice/rsm:SupplyChainTradeTransaction/ram:ApplicableHeaderTradeSettlement/ram:ApplicableTradeTax/ram:TypeCode</v>
      </c>
      <c r="AS981" s="66" t="s">
        <v>131</v>
      </c>
      <c r="AT981" s="68"/>
      <c r="AU981" s="66" t="str">
        <f t="shared" si="163"/>
        <v>0..1</v>
      </c>
      <c r="AV981" s="66" t="s">
        <v>35</v>
      </c>
      <c r="AW981" s="69" t="s">
        <v>805</v>
      </c>
      <c r="AX981" s="7"/>
      <c r="AY981" s="68" t="str">
        <f t="shared" si="164"/>
        <v>BASIC WL</v>
      </c>
      <c r="AZ981" s="68" t="str">
        <f t="shared" si="164"/>
        <v>BASIC WL</v>
      </c>
      <c r="BA981" s="1"/>
      <c r="BB981" s="57"/>
      <c r="BE981"/>
      <c r="BF981" s="1"/>
      <c r="BG981" s="1"/>
      <c r="BH981" s="1"/>
      <c r="BI981" s="1"/>
      <c r="BJ981" s="1"/>
      <c r="BK981" s="1"/>
      <c r="BL981" s="1"/>
      <c r="BM981" s="1"/>
      <c r="BN981" s="1"/>
      <c r="BO981" s="1"/>
      <c r="BP981" s="1"/>
      <c r="BQ981" s="1"/>
      <c r="BR981" s="1"/>
      <c r="BS981" s="1"/>
      <c r="BT981" s="1"/>
      <c r="BU981" s="1"/>
      <c r="BV981" s="1"/>
      <c r="BW981" s="1"/>
      <c r="BX981" s="1"/>
      <c r="BY981" s="1"/>
      <c r="BZ981" s="1"/>
    </row>
    <row r="982" spans="1:78" s="59" customFormat="1" ht="76.5">
      <c r="A982" s="45" t="str">
        <f t="shared" si="145"/>
        <v>YES</v>
      </c>
      <c r="B982" s="45"/>
      <c r="C982" s="45"/>
      <c r="D982" s="212" t="s">
        <v>3431</v>
      </c>
      <c r="E982" s="213" t="s">
        <v>4135</v>
      </c>
      <c r="F982" s="311" t="s">
        <v>4135</v>
      </c>
      <c r="G982" s="66">
        <f t="shared" si="165"/>
        <v>4</v>
      </c>
      <c r="H982" s="66" t="s">
        <v>42</v>
      </c>
      <c r="I982" s="64" t="s">
        <v>4136</v>
      </c>
      <c r="J982" s="64" t="s">
        <v>4137</v>
      </c>
      <c r="K982" s="65" t="s">
        <v>4138</v>
      </c>
      <c r="L982" s="65" t="s">
        <v>4139</v>
      </c>
      <c r="M982" s="65" t="s">
        <v>35</v>
      </c>
      <c r="N982" s="64" t="s">
        <v>70</v>
      </c>
      <c r="O982" s="66" t="s">
        <v>42</v>
      </c>
      <c r="P982" s="66" t="str">
        <f t="shared" si="155"/>
        <v>0..1</v>
      </c>
      <c r="Q982" s="2" t="s">
        <v>4140</v>
      </c>
      <c r="R982" s="75" t="s">
        <v>4141</v>
      </c>
      <c r="S982" s="66" t="s">
        <v>73</v>
      </c>
      <c r="T982" s="68" t="s">
        <v>56</v>
      </c>
      <c r="U982" s="66" t="s">
        <v>42</v>
      </c>
      <c r="V982" s="66" t="s">
        <v>35</v>
      </c>
      <c r="W982" s="69" t="s">
        <v>35</v>
      </c>
      <c r="X982" s="38"/>
      <c r="Y982" s="68" t="s">
        <v>185</v>
      </c>
      <c r="Z982" s="68" t="s">
        <v>185</v>
      </c>
      <c r="AA982" s="4"/>
      <c r="AB982" s="13" t="str">
        <f t="shared" si="143"/>
        <v>/rsm:CrossIndustryInvoice/rsm:SupplyChainTradeTransaction/ram:ApplicableHeaderTradeSettlement/ram:ApplicableTradeTax</v>
      </c>
      <c r="AC982" s="13" t="str">
        <f t="shared" si="144"/>
        <v>/ram:ExemptionReason</v>
      </c>
      <c r="AD982" s="14">
        <f>COUNTIFS(R$4:R982,AB982)</f>
        <v>1</v>
      </c>
      <c r="AE982" s="1"/>
      <c r="AF982" s="213" t="str">
        <f t="shared" si="160"/>
        <v>BT-120</v>
      </c>
      <c r="AG982" s="66">
        <f t="shared" si="161"/>
        <v>4</v>
      </c>
      <c r="AH982" s="66" t="str">
        <f t="shared" si="162"/>
        <v>0..1</v>
      </c>
      <c r="AI982" s="64" t="s">
        <v>1213</v>
      </c>
      <c r="AJ982" s="64" t="s">
        <v>4142</v>
      </c>
      <c r="AK982" s="65" t="s">
        <v>4143</v>
      </c>
      <c r="AL982" s="65" t="s">
        <v>4144</v>
      </c>
      <c r="AM982" s="65" t="s">
        <v>35</v>
      </c>
      <c r="AN982" s="64" t="s">
        <v>78</v>
      </c>
      <c r="AO982" s="66" t="str">
        <f t="shared" si="159"/>
        <v>0..1</v>
      </c>
      <c r="AP982" s="66" t="str">
        <f t="shared" si="159"/>
        <v>0..1</v>
      </c>
      <c r="AQ982" s="2" t="str">
        <f t="shared" si="159"/>
        <v>/rsm:CrossIndustryInvoice
/rsm:SupplyChainTradeTransaction
/ram:ApplicableHeaderTradeSettlement
/ram:ApplicableTradeTax
/ram:ExemptionReason</v>
      </c>
      <c r="AR982" s="75" t="str">
        <f t="shared" si="159"/>
        <v>/rsm:CrossIndustryInvoice/rsm:SupplyChainTradeTransaction/ram:ApplicableHeaderTradeSettlement/ram:ApplicableTradeTax/ram:ExemptionReason</v>
      </c>
      <c r="AS982" s="66" t="s">
        <v>73</v>
      </c>
      <c r="AT982" s="68" t="s">
        <v>56</v>
      </c>
      <c r="AU982" s="66" t="str">
        <f t="shared" si="163"/>
        <v>0..1</v>
      </c>
      <c r="AV982" s="66" t="s">
        <v>35</v>
      </c>
      <c r="AW982" s="69" t="s">
        <v>35</v>
      </c>
      <c r="AX982" s="7"/>
      <c r="AY982" s="68" t="str">
        <f t="shared" si="164"/>
        <v>BASIC WL</v>
      </c>
      <c r="AZ982" s="68" t="str">
        <f t="shared" si="164"/>
        <v>BASIC WL</v>
      </c>
      <c r="BA982" s="1"/>
      <c r="BB982" s="57"/>
      <c r="BE982"/>
      <c r="BF982" s="1"/>
      <c r="BG982" s="1"/>
      <c r="BH982" s="1"/>
      <c r="BI982" s="1"/>
      <c r="BJ982" s="1"/>
      <c r="BK982" s="1"/>
      <c r="BL982" s="1"/>
      <c r="BM982" s="1"/>
      <c r="BN982" s="1"/>
      <c r="BO982" s="1"/>
      <c r="BP982" s="1"/>
      <c r="BQ982" s="1"/>
      <c r="BR982" s="1"/>
      <c r="BS982" s="1"/>
      <c r="BT982" s="1"/>
      <c r="BU982" s="1"/>
      <c r="BV982" s="1"/>
      <c r="BW982" s="1"/>
      <c r="BX982" s="1"/>
      <c r="BY982" s="1"/>
      <c r="BZ982" s="1"/>
    </row>
    <row r="983" spans="1:78" s="59" customFormat="1" ht="76.5">
      <c r="A983" s="45" t="str">
        <f t="shared" si="145"/>
        <v>YES</v>
      </c>
      <c r="B983" s="45"/>
      <c r="C983" s="45"/>
      <c r="D983" s="212" t="s">
        <v>3431</v>
      </c>
      <c r="E983" s="213" t="s">
        <v>4145</v>
      </c>
      <c r="F983" s="311" t="s">
        <v>4145</v>
      </c>
      <c r="G983" s="66">
        <f t="shared" si="165"/>
        <v>4</v>
      </c>
      <c r="H983" s="66" t="s">
        <v>32</v>
      </c>
      <c r="I983" s="64" t="s">
        <v>4146</v>
      </c>
      <c r="J983" s="64" t="s">
        <v>4147</v>
      </c>
      <c r="K983" s="65" t="s">
        <v>4148</v>
      </c>
      <c r="L983" s="65"/>
      <c r="M983" s="65" t="s">
        <v>4149</v>
      </c>
      <c r="N983" s="64" t="s">
        <v>1325</v>
      </c>
      <c r="O983" s="66" t="s">
        <v>32</v>
      </c>
      <c r="P983" s="66" t="str">
        <f t="shared" si="155"/>
        <v>1..1</v>
      </c>
      <c r="Q983" s="2" t="s">
        <v>4150</v>
      </c>
      <c r="R983" s="75" t="s">
        <v>4151</v>
      </c>
      <c r="S983" s="66" t="s">
        <v>163</v>
      </c>
      <c r="T983" s="68" t="s">
        <v>56</v>
      </c>
      <c r="U983" s="66" t="s">
        <v>62</v>
      </c>
      <c r="V983" s="66" t="s">
        <v>93</v>
      </c>
      <c r="W983" s="69" t="s">
        <v>35</v>
      </c>
      <c r="X983" s="38"/>
      <c r="Y983" s="68" t="s">
        <v>185</v>
      </c>
      <c r="Z983" s="68" t="s">
        <v>185</v>
      </c>
      <c r="AA983" s="4"/>
      <c r="AB983" s="13" t="str">
        <f t="shared" si="143"/>
        <v>/rsm:CrossIndustryInvoice/rsm:SupplyChainTradeTransaction/ram:ApplicableHeaderTradeSettlement/ram:ApplicableTradeTax</v>
      </c>
      <c r="AC983" s="13" t="str">
        <f t="shared" si="144"/>
        <v>/ram:BasisAmount</v>
      </c>
      <c r="AD983" s="14">
        <f>COUNTIFS(R$4:R983,AB983)</f>
        <v>1</v>
      </c>
      <c r="AE983" s="1"/>
      <c r="AF983" s="213" t="str">
        <f t="shared" si="160"/>
        <v>BT-116</v>
      </c>
      <c r="AG983" s="66">
        <f t="shared" si="161"/>
        <v>4</v>
      </c>
      <c r="AH983" s="66" t="str">
        <f t="shared" si="162"/>
        <v>1..1</v>
      </c>
      <c r="AI983" s="64" t="s">
        <v>4152</v>
      </c>
      <c r="AJ983" s="64" t="s">
        <v>4153</v>
      </c>
      <c r="AK983" s="65" t="s">
        <v>4154</v>
      </c>
      <c r="AL983" s="65"/>
      <c r="AM983" s="65" t="s">
        <v>4155</v>
      </c>
      <c r="AN983" s="64" t="s">
        <v>1330</v>
      </c>
      <c r="AO983" s="66" t="str">
        <f t="shared" si="159"/>
        <v>1..1</v>
      </c>
      <c r="AP983" s="66" t="str">
        <f t="shared" si="159"/>
        <v>1..1</v>
      </c>
      <c r="AQ983" s="2" t="str">
        <f t="shared" si="159"/>
        <v>/rsm:CrossIndustryInvoice
/rsm:SupplyChainTradeTransaction
/ram:ApplicableHeaderTradeSettlement
/ram:ApplicableTradeTax
/ram:BasisAmount</v>
      </c>
      <c r="AR983" s="75" t="str">
        <f t="shared" si="159"/>
        <v>/rsm:CrossIndustryInvoice/rsm:SupplyChainTradeTransaction/ram:ApplicableHeaderTradeSettlement/ram:ApplicableTradeTax/ram:BasisAmount</v>
      </c>
      <c r="AS983" s="66" t="s">
        <v>163</v>
      </c>
      <c r="AT983" s="68" t="s">
        <v>56</v>
      </c>
      <c r="AU983" s="66" t="str">
        <f t="shared" si="163"/>
        <v>0..n</v>
      </c>
      <c r="AV983" s="66" t="s">
        <v>93</v>
      </c>
      <c r="AW983" s="69" t="s">
        <v>35</v>
      </c>
      <c r="AX983" s="7"/>
      <c r="AY983" s="68" t="str">
        <f t="shared" si="164"/>
        <v>BASIC WL</v>
      </c>
      <c r="AZ983" s="68" t="str">
        <f t="shared" si="164"/>
        <v>BASIC WL</v>
      </c>
      <c r="BA983" s="1"/>
      <c r="BB983" s="57"/>
      <c r="BE983"/>
      <c r="BF983" s="1"/>
      <c r="BG983" s="1"/>
      <c r="BH983" s="1"/>
      <c r="BI983" s="1"/>
      <c r="BJ983" s="1"/>
      <c r="BK983" s="1"/>
      <c r="BL983" s="1"/>
      <c r="BM983" s="1"/>
      <c r="BN983" s="1"/>
      <c r="BO983" s="1"/>
      <c r="BP983" s="1"/>
      <c r="BQ983" s="1"/>
      <c r="BR983" s="1"/>
      <c r="BS983" s="1"/>
      <c r="BT983" s="1"/>
      <c r="BU983" s="1"/>
      <c r="BV983" s="1"/>
      <c r="BW983" s="1"/>
      <c r="BX983" s="1"/>
      <c r="BY983" s="1"/>
      <c r="BZ983" s="1"/>
    </row>
    <row r="984" spans="1:78" s="59" customFormat="1" ht="76.5">
      <c r="A984" s="45" t="str">
        <f t="shared" si="145"/>
        <v>EXT</v>
      </c>
      <c r="B984" s="45"/>
      <c r="C984" s="45"/>
      <c r="D984" s="214" t="s">
        <v>3431</v>
      </c>
      <c r="E984" s="61" t="s">
        <v>41</v>
      </c>
      <c r="F984" s="281" t="e">
        <v>#N/A</v>
      </c>
      <c r="G984" s="62">
        <f t="shared" si="165"/>
        <v>4</v>
      </c>
      <c r="H984" s="62" t="s">
        <v>42</v>
      </c>
      <c r="I984" s="64" t="s">
        <v>4156</v>
      </c>
      <c r="J984" s="64" t="s">
        <v>4157</v>
      </c>
      <c r="K984" s="65"/>
      <c r="L984" s="65"/>
      <c r="M984" s="65"/>
      <c r="N984" s="64"/>
      <c r="O984" s="66" t="s">
        <v>42</v>
      </c>
      <c r="P984" s="66" t="str">
        <f t="shared" si="155"/>
        <v>0..1</v>
      </c>
      <c r="Q984" s="6" t="s">
        <v>4158</v>
      </c>
      <c r="R984" s="67" t="s">
        <v>4159</v>
      </c>
      <c r="S984" s="66" t="s">
        <v>163</v>
      </c>
      <c r="T984" s="68" t="s">
        <v>56</v>
      </c>
      <c r="U984" s="62" t="s">
        <v>62</v>
      </c>
      <c r="V984" s="66"/>
      <c r="W984" s="69"/>
      <c r="X984" s="38"/>
      <c r="Y984" s="70" t="s">
        <v>47</v>
      </c>
      <c r="Z984" s="70" t="s">
        <v>47</v>
      </c>
      <c r="AA984" s="4"/>
      <c r="AB984" s="13" t="str">
        <f t="shared" si="143"/>
        <v>/rsm:CrossIndustryInvoice/rsm:SupplyChainTradeTransaction/ram:ApplicableHeaderTradeSettlement/ram:ApplicableTradeTax</v>
      </c>
      <c r="AC984" s="13" t="str">
        <f t="shared" si="144"/>
        <v>/ram:LineTotalBasisAmount</v>
      </c>
      <c r="AD984" s="14">
        <f>COUNTIFS(R$4:R984,AB984)</f>
        <v>1</v>
      </c>
      <c r="AE984" s="1"/>
      <c r="AF984" s="61" t="str">
        <f t="shared" si="160"/>
        <v>EXT</v>
      </c>
      <c r="AG984" s="62">
        <f t="shared" si="161"/>
        <v>4</v>
      </c>
      <c r="AH984" s="62" t="str">
        <f t="shared" si="162"/>
        <v>0..1</v>
      </c>
      <c r="AI984" s="64" t="s">
        <v>4160</v>
      </c>
      <c r="AJ984" s="64"/>
      <c r="AK984" s="65"/>
      <c r="AL984" s="65"/>
      <c r="AM984" s="65"/>
      <c r="AN984" s="64"/>
      <c r="AO984" s="66" t="str">
        <f t="shared" si="159"/>
        <v>0..1</v>
      </c>
      <c r="AP984" s="66" t="str">
        <f t="shared" si="159"/>
        <v>0..1</v>
      </c>
      <c r="AQ984" s="6" t="str">
        <f t="shared" si="159"/>
        <v>/rsm:CrossIndustryInvoice
/rsm:SupplyChainTradeTransaction
/ram:ApplicableHeaderTradeSettlement
/ram:ApplicableTradeTax
/ram:LineTotalBasisAmount</v>
      </c>
      <c r="AR984" s="67" t="str">
        <f t="shared" si="159"/>
        <v>/rsm:CrossIndustryInvoice/rsm:SupplyChainTradeTransaction/ram:ApplicableHeaderTradeSettlement/ram:ApplicableTradeTax/ram:LineTotalBasisAmount</v>
      </c>
      <c r="AS984" s="66" t="s">
        <v>163</v>
      </c>
      <c r="AT984" s="68" t="s">
        <v>56</v>
      </c>
      <c r="AU984" s="62" t="str">
        <f t="shared" si="163"/>
        <v>0..n</v>
      </c>
      <c r="AV984" s="66"/>
      <c r="AW984" s="69"/>
      <c r="AX984" s="7"/>
      <c r="AY984" s="70" t="str">
        <f t="shared" si="164"/>
        <v>EXTENDED</v>
      </c>
      <c r="AZ984" s="70" t="str">
        <f t="shared" si="164"/>
        <v>EXTENDED</v>
      </c>
      <c r="BA984" s="1"/>
      <c r="BB984" s="57"/>
      <c r="BE984"/>
      <c r="BF984" s="1"/>
      <c r="BG984" s="1"/>
      <c r="BH984" s="1"/>
      <c r="BI984" s="1"/>
      <c r="BJ984" s="1"/>
      <c r="BK984" s="1"/>
      <c r="BL984" s="1"/>
      <c r="BM984" s="1"/>
      <c r="BN984" s="1"/>
      <c r="BO984" s="1"/>
      <c r="BP984" s="1"/>
      <c r="BQ984" s="1"/>
      <c r="BR984" s="1"/>
      <c r="BS984" s="1"/>
      <c r="BT984" s="1"/>
      <c r="BU984" s="1"/>
      <c r="BV984" s="1"/>
      <c r="BW984" s="1"/>
      <c r="BX984" s="1"/>
      <c r="BY984" s="1"/>
      <c r="BZ984" s="1"/>
    </row>
    <row r="985" spans="1:78" s="59" customFormat="1" ht="76.5">
      <c r="A985" s="45" t="str">
        <f t="shared" si="145"/>
        <v>EXT</v>
      </c>
      <c r="B985" s="45"/>
      <c r="C985" s="45"/>
      <c r="D985" s="214" t="s">
        <v>3431</v>
      </c>
      <c r="E985" s="61" t="s">
        <v>41</v>
      </c>
      <c r="F985" s="281" t="e">
        <v>#N/A</v>
      </c>
      <c r="G985" s="62">
        <f t="shared" si="165"/>
        <v>4</v>
      </c>
      <c r="H985" s="62" t="s">
        <v>42</v>
      </c>
      <c r="I985" s="64" t="s">
        <v>4161</v>
      </c>
      <c r="J985" s="64" t="s">
        <v>4162</v>
      </c>
      <c r="K985" s="65"/>
      <c r="L985" s="65"/>
      <c r="M985" s="65"/>
      <c r="N985" s="64"/>
      <c r="O985" s="66" t="s">
        <v>42</v>
      </c>
      <c r="P985" s="66" t="str">
        <f t="shared" si="155"/>
        <v>0..1</v>
      </c>
      <c r="Q985" s="6" t="s">
        <v>4163</v>
      </c>
      <c r="R985" s="67" t="s">
        <v>4164</v>
      </c>
      <c r="S985" s="66" t="s">
        <v>163</v>
      </c>
      <c r="T985" s="68" t="s">
        <v>56</v>
      </c>
      <c r="U985" s="62" t="s">
        <v>62</v>
      </c>
      <c r="V985" s="66"/>
      <c r="W985" s="69"/>
      <c r="X985" s="38"/>
      <c r="Y985" s="70" t="s">
        <v>47</v>
      </c>
      <c r="Z985" s="70" t="s">
        <v>47</v>
      </c>
      <c r="AA985" s="4"/>
      <c r="AB985" s="13" t="str">
        <f t="shared" si="143"/>
        <v>/rsm:CrossIndustryInvoice/rsm:SupplyChainTradeTransaction/ram:ApplicableHeaderTradeSettlement/ram:ApplicableTradeTax</v>
      </c>
      <c r="AC985" s="13" t="str">
        <f t="shared" si="144"/>
        <v>/ram:AllowanceChargeBasisAmount</v>
      </c>
      <c r="AD985" s="14">
        <f>COUNTIFS(R$4:R985,AB985)</f>
        <v>1</v>
      </c>
      <c r="AE985" s="1"/>
      <c r="AF985" s="61" t="str">
        <f t="shared" si="160"/>
        <v>EXT</v>
      </c>
      <c r="AG985" s="62">
        <f t="shared" si="161"/>
        <v>4</v>
      </c>
      <c r="AH985" s="62" t="str">
        <f t="shared" si="162"/>
        <v>0..1</v>
      </c>
      <c r="AI985" s="64" t="s">
        <v>4165</v>
      </c>
      <c r="AJ985" s="64"/>
      <c r="AK985" s="65"/>
      <c r="AL985" s="65"/>
      <c r="AM985" s="65"/>
      <c r="AN985" s="64"/>
      <c r="AO985" s="66" t="str">
        <f t="shared" si="159"/>
        <v>0..1</v>
      </c>
      <c r="AP985" s="66" t="str">
        <f t="shared" si="159"/>
        <v>0..1</v>
      </c>
      <c r="AQ985" s="6" t="str">
        <f t="shared" si="159"/>
        <v>/rsm:CrossIndustryInvoice
/rsm:SupplyChainTradeTransaction
/ram:ApplicableHeaderTradeSettlement
/ram:ApplicableTradeTax
/ram:AllowanceChargeBasisAmount</v>
      </c>
      <c r="AR985" s="67" t="str">
        <f t="shared" si="159"/>
        <v>/rsm:CrossIndustryInvoice/rsm:SupplyChainTradeTransaction/ram:ApplicableHeaderTradeSettlement/ram:ApplicableTradeTax/ram:AllowanceChargeBasisAmount</v>
      </c>
      <c r="AS985" s="66" t="s">
        <v>163</v>
      </c>
      <c r="AT985" s="68" t="s">
        <v>56</v>
      </c>
      <c r="AU985" s="62" t="str">
        <f t="shared" si="163"/>
        <v>0..n</v>
      </c>
      <c r="AV985" s="66"/>
      <c r="AW985" s="69"/>
      <c r="AX985" s="7"/>
      <c r="AY985" s="70" t="str">
        <f t="shared" si="164"/>
        <v>EXTENDED</v>
      </c>
      <c r="AZ985" s="70" t="str">
        <f t="shared" si="164"/>
        <v>EXTENDED</v>
      </c>
      <c r="BA985" s="1"/>
      <c r="BB985" s="57"/>
      <c r="BE985"/>
      <c r="BF985" s="1"/>
      <c r="BG985" s="1"/>
      <c r="BH985" s="1"/>
      <c r="BI985" s="1"/>
      <c r="BJ985" s="1"/>
      <c r="BK985" s="1"/>
      <c r="BL985" s="1"/>
      <c r="BM985" s="1"/>
      <c r="BN985" s="1"/>
      <c r="BO985" s="1"/>
      <c r="BP985" s="1"/>
      <c r="BQ985" s="1"/>
      <c r="BR985" s="1"/>
      <c r="BS985" s="1"/>
      <c r="BT985" s="1"/>
      <c r="BU985" s="1"/>
      <c r="BV985" s="1"/>
      <c r="BW985" s="1"/>
      <c r="BX985" s="1"/>
      <c r="BY985" s="1"/>
      <c r="BZ985" s="1"/>
    </row>
    <row r="986" spans="1:78" s="59" customFormat="1" ht="165.75">
      <c r="A986" s="45" t="str">
        <f t="shared" si="145"/>
        <v>YES</v>
      </c>
      <c r="B986" s="45"/>
      <c r="C986" s="45"/>
      <c r="D986" s="212" t="s">
        <v>3431</v>
      </c>
      <c r="E986" s="213" t="s">
        <v>4166</v>
      </c>
      <c r="F986" s="311" t="s">
        <v>4166</v>
      </c>
      <c r="G986" s="66">
        <f t="shared" si="165"/>
        <v>4</v>
      </c>
      <c r="H986" s="66" t="s">
        <v>32</v>
      </c>
      <c r="I986" s="64" t="s">
        <v>4167</v>
      </c>
      <c r="J986" s="64" t="s">
        <v>4168</v>
      </c>
      <c r="K986" s="65" t="s">
        <v>815</v>
      </c>
      <c r="L986" s="65" t="s">
        <v>816</v>
      </c>
      <c r="M986" s="65" t="s">
        <v>4169</v>
      </c>
      <c r="N986" s="64" t="s">
        <v>128</v>
      </c>
      <c r="O986" s="66" t="s">
        <v>32</v>
      </c>
      <c r="P986" s="66" t="str">
        <f t="shared" si="155"/>
        <v>1..1</v>
      </c>
      <c r="Q986" s="2" t="s">
        <v>4170</v>
      </c>
      <c r="R986" s="75" t="s">
        <v>4171</v>
      </c>
      <c r="S986" s="66" t="s">
        <v>35</v>
      </c>
      <c r="T986" s="68" t="s">
        <v>56</v>
      </c>
      <c r="U986" s="66" t="s">
        <v>42</v>
      </c>
      <c r="V986" s="66" t="s">
        <v>132</v>
      </c>
      <c r="W986" s="69" t="s">
        <v>35</v>
      </c>
      <c r="X986" s="38"/>
      <c r="Y986" s="68" t="s">
        <v>185</v>
      </c>
      <c r="Z986" s="68" t="s">
        <v>185</v>
      </c>
      <c r="AA986" s="4"/>
      <c r="AB986" s="13" t="str">
        <f t="shared" si="143"/>
        <v>/rsm:CrossIndustryInvoice/rsm:SupplyChainTradeTransaction/ram:ApplicableHeaderTradeSettlement/ram:ApplicableTradeTax</v>
      </c>
      <c r="AC986" s="13" t="str">
        <f t="shared" si="144"/>
        <v>/ram:CategoryCode</v>
      </c>
      <c r="AD986" s="14">
        <f>COUNTIFS(R$4:R986,AB986)</f>
        <v>1</v>
      </c>
      <c r="AE986" s="1"/>
      <c r="AF986" s="213" t="str">
        <f t="shared" si="160"/>
        <v>BT-118</v>
      </c>
      <c r="AG986" s="66">
        <f t="shared" si="161"/>
        <v>4</v>
      </c>
      <c r="AH986" s="66" t="str">
        <f t="shared" si="162"/>
        <v>1..1</v>
      </c>
      <c r="AI986" s="64" t="s">
        <v>4134</v>
      </c>
      <c r="AJ986" s="64" t="s">
        <v>4172</v>
      </c>
      <c r="AK986" s="65" t="s">
        <v>1221</v>
      </c>
      <c r="AL986" s="65" t="s">
        <v>1222</v>
      </c>
      <c r="AM986" s="65" t="s">
        <v>4173</v>
      </c>
      <c r="AN986" s="64" t="s">
        <v>128</v>
      </c>
      <c r="AO986" s="66" t="str">
        <f t="shared" si="159"/>
        <v>1..1</v>
      </c>
      <c r="AP986" s="66" t="str">
        <f t="shared" si="159"/>
        <v>1..1</v>
      </c>
      <c r="AQ986" s="2" t="str">
        <f t="shared" si="159"/>
        <v>/rsm:CrossIndustryInvoice
/rsm:SupplyChainTradeTransaction
/ram:ApplicableHeaderTradeSettlement
/ram:ApplicableTradeTax
/ram:CategoryCode</v>
      </c>
      <c r="AR986" s="75" t="str">
        <f t="shared" si="159"/>
        <v>/rsm:CrossIndustryInvoice/rsm:SupplyChainTradeTransaction/ram:ApplicableHeaderTradeSettlement/ram:ApplicableTradeTax/ram:CategoryCode</v>
      </c>
      <c r="AS986" s="66" t="s">
        <v>35</v>
      </c>
      <c r="AT986" s="68" t="s">
        <v>56</v>
      </c>
      <c r="AU986" s="66" t="str">
        <f t="shared" si="163"/>
        <v>0..1</v>
      </c>
      <c r="AV986" s="66" t="s">
        <v>132</v>
      </c>
      <c r="AW986" s="69" t="s">
        <v>35</v>
      </c>
      <c r="AX986" s="7"/>
      <c r="AY986" s="68" t="str">
        <f t="shared" si="164"/>
        <v>BASIC WL</v>
      </c>
      <c r="AZ986" s="68" t="str">
        <f t="shared" si="164"/>
        <v>BASIC WL</v>
      </c>
      <c r="BA986" s="1"/>
      <c r="BB986" s="57"/>
      <c r="BE986"/>
      <c r="BF986" s="1"/>
      <c r="BG986" s="1"/>
      <c r="BH986" s="1"/>
      <c r="BI986" s="1"/>
      <c r="BJ986" s="1"/>
      <c r="BK986" s="1"/>
      <c r="BL986" s="1"/>
      <c r="BM986" s="1"/>
      <c r="BN986" s="1"/>
      <c r="BO986" s="1"/>
      <c r="BP986" s="1"/>
      <c r="BQ986" s="1"/>
      <c r="BR986" s="1"/>
      <c r="BS986" s="1"/>
      <c r="BT986" s="1"/>
      <c r="BU986" s="1"/>
      <c r="BV986" s="1"/>
      <c r="BW986" s="1"/>
      <c r="BX986" s="1"/>
      <c r="BY986" s="1"/>
      <c r="BZ986" s="1"/>
    </row>
    <row r="987" spans="1:78" s="59" customFormat="1" ht="76.5">
      <c r="A987" s="45" t="str">
        <f t="shared" si="145"/>
        <v>YES</v>
      </c>
      <c r="B987" s="45"/>
      <c r="C987" s="45"/>
      <c r="D987" s="212" t="s">
        <v>3431</v>
      </c>
      <c r="E987" s="213" t="s">
        <v>4174</v>
      </c>
      <c r="F987" s="311" t="s">
        <v>4174</v>
      </c>
      <c r="G987" s="66">
        <f t="shared" si="165"/>
        <v>4</v>
      </c>
      <c r="H987" s="66" t="s">
        <v>42</v>
      </c>
      <c r="I987" s="64" t="s">
        <v>4175</v>
      </c>
      <c r="J987" s="64" t="s">
        <v>4176</v>
      </c>
      <c r="K987" s="65" t="s">
        <v>4177</v>
      </c>
      <c r="L987" s="65"/>
      <c r="M987" s="65" t="s">
        <v>35</v>
      </c>
      <c r="N987" s="64" t="s">
        <v>128</v>
      </c>
      <c r="O987" s="66" t="s">
        <v>42</v>
      </c>
      <c r="P987" s="66" t="str">
        <f t="shared" si="155"/>
        <v>0..1</v>
      </c>
      <c r="Q987" s="2" t="s">
        <v>4178</v>
      </c>
      <c r="R987" s="75" t="s">
        <v>4179</v>
      </c>
      <c r="S987" s="66" t="s">
        <v>131</v>
      </c>
      <c r="T987" s="68" t="s">
        <v>56</v>
      </c>
      <c r="U987" s="66" t="s">
        <v>42</v>
      </c>
      <c r="V987" s="66" t="s">
        <v>35</v>
      </c>
      <c r="W987" s="69" t="s">
        <v>35</v>
      </c>
      <c r="X987" s="38"/>
      <c r="Y987" s="68" t="s">
        <v>185</v>
      </c>
      <c r="Z987" s="68" t="s">
        <v>185</v>
      </c>
      <c r="AA987" s="4"/>
      <c r="AB987" s="13" t="str">
        <f t="shared" si="143"/>
        <v>/rsm:CrossIndustryInvoice/rsm:SupplyChainTradeTransaction/ram:ApplicableHeaderTradeSettlement/ram:ApplicableTradeTax</v>
      </c>
      <c r="AC987" s="13" t="str">
        <f t="shared" si="144"/>
        <v>/ram:ExemptionReasonCode</v>
      </c>
      <c r="AD987" s="14">
        <f>COUNTIFS(R$4:R987,AB987)</f>
        <v>1</v>
      </c>
      <c r="AE987" s="1"/>
      <c r="AF987" s="213" t="str">
        <f t="shared" si="160"/>
        <v>BT-121</v>
      </c>
      <c r="AG987" s="66">
        <f t="shared" si="161"/>
        <v>4</v>
      </c>
      <c r="AH987" s="66" t="str">
        <f t="shared" si="162"/>
        <v>0..1</v>
      </c>
      <c r="AI987" s="64" t="s">
        <v>823</v>
      </c>
      <c r="AJ987" s="64" t="s">
        <v>4180</v>
      </c>
      <c r="AK987" s="65" t="s">
        <v>4181</v>
      </c>
      <c r="AL987" s="65"/>
      <c r="AM987" s="65" t="s">
        <v>35</v>
      </c>
      <c r="AN987" s="64" t="s">
        <v>128</v>
      </c>
      <c r="AO987" s="66" t="str">
        <f t="shared" si="159"/>
        <v>0..1</v>
      </c>
      <c r="AP987" s="66" t="str">
        <f t="shared" si="159"/>
        <v>0..1</v>
      </c>
      <c r="AQ987" s="2" t="str">
        <f t="shared" si="159"/>
        <v>/rsm:CrossIndustryInvoice
/rsm:SupplyChainTradeTransaction
/ram:ApplicableHeaderTradeSettlement
/ram:ApplicableTradeTax
/ram:ExemptionReasonCode</v>
      </c>
      <c r="AR987" s="75" t="str">
        <f t="shared" si="159"/>
        <v>/rsm:CrossIndustryInvoice/rsm:SupplyChainTradeTransaction/ram:ApplicableHeaderTradeSettlement/ram:ApplicableTradeTax/ram:ExemptionReasonCode</v>
      </c>
      <c r="AS987" s="66" t="s">
        <v>131</v>
      </c>
      <c r="AT987" s="68" t="s">
        <v>56</v>
      </c>
      <c r="AU987" s="66" t="str">
        <f t="shared" si="163"/>
        <v>0..1</v>
      </c>
      <c r="AV987" s="66" t="s">
        <v>35</v>
      </c>
      <c r="AW987" s="69" t="s">
        <v>35</v>
      </c>
      <c r="AX987" s="7"/>
      <c r="AY987" s="68" t="str">
        <f t="shared" si="164"/>
        <v>BASIC WL</v>
      </c>
      <c r="AZ987" s="68" t="str">
        <f t="shared" si="164"/>
        <v>BASIC WL</v>
      </c>
      <c r="BA987" s="1"/>
      <c r="BB987" s="57"/>
      <c r="BE987"/>
      <c r="BF987" s="1"/>
      <c r="BG987" s="1"/>
      <c r="BH987" s="1"/>
      <c r="BI987" s="1"/>
      <c r="BJ987" s="1"/>
      <c r="BK987" s="1"/>
      <c r="BL987" s="1"/>
      <c r="BM987" s="1"/>
      <c r="BN987" s="1"/>
      <c r="BO987" s="1"/>
      <c r="BP987" s="1"/>
      <c r="BQ987" s="1"/>
      <c r="BR987" s="1"/>
      <c r="BS987" s="1"/>
      <c r="BT987" s="1"/>
      <c r="BU987" s="1"/>
      <c r="BV987" s="1"/>
      <c r="BW987" s="1"/>
      <c r="BX987" s="1"/>
      <c r="BY987" s="1"/>
      <c r="BZ987" s="1"/>
    </row>
    <row r="988" spans="1:78" s="59" customFormat="1" ht="76.5">
      <c r="A988" s="45" t="str">
        <f t="shared" si="145"/>
        <v>NO</v>
      </c>
      <c r="B988" s="45"/>
      <c r="C988" s="45"/>
      <c r="D988" s="212" t="s">
        <v>3431</v>
      </c>
      <c r="E988" s="213" t="s">
        <v>4182</v>
      </c>
      <c r="F988" s="311" t="e">
        <v>#N/A</v>
      </c>
      <c r="G988" s="73">
        <f t="shared" si="165"/>
        <v>4</v>
      </c>
      <c r="H988" s="73" t="s">
        <v>42</v>
      </c>
      <c r="I988" s="74" t="s">
        <v>4183</v>
      </c>
      <c r="J988" s="64"/>
      <c r="K988" s="65"/>
      <c r="L988" s="65"/>
      <c r="M988" s="65"/>
      <c r="N988" s="64"/>
      <c r="O988" s="66" t="s">
        <v>42</v>
      </c>
      <c r="P988" s="66" t="str">
        <f t="shared" si="155"/>
        <v>0..1</v>
      </c>
      <c r="Q988" s="2" t="s">
        <v>4184</v>
      </c>
      <c r="R988" s="75" t="s">
        <v>4185</v>
      </c>
      <c r="S988" s="66"/>
      <c r="T988" s="68"/>
      <c r="U988" s="66" t="s">
        <v>42</v>
      </c>
      <c r="V988" s="66"/>
      <c r="W988" s="69"/>
      <c r="X988" s="38"/>
      <c r="Y988" s="68" t="s">
        <v>282</v>
      </c>
      <c r="Z988" s="68" t="s">
        <v>282</v>
      </c>
      <c r="AA988" s="4"/>
      <c r="AB988" s="13" t="str">
        <f t="shared" si="143"/>
        <v>/rsm:CrossIndustryInvoice/rsm:SupplyChainTradeTransaction/ram:ApplicableHeaderTradeSettlement/ram:ApplicableTradeTax</v>
      </c>
      <c r="AC988" s="13" t="str">
        <f t="shared" si="144"/>
        <v>/ram:TaxPointDate</v>
      </c>
      <c r="AD988" s="14">
        <f>COUNTIFS(R$4:R988,AB988)</f>
        <v>1</v>
      </c>
      <c r="AE988" s="1"/>
      <c r="AF988" s="213" t="str">
        <f t="shared" si="160"/>
        <v>BT-7-00</v>
      </c>
      <c r="AG988" s="73">
        <f t="shared" si="161"/>
        <v>4</v>
      </c>
      <c r="AH988" s="73" t="str">
        <f t="shared" si="162"/>
        <v>0..1</v>
      </c>
      <c r="AI988" s="74" t="s">
        <v>4186</v>
      </c>
      <c r="AJ988" s="64"/>
      <c r="AK988" s="65"/>
      <c r="AL988" s="65"/>
      <c r="AM988" s="65" t="s">
        <v>35</v>
      </c>
      <c r="AN988" s="64"/>
      <c r="AO988" s="66" t="str">
        <f t="shared" si="159"/>
        <v>0..1</v>
      </c>
      <c r="AP988" s="66" t="str">
        <f t="shared" si="159"/>
        <v>0..1</v>
      </c>
      <c r="AQ988" s="2" t="str">
        <f t="shared" si="159"/>
        <v>/rsm:CrossIndustryInvoice
/rsm:SupplyChainTradeTransaction
/ram:ApplicableHeaderTradeSettlement
/ram:ApplicableTradeTax
/ram:TaxPointDate</v>
      </c>
      <c r="AR988" s="75" t="str">
        <f t="shared" si="159"/>
        <v>/rsm:CrossIndustryInvoice/rsm:SupplyChainTradeTransaction/ram:ApplicableHeaderTradeSettlement/ram:ApplicableTradeTax/ram:TaxPointDate</v>
      </c>
      <c r="AS988" s="66"/>
      <c r="AT988" s="68"/>
      <c r="AU988" s="66" t="str">
        <f t="shared" si="163"/>
        <v>0..1</v>
      </c>
      <c r="AV988" s="66"/>
      <c r="AW988" s="69"/>
      <c r="AX988" s="7"/>
      <c r="AY988" s="68" t="str">
        <f t="shared" si="164"/>
        <v>EN 16931</v>
      </c>
      <c r="AZ988" s="68" t="str">
        <f t="shared" si="164"/>
        <v>EN 16931</v>
      </c>
      <c r="BA988" s="1"/>
      <c r="BB988" s="57"/>
      <c r="BE988"/>
      <c r="BF988" s="1"/>
      <c r="BG988" s="1"/>
      <c r="BH988" s="1"/>
      <c r="BI988" s="1"/>
      <c r="BJ988" s="1"/>
      <c r="BK988" s="1"/>
      <c r="BL988" s="1"/>
      <c r="BM988" s="1"/>
      <c r="BN988" s="1"/>
      <c r="BO988" s="1"/>
      <c r="BP988" s="1"/>
      <c r="BQ988" s="1"/>
      <c r="BR988" s="1"/>
      <c r="BS988" s="1"/>
      <c r="BT988" s="1"/>
      <c r="BU988" s="1"/>
      <c r="BV988" s="1"/>
      <c r="BW988" s="1"/>
      <c r="BX988" s="1"/>
      <c r="BY988" s="1"/>
      <c r="BZ988" s="1"/>
    </row>
    <row r="989" spans="1:78" s="59" customFormat="1" ht="102">
      <c r="A989" s="45" t="str">
        <f t="shared" si="145"/>
        <v>YES</v>
      </c>
      <c r="B989" s="45"/>
      <c r="C989" s="45"/>
      <c r="D989" s="212" t="s">
        <v>3431</v>
      </c>
      <c r="E989" s="213" t="s">
        <v>4187</v>
      </c>
      <c r="F989" s="311" t="s">
        <v>4187</v>
      </c>
      <c r="G989" s="66">
        <f t="shared" si="165"/>
        <v>5</v>
      </c>
      <c r="H989" s="66" t="s">
        <v>42</v>
      </c>
      <c r="I989" s="64" t="s">
        <v>4188</v>
      </c>
      <c r="J989" s="64" t="s">
        <v>4189</v>
      </c>
      <c r="K989" s="65" t="s">
        <v>4190</v>
      </c>
      <c r="L989" s="65" t="s">
        <v>4191</v>
      </c>
      <c r="M989" s="65" t="s">
        <v>4192</v>
      </c>
      <c r="N989" s="64" t="s">
        <v>148</v>
      </c>
      <c r="O989" s="66" t="s">
        <v>32</v>
      </c>
      <c r="P989" s="66" t="str">
        <f t="shared" si="155"/>
        <v>1..1</v>
      </c>
      <c r="Q989" s="2" t="s">
        <v>4193</v>
      </c>
      <c r="R989" s="75" t="s">
        <v>4194</v>
      </c>
      <c r="S989" s="66" t="s">
        <v>151</v>
      </c>
      <c r="T989" s="68" t="s">
        <v>56</v>
      </c>
      <c r="U989" s="66" t="s">
        <v>32</v>
      </c>
      <c r="V989" s="66" t="s">
        <v>4195</v>
      </c>
      <c r="W989" s="69" t="s">
        <v>152</v>
      </c>
      <c r="X989" s="38"/>
      <c r="Y989" s="68" t="s">
        <v>282</v>
      </c>
      <c r="Z989" s="68" t="s">
        <v>282</v>
      </c>
      <c r="AA989" s="4"/>
      <c r="AB989" s="13" t="str">
        <f t="shared" si="143"/>
        <v>/rsm:CrossIndustryInvoice/rsm:SupplyChainTradeTransaction/ram:ApplicableHeaderTradeSettlement/ram:ApplicableTradeTax/ram:TaxPointDate</v>
      </c>
      <c r="AC989" s="13" t="str">
        <f t="shared" si="144"/>
        <v>/udt:DateString</v>
      </c>
      <c r="AD989" s="14">
        <f>COUNTIFS(R$4:R989,AB989)</f>
        <v>1</v>
      </c>
      <c r="AE989" s="1"/>
      <c r="AF989" s="213" t="str">
        <f t="shared" si="160"/>
        <v>BT-7</v>
      </c>
      <c r="AG989" s="66">
        <f t="shared" si="161"/>
        <v>5</v>
      </c>
      <c r="AH989" s="66" t="str">
        <f t="shared" si="162"/>
        <v>0..1</v>
      </c>
      <c r="AI989" s="64" t="s">
        <v>4196</v>
      </c>
      <c r="AJ989" s="64" t="s">
        <v>4197</v>
      </c>
      <c r="AK989" s="65" t="s">
        <v>4198</v>
      </c>
      <c r="AL989" s="65" t="s">
        <v>4199</v>
      </c>
      <c r="AM989" s="65" t="s">
        <v>4200</v>
      </c>
      <c r="AN989" s="64" t="s">
        <v>148</v>
      </c>
      <c r="AO989" s="66" t="str">
        <f t="shared" si="159"/>
        <v>1..1</v>
      </c>
      <c r="AP989" s="66" t="str">
        <f t="shared" si="159"/>
        <v>1..1</v>
      </c>
      <c r="AQ989" s="2" t="str">
        <f t="shared" si="159"/>
        <v>/rsm:CrossIndustryInvoice
/rsm:SupplyChainTradeTransaction
/ram:ApplicableHeaderTradeSettlement
/ram:ApplicableTradeTax
/ram:TaxPointDate
/udt:DateString</v>
      </c>
      <c r="AR989" s="75" t="str">
        <f t="shared" si="159"/>
        <v>/rsm:CrossIndustryInvoice/rsm:SupplyChainTradeTransaction/ram:ApplicableHeaderTradeSettlement/ram:ApplicableTradeTax/ram:TaxPointDate/udt:DateString</v>
      </c>
      <c r="AS989" s="66" t="s">
        <v>151</v>
      </c>
      <c r="AT989" s="68" t="s">
        <v>56</v>
      </c>
      <c r="AU989" s="66" t="str">
        <f t="shared" si="163"/>
        <v>1..1</v>
      </c>
      <c r="AV989" s="66" t="s">
        <v>4195</v>
      </c>
      <c r="AW989" s="69" t="s">
        <v>152</v>
      </c>
      <c r="AX989" s="7"/>
      <c r="AY989" s="68" t="str">
        <f t="shared" si="164"/>
        <v>EN 16931</v>
      </c>
      <c r="AZ989" s="68" t="str">
        <f t="shared" si="164"/>
        <v>EN 16931</v>
      </c>
      <c r="BA989" s="1"/>
      <c r="BB989" s="57"/>
      <c r="BE989"/>
      <c r="BF989" s="1"/>
      <c r="BG989" s="1"/>
      <c r="BH989" s="1"/>
      <c r="BI989" s="1"/>
      <c r="BJ989" s="1"/>
      <c r="BK989" s="1"/>
      <c r="BL989" s="1"/>
      <c r="BM989" s="1"/>
      <c r="BN989" s="1"/>
      <c r="BO989" s="1"/>
      <c r="BP989" s="1"/>
      <c r="BQ989" s="1"/>
      <c r="BR989" s="1"/>
      <c r="BS989" s="1"/>
      <c r="BT989" s="1"/>
      <c r="BU989" s="1"/>
      <c r="BV989" s="1"/>
      <c r="BW989" s="1"/>
      <c r="BX989" s="1"/>
      <c r="BY989" s="1"/>
      <c r="BZ989" s="1"/>
    </row>
    <row r="990" spans="1:78" s="59" customFormat="1" ht="102">
      <c r="A990" s="45" t="str">
        <f t="shared" si="145"/>
        <v>NO</v>
      </c>
      <c r="B990" s="45"/>
      <c r="C990" s="45"/>
      <c r="D990" s="212" t="s">
        <v>3431</v>
      </c>
      <c r="E990" s="213" t="s">
        <v>4201</v>
      </c>
      <c r="F990" s="311" t="e">
        <v>#N/A</v>
      </c>
      <c r="G990" s="66">
        <f t="shared" si="165"/>
        <v>6</v>
      </c>
      <c r="H990" s="66" t="s">
        <v>32</v>
      </c>
      <c r="I990" s="97" t="s">
        <v>1266</v>
      </c>
      <c r="J990" s="64" t="s">
        <v>35</v>
      </c>
      <c r="K990" s="65" t="s">
        <v>1267</v>
      </c>
      <c r="L990" s="65"/>
      <c r="M990" s="65" t="s">
        <v>160</v>
      </c>
      <c r="N990" s="64"/>
      <c r="O990" s="66" t="s">
        <v>32</v>
      </c>
      <c r="P990" s="66" t="str">
        <f t="shared" si="155"/>
        <v>1..1</v>
      </c>
      <c r="Q990" s="2" t="s">
        <v>4202</v>
      </c>
      <c r="R990" s="75" t="s">
        <v>4203</v>
      </c>
      <c r="S990" s="66" t="s">
        <v>35</v>
      </c>
      <c r="T990" s="68" t="s">
        <v>163</v>
      </c>
      <c r="U990" s="66" t="s">
        <v>42</v>
      </c>
      <c r="V990" s="66" t="s">
        <v>35</v>
      </c>
      <c r="W990" s="69" t="s">
        <v>160</v>
      </c>
      <c r="X990" s="38"/>
      <c r="Y990" s="68" t="s">
        <v>282</v>
      </c>
      <c r="Z990" s="68" t="s">
        <v>282</v>
      </c>
      <c r="AA990" s="4"/>
      <c r="AB990" s="13" t="str">
        <f t="shared" ref="AB990:AB1053" si="166">IF(ISERROR(FIND("/",R990)),R990,LEFT(R990,FIND(CHAR(1),SUBSTITUTE(R990,"/",CHAR(1),LEN(R990)-LEN(SUBSTITUTE(R990,"/",""))))-1))</f>
        <v>/rsm:CrossIndustryInvoice/rsm:SupplyChainTradeTransaction/ram:ApplicableHeaderTradeSettlement/ram:ApplicableTradeTax/ram:TaxPointDate/udt:DateString</v>
      </c>
      <c r="AC990" s="13" t="str">
        <f t="shared" ref="AC990:AC1053" si="167">IF(ISERROR(FIND("/",R990)),R990,MID(R990, FIND(CHAR(1),SUBSTITUTE(R990,"/",CHAR(1), LEN(R990)-LEN(SUBSTITUTE(R990,"/","")))), LEN(R990)))</f>
        <v>/@format</v>
      </c>
      <c r="AD990" s="14">
        <f>COUNTIFS(R$4:R990,AB990)</f>
        <v>1</v>
      </c>
      <c r="AE990" s="1"/>
      <c r="AF990" s="213" t="str">
        <f t="shared" si="160"/>
        <v>BT-7-0</v>
      </c>
      <c r="AG990" s="66">
        <f t="shared" si="161"/>
        <v>6</v>
      </c>
      <c r="AH990" s="66" t="str">
        <f t="shared" si="162"/>
        <v>1..1</v>
      </c>
      <c r="AI990" s="97" t="s">
        <v>1270</v>
      </c>
      <c r="AJ990" s="64" t="s">
        <v>35</v>
      </c>
      <c r="AK990" s="65" t="s">
        <v>165</v>
      </c>
      <c r="AL990" s="65"/>
      <c r="AM990" s="65" t="s">
        <v>166</v>
      </c>
      <c r="AN990" s="64"/>
      <c r="AO990" s="66" t="str">
        <f t="shared" si="159"/>
        <v>1..1</v>
      </c>
      <c r="AP990" s="66" t="str">
        <f t="shared" si="159"/>
        <v>1..1</v>
      </c>
      <c r="AQ990" s="2" t="str">
        <f t="shared" si="159"/>
        <v>/rsm:CrossIndustryInvoice
/rsm:SupplyChainTradeTransaction
/ram:ApplicableHeaderTradeSettlement
/ram:ApplicableTradeTax
/ram:TaxPointDate
/udt:DateString
/@format</v>
      </c>
      <c r="AR990" s="75" t="str">
        <f t="shared" si="159"/>
        <v>/rsm:CrossIndustryInvoice/rsm:SupplyChainTradeTransaction/ram:ApplicableHeaderTradeSettlement/ram:ApplicableTradeTax/ram:TaxPointDate/udt:DateString/@format</v>
      </c>
      <c r="AS990" s="66" t="s">
        <v>35</v>
      </c>
      <c r="AT990" s="68" t="s">
        <v>163</v>
      </c>
      <c r="AU990" s="66" t="str">
        <f t="shared" si="163"/>
        <v>0..1</v>
      </c>
      <c r="AV990" s="66" t="s">
        <v>35</v>
      </c>
      <c r="AW990" s="69" t="s">
        <v>160</v>
      </c>
      <c r="AX990" s="7"/>
      <c r="AY990" s="68" t="str">
        <f t="shared" si="164"/>
        <v>EN 16931</v>
      </c>
      <c r="AZ990" s="68" t="str">
        <f t="shared" si="164"/>
        <v>EN 16931</v>
      </c>
      <c r="BA990" s="1"/>
      <c r="BB990" s="57"/>
      <c r="BE990"/>
      <c r="BF990" s="1"/>
      <c r="BG990" s="1"/>
      <c r="BH990" s="1"/>
      <c r="BI990" s="1"/>
      <c r="BJ990" s="1"/>
      <c r="BK990" s="1"/>
      <c r="BL990" s="1"/>
      <c r="BM990" s="1"/>
      <c r="BN990" s="1"/>
      <c r="BO990" s="1"/>
      <c r="BP990" s="1"/>
      <c r="BQ990" s="1"/>
      <c r="BR990" s="1"/>
      <c r="BS990" s="1"/>
      <c r="BT990" s="1"/>
      <c r="BU990" s="1"/>
      <c r="BV990" s="1"/>
      <c r="BW990" s="1"/>
      <c r="BX990" s="1"/>
      <c r="BY990" s="1"/>
      <c r="BZ990" s="1"/>
    </row>
    <row r="991" spans="1:78" s="59" customFormat="1" ht="114.75">
      <c r="A991" s="45" t="str">
        <f t="shared" si="145"/>
        <v>YES</v>
      </c>
      <c r="B991" s="45"/>
      <c r="C991" s="45"/>
      <c r="D991" s="212" t="s">
        <v>3431</v>
      </c>
      <c r="E991" s="213" t="s">
        <v>4204</v>
      </c>
      <c r="F991" s="311" t="s">
        <v>4204</v>
      </c>
      <c r="G991" s="66">
        <f t="shared" si="165"/>
        <v>4</v>
      </c>
      <c r="H991" s="66" t="s">
        <v>42</v>
      </c>
      <c r="I991" s="64" t="s">
        <v>4205</v>
      </c>
      <c r="J991" s="64" t="s">
        <v>4206</v>
      </c>
      <c r="K991" s="65" t="s">
        <v>4207</v>
      </c>
      <c r="L991" s="65" t="s">
        <v>4208</v>
      </c>
      <c r="M991" s="65" t="s">
        <v>4192</v>
      </c>
      <c r="N991" s="64" t="s">
        <v>128</v>
      </c>
      <c r="O991" s="66" t="s">
        <v>42</v>
      </c>
      <c r="P991" s="66" t="str">
        <f t="shared" si="155"/>
        <v>0..1</v>
      </c>
      <c r="Q991" s="2" t="s">
        <v>4209</v>
      </c>
      <c r="R991" s="75" t="s">
        <v>4210</v>
      </c>
      <c r="S991" s="66" t="s">
        <v>131</v>
      </c>
      <c r="T991" s="68" t="s">
        <v>56</v>
      </c>
      <c r="U991" s="66" t="s">
        <v>42</v>
      </c>
      <c r="V991" s="66" t="s">
        <v>4195</v>
      </c>
      <c r="W991" s="69" t="s">
        <v>35</v>
      </c>
      <c r="X991" s="38"/>
      <c r="Y991" s="68" t="s">
        <v>185</v>
      </c>
      <c r="Z991" s="68" t="s">
        <v>185</v>
      </c>
      <c r="AA991" s="4"/>
      <c r="AB991" s="13" t="str">
        <f t="shared" si="166"/>
        <v>/rsm:CrossIndustryInvoice/rsm:SupplyChainTradeTransaction/ram:ApplicableHeaderTradeSettlement/ram:ApplicableTradeTax</v>
      </c>
      <c r="AC991" s="13" t="str">
        <f t="shared" si="167"/>
        <v>/ram:DueDateTypeCode</v>
      </c>
      <c r="AD991" s="14">
        <f>COUNTIFS(R$4:R991,AB991)</f>
        <v>1</v>
      </c>
      <c r="AE991" s="1"/>
      <c r="AF991" s="213" t="str">
        <f t="shared" si="160"/>
        <v>BT-8</v>
      </c>
      <c r="AG991" s="66">
        <f t="shared" si="161"/>
        <v>4</v>
      </c>
      <c r="AH991" s="66" t="str">
        <f t="shared" si="162"/>
        <v>0..1</v>
      </c>
      <c r="AI991" s="64" t="s">
        <v>4211</v>
      </c>
      <c r="AJ991" s="64" t="s">
        <v>4212</v>
      </c>
      <c r="AK991" s="65" t="s">
        <v>4213</v>
      </c>
      <c r="AL991" s="65" t="s">
        <v>4214</v>
      </c>
      <c r="AM991" s="65" t="s">
        <v>4200</v>
      </c>
      <c r="AN991" s="64" t="s">
        <v>128</v>
      </c>
      <c r="AO991" s="66" t="str">
        <f t="shared" si="159"/>
        <v>0..1</v>
      </c>
      <c r="AP991" s="66" t="str">
        <f t="shared" si="159"/>
        <v>0..1</v>
      </c>
      <c r="AQ991" s="2" t="str">
        <f t="shared" si="159"/>
        <v>/rsm:CrossIndustryInvoice
/rsm:SupplyChainTradeTransaction
/ram:ApplicableHeaderTradeSettlement
/ram:ApplicableTradeTax
/ram:DueDateTypeCode</v>
      </c>
      <c r="AR991" s="75" t="str">
        <f t="shared" si="159"/>
        <v>/rsm:CrossIndustryInvoice/rsm:SupplyChainTradeTransaction/ram:ApplicableHeaderTradeSettlement/ram:ApplicableTradeTax/ram:DueDateTypeCode</v>
      </c>
      <c r="AS991" s="66" t="s">
        <v>131</v>
      </c>
      <c r="AT991" s="68" t="s">
        <v>56</v>
      </c>
      <c r="AU991" s="66" t="str">
        <f t="shared" si="163"/>
        <v>0..1</v>
      </c>
      <c r="AV991" s="66" t="s">
        <v>4195</v>
      </c>
      <c r="AW991" s="69" t="s">
        <v>35</v>
      </c>
      <c r="AX991" s="7"/>
      <c r="AY991" s="68" t="str">
        <f t="shared" si="164"/>
        <v>BASIC WL</v>
      </c>
      <c r="AZ991" s="68" t="str">
        <f t="shared" si="164"/>
        <v>BASIC WL</v>
      </c>
      <c r="BA991" s="1"/>
      <c r="BB991" s="57"/>
      <c r="BE991"/>
      <c r="BF991" s="1"/>
      <c r="BG991" s="1"/>
      <c r="BH991" s="1"/>
      <c r="BI991" s="1"/>
      <c r="BJ991" s="1"/>
      <c r="BK991" s="1"/>
      <c r="BL991" s="1"/>
      <c r="BM991" s="1"/>
      <c r="BN991" s="1"/>
      <c r="BO991" s="1"/>
      <c r="BP991" s="1"/>
      <c r="BQ991" s="1"/>
      <c r="BR991" s="1"/>
      <c r="BS991" s="1"/>
      <c r="BT991" s="1"/>
      <c r="BU991" s="1"/>
      <c r="BV991" s="1"/>
      <c r="BW991" s="1"/>
      <c r="BX991" s="1"/>
      <c r="BY991" s="1"/>
      <c r="BZ991" s="1"/>
    </row>
    <row r="992" spans="1:78" s="59" customFormat="1" ht="76.5">
      <c r="A992" s="45" t="str">
        <f t="shared" ref="A992:A1055" si="168">IF(LEFT(E992,2)="BG","NO",IF(LEN(E992)-LEN(SUBSTITUTE(E992,"-",""))&gt;1,"NO",IF(E992="EXT","EXT","YES")))</f>
        <v>YES</v>
      </c>
      <c r="B992" s="45"/>
      <c r="C992" s="45"/>
      <c r="D992" s="212" t="s">
        <v>3431</v>
      </c>
      <c r="E992" s="213" t="s">
        <v>4215</v>
      </c>
      <c r="F992" s="311" t="s">
        <v>4215</v>
      </c>
      <c r="G992" s="66">
        <f t="shared" si="165"/>
        <v>4</v>
      </c>
      <c r="H992" s="66" t="s">
        <v>42</v>
      </c>
      <c r="I992" s="64" t="s">
        <v>4216</v>
      </c>
      <c r="J992" s="64" t="s">
        <v>4217</v>
      </c>
      <c r="K992" s="65" t="s">
        <v>4218</v>
      </c>
      <c r="L992" s="65" t="s">
        <v>826</v>
      </c>
      <c r="M992" s="65" t="s">
        <v>4219</v>
      </c>
      <c r="N992" s="64" t="s">
        <v>1230</v>
      </c>
      <c r="O992" s="66" t="s">
        <v>42</v>
      </c>
      <c r="P992" s="66" t="str">
        <f t="shared" si="155"/>
        <v>0..1</v>
      </c>
      <c r="Q992" s="2" t="s">
        <v>4220</v>
      </c>
      <c r="R992" s="75" t="s">
        <v>4221</v>
      </c>
      <c r="S992" s="66" t="s">
        <v>722</v>
      </c>
      <c r="T992" s="68" t="s">
        <v>56</v>
      </c>
      <c r="U992" s="66" t="s">
        <v>42</v>
      </c>
      <c r="V992" s="66" t="s">
        <v>35</v>
      </c>
      <c r="W992" s="69" t="s">
        <v>35</v>
      </c>
      <c r="X992" s="38"/>
      <c r="Y992" s="68" t="s">
        <v>185</v>
      </c>
      <c r="Z992" s="68" t="s">
        <v>185</v>
      </c>
      <c r="AA992" s="4"/>
      <c r="AB992" s="13" t="str">
        <f t="shared" si="166"/>
        <v>/rsm:CrossIndustryInvoice/rsm:SupplyChainTradeTransaction/ram:ApplicableHeaderTradeSettlement/ram:ApplicableTradeTax</v>
      </c>
      <c r="AC992" s="13" t="str">
        <f t="shared" si="167"/>
        <v>/ram:RateApplicablePercent</v>
      </c>
      <c r="AD992" s="14">
        <f>COUNTIFS(R$4:R992,AB992)</f>
        <v>1</v>
      </c>
      <c r="AE992" s="1"/>
      <c r="AF992" s="213" t="str">
        <f t="shared" si="160"/>
        <v>BT-119</v>
      </c>
      <c r="AG992" s="66">
        <f t="shared" si="161"/>
        <v>4</v>
      </c>
      <c r="AH992" s="66" t="str">
        <f t="shared" si="162"/>
        <v>0..1</v>
      </c>
      <c r="AI992" s="64" t="s">
        <v>4222</v>
      </c>
      <c r="AJ992" s="64" t="s">
        <v>4223</v>
      </c>
      <c r="AK992" s="65" t="s">
        <v>4224</v>
      </c>
      <c r="AL992" s="65" t="s">
        <v>1236</v>
      </c>
      <c r="AM992" s="65" t="s">
        <v>4225</v>
      </c>
      <c r="AN992" s="64" t="s">
        <v>1237</v>
      </c>
      <c r="AO992" s="66" t="str">
        <f t="shared" si="159"/>
        <v>0..1</v>
      </c>
      <c r="AP992" s="66" t="str">
        <f t="shared" si="159"/>
        <v>0..1</v>
      </c>
      <c r="AQ992" s="2" t="str">
        <f t="shared" si="159"/>
        <v>/rsm:CrossIndustryInvoice
/rsm:SupplyChainTradeTransaction
/ram:ApplicableHeaderTradeSettlement
/ram:ApplicableTradeTax
/ram:RateApplicablePercent</v>
      </c>
      <c r="AR992" s="75" t="str">
        <f t="shared" si="159"/>
        <v>/rsm:CrossIndustryInvoice/rsm:SupplyChainTradeTransaction/ram:ApplicableHeaderTradeSettlement/ram:ApplicableTradeTax/ram:RateApplicablePercent</v>
      </c>
      <c r="AS992" s="66" t="s">
        <v>722</v>
      </c>
      <c r="AT992" s="68" t="s">
        <v>56</v>
      </c>
      <c r="AU992" s="66" t="str">
        <f t="shared" si="163"/>
        <v>0..1</v>
      </c>
      <c r="AV992" s="66" t="s">
        <v>35</v>
      </c>
      <c r="AW992" s="69" t="s">
        <v>35</v>
      </c>
      <c r="AX992" s="7"/>
      <c r="AY992" s="68" t="str">
        <f t="shared" si="164"/>
        <v>BASIC WL</v>
      </c>
      <c r="AZ992" s="68" t="str">
        <f t="shared" si="164"/>
        <v>BASIC WL</v>
      </c>
      <c r="BA992" s="1"/>
      <c r="BB992" s="57"/>
      <c r="BE992"/>
      <c r="BF992" s="1"/>
      <c r="BG992" s="1"/>
      <c r="BH992" s="1"/>
      <c r="BI992" s="1"/>
      <c r="BJ992" s="1"/>
      <c r="BK992" s="1"/>
      <c r="BL992" s="1"/>
      <c r="BM992" s="1"/>
      <c r="BN992" s="1"/>
      <c r="BO992" s="1"/>
      <c r="BP992" s="1"/>
      <c r="BQ992" s="1"/>
      <c r="BR992" s="1"/>
      <c r="BS992" s="1"/>
      <c r="BT992" s="1"/>
      <c r="BU992" s="1"/>
      <c r="BV992" s="1"/>
      <c r="BW992" s="1"/>
      <c r="BX992" s="1"/>
      <c r="BY992" s="1"/>
      <c r="BZ992" s="1"/>
    </row>
    <row r="993" spans="1:78" s="59" customFormat="1" ht="63.75">
      <c r="A993" s="45" t="str">
        <f t="shared" si="168"/>
        <v>NO</v>
      </c>
      <c r="B993" s="45"/>
      <c r="C993" s="45"/>
      <c r="D993" s="210" t="s">
        <v>3431</v>
      </c>
      <c r="E993" s="211" t="s">
        <v>4226</v>
      </c>
      <c r="F993" s="310" t="s">
        <v>4226</v>
      </c>
      <c r="G993" s="217">
        <f t="shared" si="165"/>
        <v>3</v>
      </c>
      <c r="H993" s="94" t="s">
        <v>42</v>
      </c>
      <c r="I993" s="90" t="s">
        <v>4227</v>
      </c>
      <c r="J993" s="90" t="s">
        <v>4228</v>
      </c>
      <c r="K993" s="91" t="s">
        <v>4229</v>
      </c>
      <c r="L993" s="91"/>
      <c r="M993" s="91" t="s">
        <v>35</v>
      </c>
      <c r="N993" s="90"/>
      <c r="O993" s="218" t="s">
        <v>42</v>
      </c>
      <c r="P993" s="218" t="str">
        <f t="shared" si="155"/>
        <v>0..1</v>
      </c>
      <c r="Q993" s="219" t="s">
        <v>4230</v>
      </c>
      <c r="R993" s="220" t="s">
        <v>4231</v>
      </c>
      <c r="S993" s="218" t="s">
        <v>35</v>
      </c>
      <c r="T993" s="183" t="s">
        <v>38</v>
      </c>
      <c r="U993" s="218" t="s">
        <v>42</v>
      </c>
      <c r="V993" s="218" t="s">
        <v>35</v>
      </c>
      <c r="W993" s="221" t="s">
        <v>35</v>
      </c>
      <c r="X993" s="38"/>
      <c r="Y993" s="183" t="s">
        <v>185</v>
      </c>
      <c r="Z993" s="183" t="s">
        <v>185</v>
      </c>
      <c r="AA993" s="4"/>
      <c r="AB993" s="13" t="str">
        <f t="shared" si="166"/>
        <v>/rsm:CrossIndustryInvoice/rsm:SupplyChainTradeTransaction/ram:ApplicableHeaderTradeSettlement</v>
      </c>
      <c r="AC993" s="13" t="str">
        <f t="shared" si="167"/>
        <v>/ram:BillingSpecifiedPeriod</v>
      </c>
      <c r="AD993" s="14">
        <f>COUNTIFS(R$4:R993,AB993)</f>
        <v>1</v>
      </c>
      <c r="AE993" s="1"/>
      <c r="AF993" s="211" t="str">
        <f t="shared" si="160"/>
        <v>BG-14</v>
      </c>
      <c r="AG993" s="217">
        <f t="shared" si="161"/>
        <v>3</v>
      </c>
      <c r="AH993" s="94" t="str">
        <f t="shared" si="162"/>
        <v>0..1</v>
      </c>
      <c r="AI993" s="90" t="s">
        <v>4232</v>
      </c>
      <c r="AJ993" s="90" t="s">
        <v>4233</v>
      </c>
      <c r="AK993" s="91" t="s">
        <v>4234</v>
      </c>
      <c r="AL993" s="91"/>
      <c r="AM993" s="91" t="s">
        <v>35</v>
      </c>
      <c r="AN993" s="90"/>
      <c r="AO993" s="218" t="str">
        <f t="shared" si="159"/>
        <v>0..1</v>
      </c>
      <c r="AP993" s="218" t="str">
        <f t="shared" si="159"/>
        <v>0..1</v>
      </c>
      <c r="AQ993" s="219" t="str">
        <f t="shared" si="159"/>
        <v>/rsm:CrossIndustryInvoice
/rsm:SupplyChainTradeTransaction
/ram:ApplicableHeaderTradeSettlement
/ram:BillingSpecifiedPeriod</v>
      </c>
      <c r="AR993" s="220" t="str">
        <f t="shared" si="159"/>
        <v>/rsm:CrossIndustryInvoice/rsm:SupplyChainTradeTransaction/ram:ApplicableHeaderTradeSettlement/ram:BillingSpecifiedPeriod</v>
      </c>
      <c r="AS993" s="218" t="s">
        <v>35</v>
      </c>
      <c r="AT993" s="183" t="s">
        <v>38</v>
      </c>
      <c r="AU993" s="218" t="str">
        <f t="shared" si="163"/>
        <v>0..1</v>
      </c>
      <c r="AV993" s="218" t="s">
        <v>35</v>
      </c>
      <c r="AW993" s="221" t="s">
        <v>35</v>
      </c>
      <c r="AX993" s="7"/>
      <c r="AY993" s="183" t="str">
        <f t="shared" si="164"/>
        <v>BASIC WL</v>
      </c>
      <c r="AZ993" s="183" t="str">
        <f t="shared" si="164"/>
        <v>BASIC WL</v>
      </c>
      <c r="BA993" s="1"/>
      <c r="BB993" s="57"/>
      <c r="BE993"/>
      <c r="BF993" s="1"/>
      <c r="BG993" s="1"/>
      <c r="BH993" s="1"/>
      <c r="BI993" s="1"/>
      <c r="BJ993" s="1"/>
      <c r="BK993" s="1"/>
      <c r="BL993" s="1"/>
      <c r="BM993" s="1"/>
      <c r="BN993" s="1"/>
      <c r="BO993" s="1"/>
      <c r="BP993" s="1"/>
      <c r="BQ993" s="1"/>
      <c r="BR993" s="1"/>
      <c r="BS993" s="1"/>
      <c r="BT993" s="1"/>
      <c r="BU993" s="1"/>
      <c r="BV993" s="1"/>
      <c r="BW993" s="1"/>
      <c r="BX993" s="1"/>
      <c r="BY993" s="1"/>
      <c r="BZ993" s="1"/>
    </row>
    <row r="994" spans="1:78" s="59" customFormat="1" ht="76.5">
      <c r="A994" s="45" t="str">
        <f t="shared" si="168"/>
        <v>EXT</v>
      </c>
      <c r="B994" s="45"/>
      <c r="C994" s="45"/>
      <c r="D994" s="214" t="s">
        <v>3431</v>
      </c>
      <c r="E994" s="61" t="s">
        <v>41</v>
      </c>
      <c r="F994" s="281" t="e">
        <v>#N/A</v>
      </c>
      <c r="G994" s="62">
        <f t="shared" si="165"/>
        <v>4</v>
      </c>
      <c r="H994" s="62" t="s">
        <v>42</v>
      </c>
      <c r="I994" s="64" t="s">
        <v>7</v>
      </c>
      <c r="J994" s="64"/>
      <c r="K994" s="65"/>
      <c r="L994" s="65"/>
      <c r="M994" s="65"/>
      <c r="N994" s="64"/>
      <c r="O994" s="66" t="s">
        <v>42</v>
      </c>
      <c r="P994" s="66" t="str">
        <f t="shared" si="155"/>
        <v>0..1</v>
      </c>
      <c r="Q994" s="6" t="s">
        <v>4235</v>
      </c>
      <c r="R994" s="67" t="s">
        <v>4236</v>
      </c>
      <c r="S994" s="66" t="s">
        <v>73</v>
      </c>
      <c r="T994" s="68" t="s">
        <v>56</v>
      </c>
      <c r="U994" s="62" t="s">
        <v>62</v>
      </c>
      <c r="V994" s="66"/>
      <c r="W994" s="69"/>
      <c r="X994" s="38"/>
      <c r="Y994" s="70" t="s">
        <v>47</v>
      </c>
      <c r="Z994" s="70" t="s">
        <v>48</v>
      </c>
      <c r="AA994" s="4"/>
      <c r="AB994" s="13" t="str">
        <f t="shared" si="166"/>
        <v>/rsm:CrossIndustryInvoice/rsm:SupplyChainTradeTransaction/ram:ApplicableHeaderTradeSettlement/ram:BillingSpecifiedPeriod</v>
      </c>
      <c r="AC994" s="13" t="str">
        <f t="shared" si="167"/>
        <v>/ram:Description</v>
      </c>
      <c r="AD994" s="14">
        <f>COUNTIFS(R$4:R994,AB994)</f>
        <v>1</v>
      </c>
      <c r="AE994" s="1"/>
      <c r="AF994" s="61" t="str">
        <f t="shared" si="160"/>
        <v>EXT</v>
      </c>
      <c r="AG994" s="62">
        <f t="shared" si="161"/>
        <v>4</v>
      </c>
      <c r="AH994" s="62" t="str">
        <f t="shared" si="162"/>
        <v>0..1</v>
      </c>
      <c r="AI994" s="64" t="s">
        <v>4237</v>
      </c>
      <c r="AJ994" s="64"/>
      <c r="AK994" s="65"/>
      <c r="AL994" s="65" t="s">
        <v>4238</v>
      </c>
      <c r="AM994" s="65"/>
      <c r="AN994" s="64"/>
      <c r="AO994" s="66" t="str">
        <f t="shared" si="159"/>
        <v>0..1</v>
      </c>
      <c r="AP994" s="66" t="str">
        <f t="shared" si="159"/>
        <v>0..1</v>
      </c>
      <c r="AQ994" s="6" t="str">
        <f t="shared" si="159"/>
        <v>/rsm:CrossIndustryInvoice
/rsm:SupplyChainTradeTransaction
/ram:ApplicableHeaderTradeSettlement
/ram:BillingSpecifiedPeriod
/ram:Description</v>
      </c>
      <c r="AR994" s="67" t="str">
        <f t="shared" si="159"/>
        <v>/rsm:CrossIndustryInvoice/rsm:SupplyChainTradeTransaction/ram:ApplicableHeaderTradeSettlement/ram:BillingSpecifiedPeriod/ram:Description</v>
      </c>
      <c r="AS994" s="66" t="s">
        <v>73</v>
      </c>
      <c r="AT994" s="68" t="s">
        <v>56</v>
      </c>
      <c r="AU994" s="62" t="str">
        <f t="shared" si="163"/>
        <v>0..n</v>
      </c>
      <c r="AV994" s="66"/>
      <c r="AW994" s="69"/>
      <c r="AX994" s="7"/>
      <c r="AY994" s="70" t="str">
        <f t="shared" si="164"/>
        <v>EXTENDED</v>
      </c>
      <c r="AZ994" s="70" t="str">
        <f t="shared" si="164"/>
        <v>EXTENDED FR B2B</v>
      </c>
      <c r="BA994" s="1"/>
      <c r="BB994" s="57"/>
      <c r="BE994"/>
      <c r="BF994" s="1"/>
      <c r="BG994" s="1"/>
      <c r="BH994" s="1"/>
      <c r="BI994" s="1"/>
      <c r="BJ994" s="1"/>
      <c r="BK994" s="1"/>
      <c r="BL994" s="1"/>
      <c r="BM994" s="1"/>
      <c r="BN994" s="1"/>
      <c r="BO994" s="1"/>
      <c r="BP994" s="1"/>
      <c r="BQ994" s="1"/>
      <c r="BR994" s="1"/>
      <c r="BS994" s="1"/>
      <c r="BT994" s="1"/>
      <c r="BU994" s="1"/>
      <c r="BV994" s="1"/>
      <c r="BW994" s="1"/>
      <c r="BX994" s="1"/>
      <c r="BY994" s="1"/>
      <c r="BZ994" s="1"/>
    </row>
    <row r="995" spans="1:78" s="59" customFormat="1" ht="76.5">
      <c r="A995" s="45" t="str">
        <f t="shared" si="168"/>
        <v>NO</v>
      </c>
      <c r="B995" s="45"/>
      <c r="C995" s="45"/>
      <c r="D995" s="212" t="s">
        <v>3431</v>
      </c>
      <c r="E995" s="222" t="s">
        <v>4239</v>
      </c>
      <c r="F995" s="312" t="e">
        <v>#N/A</v>
      </c>
      <c r="G995" s="124">
        <f t="shared" si="165"/>
        <v>4</v>
      </c>
      <c r="H995" s="124" t="s">
        <v>42</v>
      </c>
      <c r="I995" s="137" t="s">
        <v>4240</v>
      </c>
      <c r="J995" s="125"/>
      <c r="K995" s="126"/>
      <c r="L995" s="126"/>
      <c r="M995" s="126"/>
      <c r="N995" s="125"/>
      <c r="O995" s="124" t="s">
        <v>42</v>
      </c>
      <c r="P995" s="124" t="str">
        <f t="shared" si="155"/>
        <v>0..1</v>
      </c>
      <c r="Q995" s="127" t="s">
        <v>4241</v>
      </c>
      <c r="R995" s="128" t="s">
        <v>4242</v>
      </c>
      <c r="S995" s="124"/>
      <c r="T995" s="129"/>
      <c r="U995" s="124" t="s">
        <v>42</v>
      </c>
      <c r="V995" s="124"/>
      <c r="W995" s="130"/>
      <c r="X995" s="38"/>
      <c r="Y995" s="129" t="s">
        <v>185</v>
      </c>
      <c r="Z995" s="129" t="s">
        <v>185</v>
      </c>
      <c r="AA995" s="4"/>
      <c r="AB995" s="13" t="str">
        <f t="shared" si="166"/>
        <v>/rsm:CrossIndustryInvoice/rsm:SupplyChainTradeTransaction/ram:ApplicableHeaderTradeSettlement/ram:BillingSpecifiedPeriod</v>
      </c>
      <c r="AC995" s="13" t="str">
        <f t="shared" si="167"/>
        <v>/ram:StartDateTime</v>
      </c>
      <c r="AD995" s="14">
        <f>COUNTIFS(R$4:R995,AB995)</f>
        <v>1</v>
      </c>
      <c r="AE995" s="1"/>
      <c r="AF995" s="222" t="str">
        <f t="shared" si="160"/>
        <v>BT-73-00</v>
      </c>
      <c r="AG995" s="124">
        <f t="shared" si="161"/>
        <v>4</v>
      </c>
      <c r="AH995" s="124" t="str">
        <f t="shared" si="162"/>
        <v>0..1</v>
      </c>
      <c r="AI995" s="137" t="s">
        <v>4243</v>
      </c>
      <c r="AJ995" s="125"/>
      <c r="AK995" s="126"/>
      <c r="AL995" s="126"/>
      <c r="AM995" s="126" t="s">
        <v>35</v>
      </c>
      <c r="AN995" s="125"/>
      <c r="AO995" s="124" t="str">
        <f t="shared" si="159"/>
        <v>0..1</v>
      </c>
      <c r="AP995" s="124" t="str">
        <f t="shared" si="159"/>
        <v>0..1</v>
      </c>
      <c r="AQ995" s="127" t="str">
        <f t="shared" si="159"/>
        <v>/rsm:CrossIndustryInvoice
/rsm:SupplyChainTradeTransaction
/ram:ApplicableHeaderTradeSettlement
/ram:BillingSpecifiedPeriod
/ram:StartDateTime</v>
      </c>
      <c r="AR995" s="128" t="str">
        <f t="shared" si="159"/>
        <v>/rsm:CrossIndustryInvoice/rsm:SupplyChainTradeTransaction/ram:ApplicableHeaderTradeSettlement/ram:BillingSpecifiedPeriod/ram:StartDateTime</v>
      </c>
      <c r="AS995" s="124"/>
      <c r="AT995" s="129"/>
      <c r="AU995" s="124" t="str">
        <f t="shared" si="163"/>
        <v>0..1</v>
      </c>
      <c r="AV995" s="124"/>
      <c r="AW995" s="130"/>
      <c r="AX995" s="7"/>
      <c r="AY995" s="129" t="str">
        <f t="shared" si="164"/>
        <v>BASIC WL</v>
      </c>
      <c r="AZ995" s="129" t="str">
        <f t="shared" si="164"/>
        <v>BASIC WL</v>
      </c>
      <c r="BA995" s="1"/>
      <c r="BB995" s="57"/>
      <c r="BE995"/>
      <c r="BF995" s="1"/>
      <c r="BG995" s="1"/>
      <c r="BH995" s="1"/>
      <c r="BI995" s="1"/>
      <c r="BJ995" s="1"/>
      <c r="BK995" s="1"/>
      <c r="BL995" s="1"/>
      <c r="BM995" s="1"/>
      <c r="BN995" s="1"/>
      <c r="BO995" s="1"/>
      <c r="BP995" s="1"/>
      <c r="BQ995" s="1"/>
      <c r="BR995" s="1"/>
      <c r="BS995" s="1"/>
      <c r="BT995" s="1"/>
      <c r="BU995" s="1"/>
      <c r="BV995" s="1"/>
      <c r="BW995" s="1"/>
      <c r="BX995" s="1"/>
      <c r="BY995" s="1"/>
      <c r="BZ995" s="1"/>
    </row>
    <row r="996" spans="1:78" s="59" customFormat="1" ht="89.25">
      <c r="A996" s="45" t="str">
        <f t="shared" si="168"/>
        <v>YES</v>
      </c>
      <c r="B996" s="45"/>
      <c r="C996" s="45"/>
      <c r="D996" s="212" t="s">
        <v>3431</v>
      </c>
      <c r="E996" s="213" t="s">
        <v>4244</v>
      </c>
      <c r="F996" s="311" t="s">
        <v>4244</v>
      </c>
      <c r="G996" s="66">
        <f t="shared" si="165"/>
        <v>5</v>
      </c>
      <c r="H996" s="66" t="s">
        <v>42</v>
      </c>
      <c r="I996" s="64" t="s">
        <v>4245</v>
      </c>
      <c r="J996" s="64" t="s">
        <v>4246</v>
      </c>
      <c r="K996" s="65" t="s">
        <v>4247</v>
      </c>
      <c r="L996" s="65" t="s">
        <v>4248</v>
      </c>
      <c r="M996" s="65" t="s">
        <v>4249</v>
      </c>
      <c r="N996" s="64" t="s">
        <v>148</v>
      </c>
      <c r="O996" s="66" t="s">
        <v>32</v>
      </c>
      <c r="P996" s="66" t="str">
        <f t="shared" si="155"/>
        <v>1..1</v>
      </c>
      <c r="Q996" s="2" t="s">
        <v>4250</v>
      </c>
      <c r="R996" s="75" t="s">
        <v>4251</v>
      </c>
      <c r="S996" s="66" t="s">
        <v>151</v>
      </c>
      <c r="T996" s="68" t="s">
        <v>56</v>
      </c>
      <c r="U996" s="66" t="s">
        <v>32</v>
      </c>
      <c r="V996" s="66" t="s">
        <v>4252</v>
      </c>
      <c r="W996" s="69" t="s">
        <v>152</v>
      </c>
      <c r="X996" s="38"/>
      <c r="Y996" s="68" t="s">
        <v>185</v>
      </c>
      <c r="Z996" s="68" t="s">
        <v>185</v>
      </c>
      <c r="AA996" s="4"/>
      <c r="AB996" s="13" t="str">
        <f t="shared" si="166"/>
        <v>/rsm:CrossIndustryInvoice/rsm:SupplyChainTradeTransaction/ram:ApplicableHeaderTradeSettlement/ram:BillingSpecifiedPeriod/ram:StartDateTime</v>
      </c>
      <c r="AC996" s="13" t="str">
        <f t="shared" si="167"/>
        <v>/udt:DateTimeString</v>
      </c>
      <c r="AD996" s="14">
        <f>COUNTIFS(R$4:R996,AB996)</f>
        <v>1</v>
      </c>
      <c r="AE996" s="1"/>
      <c r="AF996" s="213" t="str">
        <f t="shared" si="160"/>
        <v>BT-73</v>
      </c>
      <c r="AG996" s="66">
        <f t="shared" si="161"/>
        <v>5</v>
      </c>
      <c r="AH996" s="66" t="str">
        <f t="shared" si="162"/>
        <v>0..1</v>
      </c>
      <c r="AI996" s="64" t="s">
        <v>4253</v>
      </c>
      <c r="AJ996" s="64" t="s">
        <v>4254</v>
      </c>
      <c r="AK996" s="65" t="s">
        <v>1262</v>
      </c>
      <c r="AL996" s="65" t="s">
        <v>4255</v>
      </c>
      <c r="AM996" s="65" t="s">
        <v>4256</v>
      </c>
      <c r="AN996" s="64" t="s">
        <v>148</v>
      </c>
      <c r="AO996" s="66" t="str">
        <f t="shared" si="159"/>
        <v>1..1</v>
      </c>
      <c r="AP996" s="66" t="str">
        <f t="shared" si="159"/>
        <v>1..1</v>
      </c>
      <c r="AQ996" s="2" t="str">
        <f t="shared" si="159"/>
        <v>/rsm:CrossIndustryInvoice
/rsm:SupplyChainTradeTransaction
/ram:ApplicableHeaderTradeSettlement
/ram:BillingSpecifiedPeriod
/ram:StartDateTime
/udt:DateTimeString</v>
      </c>
      <c r="AR996" s="75" t="str">
        <f t="shared" si="159"/>
        <v>/rsm:CrossIndustryInvoice/rsm:SupplyChainTradeTransaction/ram:ApplicableHeaderTradeSettlement/ram:BillingSpecifiedPeriod/ram:StartDateTime/udt:DateTimeString</v>
      </c>
      <c r="AS996" s="66" t="s">
        <v>151</v>
      </c>
      <c r="AT996" s="68" t="s">
        <v>56</v>
      </c>
      <c r="AU996" s="66" t="str">
        <f t="shared" si="163"/>
        <v>1..1</v>
      </c>
      <c r="AV996" s="66" t="s">
        <v>4252</v>
      </c>
      <c r="AW996" s="69" t="s">
        <v>152</v>
      </c>
      <c r="AX996" s="7"/>
      <c r="AY996" s="68" t="str">
        <f t="shared" si="164"/>
        <v>BASIC WL</v>
      </c>
      <c r="AZ996" s="68" t="str">
        <f t="shared" si="164"/>
        <v>BASIC WL</v>
      </c>
      <c r="BA996" s="1"/>
      <c r="BB996" s="57"/>
      <c r="BE996"/>
      <c r="BF996" s="1"/>
      <c r="BG996" s="1"/>
      <c r="BH996" s="1"/>
      <c r="BI996" s="1"/>
      <c r="BJ996" s="1"/>
      <c r="BK996" s="1"/>
      <c r="BL996" s="1"/>
      <c r="BM996" s="1"/>
      <c r="BN996" s="1"/>
      <c r="BO996" s="1"/>
      <c r="BP996" s="1"/>
      <c r="BQ996" s="1"/>
      <c r="BR996" s="1"/>
      <c r="BS996" s="1"/>
      <c r="BT996" s="1"/>
      <c r="BU996" s="1"/>
      <c r="BV996" s="1"/>
      <c r="BW996" s="1"/>
      <c r="BX996" s="1"/>
      <c r="BY996" s="1"/>
      <c r="BZ996" s="1"/>
    </row>
    <row r="997" spans="1:78" s="59" customFormat="1" ht="102">
      <c r="A997" s="45" t="str">
        <f t="shared" si="168"/>
        <v>NO</v>
      </c>
      <c r="B997" s="45"/>
      <c r="C997" s="45"/>
      <c r="D997" s="212" t="s">
        <v>3431</v>
      </c>
      <c r="E997" s="213" t="s">
        <v>4257</v>
      </c>
      <c r="F997" s="311" t="e">
        <v>#N/A</v>
      </c>
      <c r="G997" s="66">
        <f t="shared" si="165"/>
        <v>6</v>
      </c>
      <c r="H997" s="66" t="s">
        <v>32</v>
      </c>
      <c r="I997" s="97" t="s">
        <v>1266</v>
      </c>
      <c r="J997" s="64" t="s">
        <v>35</v>
      </c>
      <c r="K997" s="65" t="s">
        <v>1267</v>
      </c>
      <c r="L997" s="65"/>
      <c r="M997" s="65" t="s">
        <v>160</v>
      </c>
      <c r="N997" s="64"/>
      <c r="O997" s="66" t="s">
        <v>32</v>
      </c>
      <c r="P997" s="66" t="str">
        <f t="shared" si="155"/>
        <v>1..1</v>
      </c>
      <c r="Q997" s="2" t="s">
        <v>4258</v>
      </c>
      <c r="R997" s="75" t="s">
        <v>4259</v>
      </c>
      <c r="S997" s="66" t="s">
        <v>35</v>
      </c>
      <c r="T997" s="68" t="s">
        <v>163</v>
      </c>
      <c r="U997" s="66" t="s">
        <v>42</v>
      </c>
      <c r="V997" s="66" t="s">
        <v>35</v>
      </c>
      <c r="W997" s="69" t="s">
        <v>160</v>
      </c>
      <c r="X997" s="38"/>
      <c r="Y997" s="68" t="s">
        <v>185</v>
      </c>
      <c r="Z997" s="68" t="s">
        <v>185</v>
      </c>
      <c r="AA997" s="4"/>
      <c r="AB997" s="13" t="str">
        <f t="shared" si="166"/>
        <v>/rsm:CrossIndustryInvoice/rsm:SupplyChainTradeTransaction/ram:ApplicableHeaderTradeSettlement/ram:BillingSpecifiedPeriod/ram:StartDateTime/udt:DateTimeString</v>
      </c>
      <c r="AC997" s="13" t="str">
        <f t="shared" si="167"/>
        <v>/@format</v>
      </c>
      <c r="AD997" s="14">
        <f>COUNTIFS(R$4:R997,AB997)</f>
        <v>1</v>
      </c>
      <c r="AE997" s="1"/>
      <c r="AF997" s="213" t="str">
        <f t="shared" si="160"/>
        <v>BT-73-0</v>
      </c>
      <c r="AG997" s="66">
        <f t="shared" si="161"/>
        <v>6</v>
      </c>
      <c r="AH997" s="66" t="str">
        <f t="shared" si="162"/>
        <v>1..1</v>
      </c>
      <c r="AI997" s="97" t="s">
        <v>35</v>
      </c>
      <c r="AJ997" s="64" t="s">
        <v>35</v>
      </c>
      <c r="AK997" s="65" t="s">
        <v>165</v>
      </c>
      <c r="AL997" s="65"/>
      <c r="AM997" s="65" t="s">
        <v>166</v>
      </c>
      <c r="AN997" s="64"/>
      <c r="AO997" s="66" t="str">
        <f t="shared" si="159"/>
        <v>1..1</v>
      </c>
      <c r="AP997" s="66" t="str">
        <f t="shared" si="159"/>
        <v>1..1</v>
      </c>
      <c r="AQ997" s="2" t="str">
        <f t="shared" si="159"/>
        <v>/rsm:CrossIndustryInvoice
/rsm:SupplyChainTradeTransaction
/ram:ApplicableHeaderTradeSettlement
/ram:BillingSpecifiedPeriod
/ram:StartDateTime
/udt:DateTimeString
/@format</v>
      </c>
      <c r="AR997" s="75" t="str">
        <f t="shared" si="159"/>
        <v>/rsm:CrossIndustryInvoice/rsm:SupplyChainTradeTransaction/ram:ApplicableHeaderTradeSettlement/ram:BillingSpecifiedPeriod/ram:StartDateTime/udt:DateTimeString/@format</v>
      </c>
      <c r="AS997" s="66" t="s">
        <v>35</v>
      </c>
      <c r="AT997" s="68" t="s">
        <v>163</v>
      </c>
      <c r="AU997" s="66" t="str">
        <f t="shared" si="163"/>
        <v>0..1</v>
      </c>
      <c r="AV997" s="66" t="s">
        <v>35</v>
      </c>
      <c r="AW997" s="69" t="s">
        <v>160</v>
      </c>
      <c r="AX997" s="7"/>
      <c r="AY997" s="68" t="str">
        <f t="shared" si="164"/>
        <v>BASIC WL</v>
      </c>
      <c r="AZ997" s="68" t="str">
        <f t="shared" si="164"/>
        <v>BASIC WL</v>
      </c>
      <c r="BA997" s="1"/>
      <c r="BB997" s="57"/>
      <c r="BE997"/>
      <c r="BF997" s="1"/>
      <c r="BG997" s="1"/>
      <c r="BH997" s="1"/>
      <c r="BI997" s="1"/>
      <c r="BJ997" s="1"/>
      <c r="BK997" s="1"/>
      <c r="BL997" s="1"/>
      <c r="BM997" s="1"/>
      <c r="BN997" s="1"/>
      <c r="BO997" s="1"/>
      <c r="BP997" s="1"/>
      <c r="BQ997" s="1"/>
      <c r="BR997" s="1"/>
      <c r="BS997" s="1"/>
      <c r="BT997" s="1"/>
      <c r="BU997" s="1"/>
      <c r="BV997" s="1"/>
      <c r="BW997" s="1"/>
      <c r="BX997" s="1"/>
      <c r="BY997" s="1"/>
      <c r="BZ997" s="1"/>
    </row>
    <row r="998" spans="1:78" s="59" customFormat="1" ht="76.5">
      <c r="A998" s="45" t="str">
        <f t="shared" si="168"/>
        <v>NO</v>
      </c>
      <c r="B998" s="45"/>
      <c r="C998" s="45"/>
      <c r="D998" s="212" t="s">
        <v>3431</v>
      </c>
      <c r="E998" s="222" t="s">
        <v>4260</v>
      </c>
      <c r="F998" s="312" t="e">
        <v>#N/A</v>
      </c>
      <c r="G998" s="124">
        <f t="shared" si="165"/>
        <v>4</v>
      </c>
      <c r="H998" s="124" t="s">
        <v>42</v>
      </c>
      <c r="I998" s="137" t="s">
        <v>4261</v>
      </c>
      <c r="J998" s="125"/>
      <c r="K998" s="126"/>
      <c r="L998" s="126"/>
      <c r="M998" s="126"/>
      <c r="N998" s="125"/>
      <c r="O998" s="124" t="s">
        <v>42</v>
      </c>
      <c r="P998" s="124" t="str">
        <f t="shared" si="155"/>
        <v>0..1</v>
      </c>
      <c r="Q998" s="127" t="s">
        <v>4262</v>
      </c>
      <c r="R998" s="128" t="s">
        <v>4263</v>
      </c>
      <c r="S998" s="124"/>
      <c r="T998" s="129"/>
      <c r="U998" s="124" t="s">
        <v>42</v>
      </c>
      <c r="V998" s="124"/>
      <c r="W998" s="130"/>
      <c r="X998" s="38"/>
      <c r="Y998" s="129" t="s">
        <v>185</v>
      </c>
      <c r="Z998" s="129" t="s">
        <v>185</v>
      </c>
      <c r="AA998" s="4"/>
      <c r="AB998" s="13" t="str">
        <f t="shared" si="166"/>
        <v>/rsm:CrossIndustryInvoice/rsm:SupplyChainTradeTransaction/ram:ApplicableHeaderTradeSettlement/ram:BillingSpecifiedPeriod</v>
      </c>
      <c r="AC998" s="13" t="str">
        <f t="shared" si="167"/>
        <v>/ram:EndDateTime</v>
      </c>
      <c r="AD998" s="14">
        <f>COUNTIFS(R$4:R998,AB998)</f>
        <v>1</v>
      </c>
      <c r="AE998" s="1"/>
      <c r="AF998" s="222" t="str">
        <f t="shared" si="160"/>
        <v>BT-74-00</v>
      </c>
      <c r="AG998" s="124">
        <f t="shared" si="161"/>
        <v>4</v>
      </c>
      <c r="AH998" s="124" t="str">
        <f t="shared" si="162"/>
        <v>0..1</v>
      </c>
      <c r="AI998" s="137" t="s">
        <v>4264</v>
      </c>
      <c r="AJ998" s="125"/>
      <c r="AK998" s="126"/>
      <c r="AL998" s="126"/>
      <c r="AM998" s="126" t="s">
        <v>35</v>
      </c>
      <c r="AN998" s="125"/>
      <c r="AO998" s="124" t="str">
        <f t="shared" si="159"/>
        <v>0..1</v>
      </c>
      <c r="AP998" s="124" t="str">
        <f t="shared" si="159"/>
        <v>0..1</v>
      </c>
      <c r="AQ998" s="127" t="str">
        <f t="shared" si="159"/>
        <v>/rsm:CrossIndustryInvoice
/rsm:SupplyChainTradeTransaction
/ram:ApplicableHeaderTradeSettlement
/ram:BillingSpecifiedPeriod
/ram:EndDateTime</v>
      </c>
      <c r="AR998" s="128" t="str">
        <f t="shared" si="159"/>
        <v>/rsm:CrossIndustryInvoice/rsm:SupplyChainTradeTransaction/ram:ApplicableHeaderTradeSettlement/ram:BillingSpecifiedPeriod/ram:EndDateTime</v>
      </c>
      <c r="AS998" s="124"/>
      <c r="AT998" s="129"/>
      <c r="AU998" s="124" t="str">
        <f t="shared" si="163"/>
        <v>0..1</v>
      </c>
      <c r="AV998" s="124"/>
      <c r="AW998" s="130"/>
      <c r="AX998" s="7"/>
      <c r="AY998" s="129" t="str">
        <f t="shared" si="164"/>
        <v>BASIC WL</v>
      </c>
      <c r="AZ998" s="129" t="str">
        <f t="shared" si="164"/>
        <v>BASIC WL</v>
      </c>
      <c r="BA998" s="1"/>
      <c r="BB998" s="57"/>
      <c r="BE998"/>
      <c r="BF998" s="1"/>
      <c r="BG998" s="1"/>
      <c r="BH998" s="1"/>
      <c r="BI998" s="1"/>
      <c r="BJ998" s="1"/>
      <c r="BK998" s="1"/>
      <c r="BL998" s="1"/>
      <c r="BM998" s="1"/>
      <c r="BN998" s="1"/>
      <c r="BO998" s="1"/>
      <c r="BP998" s="1"/>
      <c r="BQ998" s="1"/>
      <c r="BR998" s="1"/>
      <c r="BS998" s="1"/>
      <c r="BT998" s="1"/>
      <c r="BU998" s="1"/>
      <c r="BV998" s="1"/>
      <c r="BW998" s="1"/>
      <c r="BX998" s="1"/>
      <c r="BY998" s="1"/>
      <c r="BZ998" s="1"/>
    </row>
    <row r="999" spans="1:78" s="59" customFormat="1" ht="165.75">
      <c r="A999" s="45" t="str">
        <f t="shared" si="168"/>
        <v>YES</v>
      </c>
      <c r="B999" s="45"/>
      <c r="C999" s="45"/>
      <c r="D999" s="212" t="s">
        <v>3431</v>
      </c>
      <c r="E999" s="213" t="s">
        <v>4265</v>
      </c>
      <c r="F999" s="311" t="s">
        <v>4265</v>
      </c>
      <c r="G999" s="66">
        <f t="shared" si="165"/>
        <v>5</v>
      </c>
      <c r="H999" s="66" t="s">
        <v>42</v>
      </c>
      <c r="I999" s="64" t="s">
        <v>4266</v>
      </c>
      <c r="J999" s="64" t="s">
        <v>4267</v>
      </c>
      <c r="K999" s="65" t="s">
        <v>4268</v>
      </c>
      <c r="L999" s="65" t="s">
        <v>4269</v>
      </c>
      <c r="M999" s="65" t="s">
        <v>4270</v>
      </c>
      <c r="N999" s="64" t="s">
        <v>148</v>
      </c>
      <c r="O999" s="66" t="s">
        <v>32</v>
      </c>
      <c r="P999" s="66" t="str">
        <f t="shared" si="155"/>
        <v>1..1</v>
      </c>
      <c r="Q999" s="2" t="s">
        <v>4271</v>
      </c>
      <c r="R999" s="75" t="s">
        <v>4272</v>
      </c>
      <c r="S999" s="66" t="s">
        <v>151</v>
      </c>
      <c r="T999" s="68" t="s">
        <v>56</v>
      </c>
      <c r="U999" s="66" t="s">
        <v>32</v>
      </c>
      <c r="V999" s="66" t="s">
        <v>4252</v>
      </c>
      <c r="W999" s="69" t="s">
        <v>152</v>
      </c>
      <c r="X999" s="38"/>
      <c r="Y999" s="68" t="s">
        <v>185</v>
      </c>
      <c r="Z999" s="68" t="s">
        <v>185</v>
      </c>
      <c r="AA999" s="4"/>
      <c r="AB999" s="13" t="str">
        <f t="shared" si="166"/>
        <v>/rsm:CrossIndustryInvoice/rsm:SupplyChainTradeTransaction/ram:ApplicableHeaderTradeSettlement/ram:BillingSpecifiedPeriod/ram:EndDateTime</v>
      </c>
      <c r="AC999" s="13" t="str">
        <f t="shared" si="167"/>
        <v>/udt:DateTimeString</v>
      </c>
      <c r="AD999" s="14">
        <f>COUNTIFS(R$4:R999,AB999)</f>
        <v>1</v>
      </c>
      <c r="AE999" s="1"/>
      <c r="AF999" s="213" t="str">
        <f t="shared" si="160"/>
        <v>BT-74</v>
      </c>
      <c r="AG999" s="66">
        <f t="shared" si="161"/>
        <v>5</v>
      </c>
      <c r="AH999" s="66" t="str">
        <f t="shared" si="162"/>
        <v>0..1</v>
      </c>
      <c r="AI999" s="64" t="s">
        <v>4273</v>
      </c>
      <c r="AJ999" s="64" t="s">
        <v>4274</v>
      </c>
      <c r="AK999" s="65" t="s">
        <v>1286</v>
      </c>
      <c r="AL999" s="65" t="s">
        <v>4275</v>
      </c>
      <c r="AM999" s="65" t="s">
        <v>4276</v>
      </c>
      <c r="AN999" s="64" t="s">
        <v>148</v>
      </c>
      <c r="AO999" s="66" t="str">
        <f t="shared" si="159"/>
        <v>1..1</v>
      </c>
      <c r="AP999" s="66" t="str">
        <f t="shared" si="159"/>
        <v>1..1</v>
      </c>
      <c r="AQ999" s="2" t="str">
        <f t="shared" si="159"/>
        <v>/rsm:CrossIndustryInvoice
/rsm:SupplyChainTradeTransaction
/ram:ApplicableHeaderTradeSettlement
/ram:BillingSpecifiedPeriod
/ram:EndDateTime
/udt:DateTimeString</v>
      </c>
      <c r="AR999" s="75" t="str">
        <f t="shared" si="159"/>
        <v>/rsm:CrossIndustryInvoice/rsm:SupplyChainTradeTransaction/ram:ApplicableHeaderTradeSettlement/ram:BillingSpecifiedPeriod/ram:EndDateTime/udt:DateTimeString</v>
      </c>
      <c r="AS999" s="66" t="s">
        <v>151</v>
      </c>
      <c r="AT999" s="68" t="s">
        <v>56</v>
      </c>
      <c r="AU999" s="66" t="str">
        <f t="shared" si="163"/>
        <v>1..1</v>
      </c>
      <c r="AV999" s="66" t="s">
        <v>4252</v>
      </c>
      <c r="AW999" s="69" t="s">
        <v>152</v>
      </c>
      <c r="AX999" s="7"/>
      <c r="AY999" s="68" t="str">
        <f t="shared" si="164"/>
        <v>BASIC WL</v>
      </c>
      <c r="AZ999" s="68" t="str">
        <f t="shared" si="164"/>
        <v>BASIC WL</v>
      </c>
      <c r="BA999" s="1"/>
      <c r="BB999" s="57"/>
      <c r="BE999"/>
      <c r="BF999" s="1"/>
      <c r="BG999" s="1"/>
      <c r="BH999" s="1"/>
      <c r="BI999" s="1"/>
      <c r="BJ999" s="1"/>
      <c r="BK999" s="1"/>
      <c r="BL999" s="1"/>
      <c r="BM999" s="1"/>
      <c r="BN999" s="1"/>
      <c r="BO999" s="1"/>
      <c r="BP999" s="1"/>
      <c r="BQ999" s="1"/>
      <c r="BR999" s="1"/>
      <c r="BS999" s="1"/>
      <c r="BT999" s="1"/>
      <c r="BU999" s="1"/>
      <c r="BV999" s="1"/>
      <c r="BW999" s="1"/>
      <c r="BX999" s="1"/>
      <c r="BY999" s="1"/>
      <c r="BZ999" s="1"/>
    </row>
    <row r="1000" spans="1:78" s="59" customFormat="1" ht="102">
      <c r="A1000" s="45" t="str">
        <f t="shared" si="168"/>
        <v>NO</v>
      </c>
      <c r="B1000" s="45"/>
      <c r="C1000" s="45"/>
      <c r="D1000" s="212" t="s">
        <v>3431</v>
      </c>
      <c r="E1000" s="213" t="s">
        <v>4277</v>
      </c>
      <c r="F1000" s="311" t="e">
        <v>#N/A</v>
      </c>
      <c r="G1000" s="66">
        <f t="shared" si="165"/>
        <v>6</v>
      </c>
      <c r="H1000" s="66" t="s">
        <v>32</v>
      </c>
      <c r="I1000" s="97" t="s">
        <v>1266</v>
      </c>
      <c r="J1000" s="64" t="s">
        <v>35</v>
      </c>
      <c r="K1000" s="65" t="s">
        <v>1267</v>
      </c>
      <c r="L1000" s="65"/>
      <c r="M1000" s="65" t="s">
        <v>160</v>
      </c>
      <c r="N1000" s="64"/>
      <c r="O1000" s="66" t="s">
        <v>32</v>
      </c>
      <c r="P1000" s="66" t="str">
        <f t="shared" si="155"/>
        <v>1..1</v>
      </c>
      <c r="Q1000" s="2" t="s">
        <v>4278</v>
      </c>
      <c r="R1000" s="75" t="s">
        <v>4279</v>
      </c>
      <c r="S1000" s="66" t="s">
        <v>35</v>
      </c>
      <c r="T1000" s="68" t="s">
        <v>163</v>
      </c>
      <c r="U1000" s="66" t="s">
        <v>42</v>
      </c>
      <c r="V1000" s="66" t="s">
        <v>35</v>
      </c>
      <c r="W1000" s="69" t="s">
        <v>160</v>
      </c>
      <c r="X1000" s="38"/>
      <c r="Y1000" s="68" t="s">
        <v>185</v>
      </c>
      <c r="Z1000" s="68" t="s">
        <v>185</v>
      </c>
      <c r="AA1000" s="4"/>
      <c r="AB1000" s="13" t="str">
        <f t="shared" si="166"/>
        <v>/rsm:CrossIndustryInvoice/rsm:SupplyChainTradeTransaction/ram:ApplicableHeaderTradeSettlement/ram:BillingSpecifiedPeriod/ram:EndDateTime/udt:DateTimeString</v>
      </c>
      <c r="AC1000" s="13" t="str">
        <f t="shared" si="167"/>
        <v>/@format</v>
      </c>
      <c r="AD1000" s="14">
        <f>COUNTIFS(R$4:R1000,AB1000)</f>
        <v>1</v>
      </c>
      <c r="AE1000" s="1"/>
      <c r="AF1000" s="213" t="str">
        <f t="shared" si="160"/>
        <v>BT-74-0</v>
      </c>
      <c r="AG1000" s="66">
        <f t="shared" si="161"/>
        <v>6</v>
      </c>
      <c r="AH1000" s="66" t="str">
        <f t="shared" si="162"/>
        <v>1..1</v>
      </c>
      <c r="AI1000" s="97" t="s">
        <v>35</v>
      </c>
      <c r="AJ1000" s="64" t="s">
        <v>35</v>
      </c>
      <c r="AK1000" s="65" t="s">
        <v>165</v>
      </c>
      <c r="AL1000" s="65"/>
      <c r="AM1000" s="65" t="s">
        <v>166</v>
      </c>
      <c r="AN1000" s="64"/>
      <c r="AO1000" s="66" t="str">
        <f t="shared" si="159"/>
        <v>1..1</v>
      </c>
      <c r="AP1000" s="66" t="str">
        <f t="shared" si="159"/>
        <v>1..1</v>
      </c>
      <c r="AQ1000" s="2" t="str">
        <f t="shared" si="159"/>
        <v>/rsm:CrossIndustryInvoice
/rsm:SupplyChainTradeTransaction
/ram:ApplicableHeaderTradeSettlement
/ram:BillingSpecifiedPeriod
/ram:EndDateTime
/udt:DateTimeString
/@format</v>
      </c>
      <c r="AR1000" s="75" t="str">
        <f t="shared" si="159"/>
        <v>/rsm:CrossIndustryInvoice/rsm:SupplyChainTradeTransaction/ram:ApplicableHeaderTradeSettlement/ram:BillingSpecifiedPeriod/ram:EndDateTime/udt:DateTimeString/@format</v>
      </c>
      <c r="AS1000" s="66" t="s">
        <v>35</v>
      </c>
      <c r="AT1000" s="68" t="s">
        <v>163</v>
      </c>
      <c r="AU1000" s="66" t="str">
        <f t="shared" si="163"/>
        <v>0..1</v>
      </c>
      <c r="AV1000" s="66" t="s">
        <v>35</v>
      </c>
      <c r="AW1000" s="69" t="s">
        <v>160</v>
      </c>
      <c r="AX1000" s="7"/>
      <c r="AY1000" s="68" t="str">
        <f t="shared" si="164"/>
        <v>BASIC WL</v>
      </c>
      <c r="AZ1000" s="68" t="str">
        <f t="shared" si="164"/>
        <v>BASIC WL</v>
      </c>
      <c r="BA1000" s="1"/>
      <c r="BB1000" s="57"/>
      <c r="BE1000"/>
      <c r="BF1000" s="1"/>
      <c r="BG1000" s="1"/>
      <c r="BH1000" s="1"/>
      <c r="BI1000" s="1"/>
      <c r="BJ1000" s="1"/>
      <c r="BK1000" s="1"/>
      <c r="BL1000" s="1"/>
      <c r="BM1000" s="1"/>
      <c r="BN1000" s="1"/>
      <c r="BO1000" s="1"/>
      <c r="BP1000" s="1"/>
      <c r="BQ1000" s="1"/>
      <c r="BR1000" s="1"/>
      <c r="BS1000" s="1"/>
      <c r="BT1000" s="1"/>
      <c r="BU1000" s="1"/>
      <c r="BV1000" s="1"/>
      <c r="BW1000" s="1"/>
      <c r="BX1000" s="1"/>
      <c r="BY1000" s="1"/>
      <c r="BZ1000" s="1"/>
    </row>
    <row r="1001" spans="1:78" s="59" customFormat="1" ht="63.75">
      <c r="A1001" s="45" t="str">
        <f t="shared" si="168"/>
        <v>NO</v>
      </c>
      <c r="B1001" s="45"/>
      <c r="C1001" s="45"/>
      <c r="D1001" s="210" t="s">
        <v>3431</v>
      </c>
      <c r="E1001" s="211" t="s">
        <v>4280</v>
      </c>
      <c r="F1001" s="310" t="e">
        <v>#N/A</v>
      </c>
      <c r="G1001" s="230">
        <f t="shared" si="165"/>
        <v>3</v>
      </c>
      <c r="H1001" s="230" t="s">
        <v>62</v>
      </c>
      <c r="I1001" s="231" t="s">
        <v>4281</v>
      </c>
      <c r="J1001" s="231" t="s">
        <v>4282</v>
      </c>
      <c r="K1001" s="232" t="s">
        <v>4283</v>
      </c>
      <c r="L1001" s="232"/>
      <c r="M1001" s="232" t="s">
        <v>1296</v>
      </c>
      <c r="N1001" s="231"/>
      <c r="O1001" s="218" t="s">
        <v>62</v>
      </c>
      <c r="P1001" s="218" t="str">
        <f t="shared" si="155"/>
        <v>0..n</v>
      </c>
      <c r="Q1001" s="219" t="s">
        <v>4284</v>
      </c>
      <c r="R1001" s="220" t="s">
        <v>4285</v>
      </c>
      <c r="S1001" s="218" t="s">
        <v>35</v>
      </c>
      <c r="T1001" s="183"/>
      <c r="U1001" s="218" t="s">
        <v>62</v>
      </c>
      <c r="V1001" s="218" t="s">
        <v>1299</v>
      </c>
      <c r="W1001" s="221" t="s">
        <v>1296</v>
      </c>
      <c r="X1001" s="38"/>
      <c r="Y1001" s="183" t="s">
        <v>185</v>
      </c>
      <c r="Z1001" s="183" t="s">
        <v>185</v>
      </c>
      <c r="AA1001" s="4"/>
      <c r="AB1001" s="13" t="str">
        <f t="shared" si="166"/>
        <v>/rsm:CrossIndustryInvoice/rsm:SupplyChainTradeTransaction/ram:ApplicableHeaderTradeSettlement</v>
      </c>
      <c r="AC1001" s="13" t="str">
        <f t="shared" si="167"/>
        <v>/ram:SpecifiedTradeAllowanceCharge</v>
      </c>
      <c r="AD1001" s="14">
        <f>COUNTIFS(R$4:R1001,AB1001)</f>
        <v>1</v>
      </c>
      <c r="AE1001" s="1"/>
      <c r="AF1001" s="211" t="str">
        <f t="shared" si="160"/>
        <v>BG-20</v>
      </c>
      <c r="AG1001" s="230">
        <f t="shared" si="161"/>
        <v>3</v>
      </c>
      <c r="AH1001" s="230" t="str">
        <f t="shared" si="162"/>
        <v>0..n</v>
      </c>
      <c r="AI1001" s="231" t="s">
        <v>4286</v>
      </c>
      <c r="AJ1001" s="231" t="s">
        <v>4287</v>
      </c>
      <c r="AK1001" s="232" t="s">
        <v>4288</v>
      </c>
      <c r="AL1001" s="232"/>
      <c r="AM1001" s="232" t="s">
        <v>1296</v>
      </c>
      <c r="AN1001" s="231"/>
      <c r="AO1001" s="218" t="str">
        <f t="shared" si="159"/>
        <v>0..n</v>
      </c>
      <c r="AP1001" s="218" t="str">
        <f t="shared" si="159"/>
        <v>0..n</v>
      </c>
      <c r="AQ1001" s="219" t="str">
        <f t="shared" si="159"/>
        <v>/rsm:CrossIndustryInvoice
/rsm:SupplyChainTradeTransaction
/ram:ApplicableHeaderTradeSettlement
/ram:SpecifiedTradeAllowanceCharge</v>
      </c>
      <c r="AR1001" s="220" t="str">
        <f t="shared" si="159"/>
        <v>/rsm:CrossIndustryInvoice/rsm:SupplyChainTradeTransaction/ram:ApplicableHeaderTradeSettlement/ram:SpecifiedTradeAllowanceCharge</v>
      </c>
      <c r="AS1001" s="218" t="s">
        <v>35</v>
      </c>
      <c r="AT1001" s="183"/>
      <c r="AU1001" s="218" t="str">
        <f t="shared" si="163"/>
        <v>0..n</v>
      </c>
      <c r="AV1001" s="218" t="s">
        <v>1299</v>
      </c>
      <c r="AW1001" s="221" t="s">
        <v>1296</v>
      </c>
      <c r="AX1001" s="7"/>
      <c r="AY1001" s="183" t="str">
        <f t="shared" si="164"/>
        <v>BASIC WL</v>
      </c>
      <c r="AZ1001" s="183" t="str">
        <f t="shared" si="164"/>
        <v>BASIC WL</v>
      </c>
      <c r="BA1001" s="1"/>
      <c r="BB1001" s="57"/>
      <c r="BE1001"/>
      <c r="BF1001" s="1"/>
      <c r="BG1001" s="1"/>
      <c r="BH1001" s="1"/>
      <c r="BI1001" s="1"/>
      <c r="BJ1001" s="1"/>
      <c r="BK1001" s="1"/>
      <c r="BL1001" s="1"/>
      <c r="BM1001" s="1"/>
      <c r="BN1001" s="1"/>
      <c r="BO1001" s="1"/>
      <c r="BP1001" s="1"/>
      <c r="BQ1001" s="1"/>
      <c r="BR1001" s="1"/>
      <c r="BS1001" s="1"/>
      <c r="BT1001" s="1"/>
      <c r="BU1001" s="1"/>
      <c r="BV1001" s="1"/>
      <c r="BW1001" s="1"/>
      <c r="BX1001" s="1"/>
      <c r="BY1001" s="1"/>
      <c r="BZ1001" s="1"/>
    </row>
    <row r="1002" spans="1:78" s="59" customFormat="1" ht="85.5">
      <c r="A1002" s="45" t="str">
        <f t="shared" si="168"/>
        <v>NO</v>
      </c>
      <c r="B1002" s="45"/>
      <c r="C1002" s="45"/>
      <c r="D1002" s="212" t="s">
        <v>3431</v>
      </c>
      <c r="E1002" s="213" t="s">
        <v>4289</v>
      </c>
      <c r="F1002" s="311" t="e">
        <v>#N/A</v>
      </c>
      <c r="G1002" s="66">
        <f t="shared" si="165"/>
        <v>4</v>
      </c>
      <c r="H1002" s="66" t="s">
        <v>32</v>
      </c>
      <c r="I1002" s="97" t="s">
        <v>4290</v>
      </c>
      <c r="J1002" s="64" t="s">
        <v>35</v>
      </c>
      <c r="K1002" s="65" t="s">
        <v>35</v>
      </c>
      <c r="L1002" s="65"/>
      <c r="M1002" s="65" t="s">
        <v>35</v>
      </c>
      <c r="N1002" s="64"/>
      <c r="O1002" s="66" t="s">
        <v>32</v>
      </c>
      <c r="P1002" s="66" t="str">
        <f t="shared" ref="P1002:P1064" si="169">O1002</f>
        <v>1..1</v>
      </c>
      <c r="Q1002" s="2" t="s">
        <v>4291</v>
      </c>
      <c r="R1002" s="75" t="s">
        <v>4292</v>
      </c>
      <c r="S1002" s="66" t="s">
        <v>35</v>
      </c>
      <c r="T1002" s="68" t="s">
        <v>35</v>
      </c>
      <c r="U1002" s="66" t="s">
        <v>42</v>
      </c>
      <c r="V1002" s="66" t="s">
        <v>35</v>
      </c>
      <c r="W1002" s="69" t="s">
        <v>35</v>
      </c>
      <c r="X1002" s="38"/>
      <c r="Y1002" s="68" t="s">
        <v>185</v>
      </c>
      <c r="Z1002" s="68" t="s">
        <v>185</v>
      </c>
      <c r="AA1002" s="4"/>
      <c r="AB1002" s="13" t="str">
        <f t="shared" si="166"/>
        <v>/rsm:CrossIndustryInvoice/rsm:SupplyChainTradeTransaction/ram:ApplicableHeaderTradeSettlement/ram:SpecifiedTradeAllowanceCharge</v>
      </c>
      <c r="AC1002" s="13" t="str">
        <f t="shared" si="167"/>
        <v>/ram:ChargeIndicator</v>
      </c>
      <c r="AD1002" s="14">
        <f>COUNTIFS(R$4:R1002,AB1002)</f>
        <v>1</v>
      </c>
      <c r="AE1002" s="1"/>
      <c r="AF1002" s="213" t="str">
        <f t="shared" si="160"/>
        <v>BG-20-0</v>
      </c>
      <c r="AG1002" s="66">
        <f t="shared" si="161"/>
        <v>4</v>
      </c>
      <c r="AH1002" s="66" t="str">
        <f t="shared" si="162"/>
        <v>1..1</v>
      </c>
      <c r="AI1002" s="97" t="s">
        <v>1308</v>
      </c>
      <c r="AJ1002" s="64" t="s">
        <v>35</v>
      </c>
      <c r="AK1002" s="65" t="s">
        <v>35</v>
      </c>
      <c r="AL1002" s="65"/>
      <c r="AM1002" s="65" t="s">
        <v>35</v>
      </c>
      <c r="AN1002" s="64"/>
      <c r="AO1002" s="66" t="str">
        <f t="shared" si="159"/>
        <v>1..1</v>
      </c>
      <c r="AP1002" s="66" t="str">
        <f t="shared" si="159"/>
        <v>1..1</v>
      </c>
      <c r="AQ1002" s="2" t="str">
        <f t="shared" si="159"/>
        <v>/rsm:CrossIndustryInvoice
/rsm:SupplyChainTradeTransaction
/ram:ApplicableHeaderTradeSettlement
/ram:SpecifiedTradeAllowanceCharge
/ram:ChargeIndicator</v>
      </c>
      <c r="AR1002" s="75" t="str">
        <f t="shared" si="159"/>
        <v>/rsm:CrossIndustryInvoice/rsm:SupplyChainTradeTransaction/ram:ApplicableHeaderTradeSettlement/ram:SpecifiedTradeAllowanceCharge/ram:ChargeIndicator</v>
      </c>
      <c r="AS1002" s="66" t="s">
        <v>35</v>
      </c>
      <c r="AT1002" s="68" t="s">
        <v>35</v>
      </c>
      <c r="AU1002" s="66" t="str">
        <f t="shared" si="163"/>
        <v>0..1</v>
      </c>
      <c r="AV1002" s="66" t="s">
        <v>35</v>
      </c>
      <c r="AW1002" s="69" t="s">
        <v>35</v>
      </c>
      <c r="AX1002" s="7"/>
      <c r="AY1002" s="68" t="str">
        <f t="shared" si="164"/>
        <v>BASIC WL</v>
      </c>
      <c r="AZ1002" s="68" t="str">
        <f t="shared" si="164"/>
        <v>BASIC WL</v>
      </c>
      <c r="BA1002" s="1"/>
      <c r="BB1002" s="57"/>
      <c r="BE1002"/>
      <c r="BF1002" s="1"/>
      <c r="BG1002" s="1"/>
      <c r="BH1002" s="1"/>
      <c r="BI1002" s="1"/>
      <c r="BJ1002" s="1"/>
      <c r="BK1002" s="1"/>
      <c r="BL1002" s="1"/>
      <c r="BM1002" s="1"/>
      <c r="BN1002" s="1"/>
      <c r="BO1002" s="1"/>
      <c r="BP1002" s="1"/>
      <c r="BQ1002" s="1"/>
      <c r="BR1002" s="1"/>
      <c r="BS1002" s="1"/>
      <c r="BT1002" s="1"/>
      <c r="BU1002" s="1"/>
      <c r="BV1002" s="1"/>
      <c r="BW1002" s="1"/>
      <c r="BX1002" s="1"/>
      <c r="BY1002" s="1"/>
      <c r="BZ1002" s="1"/>
    </row>
    <row r="1003" spans="1:78" s="59" customFormat="1" ht="89.25">
      <c r="A1003" s="45" t="str">
        <f t="shared" si="168"/>
        <v>NO</v>
      </c>
      <c r="B1003" s="45"/>
      <c r="C1003" s="45"/>
      <c r="D1003" s="212" t="s">
        <v>3431</v>
      </c>
      <c r="E1003" s="213" t="s">
        <v>4293</v>
      </c>
      <c r="F1003" s="311" t="e">
        <v>#N/A</v>
      </c>
      <c r="G1003" s="66">
        <f t="shared" si="165"/>
        <v>5</v>
      </c>
      <c r="H1003" s="66" t="s">
        <v>32</v>
      </c>
      <c r="I1003" s="97" t="s">
        <v>4294</v>
      </c>
      <c r="J1003" s="64" t="s">
        <v>35</v>
      </c>
      <c r="K1003" s="65" t="s">
        <v>713</v>
      </c>
      <c r="L1003" s="65"/>
      <c r="M1003" s="65" t="s">
        <v>713</v>
      </c>
      <c r="N1003" s="64"/>
      <c r="O1003" s="66" t="s">
        <v>32</v>
      </c>
      <c r="P1003" s="66" t="str">
        <f t="shared" si="169"/>
        <v>1..1</v>
      </c>
      <c r="Q1003" s="2" t="s">
        <v>4295</v>
      </c>
      <c r="R1003" s="75" t="s">
        <v>4296</v>
      </c>
      <c r="S1003" s="66" t="s">
        <v>35</v>
      </c>
      <c r="T1003" s="68" t="s">
        <v>35</v>
      </c>
      <c r="U1003" s="66" t="s">
        <v>32</v>
      </c>
      <c r="V1003" s="66" t="s">
        <v>35</v>
      </c>
      <c r="W1003" s="69" t="s">
        <v>713</v>
      </c>
      <c r="X1003" s="38"/>
      <c r="Y1003" s="68" t="s">
        <v>185</v>
      </c>
      <c r="Z1003" s="68" t="s">
        <v>185</v>
      </c>
      <c r="AA1003" s="4"/>
      <c r="AB1003" s="13" t="str">
        <f t="shared" si="166"/>
        <v>/rsm:CrossIndustryInvoice/rsm:SupplyChainTradeTransaction/ram:ApplicableHeaderTradeSettlement/ram:SpecifiedTradeAllowanceCharge/ram:ChargeIndicator</v>
      </c>
      <c r="AC1003" s="13" t="str">
        <f t="shared" si="167"/>
        <v>/udt:Indicator</v>
      </c>
      <c r="AD1003" s="14">
        <f>COUNTIFS(R$4:R1003,AB1003)</f>
        <v>1</v>
      </c>
      <c r="AE1003" s="1"/>
      <c r="AF1003" s="213" t="str">
        <f t="shared" si="160"/>
        <v>BG-20-1</v>
      </c>
      <c r="AG1003" s="66">
        <f t="shared" si="161"/>
        <v>5</v>
      </c>
      <c r="AH1003" s="66" t="str">
        <f t="shared" si="162"/>
        <v>1..1</v>
      </c>
      <c r="AI1003" s="97" t="s">
        <v>1314</v>
      </c>
      <c r="AJ1003" s="64" t="s">
        <v>35</v>
      </c>
      <c r="AK1003" s="65" t="s">
        <v>717</v>
      </c>
      <c r="AL1003" s="65"/>
      <c r="AM1003" s="65" t="s">
        <v>717</v>
      </c>
      <c r="AN1003" s="64"/>
      <c r="AO1003" s="66" t="str">
        <f t="shared" si="159"/>
        <v>1..1</v>
      </c>
      <c r="AP1003" s="66" t="str">
        <f t="shared" si="159"/>
        <v>1..1</v>
      </c>
      <c r="AQ1003" s="2" t="str">
        <f t="shared" si="159"/>
        <v>/rsm:CrossIndustryInvoice
/rsm:SupplyChainTradeTransaction
/ram:ApplicableHeaderTradeSettlement
/ram:SpecifiedTradeAllowanceCharge
/ram:ChargeIndicator
/udt:Indicator</v>
      </c>
      <c r="AR1003" s="75" t="str">
        <f t="shared" si="159"/>
        <v>/rsm:CrossIndustryInvoice/rsm:SupplyChainTradeTransaction/ram:ApplicableHeaderTradeSettlement/ram:SpecifiedTradeAllowanceCharge/ram:ChargeIndicator/udt:Indicator</v>
      </c>
      <c r="AS1003" s="66" t="s">
        <v>35</v>
      </c>
      <c r="AT1003" s="68" t="s">
        <v>35</v>
      </c>
      <c r="AU1003" s="66" t="str">
        <f t="shared" si="163"/>
        <v>1..1</v>
      </c>
      <c r="AV1003" s="66" t="s">
        <v>35</v>
      </c>
      <c r="AW1003" s="69" t="s">
        <v>713</v>
      </c>
      <c r="AX1003" s="7"/>
      <c r="AY1003" s="68" t="str">
        <f t="shared" si="164"/>
        <v>BASIC WL</v>
      </c>
      <c r="AZ1003" s="68" t="str">
        <f t="shared" si="164"/>
        <v>BASIC WL</v>
      </c>
      <c r="BA1003" s="1"/>
      <c r="BB1003" s="57"/>
      <c r="BE1003"/>
      <c r="BF1003" s="1"/>
      <c r="BG1003" s="1"/>
      <c r="BH1003" s="1"/>
      <c r="BI1003" s="1"/>
      <c r="BJ1003" s="1"/>
      <c r="BK1003" s="1"/>
      <c r="BL1003" s="1"/>
      <c r="BM1003" s="1"/>
      <c r="BN1003" s="1"/>
      <c r="BO1003" s="1"/>
      <c r="BP1003" s="1"/>
      <c r="BQ1003" s="1"/>
      <c r="BR1003" s="1"/>
      <c r="BS1003" s="1"/>
      <c r="BT1003" s="1"/>
      <c r="BU1003" s="1"/>
      <c r="BV1003" s="1"/>
      <c r="BW1003" s="1"/>
      <c r="BX1003" s="1"/>
      <c r="BY1003" s="1"/>
      <c r="BZ1003" s="1"/>
    </row>
    <row r="1004" spans="1:78" s="59" customFormat="1" ht="85.5">
      <c r="A1004" s="45" t="str">
        <f t="shared" si="168"/>
        <v>EXT</v>
      </c>
      <c r="B1004" s="45"/>
      <c r="C1004" s="45"/>
      <c r="D1004" s="214" t="s">
        <v>3431</v>
      </c>
      <c r="E1004" s="61" t="s">
        <v>41</v>
      </c>
      <c r="F1004" s="281" t="e">
        <v>#N/A</v>
      </c>
      <c r="G1004" s="62">
        <f t="shared" si="165"/>
        <v>4</v>
      </c>
      <c r="H1004" s="62" t="s">
        <v>42</v>
      </c>
      <c r="I1004" s="64" t="s">
        <v>4297</v>
      </c>
      <c r="J1004" s="64" t="s">
        <v>4298</v>
      </c>
      <c r="K1004" s="65"/>
      <c r="L1004" s="65"/>
      <c r="M1004" s="65"/>
      <c r="N1004" s="64"/>
      <c r="O1004" s="66" t="s">
        <v>42</v>
      </c>
      <c r="P1004" s="66" t="str">
        <f t="shared" si="169"/>
        <v>0..1</v>
      </c>
      <c r="Q1004" s="6" t="s">
        <v>4299</v>
      </c>
      <c r="R1004" s="67" t="s">
        <v>4300</v>
      </c>
      <c r="S1004" s="66" t="s">
        <v>3984</v>
      </c>
      <c r="T1004" s="68" t="s">
        <v>56</v>
      </c>
      <c r="U1004" s="62" t="s">
        <v>42</v>
      </c>
      <c r="V1004" s="66"/>
      <c r="W1004" s="69"/>
      <c r="X1004" s="38"/>
      <c r="Y1004" s="70" t="s">
        <v>47</v>
      </c>
      <c r="Z1004" s="70" t="s">
        <v>47</v>
      </c>
      <c r="AA1004" s="4"/>
      <c r="AB1004" s="13" t="str">
        <f t="shared" si="166"/>
        <v>/rsm:CrossIndustryInvoice/rsm:SupplyChainTradeTransaction/ram:ApplicableHeaderTradeSettlement/ram:SpecifiedTradeAllowanceCharge</v>
      </c>
      <c r="AC1004" s="13" t="str">
        <f t="shared" si="167"/>
        <v>/ram:SequenceNumeric</v>
      </c>
      <c r="AD1004" s="14">
        <f>COUNTIFS(R$4:R1004,AB1004)</f>
        <v>1</v>
      </c>
      <c r="AE1004" s="1"/>
      <c r="AF1004" s="61" t="str">
        <f t="shared" si="160"/>
        <v>EXT</v>
      </c>
      <c r="AG1004" s="62">
        <f t="shared" si="161"/>
        <v>4</v>
      </c>
      <c r="AH1004" s="62" t="str">
        <f t="shared" si="162"/>
        <v>0..1</v>
      </c>
      <c r="AI1004" s="64" t="s">
        <v>4301</v>
      </c>
      <c r="AJ1004" s="64"/>
      <c r="AK1004" s="65"/>
      <c r="AL1004" s="65"/>
      <c r="AM1004" s="65"/>
      <c r="AN1004" s="64"/>
      <c r="AO1004" s="66" t="str">
        <f t="shared" si="159"/>
        <v>0..1</v>
      </c>
      <c r="AP1004" s="66" t="str">
        <f t="shared" si="159"/>
        <v>0..1</v>
      </c>
      <c r="AQ1004" s="6" t="str">
        <f t="shared" si="159"/>
        <v>/rsm:CrossIndustryInvoice
/rsm:SupplyChainTradeTransaction
/ram:ApplicableHeaderTradeSettlement
/ram:SpecifiedTradeAllowanceCharge
/ram:SequenceNumeric</v>
      </c>
      <c r="AR1004" s="67" t="str">
        <f t="shared" si="159"/>
        <v>/rsm:CrossIndustryInvoice/rsm:SupplyChainTradeTransaction/ram:ApplicableHeaderTradeSettlement/ram:SpecifiedTradeAllowanceCharge/ram:SequenceNumeric</v>
      </c>
      <c r="AS1004" s="66" t="s">
        <v>3984</v>
      </c>
      <c r="AT1004" s="68" t="s">
        <v>56</v>
      </c>
      <c r="AU1004" s="62" t="str">
        <f t="shared" si="163"/>
        <v>0..1</v>
      </c>
      <c r="AV1004" s="66"/>
      <c r="AW1004" s="69"/>
      <c r="AX1004" s="7"/>
      <c r="AY1004" s="70" t="str">
        <f t="shared" si="164"/>
        <v>EXTENDED</v>
      </c>
      <c r="AZ1004" s="70" t="str">
        <f t="shared" si="164"/>
        <v>EXTENDED</v>
      </c>
      <c r="BA1004" s="1"/>
      <c r="BB1004" s="57"/>
      <c r="BE1004"/>
      <c r="BF1004" s="1"/>
      <c r="BG1004" s="1"/>
      <c r="BH1004" s="1"/>
      <c r="BI1004" s="1"/>
      <c r="BJ1004" s="1"/>
      <c r="BK1004" s="1"/>
      <c r="BL1004" s="1"/>
      <c r="BM1004" s="1"/>
      <c r="BN1004" s="1"/>
      <c r="BO1004" s="1"/>
      <c r="BP1004" s="1"/>
      <c r="BQ1004" s="1"/>
      <c r="BR1004" s="1"/>
      <c r="BS1004" s="1"/>
      <c r="BT1004" s="1"/>
      <c r="BU1004" s="1"/>
      <c r="BV1004" s="1"/>
      <c r="BW1004" s="1"/>
      <c r="BX1004" s="1"/>
      <c r="BY1004" s="1"/>
      <c r="BZ1004" s="1"/>
    </row>
    <row r="1005" spans="1:78" s="59" customFormat="1" ht="85.5">
      <c r="A1005" s="45" t="str">
        <f t="shared" si="168"/>
        <v>YES</v>
      </c>
      <c r="B1005" s="45"/>
      <c r="C1005" s="45"/>
      <c r="D1005" s="212" t="s">
        <v>3431</v>
      </c>
      <c r="E1005" s="213" t="s">
        <v>4302</v>
      </c>
      <c r="F1005" s="311" t="s">
        <v>4302</v>
      </c>
      <c r="G1005" s="66">
        <f t="shared" si="165"/>
        <v>4</v>
      </c>
      <c r="H1005" s="66" t="s">
        <v>42</v>
      </c>
      <c r="I1005" s="64" t="s">
        <v>4303</v>
      </c>
      <c r="J1005" s="64" t="s">
        <v>4304</v>
      </c>
      <c r="K1005" s="65"/>
      <c r="L1005" s="65" t="s">
        <v>826</v>
      </c>
      <c r="M1005" s="65" t="s">
        <v>35</v>
      </c>
      <c r="N1005" s="64" t="s">
        <v>1230</v>
      </c>
      <c r="O1005" s="66" t="s">
        <v>42</v>
      </c>
      <c r="P1005" s="66" t="str">
        <f t="shared" si="169"/>
        <v>0..1</v>
      </c>
      <c r="Q1005" s="2" t="s">
        <v>4305</v>
      </c>
      <c r="R1005" s="75" t="s">
        <v>4306</v>
      </c>
      <c r="S1005" s="66" t="s">
        <v>722</v>
      </c>
      <c r="T1005" s="68" t="s">
        <v>56</v>
      </c>
      <c r="U1005" s="66" t="s">
        <v>42</v>
      </c>
      <c r="V1005" s="66" t="s">
        <v>35</v>
      </c>
      <c r="W1005" s="69" t="s">
        <v>35</v>
      </c>
      <c r="X1005" s="38"/>
      <c r="Y1005" s="68" t="s">
        <v>185</v>
      </c>
      <c r="Z1005" s="68" t="s">
        <v>185</v>
      </c>
      <c r="AA1005" s="4"/>
      <c r="AB1005" s="13" t="str">
        <f t="shared" si="166"/>
        <v>/rsm:CrossIndustryInvoice/rsm:SupplyChainTradeTransaction/ram:ApplicableHeaderTradeSettlement/ram:SpecifiedTradeAllowanceCharge</v>
      </c>
      <c r="AC1005" s="13" t="str">
        <f t="shared" si="167"/>
        <v>/ram:CalculationPercent</v>
      </c>
      <c r="AD1005" s="14">
        <f>COUNTIFS(R$4:R1005,AB1005)</f>
        <v>1</v>
      </c>
      <c r="AE1005" s="1"/>
      <c r="AF1005" s="213" t="str">
        <f t="shared" si="160"/>
        <v>BT-94</v>
      </c>
      <c r="AG1005" s="66">
        <f t="shared" si="161"/>
        <v>4</v>
      </c>
      <c r="AH1005" s="66" t="str">
        <f t="shared" si="162"/>
        <v>0..1</v>
      </c>
      <c r="AI1005" s="64" t="s">
        <v>4307</v>
      </c>
      <c r="AJ1005" s="64" t="s">
        <v>4308</v>
      </c>
      <c r="AK1005" s="65"/>
      <c r="AL1005" s="65" t="s">
        <v>1236</v>
      </c>
      <c r="AM1005" s="65" t="s">
        <v>35</v>
      </c>
      <c r="AN1005" s="64" t="s">
        <v>1237</v>
      </c>
      <c r="AO1005" s="66" t="str">
        <f t="shared" si="159"/>
        <v>0..1</v>
      </c>
      <c r="AP1005" s="66" t="str">
        <f t="shared" si="159"/>
        <v>0..1</v>
      </c>
      <c r="AQ1005" s="2" t="str">
        <f t="shared" si="159"/>
        <v>/rsm:CrossIndustryInvoice
/rsm:SupplyChainTradeTransaction
/ram:ApplicableHeaderTradeSettlement
/ram:SpecifiedTradeAllowanceCharge
/ram:CalculationPercent</v>
      </c>
      <c r="AR1005" s="75" t="str">
        <f t="shared" si="159"/>
        <v>/rsm:CrossIndustryInvoice/rsm:SupplyChainTradeTransaction/ram:ApplicableHeaderTradeSettlement/ram:SpecifiedTradeAllowanceCharge/ram:CalculationPercent</v>
      </c>
      <c r="AS1005" s="66" t="s">
        <v>722</v>
      </c>
      <c r="AT1005" s="68" t="s">
        <v>56</v>
      </c>
      <c r="AU1005" s="66" t="str">
        <f t="shared" si="163"/>
        <v>0..1</v>
      </c>
      <c r="AV1005" s="66" t="s">
        <v>35</v>
      </c>
      <c r="AW1005" s="69" t="s">
        <v>35</v>
      </c>
      <c r="AX1005" s="7"/>
      <c r="AY1005" s="68" t="str">
        <f t="shared" si="164"/>
        <v>BASIC WL</v>
      </c>
      <c r="AZ1005" s="68" t="str">
        <f t="shared" si="164"/>
        <v>BASIC WL</v>
      </c>
      <c r="BA1005" s="1"/>
      <c r="BB1005" s="57"/>
      <c r="BE1005"/>
      <c r="BF1005" s="1"/>
      <c r="BG1005" s="1"/>
      <c r="BH1005" s="1"/>
      <c r="BI1005" s="1"/>
      <c r="BJ1005" s="1"/>
      <c r="BK1005" s="1"/>
      <c r="BL1005" s="1"/>
      <c r="BM1005" s="1"/>
      <c r="BN1005" s="1"/>
      <c r="BO1005" s="1"/>
      <c r="BP1005" s="1"/>
      <c r="BQ1005" s="1"/>
      <c r="BR1005" s="1"/>
      <c r="BS1005" s="1"/>
      <c r="BT1005" s="1"/>
      <c r="BU1005" s="1"/>
      <c r="BV1005" s="1"/>
      <c r="BW1005" s="1"/>
      <c r="BX1005" s="1"/>
      <c r="BY1005" s="1"/>
      <c r="BZ1005" s="1"/>
    </row>
    <row r="1006" spans="1:78" s="59" customFormat="1" ht="85.5">
      <c r="A1006" s="45" t="str">
        <f t="shared" si="168"/>
        <v>YES</v>
      </c>
      <c r="B1006" s="45"/>
      <c r="C1006" s="45"/>
      <c r="D1006" s="212" t="s">
        <v>3431</v>
      </c>
      <c r="E1006" s="213" t="s">
        <v>4309</v>
      </c>
      <c r="F1006" s="311" t="s">
        <v>4309</v>
      </c>
      <c r="G1006" s="66">
        <f t="shared" si="165"/>
        <v>4</v>
      </c>
      <c r="H1006" s="66" t="s">
        <v>42</v>
      </c>
      <c r="I1006" s="64" t="s">
        <v>4310</v>
      </c>
      <c r="J1006" s="64" t="s">
        <v>4311</v>
      </c>
      <c r="K1006" s="65"/>
      <c r="L1006" s="65"/>
      <c r="M1006" s="65" t="s">
        <v>35</v>
      </c>
      <c r="N1006" s="64" t="s">
        <v>1325</v>
      </c>
      <c r="O1006" s="66" t="s">
        <v>42</v>
      </c>
      <c r="P1006" s="66" t="str">
        <f t="shared" si="169"/>
        <v>0..1</v>
      </c>
      <c r="Q1006" s="2" t="s">
        <v>4312</v>
      </c>
      <c r="R1006" s="75" t="s">
        <v>4313</v>
      </c>
      <c r="S1006" s="66" t="s">
        <v>163</v>
      </c>
      <c r="T1006" s="68" t="s">
        <v>56</v>
      </c>
      <c r="U1006" s="66" t="s">
        <v>42</v>
      </c>
      <c r="V1006" s="66" t="s">
        <v>35</v>
      </c>
      <c r="W1006" s="69" t="s">
        <v>35</v>
      </c>
      <c r="X1006" s="38"/>
      <c r="Y1006" s="68" t="s">
        <v>185</v>
      </c>
      <c r="Z1006" s="68" t="s">
        <v>185</v>
      </c>
      <c r="AA1006" s="4"/>
      <c r="AB1006" s="13" t="str">
        <f t="shared" si="166"/>
        <v>/rsm:CrossIndustryInvoice/rsm:SupplyChainTradeTransaction/ram:ApplicableHeaderTradeSettlement/ram:SpecifiedTradeAllowanceCharge</v>
      </c>
      <c r="AC1006" s="13" t="str">
        <f t="shared" si="167"/>
        <v>/ram:BasisAmount</v>
      </c>
      <c r="AD1006" s="14">
        <f>COUNTIFS(R$4:R1006,AB1006)</f>
        <v>1</v>
      </c>
      <c r="AE1006" s="1"/>
      <c r="AF1006" s="213" t="str">
        <f t="shared" si="160"/>
        <v>BT-93</v>
      </c>
      <c r="AG1006" s="66">
        <f t="shared" si="161"/>
        <v>4</v>
      </c>
      <c r="AH1006" s="66" t="str">
        <f t="shared" si="162"/>
        <v>0..1</v>
      </c>
      <c r="AI1006" s="64" t="s">
        <v>4314</v>
      </c>
      <c r="AJ1006" s="64" t="s">
        <v>4315</v>
      </c>
      <c r="AK1006" s="65"/>
      <c r="AL1006" s="65"/>
      <c r="AM1006" s="65" t="s">
        <v>35</v>
      </c>
      <c r="AN1006" s="64" t="s">
        <v>1330</v>
      </c>
      <c r="AO1006" s="66" t="str">
        <f t="shared" si="159"/>
        <v>0..1</v>
      </c>
      <c r="AP1006" s="66" t="str">
        <f t="shared" si="159"/>
        <v>0..1</v>
      </c>
      <c r="AQ1006" s="2" t="str">
        <f t="shared" si="159"/>
        <v>/rsm:CrossIndustryInvoice
/rsm:SupplyChainTradeTransaction
/ram:ApplicableHeaderTradeSettlement
/ram:SpecifiedTradeAllowanceCharge
/ram:BasisAmount</v>
      </c>
      <c r="AR1006" s="75" t="str">
        <f t="shared" si="159"/>
        <v>/rsm:CrossIndustryInvoice/rsm:SupplyChainTradeTransaction/ram:ApplicableHeaderTradeSettlement/ram:SpecifiedTradeAllowanceCharge/ram:BasisAmount</v>
      </c>
      <c r="AS1006" s="66" t="s">
        <v>163</v>
      </c>
      <c r="AT1006" s="68" t="s">
        <v>56</v>
      </c>
      <c r="AU1006" s="66" t="str">
        <f t="shared" si="163"/>
        <v>0..1</v>
      </c>
      <c r="AV1006" s="66" t="s">
        <v>35</v>
      </c>
      <c r="AW1006" s="69" t="s">
        <v>35</v>
      </c>
      <c r="AX1006" s="7"/>
      <c r="AY1006" s="68" t="str">
        <f t="shared" si="164"/>
        <v>BASIC WL</v>
      </c>
      <c r="AZ1006" s="68" t="str">
        <f t="shared" si="164"/>
        <v>BASIC WL</v>
      </c>
      <c r="BA1006" s="1"/>
      <c r="BB1006" s="57"/>
      <c r="BE1006"/>
      <c r="BF1006" s="1"/>
      <c r="BG1006" s="1"/>
      <c r="BH1006" s="1"/>
      <c r="BI1006" s="1"/>
      <c r="BJ1006" s="1"/>
      <c r="BK1006" s="1"/>
      <c r="BL1006" s="1"/>
      <c r="BM1006" s="1"/>
      <c r="BN1006" s="1"/>
      <c r="BO1006" s="1"/>
      <c r="BP1006" s="1"/>
      <c r="BQ1006" s="1"/>
      <c r="BR1006" s="1"/>
      <c r="BS1006" s="1"/>
      <c r="BT1006" s="1"/>
      <c r="BU1006" s="1"/>
      <c r="BV1006" s="1"/>
      <c r="BW1006" s="1"/>
      <c r="BX1006" s="1"/>
      <c r="BY1006" s="1"/>
      <c r="BZ1006" s="1"/>
    </row>
    <row r="1007" spans="1:78" s="59" customFormat="1" ht="85.5">
      <c r="A1007" s="45" t="str">
        <f t="shared" si="168"/>
        <v>EXT</v>
      </c>
      <c r="B1007" s="45"/>
      <c r="C1007" s="45"/>
      <c r="D1007" s="214" t="s">
        <v>3431</v>
      </c>
      <c r="E1007" s="61" t="s">
        <v>41</v>
      </c>
      <c r="F1007" s="281" t="e">
        <v>#N/A</v>
      </c>
      <c r="G1007" s="62">
        <f t="shared" si="165"/>
        <v>4</v>
      </c>
      <c r="H1007" s="62" t="s">
        <v>42</v>
      </c>
      <c r="I1007" s="64" t="s">
        <v>4316</v>
      </c>
      <c r="J1007" s="64" t="s">
        <v>4317</v>
      </c>
      <c r="K1007" s="65"/>
      <c r="L1007" s="65"/>
      <c r="M1007" s="65"/>
      <c r="N1007" s="64"/>
      <c r="O1007" s="66" t="s">
        <v>42</v>
      </c>
      <c r="P1007" s="66" t="str">
        <f t="shared" si="169"/>
        <v>0..1</v>
      </c>
      <c r="Q1007" s="6" t="s">
        <v>4318</v>
      </c>
      <c r="R1007" s="67" t="s">
        <v>4319</v>
      </c>
      <c r="S1007" s="66" t="s">
        <v>520</v>
      </c>
      <c r="T1007" s="68" t="s">
        <v>56</v>
      </c>
      <c r="U1007" s="62" t="s">
        <v>42</v>
      </c>
      <c r="V1007" s="66"/>
      <c r="W1007" s="69"/>
      <c r="X1007" s="38"/>
      <c r="Y1007" s="70" t="s">
        <v>47</v>
      </c>
      <c r="Z1007" s="70" t="s">
        <v>47</v>
      </c>
      <c r="AA1007" s="4"/>
      <c r="AB1007" s="13" t="str">
        <f t="shared" si="166"/>
        <v>/rsm:CrossIndustryInvoice/rsm:SupplyChainTradeTransaction/ram:ApplicableHeaderTradeSettlement/ram:SpecifiedTradeAllowanceCharge</v>
      </c>
      <c r="AC1007" s="13" t="str">
        <f t="shared" si="167"/>
        <v>/ram:BasisQuantity</v>
      </c>
      <c r="AD1007" s="14">
        <f>COUNTIFS(R$4:R1007,AB1007)</f>
        <v>1</v>
      </c>
      <c r="AE1007" s="1"/>
      <c r="AF1007" s="61" t="str">
        <f t="shared" si="160"/>
        <v>EXT</v>
      </c>
      <c r="AG1007" s="62">
        <f t="shared" si="161"/>
        <v>4</v>
      </c>
      <c r="AH1007" s="62" t="str">
        <f t="shared" si="162"/>
        <v>0..1</v>
      </c>
      <c r="AI1007" s="64" t="s">
        <v>4320</v>
      </c>
      <c r="AJ1007" s="64"/>
      <c r="AK1007" s="65"/>
      <c r="AL1007" s="65"/>
      <c r="AM1007" s="65"/>
      <c r="AN1007" s="64"/>
      <c r="AO1007" s="66" t="str">
        <f t="shared" si="159"/>
        <v>0..1</v>
      </c>
      <c r="AP1007" s="66" t="str">
        <f t="shared" si="159"/>
        <v>0..1</v>
      </c>
      <c r="AQ1007" s="6" t="str">
        <f t="shared" si="159"/>
        <v>/rsm:CrossIndustryInvoice
/rsm:SupplyChainTradeTransaction
/ram:ApplicableHeaderTradeSettlement
/ram:SpecifiedTradeAllowanceCharge
/ram:BasisQuantity</v>
      </c>
      <c r="AR1007" s="67" t="str">
        <f t="shared" si="159"/>
        <v>/rsm:CrossIndustryInvoice/rsm:SupplyChainTradeTransaction/ram:ApplicableHeaderTradeSettlement/ram:SpecifiedTradeAllowanceCharge/ram:BasisQuantity</v>
      </c>
      <c r="AS1007" s="66" t="s">
        <v>520</v>
      </c>
      <c r="AT1007" s="68" t="s">
        <v>56</v>
      </c>
      <c r="AU1007" s="62" t="str">
        <f t="shared" si="163"/>
        <v>0..1</v>
      </c>
      <c r="AV1007" s="66"/>
      <c r="AW1007" s="69"/>
      <c r="AX1007" s="7"/>
      <c r="AY1007" s="70" t="str">
        <f t="shared" si="164"/>
        <v>EXTENDED</v>
      </c>
      <c r="AZ1007" s="70" t="str">
        <f t="shared" si="164"/>
        <v>EXTENDED</v>
      </c>
      <c r="BA1007" s="1"/>
      <c r="BB1007" s="57"/>
      <c r="BE1007"/>
      <c r="BF1007" s="1"/>
      <c r="BG1007" s="1"/>
      <c r="BH1007" s="1"/>
      <c r="BI1007" s="1"/>
      <c r="BJ1007" s="1"/>
      <c r="BK1007" s="1"/>
      <c r="BL1007" s="1"/>
      <c r="BM1007" s="1"/>
      <c r="BN1007" s="1"/>
      <c r="BO1007" s="1"/>
      <c r="BP1007" s="1"/>
      <c r="BQ1007" s="1"/>
      <c r="BR1007" s="1"/>
      <c r="BS1007" s="1"/>
      <c r="BT1007" s="1"/>
      <c r="BU1007" s="1"/>
      <c r="BV1007" s="1"/>
      <c r="BW1007" s="1"/>
      <c r="BX1007" s="1"/>
      <c r="BY1007" s="1"/>
      <c r="BZ1007" s="1"/>
    </row>
    <row r="1008" spans="1:78" s="59" customFormat="1" ht="89.25">
      <c r="A1008" s="45" t="str">
        <f t="shared" si="168"/>
        <v>EXT</v>
      </c>
      <c r="B1008" s="45"/>
      <c r="C1008" s="45"/>
      <c r="D1008" s="214" t="s">
        <v>3431</v>
      </c>
      <c r="E1008" s="61" t="s">
        <v>41</v>
      </c>
      <c r="F1008" s="281" t="e">
        <v>#N/A</v>
      </c>
      <c r="G1008" s="62">
        <f t="shared" si="165"/>
        <v>5</v>
      </c>
      <c r="H1008" s="62" t="s">
        <v>42</v>
      </c>
      <c r="I1008" s="64" t="s">
        <v>522</v>
      </c>
      <c r="J1008" s="64"/>
      <c r="K1008" s="65"/>
      <c r="L1008" s="65"/>
      <c r="M1008" s="65"/>
      <c r="N1008" s="64"/>
      <c r="O1008" s="66" t="s">
        <v>42</v>
      </c>
      <c r="P1008" s="66" t="str">
        <f t="shared" si="169"/>
        <v>0..1</v>
      </c>
      <c r="Q1008" s="6" t="s">
        <v>4321</v>
      </c>
      <c r="R1008" s="67" t="s">
        <v>4322</v>
      </c>
      <c r="S1008" s="66"/>
      <c r="T1008" s="68" t="s">
        <v>163</v>
      </c>
      <c r="U1008" s="62" t="s">
        <v>42</v>
      </c>
      <c r="V1008" s="66"/>
      <c r="W1008" s="69"/>
      <c r="X1008" s="38"/>
      <c r="Y1008" s="70" t="s">
        <v>47</v>
      </c>
      <c r="Z1008" s="70" t="s">
        <v>47</v>
      </c>
      <c r="AA1008" s="4"/>
      <c r="AB1008" s="13" t="str">
        <f t="shared" si="166"/>
        <v>/rsm:CrossIndustryInvoice/rsm:SupplyChainTradeTransaction/ram:ApplicableHeaderTradeSettlement/ram:SpecifiedTradeAllowanceCharge/ram:BasisQuantity</v>
      </c>
      <c r="AC1008" s="13" t="str">
        <f t="shared" si="167"/>
        <v>/@unitCode</v>
      </c>
      <c r="AD1008" s="14">
        <f>COUNTIFS(R$4:R1008,AB1008)</f>
        <v>1</v>
      </c>
      <c r="AE1008" s="1"/>
      <c r="AF1008" s="61" t="str">
        <f t="shared" si="160"/>
        <v>EXT</v>
      </c>
      <c r="AG1008" s="62">
        <f t="shared" si="161"/>
        <v>5</v>
      </c>
      <c r="AH1008" s="62" t="str">
        <f t="shared" si="162"/>
        <v>0..1</v>
      </c>
      <c r="AI1008" s="64" t="s">
        <v>4323</v>
      </c>
      <c r="AJ1008" s="64"/>
      <c r="AK1008" s="65"/>
      <c r="AL1008" s="65"/>
      <c r="AM1008" s="65"/>
      <c r="AN1008" s="64"/>
      <c r="AO1008" s="66" t="str">
        <f t="shared" si="159"/>
        <v>0..1</v>
      </c>
      <c r="AP1008" s="66" t="str">
        <f t="shared" si="159"/>
        <v>0..1</v>
      </c>
      <c r="AQ1008" s="6" t="str">
        <f t="shared" si="159"/>
        <v>/rsm:CrossIndustryInvoice
/rsm:SupplyChainTradeTransaction
/ram:ApplicableHeaderTradeSettlement
/ram:SpecifiedTradeAllowanceCharge
/ram:BasisQuantity
/@unitCode</v>
      </c>
      <c r="AR1008" s="67" t="str">
        <f t="shared" si="159"/>
        <v>/rsm:CrossIndustryInvoice/rsm:SupplyChainTradeTransaction/ram:ApplicableHeaderTradeSettlement/ram:SpecifiedTradeAllowanceCharge/ram:BasisQuantity/@unitCode</v>
      </c>
      <c r="AS1008" s="66"/>
      <c r="AT1008" s="68" t="s">
        <v>163</v>
      </c>
      <c r="AU1008" s="62" t="str">
        <f t="shared" si="163"/>
        <v>0..1</v>
      </c>
      <c r="AV1008" s="66"/>
      <c r="AW1008" s="69"/>
      <c r="AX1008" s="7"/>
      <c r="AY1008" s="70" t="str">
        <f t="shared" si="164"/>
        <v>EXTENDED</v>
      </c>
      <c r="AZ1008" s="70" t="str">
        <f t="shared" si="164"/>
        <v>EXTENDED</v>
      </c>
      <c r="BA1008" s="1"/>
      <c r="BB1008" s="57"/>
      <c r="BE1008"/>
      <c r="BF1008" s="1"/>
      <c r="BG1008" s="1"/>
      <c r="BH1008" s="1"/>
      <c r="BI1008" s="1"/>
      <c r="BJ1008" s="1"/>
      <c r="BK1008" s="1"/>
      <c r="BL1008" s="1"/>
      <c r="BM1008" s="1"/>
      <c r="BN1008" s="1"/>
      <c r="BO1008" s="1"/>
      <c r="BP1008" s="1"/>
      <c r="BQ1008" s="1"/>
      <c r="BR1008" s="1"/>
      <c r="BS1008" s="1"/>
      <c r="BT1008" s="1"/>
      <c r="BU1008" s="1"/>
      <c r="BV1008" s="1"/>
      <c r="BW1008" s="1"/>
      <c r="BX1008" s="1"/>
      <c r="BY1008" s="1"/>
      <c r="BZ1008" s="1"/>
    </row>
    <row r="1009" spans="1:78" s="59" customFormat="1" ht="85.5">
      <c r="A1009" s="45" t="str">
        <f t="shared" si="168"/>
        <v>YES</v>
      </c>
      <c r="B1009" s="45"/>
      <c r="C1009" s="45"/>
      <c r="D1009" s="212" t="s">
        <v>3431</v>
      </c>
      <c r="E1009" s="213" t="s">
        <v>4324</v>
      </c>
      <c r="F1009" s="311" t="s">
        <v>4324</v>
      </c>
      <c r="G1009" s="66">
        <f t="shared" si="165"/>
        <v>4</v>
      </c>
      <c r="H1009" s="66" t="s">
        <v>32</v>
      </c>
      <c r="I1009" s="64" t="s">
        <v>4325</v>
      </c>
      <c r="J1009" s="64" t="s">
        <v>1333</v>
      </c>
      <c r="K1009" s="65"/>
      <c r="L1009" s="65"/>
      <c r="M1009" s="65" t="s">
        <v>4326</v>
      </c>
      <c r="N1009" s="64" t="s">
        <v>1325</v>
      </c>
      <c r="O1009" s="66" t="s">
        <v>32</v>
      </c>
      <c r="P1009" s="66" t="str">
        <f t="shared" si="169"/>
        <v>1..1</v>
      </c>
      <c r="Q1009" s="2" t="s">
        <v>4327</v>
      </c>
      <c r="R1009" s="75" t="s">
        <v>4328</v>
      </c>
      <c r="S1009" s="66" t="s">
        <v>163</v>
      </c>
      <c r="T1009" s="68" t="s">
        <v>56</v>
      </c>
      <c r="U1009" s="66" t="s">
        <v>62</v>
      </c>
      <c r="V1009" s="66" t="s">
        <v>93</v>
      </c>
      <c r="W1009" s="69" t="s">
        <v>35</v>
      </c>
      <c r="X1009" s="38"/>
      <c r="Y1009" s="68" t="s">
        <v>185</v>
      </c>
      <c r="Z1009" s="68" t="s">
        <v>185</v>
      </c>
      <c r="AA1009" s="4"/>
      <c r="AB1009" s="13" t="str">
        <f t="shared" si="166"/>
        <v>/rsm:CrossIndustryInvoice/rsm:SupplyChainTradeTransaction/ram:ApplicableHeaderTradeSettlement/ram:SpecifiedTradeAllowanceCharge</v>
      </c>
      <c r="AC1009" s="13" t="str">
        <f t="shared" si="167"/>
        <v>/ram:ActualAmount</v>
      </c>
      <c r="AD1009" s="14">
        <f>COUNTIFS(R$4:R1009,AB1009)</f>
        <v>1</v>
      </c>
      <c r="AE1009" s="1"/>
      <c r="AF1009" s="213" t="str">
        <f t="shared" si="160"/>
        <v>BT-92</v>
      </c>
      <c r="AG1009" s="66">
        <f t="shared" si="161"/>
        <v>4</v>
      </c>
      <c r="AH1009" s="66" t="str">
        <f t="shared" si="162"/>
        <v>1..1</v>
      </c>
      <c r="AI1009" s="64" t="s">
        <v>4329</v>
      </c>
      <c r="AJ1009" s="64" t="s">
        <v>4330</v>
      </c>
      <c r="AK1009" s="65"/>
      <c r="AL1009" s="65"/>
      <c r="AM1009" s="65" t="s">
        <v>4331</v>
      </c>
      <c r="AN1009" s="64" t="s">
        <v>1330</v>
      </c>
      <c r="AO1009" s="66" t="str">
        <f t="shared" si="159"/>
        <v>1..1</v>
      </c>
      <c r="AP1009" s="66" t="str">
        <f t="shared" si="159"/>
        <v>1..1</v>
      </c>
      <c r="AQ1009" s="2" t="str">
        <f t="shared" si="159"/>
        <v>/rsm:CrossIndustryInvoice
/rsm:SupplyChainTradeTransaction
/ram:ApplicableHeaderTradeSettlement
/ram:SpecifiedTradeAllowanceCharge
/ram:ActualAmount</v>
      </c>
      <c r="AR1009" s="75" t="str">
        <f t="shared" si="159"/>
        <v>/rsm:CrossIndustryInvoice/rsm:SupplyChainTradeTransaction/ram:ApplicableHeaderTradeSettlement/ram:SpecifiedTradeAllowanceCharge/ram:ActualAmount</v>
      </c>
      <c r="AS1009" s="66" t="s">
        <v>163</v>
      </c>
      <c r="AT1009" s="68" t="s">
        <v>56</v>
      </c>
      <c r="AU1009" s="66" t="str">
        <f t="shared" si="163"/>
        <v>0..n</v>
      </c>
      <c r="AV1009" s="66" t="s">
        <v>93</v>
      </c>
      <c r="AW1009" s="69" t="s">
        <v>35</v>
      </c>
      <c r="AX1009" s="7"/>
      <c r="AY1009" s="68" t="str">
        <f t="shared" si="164"/>
        <v>BASIC WL</v>
      </c>
      <c r="AZ1009" s="68" t="str">
        <f t="shared" si="164"/>
        <v>BASIC WL</v>
      </c>
      <c r="BA1009" s="1"/>
      <c r="BB1009" s="57"/>
      <c r="BE1009"/>
      <c r="BF1009" s="1"/>
      <c r="BG1009" s="1"/>
      <c r="BH1009" s="1"/>
      <c r="BI1009" s="1"/>
      <c r="BJ1009" s="1"/>
      <c r="BK1009" s="1"/>
      <c r="BL1009" s="1"/>
      <c r="BM1009" s="1"/>
      <c r="BN1009" s="1"/>
      <c r="BO1009" s="1"/>
      <c r="BP1009" s="1"/>
      <c r="BQ1009" s="1"/>
      <c r="BR1009" s="1"/>
      <c r="BS1009" s="1"/>
      <c r="BT1009" s="1"/>
      <c r="BU1009" s="1"/>
      <c r="BV1009" s="1"/>
      <c r="BW1009" s="1"/>
      <c r="BX1009" s="1"/>
      <c r="BY1009" s="1"/>
      <c r="BZ1009" s="1"/>
    </row>
    <row r="1010" spans="1:78" s="59" customFormat="1" ht="216.75">
      <c r="A1010" s="45" t="str">
        <f t="shared" si="168"/>
        <v>YES</v>
      </c>
      <c r="B1010" s="45"/>
      <c r="C1010" s="45"/>
      <c r="D1010" s="212" t="s">
        <v>3431</v>
      </c>
      <c r="E1010" s="213" t="s">
        <v>4332</v>
      </c>
      <c r="F1010" s="311" t="s">
        <v>4332</v>
      </c>
      <c r="G1010" s="66">
        <f t="shared" si="165"/>
        <v>4</v>
      </c>
      <c r="H1010" s="66" t="s">
        <v>42</v>
      </c>
      <c r="I1010" s="64" t="s">
        <v>4333</v>
      </c>
      <c r="J1010" s="64" t="s">
        <v>4334</v>
      </c>
      <c r="K1010" s="65" t="s">
        <v>4335</v>
      </c>
      <c r="L1010" s="65"/>
      <c r="M1010" s="65" t="s">
        <v>4336</v>
      </c>
      <c r="N1010" s="64" t="s">
        <v>128</v>
      </c>
      <c r="O1010" s="66" t="s">
        <v>42</v>
      </c>
      <c r="P1010" s="66" t="str">
        <f t="shared" si="169"/>
        <v>0..1</v>
      </c>
      <c r="Q1010" s="2" t="s">
        <v>4337</v>
      </c>
      <c r="R1010" s="75" t="s">
        <v>4338</v>
      </c>
      <c r="S1010" s="66" t="s">
        <v>131</v>
      </c>
      <c r="T1010" s="68" t="s">
        <v>56</v>
      </c>
      <c r="U1010" s="66" t="s">
        <v>42</v>
      </c>
      <c r="V1010" s="66" t="s">
        <v>35</v>
      </c>
      <c r="W1010" s="69" t="s">
        <v>35</v>
      </c>
      <c r="X1010" s="38"/>
      <c r="Y1010" s="68" t="s">
        <v>185</v>
      </c>
      <c r="Z1010" s="68" t="s">
        <v>185</v>
      </c>
      <c r="AA1010" s="4"/>
      <c r="AB1010" s="13" t="str">
        <f t="shared" si="166"/>
        <v>/rsm:CrossIndustryInvoice/rsm:SupplyChainTradeTransaction/ram:ApplicableHeaderTradeSettlement/ram:SpecifiedTradeAllowanceCharge</v>
      </c>
      <c r="AC1010" s="13" t="str">
        <f t="shared" si="167"/>
        <v>/ram:ReasonCode</v>
      </c>
      <c r="AD1010" s="14">
        <f>COUNTIFS(R$4:R1010,AB1010)</f>
        <v>1</v>
      </c>
      <c r="AE1010" s="1"/>
      <c r="AF1010" s="213" t="str">
        <f t="shared" si="160"/>
        <v>BT-98</v>
      </c>
      <c r="AG1010" s="66">
        <f t="shared" si="161"/>
        <v>4</v>
      </c>
      <c r="AH1010" s="66" t="str">
        <f t="shared" si="162"/>
        <v>0..1</v>
      </c>
      <c r="AI1010" s="64" t="s">
        <v>4339</v>
      </c>
      <c r="AJ1010" s="64" t="s">
        <v>4340</v>
      </c>
      <c r="AK1010" s="65" t="s">
        <v>4341</v>
      </c>
      <c r="AL1010" s="65"/>
      <c r="AM1010" s="65" t="s">
        <v>4342</v>
      </c>
      <c r="AN1010" s="64" t="s">
        <v>128</v>
      </c>
      <c r="AO1010" s="66" t="str">
        <f t="shared" ref="AO1010:AR1073" si="170">O1010</f>
        <v>0..1</v>
      </c>
      <c r="AP1010" s="66" t="str">
        <f t="shared" si="170"/>
        <v>0..1</v>
      </c>
      <c r="AQ1010" s="2" t="str">
        <f t="shared" si="170"/>
        <v>/rsm:CrossIndustryInvoice
/rsm:SupplyChainTradeTransaction
/ram:ApplicableHeaderTradeSettlement
/ram:SpecifiedTradeAllowanceCharge
/ram:ReasonCode</v>
      </c>
      <c r="AR1010" s="75" t="str">
        <f t="shared" si="170"/>
        <v>/rsm:CrossIndustryInvoice/rsm:SupplyChainTradeTransaction/ram:ApplicableHeaderTradeSettlement/ram:SpecifiedTradeAllowanceCharge/ram:ReasonCode</v>
      </c>
      <c r="AS1010" s="66" t="s">
        <v>131</v>
      </c>
      <c r="AT1010" s="68" t="s">
        <v>56</v>
      </c>
      <c r="AU1010" s="66" t="str">
        <f t="shared" si="163"/>
        <v>0..1</v>
      </c>
      <c r="AV1010" s="66" t="s">
        <v>35</v>
      </c>
      <c r="AW1010" s="69" t="s">
        <v>35</v>
      </c>
      <c r="AX1010" s="7"/>
      <c r="AY1010" s="68" t="str">
        <f t="shared" si="164"/>
        <v>BASIC WL</v>
      </c>
      <c r="AZ1010" s="68" t="str">
        <f t="shared" si="164"/>
        <v>BASIC WL</v>
      </c>
      <c r="BA1010" s="1"/>
      <c r="BB1010" s="57"/>
      <c r="BE1010"/>
      <c r="BF1010" s="1"/>
      <c r="BG1010" s="1"/>
      <c r="BH1010" s="1"/>
      <c r="BI1010" s="1"/>
      <c r="BJ1010" s="1"/>
      <c r="BK1010" s="1"/>
      <c r="BL1010" s="1"/>
      <c r="BM1010" s="1"/>
      <c r="BN1010" s="1"/>
      <c r="BO1010" s="1"/>
      <c r="BP1010" s="1"/>
      <c r="BQ1010" s="1"/>
      <c r="BR1010" s="1"/>
      <c r="BS1010" s="1"/>
      <c r="BT1010" s="1"/>
      <c r="BU1010" s="1"/>
      <c r="BV1010" s="1"/>
      <c r="BW1010" s="1"/>
      <c r="BX1010" s="1"/>
      <c r="BY1010" s="1"/>
      <c r="BZ1010" s="1"/>
    </row>
    <row r="1011" spans="1:78" s="59" customFormat="1" ht="216.75">
      <c r="A1011" s="45" t="str">
        <f t="shared" si="168"/>
        <v>YES</v>
      </c>
      <c r="B1011" s="45"/>
      <c r="C1011" s="45"/>
      <c r="D1011" s="212" t="s">
        <v>3431</v>
      </c>
      <c r="E1011" s="213" t="s">
        <v>4343</v>
      </c>
      <c r="F1011" s="311" t="s">
        <v>4343</v>
      </c>
      <c r="G1011" s="66">
        <f t="shared" si="165"/>
        <v>4</v>
      </c>
      <c r="H1011" s="66" t="s">
        <v>42</v>
      </c>
      <c r="I1011" s="64" t="s">
        <v>4344</v>
      </c>
      <c r="J1011" s="64" t="s">
        <v>4345</v>
      </c>
      <c r="K1011" s="65"/>
      <c r="L1011" s="65"/>
      <c r="M1011" s="65" t="s">
        <v>4336</v>
      </c>
      <c r="N1011" s="64" t="s">
        <v>70</v>
      </c>
      <c r="O1011" s="66" t="s">
        <v>42</v>
      </c>
      <c r="P1011" s="66" t="str">
        <f t="shared" si="169"/>
        <v>0..1</v>
      </c>
      <c r="Q1011" s="2" t="s">
        <v>4346</v>
      </c>
      <c r="R1011" s="75" t="s">
        <v>4347</v>
      </c>
      <c r="S1011" s="66" t="s">
        <v>73</v>
      </c>
      <c r="T1011" s="68" t="s">
        <v>56</v>
      </c>
      <c r="U1011" s="66" t="s">
        <v>42</v>
      </c>
      <c r="V1011" s="66" t="s">
        <v>35</v>
      </c>
      <c r="W1011" s="69" t="s">
        <v>35</v>
      </c>
      <c r="X1011" s="38"/>
      <c r="Y1011" s="68" t="s">
        <v>185</v>
      </c>
      <c r="Z1011" s="68" t="s">
        <v>185</v>
      </c>
      <c r="AA1011" s="4"/>
      <c r="AB1011" s="13" t="str">
        <f t="shared" si="166"/>
        <v>/rsm:CrossIndustryInvoice/rsm:SupplyChainTradeTransaction/ram:ApplicableHeaderTradeSettlement/ram:SpecifiedTradeAllowanceCharge</v>
      </c>
      <c r="AC1011" s="13" t="str">
        <f t="shared" si="167"/>
        <v>/ram:Reason</v>
      </c>
      <c r="AD1011" s="14">
        <f>COUNTIFS(R$4:R1011,AB1011)</f>
        <v>1</v>
      </c>
      <c r="AE1011" s="1"/>
      <c r="AF1011" s="213" t="str">
        <f t="shared" si="160"/>
        <v>BT-97</v>
      </c>
      <c r="AG1011" s="66">
        <f t="shared" si="161"/>
        <v>4</v>
      </c>
      <c r="AH1011" s="66" t="str">
        <f t="shared" si="162"/>
        <v>0..1</v>
      </c>
      <c r="AI1011" s="64" t="s">
        <v>4348</v>
      </c>
      <c r="AJ1011" s="64" t="s">
        <v>4349</v>
      </c>
      <c r="AK1011" s="65"/>
      <c r="AL1011" s="65"/>
      <c r="AM1011" s="65" t="s">
        <v>4342</v>
      </c>
      <c r="AN1011" s="64" t="s">
        <v>78</v>
      </c>
      <c r="AO1011" s="66" t="str">
        <f t="shared" si="170"/>
        <v>0..1</v>
      </c>
      <c r="AP1011" s="66" t="str">
        <f t="shared" si="170"/>
        <v>0..1</v>
      </c>
      <c r="AQ1011" s="2" t="str">
        <f t="shared" si="170"/>
        <v>/rsm:CrossIndustryInvoice
/rsm:SupplyChainTradeTransaction
/ram:ApplicableHeaderTradeSettlement
/ram:SpecifiedTradeAllowanceCharge
/ram:Reason</v>
      </c>
      <c r="AR1011" s="75" t="str">
        <f t="shared" si="170"/>
        <v>/rsm:CrossIndustryInvoice/rsm:SupplyChainTradeTransaction/ram:ApplicableHeaderTradeSettlement/ram:SpecifiedTradeAllowanceCharge/ram:Reason</v>
      </c>
      <c r="AS1011" s="66" t="s">
        <v>73</v>
      </c>
      <c r="AT1011" s="68" t="s">
        <v>56</v>
      </c>
      <c r="AU1011" s="66" t="str">
        <f t="shared" si="163"/>
        <v>0..1</v>
      </c>
      <c r="AV1011" s="66" t="s">
        <v>35</v>
      </c>
      <c r="AW1011" s="69" t="s">
        <v>35</v>
      </c>
      <c r="AX1011" s="7"/>
      <c r="AY1011" s="68" t="str">
        <f t="shared" si="164"/>
        <v>BASIC WL</v>
      </c>
      <c r="AZ1011" s="68" t="str">
        <f t="shared" si="164"/>
        <v>BASIC WL</v>
      </c>
      <c r="BA1011" s="1"/>
      <c r="BB1011" s="57"/>
      <c r="BE1011"/>
      <c r="BF1011" s="1"/>
      <c r="BG1011" s="1"/>
      <c r="BH1011" s="1"/>
      <c r="BI1011" s="1"/>
      <c r="BJ1011" s="1"/>
      <c r="BK1011" s="1"/>
      <c r="BL1011" s="1"/>
      <c r="BM1011" s="1"/>
      <c r="BN1011" s="1"/>
      <c r="BO1011" s="1"/>
      <c r="BP1011" s="1"/>
      <c r="BQ1011" s="1"/>
      <c r="BR1011" s="1"/>
      <c r="BS1011" s="1"/>
      <c r="BT1011" s="1"/>
      <c r="BU1011" s="1"/>
      <c r="BV1011" s="1"/>
      <c r="BW1011" s="1"/>
      <c r="BX1011" s="1"/>
      <c r="BY1011" s="1"/>
      <c r="BZ1011" s="1"/>
    </row>
    <row r="1012" spans="1:78" s="59" customFormat="1" ht="85.5">
      <c r="A1012" s="45" t="str">
        <f t="shared" si="168"/>
        <v>NO</v>
      </c>
      <c r="B1012" s="45"/>
      <c r="C1012" s="45"/>
      <c r="D1012" s="212" t="s">
        <v>3431</v>
      </c>
      <c r="E1012" s="222" t="s">
        <v>4350</v>
      </c>
      <c r="F1012" s="312" t="e">
        <v>#N/A</v>
      </c>
      <c r="G1012" s="124">
        <f t="shared" si="165"/>
        <v>4</v>
      </c>
      <c r="H1012" s="124" t="s">
        <v>32</v>
      </c>
      <c r="I1012" s="137" t="s">
        <v>4351</v>
      </c>
      <c r="J1012" s="125"/>
      <c r="K1012" s="126"/>
      <c r="L1012" s="126"/>
      <c r="M1012" s="126"/>
      <c r="N1012" s="125"/>
      <c r="O1012" s="124" t="s">
        <v>32</v>
      </c>
      <c r="P1012" s="124" t="str">
        <f t="shared" si="169"/>
        <v>1..1</v>
      </c>
      <c r="Q1012" s="127" t="s">
        <v>4352</v>
      </c>
      <c r="R1012" s="128" t="s">
        <v>4353</v>
      </c>
      <c r="S1012" s="124"/>
      <c r="T1012" s="129"/>
      <c r="U1012" s="124" t="s">
        <v>62</v>
      </c>
      <c r="V1012" s="124"/>
      <c r="W1012" s="130"/>
      <c r="X1012" s="38"/>
      <c r="Y1012" s="129" t="s">
        <v>185</v>
      </c>
      <c r="Z1012" s="129" t="s">
        <v>185</v>
      </c>
      <c r="AA1012" s="4"/>
      <c r="AB1012" s="13" t="str">
        <f t="shared" si="166"/>
        <v>/rsm:CrossIndustryInvoice/rsm:SupplyChainTradeTransaction/ram:ApplicableHeaderTradeSettlement/ram:SpecifiedTradeAllowanceCharge</v>
      </c>
      <c r="AC1012" s="13" t="str">
        <f t="shared" si="167"/>
        <v>/ram:CategoryTradeTax</v>
      </c>
      <c r="AD1012" s="14">
        <f>COUNTIFS(R$4:R1012,AB1012)</f>
        <v>1</v>
      </c>
      <c r="AE1012" s="1"/>
      <c r="AF1012" s="222" t="str">
        <f t="shared" si="160"/>
        <v>BT-95-00</v>
      </c>
      <c r="AG1012" s="124">
        <f t="shared" si="161"/>
        <v>4</v>
      </c>
      <c r="AH1012" s="124" t="str">
        <f t="shared" si="162"/>
        <v>1..1</v>
      </c>
      <c r="AI1012" s="137" t="s">
        <v>4354</v>
      </c>
      <c r="AJ1012" s="125"/>
      <c r="AK1012" s="126"/>
      <c r="AL1012" s="126"/>
      <c r="AM1012" s="126"/>
      <c r="AN1012" s="125"/>
      <c r="AO1012" s="124" t="str">
        <f t="shared" si="170"/>
        <v>1..1</v>
      </c>
      <c r="AP1012" s="124" t="str">
        <f t="shared" si="170"/>
        <v>1..1</v>
      </c>
      <c r="AQ1012" s="127" t="str">
        <f t="shared" si="170"/>
        <v>/rsm:CrossIndustryInvoice
/rsm:SupplyChainTradeTransaction
/ram:ApplicableHeaderTradeSettlement
/ram:SpecifiedTradeAllowanceCharge
/ram:CategoryTradeTax</v>
      </c>
      <c r="AR1012" s="128" t="str">
        <f t="shared" si="170"/>
        <v>/rsm:CrossIndustryInvoice/rsm:SupplyChainTradeTransaction/ram:ApplicableHeaderTradeSettlement/ram:SpecifiedTradeAllowanceCharge/ram:CategoryTradeTax</v>
      </c>
      <c r="AS1012" s="124"/>
      <c r="AT1012" s="129"/>
      <c r="AU1012" s="124" t="str">
        <f t="shared" si="163"/>
        <v>0..n</v>
      </c>
      <c r="AV1012" s="124"/>
      <c r="AW1012" s="130"/>
      <c r="AX1012" s="7"/>
      <c r="AY1012" s="129" t="str">
        <f t="shared" si="164"/>
        <v>BASIC WL</v>
      </c>
      <c r="AZ1012" s="129" t="str">
        <f t="shared" si="164"/>
        <v>BASIC WL</v>
      </c>
      <c r="BA1012" s="1"/>
      <c r="BB1012" s="57"/>
      <c r="BE1012"/>
      <c r="BF1012" s="1"/>
      <c r="BG1012" s="1"/>
      <c r="BH1012" s="1"/>
      <c r="BI1012" s="1"/>
      <c r="BJ1012" s="1"/>
      <c r="BK1012" s="1"/>
      <c r="BL1012" s="1"/>
      <c r="BM1012" s="1"/>
      <c r="BN1012" s="1"/>
      <c r="BO1012" s="1"/>
      <c r="BP1012" s="1"/>
      <c r="BQ1012" s="1"/>
      <c r="BR1012" s="1"/>
      <c r="BS1012" s="1"/>
      <c r="BT1012" s="1"/>
      <c r="BU1012" s="1"/>
      <c r="BV1012" s="1"/>
      <c r="BW1012" s="1"/>
      <c r="BX1012" s="1"/>
      <c r="BY1012" s="1"/>
      <c r="BZ1012" s="1"/>
    </row>
    <row r="1013" spans="1:78" s="59" customFormat="1" ht="99.75">
      <c r="A1013" s="45" t="str">
        <f t="shared" si="168"/>
        <v>NO</v>
      </c>
      <c r="B1013" s="45"/>
      <c r="C1013" s="45"/>
      <c r="D1013" s="212" t="s">
        <v>3431</v>
      </c>
      <c r="E1013" s="213" t="s">
        <v>4355</v>
      </c>
      <c r="F1013" s="311" t="e">
        <v>#N/A</v>
      </c>
      <c r="G1013" s="66">
        <f t="shared" si="165"/>
        <v>5</v>
      </c>
      <c r="H1013" s="66" t="s">
        <v>32</v>
      </c>
      <c r="I1013" s="97" t="s">
        <v>4356</v>
      </c>
      <c r="J1013" s="64" t="s">
        <v>35</v>
      </c>
      <c r="K1013" s="65" t="s">
        <v>804</v>
      </c>
      <c r="L1013" s="65"/>
      <c r="M1013" s="65" t="s">
        <v>805</v>
      </c>
      <c r="N1013" s="64"/>
      <c r="O1013" s="66" t="s">
        <v>32</v>
      </c>
      <c r="P1013" s="66" t="str">
        <f t="shared" si="169"/>
        <v>1..1</v>
      </c>
      <c r="Q1013" s="2" t="s">
        <v>4357</v>
      </c>
      <c r="R1013" s="75" t="s">
        <v>4358</v>
      </c>
      <c r="S1013" s="66" t="s">
        <v>131</v>
      </c>
      <c r="T1013" s="68"/>
      <c r="U1013" s="66" t="s">
        <v>42</v>
      </c>
      <c r="V1013" s="66" t="s">
        <v>35</v>
      </c>
      <c r="W1013" s="69" t="s">
        <v>805</v>
      </c>
      <c r="X1013" s="38"/>
      <c r="Y1013" s="68" t="s">
        <v>185</v>
      </c>
      <c r="Z1013" s="68" t="s">
        <v>185</v>
      </c>
      <c r="AA1013" s="4"/>
      <c r="AB1013" s="13" t="str">
        <f t="shared" si="166"/>
        <v>/rsm:CrossIndustryInvoice/rsm:SupplyChainTradeTransaction/ram:ApplicableHeaderTradeSettlement/ram:SpecifiedTradeAllowanceCharge/ram:CategoryTradeTax</v>
      </c>
      <c r="AC1013" s="13" t="str">
        <f t="shared" si="167"/>
        <v>/ram:TypeCode</v>
      </c>
      <c r="AD1013" s="14">
        <f>COUNTIFS(R$4:R1013,AB1013)</f>
        <v>1</v>
      </c>
      <c r="AE1013" s="1"/>
      <c r="AF1013" s="213" t="str">
        <f t="shared" si="160"/>
        <v>BT-95-0</v>
      </c>
      <c r="AG1013" s="66">
        <f t="shared" si="161"/>
        <v>5</v>
      </c>
      <c r="AH1013" s="66" t="str">
        <f t="shared" si="162"/>
        <v>1..1</v>
      </c>
      <c r="AI1013" s="97" t="s">
        <v>4359</v>
      </c>
      <c r="AJ1013" s="64" t="s">
        <v>35</v>
      </c>
      <c r="AK1013" s="65" t="s">
        <v>1208</v>
      </c>
      <c r="AL1013" s="65"/>
      <c r="AM1013" s="65" t="s">
        <v>1208</v>
      </c>
      <c r="AN1013" s="64"/>
      <c r="AO1013" s="66" t="str">
        <f t="shared" si="170"/>
        <v>1..1</v>
      </c>
      <c r="AP1013" s="66" t="str">
        <f t="shared" si="170"/>
        <v>1..1</v>
      </c>
      <c r="AQ1013" s="2" t="str">
        <f t="shared" si="170"/>
        <v>/rsm:CrossIndustryInvoice
/rsm:SupplyChainTradeTransaction
/ram:ApplicableHeaderTradeSettlement
/ram:SpecifiedTradeAllowanceCharge
/ram:CategoryTradeTax
/ram:TypeCode</v>
      </c>
      <c r="AR1013" s="75" t="str">
        <f t="shared" si="170"/>
        <v>/rsm:CrossIndustryInvoice/rsm:SupplyChainTradeTransaction/ram:ApplicableHeaderTradeSettlement/ram:SpecifiedTradeAllowanceCharge/ram:CategoryTradeTax/ram:TypeCode</v>
      </c>
      <c r="AS1013" s="66" t="s">
        <v>131</v>
      </c>
      <c r="AT1013" s="68"/>
      <c r="AU1013" s="66" t="str">
        <f t="shared" si="163"/>
        <v>0..1</v>
      </c>
      <c r="AV1013" s="66" t="s">
        <v>35</v>
      </c>
      <c r="AW1013" s="69" t="s">
        <v>805</v>
      </c>
      <c r="AX1013" s="7"/>
      <c r="AY1013" s="68" t="str">
        <f t="shared" si="164"/>
        <v>BASIC WL</v>
      </c>
      <c r="AZ1013" s="68" t="str">
        <f t="shared" si="164"/>
        <v>BASIC WL</v>
      </c>
      <c r="BA1013" s="1"/>
      <c r="BB1013" s="57"/>
      <c r="BE1013"/>
      <c r="BF1013" s="1"/>
      <c r="BG1013" s="1"/>
      <c r="BH1013" s="1"/>
      <c r="BI1013" s="1"/>
      <c r="BJ1013" s="1"/>
      <c r="BK1013" s="1"/>
      <c r="BL1013" s="1"/>
      <c r="BM1013" s="1"/>
      <c r="BN1013" s="1"/>
      <c r="BO1013" s="1"/>
      <c r="BP1013" s="1"/>
      <c r="BQ1013" s="1"/>
      <c r="BR1013" s="1"/>
      <c r="BS1013" s="1"/>
      <c r="BT1013" s="1"/>
      <c r="BU1013" s="1"/>
      <c r="BV1013" s="1"/>
      <c r="BW1013" s="1"/>
      <c r="BX1013" s="1"/>
      <c r="BY1013" s="1"/>
      <c r="BZ1013" s="1"/>
    </row>
    <row r="1014" spans="1:78" s="59" customFormat="1" ht="165.75">
      <c r="A1014" s="45" t="str">
        <f t="shared" si="168"/>
        <v>YES</v>
      </c>
      <c r="B1014" s="45"/>
      <c r="C1014" s="45"/>
      <c r="D1014" s="212" t="s">
        <v>3431</v>
      </c>
      <c r="E1014" s="213" t="s">
        <v>4360</v>
      </c>
      <c r="F1014" s="311" t="s">
        <v>4360</v>
      </c>
      <c r="G1014" s="66">
        <f t="shared" si="165"/>
        <v>5</v>
      </c>
      <c r="H1014" s="66" t="s">
        <v>32</v>
      </c>
      <c r="I1014" s="64" t="s">
        <v>4361</v>
      </c>
      <c r="J1014" s="64" t="s">
        <v>4362</v>
      </c>
      <c r="K1014" s="65" t="s">
        <v>815</v>
      </c>
      <c r="L1014" s="65" t="s">
        <v>816</v>
      </c>
      <c r="M1014" s="65" t="s">
        <v>4363</v>
      </c>
      <c r="N1014" s="64" t="s">
        <v>128</v>
      </c>
      <c r="O1014" s="66" t="s">
        <v>32</v>
      </c>
      <c r="P1014" s="66" t="str">
        <f t="shared" si="169"/>
        <v>1..1</v>
      </c>
      <c r="Q1014" s="2" t="s">
        <v>4364</v>
      </c>
      <c r="R1014" s="75" t="s">
        <v>4365</v>
      </c>
      <c r="S1014" s="66" t="s">
        <v>35</v>
      </c>
      <c r="T1014" s="68" t="s">
        <v>56</v>
      </c>
      <c r="U1014" s="66" t="s">
        <v>42</v>
      </c>
      <c r="V1014" s="66" t="s">
        <v>35</v>
      </c>
      <c r="W1014" s="69" t="s">
        <v>35</v>
      </c>
      <c r="X1014" s="38"/>
      <c r="Y1014" s="68" t="s">
        <v>185</v>
      </c>
      <c r="Z1014" s="68" t="s">
        <v>185</v>
      </c>
      <c r="AA1014" s="4"/>
      <c r="AB1014" s="13" t="str">
        <f t="shared" si="166"/>
        <v>/rsm:CrossIndustryInvoice/rsm:SupplyChainTradeTransaction/ram:ApplicableHeaderTradeSettlement/ram:SpecifiedTradeAllowanceCharge/ram:CategoryTradeTax</v>
      </c>
      <c r="AC1014" s="13" t="str">
        <f t="shared" si="167"/>
        <v>/ram:CategoryCode</v>
      </c>
      <c r="AD1014" s="14">
        <f>COUNTIFS(R$4:R1014,AB1014)</f>
        <v>1</v>
      </c>
      <c r="AE1014" s="1"/>
      <c r="AF1014" s="213" t="str">
        <f t="shared" si="160"/>
        <v>BT-95</v>
      </c>
      <c r="AG1014" s="66">
        <f t="shared" si="161"/>
        <v>5</v>
      </c>
      <c r="AH1014" s="66" t="str">
        <f t="shared" si="162"/>
        <v>1..1</v>
      </c>
      <c r="AI1014" s="64" t="s">
        <v>4359</v>
      </c>
      <c r="AJ1014" s="64" t="s">
        <v>4366</v>
      </c>
      <c r="AK1014" s="65" t="s">
        <v>1221</v>
      </c>
      <c r="AL1014" s="65" t="s">
        <v>1222</v>
      </c>
      <c r="AM1014" s="65" t="s">
        <v>4367</v>
      </c>
      <c r="AN1014" s="64" t="s">
        <v>128</v>
      </c>
      <c r="AO1014" s="66" t="str">
        <f t="shared" si="170"/>
        <v>1..1</v>
      </c>
      <c r="AP1014" s="66" t="str">
        <f t="shared" si="170"/>
        <v>1..1</v>
      </c>
      <c r="AQ1014" s="2" t="str">
        <f t="shared" si="170"/>
        <v>/rsm:CrossIndustryInvoice
/rsm:SupplyChainTradeTransaction
/ram:ApplicableHeaderTradeSettlement
/ram:SpecifiedTradeAllowanceCharge
/ram:CategoryTradeTax
/ram:CategoryCode</v>
      </c>
      <c r="AR1014" s="75" t="str">
        <f t="shared" si="170"/>
        <v>/rsm:CrossIndustryInvoice/rsm:SupplyChainTradeTransaction/ram:ApplicableHeaderTradeSettlement/ram:SpecifiedTradeAllowanceCharge/ram:CategoryTradeTax/ram:CategoryCode</v>
      </c>
      <c r="AS1014" s="66" t="s">
        <v>35</v>
      </c>
      <c r="AT1014" s="68" t="s">
        <v>56</v>
      </c>
      <c r="AU1014" s="66" t="str">
        <f t="shared" si="163"/>
        <v>0..1</v>
      </c>
      <c r="AV1014" s="66" t="s">
        <v>35</v>
      </c>
      <c r="AW1014" s="69" t="s">
        <v>35</v>
      </c>
      <c r="AX1014" s="7"/>
      <c r="AY1014" s="68" t="str">
        <f t="shared" si="164"/>
        <v>BASIC WL</v>
      </c>
      <c r="AZ1014" s="68" t="str">
        <f t="shared" si="164"/>
        <v>BASIC WL</v>
      </c>
      <c r="BA1014" s="1"/>
      <c r="BB1014" s="57"/>
      <c r="BE1014"/>
      <c r="BF1014" s="1"/>
      <c r="BG1014" s="1"/>
      <c r="BH1014" s="1"/>
      <c r="BI1014" s="1"/>
      <c r="BJ1014" s="1"/>
      <c r="BK1014" s="1"/>
      <c r="BL1014" s="1"/>
      <c r="BM1014" s="1"/>
      <c r="BN1014" s="1"/>
      <c r="BO1014" s="1"/>
      <c r="BP1014" s="1"/>
      <c r="BQ1014" s="1"/>
      <c r="BR1014" s="1"/>
      <c r="BS1014" s="1"/>
      <c r="BT1014" s="1"/>
      <c r="BU1014" s="1"/>
      <c r="BV1014" s="1"/>
      <c r="BW1014" s="1"/>
      <c r="BX1014" s="1"/>
      <c r="BY1014" s="1"/>
      <c r="BZ1014" s="1"/>
    </row>
    <row r="1015" spans="1:78" s="59" customFormat="1" ht="99.75">
      <c r="A1015" s="45" t="str">
        <f t="shared" si="168"/>
        <v>YES</v>
      </c>
      <c r="B1015" s="45"/>
      <c r="C1015" s="45"/>
      <c r="D1015" s="212" t="s">
        <v>3431</v>
      </c>
      <c r="E1015" s="213" t="s">
        <v>4368</v>
      </c>
      <c r="F1015" s="311" t="s">
        <v>4368</v>
      </c>
      <c r="G1015" s="66">
        <f t="shared" si="165"/>
        <v>5</v>
      </c>
      <c r="H1015" s="66" t="s">
        <v>42</v>
      </c>
      <c r="I1015" s="64" t="s">
        <v>4369</v>
      </c>
      <c r="J1015" s="64" t="s">
        <v>4370</v>
      </c>
      <c r="K1015" s="65"/>
      <c r="L1015" s="65" t="s">
        <v>826</v>
      </c>
      <c r="M1015" s="65" t="s">
        <v>35</v>
      </c>
      <c r="N1015" s="64" t="s">
        <v>1230</v>
      </c>
      <c r="O1015" s="66" t="s">
        <v>42</v>
      </c>
      <c r="P1015" s="66" t="str">
        <f t="shared" si="169"/>
        <v>0..1</v>
      </c>
      <c r="Q1015" s="2" t="s">
        <v>4371</v>
      </c>
      <c r="R1015" s="75" t="s">
        <v>4372</v>
      </c>
      <c r="S1015" s="66" t="s">
        <v>722</v>
      </c>
      <c r="T1015" s="68" t="s">
        <v>56</v>
      </c>
      <c r="U1015" s="66" t="s">
        <v>42</v>
      </c>
      <c r="V1015" s="66" t="s">
        <v>35</v>
      </c>
      <c r="W1015" s="69" t="s">
        <v>35</v>
      </c>
      <c r="X1015" s="38"/>
      <c r="Y1015" s="68" t="s">
        <v>185</v>
      </c>
      <c r="Z1015" s="68" t="s">
        <v>185</v>
      </c>
      <c r="AA1015" s="4"/>
      <c r="AB1015" s="13" t="str">
        <f t="shared" si="166"/>
        <v>/rsm:CrossIndustryInvoice/rsm:SupplyChainTradeTransaction/ram:ApplicableHeaderTradeSettlement/ram:SpecifiedTradeAllowanceCharge/ram:CategoryTradeTax</v>
      </c>
      <c r="AC1015" s="13" t="str">
        <f t="shared" si="167"/>
        <v>/ram:RateApplicablePercent</v>
      </c>
      <c r="AD1015" s="14">
        <f>COUNTIFS(R$4:R1015,AB1015)</f>
        <v>1</v>
      </c>
      <c r="AE1015" s="1"/>
      <c r="AF1015" s="213" t="str">
        <f t="shared" si="160"/>
        <v>BT-96</v>
      </c>
      <c r="AG1015" s="66">
        <f t="shared" si="161"/>
        <v>5</v>
      </c>
      <c r="AH1015" s="66" t="str">
        <f t="shared" si="162"/>
        <v>0..1</v>
      </c>
      <c r="AI1015" s="64" t="s">
        <v>4373</v>
      </c>
      <c r="AJ1015" s="64" t="s">
        <v>4374</v>
      </c>
      <c r="AK1015" s="65"/>
      <c r="AL1015" s="65" t="s">
        <v>1236</v>
      </c>
      <c r="AM1015" s="65" t="s">
        <v>35</v>
      </c>
      <c r="AN1015" s="64" t="s">
        <v>1237</v>
      </c>
      <c r="AO1015" s="66" t="str">
        <f t="shared" si="170"/>
        <v>0..1</v>
      </c>
      <c r="AP1015" s="66" t="str">
        <f t="shared" si="170"/>
        <v>0..1</v>
      </c>
      <c r="AQ1015" s="2" t="str">
        <f t="shared" si="170"/>
        <v>/rsm:CrossIndustryInvoice
/rsm:SupplyChainTradeTransaction
/ram:ApplicableHeaderTradeSettlement
/ram:SpecifiedTradeAllowanceCharge
/ram:CategoryTradeTax
/ram:RateApplicablePercent</v>
      </c>
      <c r="AR1015" s="75" t="str">
        <f t="shared" si="170"/>
        <v>/rsm:CrossIndustryInvoice/rsm:SupplyChainTradeTransaction/ram:ApplicableHeaderTradeSettlement/ram:SpecifiedTradeAllowanceCharge/ram:CategoryTradeTax/ram:RateApplicablePercent</v>
      </c>
      <c r="AS1015" s="66" t="s">
        <v>722</v>
      </c>
      <c r="AT1015" s="68" t="s">
        <v>56</v>
      </c>
      <c r="AU1015" s="66" t="str">
        <f t="shared" si="163"/>
        <v>0..1</v>
      </c>
      <c r="AV1015" s="66" t="s">
        <v>35</v>
      </c>
      <c r="AW1015" s="69" t="s">
        <v>35</v>
      </c>
      <c r="AX1015" s="7"/>
      <c r="AY1015" s="68" t="str">
        <f t="shared" si="164"/>
        <v>BASIC WL</v>
      </c>
      <c r="AZ1015" s="68" t="str">
        <f t="shared" si="164"/>
        <v>BASIC WL</v>
      </c>
      <c r="BA1015" s="1"/>
      <c r="BB1015" s="57"/>
      <c r="BE1015"/>
      <c r="BF1015" s="1"/>
      <c r="BG1015" s="1"/>
      <c r="BH1015" s="1"/>
      <c r="BI1015" s="1"/>
      <c r="BJ1015" s="1"/>
      <c r="BK1015" s="1"/>
      <c r="BL1015" s="1"/>
      <c r="BM1015" s="1"/>
      <c r="BN1015" s="1"/>
      <c r="BO1015" s="1"/>
      <c r="BP1015" s="1"/>
      <c r="BQ1015" s="1"/>
      <c r="BR1015" s="1"/>
      <c r="BS1015" s="1"/>
      <c r="BT1015" s="1"/>
      <c r="BU1015" s="1"/>
      <c r="BV1015" s="1"/>
      <c r="BW1015" s="1"/>
      <c r="BX1015" s="1"/>
      <c r="BY1015" s="1"/>
      <c r="BZ1015" s="1"/>
    </row>
    <row r="1016" spans="1:78" s="59" customFormat="1" ht="75">
      <c r="A1016" s="45" t="str">
        <f t="shared" si="168"/>
        <v>NO</v>
      </c>
      <c r="B1016" s="45"/>
      <c r="C1016" s="45"/>
      <c r="D1016" s="210" t="s">
        <v>3431</v>
      </c>
      <c r="E1016" s="211" t="s">
        <v>4375</v>
      </c>
      <c r="F1016" s="310" t="e">
        <v>#N/A</v>
      </c>
      <c r="G1016" s="230">
        <f t="shared" si="165"/>
        <v>3</v>
      </c>
      <c r="H1016" s="230" t="s">
        <v>62</v>
      </c>
      <c r="I1016" s="231" t="s">
        <v>4376</v>
      </c>
      <c r="J1016" s="231" t="s">
        <v>4377</v>
      </c>
      <c r="K1016" s="232"/>
      <c r="L1016" s="232"/>
      <c r="M1016" s="232" t="s">
        <v>1363</v>
      </c>
      <c r="N1016" s="231"/>
      <c r="O1016" s="218" t="s">
        <v>62</v>
      </c>
      <c r="P1016" s="218" t="str">
        <f t="shared" si="169"/>
        <v>0..n</v>
      </c>
      <c r="Q1016" s="219" t="s">
        <v>4284</v>
      </c>
      <c r="R1016" s="220" t="s">
        <v>4285</v>
      </c>
      <c r="S1016" s="218" t="s">
        <v>35</v>
      </c>
      <c r="T1016" s="183"/>
      <c r="U1016" s="218" t="s">
        <v>62</v>
      </c>
      <c r="V1016" s="218" t="s">
        <v>1299</v>
      </c>
      <c r="W1016" s="221" t="s">
        <v>1363</v>
      </c>
      <c r="X1016" s="38"/>
      <c r="Y1016" s="183" t="s">
        <v>185</v>
      </c>
      <c r="Z1016" s="183" t="s">
        <v>185</v>
      </c>
      <c r="AA1016" s="4"/>
      <c r="AB1016" s="13" t="str">
        <f t="shared" si="166"/>
        <v>/rsm:CrossIndustryInvoice/rsm:SupplyChainTradeTransaction/ram:ApplicableHeaderTradeSettlement</v>
      </c>
      <c r="AC1016" s="13" t="str">
        <f t="shared" si="167"/>
        <v>/ram:SpecifiedTradeAllowanceCharge</v>
      </c>
      <c r="AD1016" s="14">
        <f>COUNTIFS(R$4:R1016,AB1016)</f>
        <v>1</v>
      </c>
      <c r="AE1016" s="1"/>
      <c r="AF1016" s="211" t="str">
        <f t="shared" si="160"/>
        <v>BG-21</v>
      </c>
      <c r="AG1016" s="230">
        <f t="shared" si="161"/>
        <v>3</v>
      </c>
      <c r="AH1016" s="230" t="str">
        <f t="shared" si="162"/>
        <v>0..n</v>
      </c>
      <c r="AI1016" s="231" t="s">
        <v>4378</v>
      </c>
      <c r="AJ1016" s="231" t="s">
        <v>4379</v>
      </c>
      <c r="AK1016" s="232"/>
      <c r="AL1016" s="232"/>
      <c r="AM1016" s="232" t="s">
        <v>1363</v>
      </c>
      <c r="AN1016" s="231"/>
      <c r="AO1016" s="218" t="str">
        <f t="shared" si="170"/>
        <v>0..n</v>
      </c>
      <c r="AP1016" s="218" t="str">
        <f t="shared" si="170"/>
        <v>0..n</v>
      </c>
      <c r="AQ1016" s="219" t="str">
        <f t="shared" si="170"/>
        <v>/rsm:CrossIndustryInvoice
/rsm:SupplyChainTradeTransaction
/ram:ApplicableHeaderTradeSettlement
/ram:SpecifiedTradeAllowanceCharge</v>
      </c>
      <c r="AR1016" s="220" t="str">
        <f t="shared" si="170"/>
        <v>/rsm:CrossIndustryInvoice/rsm:SupplyChainTradeTransaction/ram:ApplicableHeaderTradeSettlement/ram:SpecifiedTradeAllowanceCharge</v>
      </c>
      <c r="AS1016" s="218" t="s">
        <v>35</v>
      </c>
      <c r="AT1016" s="183"/>
      <c r="AU1016" s="218" t="str">
        <f t="shared" si="163"/>
        <v>0..n</v>
      </c>
      <c r="AV1016" s="218" t="s">
        <v>1299</v>
      </c>
      <c r="AW1016" s="221" t="s">
        <v>1363</v>
      </c>
      <c r="AX1016" s="7"/>
      <c r="AY1016" s="183" t="str">
        <f t="shared" si="164"/>
        <v>BASIC WL</v>
      </c>
      <c r="AZ1016" s="183" t="str">
        <f t="shared" si="164"/>
        <v>BASIC WL</v>
      </c>
      <c r="BA1016" s="1"/>
      <c r="BB1016" s="57"/>
      <c r="BE1016"/>
      <c r="BF1016" s="1"/>
      <c r="BG1016" s="1"/>
      <c r="BH1016" s="1"/>
      <c r="BI1016" s="1"/>
      <c r="BJ1016" s="1"/>
      <c r="BK1016" s="1"/>
      <c r="BL1016" s="1"/>
      <c r="BM1016" s="1"/>
      <c r="BN1016" s="1"/>
      <c r="BO1016" s="1"/>
      <c r="BP1016" s="1"/>
      <c r="BQ1016" s="1"/>
      <c r="BR1016" s="1"/>
      <c r="BS1016" s="1"/>
      <c r="BT1016" s="1"/>
      <c r="BU1016" s="1"/>
      <c r="BV1016" s="1"/>
      <c r="BW1016" s="1"/>
      <c r="BX1016" s="1"/>
      <c r="BY1016" s="1"/>
      <c r="BZ1016" s="1"/>
    </row>
    <row r="1017" spans="1:78" s="59" customFormat="1" ht="85.5">
      <c r="A1017" s="45" t="str">
        <f t="shared" si="168"/>
        <v>NO</v>
      </c>
      <c r="B1017" s="45"/>
      <c r="C1017" s="45"/>
      <c r="D1017" s="212" t="s">
        <v>3431</v>
      </c>
      <c r="E1017" s="213" t="s">
        <v>4380</v>
      </c>
      <c r="F1017" s="311" t="e">
        <v>#N/A</v>
      </c>
      <c r="G1017" s="66">
        <f t="shared" si="165"/>
        <v>4</v>
      </c>
      <c r="H1017" s="66" t="s">
        <v>32</v>
      </c>
      <c r="I1017" s="97" t="s">
        <v>4290</v>
      </c>
      <c r="J1017" s="64" t="s">
        <v>35</v>
      </c>
      <c r="K1017" s="65"/>
      <c r="L1017" s="65"/>
      <c r="M1017" s="65" t="s">
        <v>35</v>
      </c>
      <c r="N1017" s="64"/>
      <c r="O1017" s="66" t="s">
        <v>32</v>
      </c>
      <c r="P1017" s="66" t="str">
        <f t="shared" si="169"/>
        <v>1..1</v>
      </c>
      <c r="Q1017" s="2" t="s">
        <v>4291</v>
      </c>
      <c r="R1017" s="75" t="s">
        <v>4292</v>
      </c>
      <c r="S1017" s="66" t="s">
        <v>35</v>
      </c>
      <c r="T1017" s="68" t="s">
        <v>35</v>
      </c>
      <c r="U1017" s="66" t="s">
        <v>42</v>
      </c>
      <c r="V1017" s="66" t="s">
        <v>35</v>
      </c>
      <c r="W1017" s="69" t="s">
        <v>35</v>
      </c>
      <c r="X1017" s="38"/>
      <c r="Y1017" s="68" t="s">
        <v>185</v>
      </c>
      <c r="Z1017" s="68" t="s">
        <v>185</v>
      </c>
      <c r="AA1017" s="4"/>
      <c r="AB1017" s="13" t="str">
        <f t="shared" si="166"/>
        <v>/rsm:CrossIndustryInvoice/rsm:SupplyChainTradeTransaction/ram:ApplicableHeaderTradeSettlement/ram:SpecifiedTradeAllowanceCharge</v>
      </c>
      <c r="AC1017" s="13" t="str">
        <f t="shared" si="167"/>
        <v>/ram:ChargeIndicator</v>
      </c>
      <c r="AD1017" s="14">
        <f>COUNTIFS(R$4:R1017,AB1017)</f>
        <v>2</v>
      </c>
      <c r="AE1017" s="1"/>
      <c r="AF1017" s="213" t="str">
        <f t="shared" si="160"/>
        <v>BG-21-0</v>
      </c>
      <c r="AG1017" s="66">
        <f t="shared" si="161"/>
        <v>4</v>
      </c>
      <c r="AH1017" s="66" t="str">
        <f t="shared" si="162"/>
        <v>1..1</v>
      </c>
      <c r="AI1017" s="97" t="s">
        <v>1308</v>
      </c>
      <c r="AJ1017" s="64" t="s">
        <v>35</v>
      </c>
      <c r="AK1017" s="65" t="s">
        <v>35</v>
      </c>
      <c r="AL1017" s="65"/>
      <c r="AM1017" s="65" t="s">
        <v>35</v>
      </c>
      <c r="AN1017" s="64"/>
      <c r="AO1017" s="66" t="str">
        <f t="shared" si="170"/>
        <v>1..1</v>
      </c>
      <c r="AP1017" s="66" t="str">
        <f t="shared" si="170"/>
        <v>1..1</v>
      </c>
      <c r="AQ1017" s="2" t="str">
        <f t="shared" si="170"/>
        <v>/rsm:CrossIndustryInvoice
/rsm:SupplyChainTradeTransaction
/ram:ApplicableHeaderTradeSettlement
/ram:SpecifiedTradeAllowanceCharge
/ram:ChargeIndicator</v>
      </c>
      <c r="AR1017" s="75" t="str">
        <f t="shared" si="170"/>
        <v>/rsm:CrossIndustryInvoice/rsm:SupplyChainTradeTransaction/ram:ApplicableHeaderTradeSettlement/ram:SpecifiedTradeAllowanceCharge/ram:ChargeIndicator</v>
      </c>
      <c r="AS1017" s="66" t="s">
        <v>35</v>
      </c>
      <c r="AT1017" s="68" t="s">
        <v>35</v>
      </c>
      <c r="AU1017" s="66" t="str">
        <f t="shared" si="163"/>
        <v>0..1</v>
      </c>
      <c r="AV1017" s="66" t="s">
        <v>35</v>
      </c>
      <c r="AW1017" s="69" t="s">
        <v>35</v>
      </c>
      <c r="AX1017" s="7"/>
      <c r="AY1017" s="68" t="str">
        <f t="shared" si="164"/>
        <v>BASIC WL</v>
      </c>
      <c r="AZ1017" s="68" t="str">
        <f t="shared" si="164"/>
        <v>BASIC WL</v>
      </c>
      <c r="BA1017" s="1"/>
      <c r="BB1017" s="57"/>
      <c r="BE1017"/>
      <c r="BF1017" s="1"/>
      <c r="BG1017" s="1"/>
      <c r="BH1017" s="1"/>
      <c r="BI1017" s="1"/>
      <c r="BJ1017" s="1"/>
      <c r="BK1017" s="1"/>
      <c r="BL1017" s="1"/>
      <c r="BM1017" s="1"/>
      <c r="BN1017" s="1"/>
      <c r="BO1017" s="1"/>
      <c r="BP1017" s="1"/>
      <c r="BQ1017" s="1"/>
      <c r="BR1017" s="1"/>
      <c r="BS1017" s="1"/>
      <c r="BT1017" s="1"/>
      <c r="BU1017" s="1"/>
      <c r="BV1017" s="1"/>
      <c r="BW1017" s="1"/>
      <c r="BX1017" s="1"/>
      <c r="BY1017" s="1"/>
      <c r="BZ1017" s="1"/>
    </row>
    <row r="1018" spans="1:78" s="59" customFormat="1" ht="89.25">
      <c r="A1018" s="45" t="str">
        <f t="shared" si="168"/>
        <v>NO</v>
      </c>
      <c r="B1018" s="45"/>
      <c r="C1018" s="45"/>
      <c r="D1018" s="212" t="s">
        <v>3431</v>
      </c>
      <c r="E1018" s="213" t="s">
        <v>4381</v>
      </c>
      <c r="F1018" s="311" t="e">
        <v>#N/A</v>
      </c>
      <c r="G1018" s="66">
        <f t="shared" si="165"/>
        <v>5</v>
      </c>
      <c r="H1018" s="66" t="s">
        <v>32</v>
      </c>
      <c r="I1018" s="97" t="s">
        <v>4382</v>
      </c>
      <c r="J1018" s="64"/>
      <c r="K1018" s="65" t="s">
        <v>750</v>
      </c>
      <c r="L1018" s="65"/>
      <c r="M1018" s="65" t="s">
        <v>750</v>
      </c>
      <c r="N1018" s="64"/>
      <c r="O1018" s="66" t="s">
        <v>32</v>
      </c>
      <c r="P1018" s="66" t="str">
        <f t="shared" si="169"/>
        <v>1..1</v>
      </c>
      <c r="Q1018" s="2" t="s">
        <v>4295</v>
      </c>
      <c r="R1018" s="75" t="s">
        <v>4296</v>
      </c>
      <c r="S1018" s="66" t="s">
        <v>35</v>
      </c>
      <c r="T1018" s="68" t="s">
        <v>35</v>
      </c>
      <c r="U1018" s="66" t="s">
        <v>32</v>
      </c>
      <c r="V1018" s="66" t="s">
        <v>35</v>
      </c>
      <c r="W1018" s="69" t="s">
        <v>750</v>
      </c>
      <c r="X1018" s="38"/>
      <c r="Y1018" s="68" t="s">
        <v>185</v>
      </c>
      <c r="Z1018" s="68" t="s">
        <v>185</v>
      </c>
      <c r="AA1018" s="4"/>
      <c r="AB1018" s="13" t="str">
        <f t="shared" si="166"/>
        <v>/rsm:CrossIndustryInvoice/rsm:SupplyChainTradeTransaction/ram:ApplicableHeaderTradeSettlement/ram:SpecifiedTradeAllowanceCharge/ram:ChargeIndicator</v>
      </c>
      <c r="AC1018" s="13" t="str">
        <f t="shared" si="167"/>
        <v>/udt:Indicator</v>
      </c>
      <c r="AD1018" s="14">
        <f>COUNTIFS(R$4:R1018,AB1018)</f>
        <v>2</v>
      </c>
      <c r="AE1018" s="1"/>
      <c r="AF1018" s="213" t="str">
        <f t="shared" si="160"/>
        <v>BG-21-1</v>
      </c>
      <c r="AG1018" s="66">
        <f t="shared" si="161"/>
        <v>5</v>
      </c>
      <c r="AH1018" s="66" t="str">
        <f t="shared" si="162"/>
        <v>1..1</v>
      </c>
      <c r="AI1018" s="97" t="s">
        <v>1314</v>
      </c>
      <c r="AJ1018" s="64" t="s">
        <v>35</v>
      </c>
      <c r="AK1018" s="65" t="s">
        <v>1371</v>
      </c>
      <c r="AL1018" s="65"/>
      <c r="AM1018" s="65" t="s">
        <v>1371</v>
      </c>
      <c r="AN1018" s="64"/>
      <c r="AO1018" s="66" t="str">
        <f t="shared" si="170"/>
        <v>1..1</v>
      </c>
      <c r="AP1018" s="66" t="str">
        <f t="shared" si="170"/>
        <v>1..1</v>
      </c>
      <c r="AQ1018" s="2" t="str">
        <f t="shared" si="170"/>
        <v>/rsm:CrossIndustryInvoice
/rsm:SupplyChainTradeTransaction
/ram:ApplicableHeaderTradeSettlement
/ram:SpecifiedTradeAllowanceCharge
/ram:ChargeIndicator
/udt:Indicator</v>
      </c>
      <c r="AR1018" s="75" t="str">
        <f t="shared" si="170"/>
        <v>/rsm:CrossIndustryInvoice/rsm:SupplyChainTradeTransaction/ram:ApplicableHeaderTradeSettlement/ram:SpecifiedTradeAllowanceCharge/ram:ChargeIndicator/udt:Indicator</v>
      </c>
      <c r="AS1018" s="66" t="s">
        <v>35</v>
      </c>
      <c r="AT1018" s="68" t="s">
        <v>35</v>
      </c>
      <c r="AU1018" s="66" t="str">
        <f t="shared" si="163"/>
        <v>1..1</v>
      </c>
      <c r="AV1018" s="66" t="s">
        <v>35</v>
      </c>
      <c r="AW1018" s="69" t="s">
        <v>750</v>
      </c>
      <c r="AX1018" s="7"/>
      <c r="AY1018" s="68" t="str">
        <f t="shared" si="164"/>
        <v>BASIC WL</v>
      </c>
      <c r="AZ1018" s="68" t="str">
        <f t="shared" si="164"/>
        <v>BASIC WL</v>
      </c>
      <c r="BA1018" s="1"/>
      <c r="BB1018" s="57"/>
      <c r="BE1018"/>
      <c r="BF1018" s="1"/>
      <c r="BG1018" s="1"/>
      <c r="BH1018" s="1"/>
      <c r="BI1018" s="1"/>
      <c r="BJ1018" s="1"/>
      <c r="BK1018" s="1"/>
      <c r="BL1018" s="1"/>
      <c r="BM1018" s="1"/>
      <c r="BN1018" s="1"/>
      <c r="BO1018" s="1"/>
      <c r="BP1018" s="1"/>
      <c r="BQ1018" s="1"/>
      <c r="BR1018" s="1"/>
      <c r="BS1018" s="1"/>
      <c r="BT1018" s="1"/>
      <c r="BU1018" s="1"/>
      <c r="BV1018" s="1"/>
      <c r="BW1018" s="1"/>
      <c r="BX1018" s="1"/>
      <c r="BY1018" s="1"/>
      <c r="BZ1018" s="1"/>
    </row>
    <row r="1019" spans="1:78" s="59" customFormat="1" ht="85.5">
      <c r="A1019" s="45" t="str">
        <f t="shared" si="168"/>
        <v>EXT</v>
      </c>
      <c r="B1019" s="45"/>
      <c r="C1019" s="45"/>
      <c r="D1019" s="214" t="s">
        <v>3431</v>
      </c>
      <c r="E1019" s="61" t="s">
        <v>41</v>
      </c>
      <c r="F1019" s="281" t="e">
        <v>#N/A</v>
      </c>
      <c r="G1019" s="62">
        <f t="shared" si="165"/>
        <v>4</v>
      </c>
      <c r="H1019" s="62" t="s">
        <v>42</v>
      </c>
      <c r="I1019" s="64" t="s">
        <v>4383</v>
      </c>
      <c r="J1019" s="64" t="s">
        <v>4298</v>
      </c>
      <c r="K1019" s="65"/>
      <c r="L1019" s="65"/>
      <c r="M1019" s="65"/>
      <c r="N1019" s="64"/>
      <c r="O1019" s="66" t="s">
        <v>42</v>
      </c>
      <c r="P1019" s="66" t="str">
        <f t="shared" si="169"/>
        <v>0..1</v>
      </c>
      <c r="Q1019" s="6" t="s">
        <v>4299</v>
      </c>
      <c r="R1019" s="67" t="s">
        <v>4300</v>
      </c>
      <c r="S1019" s="66"/>
      <c r="T1019" s="68"/>
      <c r="U1019" s="62" t="s">
        <v>42</v>
      </c>
      <c r="V1019" s="66"/>
      <c r="W1019" s="69"/>
      <c r="X1019" s="38"/>
      <c r="Y1019" s="70" t="s">
        <v>47</v>
      </c>
      <c r="Z1019" s="70" t="s">
        <v>47</v>
      </c>
      <c r="AA1019" s="4"/>
      <c r="AB1019" s="13" t="str">
        <f t="shared" si="166"/>
        <v>/rsm:CrossIndustryInvoice/rsm:SupplyChainTradeTransaction/ram:ApplicableHeaderTradeSettlement/ram:SpecifiedTradeAllowanceCharge</v>
      </c>
      <c r="AC1019" s="13" t="str">
        <f t="shared" si="167"/>
        <v>/ram:SequenceNumeric</v>
      </c>
      <c r="AD1019" s="14">
        <f>COUNTIFS(R$4:R1019,AB1019)</f>
        <v>2</v>
      </c>
      <c r="AE1019" s="1"/>
      <c r="AF1019" s="61" t="str">
        <f t="shared" si="160"/>
        <v>EXT</v>
      </c>
      <c r="AG1019" s="62">
        <f t="shared" si="161"/>
        <v>4</v>
      </c>
      <c r="AH1019" s="62" t="str">
        <f t="shared" si="162"/>
        <v>0..1</v>
      </c>
      <c r="AI1019" s="64" t="s">
        <v>4301</v>
      </c>
      <c r="AJ1019" s="64"/>
      <c r="AK1019" s="65"/>
      <c r="AL1019" s="65"/>
      <c r="AM1019" s="65"/>
      <c r="AN1019" s="64"/>
      <c r="AO1019" s="66" t="str">
        <f t="shared" si="170"/>
        <v>0..1</v>
      </c>
      <c r="AP1019" s="66" t="str">
        <f t="shared" si="170"/>
        <v>0..1</v>
      </c>
      <c r="AQ1019" s="6" t="str">
        <f t="shared" si="170"/>
        <v>/rsm:CrossIndustryInvoice
/rsm:SupplyChainTradeTransaction
/ram:ApplicableHeaderTradeSettlement
/ram:SpecifiedTradeAllowanceCharge
/ram:SequenceNumeric</v>
      </c>
      <c r="AR1019" s="67" t="str">
        <f t="shared" si="170"/>
        <v>/rsm:CrossIndustryInvoice/rsm:SupplyChainTradeTransaction/ram:ApplicableHeaderTradeSettlement/ram:SpecifiedTradeAllowanceCharge/ram:SequenceNumeric</v>
      </c>
      <c r="AS1019" s="66"/>
      <c r="AT1019" s="68"/>
      <c r="AU1019" s="62" t="str">
        <f t="shared" si="163"/>
        <v>0..1</v>
      </c>
      <c r="AV1019" s="66"/>
      <c r="AW1019" s="69"/>
      <c r="AX1019" s="7"/>
      <c r="AY1019" s="70" t="str">
        <f t="shared" si="164"/>
        <v>EXTENDED</v>
      </c>
      <c r="AZ1019" s="70" t="str">
        <f t="shared" si="164"/>
        <v>EXTENDED</v>
      </c>
      <c r="BA1019" s="1"/>
      <c r="BB1019" s="57"/>
      <c r="BE1019"/>
      <c r="BF1019" s="1"/>
      <c r="BG1019" s="1"/>
      <c r="BH1019" s="1"/>
      <c r="BI1019" s="1"/>
      <c r="BJ1019" s="1"/>
      <c r="BK1019" s="1"/>
      <c r="BL1019" s="1"/>
      <c r="BM1019" s="1"/>
      <c r="BN1019" s="1"/>
      <c r="BO1019" s="1"/>
      <c r="BP1019" s="1"/>
      <c r="BQ1019" s="1"/>
      <c r="BR1019" s="1"/>
      <c r="BS1019" s="1"/>
      <c r="BT1019" s="1"/>
      <c r="BU1019" s="1"/>
      <c r="BV1019" s="1"/>
      <c r="BW1019" s="1"/>
      <c r="BX1019" s="1"/>
      <c r="BY1019" s="1"/>
      <c r="BZ1019" s="1"/>
    </row>
    <row r="1020" spans="1:78" s="59" customFormat="1" ht="85.5">
      <c r="A1020" s="45" t="str">
        <f t="shared" si="168"/>
        <v>YES</v>
      </c>
      <c r="B1020" s="45"/>
      <c r="C1020" s="45"/>
      <c r="D1020" s="212" t="s">
        <v>3431</v>
      </c>
      <c r="E1020" s="213" t="s">
        <v>4384</v>
      </c>
      <c r="F1020" s="311" t="s">
        <v>4302</v>
      </c>
      <c r="G1020" s="66">
        <f t="shared" si="165"/>
        <v>4</v>
      </c>
      <c r="H1020" s="66" t="s">
        <v>42</v>
      </c>
      <c r="I1020" s="64" t="s">
        <v>4385</v>
      </c>
      <c r="J1020" s="64" t="s">
        <v>4386</v>
      </c>
      <c r="K1020" s="65"/>
      <c r="L1020" s="65" t="s">
        <v>826</v>
      </c>
      <c r="M1020" s="65" t="s">
        <v>35</v>
      </c>
      <c r="N1020" s="64" t="s">
        <v>1230</v>
      </c>
      <c r="O1020" s="66" t="s">
        <v>42</v>
      </c>
      <c r="P1020" s="66" t="str">
        <f t="shared" si="169"/>
        <v>0..1</v>
      </c>
      <c r="Q1020" s="2" t="s">
        <v>4305</v>
      </c>
      <c r="R1020" s="75" t="s">
        <v>4306</v>
      </c>
      <c r="S1020" s="66" t="s">
        <v>722</v>
      </c>
      <c r="T1020" s="68" t="s">
        <v>56</v>
      </c>
      <c r="U1020" s="66" t="s">
        <v>42</v>
      </c>
      <c r="V1020" s="66" t="s">
        <v>35</v>
      </c>
      <c r="W1020" s="69" t="s">
        <v>35</v>
      </c>
      <c r="X1020" s="38"/>
      <c r="Y1020" s="68" t="s">
        <v>185</v>
      </c>
      <c r="Z1020" s="68" t="s">
        <v>185</v>
      </c>
      <c r="AA1020" s="4"/>
      <c r="AB1020" s="13" t="str">
        <f t="shared" si="166"/>
        <v>/rsm:CrossIndustryInvoice/rsm:SupplyChainTradeTransaction/ram:ApplicableHeaderTradeSettlement/ram:SpecifiedTradeAllowanceCharge</v>
      </c>
      <c r="AC1020" s="13" t="str">
        <f t="shared" si="167"/>
        <v>/ram:CalculationPercent</v>
      </c>
      <c r="AD1020" s="14">
        <f>COUNTIFS(R$4:R1020,AB1020)</f>
        <v>2</v>
      </c>
      <c r="AE1020" s="1"/>
      <c r="AF1020" s="213" t="str">
        <f t="shared" si="160"/>
        <v>BT-101</v>
      </c>
      <c r="AG1020" s="66">
        <f t="shared" si="161"/>
        <v>4</v>
      </c>
      <c r="AH1020" s="66" t="str">
        <f t="shared" si="162"/>
        <v>0..1</v>
      </c>
      <c r="AI1020" s="64" t="s">
        <v>4387</v>
      </c>
      <c r="AJ1020" s="64" t="s">
        <v>4388</v>
      </c>
      <c r="AK1020" s="65"/>
      <c r="AL1020" s="65" t="s">
        <v>1236</v>
      </c>
      <c r="AM1020" s="65" t="s">
        <v>35</v>
      </c>
      <c r="AN1020" s="64" t="s">
        <v>1237</v>
      </c>
      <c r="AO1020" s="66" t="str">
        <f t="shared" si="170"/>
        <v>0..1</v>
      </c>
      <c r="AP1020" s="66" t="str">
        <f t="shared" si="170"/>
        <v>0..1</v>
      </c>
      <c r="AQ1020" s="2" t="str">
        <f t="shared" si="170"/>
        <v>/rsm:CrossIndustryInvoice
/rsm:SupplyChainTradeTransaction
/ram:ApplicableHeaderTradeSettlement
/ram:SpecifiedTradeAllowanceCharge
/ram:CalculationPercent</v>
      </c>
      <c r="AR1020" s="75" t="str">
        <f t="shared" si="170"/>
        <v>/rsm:CrossIndustryInvoice/rsm:SupplyChainTradeTransaction/ram:ApplicableHeaderTradeSettlement/ram:SpecifiedTradeAllowanceCharge/ram:CalculationPercent</v>
      </c>
      <c r="AS1020" s="66" t="s">
        <v>722</v>
      </c>
      <c r="AT1020" s="68" t="s">
        <v>56</v>
      </c>
      <c r="AU1020" s="66" t="str">
        <f t="shared" si="163"/>
        <v>0..1</v>
      </c>
      <c r="AV1020" s="66" t="s">
        <v>35</v>
      </c>
      <c r="AW1020" s="69" t="s">
        <v>35</v>
      </c>
      <c r="AX1020" s="7"/>
      <c r="AY1020" s="68" t="str">
        <f t="shared" si="164"/>
        <v>BASIC WL</v>
      </c>
      <c r="AZ1020" s="68" t="str">
        <f t="shared" si="164"/>
        <v>BASIC WL</v>
      </c>
      <c r="BA1020" s="1"/>
      <c r="BB1020" s="57"/>
      <c r="BE1020"/>
      <c r="BF1020" s="1"/>
      <c r="BG1020" s="1"/>
      <c r="BH1020" s="1"/>
      <c r="BI1020" s="1"/>
      <c r="BJ1020" s="1"/>
      <c r="BK1020" s="1"/>
      <c r="BL1020" s="1"/>
      <c r="BM1020" s="1"/>
      <c r="BN1020" s="1"/>
      <c r="BO1020" s="1"/>
      <c r="BP1020" s="1"/>
      <c r="BQ1020" s="1"/>
      <c r="BR1020" s="1"/>
      <c r="BS1020" s="1"/>
      <c r="BT1020" s="1"/>
      <c r="BU1020" s="1"/>
      <c r="BV1020" s="1"/>
      <c r="BW1020" s="1"/>
      <c r="BX1020" s="1"/>
      <c r="BY1020" s="1"/>
      <c r="BZ1020" s="1"/>
    </row>
    <row r="1021" spans="1:78" s="59" customFormat="1" ht="85.5">
      <c r="A1021" s="45" t="str">
        <f t="shared" si="168"/>
        <v>YES</v>
      </c>
      <c r="B1021" s="45"/>
      <c r="C1021" s="45"/>
      <c r="D1021" s="212" t="s">
        <v>3431</v>
      </c>
      <c r="E1021" s="213" t="s">
        <v>4389</v>
      </c>
      <c r="F1021" s="311" t="s">
        <v>4309</v>
      </c>
      <c r="G1021" s="66">
        <f t="shared" si="165"/>
        <v>4</v>
      </c>
      <c r="H1021" s="66" t="s">
        <v>42</v>
      </c>
      <c r="I1021" s="64" t="s">
        <v>4390</v>
      </c>
      <c r="J1021" s="64" t="s">
        <v>4391</v>
      </c>
      <c r="K1021" s="65"/>
      <c r="L1021" s="65"/>
      <c r="M1021" s="65" t="s">
        <v>35</v>
      </c>
      <c r="N1021" s="64" t="s">
        <v>1325</v>
      </c>
      <c r="O1021" s="66" t="s">
        <v>42</v>
      </c>
      <c r="P1021" s="66" t="str">
        <f t="shared" si="169"/>
        <v>0..1</v>
      </c>
      <c r="Q1021" s="2" t="s">
        <v>4312</v>
      </c>
      <c r="R1021" s="75" t="s">
        <v>4313</v>
      </c>
      <c r="S1021" s="66" t="s">
        <v>163</v>
      </c>
      <c r="T1021" s="68" t="s">
        <v>56</v>
      </c>
      <c r="U1021" s="66" t="s">
        <v>42</v>
      </c>
      <c r="V1021" s="66" t="s">
        <v>35</v>
      </c>
      <c r="W1021" s="69" t="s">
        <v>35</v>
      </c>
      <c r="X1021" s="38"/>
      <c r="Y1021" s="68" t="s">
        <v>185</v>
      </c>
      <c r="Z1021" s="68" t="s">
        <v>185</v>
      </c>
      <c r="AA1021" s="4"/>
      <c r="AB1021" s="13" t="str">
        <f t="shared" si="166"/>
        <v>/rsm:CrossIndustryInvoice/rsm:SupplyChainTradeTransaction/ram:ApplicableHeaderTradeSettlement/ram:SpecifiedTradeAllowanceCharge</v>
      </c>
      <c r="AC1021" s="13" t="str">
        <f t="shared" si="167"/>
        <v>/ram:BasisAmount</v>
      </c>
      <c r="AD1021" s="14">
        <f>COUNTIFS(R$4:R1021,AB1021)</f>
        <v>2</v>
      </c>
      <c r="AE1021" s="1"/>
      <c r="AF1021" s="213" t="str">
        <f t="shared" si="160"/>
        <v>BT-100</v>
      </c>
      <c r="AG1021" s="66">
        <f t="shared" si="161"/>
        <v>4</v>
      </c>
      <c r="AH1021" s="66" t="str">
        <f t="shared" si="162"/>
        <v>0..1</v>
      </c>
      <c r="AI1021" s="64" t="s">
        <v>4392</v>
      </c>
      <c r="AJ1021" s="64" t="s">
        <v>4393</v>
      </c>
      <c r="AK1021" s="65"/>
      <c r="AL1021" s="65"/>
      <c r="AM1021" s="65" t="s">
        <v>35</v>
      </c>
      <c r="AN1021" s="64" t="s">
        <v>1330</v>
      </c>
      <c r="AO1021" s="66" t="str">
        <f t="shared" si="170"/>
        <v>0..1</v>
      </c>
      <c r="AP1021" s="66" t="str">
        <f t="shared" si="170"/>
        <v>0..1</v>
      </c>
      <c r="AQ1021" s="2" t="str">
        <f t="shared" si="170"/>
        <v>/rsm:CrossIndustryInvoice
/rsm:SupplyChainTradeTransaction
/ram:ApplicableHeaderTradeSettlement
/ram:SpecifiedTradeAllowanceCharge
/ram:BasisAmount</v>
      </c>
      <c r="AR1021" s="75" t="str">
        <f t="shared" si="170"/>
        <v>/rsm:CrossIndustryInvoice/rsm:SupplyChainTradeTransaction/ram:ApplicableHeaderTradeSettlement/ram:SpecifiedTradeAllowanceCharge/ram:BasisAmount</v>
      </c>
      <c r="AS1021" s="66" t="s">
        <v>163</v>
      </c>
      <c r="AT1021" s="68" t="s">
        <v>56</v>
      </c>
      <c r="AU1021" s="66" t="str">
        <f t="shared" si="163"/>
        <v>0..1</v>
      </c>
      <c r="AV1021" s="66" t="s">
        <v>35</v>
      </c>
      <c r="AW1021" s="69" t="s">
        <v>35</v>
      </c>
      <c r="AX1021" s="7"/>
      <c r="AY1021" s="68" t="str">
        <f t="shared" si="164"/>
        <v>BASIC WL</v>
      </c>
      <c r="AZ1021" s="68" t="str">
        <f t="shared" si="164"/>
        <v>BASIC WL</v>
      </c>
      <c r="BA1021" s="1"/>
      <c r="BB1021" s="57"/>
      <c r="BE1021"/>
      <c r="BF1021" s="1"/>
      <c r="BG1021" s="1"/>
      <c r="BH1021" s="1"/>
      <c r="BI1021" s="1"/>
      <c r="BJ1021" s="1"/>
      <c r="BK1021" s="1"/>
      <c r="BL1021" s="1"/>
      <c r="BM1021" s="1"/>
      <c r="BN1021" s="1"/>
      <c r="BO1021" s="1"/>
      <c r="BP1021" s="1"/>
      <c r="BQ1021" s="1"/>
      <c r="BR1021" s="1"/>
      <c r="BS1021" s="1"/>
      <c r="BT1021" s="1"/>
      <c r="BU1021" s="1"/>
      <c r="BV1021" s="1"/>
      <c r="BW1021" s="1"/>
      <c r="BX1021" s="1"/>
      <c r="BY1021" s="1"/>
      <c r="BZ1021" s="1"/>
    </row>
    <row r="1022" spans="1:78" s="59" customFormat="1" ht="85.5">
      <c r="A1022" s="45" t="str">
        <f t="shared" si="168"/>
        <v>EXT</v>
      </c>
      <c r="B1022" s="45"/>
      <c r="C1022" s="45"/>
      <c r="D1022" s="214" t="s">
        <v>3431</v>
      </c>
      <c r="E1022" s="61" t="s">
        <v>41</v>
      </c>
      <c r="F1022" s="281" t="e">
        <v>#N/A</v>
      </c>
      <c r="G1022" s="62">
        <f t="shared" si="165"/>
        <v>4</v>
      </c>
      <c r="H1022" s="62" t="s">
        <v>42</v>
      </c>
      <c r="I1022" s="64" t="s">
        <v>4316</v>
      </c>
      <c r="J1022" s="233" t="s">
        <v>4317</v>
      </c>
      <c r="K1022" s="65"/>
      <c r="L1022" s="65"/>
      <c r="M1022" s="65"/>
      <c r="N1022" s="64"/>
      <c r="O1022" s="66" t="s">
        <v>42</v>
      </c>
      <c r="P1022" s="66" t="str">
        <f t="shared" si="169"/>
        <v>0..1</v>
      </c>
      <c r="Q1022" s="6" t="s">
        <v>4318</v>
      </c>
      <c r="R1022" s="67" t="s">
        <v>4319</v>
      </c>
      <c r="S1022" s="66" t="s">
        <v>520</v>
      </c>
      <c r="T1022" s="68" t="s">
        <v>56</v>
      </c>
      <c r="U1022" s="62" t="s">
        <v>42</v>
      </c>
      <c r="V1022" s="66"/>
      <c r="W1022" s="69"/>
      <c r="X1022" s="38"/>
      <c r="Y1022" s="70" t="s">
        <v>47</v>
      </c>
      <c r="Z1022" s="70" t="s">
        <v>47</v>
      </c>
      <c r="AA1022" s="4"/>
      <c r="AB1022" s="13" t="str">
        <f t="shared" si="166"/>
        <v>/rsm:CrossIndustryInvoice/rsm:SupplyChainTradeTransaction/ram:ApplicableHeaderTradeSettlement/ram:SpecifiedTradeAllowanceCharge</v>
      </c>
      <c r="AC1022" s="13" t="str">
        <f t="shared" si="167"/>
        <v>/ram:BasisQuantity</v>
      </c>
      <c r="AD1022" s="14">
        <f>COUNTIFS(R$4:R1022,AB1022)</f>
        <v>2</v>
      </c>
      <c r="AE1022" s="1"/>
      <c r="AF1022" s="61" t="str">
        <f t="shared" si="160"/>
        <v>EXT</v>
      </c>
      <c r="AG1022" s="62">
        <f t="shared" si="161"/>
        <v>4</v>
      </c>
      <c r="AH1022" s="62" t="str">
        <f t="shared" si="162"/>
        <v>0..1</v>
      </c>
      <c r="AI1022" s="64" t="s">
        <v>4320</v>
      </c>
      <c r="AJ1022" s="233"/>
      <c r="AK1022" s="65"/>
      <c r="AL1022" s="65"/>
      <c r="AM1022" s="65"/>
      <c r="AN1022" s="64"/>
      <c r="AO1022" s="66" t="str">
        <f t="shared" si="170"/>
        <v>0..1</v>
      </c>
      <c r="AP1022" s="66" t="str">
        <f t="shared" si="170"/>
        <v>0..1</v>
      </c>
      <c r="AQ1022" s="6" t="str">
        <f t="shared" si="170"/>
        <v>/rsm:CrossIndustryInvoice
/rsm:SupplyChainTradeTransaction
/ram:ApplicableHeaderTradeSettlement
/ram:SpecifiedTradeAllowanceCharge
/ram:BasisQuantity</v>
      </c>
      <c r="AR1022" s="67" t="str">
        <f t="shared" si="170"/>
        <v>/rsm:CrossIndustryInvoice/rsm:SupplyChainTradeTransaction/ram:ApplicableHeaderTradeSettlement/ram:SpecifiedTradeAllowanceCharge/ram:BasisQuantity</v>
      </c>
      <c r="AS1022" s="66" t="s">
        <v>520</v>
      </c>
      <c r="AT1022" s="68" t="s">
        <v>56</v>
      </c>
      <c r="AU1022" s="62" t="str">
        <f t="shared" si="163"/>
        <v>0..1</v>
      </c>
      <c r="AV1022" s="66"/>
      <c r="AW1022" s="69"/>
      <c r="AX1022" s="7"/>
      <c r="AY1022" s="70" t="str">
        <f t="shared" si="164"/>
        <v>EXTENDED</v>
      </c>
      <c r="AZ1022" s="70" t="str">
        <f t="shared" si="164"/>
        <v>EXTENDED</v>
      </c>
      <c r="BA1022" s="1"/>
      <c r="BB1022" s="57"/>
      <c r="BE1022"/>
      <c r="BF1022" s="1"/>
      <c r="BG1022" s="1"/>
      <c r="BH1022" s="1"/>
      <c r="BI1022" s="1"/>
      <c r="BJ1022" s="1"/>
      <c r="BK1022" s="1"/>
      <c r="BL1022" s="1"/>
      <c r="BM1022" s="1"/>
      <c r="BN1022" s="1"/>
      <c r="BO1022" s="1"/>
      <c r="BP1022" s="1"/>
      <c r="BQ1022" s="1"/>
      <c r="BR1022" s="1"/>
      <c r="BS1022" s="1"/>
      <c r="BT1022" s="1"/>
      <c r="BU1022" s="1"/>
      <c r="BV1022" s="1"/>
      <c r="BW1022" s="1"/>
      <c r="BX1022" s="1"/>
      <c r="BY1022" s="1"/>
      <c r="BZ1022" s="1"/>
    </row>
    <row r="1023" spans="1:78" s="59" customFormat="1" ht="89.25">
      <c r="A1023" s="45" t="str">
        <f t="shared" si="168"/>
        <v>EXT</v>
      </c>
      <c r="B1023" s="45"/>
      <c r="C1023" s="45"/>
      <c r="D1023" s="214" t="s">
        <v>3431</v>
      </c>
      <c r="E1023" s="61" t="s">
        <v>41</v>
      </c>
      <c r="F1023" s="281" t="e">
        <v>#N/A</v>
      </c>
      <c r="G1023" s="62">
        <f t="shared" si="165"/>
        <v>5</v>
      </c>
      <c r="H1023" s="62" t="s">
        <v>42</v>
      </c>
      <c r="I1023" s="64" t="s">
        <v>522</v>
      </c>
      <c r="J1023" s="64"/>
      <c r="K1023" s="65"/>
      <c r="L1023" s="65"/>
      <c r="M1023" s="65"/>
      <c r="N1023" s="64"/>
      <c r="O1023" s="66" t="s">
        <v>42</v>
      </c>
      <c r="P1023" s="66" t="str">
        <f t="shared" si="169"/>
        <v>0..1</v>
      </c>
      <c r="Q1023" s="6" t="s">
        <v>4321</v>
      </c>
      <c r="R1023" s="67" t="s">
        <v>4322</v>
      </c>
      <c r="S1023" s="66"/>
      <c r="T1023" s="68" t="s">
        <v>163</v>
      </c>
      <c r="U1023" s="62" t="s">
        <v>42</v>
      </c>
      <c r="V1023" s="66"/>
      <c r="W1023" s="69"/>
      <c r="X1023" s="38"/>
      <c r="Y1023" s="70" t="s">
        <v>47</v>
      </c>
      <c r="Z1023" s="70" t="s">
        <v>47</v>
      </c>
      <c r="AA1023" s="4"/>
      <c r="AB1023" s="13" t="str">
        <f t="shared" si="166"/>
        <v>/rsm:CrossIndustryInvoice/rsm:SupplyChainTradeTransaction/ram:ApplicableHeaderTradeSettlement/ram:SpecifiedTradeAllowanceCharge/ram:BasisQuantity</v>
      </c>
      <c r="AC1023" s="13" t="str">
        <f t="shared" si="167"/>
        <v>/@unitCode</v>
      </c>
      <c r="AD1023" s="14">
        <f>COUNTIFS(R$4:R1023,AB1023)</f>
        <v>2</v>
      </c>
      <c r="AE1023" s="1"/>
      <c r="AF1023" s="61" t="str">
        <f t="shared" si="160"/>
        <v>EXT</v>
      </c>
      <c r="AG1023" s="62">
        <f t="shared" si="161"/>
        <v>5</v>
      </c>
      <c r="AH1023" s="62" t="str">
        <f t="shared" si="162"/>
        <v>0..1</v>
      </c>
      <c r="AI1023" s="64" t="s">
        <v>4323</v>
      </c>
      <c r="AJ1023" s="64"/>
      <c r="AK1023" s="65"/>
      <c r="AL1023" s="65"/>
      <c r="AM1023" s="65"/>
      <c r="AN1023" s="64"/>
      <c r="AO1023" s="66" t="str">
        <f t="shared" si="170"/>
        <v>0..1</v>
      </c>
      <c r="AP1023" s="66" t="str">
        <f t="shared" si="170"/>
        <v>0..1</v>
      </c>
      <c r="AQ1023" s="6" t="str">
        <f t="shared" si="170"/>
        <v>/rsm:CrossIndustryInvoice
/rsm:SupplyChainTradeTransaction
/ram:ApplicableHeaderTradeSettlement
/ram:SpecifiedTradeAllowanceCharge
/ram:BasisQuantity
/@unitCode</v>
      </c>
      <c r="AR1023" s="67" t="str">
        <f t="shared" si="170"/>
        <v>/rsm:CrossIndustryInvoice/rsm:SupplyChainTradeTransaction/ram:ApplicableHeaderTradeSettlement/ram:SpecifiedTradeAllowanceCharge/ram:BasisQuantity/@unitCode</v>
      </c>
      <c r="AS1023" s="66"/>
      <c r="AT1023" s="68" t="s">
        <v>163</v>
      </c>
      <c r="AU1023" s="62" t="str">
        <f t="shared" si="163"/>
        <v>0..1</v>
      </c>
      <c r="AV1023" s="66"/>
      <c r="AW1023" s="69"/>
      <c r="AX1023" s="7"/>
      <c r="AY1023" s="70" t="str">
        <f t="shared" si="164"/>
        <v>EXTENDED</v>
      </c>
      <c r="AZ1023" s="70" t="str">
        <f t="shared" si="164"/>
        <v>EXTENDED</v>
      </c>
      <c r="BA1023" s="1"/>
      <c r="BB1023" s="57"/>
      <c r="BE1023"/>
      <c r="BF1023" s="1"/>
      <c r="BG1023" s="1"/>
      <c r="BH1023" s="1"/>
      <c r="BI1023" s="1"/>
      <c r="BJ1023" s="1"/>
      <c r="BK1023" s="1"/>
      <c r="BL1023" s="1"/>
      <c r="BM1023" s="1"/>
      <c r="BN1023" s="1"/>
      <c r="BO1023" s="1"/>
      <c r="BP1023" s="1"/>
      <c r="BQ1023" s="1"/>
      <c r="BR1023" s="1"/>
      <c r="BS1023" s="1"/>
      <c r="BT1023" s="1"/>
      <c r="BU1023" s="1"/>
      <c r="BV1023" s="1"/>
      <c r="BW1023" s="1"/>
      <c r="BX1023" s="1"/>
      <c r="BY1023" s="1"/>
      <c r="BZ1023" s="1"/>
    </row>
    <row r="1024" spans="1:78" s="59" customFormat="1" ht="85.5">
      <c r="A1024" s="45" t="str">
        <f t="shared" si="168"/>
        <v>YES</v>
      </c>
      <c r="B1024" s="45"/>
      <c r="C1024" s="45"/>
      <c r="D1024" s="212" t="s">
        <v>3431</v>
      </c>
      <c r="E1024" s="213" t="s">
        <v>4394</v>
      </c>
      <c r="F1024" s="311" t="s">
        <v>4324</v>
      </c>
      <c r="G1024" s="66">
        <f t="shared" si="165"/>
        <v>4</v>
      </c>
      <c r="H1024" s="66" t="s">
        <v>32</v>
      </c>
      <c r="I1024" s="64" t="s">
        <v>4395</v>
      </c>
      <c r="J1024" s="64" t="s">
        <v>1384</v>
      </c>
      <c r="K1024" s="65"/>
      <c r="L1024" s="65"/>
      <c r="M1024" s="65" t="s">
        <v>4396</v>
      </c>
      <c r="N1024" s="64" t="s">
        <v>1325</v>
      </c>
      <c r="O1024" s="66" t="s">
        <v>32</v>
      </c>
      <c r="P1024" s="66" t="str">
        <f t="shared" si="169"/>
        <v>1..1</v>
      </c>
      <c r="Q1024" s="2" t="s">
        <v>4327</v>
      </c>
      <c r="R1024" s="75" t="s">
        <v>4328</v>
      </c>
      <c r="S1024" s="66" t="s">
        <v>163</v>
      </c>
      <c r="T1024" s="68" t="s">
        <v>56</v>
      </c>
      <c r="U1024" s="66" t="s">
        <v>62</v>
      </c>
      <c r="V1024" s="66" t="s">
        <v>93</v>
      </c>
      <c r="W1024" s="69" t="s">
        <v>35</v>
      </c>
      <c r="X1024" s="38"/>
      <c r="Y1024" s="68" t="s">
        <v>185</v>
      </c>
      <c r="Z1024" s="68" t="s">
        <v>185</v>
      </c>
      <c r="AA1024" s="4"/>
      <c r="AB1024" s="13" t="str">
        <f t="shared" si="166"/>
        <v>/rsm:CrossIndustryInvoice/rsm:SupplyChainTradeTransaction/ram:ApplicableHeaderTradeSettlement/ram:SpecifiedTradeAllowanceCharge</v>
      </c>
      <c r="AC1024" s="13" t="str">
        <f t="shared" si="167"/>
        <v>/ram:ActualAmount</v>
      </c>
      <c r="AD1024" s="14">
        <f>COUNTIFS(R$4:R1024,AB1024)</f>
        <v>2</v>
      </c>
      <c r="AE1024" s="1"/>
      <c r="AF1024" s="213" t="str">
        <f t="shared" ref="AF1024:AF1087" si="171">E1024</f>
        <v>BT-99</v>
      </c>
      <c r="AG1024" s="66">
        <f t="shared" ref="AG1024:AG1087" si="172">LEN(AR1024)-LEN(SUBSTITUTE(AR1024,"/",""))-1</f>
        <v>4</v>
      </c>
      <c r="AH1024" s="66" t="str">
        <f t="shared" ref="AH1024:AH1087" si="173">H1024</f>
        <v>1..1</v>
      </c>
      <c r="AI1024" s="64" t="s">
        <v>4397</v>
      </c>
      <c r="AJ1024" s="64" t="s">
        <v>4398</v>
      </c>
      <c r="AK1024" s="65"/>
      <c r="AL1024" s="65"/>
      <c r="AM1024" s="65" t="s">
        <v>4399</v>
      </c>
      <c r="AN1024" s="64" t="s">
        <v>1330</v>
      </c>
      <c r="AO1024" s="66" t="str">
        <f t="shared" si="170"/>
        <v>1..1</v>
      </c>
      <c r="AP1024" s="66" t="str">
        <f t="shared" si="170"/>
        <v>1..1</v>
      </c>
      <c r="AQ1024" s="2" t="str">
        <f t="shared" si="170"/>
        <v>/rsm:CrossIndustryInvoice
/rsm:SupplyChainTradeTransaction
/ram:ApplicableHeaderTradeSettlement
/ram:SpecifiedTradeAllowanceCharge
/ram:ActualAmount</v>
      </c>
      <c r="AR1024" s="75" t="str">
        <f t="shared" si="170"/>
        <v>/rsm:CrossIndustryInvoice/rsm:SupplyChainTradeTransaction/ram:ApplicableHeaderTradeSettlement/ram:SpecifiedTradeAllowanceCharge/ram:ActualAmount</v>
      </c>
      <c r="AS1024" s="66" t="s">
        <v>163</v>
      </c>
      <c r="AT1024" s="68" t="s">
        <v>56</v>
      </c>
      <c r="AU1024" s="66" t="str">
        <f t="shared" ref="AU1024:AU1087" si="174">U1024</f>
        <v>0..n</v>
      </c>
      <c r="AV1024" s="66" t="s">
        <v>93</v>
      </c>
      <c r="AW1024" s="69" t="s">
        <v>35</v>
      </c>
      <c r="AX1024" s="7"/>
      <c r="AY1024" s="68" t="str">
        <f t="shared" si="164"/>
        <v>BASIC WL</v>
      </c>
      <c r="AZ1024" s="68" t="str">
        <f t="shared" si="164"/>
        <v>BASIC WL</v>
      </c>
      <c r="BA1024" s="1"/>
      <c r="BB1024" s="57"/>
      <c r="BE1024"/>
      <c r="BF1024" s="1"/>
      <c r="BG1024" s="1"/>
      <c r="BH1024" s="1"/>
      <c r="BI1024" s="1"/>
      <c r="BJ1024" s="1"/>
      <c r="BK1024" s="1"/>
      <c r="BL1024" s="1"/>
      <c r="BM1024" s="1"/>
      <c r="BN1024" s="1"/>
      <c r="BO1024" s="1"/>
      <c r="BP1024" s="1"/>
      <c r="BQ1024" s="1"/>
      <c r="BR1024" s="1"/>
      <c r="BS1024" s="1"/>
      <c r="BT1024" s="1"/>
      <c r="BU1024" s="1"/>
      <c r="BV1024" s="1"/>
      <c r="BW1024" s="1"/>
      <c r="BX1024" s="1"/>
      <c r="BY1024" s="1"/>
      <c r="BZ1024" s="1"/>
    </row>
    <row r="1025" spans="1:78" s="59" customFormat="1" ht="216.75">
      <c r="A1025" s="45" t="str">
        <f t="shared" si="168"/>
        <v>YES</v>
      </c>
      <c r="B1025" s="45"/>
      <c r="C1025" s="45"/>
      <c r="D1025" s="212" t="s">
        <v>3431</v>
      </c>
      <c r="E1025" s="213" t="s">
        <v>4400</v>
      </c>
      <c r="F1025" s="311" t="s">
        <v>4332</v>
      </c>
      <c r="G1025" s="66">
        <f t="shared" si="165"/>
        <v>4</v>
      </c>
      <c r="H1025" s="66" t="s">
        <v>42</v>
      </c>
      <c r="I1025" s="64" t="s">
        <v>4401</v>
      </c>
      <c r="J1025" s="64" t="s">
        <v>4402</v>
      </c>
      <c r="K1025" s="65" t="s">
        <v>4403</v>
      </c>
      <c r="L1025" s="65" t="s">
        <v>1393</v>
      </c>
      <c r="M1025" s="65" t="s">
        <v>4404</v>
      </c>
      <c r="N1025" s="64" t="s">
        <v>128</v>
      </c>
      <c r="O1025" s="66" t="s">
        <v>42</v>
      </c>
      <c r="P1025" s="66" t="str">
        <f t="shared" si="169"/>
        <v>0..1</v>
      </c>
      <c r="Q1025" s="2" t="s">
        <v>4337</v>
      </c>
      <c r="R1025" s="75" t="s">
        <v>4338</v>
      </c>
      <c r="S1025" s="66" t="s">
        <v>131</v>
      </c>
      <c r="T1025" s="68" t="s">
        <v>56</v>
      </c>
      <c r="U1025" s="66" t="s">
        <v>42</v>
      </c>
      <c r="V1025" s="66" t="s">
        <v>35</v>
      </c>
      <c r="W1025" s="69" t="s">
        <v>35</v>
      </c>
      <c r="X1025" s="38"/>
      <c r="Y1025" s="68" t="s">
        <v>185</v>
      </c>
      <c r="Z1025" s="68" t="s">
        <v>185</v>
      </c>
      <c r="AA1025" s="4"/>
      <c r="AB1025" s="13" t="str">
        <f t="shared" si="166"/>
        <v>/rsm:CrossIndustryInvoice/rsm:SupplyChainTradeTransaction/ram:ApplicableHeaderTradeSettlement/ram:SpecifiedTradeAllowanceCharge</v>
      </c>
      <c r="AC1025" s="13" t="str">
        <f t="shared" si="167"/>
        <v>/ram:ReasonCode</v>
      </c>
      <c r="AD1025" s="14">
        <f>COUNTIFS(R$4:R1025,AB1025)</f>
        <v>2</v>
      </c>
      <c r="AE1025" s="1"/>
      <c r="AF1025" s="213" t="str">
        <f t="shared" si="171"/>
        <v>BT-105</v>
      </c>
      <c r="AG1025" s="66">
        <f t="shared" si="172"/>
        <v>4</v>
      </c>
      <c r="AH1025" s="66" t="str">
        <f t="shared" si="173"/>
        <v>0..1</v>
      </c>
      <c r="AI1025" s="64" t="s">
        <v>4405</v>
      </c>
      <c r="AJ1025" s="64" t="s">
        <v>4406</v>
      </c>
      <c r="AK1025" s="65" t="s">
        <v>4407</v>
      </c>
      <c r="AL1025" s="65" t="s">
        <v>1398</v>
      </c>
      <c r="AM1025" s="65" t="s">
        <v>4408</v>
      </c>
      <c r="AN1025" s="64" t="s">
        <v>128</v>
      </c>
      <c r="AO1025" s="66" t="str">
        <f t="shared" si="170"/>
        <v>0..1</v>
      </c>
      <c r="AP1025" s="66" t="str">
        <f t="shared" si="170"/>
        <v>0..1</v>
      </c>
      <c r="AQ1025" s="2" t="str">
        <f t="shared" si="170"/>
        <v>/rsm:CrossIndustryInvoice
/rsm:SupplyChainTradeTransaction
/ram:ApplicableHeaderTradeSettlement
/ram:SpecifiedTradeAllowanceCharge
/ram:ReasonCode</v>
      </c>
      <c r="AR1025" s="75" t="str">
        <f t="shared" si="170"/>
        <v>/rsm:CrossIndustryInvoice/rsm:SupplyChainTradeTransaction/ram:ApplicableHeaderTradeSettlement/ram:SpecifiedTradeAllowanceCharge/ram:ReasonCode</v>
      </c>
      <c r="AS1025" s="66" t="s">
        <v>131</v>
      </c>
      <c r="AT1025" s="68" t="s">
        <v>56</v>
      </c>
      <c r="AU1025" s="66" t="str">
        <f t="shared" si="174"/>
        <v>0..1</v>
      </c>
      <c r="AV1025" s="66" t="s">
        <v>35</v>
      </c>
      <c r="AW1025" s="69" t="s">
        <v>35</v>
      </c>
      <c r="AX1025" s="7"/>
      <c r="AY1025" s="68" t="str">
        <f t="shared" ref="AY1025:AZ1088" si="175">Y1025</f>
        <v>BASIC WL</v>
      </c>
      <c r="AZ1025" s="68" t="str">
        <f t="shared" si="175"/>
        <v>BASIC WL</v>
      </c>
      <c r="BA1025" s="1"/>
      <c r="BB1025" s="57"/>
      <c r="BE1025"/>
      <c r="BF1025" s="1"/>
      <c r="BG1025" s="1"/>
      <c r="BH1025" s="1"/>
      <c r="BI1025" s="1"/>
      <c r="BJ1025" s="1"/>
      <c r="BK1025" s="1"/>
      <c r="BL1025" s="1"/>
      <c r="BM1025" s="1"/>
      <c r="BN1025" s="1"/>
      <c r="BO1025" s="1"/>
      <c r="BP1025" s="1"/>
      <c r="BQ1025" s="1"/>
      <c r="BR1025" s="1"/>
      <c r="BS1025" s="1"/>
      <c r="BT1025" s="1"/>
      <c r="BU1025" s="1"/>
      <c r="BV1025" s="1"/>
      <c r="BW1025" s="1"/>
      <c r="BX1025" s="1"/>
      <c r="BY1025" s="1"/>
      <c r="BZ1025" s="1"/>
    </row>
    <row r="1026" spans="1:78" s="59" customFormat="1" ht="216.75">
      <c r="A1026" s="45" t="str">
        <f t="shared" si="168"/>
        <v>YES</v>
      </c>
      <c r="B1026" s="45"/>
      <c r="C1026" s="45"/>
      <c r="D1026" s="212" t="s">
        <v>3431</v>
      </c>
      <c r="E1026" s="213" t="s">
        <v>4409</v>
      </c>
      <c r="F1026" s="311" t="s">
        <v>4343</v>
      </c>
      <c r="G1026" s="66">
        <f t="shared" si="165"/>
        <v>4</v>
      </c>
      <c r="H1026" s="66" t="s">
        <v>42</v>
      </c>
      <c r="I1026" s="64" t="s">
        <v>4410</v>
      </c>
      <c r="J1026" s="64" t="s">
        <v>4411</v>
      </c>
      <c r="K1026" s="65"/>
      <c r="L1026" s="65" t="s">
        <v>4139</v>
      </c>
      <c r="M1026" s="65" t="s">
        <v>4404</v>
      </c>
      <c r="N1026" s="64" t="s">
        <v>70</v>
      </c>
      <c r="O1026" s="66" t="s">
        <v>42</v>
      </c>
      <c r="P1026" s="66" t="str">
        <f t="shared" si="169"/>
        <v>0..1</v>
      </c>
      <c r="Q1026" s="2" t="s">
        <v>4346</v>
      </c>
      <c r="R1026" s="75" t="s">
        <v>4347</v>
      </c>
      <c r="S1026" s="66" t="s">
        <v>73</v>
      </c>
      <c r="T1026" s="68" t="s">
        <v>56</v>
      </c>
      <c r="U1026" s="66" t="s">
        <v>42</v>
      </c>
      <c r="V1026" s="66" t="s">
        <v>35</v>
      </c>
      <c r="W1026" s="69" t="s">
        <v>35</v>
      </c>
      <c r="X1026" s="38"/>
      <c r="Y1026" s="68" t="s">
        <v>185</v>
      </c>
      <c r="Z1026" s="68" t="s">
        <v>185</v>
      </c>
      <c r="AA1026" s="4"/>
      <c r="AB1026" s="13" t="str">
        <f t="shared" si="166"/>
        <v>/rsm:CrossIndustryInvoice/rsm:SupplyChainTradeTransaction/ram:ApplicableHeaderTradeSettlement/ram:SpecifiedTradeAllowanceCharge</v>
      </c>
      <c r="AC1026" s="13" t="str">
        <f t="shared" si="167"/>
        <v>/ram:Reason</v>
      </c>
      <c r="AD1026" s="14">
        <f>COUNTIFS(R$4:R1026,AB1026)</f>
        <v>2</v>
      </c>
      <c r="AE1026" s="1"/>
      <c r="AF1026" s="213" t="str">
        <f t="shared" si="171"/>
        <v>BT-104</v>
      </c>
      <c r="AG1026" s="66">
        <f t="shared" si="172"/>
        <v>4</v>
      </c>
      <c r="AH1026" s="66" t="str">
        <f t="shared" si="173"/>
        <v>0..1</v>
      </c>
      <c r="AI1026" s="64" t="s">
        <v>4412</v>
      </c>
      <c r="AJ1026" s="64" t="s">
        <v>4413</v>
      </c>
      <c r="AK1026" s="65"/>
      <c r="AL1026" s="65" t="s">
        <v>4144</v>
      </c>
      <c r="AM1026" s="65" t="s">
        <v>4414</v>
      </c>
      <c r="AN1026" s="64" t="s">
        <v>78</v>
      </c>
      <c r="AO1026" s="66" t="str">
        <f t="shared" si="170"/>
        <v>0..1</v>
      </c>
      <c r="AP1026" s="66" t="str">
        <f t="shared" si="170"/>
        <v>0..1</v>
      </c>
      <c r="AQ1026" s="2" t="str">
        <f t="shared" si="170"/>
        <v>/rsm:CrossIndustryInvoice
/rsm:SupplyChainTradeTransaction
/ram:ApplicableHeaderTradeSettlement
/ram:SpecifiedTradeAllowanceCharge
/ram:Reason</v>
      </c>
      <c r="AR1026" s="75" t="str">
        <f t="shared" si="170"/>
        <v>/rsm:CrossIndustryInvoice/rsm:SupplyChainTradeTransaction/ram:ApplicableHeaderTradeSettlement/ram:SpecifiedTradeAllowanceCharge/ram:Reason</v>
      </c>
      <c r="AS1026" s="66" t="s">
        <v>73</v>
      </c>
      <c r="AT1026" s="68" t="s">
        <v>56</v>
      </c>
      <c r="AU1026" s="66" t="str">
        <f t="shared" si="174"/>
        <v>0..1</v>
      </c>
      <c r="AV1026" s="66" t="s">
        <v>35</v>
      </c>
      <c r="AW1026" s="69" t="s">
        <v>35</v>
      </c>
      <c r="AX1026" s="7"/>
      <c r="AY1026" s="68" t="str">
        <f t="shared" si="175"/>
        <v>BASIC WL</v>
      </c>
      <c r="AZ1026" s="68" t="str">
        <f t="shared" si="175"/>
        <v>BASIC WL</v>
      </c>
      <c r="BA1026" s="1"/>
      <c r="BB1026" s="57"/>
      <c r="BE1026"/>
      <c r="BF1026" s="1"/>
      <c r="BG1026" s="1"/>
      <c r="BH1026" s="1"/>
      <c r="BI1026" s="1"/>
      <c r="BJ1026" s="1"/>
      <c r="BK1026" s="1"/>
      <c r="BL1026" s="1"/>
      <c r="BM1026" s="1"/>
      <c r="BN1026" s="1"/>
      <c r="BO1026" s="1"/>
      <c r="BP1026" s="1"/>
      <c r="BQ1026" s="1"/>
      <c r="BR1026" s="1"/>
      <c r="BS1026" s="1"/>
      <c r="BT1026" s="1"/>
      <c r="BU1026" s="1"/>
      <c r="BV1026" s="1"/>
      <c r="BW1026" s="1"/>
      <c r="BX1026" s="1"/>
      <c r="BY1026" s="1"/>
      <c r="BZ1026" s="1"/>
    </row>
    <row r="1027" spans="1:78" s="59" customFormat="1" ht="85.5">
      <c r="A1027" s="45" t="str">
        <f t="shared" si="168"/>
        <v>NO</v>
      </c>
      <c r="B1027" s="45"/>
      <c r="C1027" s="45"/>
      <c r="D1027" s="212" t="s">
        <v>3431</v>
      </c>
      <c r="E1027" s="222" t="s">
        <v>4415</v>
      </c>
      <c r="F1027" s="312" t="e">
        <v>#N/A</v>
      </c>
      <c r="G1027" s="124">
        <f t="shared" si="165"/>
        <v>4</v>
      </c>
      <c r="H1027" s="124" t="s">
        <v>32</v>
      </c>
      <c r="I1027" s="137" t="s">
        <v>4416</v>
      </c>
      <c r="J1027" s="125"/>
      <c r="K1027" s="126"/>
      <c r="L1027" s="126"/>
      <c r="M1027" s="126"/>
      <c r="N1027" s="125"/>
      <c r="O1027" s="124" t="s">
        <v>32</v>
      </c>
      <c r="P1027" s="124" t="str">
        <f t="shared" si="169"/>
        <v>1..1</v>
      </c>
      <c r="Q1027" s="127" t="s">
        <v>4352</v>
      </c>
      <c r="R1027" s="128" t="s">
        <v>4353</v>
      </c>
      <c r="S1027" s="124"/>
      <c r="T1027" s="129"/>
      <c r="U1027" s="124" t="s">
        <v>62</v>
      </c>
      <c r="V1027" s="124"/>
      <c r="W1027" s="130"/>
      <c r="X1027" s="38"/>
      <c r="Y1027" s="129" t="s">
        <v>185</v>
      </c>
      <c r="Z1027" s="129" t="s">
        <v>185</v>
      </c>
      <c r="AA1027" s="4"/>
      <c r="AB1027" s="13" t="str">
        <f t="shared" si="166"/>
        <v>/rsm:CrossIndustryInvoice/rsm:SupplyChainTradeTransaction/ram:ApplicableHeaderTradeSettlement/ram:SpecifiedTradeAllowanceCharge</v>
      </c>
      <c r="AC1027" s="13" t="str">
        <f t="shared" si="167"/>
        <v>/ram:CategoryTradeTax</v>
      </c>
      <c r="AD1027" s="14">
        <f>COUNTIFS(R$4:R1027,AB1027)</f>
        <v>2</v>
      </c>
      <c r="AE1027" s="1"/>
      <c r="AF1027" s="222" t="str">
        <f t="shared" si="171"/>
        <v>BT-102-00</v>
      </c>
      <c r="AG1027" s="124">
        <f t="shared" si="172"/>
        <v>4</v>
      </c>
      <c r="AH1027" s="124" t="str">
        <f t="shared" si="173"/>
        <v>1..1</v>
      </c>
      <c r="AI1027" s="137" t="s">
        <v>4417</v>
      </c>
      <c r="AJ1027" s="125"/>
      <c r="AK1027" s="126"/>
      <c r="AL1027" s="126"/>
      <c r="AM1027" s="126"/>
      <c r="AN1027" s="125"/>
      <c r="AO1027" s="124" t="str">
        <f t="shared" si="170"/>
        <v>1..1</v>
      </c>
      <c r="AP1027" s="124" t="str">
        <f t="shared" si="170"/>
        <v>1..1</v>
      </c>
      <c r="AQ1027" s="127" t="str">
        <f t="shared" si="170"/>
        <v>/rsm:CrossIndustryInvoice
/rsm:SupplyChainTradeTransaction
/ram:ApplicableHeaderTradeSettlement
/ram:SpecifiedTradeAllowanceCharge
/ram:CategoryTradeTax</v>
      </c>
      <c r="AR1027" s="128" t="str">
        <f t="shared" si="170"/>
        <v>/rsm:CrossIndustryInvoice/rsm:SupplyChainTradeTransaction/ram:ApplicableHeaderTradeSettlement/ram:SpecifiedTradeAllowanceCharge/ram:CategoryTradeTax</v>
      </c>
      <c r="AS1027" s="124"/>
      <c r="AT1027" s="129"/>
      <c r="AU1027" s="124" t="str">
        <f t="shared" si="174"/>
        <v>0..n</v>
      </c>
      <c r="AV1027" s="124"/>
      <c r="AW1027" s="130"/>
      <c r="AX1027" s="7"/>
      <c r="AY1027" s="129" t="str">
        <f t="shared" si="175"/>
        <v>BASIC WL</v>
      </c>
      <c r="AZ1027" s="129" t="str">
        <f t="shared" si="175"/>
        <v>BASIC WL</v>
      </c>
      <c r="BA1027" s="1"/>
      <c r="BB1027" s="57"/>
      <c r="BE1027"/>
      <c r="BF1027" s="1"/>
      <c r="BG1027" s="1"/>
      <c r="BH1027" s="1"/>
      <c r="BI1027" s="1"/>
      <c r="BJ1027" s="1"/>
      <c r="BK1027" s="1"/>
      <c r="BL1027" s="1"/>
      <c r="BM1027" s="1"/>
      <c r="BN1027" s="1"/>
      <c r="BO1027" s="1"/>
      <c r="BP1027" s="1"/>
      <c r="BQ1027" s="1"/>
      <c r="BR1027" s="1"/>
      <c r="BS1027" s="1"/>
      <c r="BT1027" s="1"/>
      <c r="BU1027" s="1"/>
      <c r="BV1027" s="1"/>
      <c r="BW1027" s="1"/>
      <c r="BX1027" s="1"/>
      <c r="BY1027" s="1"/>
      <c r="BZ1027" s="1"/>
    </row>
    <row r="1028" spans="1:78" s="59" customFormat="1" ht="99.75">
      <c r="A1028" s="45" t="str">
        <f t="shared" si="168"/>
        <v>NO</v>
      </c>
      <c r="B1028" s="45"/>
      <c r="C1028" s="45"/>
      <c r="D1028" s="212" t="s">
        <v>3431</v>
      </c>
      <c r="E1028" s="213" t="s">
        <v>4418</v>
      </c>
      <c r="F1028" s="311" t="e">
        <v>#N/A</v>
      </c>
      <c r="G1028" s="66">
        <f t="shared" si="165"/>
        <v>5</v>
      </c>
      <c r="H1028" s="66" t="s">
        <v>32</v>
      </c>
      <c r="I1028" s="97" t="s">
        <v>4419</v>
      </c>
      <c r="J1028" s="64" t="s">
        <v>35</v>
      </c>
      <c r="K1028" s="65" t="s">
        <v>804</v>
      </c>
      <c r="L1028" s="65"/>
      <c r="M1028" s="65" t="s">
        <v>805</v>
      </c>
      <c r="N1028" s="64"/>
      <c r="O1028" s="66" t="s">
        <v>32</v>
      </c>
      <c r="P1028" s="66" t="str">
        <f t="shared" si="169"/>
        <v>1..1</v>
      </c>
      <c r="Q1028" s="2" t="s">
        <v>4357</v>
      </c>
      <c r="R1028" s="75" t="s">
        <v>4358</v>
      </c>
      <c r="S1028" s="66" t="s">
        <v>131</v>
      </c>
      <c r="T1028" s="68"/>
      <c r="U1028" s="66" t="s">
        <v>42</v>
      </c>
      <c r="V1028" s="66" t="s">
        <v>35</v>
      </c>
      <c r="W1028" s="69" t="s">
        <v>805</v>
      </c>
      <c r="X1028" s="38"/>
      <c r="Y1028" s="68" t="s">
        <v>185</v>
      </c>
      <c r="Z1028" s="68" t="s">
        <v>185</v>
      </c>
      <c r="AA1028" s="4"/>
      <c r="AB1028" s="13" t="str">
        <f t="shared" si="166"/>
        <v>/rsm:CrossIndustryInvoice/rsm:SupplyChainTradeTransaction/ram:ApplicableHeaderTradeSettlement/ram:SpecifiedTradeAllowanceCharge/ram:CategoryTradeTax</v>
      </c>
      <c r="AC1028" s="13" t="str">
        <f t="shared" si="167"/>
        <v>/ram:TypeCode</v>
      </c>
      <c r="AD1028" s="14">
        <f>COUNTIFS(R$4:R1028,AB1028)</f>
        <v>2</v>
      </c>
      <c r="AE1028" s="1"/>
      <c r="AF1028" s="213" t="str">
        <f t="shared" si="171"/>
        <v>BT-102-0</v>
      </c>
      <c r="AG1028" s="66">
        <f t="shared" si="172"/>
        <v>5</v>
      </c>
      <c r="AH1028" s="66" t="str">
        <f t="shared" si="173"/>
        <v>1..1</v>
      </c>
      <c r="AI1028" s="97" t="s">
        <v>4420</v>
      </c>
      <c r="AJ1028" s="64" t="s">
        <v>35</v>
      </c>
      <c r="AK1028" s="65" t="s">
        <v>1208</v>
      </c>
      <c r="AL1028" s="65"/>
      <c r="AM1028" s="65" t="s">
        <v>1208</v>
      </c>
      <c r="AN1028" s="64"/>
      <c r="AO1028" s="66" t="str">
        <f t="shared" si="170"/>
        <v>1..1</v>
      </c>
      <c r="AP1028" s="66" t="str">
        <f t="shared" si="170"/>
        <v>1..1</v>
      </c>
      <c r="AQ1028" s="2" t="str">
        <f t="shared" si="170"/>
        <v>/rsm:CrossIndustryInvoice
/rsm:SupplyChainTradeTransaction
/ram:ApplicableHeaderTradeSettlement
/ram:SpecifiedTradeAllowanceCharge
/ram:CategoryTradeTax
/ram:TypeCode</v>
      </c>
      <c r="AR1028" s="75" t="str">
        <f t="shared" si="170"/>
        <v>/rsm:CrossIndustryInvoice/rsm:SupplyChainTradeTransaction/ram:ApplicableHeaderTradeSettlement/ram:SpecifiedTradeAllowanceCharge/ram:CategoryTradeTax/ram:TypeCode</v>
      </c>
      <c r="AS1028" s="66" t="s">
        <v>131</v>
      </c>
      <c r="AT1028" s="68"/>
      <c r="AU1028" s="66" t="str">
        <f t="shared" si="174"/>
        <v>0..1</v>
      </c>
      <c r="AV1028" s="66" t="s">
        <v>35</v>
      </c>
      <c r="AW1028" s="69" t="s">
        <v>805</v>
      </c>
      <c r="AX1028" s="7"/>
      <c r="AY1028" s="68" t="str">
        <f t="shared" si="175"/>
        <v>BASIC WL</v>
      </c>
      <c r="AZ1028" s="68" t="str">
        <f t="shared" si="175"/>
        <v>BASIC WL</v>
      </c>
      <c r="BA1028" s="1"/>
      <c r="BB1028" s="57"/>
      <c r="BE1028"/>
      <c r="BF1028" s="1"/>
      <c r="BG1028" s="1"/>
      <c r="BH1028" s="1"/>
      <c r="BI1028" s="1"/>
      <c r="BJ1028" s="1"/>
      <c r="BK1028" s="1"/>
      <c r="BL1028" s="1"/>
      <c r="BM1028" s="1"/>
      <c r="BN1028" s="1"/>
      <c r="BO1028" s="1"/>
      <c r="BP1028" s="1"/>
      <c r="BQ1028" s="1"/>
      <c r="BR1028" s="1"/>
      <c r="BS1028" s="1"/>
      <c r="BT1028" s="1"/>
      <c r="BU1028" s="1"/>
      <c r="BV1028" s="1"/>
      <c r="BW1028" s="1"/>
      <c r="BX1028" s="1"/>
      <c r="BY1028" s="1"/>
      <c r="BZ1028" s="1"/>
    </row>
    <row r="1029" spans="1:78" s="59" customFormat="1" ht="165.75">
      <c r="A1029" s="45" t="str">
        <f t="shared" si="168"/>
        <v>YES</v>
      </c>
      <c r="B1029" s="45"/>
      <c r="C1029" s="45"/>
      <c r="D1029" s="212" t="s">
        <v>3431</v>
      </c>
      <c r="E1029" s="213" t="s">
        <v>4421</v>
      </c>
      <c r="F1029" s="311" t="s">
        <v>4360</v>
      </c>
      <c r="G1029" s="66">
        <f t="shared" si="165"/>
        <v>5</v>
      </c>
      <c r="H1029" s="66" t="s">
        <v>32</v>
      </c>
      <c r="I1029" s="64" t="s">
        <v>4422</v>
      </c>
      <c r="J1029" s="64" t="s">
        <v>4423</v>
      </c>
      <c r="K1029" s="65" t="s">
        <v>815</v>
      </c>
      <c r="L1029" s="65" t="s">
        <v>816</v>
      </c>
      <c r="M1029" s="65" t="s">
        <v>4424</v>
      </c>
      <c r="N1029" s="64" t="s">
        <v>128</v>
      </c>
      <c r="O1029" s="66" t="s">
        <v>32</v>
      </c>
      <c r="P1029" s="66" t="str">
        <f t="shared" si="169"/>
        <v>1..1</v>
      </c>
      <c r="Q1029" s="2" t="s">
        <v>4364</v>
      </c>
      <c r="R1029" s="75" t="s">
        <v>4365</v>
      </c>
      <c r="S1029" s="66" t="s">
        <v>35</v>
      </c>
      <c r="T1029" s="68" t="s">
        <v>56</v>
      </c>
      <c r="U1029" s="66" t="s">
        <v>42</v>
      </c>
      <c r="V1029" s="66" t="s">
        <v>35</v>
      </c>
      <c r="W1029" s="69" t="s">
        <v>35</v>
      </c>
      <c r="X1029" s="38"/>
      <c r="Y1029" s="68" t="s">
        <v>185</v>
      </c>
      <c r="Z1029" s="68" t="s">
        <v>185</v>
      </c>
      <c r="AA1029" s="4"/>
      <c r="AB1029" s="13" t="str">
        <f t="shared" si="166"/>
        <v>/rsm:CrossIndustryInvoice/rsm:SupplyChainTradeTransaction/ram:ApplicableHeaderTradeSettlement/ram:SpecifiedTradeAllowanceCharge/ram:CategoryTradeTax</v>
      </c>
      <c r="AC1029" s="13" t="str">
        <f t="shared" si="167"/>
        <v>/ram:CategoryCode</v>
      </c>
      <c r="AD1029" s="14">
        <f>COUNTIFS(R$4:R1029,AB1029)</f>
        <v>2</v>
      </c>
      <c r="AE1029" s="1"/>
      <c r="AF1029" s="213" t="str">
        <f t="shared" si="171"/>
        <v>BT-102</v>
      </c>
      <c r="AG1029" s="66">
        <f t="shared" si="172"/>
        <v>5</v>
      </c>
      <c r="AH1029" s="66" t="str">
        <f t="shared" si="173"/>
        <v>1..1</v>
      </c>
      <c r="AI1029" s="64" t="s">
        <v>4420</v>
      </c>
      <c r="AJ1029" s="64" t="s">
        <v>4425</v>
      </c>
      <c r="AK1029" s="65" t="s">
        <v>1221</v>
      </c>
      <c r="AL1029" s="65" t="s">
        <v>1222</v>
      </c>
      <c r="AM1029" s="65" t="s">
        <v>4426</v>
      </c>
      <c r="AN1029" s="64" t="s">
        <v>128</v>
      </c>
      <c r="AO1029" s="66" t="str">
        <f t="shared" si="170"/>
        <v>1..1</v>
      </c>
      <c r="AP1029" s="66" t="str">
        <f t="shared" si="170"/>
        <v>1..1</v>
      </c>
      <c r="AQ1029" s="2" t="str">
        <f t="shared" si="170"/>
        <v>/rsm:CrossIndustryInvoice
/rsm:SupplyChainTradeTransaction
/ram:ApplicableHeaderTradeSettlement
/ram:SpecifiedTradeAllowanceCharge
/ram:CategoryTradeTax
/ram:CategoryCode</v>
      </c>
      <c r="AR1029" s="75" t="str">
        <f t="shared" si="170"/>
        <v>/rsm:CrossIndustryInvoice/rsm:SupplyChainTradeTransaction/ram:ApplicableHeaderTradeSettlement/ram:SpecifiedTradeAllowanceCharge/ram:CategoryTradeTax/ram:CategoryCode</v>
      </c>
      <c r="AS1029" s="66" t="s">
        <v>35</v>
      </c>
      <c r="AT1029" s="68" t="s">
        <v>56</v>
      </c>
      <c r="AU1029" s="66" t="str">
        <f t="shared" si="174"/>
        <v>0..1</v>
      </c>
      <c r="AV1029" s="66" t="s">
        <v>35</v>
      </c>
      <c r="AW1029" s="69" t="s">
        <v>35</v>
      </c>
      <c r="AX1029" s="7"/>
      <c r="AY1029" s="68" t="str">
        <f t="shared" si="175"/>
        <v>BASIC WL</v>
      </c>
      <c r="AZ1029" s="68" t="str">
        <f t="shared" si="175"/>
        <v>BASIC WL</v>
      </c>
      <c r="BA1029" s="1"/>
      <c r="BB1029" s="57"/>
      <c r="BE1029"/>
      <c r="BF1029" s="1"/>
      <c r="BG1029" s="1"/>
      <c r="BH1029" s="1"/>
      <c r="BI1029" s="1"/>
      <c r="BJ1029" s="1"/>
      <c r="BK1029" s="1"/>
      <c r="BL1029" s="1"/>
      <c r="BM1029" s="1"/>
      <c r="BN1029" s="1"/>
      <c r="BO1029" s="1"/>
      <c r="BP1029" s="1"/>
      <c r="BQ1029" s="1"/>
      <c r="BR1029" s="1"/>
      <c r="BS1029" s="1"/>
      <c r="BT1029" s="1"/>
      <c r="BU1029" s="1"/>
      <c r="BV1029" s="1"/>
      <c r="BW1029" s="1"/>
      <c r="BX1029" s="1"/>
      <c r="BY1029" s="1"/>
      <c r="BZ1029" s="1"/>
    </row>
    <row r="1030" spans="1:78" s="59" customFormat="1" ht="99.75">
      <c r="A1030" s="45" t="str">
        <f t="shared" si="168"/>
        <v>YES</v>
      </c>
      <c r="B1030" s="45"/>
      <c r="C1030" s="45"/>
      <c r="D1030" s="212" t="s">
        <v>3431</v>
      </c>
      <c r="E1030" s="213" t="s">
        <v>4427</v>
      </c>
      <c r="F1030" s="311" t="s">
        <v>4368</v>
      </c>
      <c r="G1030" s="66">
        <f t="shared" si="165"/>
        <v>5</v>
      </c>
      <c r="H1030" s="66" t="s">
        <v>42</v>
      </c>
      <c r="I1030" s="64" t="s">
        <v>4428</v>
      </c>
      <c r="J1030" s="64" t="s">
        <v>4429</v>
      </c>
      <c r="K1030" s="65"/>
      <c r="L1030" s="65" t="s">
        <v>826</v>
      </c>
      <c r="M1030" s="65" t="s">
        <v>35</v>
      </c>
      <c r="N1030" s="64" t="s">
        <v>1230</v>
      </c>
      <c r="O1030" s="66" t="s">
        <v>42</v>
      </c>
      <c r="P1030" s="66" t="str">
        <f t="shared" si="169"/>
        <v>0..1</v>
      </c>
      <c r="Q1030" s="2" t="s">
        <v>4371</v>
      </c>
      <c r="R1030" s="75" t="s">
        <v>4372</v>
      </c>
      <c r="S1030" s="66" t="s">
        <v>722</v>
      </c>
      <c r="T1030" s="68" t="s">
        <v>56</v>
      </c>
      <c r="U1030" s="66" t="s">
        <v>42</v>
      </c>
      <c r="V1030" s="66" t="s">
        <v>35</v>
      </c>
      <c r="W1030" s="69" t="s">
        <v>35</v>
      </c>
      <c r="X1030" s="38"/>
      <c r="Y1030" s="68" t="s">
        <v>185</v>
      </c>
      <c r="Z1030" s="68" t="s">
        <v>185</v>
      </c>
      <c r="AA1030" s="4"/>
      <c r="AB1030" s="13" t="str">
        <f t="shared" si="166"/>
        <v>/rsm:CrossIndustryInvoice/rsm:SupplyChainTradeTransaction/ram:ApplicableHeaderTradeSettlement/ram:SpecifiedTradeAllowanceCharge/ram:CategoryTradeTax</v>
      </c>
      <c r="AC1030" s="13" t="str">
        <f t="shared" si="167"/>
        <v>/ram:RateApplicablePercent</v>
      </c>
      <c r="AD1030" s="14">
        <f>COUNTIFS(R$4:R1030,AB1030)</f>
        <v>2</v>
      </c>
      <c r="AE1030" s="1"/>
      <c r="AF1030" s="213" t="str">
        <f t="shared" si="171"/>
        <v>BT-103</v>
      </c>
      <c r="AG1030" s="66">
        <f t="shared" si="172"/>
        <v>5</v>
      </c>
      <c r="AH1030" s="66" t="str">
        <f t="shared" si="173"/>
        <v>0..1</v>
      </c>
      <c r="AI1030" s="64" t="s">
        <v>4430</v>
      </c>
      <c r="AJ1030" s="64" t="s">
        <v>4431</v>
      </c>
      <c r="AK1030" s="65"/>
      <c r="AL1030" s="65" t="s">
        <v>1236</v>
      </c>
      <c r="AM1030" s="65" t="s">
        <v>35</v>
      </c>
      <c r="AN1030" s="64" t="s">
        <v>1237</v>
      </c>
      <c r="AO1030" s="66" t="str">
        <f t="shared" si="170"/>
        <v>0..1</v>
      </c>
      <c r="AP1030" s="66" t="str">
        <f t="shared" si="170"/>
        <v>0..1</v>
      </c>
      <c r="AQ1030" s="2" t="str">
        <f t="shared" si="170"/>
        <v>/rsm:CrossIndustryInvoice
/rsm:SupplyChainTradeTransaction
/ram:ApplicableHeaderTradeSettlement
/ram:SpecifiedTradeAllowanceCharge
/ram:CategoryTradeTax
/ram:RateApplicablePercent</v>
      </c>
      <c r="AR1030" s="75" t="str">
        <f t="shared" si="170"/>
        <v>/rsm:CrossIndustryInvoice/rsm:SupplyChainTradeTransaction/ram:ApplicableHeaderTradeSettlement/ram:SpecifiedTradeAllowanceCharge/ram:CategoryTradeTax/ram:RateApplicablePercent</v>
      </c>
      <c r="AS1030" s="66" t="s">
        <v>722</v>
      </c>
      <c r="AT1030" s="68" t="s">
        <v>56</v>
      </c>
      <c r="AU1030" s="66" t="str">
        <f t="shared" si="174"/>
        <v>0..1</v>
      </c>
      <c r="AV1030" s="66" t="s">
        <v>35</v>
      </c>
      <c r="AW1030" s="69" t="s">
        <v>35</v>
      </c>
      <c r="AX1030" s="7"/>
      <c r="AY1030" s="68" t="str">
        <f t="shared" si="175"/>
        <v>BASIC WL</v>
      </c>
      <c r="AZ1030" s="68" t="str">
        <f t="shared" si="175"/>
        <v>BASIC WL</v>
      </c>
      <c r="BA1030" s="1"/>
      <c r="BB1030" s="57"/>
      <c r="BE1030"/>
      <c r="BF1030" s="1"/>
      <c r="BG1030" s="1"/>
      <c r="BH1030" s="1"/>
      <c r="BI1030" s="1"/>
      <c r="BJ1030" s="1"/>
      <c r="BK1030" s="1"/>
      <c r="BL1030" s="1"/>
      <c r="BM1030" s="1"/>
      <c r="BN1030" s="1"/>
      <c r="BO1030" s="1"/>
      <c r="BP1030" s="1"/>
      <c r="BQ1030" s="1"/>
      <c r="BR1030" s="1"/>
      <c r="BS1030" s="1"/>
      <c r="BT1030" s="1"/>
      <c r="BU1030" s="1"/>
      <c r="BV1030" s="1"/>
      <c r="BW1030" s="1"/>
      <c r="BX1030" s="1"/>
      <c r="BY1030" s="1"/>
      <c r="BZ1030" s="1"/>
    </row>
    <row r="1031" spans="1:78" s="59" customFormat="1" ht="63.75">
      <c r="A1031" s="45" t="str">
        <f t="shared" si="168"/>
        <v>EXT</v>
      </c>
      <c r="B1031" s="45"/>
      <c r="C1031" s="45"/>
      <c r="D1031" s="215" t="s">
        <v>3431</v>
      </c>
      <c r="E1031" s="99" t="s">
        <v>41</v>
      </c>
      <c r="F1031" s="288" t="e">
        <v>#N/A</v>
      </c>
      <c r="G1031" s="100">
        <f t="shared" si="165"/>
        <v>3</v>
      </c>
      <c r="H1031" s="100" t="s">
        <v>62</v>
      </c>
      <c r="I1031" s="125" t="s">
        <v>4432</v>
      </c>
      <c r="J1031" s="125" t="s">
        <v>4433</v>
      </c>
      <c r="K1031" s="126"/>
      <c r="L1031" s="126"/>
      <c r="M1031" s="126"/>
      <c r="N1031" s="125"/>
      <c r="O1031" s="124" t="s">
        <v>62</v>
      </c>
      <c r="P1031" s="124" t="str">
        <f t="shared" si="169"/>
        <v>0..n</v>
      </c>
      <c r="Q1031" s="102" t="s">
        <v>4434</v>
      </c>
      <c r="R1031" s="103" t="s">
        <v>4435</v>
      </c>
      <c r="S1031" s="124"/>
      <c r="T1031" s="129"/>
      <c r="U1031" s="100" t="s">
        <v>62</v>
      </c>
      <c r="V1031" s="124"/>
      <c r="W1031" s="130"/>
      <c r="X1031" s="38"/>
      <c r="Y1031" s="104" t="s">
        <v>47</v>
      </c>
      <c r="Z1031" s="104" t="s">
        <v>47</v>
      </c>
      <c r="AA1031" s="4"/>
      <c r="AB1031" s="13" t="str">
        <f t="shared" si="166"/>
        <v>/rsm:CrossIndustryInvoice/rsm:SupplyChainTradeTransaction/ram:ApplicableHeaderTradeSettlement</v>
      </c>
      <c r="AC1031" s="13" t="str">
        <f t="shared" si="167"/>
        <v>/ram:SpecifiedLogisticsServiceCharge</v>
      </c>
      <c r="AD1031" s="14">
        <f>COUNTIFS(R$4:R1031,AB1031)</f>
        <v>1</v>
      </c>
      <c r="AE1031" s="1"/>
      <c r="AF1031" s="99" t="str">
        <f t="shared" si="171"/>
        <v>EXT</v>
      </c>
      <c r="AG1031" s="100">
        <f t="shared" si="172"/>
        <v>3</v>
      </c>
      <c r="AH1031" s="100" t="str">
        <f t="shared" si="173"/>
        <v>0..n</v>
      </c>
      <c r="AI1031" s="125">
        <v>0</v>
      </c>
      <c r="AJ1031" s="125"/>
      <c r="AK1031" s="126"/>
      <c r="AL1031" s="126"/>
      <c r="AM1031" s="126"/>
      <c r="AN1031" s="125"/>
      <c r="AO1031" s="124" t="str">
        <f t="shared" si="170"/>
        <v>0..n</v>
      </c>
      <c r="AP1031" s="124" t="str">
        <f t="shared" si="170"/>
        <v>0..n</v>
      </c>
      <c r="AQ1031" s="102" t="str">
        <f t="shared" si="170"/>
        <v>/rsm:CrossIndustryInvoice
/rsm:SupplyChainTradeTransaction
/ram:ApplicableHeaderTradeSettlement
/ram:SpecifiedLogisticsServiceCharge</v>
      </c>
      <c r="AR1031" s="103" t="str">
        <f t="shared" si="170"/>
        <v>/rsm:CrossIndustryInvoice/rsm:SupplyChainTradeTransaction/ram:ApplicableHeaderTradeSettlement/ram:SpecifiedLogisticsServiceCharge</v>
      </c>
      <c r="AS1031" s="124"/>
      <c r="AT1031" s="129"/>
      <c r="AU1031" s="100" t="str">
        <f t="shared" si="174"/>
        <v>0..n</v>
      </c>
      <c r="AV1031" s="124"/>
      <c r="AW1031" s="130"/>
      <c r="AX1031" s="7"/>
      <c r="AY1031" s="104" t="str">
        <f t="shared" si="175"/>
        <v>EXTENDED</v>
      </c>
      <c r="AZ1031" s="104" t="str">
        <f t="shared" si="175"/>
        <v>EXTENDED</v>
      </c>
      <c r="BA1031" s="1"/>
      <c r="BB1031" s="57"/>
      <c r="BE1031"/>
      <c r="BF1031" s="1"/>
      <c r="BG1031" s="1"/>
      <c r="BH1031" s="1"/>
      <c r="BI1031" s="1"/>
      <c r="BJ1031" s="1"/>
      <c r="BK1031" s="1"/>
      <c r="BL1031" s="1"/>
      <c r="BM1031" s="1"/>
      <c r="BN1031" s="1"/>
      <c r="BO1031" s="1"/>
      <c r="BP1031" s="1"/>
      <c r="BQ1031" s="1"/>
      <c r="BR1031" s="1"/>
      <c r="BS1031" s="1"/>
      <c r="BT1031" s="1"/>
      <c r="BU1031" s="1"/>
      <c r="BV1031" s="1"/>
      <c r="BW1031" s="1"/>
      <c r="BX1031" s="1"/>
      <c r="BY1031" s="1"/>
      <c r="BZ1031" s="1"/>
    </row>
    <row r="1032" spans="1:78" s="59" customFormat="1" ht="85.5">
      <c r="A1032" s="45" t="str">
        <f t="shared" si="168"/>
        <v>EXT</v>
      </c>
      <c r="B1032" s="45"/>
      <c r="C1032" s="45"/>
      <c r="D1032" s="214" t="s">
        <v>3431</v>
      </c>
      <c r="E1032" s="61" t="s">
        <v>41</v>
      </c>
      <c r="F1032" s="281" t="e">
        <v>#N/A</v>
      </c>
      <c r="G1032" s="62">
        <f t="shared" si="165"/>
        <v>4</v>
      </c>
      <c r="H1032" s="62" t="s">
        <v>32</v>
      </c>
      <c r="I1032" s="64" t="s">
        <v>7</v>
      </c>
      <c r="J1032" s="64"/>
      <c r="K1032" s="65"/>
      <c r="L1032" s="65"/>
      <c r="M1032" s="65"/>
      <c r="N1032" s="64"/>
      <c r="O1032" s="66" t="s">
        <v>32</v>
      </c>
      <c r="P1032" s="66" t="str">
        <f t="shared" si="169"/>
        <v>1..1</v>
      </c>
      <c r="Q1032" s="6" t="s">
        <v>4436</v>
      </c>
      <c r="R1032" s="67" t="s">
        <v>4437</v>
      </c>
      <c r="S1032" s="66" t="s">
        <v>73</v>
      </c>
      <c r="T1032" s="68" t="s">
        <v>56</v>
      </c>
      <c r="U1032" s="62" t="s">
        <v>62</v>
      </c>
      <c r="V1032" s="66"/>
      <c r="W1032" s="69"/>
      <c r="X1032" s="38"/>
      <c r="Y1032" s="70" t="s">
        <v>47</v>
      </c>
      <c r="Z1032" s="70" t="s">
        <v>47</v>
      </c>
      <c r="AA1032" s="4"/>
      <c r="AB1032" s="13" t="str">
        <f t="shared" si="166"/>
        <v>/rsm:CrossIndustryInvoice/rsm:SupplyChainTradeTransaction/ram:ApplicableHeaderTradeSettlement/ram:SpecifiedLogisticsServiceCharge</v>
      </c>
      <c r="AC1032" s="13" t="str">
        <f t="shared" si="167"/>
        <v>/ram:Description</v>
      </c>
      <c r="AD1032" s="14">
        <f>COUNTIFS(R$4:R1032,AB1032)</f>
        <v>1</v>
      </c>
      <c r="AE1032" s="1"/>
      <c r="AF1032" s="61" t="str">
        <f t="shared" si="171"/>
        <v>EXT</v>
      </c>
      <c r="AG1032" s="62">
        <f t="shared" si="172"/>
        <v>4</v>
      </c>
      <c r="AH1032" s="62" t="str">
        <f t="shared" si="173"/>
        <v>1..1</v>
      </c>
      <c r="AI1032" s="64">
        <v>0</v>
      </c>
      <c r="AJ1032" s="64"/>
      <c r="AK1032" s="65"/>
      <c r="AL1032" s="65"/>
      <c r="AM1032" s="65"/>
      <c r="AN1032" s="64"/>
      <c r="AO1032" s="66" t="str">
        <f t="shared" si="170"/>
        <v>1..1</v>
      </c>
      <c r="AP1032" s="66" t="str">
        <f t="shared" si="170"/>
        <v>1..1</v>
      </c>
      <c r="AQ1032" s="6" t="str">
        <f t="shared" si="170"/>
        <v>/rsm:CrossIndustryInvoice
/rsm:SupplyChainTradeTransaction
/ram:ApplicableHeaderTradeSettlement
/ram:SpecifiedLogisticsServiceCharge
/ram:Description</v>
      </c>
      <c r="AR1032" s="67" t="str">
        <f t="shared" si="170"/>
        <v>/rsm:CrossIndustryInvoice/rsm:SupplyChainTradeTransaction/ram:ApplicableHeaderTradeSettlement/ram:SpecifiedLogisticsServiceCharge/ram:Description</v>
      </c>
      <c r="AS1032" s="66" t="s">
        <v>73</v>
      </c>
      <c r="AT1032" s="68" t="s">
        <v>56</v>
      </c>
      <c r="AU1032" s="62" t="str">
        <f t="shared" si="174"/>
        <v>0..n</v>
      </c>
      <c r="AV1032" s="66"/>
      <c r="AW1032" s="69"/>
      <c r="AX1032" s="7"/>
      <c r="AY1032" s="70" t="str">
        <f t="shared" si="175"/>
        <v>EXTENDED</v>
      </c>
      <c r="AZ1032" s="70" t="str">
        <f t="shared" si="175"/>
        <v>EXTENDED</v>
      </c>
      <c r="BA1032" s="1"/>
      <c r="BB1032" s="57"/>
      <c r="BE1032"/>
      <c r="BF1032" s="1"/>
      <c r="BG1032" s="1"/>
      <c r="BH1032" s="1"/>
      <c r="BI1032" s="1"/>
      <c r="BJ1032" s="1"/>
      <c r="BK1032" s="1"/>
      <c r="BL1032" s="1"/>
      <c r="BM1032" s="1"/>
      <c r="BN1032" s="1"/>
      <c r="BO1032" s="1"/>
      <c r="BP1032" s="1"/>
      <c r="BQ1032" s="1"/>
      <c r="BR1032" s="1"/>
      <c r="BS1032" s="1"/>
      <c r="BT1032" s="1"/>
      <c r="BU1032" s="1"/>
      <c r="BV1032" s="1"/>
      <c r="BW1032" s="1"/>
      <c r="BX1032" s="1"/>
      <c r="BY1032" s="1"/>
      <c r="BZ1032" s="1"/>
    </row>
    <row r="1033" spans="1:78" s="59" customFormat="1" ht="85.5">
      <c r="A1033" s="45" t="str">
        <f t="shared" si="168"/>
        <v>EXT</v>
      </c>
      <c r="B1033" s="45"/>
      <c r="C1033" s="45"/>
      <c r="D1033" s="214" t="s">
        <v>3431</v>
      </c>
      <c r="E1033" s="61" t="s">
        <v>41</v>
      </c>
      <c r="F1033" s="281" t="e">
        <v>#N/A</v>
      </c>
      <c r="G1033" s="62">
        <f t="shared" si="165"/>
        <v>4</v>
      </c>
      <c r="H1033" s="62" t="s">
        <v>32</v>
      </c>
      <c r="I1033" s="64" t="s">
        <v>4438</v>
      </c>
      <c r="J1033" s="64"/>
      <c r="K1033" s="65"/>
      <c r="L1033" s="65"/>
      <c r="M1033" s="65"/>
      <c r="N1033" s="64"/>
      <c r="O1033" s="66" t="s">
        <v>32</v>
      </c>
      <c r="P1033" s="66" t="str">
        <f t="shared" si="169"/>
        <v>1..1</v>
      </c>
      <c r="Q1033" s="6" t="s">
        <v>4439</v>
      </c>
      <c r="R1033" s="67" t="s">
        <v>4440</v>
      </c>
      <c r="S1033" s="66" t="s">
        <v>163</v>
      </c>
      <c r="T1033" s="68" t="s">
        <v>56</v>
      </c>
      <c r="U1033" s="62" t="s">
        <v>62</v>
      </c>
      <c r="V1033" s="66"/>
      <c r="W1033" s="69"/>
      <c r="X1033" s="38"/>
      <c r="Y1033" s="70" t="s">
        <v>47</v>
      </c>
      <c r="Z1033" s="70" t="s">
        <v>47</v>
      </c>
      <c r="AA1033" s="4"/>
      <c r="AB1033" s="13" t="str">
        <f t="shared" si="166"/>
        <v>/rsm:CrossIndustryInvoice/rsm:SupplyChainTradeTransaction/ram:ApplicableHeaderTradeSettlement/ram:SpecifiedLogisticsServiceCharge</v>
      </c>
      <c r="AC1033" s="13" t="str">
        <f t="shared" si="167"/>
        <v>/ram:AppliedAmount</v>
      </c>
      <c r="AD1033" s="14">
        <f>COUNTIFS(R$4:R1033,AB1033)</f>
        <v>1</v>
      </c>
      <c r="AE1033" s="1"/>
      <c r="AF1033" s="61" t="str">
        <f t="shared" si="171"/>
        <v>EXT</v>
      </c>
      <c r="AG1033" s="62">
        <f t="shared" si="172"/>
        <v>4</v>
      </c>
      <c r="AH1033" s="62" t="str">
        <f t="shared" si="173"/>
        <v>1..1</v>
      </c>
      <c r="AI1033" s="64">
        <v>0</v>
      </c>
      <c r="AJ1033" s="64"/>
      <c r="AK1033" s="65"/>
      <c r="AL1033" s="65"/>
      <c r="AM1033" s="65"/>
      <c r="AN1033" s="64"/>
      <c r="AO1033" s="66" t="str">
        <f t="shared" si="170"/>
        <v>1..1</v>
      </c>
      <c r="AP1033" s="66" t="str">
        <f t="shared" si="170"/>
        <v>1..1</v>
      </c>
      <c r="AQ1033" s="6" t="str">
        <f t="shared" si="170"/>
        <v>/rsm:CrossIndustryInvoice
/rsm:SupplyChainTradeTransaction
/ram:ApplicableHeaderTradeSettlement
/ram:SpecifiedLogisticsServiceCharge
/ram:AppliedAmount</v>
      </c>
      <c r="AR1033" s="67" t="str">
        <f t="shared" si="170"/>
        <v>/rsm:CrossIndustryInvoice/rsm:SupplyChainTradeTransaction/ram:ApplicableHeaderTradeSettlement/ram:SpecifiedLogisticsServiceCharge/ram:AppliedAmount</v>
      </c>
      <c r="AS1033" s="66" t="s">
        <v>163</v>
      </c>
      <c r="AT1033" s="68" t="s">
        <v>56</v>
      </c>
      <c r="AU1033" s="62" t="str">
        <f t="shared" si="174"/>
        <v>0..n</v>
      </c>
      <c r="AV1033" s="66"/>
      <c r="AW1033" s="69"/>
      <c r="AX1033" s="7"/>
      <c r="AY1033" s="70" t="str">
        <f t="shared" si="175"/>
        <v>EXTENDED</v>
      </c>
      <c r="AZ1033" s="70" t="str">
        <f t="shared" si="175"/>
        <v>EXTENDED</v>
      </c>
      <c r="BA1033" s="1"/>
      <c r="BB1033" s="57"/>
      <c r="BE1033"/>
      <c r="BF1033" s="1"/>
      <c r="BG1033" s="1"/>
      <c r="BH1033" s="1"/>
      <c r="BI1033" s="1"/>
      <c r="BJ1033" s="1"/>
      <c r="BK1033" s="1"/>
      <c r="BL1033" s="1"/>
      <c r="BM1033" s="1"/>
      <c r="BN1033" s="1"/>
      <c r="BO1033" s="1"/>
      <c r="BP1033" s="1"/>
      <c r="BQ1033" s="1"/>
      <c r="BR1033" s="1"/>
      <c r="BS1033" s="1"/>
      <c r="BT1033" s="1"/>
      <c r="BU1033" s="1"/>
      <c r="BV1033" s="1"/>
      <c r="BW1033" s="1"/>
      <c r="BX1033" s="1"/>
      <c r="BY1033" s="1"/>
      <c r="BZ1033" s="1"/>
    </row>
    <row r="1034" spans="1:78" s="59" customFormat="1" ht="85.5">
      <c r="A1034" s="45" t="str">
        <f t="shared" si="168"/>
        <v>EXT</v>
      </c>
      <c r="B1034" s="45"/>
      <c r="C1034" s="316" t="s">
        <v>5065</v>
      </c>
      <c r="D1034" s="214" t="s">
        <v>3431</v>
      </c>
      <c r="E1034" s="139" t="s">
        <v>41</v>
      </c>
      <c r="F1034" s="295" t="e">
        <v>#N/A</v>
      </c>
      <c r="G1034" s="140">
        <f t="shared" si="165"/>
        <v>4</v>
      </c>
      <c r="H1034" s="140" t="s">
        <v>62</v>
      </c>
      <c r="I1034" s="216" t="s">
        <v>4441</v>
      </c>
      <c r="J1034" s="125"/>
      <c r="K1034" s="126"/>
      <c r="L1034" s="126"/>
      <c r="M1034" s="126"/>
      <c r="N1034" s="125"/>
      <c r="O1034" s="124" t="s">
        <v>238</v>
      </c>
      <c r="P1034" s="124" t="str">
        <f t="shared" si="169"/>
        <v>1..n</v>
      </c>
      <c r="Q1034" s="141" t="s">
        <v>4442</v>
      </c>
      <c r="R1034" s="142" t="s">
        <v>4443</v>
      </c>
      <c r="S1034" s="124"/>
      <c r="T1034" s="129"/>
      <c r="U1034" s="140" t="s">
        <v>62</v>
      </c>
      <c r="V1034" s="124"/>
      <c r="W1034" s="130"/>
      <c r="X1034" s="38"/>
      <c r="Y1034" s="143" t="s">
        <v>47</v>
      </c>
      <c r="Z1034" s="143" t="s">
        <v>47</v>
      </c>
      <c r="AA1034" s="4"/>
      <c r="AB1034" s="13" t="str">
        <f t="shared" si="166"/>
        <v>/rsm:CrossIndustryInvoice/rsm:SupplyChainTradeTransaction/ram:ApplicableHeaderTradeSettlement/ram:SpecifiedLogisticsServiceCharge</v>
      </c>
      <c r="AC1034" s="13" t="str">
        <f t="shared" si="167"/>
        <v>/ram:AppliedTradeTax</v>
      </c>
      <c r="AD1034" s="14">
        <f>COUNTIFS(R$4:R1034,AB1034)</f>
        <v>1</v>
      </c>
      <c r="AE1034" s="1"/>
      <c r="AF1034" s="139" t="str">
        <f t="shared" si="171"/>
        <v>EXT</v>
      </c>
      <c r="AG1034" s="140">
        <f t="shared" si="172"/>
        <v>4</v>
      </c>
      <c r="AH1034" s="140" t="str">
        <f t="shared" si="173"/>
        <v>0..n</v>
      </c>
      <c r="AI1034" s="216">
        <v>0</v>
      </c>
      <c r="AJ1034" s="125"/>
      <c r="AK1034" s="126"/>
      <c r="AL1034" s="126"/>
      <c r="AM1034" s="126"/>
      <c r="AN1034" s="125"/>
      <c r="AO1034" s="124" t="str">
        <f t="shared" si="170"/>
        <v>1..n</v>
      </c>
      <c r="AP1034" s="124" t="str">
        <f t="shared" si="170"/>
        <v>1..n</v>
      </c>
      <c r="AQ1034" s="141" t="str">
        <f t="shared" si="170"/>
        <v>/rsm:CrossIndustryInvoice
/rsm:SupplyChainTradeTransaction
/ram:ApplicableHeaderTradeSettlement
/ram:SpecifiedLogisticsServiceCharge
/ram:AppliedTradeTax</v>
      </c>
      <c r="AR1034" s="142" t="str">
        <f t="shared" si="170"/>
        <v>/rsm:CrossIndustryInvoice/rsm:SupplyChainTradeTransaction/ram:ApplicableHeaderTradeSettlement/ram:SpecifiedLogisticsServiceCharge/ram:AppliedTradeTax</v>
      </c>
      <c r="AS1034" s="124"/>
      <c r="AT1034" s="129"/>
      <c r="AU1034" s="140" t="str">
        <f t="shared" si="174"/>
        <v>0..n</v>
      </c>
      <c r="AV1034" s="124"/>
      <c r="AW1034" s="130"/>
      <c r="AX1034" s="7"/>
      <c r="AY1034" s="143" t="str">
        <f t="shared" si="175"/>
        <v>EXTENDED</v>
      </c>
      <c r="AZ1034" s="143" t="str">
        <f t="shared" si="175"/>
        <v>EXTENDED</v>
      </c>
      <c r="BA1034" s="1"/>
      <c r="BB1034" s="57"/>
      <c r="BE1034"/>
      <c r="BF1034" s="1"/>
      <c r="BG1034" s="1"/>
      <c r="BH1034" s="1"/>
      <c r="BI1034" s="1"/>
      <c r="BJ1034" s="1"/>
      <c r="BK1034" s="1"/>
      <c r="BL1034" s="1"/>
      <c r="BM1034" s="1"/>
      <c r="BN1034" s="1"/>
      <c r="BO1034" s="1"/>
      <c r="BP1034" s="1"/>
      <c r="BQ1034" s="1"/>
      <c r="BR1034" s="1"/>
      <c r="BS1034" s="1"/>
      <c r="BT1034" s="1"/>
      <c r="BU1034" s="1"/>
      <c r="BV1034" s="1"/>
      <c r="BW1034" s="1"/>
      <c r="BX1034" s="1"/>
      <c r="BY1034" s="1"/>
      <c r="BZ1034" s="1"/>
    </row>
    <row r="1035" spans="1:78" s="59" customFormat="1" ht="99.75">
      <c r="A1035" s="45" t="str">
        <f t="shared" si="168"/>
        <v>EXT</v>
      </c>
      <c r="B1035" s="45"/>
      <c r="C1035" s="45"/>
      <c r="D1035" s="214" t="s">
        <v>3431</v>
      </c>
      <c r="E1035" s="61" t="s">
        <v>41</v>
      </c>
      <c r="F1035" s="281" t="e">
        <v>#N/A</v>
      </c>
      <c r="G1035" s="62">
        <f t="shared" si="165"/>
        <v>5</v>
      </c>
      <c r="H1035" s="62" t="s">
        <v>42</v>
      </c>
      <c r="I1035" s="64" t="s">
        <v>393</v>
      </c>
      <c r="J1035" s="64"/>
      <c r="K1035" s="65" t="s">
        <v>804</v>
      </c>
      <c r="L1035" s="65"/>
      <c r="M1035" s="65" t="s">
        <v>805</v>
      </c>
      <c r="N1035" s="64"/>
      <c r="O1035" s="66" t="s">
        <v>42</v>
      </c>
      <c r="P1035" s="66" t="str">
        <f t="shared" si="169"/>
        <v>0..1</v>
      </c>
      <c r="Q1035" s="6" t="s">
        <v>4444</v>
      </c>
      <c r="R1035" s="67" t="s">
        <v>4445</v>
      </c>
      <c r="S1035" s="66"/>
      <c r="T1035" s="68"/>
      <c r="U1035" s="62" t="s">
        <v>42</v>
      </c>
      <c r="V1035" s="66"/>
      <c r="W1035" s="69"/>
      <c r="X1035" s="38"/>
      <c r="Y1035" s="70" t="s">
        <v>47</v>
      </c>
      <c r="Z1035" s="70" t="s">
        <v>47</v>
      </c>
      <c r="AA1035" s="4"/>
      <c r="AB1035" s="13" t="str">
        <f t="shared" si="166"/>
        <v>/rsm:CrossIndustryInvoice/rsm:SupplyChainTradeTransaction/ram:ApplicableHeaderTradeSettlement/ram:SpecifiedLogisticsServiceCharge/ram:AppliedTradeTax</v>
      </c>
      <c r="AC1035" s="13" t="str">
        <f t="shared" si="167"/>
        <v>/ram:TypeCode</v>
      </c>
      <c r="AD1035" s="14">
        <f>COUNTIFS(R$4:R1035,AB1035)</f>
        <v>1</v>
      </c>
      <c r="AE1035" s="1"/>
      <c r="AF1035" s="61" t="str">
        <f t="shared" si="171"/>
        <v>EXT</v>
      </c>
      <c r="AG1035" s="62">
        <f t="shared" si="172"/>
        <v>5</v>
      </c>
      <c r="AH1035" s="62" t="str">
        <f t="shared" si="173"/>
        <v>0..1</v>
      </c>
      <c r="AI1035" s="64">
        <v>0</v>
      </c>
      <c r="AJ1035" s="64"/>
      <c r="AK1035" s="65"/>
      <c r="AL1035" s="65"/>
      <c r="AM1035" s="65"/>
      <c r="AN1035" s="64"/>
      <c r="AO1035" s="66" t="str">
        <f t="shared" si="170"/>
        <v>0..1</v>
      </c>
      <c r="AP1035" s="66" t="str">
        <f t="shared" si="170"/>
        <v>0..1</v>
      </c>
      <c r="AQ1035" s="6" t="str">
        <f t="shared" si="170"/>
        <v>/rsm:CrossIndustryInvoice
/rsm:SupplyChainTradeTransaction
/ram:ApplicableHeaderTradeSettlement
/ram:SpecifiedLogisticsServiceCharge
/ram:AppliedTradeTax
/ram:TypeCode</v>
      </c>
      <c r="AR1035" s="67" t="str">
        <f t="shared" si="170"/>
        <v>/rsm:CrossIndustryInvoice/rsm:SupplyChainTradeTransaction/ram:ApplicableHeaderTradeSettlement/ram:SpecifiedLogisticsServiceCharge/ram:AppliedTradeTax/ram:TypeCode</v>
      </c>
      <c r="AS1035" s="66"/>
      <c r="AT1035" s="68"/>
      <c r="AU1035" s="62" t="str">
        <f t="shared" si="174"/>
        <v>0..1</v>
      </c>
      <c r="AV1035" s="66"/>
      <c r="AW1035" s="69"/>
      <c r="AX1035" s="7"/>
      <c r="AY1035" s="70" t="str">
        <f t="shared" si="175"/>
        <v>EXTENDED</v>
      </c>
      <c r="AZ1035" s="70" t="str">
        <f t="shared" si="175"/>
        <v>EXTENDED</v>
      </c>
      <c r="BA1035" s="1"/>
      <c r="BB1035" s="57"/>
      <c r="BE1035"/>
      <c r="BF1035" s="1"/>
      <c r="BG1035" s="1"/>
      <c r="BH1035" s="1"/>
      <c r="BI1035" s="1"/>
      <c r="BJ1035" s="1"/>
      <c r="BK1035" s="1"/>
      <c r="BL1035" s="1"/>
      <c r="BM1035" s="1"/>
      <c r="BN1035" s="1"/>
      <c r="BO1035" s="1"/>
      <c r="BP1035" s="1"/>
      <c r="BQ1035" s="1"/>
      <c r="BR1035" s="1"/>
      <c r="BS1035" s="1"/>
      <c r="BT1035" s="1"/>
      <c r="BU1035" s="1"/>
      <c r="BV1035" s="1"/>
      <c r="BW1035" s="1"/>
      <c r="BX1035" s="1"/>
      <c r="BY1035" s="1"/>
      <c r="BZ1035" s="1"/>
    </row>
    <row r="1036" spans="1:78" s="59" customFormat="1" ht="165.75">
      <c r="A1036" s="45" t="str">
        <f t="shared" si="168"/>
        <v>EXT</v>
      </c>
      <c r="B1036" s="45"/>
      <c r="C1036" s="45"/>
      <c r="D1036" s="214" t="s">
        <v>3431</v>
      </c>
      <c r="E1036" s="61" t="s">
        <v>41</v>
      </c>
      <c r="F1036" s="281" t="e">
        <v>#N/A</v>
      </c>
      <c r="G1036" s="62">
        <f t="shared" si="165"/>
        <v>5</v>
      </c>
      <c r="H1036" s="62" t="s">
        <v>42</v>
      </c>
      <c r="I1036" s="64" t="s">
        <v>813</v>
      </c>
      <c r="J1036" s="64" t="s">
        <v>4423</v>
      </c>
      <c r="K1036" s="65" t="s">
        <v>815</v>
      </c>
      <c r="L1036" s="65" t="s">
        <v>816</v>
      </c>
      <c r="M1036" s="65"/>
      <c r="N1036" s="64"/>
      <c r="O1036" s="66" t="s">
        <v>32</v>
      </c>
      <c r="P1036" s="66" t="str">
        <f t="shared" si="169"/>
        <v>1..1</v>
      </c>
      <c r="Q1036" s="6" t="s">
        <v>4446</v>
      </c>
      <c r="R1036" s="67" t="s">
        <v>4447</v>
      </c>
      <c r="S1036" s="66" t="s">
        <v>131</v>
      </c>
      <c r="T1036" s="68" t="s">
        <v>56</v>
      </c>
      <c r="U1036" s="62" t="s">
        <v>42</v>
      </c>
      <c r="V1036" s="66"/>
      <c r="W1036" s="69"/>
      <c r="X1036" s="38"/>
      <c r="Y1036" s="70" t="s">
        <v>47</v>
      </c>
      <c r="Z1036" s="70" t="s">
        <v>47</v>
      </c>
      <c r="AA1036" s="4"/>
      <c r="AB1036" s="13" t="str">
        <f t="shared" si="166"/>
        <v>/rsm:CrossIndustryInvoice/rsm:SupplyChainTradeTransaction/ram:ApplicableHeaderTradeSettlement/ram:SpecifiedLogisticsServiceCharge/ram:AppliedTradeTax</v>
      </c>
      <c r="AC1036" s="13" t="str">
        <f t="shared" si="167"/>
        <v>/ram:CategoryCode</v>
      </c>
      <c r="AD1036" s="14">
        <f>COUNTIFS(R$4:R1036,AB1036)</f>
        <v>1</v>
      </c>
      <c r="AE1036" s="1"/>
      <c r="AF1036" s="61" t="str">
        <f t="shared" si="171"/>
        <v>EXT</v>
      </c>
      <c r="AG1036" s="62">
        <f t="shared" si="172"/>
        <v>5</v>
      </c>
      <c r="AH1036" s="62" t="str">
        <f t="shared" si="173"/>
        <v>0..1</v>
      </c>
      <c r="AI1036" s="64">
        <v>0</v>
      </c>
      <c r="AJ1036" s="64"/>
      <c r="AK1036" s="65"/>
      <c r="AL1036" s="65"/>
      <c r="AM1036" s="65"/>
      <c r="AN1036" s="64"/>
      <c r="AO1036" s="66" t="str">
        <f t="shared" si="170"/>
        <v>1..1</v>
      </c>
      <c r="AP1036" s="66" t="str">
        <f t="shared" si="170"/>
        <v>1..1</v>
      </c>
      <c r="AQ1036" s="6" t="str">
        <f t="shared" si="170"/>
        <v>/rsm:CrossIndustryInvoice
/rsm:SupplyChainTradeTransaction
/ram:ApplicableHeaderTradeSettlement
/ram:SpecifiedLogisticsServiceCharge
/ram:AppliedTradeTax
/ram:CategoryCode</v>
      </c>
      <c r="AR1036" s="67" t="str">
        <f t="shared" si="170"/>
        <v>/rsm:CrossIndustryInvoice/rsm:SupplyChainTradeTransaction/ram:ApplicableHeaderTradeSettlement/ram:SpecifiedLogisticsServiceCharge/ram:AppliedTradeTax/ram:CategoryCode</v>
      </c>
      <c r="AS1036" s="66" t="s">
        <v>131</v>
      </c>
      <c r="AT1036" s="68" t="s">
        <v>56</v>
      </c>
      <c r="AU1036" s="62" t="str">
        <f t="shared" si="174"/>
        <v>0..1</v>
      </c>
      <c r="AV1036" s="66"/>
      <c r="AW1036" s="69"/>
      <c r="AX1036" s="7"/>
      <c r="AY1036" s="70" t="str">
        <f t="shared" si="175"/>
        <v>EXTENDED</v>
      </c>
      <c r="AZ1036" s="70" t="str">
        <f t="shared" si="175"/>
        <v>EXTENDED</v>
      </c>
      <c r="BA1036" s="1"/>
      <c r="BB1036" s="57"/>
      <c r="BE1036"/>
      <c r="BF1036" s="1"/>
      <c r="BG1036" s="1"/>
      <c r="BH1036" s="1"/>
      <c r="BI1036" s="1"/>
      <c r="BJ1036" s="1"/>
      <c r="BK1036" s="1"/>
      <c r="BL1036" s="1"/>
      <c r="BM1036" s="1"/>
      <c r="BN1036" s="1"/>
      <c r="BO1036" s="1"/>
      <c r="BP1036" s="1"/>
      <c r="BQ1036" s="1"/>
      <c r="BR1036" s="1"/>
      <c r="BS1036" s="1"/>
      <c r="BT1036" s="1"/>
      <c r="BU1036" s="1"/>
      <c r="BV1036" s="1"/>
      <c r="BW1036" s="1"/>
      <c r="BX1036" s="1"/>
      <c r="BY1036" s="1"/>
      <c r="BZ1036" s="1"/>
    </row>
    <row r="1037" spans="1:78" s="59" customFormat="1" ht="99.75">
      <c r="A1037" s="45" t="str">
        <f t="shared" si="168"/>
        <v>EXT</v>
      </c>
      <c r="B1037" s="45"/>
      <c r="C1037" s="45"/>
      <c r="D1037" s="214" t="s">
        <v>3431</v>
      </c>
      <c r="E1037" s="61" t="s">
        <v>41</v>
      </c>
      <c r="F1037" s="281" t="e">
        <v>#N/A</v>
      </c>
      <c r="G1037" s="62">
        <f t="shared" ref="G1037:G1100" si="176">LEN(R1037)-LEN(SUBSTITUTE(R1037,"/",""))-1</f>
        <v>5</v>
      </c>
      <c r="H1037" s="62" t="s">
        <v>42</v>
      </c>
      <c r="I1037" s="64" t="s">
        <v>824</v>
      </c>
      <c r="J1037" s="64"/>
      <c r="K1037" s="65"/>
      <c r="L1037" s="65"/>
      <c r="M1037" s="65"/>
      <c r="N1037" s="64"/>
      <c r="O1037" s="66" t="s">
        <v>42</v>
      </c>
      <c r="P1037" s="66" t="str">
        <f t="shared" si="169"/>
        <v>0..1</v>
      </c>
      <c r="Q1037" s="6" t="s">
        <v>4448</v>
      </c>
      <c r="R1037" s="67" t="s">
        <v>4449</v>
      </c>
      <c r="S1037" s="66" t="s">
        <v>722</v>
      </c>
      <c r="T1037" s="68" t="s">
        <v>56</v>
      </c>
      <c r="U1037" s="62" t="s">
        <v>42</v>
      </c>
      <c r="V1037" s="66"/>
      <c r="W1037" s="69"/>
      <c r="X1037" s="38"/>
      <c r="Y1037" s="70" t="s">
        <v>47</v>
      </c>
      <c r="Z1037" s="70" t="s">
        <v>47</v>
      </c>
      <c r="AA1037" s="4"/>
      <c r="AB1037" s="13" t="str">
        <f t="shared" si="166"/>
        <v>/rsm:CrossIndustryInvoice/rsm:SupplyChainTradeTransaction/ram:ApplicableHeaderTradeSettlement/ram:SpecifiedLogisticsServiceCharge/ram:AppliedTradeTax</v>
      </c>
      <c r="AC1037" s="13" t="str">
        <f t="shared" si="167"/>
        <v>/ram:RateApplicablePercent</v>
      </c>
      <c r="AD1037" s="14">
        <f>COUNTIFS(R$4:R1037,AB1037)</f>
        <v>1</v>
      </c>
      <c r="AE1037" s="1"/>
      <c r="AF1037" s="61" t="str">
        <f t="shared" si="171"/>
        <v>EXT</v>
      </c>
      <c r="AG1037" s="62">
        <f t="shared" si="172"/>
        <v>5</v>
      </c>
      <c r="AH1037" s="62" t="str">
        <f t="shared" si="173"/>
        <v>0..1</v>
      </c>
      <c r="AI1037" s="64">
        <v>0</v>
      </c>
      <c r="AJ1037" s="64"/>
      <c r="AK1037" s="65"/>
      <c r="AL1037" s="65"/>
      <c r="AM1037" s="65"/>
      <c r="AN1037" s="64"/>
      <c r="AO1037" s="66" t="str">
        <f t="shared" si="170"/>
        <v>0..1</v>
      </c>
      <c r="AP1037" s="66" t="str">
        <f t="shared" si="170"/>
        <v>0..1</v>
      </c>
      <c r="AQ1037" s="6" t="str">
        <f t="shared" si="170"/>
        <v>/rsm:CrossIndustryInvoice
/rsm:SupplyChainTradeTransaction
/ram:ApplicableHeaderTradeSettlement
/ram:SpecifiedLogisticsServiceCharge
/ram:AppliedTradeTax
/ram:RateApplicablePercent</v>
      </c>
      <c r="AR1037" s="67" t="str">
        <f t="shared" si="170"/>
        <v>/rsm:CrossIndustryInvoice/rsm:SupplyChainTradeTransaction/ram:ApplicableHeaderTradeSettlement/ram:SpecifiedLogisticsServiceCharge/ram:AppliedTradeTax/ram:RateApplicablePercent</v>
      </c>
      <c r="AS1037" s="66" t="s">
        <v>722</v>
      </c>
      <c r="AT1037" s="68" t="s">
        <v>56</v>
      </c>
      <c r="AU1037" s="62" t="str">
        <f t="shared" si="174"/>
        <v>0..1</v>
      </c>
      <c r="AV1037" s="66"/>
      <c r="AW1037" s="69"/>
      <c r="AX1037" s="7"/>
      <c r="AY1037" s="70" t="str">
        <f t="shared" si="175"/>
        <v>EXTENDED</v>
      </c>
      <c r="AZ1037" s="70" t="str">
        <f t="shared" si="175"/>
        <v>EXTENDED</v>
      </c>
      <c r="BA1037" s="1"/>
      <c r="BB1037" s="57"/>
      <c r="BE1037"/>
      <c r="BF1037" s="1"/>
      <c r="BG1037" s="1"/>
      <c r="BH1037" s="1"/>
      <c r="BI1037" s="1"/>
      <c r="BJ1037" s="1"/>
      <c r="BK1037" s="1"/>
      <c r="BL1037" s="1"/>
      <c r="BM1037" s="1"/>
      <c r="BN1037" s="1"/>
      <c r="BO1037" s="1"/>
      <c r="BP1037" s="1"/>
      <c r="BQ1037" s="1"/>
      <c r="BR1037" s="1"/>
      <c r="BS1037" s="1"/>
      <c r="BT1037" s="1"/>
      <c r="BU1037" s="1"/>
      <c r="BV1037" s="1"/>
      <c r="BW1037" s="1"/>
      <c r="BX1037" s="1"/>
      <c r="BY1037" s="1"/>
      <c r="BZ1037" s="1"/>
    </row>
    <row r="1038" spans="1:78" s="59" customFormat="1" ht="63.75">
      <c r="A1038" s="45" t="str">
        <f t="shared" si="168"/>
        <v>NO</v>
      </c>
      <c r="B1038" s="45"/>
      <c r="C1038" s="45"/>
      <c r="D1038" s="210" t="s">
        <v>3431</v>
      </c>
      <c r="E1038" s="211" t="s">
        <v>4450</v>
      </c>
      <c r="F1038" s="310" t="e">
        <v>#N/A</v>
      </c>
      <c r="G1038" s="230">
        <f t="shared" si="176"/>
        <v>3</v>
      </c>
      <c r="H1038" s="230" t="s">
        <v>42</v>
      </c>
      <c r="I1038" s="234" t="s">
        <v>4451</v>
      </c>
      <c r="J1038" s="231"/>
      <c r="K1038" s="232"/>
      <c r="L1038" s="232"/>
      <c r="M1038" s="232"/>
      <c r="N1038" s="231"/>
      <c r="O1038" s="218" t="s">
        <v>42</v>
      </c>
      <c r="P1038" s="218" t="s">
        <v>62</v>
      </c>
      <c r="Q1038" s="219" t="s">
        <v>4452</v>
      </c>
      <c r="R1038" s="220" t="s">
        <v>4453</v>
      </c>
      <c r="S1038" s="218"/>
      <c r="T1038" s="183"/>
      <c r="U1038" s="218" t="s">
        <v>62</v>
      </c>
      <c r="V1038" s="218"/>
      <c r="W1038" s="221"/>
      <c r="X1038" s="38"/>
      <c r="Y1038" s="183" t="s">
        <v>185</v>
      </c>
      <c r="Z1038" s="183" t="s">
        <v>185</v>
      </c>
      <c r="AA1038" s="4"/>
      <c r="AB1038" s="13" t="str">
        <f t="shared" si="166"/>
        <v>/rsm:CrossIndustryInvoice/rsm:SupplyChainTradeTransaction/ram:ApplicableHeaderTradeSettlement</v>
      </c>
      <c r="AC1038" s="13" t="str">
        <f t="shared" si="167"/>
        <v>/ram:SpecifiedTradePaymentTerms</v>
      </c>
      <c r="AD1038" s="14">
        <f>COUNTIFS(R$4:R1038,AB1038)</f>
        <v>1</v>
      </c>
      <c r="AE1038" s="1"/>
      <c r="AF1038" s="211" t="str">
        <f t="shared" si="171"/>
        <v>BT-20-00</v>
      </c>
      <c r="AG1038" s="230">
        <f t="shared" si="172"/>
        <v>3</v>
      </c>
      <c r="AH1038" s="230" t="str">
        <f t="shared" si="173"/>
        <v>0..1</v>
      </c>
      <c r="AI1038" s="231" t="s">
        <v>4454</v>
      </c>
      <c r="AJ1038" s="231"/>
      <c r="AK1038" s="232"/>
      <c r="AL1038" s="232"/>
      <c r="AM1038" s="232" t="s">
        <v>35</v>
      </c>
      <c r="AN1038" s="231"/>
      <c r="AO1038" s="218" t="str">
        <f t="shared" si="170"/>
        <v>0..1</v>
      </c>
      <c r="AP1038" s="218" t="str">
        <f t="shared" si="170"/>
        <v>0..n</v>
      </c>
      <c r="AQ1038" s="219" t="str">
        <f t="shared" si="170"/>
        <v>/rsm:CrossIndustryInvoice
/rsm:SupplyChainTradeTransaction
/ram:ApplicableHeaderTradeSettlement
/ram:SpecifiedTradePaymentTerms</v>
      </c>
      <c r="AR1038" s="220" t="str">
        <f t="shared" si="170"/>
        <v>/rsm:CrossIndustryInvoice/rsm:SupplyChainTradeTransaction/ram:ApplicableHeaderTradeSettlement/ram:SpecifiedTradePaymentTerms</v>
      </c>
      <c r="AS1038" s="218"/>
      <c r="AT1038" s="183"/>
      <c r="AU1038" s="218" t="str">
        <f t="shared" si="174"/>
        <v>0..n</v>
      </c>
      <c r="AV1038" s="218"/>
      <c r="AW1038" s="221"/>
      <c r="AX1038" s="7"/>
      <c r="AY1038" s="183" t="str">
        <f t="shared" si="175"/>
        <v>BASIC WL</v>
      </c>
      <c r="AZ1038" s="183" t="str">
        <f t="shared" si="175"/>
        <v>BASIC WL</v>
      </c>
      <c r="BA1038" s="1"/>
      <c r="BB1038" s="57"/>
      <c r="BE1038"/>
      <c r="BF1038" s="1"/>
      <c r="BG1038" s="1"/>
      <c r="BH1038" s="1"/>
      <c r="BI1038" s="1"/>
      <c r="BJ1038" s="1"/>
      <c r="BK1038" s="1"/>
      <c r="BL1038" s="1"/>
      <c r="BM1038" s="1"/>
      <c r="BN1038" s="1"/>
      <c r="BO1038" s="1"/>
      <c r="BP1038" s="1"/>
      <c r="BQ1038" s="1"/>
      <c r="BR1038" s="1"/>
      <c r="BS1038" s="1"/>
      <c r="BT1038" s="1"/>
      <c r="BU1038" s="1"/>
      <c r="BV1038" s="1"/>
      <c r="BW1038" s="1"/>
      <c r="BX1038" s="1"/>
      <c r="BY1038" s="1"/>
      <c r="BZ1038" s="1"/>
    </row>
    <row r="1039" spans="1:78" s="59" customFormat="1" ht="85.5">
      <c r="A1039" s="45" t="str">
        <f t="shared" si="168"/>
        <v>YES</v>
      </c>
      <c r="B1039" s="45"/>
      <c r="C1039" s="45"/>
      <c r="D1039" s="212" t="s">
        <v>3431</v>
      </c>
      <c r="E1039" s="213" t="s">
        <v>4455</v>
      </c>
      <c r="F1039" s="311" t="s">
        <v>4455</v>
      </c>
      <c r="G1039" s="66">
        <f t="shared" si="176"/>
        <v>4</v>
      </c>
      <c r="H1039" s="66" t="s">
        <v>42</v>
      </c>
      <c r="I1039" s="64" t="s">
        <v>4456</v>
      </c>
      <c r="J1039" s="64" t="s">
        <v>4457</v>
      </c>
      <c r="K1039" s="65" t="s">
        <v>4458</v>
      </c>
      <c r="L1039" s="65"/>
      <c r="M1039" s="65" t="s">
        <v>4459</v>
      </c>
      <c r="N1039" s="64" t="s">
        <v>70</v>
      </c>
      <c r="O1039" s="66" t="s">
        <v>42</v>
      </c>
      <c r="P1039" s="66" t="str">
        <f t="shared" si="169"/>
        <v>0..1</v>
      </c>
      <c r="Q1039" s="2" t="s">
        <v>4460</v>
      </c>
      <c r="R1039" s="75" t="s">
        <v>4461</v>
      </c>
      <c r="S1039" s="66" t="s">
        <v>73</v>
      </c>
      <c r="T1039" s="68" t="s">
        <v>56</v>
      </c>
      <c r="U1039" s="66" t="s">
        <v>62</v>
      </c>
      <c r="V1039" s="66" t="s">
        <v>200</v>
      </c>
      <c r="W1039" s="69" t="s">
        <v>35</v>
      </c>
      <c r="X1039" s="38"/>
      <c r="Y1039" s="68" t="s">
        <v>282</v>
      </c>
      <c r="Z1039" s="68" t="s">
        <v>185</v>
      </c>
      <c r="AA1039" s="4"/>
      <c r="AB1039" s="13" t="str">
        <f t="shared" si="166"/>
        <v>/rsm:CrossIndustryInvoice/rsm:SupplyChainTradeTransaction/ram:ApplicableHeaderTradeSettlement/ram:SpecifiedTradePaymentTerms</v>
      </c>
      <c r="AC1039" s="13" t="str">
        <f t="shared" si="167"/>
        <v>/ram:Description</v>
      </c>
      <c r="AD1039" s="14">
        <f>COUNTIFS(R$4:R1039,AB1039)</f>
        <v>1</v>
      </c>
      <c r="AE1039" s="1"/>
      <c r="AF1039" s="213" t="str">
        <f t="shared" si="171"/>
        <v>BT-20</v>
      </c>
      <c r="AG1039" s="66">
        <f t="shared" si="172"/>
        <v>4</v>
      </c>
      <c r="AH1039" s="66" t="str">
        <f t="shared" si="173"/>
        <v>0..1</v>
      </c>
      <c r="AI1039" s="64" t="s">
        <v>4462</v>
      </c>
      <c r="AJ1039" s="64" t="s">
        <v>4463</v>
      </c>
      <c r="AK1039" s="65" t="s">
        <v>4464</v>
      </c>
      <c r="AL1039" s="65"/>
      <c r="AM1039" s="65" t="s">
        <v>4465</v>
      </c>
      <c r="AN1039" s="64" t="s">
        <v>78</v>
      </c>
      <c r="AO1039" s="66" t="str">
        <f t="shared" si="170"/>
        <v>0..1</v>
      </c>
      <c r="AP1039" s="66" t="str">
        <f t="shared" si="170"/>
        <v>0..1</v>
      </c>
      <c r="AQ1039" s="2" t="str">
        <f t="shared" si="170"/>
        <v>/rsm:CrossIndustryInvoice
/rsm:SupplyChainTradeTransaction
/ram:ApplicableHeaderTradeSettlement
/ram:SpecifiedTradePaymentTerms
/ram:Description</v>
      </c>
      <c r="AR1039" s="75" t="str">
        <f t="shared" si="170"/>
        <v>/rsm:CrossIndustryInvoice/rsm:SupplyChainTradeTransaction/ram:ApplicableHeaderTradeSettlement/ram:SpecifiedTradePaymentTerms/ram:Description</v>
      </c>
      <c r="AS1039" s="66" t="s">
        <v>73</v>
      </c>
      <c r="AT1039" s="68" t="s">
        <v>56</v>
      </c>
      <c r="AU1039" s="66" t="str">
        <f t="shared" si="174"/>
        <v>0..n</v>
      </c>
      <c r="AV1039" s="66" t="s">
        <v>200</v>
      </c>
      <c r="AW1039" s="69" t="s">
        <v>35</v>
      </c>
      <c r="AX1039" s="7"/>
      <c r="AY1039" s="68" t="str">
        <f t="shared" si="175"/>
        <v>EN 16931</v>
      </c>
      <c r="AZ1039" s="68" t="str">
        <f t="shared" si="175"/>
        <v>BASIC WL</v>
      </c>
      <c r="BA1039" s="1"/>
      <c r="BB1039" s="57"/>
      <c r="BE1039"/>
      <c r="BF1039" s="1"/>
      <c r="BG1039" s="1"/>
      <c r="BH1039" s="1"/>
      <c r="BI1039" s="1"/>
      <c r="BJ1039" s="1"/>
      <c r="BK1039" s="1"/>
      <c r="BL1039" s="1"/>
      <c r="BM1039" s="1"/>
      <c r="BN1039" s="1"/>
      <c r="BO1039" s="1"/>
      <c r="BP1039" s="1"/>
      <c r="BQ1039" s="1"/>
      <c r="BR1039" s="1"/>
      <c r="BS1039" s="1"/>
      <c r="BT1039" s="1"/>
      <c r="BU1039" s="1"/>
      <c r="BV1039" s="1"/>
      <c r="BW1039" s="1"/>
      <c r="BX1039" s="1"/>
      <c r="BY1039" s="1"/>
      <c r="BZ1039" s="1"/>
    </row>
    <row r="1040" spans="1:78" s="59" customFormat="1" ht="85.5">
      <c r="A1040" s="45" t="str">
        <f t="shared" si="168"/>
        <v>NO</v>
      </c>
      <c r="B1040" s="45"/>
      <c r="C1040" s="45"/>
      <c r="D1040" s="212" t="s">
        <v>3431</v>
      </c>
      <c r="E1040" s="222" t="s">
        <v>4466</v>
      </c>
      <c r="F1040" s="312" t="e">
        <v>#N/A</v>
      </c>
      <c r="G1040" s="124">
        <f t="shared" si="176"/>
        <v>4</v>
      </c>
      <c r="H1040" s="124" t="s">
        <v>42</v>
      </c>
      <c r="I1040" s="137" t="s">
        <v>4467</v>
      </c>
      <c r="J1040" s="125"/>
      <c r="K1040" s="126"/>
      <c r="L1040" s="126"/>
      <c r="M1040" s="126"/>
      <c r="N1040" s="125"/>
      <c r="O1040" s="124" t="s">
        <v>42</v>
      </c>
      <c r="P1040" s="124" t="str">
        <f t="shared" si="169"/>
        <v>0..1</v>
      </c>
      <c r="Q1040" s="127" t="s">
        <v>4468</v>
      </c>
      <c r="R1040" s="128" t="s">
        <v>4469</v>
      </c>
      <c r="S1040" s="124"/>
      <c r="T1040" s="129"/>
      <c r="U1040" s="124" t="s">
        <v>42</v>
      </c>
      <c r="V1040" s="124"/>
      <c r="W1040" s="130"/>
      <c r="X1040" s="38"/>
      <c r="Y1040" s="129" t="s">
        <v>185</v>
      </c>
      <c r="Z1040" s="129" t="s">
        <v>185</v>
      </c>
      <c r="AA1040" s="4"/>
      <c r="AB1040" s="13" t="str">
        <f t="shared" si="166"/>
        <v>/rsm:CrossIndustryInvoice/rsm:SupplyChainTradeTransaction/ram:ApplicableHeaderTradeSettlement/ram:SpecifiedTradePaymentTerms</v>
      </c>
      <c r="AC1040" s="13" t="str">
        <f t="shared" si="167"/>
        <v>/ram:DueDateDateTime</v>
      </c>
      <c r="AD1040" s="14">
        <f>COUNTIFS(R$4:R1040,AB1040)</f>
        <v>1</v>
      </c>
      <c r="AE1040" s="1"/>
      <c r="AF1040" s="222" t="str">
        <f t="shared" si="171"/>
        <v>BT-9-00</v>
      </c>
      <c r="AG1040" s="124">
        <f t="shared" si="172"/>
        <v>4</v>
      </c>
      <c r="AH1040" s="124" t="str">
        <f t="shared" si="173"/>
        <v>0..1</v>
      </c>
      <c r="AI1040" s="137" t="s">
        <v>4470</v>
      </c>
      <c r="AJ1040" s="125"/>
      <c r="AK1040" s="126"/>
      <c r="AL1040" s="126"/>
      <c r="AM1040" s="126" t="s">
        <v>35</v>
      </c>
      <c r="AN1040" s="125"/>
      <c r="AO1040" s="124" t="str">
        <f t="shared" si="170"/>
        <v>0..1</v>
      </c>
      <c r="AP1040" s="124" t="str">
        <f t="shared" si="170"/>
        <v>0..1</v>
      </c>
      <c r="AQ1040" s="127" t="str">
        <f t="shared" si="170"/>
        <v>/rsm:CrossIndustryInvoice
/rsm:SupplyChainTradeTransaction
/ram:ApplicableHeaderTradeSettlement
/ram:SpecifiedTradePaymentTerms
/ram:DueDateDateTime</v>
      </c>
      <c r="AR1040" s="128" t="str">
        <f t="shared" si="170"/>
        <v>/rsm:CrossIndustryInvoice/rsm:SupplyChainTradeTransaction/ram:ApplicableHeaderTradeSettlement/ram:SpecifiedTradePaymentTerms/ram:DueDateDateTime</v>
      </c>
      <c r="AS1040" s="124"/>
      <c r="AT1040" s="129"/>
      <c r="AU1040" s="124" t="str">
        <f t="shared" si="174"/>
        <v>0..1</v>
      </c>
      <c r="AV1040" s="124"/>
      <c r="AW1040" s="130"/>
      <c r="AX1040" s="7"/>
      <c r="AY1040" s="129" t="str">
        <f t="shared" si="175"/>
        <v>BASIC WL</v>
      </c>
      <c r="AZ1040" s="129" t="str">
        <f t="shared" si="175"/>
        <v>BASIC WL</v>
      </c>
      <c r="BA1040" s="1"/>
      <c r="BB1040" s="57"/>
      <c r="BE1040"/>
      <c r="BF1040" s="1"/>
      <c r="BG1040" s="1"/>
      <c r="BH1040" s="1"/>
      <c r="BI1040" s="1"/>
      <c r="BJ1040" s="1"/>
      <c r="BK1040" s="1"/>
      <c r="BL1040" s="1"/>
      <c r="BM1040" s="1"/>
      <c r="BN1040" s="1"/>
      <c r="BO1040" s="1"/>
      <c r="BP1040" s="1"/>
      <c r="BQ1040" s="1"/>
      <c r="BR1040" s="1"/>
      <c r="BS1040" s="1"/>
      <c r="BT1040" s="1"/>
      <c r="BU1040" s="1"/>
      <c r="BV1040" s="1"/>
      <c r="BW1040" s="1"/>
      <c r="BX1040" s="1"/>
      <c r="BY1040" s="1"/>
      <c r="BZ1040" s="1"/>
    </row>
    <row r="1041" spans="1:78" s="59" customFormat="1" ht="89.25">
      <c r="A1041" s="45" t="str">
        <f t="shared" si="168"/>
        <v>YES</v>
      </c>
      <c r="B1041" s="45"/>
      <c r="C1041" s="45"/>
      <c r="D1041" s="212" t="s">
        <v>3431</v>
      </c>
      <c r="E1041" s="213" t="s">
        <v>4471</v>
      </c>
      <c r="F1041" s="311" t="s">
        <v>4471</v>
      </c>
      <c r="G1041" s="66">
        <f t="shared" si="176"/>
        <v>5</v>
      </c>
      <c r="H1041" s="66" t="s">
        <v>42</v>
      </c>
      <c r="I1041" s="64" t="s">
        <v>4472</v>
      </c>
      <c r="J1041" s="64" t="s">
        <v>4473</v>
      </c>
      <c r="K1041" s="65" t="s">
        <v>4474</v>
      </c>
      <c r="L1041" s="65"/>
      <c r="M1041" s="65" t="s">
        <v>4459</v>
      </c>
      <c r="N1041" s="64" t="s">
        <v>148</v>
      </c>
      <c r="O1041" s="66" t="s">
        <v>32</v>
      </c>
      <c r="P1041" s="66" t="str">
        <f t="shared" si="169"/>
        <v>1..1</v>
      </c>
      <c r="Q1041" s="2" t="s">
        <v>4475</v>
      </c>
      <c r="R1041" s="75" t="s">
        <v>4476</v>
      </c>
      <c r="S1041" s="66" t="s">
        <v>151</v>
      </c>
      <c r="T1041" s="68" t="s">
        <v>56</v>
      </c>
      <c r="U1041" s="66" t="s">
        <v>32</v>
      </c>
      <c r="V1041" s="66" t="s">
        <v>35</v>
      </c>
      <c r="W1041" s="69" t="s">
        <v>152</v>
      </c>
      <c r="X1041" s="38"/>
      <c r="Y1041" s="68" t="s">
        <v>185</v>
      </c>
      <c r="Z1041" s="68" t="s">
        <v>185</v>
      </c>
      <c r="AA1041" s="4"/>
      <c r="AB1041" s="13" t="str">
        <f t="shared" si="166"/>
        <v>/rsm:CrossIndustryInvoice/rsm:SupplyChainTradeTransaction/ram:ApplicableHeaderTradeSettlement/ram:SpecifiedTradePaymentTerms/ram:DueDateDateTime</v>
      </c>
      <c r="AC1041" s="13" t="str">
        <f t="shared" si="167"/>
        <v>/udt:DateTimeString</v>
      </c>
      <c r="AD1041" s="14">
        <f>COUNTIFS(R$4:R1041,AB1041)</f>
        <v>1</v>
      </c>
      <c r="AE1041" s="1"/>
      <c r="AF1041" s="213" t="str">
        <f t="shared" si="171"/>
        <v>BT-9</v>
      </c>
      <c r="AG1041" s="66">
        <f t="shared" si="172"/>
        <v>5</v>
      </c>
      <c r="AH1041" s="66" t="str">
        <f t="shared" si="173"/>
        <v>0..1</v>
      </c>
      <c r="AI1041" s="64" t="s">
        <v>4477</v>
      </c>
      <c r="AJ1041" s="64" t="s">
        <v>4478</v>
      </c>
      <c r="AK1041" s="65" t="s">
        <v>4479</v>
      </c>
      <c r="AL1041" s="65"/>
      <c r="AM1041" s="65" t="s">
        <v>4465</v>
      </c>
      <c r="AN1041" s="64" t="s">
        <v>148</v>
      </c>
      <c r="AO1041" s="66" t="str">
        <f t="shared" si="170"/>
        <v>1..1</v>
      </c>
      <c r="AP1041" s="66" t="str">
        <f t="shared" si="170"/>
        <v>1..1</v>
      </c>
      <c r="AQ1041" s="2" t="str">
        <f t="shared" si="170"/>
        <v>/rsm:CrossIndustryInvoice
/rsm:SupplyChainTradeTransaction
/ram:ApplicableHeaderTradeSettlement
/ram:SpecifiedTradePaymentTerms
/ram:DueDateDateTime
/udt:DateTimeString</v>
      </c>
      <c r="AR1041" s="75" t="str">
        <f t="shared" si="170"/>
        <v>/rsm:CrossIndustryInvoice/rsm:SupplyChainTradeTransaction/ram:ApplicableHeaderTradeSettlement/ram:SpecifiedTradePaymentTerms/ram:DueDateDateTime/udt:DateTimeString</v>
      </c>
      <c r="AS1041" s="66" t="s">
        <v>151</v>
      </c>
      <c r="AT1041" s="68" t="s">
        <v>56</v>
      </c>
      <c r="AU1041" s="66" t="str">
        <f t="shared" si="174"/>
        <v>1..1</v>
      </c>
      <c r="AV1041" s="66" t="s">
        <v>35</v>
      </c>
      <c r="AW1041" s="69" t="s">
        <v>152</v>
      </c>
      <c r="AX1041" s="7"/>
      <c r="AY1041" s="68" t="str">
        <f t="shared" si="175"/>
        <v>BASIC WL</v>
      </c>
      <c r="AZ1041" s="68" t="str">
        <f t="shared" si="175"/>
        <v>BASIC WL</v>
      </c>
      <c r="BA1041" s="1"/>
      <c r="BB1041" s="57"/>
      <c r="BE1041"/>
      <c r="BF1041" s="1"/>
      <c r="BG1041" s="1"/>
      <c r="BH1041" s="1"/>
      <c r="BI1041" s="1"/>
      <c r="BJ1041" s="1"/>
      <c r="BK1041" s="1"/>
      <c r="BL1041" s="1"/>
      <c r="BM1041" s="1"/>
      <c r="BN1041" s="1"/>
      <c r="BO1041" s="1"/>
      <c r="BP1041" s="1"/>
      <c r="BQ1041" s="1"/>
      <c r="BR1041" s="1"/>
      <c r="BS1041" s="1"/>
      <c r="BT1041" s="1"/>
      <c r="BU1041" s="1"/>
      <c r="BV1041" s="1"/>
      <c r="BW1041" s="1"/>
      <c r="BX1041" s="1"/>
      <c r="BY1041" s="1"/>
      <c r="BZ1041" s="1"/>
    </row>
    <row r="1042" spans="1:78" s="59" customFormat="1" ht="102">
      <c r="A1042" s="45" t="str">
        <f t="shared" si="168"/>
        <v>NO</v>
      </c>
      <c r="B1042" s="45"/>
      <c r="C1042" s="45"/>
      <c r="D1042" s="212" t="s">
        <v>3431</v>
      </c>
      <c r="E1042" s="213" t="s">
        <v>4480</v>
      </c>
      <c r="F1042" s="311" t="e">
        <v>#N/A</v>
      </c>
      <c r="G1042" s="66">
        <f t="shared" si="176"/>
        <v>6</v>
      </c>
      <c r="H1042" s="66" t="s">
        <v>32</v>
      </c>
      <c r="I1042" s="97" t="s">
        <v>1270</v>
      </c>
      <c r="J1042" s="64" t="s">
        <v>35</v>
      </c>
      <c r="K1042" s="65" t="s">
        <v>1267</v>
      </c>
      <c r="L1042" s="65"/>
      <c r="M1042" s="65" t="s">
        <v>160</v>
      </c>
      <c r="N1042" s="64"/>
      <c r="O1042" s="66" t="s">
        <v>32</v>
      </c>
      <c r="P1042" s="66" t="str">
        <f t="shared" si="169"/>
        <v>1..1</v>
      </c>
      <c r="Q1042" s="2" t="s">
        <v>4481</v>
      </c>
      <c r="R1042" s="75" t="s">
        <v>4482</v>
      </c>
      <c r="S1042" s="66" t="s">
        <v>35</v>
      </c>
      <c r="T1042" s="68" t="s">
        <v>163</v>
      </c>
      <c r="U1042" s="66" t="s">
        <v>42</v>
      </c>
      <c r="V1042" s="66" t="s">
        <v>35</v>
      </c>
      <c r="W1042" s="69" t="s">
        <v>160</v>
      </c>
      <c r="X1042" s="38"/>
      <c r="Y1042" s="68" t="s">
        <v>185</v>
      </c>
      <c r="Z1042" s="68" t="s">
        <v>185</v>
      </c>
      <c r="AA1042" s="4"/>
      <c r="AB1042" s="13" t="str">
        <f t="shared" si="166"/>
        <v>/rsm:CrossIndustryInvoice/rsm:SupplyChainTradeTransaction/ram:ApplicableHeaderTradeSettlement/ram:SpecifiedTradePaymentTerms/ram:DueDateDateTime/udt:DateTimeString</v>
      </c>
      <c r="AC1042" s="13" t="str">
        <f t="shared" si="167"/>
        <v>/@format</v>
      </c>
      <c r="AD1042" s="14">
        <f>COUNTIFS(R$4:R1042,AB1042)</f>
        <v>1</v>
      </c>
      <c r="AE1042" s="1"/>
      <c r="AF1042" s="213" t="str">
        <f t="shared" si="171"/>
        <v>BT-9-0</v>
      </c>
      <c r="AG1042" s="66">
        <f t="shared" si="172"/>
        <v>6</v>
      </c>
      <c r="AH1042" s="66" t="str">
        <f t="shared" si="173"/>
        <v>1..1</v>
      </c>
      <c r="AI1042" s="97" t="s">
        <v>1270</v>
      </c>
      <c r="AJ1042" s="64" t="s">
        <v>35</v>
      </c>
      <c r="AK1042" s="65" t="s">
        <v>165</v>
      </c>
      <c r="AL1042" s="65"/>
      <c r="AM1042" s="65" t="s">
        <v>166</v>
      </c>
      <c r="AN1042" s="64"/>
      <c r="AO1042" s="66" t="str">
        <f t="shared" si="170"/>
        <v>1..1</v>
      </c>
      <c r="AP1042" s="66" t="str">
        <f t="shared" si="170"/>
        <v>1..1</v>
      </c>
      <c r="AQ1042" s="2" t="str">
        <f t="shared" si="170"/>
        <v>/rsm:CrossIndustryInvoice
/rsm:SupplyChainTradeTransaction
/ram:ApplicableHeaderTradeSettlement
/ram:SpecifiedTradePaymentTerms
/ram:DueDateDateTime
/udt:DateTimeString
/@format</v>
      </c>
      <c r="AR1042" s="75" t="str">
        <f t="shared" si="170"/>
        <v>/rsm:CrossIndustryInvoice/rsm:SupplyChainTradeTransaction/ram:ApplicableHeaderTradeSettlement/ram:SpecifiedTradePaymentTerms/ram:DueDateDateTime/udt:DateTimeString/@format</v>
      </c>
      <c r="AS1042" s="66" t="s">
        <v>35</v>
      </c>
      <c r="AT1042" s="68" t="s">
        <v>163</v>
      </c>
      <c r="AU1042" s="66" t="str">
        <f t="shared" si="174"/>
        <v>0..1</v>
      </c>
      <c r="AV1042" s="66" t="s">
        <v>35</v>
      </c>
      <c r="AW1042" s="69" t="s">
        <v>160</v>
      </c>
      <c r="AX1042" s="7"/>
      <c r="AY1042" s="68" t="str">
        <f t="shared" si="175"/>
        <v>BASIC WL</v>
      </c>
      <c r="AZ1042" s="68" t="str">
        <f t="shared" si="175"/>
        <v>BASIC WL</v>
      </c>
      <c r="BA1042" s="1"/>
      <c r="BB1042" s="57"/>
      <c r="BE1042"/>
      <c r="BF1042" s="1"/>
      <c r="BG1042" s="1"/>
      <c r="BH1042" s="1"/>
      <c r="BI1042" s="1"/>
      <c r="BJ1042" s="1"/>
      <c r="BK1042" s="1"/>
      <c r="BL1042" s="1"/>
      <c r="BM1042" s="1"/>
      <c r="BN1042" s="1"/>
      <c r="BO1042" s="1"/>
      <c r="BP1042" s="1"/>
      <c r="BQ1042" s="1"/>
      <c r="BR1042" s="1"/>
      <c r="BS1042" s="1"/>
      <c r="BT1042" s="1"/>
      <c r="BU1042" s="1"/>
      <c r="BV1042" s="1"/>
      <c r="BW1042" s="1"/>
      <c r="BX1042" s="1"/>
      <c r="BY1042" s="1"/>
      <c r="BZ1042" s="1"/>
    </row>
    <row r="1043" spans="1:78" s="59" customFormat="1" ht="85.5">
      <c r="A1043" s="45" t="str">
        <f t="shared" si="168"/>
        <v>YES</v>
      </c>
      <c r="B1043" s="45"/>
      <c r="C1043" s="45"/>
      <c r="D1043" s="212" t="s">
        <v>3431</v>
      </c>
      <c r="E1043" s="213" t="s">
        <v>4483</v>
      </c>
      <c r="F1043" s="311" t="s">
        <v>4483</v>
      </c>
      <c r="G1043" s="66">
        <f t="shared" si="176"/>
        <v>4</v>
      </c>
      <c r="H1043" s="66" t="s">
        <v>42</v>
      </c>
      <c r="I1043" s="64" t="s">
        <v>4484</v>
      </c>
      <c r="J1043" s="64" t="s">
        <v>4485</v>
      </c>
      <c r="K1043" s="65" t="s">
        <v>3444</v>
      </c>
      <c r="L1043" s="65" t="s">
        <v>4486</v>
      </c>
      <c r="M1043" s="65" t="s">
        <v>35</v>
      </c>
      <c r="N1043" s="64" t="s">
        <v>90</v>
      </c>
      <c r="O1043" s="66" t="s">
        <v>42</v>
      </c>
      <c r="P1043" s="66" t="str">
        <f t="shared" si="169"/>
        <v>0..1</v>
      </c>
      <c r="Q1043" s="2" t="s">
        <v>4487</v>
      </c>
      <c r="R1043" s="75" t="s">
        <v>4488</v>
      </c>
      <c r="S1043" s="66" t="s">
        <v>55</v>
      </c>
      <c r="T1043" s="68" t="s">
        <v>56</v>
      </c>
      <c r="U1043" s="66" t="s">
        <v>62</v>
      </c>
      <c r="V1043" s="66" t="s">
        <v>35</v>
      </c>
      <c r="W1043" s="69" t="s">
        <v>35</v>
      </c>
      <c r="X1043" s="38"/>
      <c r="Y1043" s="68" t="s">
        <v>185</v>
      </c>
      <c r="Z1043" s="68" t="s">
        <v>185</v>
      </c>
      <c r="AA1043" s="4"/>
      <c r="AB1043" s="13" t="str">
        <f t="shared" si="166"/>
        <v>/rsm:CrossIndustryInvoice/rsm:SupplyChainTradeTransaction/ram:ApplicableHeaderTradeSettlement/ram:SpecifiedTradePaymentTerms</v>
      </c>
      <c r="AC1043" s="13" t="str">
        <f t="shared" si="167"/>
        <v>/ram:DirectDebitMandateID</v>
      </c>
      <c r="AD1043" s="14">
        <f>COUNTIFS(R$4:R1039,AB1043)</f>
        <v>1</v>
      </c>
      <c r="AE1043" s="1"/>
      <c r="AF1043" s="213" t="str">
        <f t="shared" si="171"/>
        <v>BT-89</v>
      </c>
      <c r="AG1043" s="66">
        <f t="shared" si="172"/>
        <v>4</v>
      </c>
      <c r="AH1043" s="66" t="str">
        <f t="shared" si="173"/>
        <v>0..1</v>
      </c>
      <c r="AI1043" s="64" t="s">
        <v>4489</v>
      </c>
      <c r="AJ1043" s="64" t="s">
        <v>4490</v>
      </c>
      <c r="AK1043" s="65" t="s">
        <v>3450</v>
      </c>
      <c r="AL1043" s="65" t="s">
        <v>4491</v>
      </c>
      <c r="AM1043" s="65" t="s">
        <v>35</v>
      </c>
      <c r="AN1043" s="64" t="s">
        <v>99</v>
      </c>
      <c r="AO1043" s="66" t="str">
        <f t="shared" si="170"/>
        <v>0..1</v>
      </c>
      <c r="AP1043" s="66" t="str">
        <f t="shared" si="170"/>
        <v>0..1</v>
      </c>
      <c r="AQ1043" s="2" t="str">
        <f t="shared" si="170"/>
        <v>/rsm:CrossIndustryInvoice
/rsm:SupplyChainTradeTransaction
/ram:ApplicableHeaderTradeSettlement
/ram:SpecifiedTradePaymentTerms
/ram:DirectDebitMandateID</v>
      </c>
      <c r="AR1043" s="75" t="str">
        <f t="shared" si="170"/>
        <v>/rsm:CrossIndustryInvoice/rsm:SupplyChainTradeTransaction/ram:ApplicableHeaderTradeSettlement/ram:SpecifiedTradePaymentTerms/ram:DirectDebitMandateID</v>
      </c>
      <c r="AS1043" s="66" t="s">
        <v>55</v>
      </c>
      <c r="AT1043" s="68" t="s">
        <v>56</v>
      </c>
      <c r="AU1043" s="66" t="str">
        <f t="shared" si="174"/>
        <v>0..n</v>
      </c>
      <c r="AV1043" s="66" t="s">
        <v>35</v>
      </c>
      <c r="AW1043" s="69" t="s">
        <v>35</v>
      </c>
      <c r="AX1043" s="7"/>
      <c r="AY1043" s="68" t="str">
        <f t="shared" si="175"/>
        <v>BASIC WL</v>
      </c>
      <c r="AZ1043" s="68" t="str">
        <f t="shared" si="175"/>
        <v>BASIC WL</v>
      </c>
      <c r="BA1043" s="1"/>
      <c r="BB1043" s="57"/>
      <c r="BE1043"/>
      <c r="BF1043" s="1"/>
      <c r="BG1043" s="1"/>
      <c r="BH1043" s="1"/>
      <c r="BI1043" s="1"/>
      <c r="BJ1043" s="1"/>
      <c r="BK1043" s="1"/>
      <c r="BL1043" s="1"/>
      <c r="BM1043" s="1"/>
      <c r="BN1043" s="1"/>
      <c r="BO1043" s="1"/>
      <c r="BP1043" s="1"/>
      <c r="BQ1043" s="1"/>
      <c r="BR1043" s="1"/>
      <c r="BS1043" s="1"/>
      <c r="BT1043" s="1"/>
      <c r="BU1043" s="1"/>
      <c r="BV1043" s="1"/>
      <c r="BW1043" s="1"/>
      <c r="BX1043" s="1"/>
      <c r="BY1043" s="1"/>
      <c r="BZ1043" s="1"/>
    </row>
    <row r="1044" spans="1:78" s="59" customFormat="1" ht="85.5">
      <c r="A1044" s="45" t="str">
        <f t="shared" si="168"/>
        <v>EXT</v>
      </c>
      <c r="B1044" s="45"/>
      <c r="C1044" s="45"/>
      <c r="D1044" s="214" t="s">
        <v>3431</v>
      </c>
      <c r="E1044" s="61" t="s">
        <v>41</v>
      </c>
      <c r="F1044" s="281" t="e">
        <v>#N/A</v>
      </c>
      <c r="G1044" s="62">
        <f t="shared" si="176"/>
        <v>4</v>
      </c>
      <c r="H1044" s="62" t="s">
        <v>42</v>
      </c>
      <c r="I1044" s="64" t="s">
        <v>4492</v>
      </c>
      <c r="J1044" s="64"/>
      <c r="K1044" s="65"/>
      <c r="L1044" s="65"/>
      <c r="M1044" s="65"/>
      <c r="N1044" s="64"/>
      <c r="O1044" s="66" t="s">
        <v>42</v>
      </c>
      <c r="P1044" s="66" t="str">
        <f t="shared" si="169"/>
        <v>0..1</v>
      </c>
      <c r="Q1044" s="6" t="s">
        <v>4493</v>
      </c>
      <c r="R1044" s="67" t="s">
        <v>4494</v>
      </c>
      <c r="S1044" s="66" t="s">
        <v>163</v>
      </c>
      <c r="T1044" s="68" t="s">
        <v>56</v>
      </c>
      <c r="U1044" s="62" t="s">
        <v>62</v>
      </c>
      <c r="V1044" s="66"/>
      <c r="W1044" s="69"/>
      <c r="X1044" s="38"/>
      <c r="Y1044" s="70" t="s">
        <v>47</v>
      </c>
      <c r="Z1044" s="70" t="s">
        <v>48</v>
      </c>
      <c r="AA1044" s="4"/>
      <c r="AB1044" s="13" t="str">
        <f t="shared" si="166"/>
        <v>/rsm:CrossIndustryInvoice/rsm:SupplyChainTradeTransaction/ram:ApplicableHeaderTradeSettlement/ram:SpecifiedTradePaymentTerms</v>
      </c>
      <c r="AC1044" s="13" t="str">
        <f t="shared" si="167"/>
        <v>/ram:PartialPaymentAmount</v>
      </c>
      <c r="AD1044" s="14">
        <f>COUNTIFS(R$4:R1047,AB1044)</f>
        <v>1</v>
      </c>
      <c r="AE1044" s="1"/>
      <c r="AF1044" s="61" t="str">
        <f t="shared" si="171"/>
        <v>EXT</v>
      </c>
      <c r="AG1044" s="62">
        <f t="shared" si="172"/>
        <v>4</v>
      </c>
      <c r="AH1044" s="62" t="str">
        <f t="shared" si="173"/>
        <v>0..1</v>
      </c>
      <c r="AI1044" s="64" t="s">
        <v>4495</v>
      </c>
      <c r="AJ1044" s="64"/>
      <c r="AK1044" s="65"/>
      <c r="AL1044" s="65"/>
      <c r="AM1044" s="65"/>
      <c r="AN1044" s="64"/>
      <c r="AO1044" s="66" t="str">
        <f t="shared" si="170"/>
        <v>0..1</v>
      </c>
      <c r="AP1044" s="66" t="str">
        <f t="shared" si="170"/>
        <v>0..1</v>
      </c>
      <c r="AQ1044" s="6" t="str">
        <f t="shared" si="170"/>
        <v>/rsm:CrossIndustryInvoice
/rsm:SupplyChainTradeTransaction
/ram:ApplicableHeaderTradeSettlement
/ram:SpecifiedTradePaymentTerms
/ram:PartialPaymentAmount</v>
      </c>
      <c r="AR1044" s="67" t="str">
        <f t="shared" si="170"/>
        <v>/rsm:CrossIndustryInvoice/rsm:SupplyChainTradeTransaction/ram:ApplicableHeaderTradeSettlement/ram:SpecifiedTradePaymentTerms/ram:PartialPaymentAmount</v>
      </c>
      <c r="AS1044" s="66" t="s">
        <v>163</v>
      </c>
      <c r="AT1044" s="68" t="s">
        <v>56</v>
      </c>
      <c r="AU1044" s="62" t="str">
        <f t="shared" si="174"/>
        <v>0..n</v>
      </c>
      <c r="AV1044" s="66"/>
      <c r="AW1044" s="69"/>
      <c r="AX1044" s="7"/>
      <c r="AY1044" s="70" t="str">
        <f t="shared" si="175"/>
        <v>EXTENDED</v>
      </c>
      <c r="AZ1044" s="70" t="str">
        <f t="shared" si="175"/>
        <v>EXTENDED FR B2B</v>
      </c>
      <c r="BA1044" s="1"/>
      <c r="BB1044" s="57"/>
      <c r="BE1044"/>
      <c r="BF1044" s="1"/>
      <c r="BG1044" s="1"/>
      <c r="BH1044" s="1"/>
      <c r="BI1044" s="1"/>
      <c r="BJ1044" s="1"/>
      <c r="BK1044" s="1"/>
      <c r="BL1044" s="1"/>
      <c r="BM1044" s="1"/>
      <c r="BN1044" s="1"/>
      <c r="BO1044" s="1"/>
      <c r="BP1044" s="1"/>
      <c r="BQ1044" s="1"/>
      <c r="BR1044" s="1"/>
      <c r="BS1044" s="1"/>
      <c r="BT1044" s="1"/>
      <c r="BU1044" s="1"/>
      <c r="BV1044" s="1"/>
      <c r="BW1044" s="1"/>
      <c r="BX1044" s="1"/>
      <c r="BY1044" s="1"/>
      <c r="BZ1044" s="1"/>
    </row>
    <row r="1045" spans="1:78" s="59" customFormat="1" ht="85.5">
      <c r="A1045" s="45" t="str">
        <f t="shared" si="168"/>
        <v>EXT</v>
      </c>
      <c r="B1045" s="45"/>
      <c r="C1045" s="45"/>
      <c r="D1045" s="214" t="s">
        <v>3431</v>
      </c>
      <c r="E1045" s="139" t="s">
        <v>41</v>
      </c>
      <c r="F1045" s="295" t="e">
        <v>#N/A</v>
      </c>
      <c r="G1045" s="140">
        <f t="shared" si="176"/>
        <v>4</v>
      </c>
      <c r="H1045" s="140" t="s">
        <v>42</v>
      </c>
      <c r="I1045" s="216" t="s">
        <v>4496</v>
      </c>
      <c r="J1045" s="125"/>
      <c r="K1045" s="126"/>
      <c r="L1045" s="126"/>
      <c r="M1045" s="126"/>
      <c r="N1045" s="125"/>
      <c r="O1045" s="124" t="s">
        <v>42</v>
      </c>
      <c r="P1045" s="124" t="str">
        <f t="shared" si="169"/>
        <v>0..1</v>
      </c>
      <c r="Q1045" s="141" t="s">
        <v>4497</v>
      </c>
      <c r="R1045" s="142" t="s">
        <v>4498</v>
      </c>
      <c r="S1045" s="124"/>
      <c r="T1045" s="129"/>
      <c r="U1045" s="140" t="s">
        <v>42</v>
      </c>
      <c r="V1045" s="124"/>
      <c r="W1045" s="130"/>
      <c r="X1045" s="38"/>
      <c r="Y1045" s="143" t="s">
        <v>47</v>
      </c>
      <c r="Z1045" s="143" t="s">
        <v>47</v>
      </c>
      <c r="AA1045" s="4"/>
      <c r="AB1045" s="13" t="str">
        <f t="shared" si="166"/>
        <v>/rsm:CrossIndustryInvoice/rsm:SupplyChainTradeTransaction/ram:ApplicableHeaderTradeSettlement/ram:SpecifiedTradePaymentTerms</v>
      </c>
      <c r="AC1045" s="13" t="str">
        <f t="shared" si="167"/>
        <v>/ram:ApplicableTradePaymentPenaltyTerms</v>
      </c>
      <c r="AD1045" s="14">
        <f>COUNTIFS(R$4:R1045,AB1045)</f>
        <v>1</v>
      </c>
      <c r="AE1045" s="1"/>
      <c r="AF1045" s="139" t="str">
        <f t="shared" si="171"/>
        <v>EXT</v>
      </c>
      <c r="AG1045" s="140">
        <f t="shared" si="172"/>
        <v>4</v>
      </c>
      <c r="AH1045" s="140" t="str">
        <f t="shared" si="173"/>
        <v>0..1</v>
      </c>
      <c r="AI1045" s="216" t="s">
        <v>4499</v>
      </c>
      <c r="AJ1045" s="125"/>
      <c r="AK1045" s="126"/>
      <c r="AL1045" s="126"/>
      <c r="AM1045" s="126"/>
      <c r="AN1045" s="125"/>
      <c r="AO1045" s="124" t="str">
        <f t="shared" si="170"/>
        <v>0..1</v>
      </c>
      <c r="AP1045" s="124" t="str">
        <f t="shared" si="170"/>
        <v>0..1</v>
      </c>
      <c r="AQ1045" s="141" t="str">
        <f t="shared" si="170"/>
        <v>/rsm:CrossIndustryInvoice
/rsm:SupplyChainTradeTransaction
/ram:ApplicableHeaderTradeSettlement
/ram:SpecifiedTradePaymentTerms
/ram:ApplicableTradePaymentPenaltyTerms</v>
      </c>
      <c r="AR1045" s="142" t="str">
        <f t="shared" si="170"/>
        <v>/rsm:CrossIndustryInvoice/rsm:SupplyChainTradeTransaction/ram:ApplicableHeaderTradeSettlement/ram:SpecifiedTradePaymentTerms/ram:ApplicableTradePaymentPenaltyTerms</v>
      </c>
      <c r="AS1045" s="124"/>
      <c r="AT1045" s="129"/>
      <c r="AU1045" s="140" t="str">
        <f t="shared" si="174"/>
        <v>0..1</v>
      </c>
      <c r="AV1045" s="124"/>
      <c r="AW1045" s="130"/>
      <c r="AX1045" s="7"/>
      <c r="AY1045" s="143" t="str">
        <f t="shared" si="175"/>
        <v>EXTENDED</v>
      </c>
      <c r="AZ1045" s="143" t="str">
        <f t="shared" si="175"/>
        <v>EXTENDED</v>
      </c>
      <c r="BA1045" s="1"/>
      <c r="BB1045" s="57"/>
      <c r="BE1045"/>
      <c r="BF1045" s="1"/>
      <c r="BG1045" s="1"/>
      <c r="BH1045" s="1"/>
      <c r="BI1045" s="1"/>
      <c r="BJ1045" s="1"/>
      <c r="BK1045" s="1"/>
      <c r="BL1045" s="1"/>
      <c r="BM1045" s="1"/>
      <c r="BN1045" s="1"/>
      <c r="BO1045" s="1"/>
      <c r="BP1045" s="1"/>
      <c r="BQ1045" s="1"/>
      <c r="BR1045" s="1"/>
      <c r="BS1045" s="1"/>
      <c r="BT1045" s="1"/>
      <c r="BU1045" s="1"/>
      <c r="BV1045" s="1"/>
      <c r="BW1045" s="1"/>
      <c r="BX1045" s="1"/>
      <c r="BY1045" s="1"/>
      <c r="BZ1045" s="1"/>
    </row>
    <row r="1046" spans="1:78" s="59" customFormat="1" ht="99.75">
      <c r="A1046" s="45" t="str">
        <f t="shared" si="168"/>
        <v>EXT</v>
      </c>
      <c r="B1046" s="45"/>
      <c r="C1046" s="45"/>
      <c r="D1046" s="214" t="s">
        <v>3431</v>
      </c>
      <c r="E1046" s="61" t="s">
        <v>41</v>
      </c>
      <c r="F1046" s="281" t="e">
        <v>#N/A</v>
      </c>
      <c r="G1046" s="62">
        <f t="shared" si="176"/>
        <v>5</v>
      </c>
      <c r="H1046" s="62" t="s">
        <v>42</v>
      </c>
      <c r="I1046" s="64" t="s">
        <v>4500</v>
      </c>
      <c r="J1046" s="64"/>
      <c r="K1046" s="65"/>
      <c r="L1046" s="65"/>
      <c r="M1046" s="65"/>
      <c r="N1046" s="64"/>
      <c r="O1046" s="66" t="s">
        <v>42</v>
      </c>
      <c r="P1046" s="66" t="str">
        <f t="shared" si="169"/>
        <v>0..1</v>
      </c>
      <c r="Q1046" s="6" t="s">
        <v>4501</v>
      </c>
      <c r="R1046" s="67" t="s">
        <v>4502</v>
      </c>
      <c r="S1046" s="66"/>
      <c r="T1046" s="68"/>
      <c r="U1046" s="62" t="s">
        <v>42</v>
      </c>
      <c r="V1046" s="66"/>
      <c r="W1046" s="69"/>
      <c r="X1046" s="38"/>
      <c r="Y1046" s="70" t="s">
        <v>47</v>
      </c>
      <c r="Z1046" s="70" t="s">
        <v>47</v>
      </c>
      <c r="AA1046" s="4"/>
      <c r="AB1046" s="13" t="str">
        <f t="shared" si="166"/>
        <v>/rsm:CrossIndustryInvoice/rsm:SupplyChainTradeTransaction/ram:ApplicableHeaderTradeSettlement/ram:SpecifiedTradePaymentTerms/ram:ApplicableTradePaymentPenaltyTerms</v>
      </c>
      <c r="AC1046" s="13" t="str">
        <f t="shared" si="167"/>
        <v>/ram:BasisDateTime</v>
      </c>
      <c r="AD1046" s="14">
        <f>COUNTIFS(R$4:R1046,AB1046)</f>
        <v>1</v>
      </c>
      <c r="AE1046" s="1"/>
      <c r="AF1046" s="61" t="str">
        <f t="shared" si="171"/>
        <v>EXT</v>
      </c>
      <c r="AG1046" s="62">
        <f t="shared" si="172"/>
        <v>5</v>
      </c>
      <c r="AH1046" s="62" t="str">
        <f t="shared" si="173"/>
        <v>0..1</v>
      </c>
      <c r="AI1046" s="64" t="s">
        <v>4503</v>
      </c>
      <c r="AJ1046" s="64"/>
      <c r="AK1046" s="65"/>
      <c r="AL1046" s="65"/>
      <c r="AM1046" s="65"/>
      <c r="AN1046" s="64"/>
      <c r="AO1046" s="66" t="str">
        <f t="shared" si="170"/>
        <v>0..1</v>
      </c>
      <c r="AP1046" s="66" t="str">
        <f t="shared" si="170"/>
        <v>0..1</v>
      </c>
      <c r="AQ1046" s="6" t="str">
        <f t="shared" si="170"/>
        <v>/rsm:CrossIndustryInvoice
/rsm:SupplyChainTradeTransaction
/ram:ApplicableHeaderTradeSettlement
/ram:SpecifiedTradePaymentTerms
/ram:ApplicableTradePaymentPenaltyTerms
/ram:BasisDateTime</v>
      </c>
      <c r="AR1046" s="67" t="str">
        <f t="shared" si="170"/>
        <v>/rsm:CrossIndustryInvoice/rsm:SupplyChainTradeTransaction/ram:ApplicableHeaderTradeSettlement/ram:SpecifiedTradePaymentTerms/ram:ApplicableTradePaymentPenaltyTerms/ram:BasisDateTime</v>
      </c>
      <c r="AS1046" s="66"/>
      <c r="AT1046" s="68"/>
      <c r="AU1046" s="62" t="str">
        <f t="shared" si="174"/>
        <v>0..1</v>
      </c>
      <c r="AV1046" s="66"/>
      <c r="AW1046" s="69"/>
      <c r="AX1046" s="7"/>
      <c r="AY1046" s="70" t="str">
        <f t="shared" si="175"/>
        <v>EXTENDED</v>
      </c>
      <c r="AZ1046" s="70" t="str">
        <f t="shared" si="175"/>
        <v>EXTENDED</v>
      </c>
      <c r="BA1046" s="1"/>
      <c r="BB1046" s="57"/>
      <c r="BE1046"/>
      <c r="BF1046" s="1"/>
      <c r="BG1046" s="1"/>
      <c r="BH1046" s="1"/>
      <c r="BI1046" s="1"/>
      <c r="BJ1046" s="1"/>
      <c r="BK1046" s="1"/>
      <c r="BL1046" s="1"/>
      <c r="BM1046" s="1"/>
      <c r="BN1046" s="1"/>
      <c r="BO1046" s="1"/>
      <c r="BP1046" s="1"/>
      <c r="BQ1046" s="1"/>
      <c r="BR1046" s="1"/>
      <c r="BS1046" s="1"/>
      <c r="BT1046" s="1"/>
      <c r="BU1046" s="1"/>
      <c r="BV1046" s="1"/>
      <c r="BW1046" s="1"/>
      <c r="BX1046" s="1"/>
      <c r="BY1046" s="1"/>
      <c r="BZ1046" s="1"/>
    </row>
    <row r="1047" spans="1:78" s="59" customFormat="1" ht="114">
      <c r="A1047" s="45" t="str">
        <f t="shared" si="168"/>
        <v>EXT</v>
      </c>
      <c r="B1047" s="45"/>
      <c r="C1047" s="45"/>
      <c r="D1047" s="214" t="s">
        <v>3431</v>
      </c>
      <c r="E1047" s="61" t="s">
        <v>41</v>
      </c>
      <c r="F1047" s="281" t="e">
        <v>#N/A</v>
      </c>
      <c r="G1047" s="62">
        <f t="shared" si="176"/>
        <v>6</v>
      </c>
      <c r="H1047" s="62" t="s">
        <v>32</v>
      </c>
      <c r="I1047" s="64" t="s">
        <v>222</v>
      </c>
      <c r="J1047" s="64"/>
      <c r="K1047" s="65"/>
      <c r="L1047" s="65"/>
      <c r="M1047" s="65"/>
      <c r="N1047" s="64"/>
      <c r="O1047" s="66" t="s">
        <v>32</v>
      </c>
      <c r="P1047" s="66" t="str">
        <f t="shared" si="169"/>
        <v>1..1</v>
      </c>
      <c r="Q1047" s="6" t="s">
        <v>4504</v>
      </c>
      <c r="R1047" s="67" t="s">
        <v>4505</v>
      </c>
      <c r="S1047" s="66" t="s">
        <v>151</v>
      </c>
      <c r="T1047" s="68" t="s">
        <v>56</v>
      </c>
      <c r="U1047" s="62" t="s">
        <v>42</v>
      </c>
      <c r="V1047" s="66"/>
      <c r="W1047" s="69"/>
      <c r="X1047" s="38"/>
      <c r="Y1047" s="70" t="s">
        <v>47</v>
      </c>
      <c r="Z1047" s="70" t="s">
        <v>47</v>
      </c>
      <c r="AA1047" s="4"/>
      <c r="AB1047" s="13" t="str">
        <f t="shared" si="166"/>
        <v>/rsm:CrossIndustryInvoice/rsm:SupplyChainTradeTransaction/ram:ApplicableHeaderTradeSettlement/ram:SpecifiedTradePaymentTerms/ram:ApplicableTradePaymentPenaltyTerms/ram:BasisDateTime</v>
      </c>
      <c r="AC1047" s="13" t="str">
        <f t="shared" si="167"/>
        <v>/udt:DateTimeString</v>
      </c>
      <c r="AD1047" s="14">
        <f>COUNTIFS(R$4:R1047,AB1047)</f>
        <v>1</v>
      </c>
      <c r="AE1047" s="1"/>
      <c r="AF1047" s="61" t="str">
        <f t="shared" si="171"/>
        <v>EXT</v>
      </c>
      <c r="AG1047" s="62">
        <f t="shared" si="172"/>
        <v>6</v>
      </c>
      <c r="AH1047" s="62" t="str">
        <f t="shared" si="173"/>
        <v>1..1</v>
      </c>
      <c r="AI1047" s="64" t="s">
        <v>4506</v>
      </c>
      <c r="AJ1047" s="64"/>
      <c r="AK1047" s="65"/>
      <c r="AL1047" s="65"/>
      <c r="AM1047" s="65"/>
      <c r="AN1047" s="64"/>
      <c r="AO1047" s="66" t="str">
        <f t="shared" si="170"/>
        <v>1..1</v>
      </c>
      <c r="AP1047" s="66" t="str">
        <f t="shared" si="170"/>
        <v>1..1</v>
      </c>
      <c r="AQ1047" s="6" t="str">
        <f t="shared" si="170"/>
        <v>/rsm:CrossIndustryInvoice
/rsm:SupplyChainTradeTransaction
/ram:ApplicableHeaderTradeSettlement
/ram:SpecifiedTradePaymentTerms
/ram:ApplicableTradePaymentPenaltyTerms
/ram:BasisDateTime
/udt:DateTimeString</v>
      </c>
      <c r="AR1047" s="67" t="str">
        <f t="shared" si="170"/>
        <v>/rsm:CrossIndustryInvoice/rsm:SupplyChainTradeTransaction/ram:ApplicableHeaderTradeSettlement/ram:SpecifiedTradePaymentTerms/ram:ApplicableTradePaymentPenaltyTerms/ram:BasisDateTime/udt:DateTimeString</v>
      </c>
      <c r="AS1047" s="66" t="s">
        <v>151</v>
      </c>
      <c r="AT1047" s="68" t="s">
        <v>56</v>
      </c>
      <c r="AU1047" s="62" t="str">
        <f t="shared" si="174"/>
        <v>0..1</v>
      </c>
      <c r="AV1047" s="66"/>
      <c r="AW1047" s="69"/>
      <c r="AX1047" s="7"/>
      <c r="AY1047" s="70" t="str">
        <f t="shared" si="175"/>
        <v>EXTENDED</v>
      </c>
      <c r="AZ1047" s="70" t="str">
        <f t="shared" si="175"/>
        <v>EXTENDED</v>
      </c>
      <c r="BA1047" s="1"/>
      <c r="BB1047" s="57"/>
      <c r="BE1047"/>
      <c r="BF1047" s="1"/>
      <c r="BG1047" s="1"/>
      <c r="BH1047" s="1"/>
      <c r="BI1047" s="1"/>
      <c r="BJ1047" s="1"/>
      <c r="BK1047" s="1"/>
      <c r="BL1047" s="1"/>
      <c r="BM1047" s="1"/>
      <c r="BN1047" s="1"/>
      <c r="BO1047" s="1"/>
      <c r="BP1047" s="1"/>
      <c r="BQ1047" s="1"/>
      <c r="BR1047" s="1"/>
      <c r="BS1047" s="1"/>
      <c r="BT1047" s="1"/>
      <c r="BU1047" s="1"/>
      <c r="BV1047" s="1"/>
      <c r="BW1047" s="1"/>
      <c r="BX1047" s="1"/>
      <c r="BY1047" s="1"/>
      <c r="BZ1047" s="1"/>
    </row>
    <row r="1048" spans="1:78" s="59" customFormat="1" ht="128.25">
      <c r="A1048" s="45" t="str">
        <f t="shared" si="168"/>
        <v>EXT</v>
      </c>
      <c r="B1048" s="45"/>
      <c r="C1048" s="45"/>
      <c r="D1048" s="214" t="s">
        <v>3431</v>
      </c>
      <c r="E1048" s="61" t="s">
        <v>41</v>
      </c>
      <c r="F1048" s="281" t="e">
        <v>#N/A</v>
      </c>
      <c r="G1048" s="62">
        <f t="shared" si="176"/>
        <v>7</v>
      </c>
      <c r="H1048" s="62" t="s">
        <v>32</v>
      </c>
      <c r="I1048" s="64" t="s">
        <v>226</v>
      </c>
      <c r="J1048" s="64"/>
      <c r="K1048" s="65" t="s">
        <v>1267</v>
      </c>
      <c r="L1048" s="65"/>
      <c r="M1048" s="65" t="s">
        <v>160</v>
      </c>
      <c r="N1048" s="64"/>
      <c r="O1048" s="66" t="s">
        <v>32</v>
      </c>
      <c r="P1048" s="66" t="str">
        <f t="shared" si="169"/>
        <v>1..1</v>
      </c>
      <c r="Q1048" s="6" t="s">
        <v>4507</v>
      </c>
      <c r="R1048" s="67" t="s">
        <v>4508</v>
      </c>
      <c r="S1048" s="66"/>
      <c r="T1048" s="68" t="s">
        <v>163</v>
      </c>
      <c r="U1048" s="62" t="s">
        <v>42</v>
      </c>
      <c r="V1048" s="66"/>
      <c r="W1048" s="69"/>
      <c r="X1048" s="38"/>
      <c r="Y1048" s="70" t="s">
        <v>47</v>
      </c>
      <c r="Z1048" s="70" t="s">
        <v>47</v>
      </c>
      <c r="AA1048" s="4"/>
      <c r="AB1048" s="13" t="str">
        <f t="shared" si="166"/>
        <v>/rsm:CrossIndustryInvoice/rsm:SupplyChainTradeTransaction/ram:ApplicableHeaderTradeSettlement/ram:SpecifiedTradePaymentTerms/ram:ApplicableTradePaymentPenaltyTerms/ram:BasisDateTime/udt:DateTimeString</v>
      </c>
      <c r="AC1048" s="13" t="str">
        <f t="shared" si="167"/>
        <v>/@format</v>
      </c>
      <c r="AD1048" s="14">
        <f>COUNTIFS(R$4:R1048,AB1048)</f>
        <v>1</v>
      </c>
      <c r="AE1048" s="1"/>
      <c r="AF1048" s="61" t="str">
        <f t="shared" si="171"/>
        <v>EXT</v>
      </c>
      <c r="AG1048" s="62">
        <f t="shared" si="172"/>
        <v>7</v>
      </c>
      <c r="AH1048" s="62" t="str">
        <f t="shared" si="173"/>
        <v>1..1</v>
      </c>
      <c r="AI1048" s="64" t="s">
        <v>229</v>
      </c>
      <c r="AJ1048" s="64"/>
      <c r="AK1048" s="65"/>
      <c r="AL1048" s="65"/>
      <c r="AM1048" s="65"/>
      <c r="AN1048" s="64"/>
      <c r="AO1048" s="66" t="str">
        <f t="shared" si="170"/>
        <v>1..1</v>
      </c>
      <c r="AP1048" s="66" t="str">
        <f t="shared" si="170"/>
        <v>1..1</v>
      </c>
      <c r="AQ1048" s="6" t="str">
        <f t="shared" si="170"/>
        <v>/rsm:CrossIndustryInvoice
/rsm:SupplyChainTradeTransaction
/ram:ApplicableHeaderTradeSettlement
/ram:SpecifiedTradePaymentTerms
/ram:ApplicableTradePaymentPenaltyTerms
/ram:BasisDateTime
/udt:DateTimeString
/@format</v>
      </c>
      <c r="AR1048" s="67" t="str">
        <f t="shared" si="170"/>
        <v>/rsm:CrossIndustryInvoice/rsm:SupplyChainTradeTransaction/ram:ApplicableHeaderTradeSettlement/ram:SpecifiedTradePaymentTerms/ram:ApplicableTradePaymentPenaltyTerms/ram:BasisDateTime/udt:DateTimeString/@format</v>
      </c>
      <c r="AS1048" s="66"/>
      <c r="AT1048" s="68" t="s">
        <v>163</v>
      </c>
      <c r="AU1048" s="62" t="str">
        <f t="shared" si="174"/>
        <v>0..1</v>
      </c>
      <c r="AV1048" s="66"/>
      <c r="AW1048" s="69"/>
      <c r="AX1048" s="7"/>
      <c r="AY1048" s="70" t="str">
        <f t="shared" si="175"/>
        <v>EXTENDED</v>
      </c>
      <c r="AZ1048" s="70" t="str">
        <f t="shared" si="175"/>
        <v>EXTENDED</v>
      </c>
      <c r="BA1048" s="1"/>
      <c r="BB1048" s="57"/>
      <c r="BE1048"/>
      <c r="BF1048" s="1"/>
      <c r="BG1048" s="1"/>
      <c r="BH1048" s="1"/>
      <c r="BI1048" s="1"/>
      <c r="BJ1048" s="1"/>
      <c r="BK1048" s="1"/>
      <c r="BL1048" s="1"/>
      <c r="BM1048" s="1"/>
      <c r="BN1048" s="1"/>
      <c r="BO1048" s="1"/>
      <c r="BP1048" s="1"/>
      <c r="BQ1048" s="1"/>
      <c r="BR1048" s="1"/>
      <c r="BS1048" s="1"/>
      <c r="BT1048" s="1"/>
      <c r="BU1048" s="1"/>
      <c r="BV1048" s="1"/>
      <c r="BW1048" s="1"/>
      <c r="BX1048" s="1"/>
      <c r="BY1048" s="1"/>
      <c r="BZ1048" s="1"/>
    </row>
    <row r="1049" spans="1:78" s="59" customFormat="1" ht="99.75">
      <c r="A1049" s="45" t="str">
        <f t="shared" si="168"/>
        <v>EXT</v>
      </c>
      <c r="B1049" s="45"/>
      <c r="C1049" s="45"/>
      <c r="D1049" s="214" t="s">
        <v>3431</v>
      </c>
      <c r="E1049" s="61" t="s">
        <v>41</v>
      </c>
      <c r="F1049" s="281" t="e">
        <v>#N/A</v>
      </c>
      <c r="G1049" s="62">
        <f t="shared" si="176"/>
        <v>5</v>
      </c>
      <c r="H1049" s="62" t="s">
        <v>42</v>
      </c>
      <c r="I1049" s="64" t="s">
        <v>4509</v>
      </c>
      <c r="J1049" s="64"/>
      <c r="K1049" s="65"/>
      <c r="L1049" s="65"/>
      <c r="M1049" s="65"/>
      <c r="N1049" s="64"/>
      <c r="O1049" s="66" t="s">
        <v>42</v>
      </c>
      <c r="P1049" s="66" t="str">
        <f t="shared" si="169"/>
        <v>0..1</v>
      </c>
      <c r="Q1049" s="6" t="s">
        <v>4510</v>
      </c>
      <c r="R1049" s="67" t="s">
        <v>4511</v>
      </c>
      <c r="S1049" s="66" t="s">
        <v>520</v>
      </c>
      <c r="T1049" s="68" t="s">
        <v>56</v>
      </c>
      <c r="U1049" s="62" t="s">
        <v>42</v>
      </c>
      <c r="V1049" s="66"/>
      <c r="W1049" s="69"/>
      <c r="X1049" s="38"/>
      <c r="Y1049" s="70" t="s">
        <v>47</v>
      </c>
      <c r="Z1049" s="70" t="s">
        <v>47</v>
      </c>
      <c r="AA1049" s="4"/>
      <c r="AB1049" s="13" t="str">
        <f t="shared" si="166"/>
        <v>/rsm:CrossIndustryInvoice/rsm:SupplyChainTradeTransaction/ram:ApplicableHeaderTradeSettlement/ram:SpecifiedTradePaymentTerms/ram:ApplicableTradePaymentPenaltyTerms</v>
      </c>
      <c r="AC1049" s="13" t="str">
        <f t="shared" si="167"/>
        <v>/ram:BasisPeriodMeasure</v>
      </c>
      <c r="AD1049" s="14">
        <f>COUNTIFS(R$4:R1049,AB1049)</f>
        <v>1</v>
      </c>
      <c r="AE1049" s="1"/>
      <c r="AF1049" s="61" t="str">
        <f t="shared" si="171"/>
        <v>EXT</v>
      </c>
      <c r="AG1049" s="62">
        <f t="shared" si="172"/>
        <v>5</v>
      </c>
      <c r="AH1049" s="62" t="str">
        <f t="shared" si="173"/>
        <v>0..1</v>
      </c>
      <c r="AI1049" s="64" t="s">
        <v>4512</v>
      </c>
      <c r="AJ1049" s="64"/>
      <c r="AK1049" s="65"/>
      <c r="AL1049" s="65"/>
      <c r="AM1049" s="65"/>
      <c r="AN1049" s="64"/>
      <c r="AO1049" s="66" t="str">
        <f t="shared" si="170"/>
        <v>0..1</v>
      </c>
      <c r="AP1049" s="66" t="str">
        <f t="shared" si="170"/>
        <v>0..1</v>
      </c>
      <c r="AQ1049" s="6" t="str">
        <f t="shared" si="170"/>
        <v>/rsm:CrossIndustryInvoice
/rsm:SupplyChainTradeTransaction
/ram:ApplicableHeaderTradeSettlement
/ram:SpecifiedTradePaymentTerms
/ram:ApplicableTradePaymentPenaltyTerms
/ram:BasisPeriodMeasure</v>
      </c>
      <c r="AR1049" s="67" t="str">
        <f t="shared" si="170"/>
        <v>/rsm:CrossIndustryInvoice/rsm:SupplyChainTradeTransaction/ram:ApplicableHeaderTradeSettlement/ram:SpecifiedTradePaymentTerms/ram:ApplicableTradePaymentPenaltyTerms/ram:BasisPeriodMeasure</v>
      </c>
      <c r="AS1049" s="66" t="s">
        <v>520</v>
      </c>
      <c r="AT1049" s="68" t="s">
        <v>56</v>
      </c>
      <c r="AU1049" s="62" t="str">
        <f t="shared" si="174"/>
        <v>0..1</v>
      </c>
      <c r="AV1049" s="66"/>
      <c r="AW1049" s="69"/>
      <c r="AX1049" s="7"/>
      <c r="AY1049" s="70" t="str">
        <f t="shared" si="175"/>
        <v>EXTENDED</v>
      </c>
      <c r="AZ1049" s="70" t="str">
        <f t="shared" si="175"/>
        <v>EXTENDED</v>
      </c>
      <c r="BA1049" s="1"/>
      <c r="BB1049" s="57"/>
      <c r="BE1049"/>
      <c r="BF1049" s="1"/>
      <c r="BG1049" s="1"/>
      <c r="BH1049" s="1"/>
      <c r="BI1049" s="1"/>
      <c r="BJ1049" s="1"/>
      <c r="BK1049" s="1"/>
      <c r="BL1049" s="1"/>
      <c r="BM1049" s="1"/>
      <c r="BN1049" s="1"/>
      <c r="BO1049" s="1"/>
      <c r="BP1049" s="1"/>
      <c r="BQ1049" s="1"/>
      <c r="BR1049" s="1"/>
      <c r="BS1049" s="1"/>
      <c r="BT1049" s="1"/>
      <c r="BU1049" s="1"/>
      <c r="BV1049" s="1"/>
      <c r="BW1049" s="1"/>
      <c r="BX1049" s="1"/>
      <c r="BY1049" s="1"/>
      <c r="BZ1049" s="1"/>
    </row>
    <row r="1050" spans="1:78" s="59" customFormat="1" ht="114">
      <c r="A1050" s="45" t="str">
        <f t="shared" si="168"/>
        <v>EXT</v>
      </c>
      <c r="B1050" s="45"/>
      <c r="C1050" s="45"/>
      <c r="D1050" s="214" t="s">
        <v>3431</v>
      </c>
      <c r="E1050" s="61" t="s">
        <v>41</v>
      </c>
      <c r="F1050" s="281" t="e">
        <v>#N/A</v>
      </c>
      <c r="G1050" s="62">
        <f t="shared" si="176"/>
        <v>6</v>
      </c>
      <c r="H1050" s="62" t="s">
        <v>42</v>
      </c>
      <c r="I1050" s="64" t="s">
        <v>522</v>
      </c>
      <c r="J1050" s="64"/>
      <c r="K1050" s="65"/>
      <c r="L1050" s="65"/>
      <c r="M1050" s="65"/>
      <c r="N1050" s="64"/>
      <c r="O1050" s="66" t="s">
        <v>42</v>
      </c>
      <c r="P1050" s="66" t="str">
        <f t="shared" si="169"/>
        <v>0..1</v>
      </c>
      <c r="Q1050" s="6" t="s">
        <v>4513</v>
      </c>
      <c r="R1050" s="67" t="s">
        <v>4514</v>
      </c>
      <c r="S1050" s="66"/>
      <c r="T1050" s="68" t="s">
        <v>163</v>
      </c>
      <c r="U1050" s="62" t="s">
        <v>42</v>
      </c>
      <c r="V1050" s="66"/>
      <c r="W1050" s="69"/>
      <c r="X1050" s="38"/>
      <c r="Y1050" s="70" t="s">
        <v>47</v>
      </c>
      <c r="Z1050" s="70" t="s">
        <v>47</v>
      </c>
      <c r="AA1050" s="4"/>
      <c r="AB1050" s="13" t="str">
        <f t="shared" si="166"/>
        <v>/rsm:CrossIndustryInvoice/rsm:SupplyChainTradeTransaction/ram:ApplicableHeaderTradeSettlement/ram:SpecifiedTradePaymentTerms/ram:ApplicableTradePaymentPenaltyTerms/ram:BasisPeriodMeasure</v>
      </c>
      <c r="AC1050" s="13" t="str">
        <f t="shared" si="167"/>
        <v>/@unitCode</v>
      </c>
      <c r="AD1050" s="14">
        <f>COUNTIFS(R$4:R1050,AB1050)</f>
        <v>1</v>
      </c>
      <c r="AE1050" s="1"/>
      <c r="AF1050" s="61" t="str">
        <f t="shared" si="171"/>
        <v>EXT</v>
      </c>
      <c r="AG1050" s="62">
        <f t="shared" si="172"/>
        <v>6</v>
      </c>
      <c r="AH1050" s="62" t="str">
        <f t="shared" si="173"/>
        <v>0..1</v>
      </c>
      <c r="AI1050" s="64" t="s">
        <v>4515</v>
      </c>
      <c r="AJ1050" s="64"/>
      <c r="AK1050" s="65"/>
      <c r="AL1050" s="65"/>
      <c r="AM1050" s="65"/>
      <c r="AN1050" s="64"/>
      <c r="AO1050" s="66" t="str">
        <f t="shared" si="170"/>
        <v>0..1</v>
      </c>
      <c r="AP1050" s="66" t="str">
        <f t="shared" si="170"/>
        <v>0..1</v>
      </c>
      <c r="AQ1050" s="6" t="str">
        <f t="shared" si="170"/>
        <v>/rsm:CrossIndustryInvoice
/rsm:SupplyChainTradeTransaction
/ram:ApplicableHeaderTradeSettlement
/ram:SpecifiedTradePaymentTerms
/ram:ApplicableTradePaymentPenaltyTerms
/ram:BasisPeriodMeasure
/@unitCode</v>
      </c>
      <c r="AR1050" s="67" t="str">
        <f t="shared" si="170"/>
        <v>/rsm:CrossIndustryInvoice/rsm:SupplyChainTradeTransaction/ram:ApplicableHeaderTradeSettlement/ram:SpecifiedTradePaymentTerms/ram:ApplicableTradePaymentPenaltyTerms/ram:BasisPeriodMeasure/@unitCode</v>
      </c>
      <c r="AS1050" s="66"/>
      <c r="AT1050" s="68" t="s">
        <v>163</v>
      </c>
      <c r="AU1050" s="62" t="str">
        <f t="shared" si="174"/>
        <v>0..1</v>
      </c>
      <c r="AV1050" s="66"/>
      <c r="AW1050" s="69"/>
      <c r="AX1050" s="7"/>
      <c r="AY1050" s="70" t="str">
        <f t="shared" si="175"/>
        <v>EXTENDED</v>
      </c>
      <c r="AZ1050" s="70" t="str">
        <f t="shared" si="175"/>
        <v>EXTENDED</v>
      </c>
      <c r="BA1050" s="1"/>
      <c r="BB1050" s="57"/>
      <c r="BE1050"/>
      <c r="BF1050" s="1"/>
      <c r="BG1050" s="1"/>
      <c r="BH1050" s="1"/>
      <c r="BI1050" s="1"/>
      <c r="BJ1050" s="1"/>
      <c r="BK1050" s="1"/>
      <c r="BL1050" s="1"/>
      <c r="BM1050" s="1"/>
      <c r="BN1050" s="1"/>
      <c r="BO1050" s="1"/>
      <c r="BP1050" s="1"/>
      <c r="BQ1050" s="1"/>
      <c r="BR1050" s="1"/>
      <c r="BS1050" s="1"/>
      <c r="BT1050" s="1"/>
      <c r="BU1050" s="1"/>
      <c r="BV1050" s="1"/>
      <c r="BW1050" s="1"/>
      <c r="BX1050" s="1"/>
      <c r="BY1050" s="1"/>
      <c r="BZ1050" s="1"/>
    </row>
    <row r="1051" spans="1:78" s="59" customFormat="1" ht="99.75">
      <c r="A1051" s="45" t="str">
        <f t="shared" si="168"/>
        <v>EXT</v>
      </c>
      <c r="B1051" s="45"/>
      <c r="C1051" s="45"/>
      <c r="D1051" s="214" t="s">
        <v>3431</v>
      </c>
      <c r="E1051" s="61" t="s">
        <v>41</v>
      </c>
      <c r="F1051" s="281" t="e">
        <v>#N/A</v>
      </c>
      <c r="G1051" s="62">
        <f t="shared" si="176"/>
        <v>5</v>
      </c>
      <c r="H1051" s="62" t="s">
        <v>42</v>
      </c>
      <c r="I1051" s="64" t="s">
        <v>4516</v>
      </c>
      <c r="J1051" s="64"/>
      <c r="K1051" s="65"/>
      <c r="L1051" s="65"/>
      <c r="M1051" s="65"/>
      <c r="N1051" s="64"/>
      <c r="O1051" s="66" t="s">
        <v>42</v>
      </c>
      <c r="P1051" s="66" t="str">
        <f t="shared" si="169"/>
        <v>0..1</v>
      </c>
      <c r="Q1051" s="6" t="s">
        <v>4517</v>
      </c>
      <c r="R1051" s="67" t="s">
        <v>4518</v>
      </c>
      <c r="S1051" s="66" t="s">
        <v>163</v>
      </c>
      <c r="T1051" s="68" t="s">
        <v>56</v>
      </c>
      <c r="U1051" s="62" t="s">
        <v>42</v>
      </c>
      <c r="V1051" s="66"/>
      <c r="W1051" s="69"/>
      <c r="X1051" s="38"/>
      <c r="Y1051" s="70" t="s">
        <v>47</v>
      </c>
      <c r="Z1051" s="70" t="s">
        <v>47</v>
      </c>
      <c r="AA1051" s="4"/>
      <c r="AB1051" s="13" t="str">
        <f t="shared" si="166"/>
        <v>/rsm:CrossIndustryInvoice/rsm:SupplyChainTradeTransaction/ram:ApplicableHeaderTradeSettlement/ram:SpecifiedTradePaymentTerms/ram:ApplicableTradePaymentPenaltyTerms</v>
      </c>
      <c r="AC1051" s="13" t="str">
        <f t="shared" si="167"/>
        <v>/ram:BasisAmount</v>
      </c>
      <c r="AD1051" s="14">
        <f>COUNTIFS(R$4:R1051,AB1051)</f>
        <v>1</v>
      </c>
      <c r="AE1051" s="1"/>
      <c r="AF1051" s="61" t="str">
        <f t="shared" si="171"/>
        <v>EXT</v>
      </c>
      <c r="AG1051" s="62">
        <f t="shared" si="172"/>
        <v>5</v>
      </c>
      <c r="AH1051" s="62" t="str">
        <f t="shared" si="173"/>
        <v>0..1</v>
      </c>
      <c r="AI1051" s="64" t="s">
        <v>4519</v>
      </c>
      <c r="AJ1051" s="64"/>
      <c r="AK1051" s="65"/>
      <c r="AL1051" s="65"/>
      <c r="AM1051" s="65"/>
      <c r="AN1051" s="64"/>
      <c r="AO1051" s="66" t="str">
        <f t="shared" si="170"/>
        <v>0..1</v>
      </c>
      <c r="AP1051" s="66" t="str">
        <f t="shared" si="170"/>
        <v>0..1</v>
      </c>
      <c r="AQ1051" s="6" t="str">
        <f t="shared" si="170"/>
        <v>/rsm:CrossIndustryInvoice
/rsm:SupplyChainTradeTransaction
/ram:ApplicableHeaderTradeSettlement
/ram:SpecifiedTradePaymentTerms
/ram:ApplicableTradePaymentPenaltyTerms
/ram:BasisAmount</v>
      </c>
      <c r="AR1051" s="67" t="str">
        <f t="shared" si="170"/>
        <v>/rsm:CrossIndustryInvoice/rsm:SupplyChainTradeTransaction/ram:ApplicableHeaderTradeSettlement/ram:SpecifiedTradePaymentTerms/ram:ApplicableTradePaymentPenaltyTerms/ram:BasisAmount</v>
      </c>
      <c r="AS1051" s="66" t="s">
        <v>163</v>
      </c>
      <c r="AT1051" s="68" t="s">
        <v>56</v>
      </c>
      <c r="AU1051" s="62" t="str">
        <f t="shared" si="174"/>
        <v>0..1</v>
      </c>
      <c r="AV1051" s="66"/>
      <c r="AW1051" s="69"/>
      <c r="AX1051" s="7"/>
      <c r="AY1051" s="70" t="str">
        <f t="shared" si="175"/>
        <v>EXTENDED</v>
      </c>
      <c r="AZ1051" s="70" t="str">
        <f t="shared" si="175"/>
        <v>EXTENDED</v>
      </c>
      <c r="BA1051" s="1"/>
      <c r="BB1051" s="57"/>
      <c r="BE1051"/>
      <c r="BF1051" s="1"/>
      <c r="BG1051" s="1"/>
      <c r="BH1051" s="1"/>
      <c r="BI1051" s="1"/>
      <c r="BJ1051" s="1"/>
      <c r="BK1051" s="1"/>
      <c r="BL1051" s="1"/>
      <c r="BM1051" s="1"/>
      <c r="BN1051" s="1"/>
      <c r="BO1051" s="1"/>
      <c r="BP1051" s="1"/>
      <c r="BQ1051" s="1"/>
      <c r="BR1051" s="1"/>
      <c r="BS1051" s="1"/>
      <c r="BT1051" s="1"/>
      <c r="BU1051" s="1"/>
      <c r="BV1051" s="1"/>
      <c r="BW1051" s="1"/>
      <c r="BX1051" s="1"/>
      <c r="BY1051" s="1"/>
      <c r="BZ1051" s="1"/>
    </row>
    <row r="1052" spans="1:78" s="59" customFormat="1" ht="99.75">
      <c r="A1052" s="45" t="str">
        <f t="shared" si="168"/>
        <v>EXT</v>
      </c>
      <c r="B1052" s="45"/>
      <c r="C1052" s="45"/>
      <c r="D1052" s="214" t="s">
        <v>3431</v>
      </c>
      <c r="E1052" s="61" t="s">
        <v>41</v>
      </c>
      <c r="F1052" s="281" t="e">
        <v>#N/A</v>
      </c>
      <c r="G1052" s="62">
        <f t="shared" si="176"/>
        <v>5</v>
      </c>
      <c r="H1052" s="62" t="s">
        <v>42</v>
      </c>
      <c r="I1052" s="64" t="s">
        <v>4520</v>
      </c>
      <c r="J1052" s="64"/>
      <c r="K1052" s="65"/>
      <c r="L1052" s="65"/>
      <c r="M1052" s="65"/>
      <c r="N1052" s="64"/>
      <c r="O1052" s="66" t="s">
        <v>42</v>
      </c>
      <c r="P1052" s="66" t="str">
        <f t="shared" si="169"/>
        <v>0..1</v>
      </c>
      <c r="Q1052" s="6" t="s">
        <v>4521</v>
      </c>
      <c r="R1052" s="67" t="s">
        <v>4522</v>
      </c>
      <c r="S1052" s="66" t="s">
        <v>722</v>
      </c>
      <c r="T1052" s="68" t="s">
        <v>56</v>
      </c>
      <c r="U1052" s="62" t="s">
        <v>42</v>
      </c>
      <c r="V1052" s="66"/>
      <c r="W1052" s="69"/>
      <c r="X1052" s="38"/>
      <c r="Y1052" s="70" t="s">
        <v>47</v>
      </c>
      <c r="Z1052" s="70" t="s">
        <v>47</v>
      </c>
      <c r="AA1052" s="4"/>
      <c r="AB1052" s="13" t="str">
        <f t="shared" si="166"/>
        <v>/rsm:CrossIndustryInvoice/rsm:SupplyChainTradeTransaction/ram:ApplicableHeaderTradeSettlement/ram:SpecifiedTradePaymentTerms/ram:ApplicableTradePaymentPenaltyTerms</v>
      </c>
      <c r="AC1052" s="13" t="str">
        <f t="shared" si="167"/>
        <v>/ram:CalculationPercent</v>
      </c>
      <c r="AD1052" s="14">
        <f>COUNTIFS(R$4:R1052,AB1052)</f>
        <v>1</v>
      </c>
      <c r="AE1052" s="1"/>
      <c r="AF1052" s="61" t="str">
        <f t="shared" si="171"/>
        <v>EXT</v>
      </c>
      <c r="AG1052" s="62">
        <f t="shared" si="172"/>
        <v>5</v>
      </c>
      <c r="AH1052" s="62" t="str">
        <f t="shared" si="173"/>
        <v>0..1</v>
      </c>
      <c r="AI1052" s="64" t="s">
        <v>4523</v>
      </c>
      <c r="AJ1052" s="64"/>
      <c r="AK1052" s="65"/>
      <c r="AL1052" s="65"/>
      <c r="AM1052" s="65"/>
      <c r="AN1052" s="64"/>
      <c r="AO1052" s="66" t="str">
        <f t="shared" si="170"/>
        <v>0..1</v>
      </c>
      <c r="AP1052" s="66" t="str">
        <f t="shared" si="170"/>
        <v>0..1</v>
      </c>
      <c r="AQ1052" s="6" t="str">
        <f t="shared" si="170"/>
        <v>/rsm:CrossIndustryInvoice
/rsm:SupplyChainTradeTransaction
/ram:ApplicableHeaderTradeSettlement
/ram:SpecifiedTradePaymentTerms
/ram:ApplicableTradePaymentPenaltyTerms
/ram:CalculationPercent</v>
      </c>
      <c r="AR1052" s="67" t="str">
        <f t="shared" si="170"/>
        <v>/rsm:CrossIndustryInvoice/rsm:SupplyChainTradeTransaction/ram:ApplicableHeaderTradeSettlement/ram:SpecifiedTradePaymentTerms/ram:ApplicableTradePaymentPenaltyTerms/ram:CalculationPercent</v>
      </c>
      <c r="AS1052" s="66" t="s">
        <v>722</v>
      </c>
      <c r="AT1052" s="68" t="s">
        <v>56</v>
      </c>
      <c r="AU1052" s="62" t="str">
        <f t="shared" si="174"/>
        <v>0..1</v>
      </c>
      <c r="AV1052" s="66"/>
      <c r="AW1052" s="69"/>
      <c r="AX1052" s="7"/>
      <c r="AY1052" s="70" t="str">
        <f t="shared" si="175"/>
        <v>EXTENDED</v>
      </c>
      <c r="AZ1052" s="70" t="str">
        <f t="shared" si="175"/>
        <v>EXTENDED</v>
      </c>
      <c r="BA1052" s="1"/>
      <c r="BB1052" s="57"/>
      <c r="BE1052"/>
      <c r="BF1052" s="1"/>
      <c r="BG1052" s="1"/>
      <c r="BH1052" s="1"/>
      <c r="BI1052" s="1"/>
      <c r="BJ1052" s="1"/>
      <c r="BK1052" s="1"/>
      <c r="BL1052" s="1"/>
      <c r="BM1052" s="1"/>
      <c r="BN1052" s="1"/>
      <c r="BO1052" s="1"/>
      <c r="BP1052" s="1"/>
      <c r="BQ1052" s="1"/>
      <c r="BR1052" s="1"/>
      <c r="BS1052" s="1"/>
      <c r="BT1052" s="1"/>
      <c r="BU1052" s="1"/>
      <c r="BV1052" s="1"/>
      <c r="BW1052" s="1"/>
      <c r="BX1052" s="1"/>
      <c r="BY1052" s="1"/>
      <c r="BZ1052" s="1"/>
    </row>
    <row r="1053" spans="1:78" s="59" customFormat="1" ht="99.75">
      <c r="A1053" s="45" t="str">
        <f t="shared" si="168"/>
        <v>EXT</v>
      </c>
      <c r="B1053" s="45"/>
      <c r="C1053" s="45"/>
      <c r="D1053" s="214" t="s">
        <v>3431</v>
      </c>
      <c r="E1053" s="61" t="s">
        <v>41</v>
      </c>
      <c r="F1053" s="281" t="e">
        <v>#N/A</v>
      </c>
      <c r="G1053" s="62">
        <f t="shared" si="176"/>
        <v>5</v>
      </c>
      <c r="H1053" s="62" t="s">
        <v>42</v>
      </c>
      <c r="I1053" s="64" t="s">
        <v>4524</v>
      </c>
      <c r="J1053" s="64"/>
      <c r="K1053" s="65"/>
      <c r="L1053" s="65"/>
      <c r="M1053" s="65"/>
      <c r="N1053" s="64"/>
      <c r="O1053" s="66" t="s">
        <v>42</v>
      </c>
      <c r="P1053" s="66" t="str">
        <f t="shared" si="169"/>
        <v>0..1</v>
      </c>
      <c r="Q1053" s="6" t="s">
        <v>4525</v>
      </c>
      <c r="R1053" s="67" t="s">
        <v>4526</v>
      </c>
      <c r="S1053" s="66" t="s">
        <v>163</v>
      </c>
      <c r="T1053" s="68" t="s">
        <v>56</v>
      </c>
      <c r="U1053" s="62" t="s">
        <v>42</v>
      </c>
      <c r="V1053" s="66"/>
      <c r="W1053" s="69"/>
      <c r="X1053" s="38"/>
      <c r="Y1053" s="70" t="s">
        <v>47</v>
      </c>
      <c r="Z1053" s="70" t="s">
        <v>47</v>
      </c>
      <c r="AA1053" s="4"/>
      <c r="AB1053" s="13" t="str">
        <f t="shared" si="166"/>
        <v>/rsm:CrossIndustryInvoice/rsm:SupplyChainTradeTransaction/ram:ApplicableHeaderTradeSettlement/ram:SpecifiedTradePaymentTerms/ram:ApplicableTradePaymentPenaltyTerms</v>
      </c>
      <c r="AC1053" s="13" t="str">
        <f t="shared" si="167"/>
        <v>/ram:ActualPenaltyAmount</v>
      </c>
      <c r="AD1053" s="14">
        <f>COUNTIFS(R$4:R1053,AB1053)</f>
        <v>1</v>
      </c>
      <c r="AE1053" s="1"/>
      <c r="AF1053" s="61" t="str">
        <f t="shared" si="171"/>
        <v>EXT</v>
      </c>
      <c r="AG1053" s="62">
        <f t="shared" si="172"/>
        <v>5</v>
      </c>
      <c r="AH1053" s="62" t="str">
        <f t="shared" si="173"/>
        <v>0..1</v>
      </c>
      <c r="AI1053" s="64" t="s">
        <v>4527</v>
      </c>
      <c r="AJ1053" s="64"/>
      <c r="AK1053" s="65"/>
      <c r="AL1053" s="65"/>
      <c r="AM1053" s="65"/>
      <c r="AN1053" s="64"/>
      <c r="AO1053" s="66" t="str">
        <f t="shared" si="170"/>
        <v>0..1</v>
      </c>
      <c r="AP1053" s="66" t="str">
        <f t="shared" si="170"/>
        <v>0..1</v>
      </c>
      <c r="AQ1053" s="6" t="str">
        <f t="shared" si="170"/>
        <v>/rsm:CrossIndustryInvoice
/rsm:SupplyChainTradeTransaction
/ram:ApplicableHeaderTradeSettlement
/ram:SpecifiedTradePaymentTerms
/ram:ApplicableTradePaymentPenaltyTerms
/ram:ActualPenaltyAmount</v>
      </c>
      <c r="AR1053" s="67" t="str">
        <f t="shared" si="170"/>
        <v>/rsm:CrossIndustryInvoice/rsm:SupplyChainTradeTransaction/ram:ApplicableHeaderTradeSettlement/ram:SpecifiedTradePaymentTerms/ram:ApplicableTradePaymentPenaltyTerms/ram:ActualPenaltyAmount</v>
      </c>
      <c r="AS1053" s="66" t="s">
        <v>163</v>
      </c>
      <c r="AT1053" s="68" t="s">
        <v>56</v>
      </c>
      <c r="AU1053" s="62" t="str">
        <f t="shared" si="174"/>
        <v>0..1</v>
      </c>
      <c r="AV1053" s="66"/>
      <c r="AW1053" s="69"/>
      <c r="AX1053" s="7"/>
      <c r="AY1053" s="70" t="str">
        <f t="shared" si="175"/>
        <v>EXTENDED</v>
      </c>
      <c r="AZ1053" s="70" t="str">
        <f t="shared" si="175"/>
        <v>EXTENDED</v>
      </c>
      <c r="BA1053" s="1"/>
      <c r="BB1053" s="57"/>
      <c r="BE1053"/>
      <c r="BF1053" s="1"/>
      <c r="BG1053" s="1"/>
      <c r="BH1053" s="1"/>
      <c r="BI1053" s="1"/>
      <c r="BJ1053" s="1"/>
      <c r="BK1053" s="1"/>
      <c r="BL1053" s="1"/>
      <c r="BM1053" s="1"/>
      <c r="BN1053" s="1"/>
      <c r="BO1053" s="1"/>
      <c r="BP1053" s="1"/>
      <c r="BQ1053" s="1"/>
      <c r="BR1053" s="1"/>
      <c r="BS1053" s="1"/>
      <c r="BT1053" s="1"/>
      <c r="BU1053" s="1"/>
      <c r="BV1053" s="1"/>
      <c r="BW1053" s="1"/>
      <c r="BX1053" s="1"/>
      <c r="BY1053" s="1"/>
      <c r="BZ1053" s="1"/>
    </row>
    <row r="1054" spans="1:78" s="59" customFormat="1" ht="85.5">
      <c r="A1054" s="45" t="str">
        <f t="shared" si="168"/>
        <v>EXT</v>
      </c>
      <c r="B1054" s="45"/>
      <c r="C1054" s="45"/>
      <c r="D1054" s="214" t="s">
        <v>3431</v>
      </c>
      <c r="E1054" s="139" t="s">
        <v>41</v>
      </c>
      <c r="F1054" s="295" t="e">
        <v>#N/A</v>
      </c>
      <c r="G1054" s="140">
        <f t="shared" si="176"/>
        <v>4</v>
      </c>
      <c r="H1054" s="140" t="s">
        <v>42</v>
      </c>
      <c r="I1054" s="216" t="s">
        <v>4528</v>
      </c>
      <c r="J1054" s="125"/>
      <c r="K1054" s="126"/>
      <c r="L1054" s="126"/>
      <c r="M1054" s="126"/>
      <c r="N1054" s="125"/>
      <c r="O1054" s="124" t="s">
        <v>42</v>
      </c>
      <c r="P1054" s="124" t="str">
        <f t="shared" si="169"/>
        <v>0..1</v>
      </c>
      <c r="Q1054" s="141" t="s">
        <v>4529</v>
      </c>
      <c r="R1054" s="142" t="s">
        <v>4530</v>
      </c>
      <c r="S1054" s="124"/>
      <c r="T1054" s="129" t="s">
        <v>38</v>
      </c>
      <c r="U1054" s="140" t="s">
        <v>42</v>
      </c>
      <c r="V1054" s="124"/>
      <c r="W1054" s="130"/>
      <c r="X1054" s="38"/>
      <c r="Y1054" s="143" t="s">
        <v>47</v>
      </c>
      <c r="Z1054" s="143" t="s">
        <v>48</v>
      </c>
      <c r="AA1054" s="4"/>
      <c r="AB1054" s="13" t="str">
        <f t="shared" ref="AB1054:AB1140" si="177">IF(ISERROR(FIND("/",R1054)),R1054,LEFT(R1054,FIND(CHAR(1),SUBSTITUTE(R1054,"/",CHAR(1),LEN(R1054)-LEN(SUBSTITUTE(R1054,"/",""))))-1))</f>
        <v>/rsm:CrossIndustryInvoice/rsm:SupplyChainTradeTransaction/ram:ApplicableHeaderTradeSettlement/ram:SpecifiedTradePaymentTerms</v>
      </c>
      <c r="AC1054" s="13" t="str">
        <f t="shared" ref="AC1054:AC1140" si="178">IF(ISERROR(FIND("/",R1054)),R1054,MID(R1054, FIND(CHAR(1),SUBSTITUTE(R1054,"/",CHAR(1), LEN(R1054)-LEN(SUBSTITUTE(R1054,"/","")))), LEN(R1054)))</f>
        <v>/ram:ApplicableTradePaymentDiscountTerms</v>
      </c>
      <c r="AD1054" s="14">
        <f>COUNTIFS(R$4:R1054,AB1054)</f>
        <v>1</v>
      </c>
      <c r="AE1054" s="1"/>
      <c r="AF1054" s="139" t="str">
        <f t="shared" si="171"/>
        <v>EXT</v>
      </c>
      <c r="AG1054" s="140">
        <f t="shared" si="172"/>
        <v>4</v>
      </c>
      <c r="AH1054" s="140" t="str">
        <f t="shared" si="173"/>
        <v>0..1</v>
      </c>
      <c r="AI1054" s="216" t="s">
        <v>4531</v>
      </c>
      <c r="AJ1054" s="125"/>
      <c r="AK1054" s="126"/>
      <c r="AL1054" s="126"/>
      <c r="AM1054" s="126"/>
      <c r="AN1054" s="125"/>
      <c r="AO1054" s="124" t="str">
        <f t="shared" si="170"/>
        <v>0..1</v>
      </c>
      <c r="AP1054" s="124" t="str">
        <f t="shared" si="170"/>
        <v>0..1</v>
      </c>
      <c r="AQ1054" s="141" t="str">
        <f t="shared" si="170"/>
        <v>/rsm:CrossIndustryInvoice
/rsm:SupplyChainTradeTransaction
/ram:ApplicableHeaderTradeSettlement
/ram:SpecifiedTradePaymentTerms
/ram:ApplicableTradePaymentDiscountTerms</v>
      </c>
      <c r="AR1054" s="142" t="str">
        <f t="shared" si="170"/>
        <v>/rsm:CrossIndustryInvoice/rsm:SupplyChainTradeTransaction/ram:ApplicableHeaderTradeSettlement/ram:SpecifiedTradePaymentTerms/ram:ApplicableTradePaymentDiscountTerms</v>
      </c>
      <c r="AS1054" s="124"/>
      <c r="AT1054" s="129" t="s">
        <v>38</v>
      </c>
      <c r="AU1054" s="140" t="str">
        <f t="shared" si="174"/>
        <v>0..1</v>
      </c>
      <c r="AV1054" s="124"/>
      <c r="AW1054" s="130"/>
      <c r="AX1054" s="7"/>
      <c r="AY1054" s="143" t="str">
        <f t="shared" si="175"/>
        <v>EXTENDED</v>
      </c>
      <c r="AZ1054" s="143" t="str">
        <f t="shared" si="175"/>
        <v>EXTENDED FR B2B</v>
      </c>
      <c r="BA1054" s="1"/>
      <c r="BB1054" s="57"/>
      <c r="BE1054"/>
      <c r="BF1054" s="1"/>
      <c r="BG1054" s="1"/>
      <c r="BH1054" s="1"/>
      <c r="BI1054" s="1"/>
      <c r="BJ1054" s="1"/>
      <c r="BK1054" s="1"/>
      <c r="BL1054" s="1"/>
      <c r="BM1054" s="1"/>
      <c r="BN1054" s="1"/>
      <c r="BO1054" s="1"/>
      <c r="BP1054" s="1"/>
      <c r="BQ1054" s="1"/>
      <c r="BR1054" s="1"/>
      <c r="BS1054" s="1"/>
      <c r="BT1054" s="1"/>
      <c r="BU1054" s="1"/>
      <c r="BV1054" s="1"/>
      <c r="BW1054" s="1"/>
      <c r="BX1054" s="1"/>
      <c r="BY1054" s="1"/>
      <c r="BZ1054" s="1"/>
    </row>
    <row r="1055" spans="1:78" s="59" customFormat="1" ht="99.75">
      <c r="A1055" s="45" t="str">
        <f t="shared" si="168"/>
        <v>EXT</v>
      </c>
      <c r="B1055" s="45"/>
      <c r="C1055" s="45"/>
      <c r="D1055" s="214" t="s">
        <v>3431</v>
      </c>
      <c r="E1055" s="61" t="s">
        <v>41</v>
      </c>
      <c r="F1055" s="281" t="e">
        <v>#N/A</v>
      </c>
      <c r="G1055" s="62">
        <f t="shared" si="176"/>
        <v>5</v>
      </c>
      <c r="H1055" s="62" t="s">
        <v>42</v>
      </c>
      <c r="I1055" s="64" t="s">
        <v>4532</v>
      </c>
      <c r="J1055" s="64"/>
      <c r="K1055" s="65"/>
      <c r="L1055" s="65"/>
      <c r="M1055" s="65"/>
      <c r="N1055" s="64"/>
      <c r="O1055" s="66" t="s">
        <v>42</v>
      </c>
      <c r="P1055" s="66" t="str">
        <f t="shared" si="169"/>
        <v>0..1</v>
      </c>
      <c r="Q1055" s="6" t="s">
        <v>4533</v>
      </c>
      <c r="R1055" s="67" t="s">
        <v>4534</v>
      </c>
      <c r="S1055" s="66"/>
      <c r="T1055" s="68"/>
      <c r="U1055" s="62" t="s">
        <v>42</v>
      </c>
      <c r="V1055" s="66"/>
      <c r="W1055" s="69"/>
      <c r="X1055" s="38"/>
      <c r="Y1055" s="70" t="s">
        <v>47</v>
      </c>
      <c r="Z1055" s="70" t="s">
        <v>48</v>
      </c>
      <c r="AA1055" s="4"/>
      <c r="AB1055" s="13" t="str">
        <f t="shared" si="177"/>
        <v>/rsm:CrossIndustryInvoice/rsm:SupplyChainTradeTransaction/ram:ApplicableHeaderTradeSettlement/ram:SpecifiedTradePaymentTerms/ram:ApplicableTradePaymentDiscountTerms</v>
      </c>
      <c r="AC1055" s="13" t="str">
        <f t="shared" si="178"/>
        <v>/ram:BasisDateTime</v>
      </c>
      <c r="AD1055" s="14">
        <f>COUNTIFS(R$4:R1055,AB1055)</f>
        <v>1</v>
      </c>
      <c r="AE1055" s="1"/>
      <c r="AF1055" s="61" t="str">
        <f t="shared" si="171"/>
        <v>EXT</v>
      </c>
      <c r="AG1055" s="62">
        <f t="shared" si="172"/>
        <v>5</v>
      </c>
      <c r="AH1055" s="62" t="str">
        <f t="shared" si="173"/>
        <v>0..1</v>
      </c>
      <c r="AI1055" s="64" t="s">
        <v>4503</v>
      </c>
      <c r="AJ1055" s="64"/>
      <c r="AK1055" s="65"/>
      <c r="AL1055" s="65"/>
      <c r="AM1055" s="65"/>
      <c r="AN1055" s="64"/>
      <c r="AO1055" s="66" t="str">
        <f t="shared" si="170"/>
        <v>0..1</v>
      </c>
      <c r="AP1055" s="66" t="str">
        <f t="shared" si="170"/>
        <v>0..1</v>
      </c>
      <c r="AQ1055" s="6" t="str">
        <f t="shared" si="170"/>
        <v>/rsm:CrossIndustryInvoice
/rsm:SupplyChainTradeTransaction
/ram:ApplicableHeaderTradeSettlement
/ram:SpecifiedTradePaymentTerms
/ram:ApplicableTradePaymentDiscountTerms
/ram:BasisDateTime</v>
      </c>
      <c r="AR1055" s="67" t="str">
        <f t="shared" si="170"/>
        <v>/rsm:CrossIndustryInvoice/rsm:SupplyChainTradeTransaction/ram:ApplicableHeaderTradeSettlement/ram:SpecifiedTradePaymentTerms/ram:ApplicableTradePaymentDiscountTerms/ram:BasisDateTime</v>
      </c>
      <c r="AS1055" s="66"/>
      <c r="AT1055" s="68"/>
      <c r="AU1055" s="62" t="str">
        <f t="shared" si="174"/>
        <v>0..1</v>
      </c>
      <c r="AV1055" s="66"/>
      <c r="AW1055" s="69"/>
      <c r="AX1055" s="7"/>
      <c r="AY1055" s="70" t="str">
        <f t="shared" si="175"/>
        <v>EXTENDED</v>
      </c>
      <c r="AZ1055" s="70" t="str">
        <f t="shared" si="175"/>
        <v>EXTENDED FR B2B</v>
      </c>
      <c r="BA1055" s="1"/>
      <c r="BB1055" s="57"/>
      <c r="BE1055"/>
      <c r="BF1055" s="1"/>
      <c r="BG1055" s="1"/>
      <c r="BH1055" s="1"/>
      <c r="BI1055" s="1"/>
      <c r="BJ1055" s="1"/>
      <c r="BK1055" s="1"/>
      <c r="BL1055" s="1"/>
      <c r="BM1055" s="1"/>
      <c r="BN1055" s="1"/>
      <c r="BO1055" s="1"/>
      <c r="BP1055" s="1"/>
      <c r="BQ1055" s="1"/>
      <c r="BR1055" s="1"/>
      <c r="BS1055" s="1"/>
      <c r="BT1055" s="1"/>
      <c r="BU1055" s="1"/>
      <c r="BV1055" s="1"/>
      <c r="BW1055" s="1"/>
      <c r="BX1055" s="1"/>
      <c r="BY1055" s="1"/>
      <c r="BZ1055" s="1"/>
    </row>
    <row r="1056" spans="1:78" s="59" customFormat="1" ht="114">
      <c r="A1056" s="45" t="str">
        <f t="shared" ref="A1056:A1140" si="179">IF(LEFT(E1056,2)="BG","NO",IF(LEN(E1056)-LEN(SUBSTITUTE(E1056,"-",""))&gt;1,"NO",IF(E1056="EXT","EXT","YES")))</f>
        <v>EXT</v>
      </c>
      <c r="B1056" s="45"/>
      <c r="C1056" s="45"/>
      <c r="D1056" s="214" t="s">
        <v>3431</v>
      </c>
      <c r="E1056" s="61" t="s">
        <v>41</v>
      </c>
      <c r="F1056" s="281" t="e">
        <v>#N/A</v>
      </c>
      <c r="G1056" s="62">
        <f t="shared" si="176"/>
        <v>6</v>
      </c>
      <c r="H1056" s="62" t="s">
        <v>32</v>
      </c>
      <c r="I1056" s="64" t="s">
        <v>222</v>
      </c>
      <c r="J1056" s="64"/>
      <c r="K1056" s="65"/>
      <c r="L1056" s="65"/>
      <c r="M1056" s="65"/>
      <c r="N1056" s="64"/>
      <c r="O1056" s="66" t="s">
        <v>32</v>
      </c>
      <c r="P1056" s="66" t="str">
        <f t="shared" si="169"/>
        <v>1..1</v>
      </c>
      <c r="Q1056" s="6" t="s">
        <v>4535</v>
      </c>
      <c r="R1056" s="67" t="s">
        <v>4536</v>
      </c>
      <c r="S1056" s="66" t="s">
        <v>151</v>
      </c>
      <c r="T1056" s="68" t="s">
        <v>56</v>
      </c>
      <c r="U1056" s="62" t="s">
        <v>42</v>
      </c>
      <c r="V1056" s="66"/>
      <c r="W1056" s="69"/>
      <c r="X1056" s="38"/>
      <c r="Y1056" s="70" t="s">
        <v>47</v>
      </c>
      <c r="Z1056" s="70" t="s">
        <v>48</v>
      </c>
      <c r="AA1056" s="4"/>
      <c r="AB1056" s="13" t="str">
        <f t="shared" si="177"/>
        <v>/rsm:CrossIndustryInvoice/rsm:SupplyChainTradeTransaction/ram:ApplicableHeaderTradeSettlement/ram:SpecifiedTradePaymentTerms/ram:ApplicableTradePaymentDiscountTerms/ram:BasisDateTime</v>
      </c>
      <c r="AC1056" s="13" t="str">
        <f t="shared" si="178"/>
        <v>/udt:DateTimeString</v>
      </c>
      <c r="AD1056" s="14">
        <f>COUNTIFS(R$4:R1056,AB1056)</f>
        <v>1</v>
      </c>
      <c r="AE1056" s="1"/>
      <c r="AF1056" s="61" t="str">
        <f t="shared" si="171"/>
        <v>EXT</v>
      </c>
      <c r="AG1056" s="62">
        <f t="shared" si="172"/>
        <v>6</v>
      </c>
      <c r="AH1056" s="62" t="str">
        <f t="shared" si="173"/>
        <v>1..1</v>
      </c>
      <c r="AI1056" s="64" t="s">
        <v>4506</v>
      </c>
      <c r="AJ1056" s="64"/>
      <c r="AK1056" s="65"/>
      <c r="AL1056" s="65"/>
      <c r="AM1056" s="65"/>
      <c r="AN1056" s="64"/>
      <c r="AO1056" s="66" t="str">
        <f t="shared" si="170"/>
        <v>1..1</v>
      </c>
      <c r="AP1056" s="66" t="str">
        <f t="shared" si="170"/>
        <v>1..1</v>
      </c>
      <c r="AQ1056" s="6" t="str">
        <f t="shared" si="170"/>
        <v>/rsm:CrossIndustryInvoice
/rsm:SupplyChainTradeTransaction
/ram:ApplicableHeaderTradeSettlement
/ram:SpecifiedTradePaymentTerms
/ram:ApplicableTradePaymentDiscountTerms
/ram:BasisDateTime
/udt:DateTimeString</v>
      </c>
      <c r="AR1056" s="67" t="str">
        <f t="shared" si="170"/>
        <v>/rsm:CrossIndustryInvoice/rsm:SupplyChainTradeTransaction/ram:ApplicableHeaderTradeSettlement/ram:SpecifiedTradePaymentTerms/ram:ApplicableTradePaymentDiscountTerms/ram:BasisDateTime/udt:DateTimeString</v>
      </c>
      <c r="AS1056" s="66" t="s">
        <v>151</v>
      </c>
      <c r="AT1056" s="68" t="s">
        <v>56</v>
      </c>
      <c r="AU1056" s="62" t="str">
        <f t="shared" si="174"/>
        <v>0..1</v>
      </c>
      <c r="AV1056" s="66"/>
      <c r="AW1056" s="69"/>
      <c r="AX1056" s="7"/>
      <c r="AY1056" s="70" t="str">
        <f t="shared" si="175"/>
        <v>EXTENDED</v>
      </c>
      <c r="AZ1056" s="70" t="str">
        <f t="shared" si="175"/>
        <v>EXTENDED FR B2B</v>
      </c>
      <c r="BA1056" s="1"/>
      <c r="BB1056" s="57"/>
      <c r="BE1056"/>
      <c r="BF1056" s="1"/>
      <c r="BG1056" s="1"/>
      <c r="BH1056" s="1"/>
      <c r="BI1056" s="1"/>
      <c r="BJ1056" s="1"/>
      <c r="BK1056" s="1"/>
      <c r="BL1056" s="1"/>
      <c r="BM1056" s="1"/>
      <c r="BN1056" s="1"/>
      <c r="BO1056" s="1"/>
      <c r="BP1056" s="1"/>
      <c r="BQ1056" s="1"/>
      <c r="BR1056" s="1"/>
      <c r="BS1056" s="1"/>
      <c r="BT1056" s="1"/>
      <c r="BU1056" s="1"/>
      <c r="BV1056" s="1"/>
      <c r="BW1056" s="1"/>
      <c r="BX1056" s="1"/>
      <c r="BY1056" s="1"/>
      <c r="BZ1056" s="1"/>
    </row>
    <row r="1057" spans="1:78" s="59" customFormat="1" ht="128.25">
      <c r="A1057" s="45" t="str">
        <f t="shared" si="179"/>
        <v>EXT</v>
      </c>
      <c r="B1057" s="45"/>
      <c r="C1057" s="45"/>
      <c r="D1057" s="214" t="s">
        <v>3431</v>
      </c>
      <c r="E1057" s="61" t="s">
        <v>41</v>
      </c>
      <c r="F1057" s="281" t="e">
        <v>#N/A</v>
      </c>
      <c r="G1057" s="62">
        <f t="shared" si="176"/>
        <v>7</v>
      </c>
      <c r="H1057" s="62" t="s">
        <v>32</v>
      </c>
      <c r="I1057" s="64" t="s">
        <v>226</v>
      </c>
      <c r="J1057" s="64"/>
      <c r="K1057" s="65" t="s">
        <v>1267</v>
      </c>
      <c r="L1057" s="65"/>
      <c r="M1057" s="65" t="s">
        <v>160</v>
      </c>
      <c r="N1057" s="64"/>
      <c r="O1057" s="66" t="s">
        <v>32</v>
      </c>
      <c r="P1057" s="66" t="str">
        <f t="shared" si="169"/>
        <v>1..1</v>
      </c>
      <c r="Q1057" s="6" t="s">
        <v>4537</v>
      </c>
      <c r="R1057" s="67" t="s">
        <v>4538</v>
      </c>
      <c r="S1057" s="66"/>
      <c r="T1057" s="68" t="s">
        <v>163</v>
      </c>
      <c r="U1057" s="62" t="s">
        <v>42</v>
      </c>
      <c r="V1057" s="66"/>
      <c r="W1057" s="69"/>
      <c r="X1057" s="38"/>
      <c r="Y1057" s="70" t="s">
        <v>47</v>
      </c>
      <c r="Z1057" s="70" t="s">
        <v>48</v>
      </c>
      <c r="AA1057" s="4"/>
      <c r="AB1057" s="13" t="str">
        <f t="shared" si="177"/>
        <v>/rsm:CrossIndustryInvoice/rsm:SupplyChainTradeTransaction/ram:ApplicableHeaderTradeSettlement/ram:SpecifiedTradePaymentTerms/ram:ApplicableTradePaymentDiscountTerms/ram:BasisDateTime/udt:DateTimeString</v>
      </c>
      <c r="AC1057" s="13" t="str">
        <f t="shared" si="178"/>
        <v>/@format</v>
      </c>
      <c r="AD1057" s="14">
        <f>COUNTIFS(R$4:R1057,AB1057)</f>
        <v>1</v>
      </c>
      <c r="AE1057" s="1"/>
      <c r="AF1057" s="61" t="str">
        <f t="shared" si="171"/>
        <v>EXT</v>
      </c>
      <c r="AG1057" s="62">
        <f t="shared" si="172"/>
        <v>7</v>
      </c>
      <c r="AH1057" s="62" t="str">
        <f t="shared" si="173"/>
        <v>1..1</v>
      </c>
      <c r="AI1057" s="64" t="s">
        <v>229</v>
      </c>
      <c r="AJ1057" s="64"/>
      <c r="AK1057" s="65"/>
      <c r="AL1057" s="65"/>
      <c r="AM1057" s="65"/>
      <c r="AN1057" s="64"/>
      <c r="AO1057" s="66" t="str">
        <f t="shared" si="170"/>
        <v>1..1</v>
      </c>
      <c r="AP1057" s="66" t="str">
        <f t="shared" si="170"/>
        <v>1..1</v>
      </c>
      <c r="AQ1057" s="6" t="str">
        <f t="shared" si="170"/>
        <v>/rsm:CrossIndustryInvoice
/rsm:SupplyChainTradeTransaction
/ram:ApplicableHeaderTradeSettlement
/ram:SpecifiedTradePaymentTerms
/ram:ApplicableTradePaymentDiscountTerms
/ram:BasisDateTime
/udt:DateTimeString
/@format</v>
      </c>
      <c r="AR1057" s="67" t="str">
        <f t="shared" si="170"/>
        <v>/rsm:CrossIndustryInvoice/rsm:SupplyChainTradeTransaction/ram:ApplicableHeaderTradeSettlement/ram:SpecifiedTradePaymentTerms/ram:ApplicableTradePaymentDiscountTerms/ram:BasisDateTime/udt:DateTimeString/@format</v>
      </c>
      <c r="AS1057" s="66"/>
      <c r="AT1057" s="68" t="s">
        <v>163</v>
      </c>
      <c r="AU1057" s="62" t="str">
        <f t="shared" si="174"/>
        <v>0..1</v>
      </c>
      <c r="AV1057" s="66"/>
      <c r="AW1057" s="69"/>
      <c r="AX1057" s="7"/>
      <c r="AY1057" s="70" t="str">
        <f t="shared" si="175"/>
        <v>EXTENDED</v>
      </c>
      <c r="AZ1057" s="70" t="str">
        <f t="shared" si="175"/>
        <v>EXTENDED FR B2B</v>
      </c>
      <c r="BA1057" s="1"/>
      <c r="BB1057" s="57"/>
      <c r="BE1057"/>
      <c r="BF1057" s="1"/>
      <c r="BG1057" s="1"/>
      <c r="BH1057" s="1"/>
      <c r="BI1057" s="1"/>
      <c r="BJ1057" s="1"/>
      <c r="BK1057" s="1"/>
      <c r="BL1057" s="1"/>
      <c r="BM1057" s="1"/>
      <c r="BN1057" s="1"/>
      <c r="BO1057" s="1"/>
      <c r="BP1057" s="1"/>
      <c r="BQ1057" s="1"/>
      <c r="BR1057" s="1"/>
      <c r="BS1057" s="1"/>
      <c r="BT1057" s="1"/>
      <c r="BU1057" s="1"/>
      <c r="BV1057" s="1"/>
      <c r="BW1057" s="1"/>
      <c r="BX1057" s="1"/>
      <c r="BY1057" s="1"/>
      <c r="BZ1057" s="1"/>
    </row>
    <row r="1058" spans="1:78" s="59" customFormat="1" ht="99.75">
      <c r="A1058" s="45" t="str">
        <f t="shared" si="179"/>
        <v>EXT</v>
      </c>
      <c r="B1058" s="45"/>
      <c r="C1058" s="45"/>
      <c r="D1058" s="214" t="s">
        <v>3431</v>
      </c>
      <c r="E1058" s="61" t="s">
        <v>41</v>
      </c>
      <c r="F1058" s="281" t="e">
        <v>#N/A</v>
      </c>
      <c r="G1058" s="62">
        <f t="shared" si="176"/>
        <v>5</v>
      </c>
      <c r="H1058" s="62" t="s">
        <v>42</v>
      </c>
      <c r="I1058" s="64" t="s">
        <v>4509</v>
      </c>
      <c r="J1058" s="64"/>
      <c r="K1058" s="65"/>
      <c r="L1058" s="65"/>
      <c r="M1058" s="65"/>
      <c r="N1058" s="64"/>
      <c r="O1058" s="66" t="s">
        <v>42</v>
      </c>
      <c r="P1058" s="66" t="str">
        <f t="shared" si="169"/>
        <v>0..1</v>
      </c>
      <c r="Q1058" s="6" t="s">
        <v>4539</v>
      </c>
      <c r="R1058" s="67" t="s">
        <v>4540</v>
      </c>
      <c r="S1058" s="66" t="s">
        <v>520</v>
      </c>
      <c r="T1058" s="68" t="s">
        <v>56</v>
      </c>
      <c r="U1058" s="62" t="s">
        <v>42</v>
      </c>
      <c r="V1058" s="66"/>
      <c r="W1058" s="69"/>
      <c r="X1058" s="38"/>
      <c r="Y1058" s="70" t="s">
        <v>47</v>
      </c>
      <c r="Z1058" s="70" t="s">
        <v>48</v>
      </c>
      <c r="AA1058" s="4"/>
      <c r="AB1058" s="13" t="str">
        <f t="shared" si="177"/>
        <v>/rsm:CrossIndustryInvoice/rsm:SupplyChainTradeTransaction/ram:ApplicableHeaderTradeSettlement/ram:SpecifiedTradePaymentTerms/ram:ApplicableTradePaymentDiscountTerms</v>
      </c>
      <c r="AC1058" s="13" t="str">
        <f t="shared" si="178"/>
        <v>/ram:BasisPeriodMeasure</v>
      </c>
      <c r="AD1058" s="14">
        <f>COUNTIFS(R$4:R1058,AB1058)</f>
        <v>1</v>
      </c>
      <c r="AE1058" s="1"/>
      <c r="AF1058" s="61" t="str">
        <f t="shared" si="171"/>
        <v>EXT</v>
      </c>
      <c r="AG1058" s="62">
        <f t="shared" si="172"/>
        <v>5</v>
      </c>
      <c r="AH1058" s="62" t="str">
        <f t="shared" si="173"/>
        <v>0..1</v>
      </c>
      <c r="AI1058" s="64" t="s">
        <v>4512</v>
      </c>
      <c r="AJ1058" s="64"/>
      <c r="AK1058" s="65"/>
      <c r="AL1058" s="65"/>
      <c r="AM1058" s="65"/>
      <c r="AN1058" s="64"/>
      <c r="AO1058" s="66" t="str">
        <f t="shared" si="170"/>
        <v>0..1</v>
      </c>
      <c r="AP1058" s="66" t="str">
        <f t="shared" si="170"/>
        <v>0..1</v>
      </c>
      <c r="AQ1058" s="6" t="str">
        <f t="shared" si="170"/>
        <v>/rsm:CrossIndustryInvoice
/rsm:SupplyChainTradeTransaction
/ram:ApplicableHeaderTradeSettlement
/ram:SpecifiedTradePaymentTerms
/ram:ApplicableTradePaymentDiscountTerms
/ram:BasisPeriodMeasure</v>
      </c>
      <c r="AR1058" s="67" t="str">
        <f t="shared" si="170"/>
        <v>/rsm:CrossIndustryInvoice/rsm:SupplyChainTradeTransaction/ram:ApplicableHeaderTradeSettlement/ram:SpecifiedTradePaymentTerms/ram:ApplicableTradePaymentDiscountTerms/ram:BasisPeriodMeasure</v>
      </c>
      <c r="AS1058" s="66" t="s">
        <v>520</v>
      </c>
      <c r="AT1058" s="68" t="s">
        <v>56</v>
      </c>
      <c r="AU1058" s="62" t="str">
        <f t="shared" si="174"/>
        <v>0..1</v>
      </c>
      <c r="AV1058" s="66"/>
      <c r="AW1058" s="69"/>
      <c r="AX1058" s="7"/>
      <c r="AY1058" s="70" t="str">
        <f t="shared" si="175"/>
        <v>EXTENDED</v>
      </c>
      <c r="AZ1058" s="70" t="str">
        <f t="shared" si="175"/>
        <v>EXTENDED FR B2B</v>
      </c>
      <c r="BA1058" s="1"/>
      <c r="BB1058" s="57"/>
      <c r="BE1058"/>
      <c r="BF1058" s="1"/>
      <c r="BG1058" s="1"/>
      <c r="BH1058" s="1"/>
      <c r="BI1058" s="1"/>
      <c r="BJ1058" s="1"/>
      <c r="BK1058" s="1"/>
      <c r="BL1058" s="1"/>
      <c r="BM1058" s="1"/>
      <c r="BN1058" s="1"/>
      <c r="BO1058" s="1"/>
      <c r="BP1058" s="1"/>
      <c r="BQ1058" s="1"/>
      <c r="BR1058" s="1"/>
      <c r="BS1058" s="1"/>
      <c r="BT1058" s="1"/>
      <c r="BU1058" s="1"/>
      <c r="BV1058" s="1"/>
      <c r="BW1058" s="1"/>
      <c r="BX1058" s="1"/>
      <c r="BY1058" s="1"/>
      <c r="BZ1058" s="1"/>
    </row>
    <row r="1059" spans="1:78" s="59" customFormat="1" ht="114">
      <c r="A1059" s="45" t="str">
        <f t="shared" si="179"/>
        <v>EXT</v>
      </c>
      <c r="B1059" s="45"/>
      <c r="C1059" s="45"/>
      <c r="D1059" s="214" t="s">
        <v>3431</v>
      </c>
      <c r="E1059" s="61" t="s">
        <v>41</v>
      </c>
      <c r="F1059" s="281" t="e">
        <v>#N/A</v>
      </c>
      <c r="G1059" s="62">
        <f t="shared" si="176"/>
        <v>6</v>
      </c>
      <c r="H1059" s="62" t="s">
        <v>42</v>
      </c>
      <c r="I1059" s="64" t="s">
        <v>522</v>
      </c>
      <c r="J1059" s="64"/>
      <c r="K1059" s="65"/>
      <c r="L1059" s="65"/>
      <c r="M1059" s="65"/>
      <c r="N1059" s="64"/>
      <c r="O1059" s="66" t="s">
        <v>42</v>
      </c>
      <c r="P1059" s="66" t="str">
        <f t="shared" si="169"/>
        <v>0..1</v>
      </c>
      <c r="Q1059" s="6" t="s">
        <v>4541</v>
      </c>
      <c r="R1059" s="67" t="s">
        <v>4542</v>
      </c>
      <c r="S1059" s="66"/>
      <c r="T1059" s="68" t="s">
        <v>163</v>
      </c>
      <c r="U1059" s="62" t="s">
        <v>42</v>
      </c>
      <c r="V1059" s="66"/>
      <c r="W1059" s="69"/>
      <c r="X1059" s="38"/>
      <c r="Y1059" s="70" t="s">
        <v>47</v>
      </c>
      <c r="Z1059" s="70" t="s">
        <v>48</v>
      </c>
      <c r="AA1059" s="4"/>
      <c r="AB1059" s="13" t="str">
        <f t="shared" si="177"/>
        <v>/rsm:CrossIndustryInvoice/rsm:SupplyChainTradeTransaction/ram:ApplicableHeaderTradeSettlement/ram:SpecifiedTradePaymentTerms/ram:ApplicableTradePaymentDiscountTerms/ram:BasisPeriodMeasure</v>
      </c>
      <c r="AC1059" s="13" t="str">
        <f t="shared" si="178"/>
        <v>/@unitCode</v>
      </c>
      <c r="AD1059" s="14">
        <f>COUNTIFS(R$4:R1059,AB1059)</f>
        <v>1</v>
      </c>
      <c r="AE1059" s="1"/>
      <c r="AF1059" s="61" t="str">
        <f t="shared" si="171"/>
        <v>EXT</v>
      </c>
      <c r="AG1059" s="62">
        <f t="shared" si="172"/>
        <v>6</v>
      </c>
      <c r="AH1059" s="62" t="str">
        <f t="shared" si="173"/>
        <v>0..1</v>
      </c>
      <c r="AI1059" s="64" t="s">
        <v>4515</v>
      </c>
      <c r="AJ1059" s="64"/>
      <c r="AK1059" s="65"/>
      <c r="AL1059" s="65"/>
      <c r="AM1059" s="65"/>
      <c r="AN1059" s="64"/>
      <c r="AO1059" s="66" t="str">
        <f t="shared" si="170"/>
        <v>0..1</v>
      </c>
      <c r="AP1059" s="66" t="str">
        <f t="shared" si="170"/>
        <v>0..1</v>
      </c>
      <c r="AQ1059" s="6" t="str">
        <f t="shared" si="170"/>
        <v>/rsm:CrossIndustryInvoice
/rsm:SupplyChainTradeTransaction
/ram:ApplicableHeaderTradeSettlement
/ram:SpecifiedTradePaymentTerms
/ram:ApplicableTradePaymentDiscountTerms
/ram:BasisPeriodMeasure
/@unitCode</v>
      </c>
      <c r="AR1059" s="67" t="str">
        <f t="shared" si="170"/>
        <v>/rsm:CrossIndustryInvoice/rsm:SupplyChainTradeTransaction/ram:ApplicableHeaderTradeSettlement/ram:SpecifiedTradePaymentTerms/ram:ApplicableTradePaymentDiscountTerms/ram:BasisPeriodMeasure/@unitCode</v>
      </c>
      <c r="AS1059" s="66"/>
      <c r="AT1059" s="68" t="s">
        <v>163</v>
      </c>
      <c r="AU1059" s="62" t="str">
        <f t="shared" si="174"/>
        <v>0..1</v>
      </c>
      <c r="AV1059" s="66"/>
      <c r="AW1059" s="69"/>
      <c r="AX1059" s="7"/>
      <c r="AY1059" s="70" t="str">
        <f t="shared" si="175"/>
        <v>EXTENDED</v>
      </c>
      <c r="AZ1059" s="70" t="str">
        <f t="shared" si="175"/>
        <v>EXTENDED FR B2B</v>
      </c>
      <c r="BA1059" s="1"/>
      <c r="BB1059" s="57"/>
      <c r="BE1059"/>
      <c r="BF1059" s="1"/>
      <c r="BG1059" s="1"/>
      <c r="BH1059" s="1"/>
      <c r="BI1059" s="1"/>
      <c r="BJ1059" s="1"/>
      <c r="BK1059" s="1"/>
      <c r="BL1059" s="1"/>
      <c r="BM1059" s="1"/>
      <c r="BN1059" s="1"/>
      <c r="BO1059" s="1"/>
      <c r="BP1059" s="1"/>
      <c r="BQ1059" s="1"/>
      <c r="BR1059" s="1"/>
      <c r="BS1059" s="1"/>
      <c r="BT1059" s="1"/>
      <c r="BU1059" s="1"/>
      <c r="BV1059" s="1"/>
      <c r="BW1059" s="1"/>
      <c r="BX1059" s="1"/>
      <c r="BY1059" s="1"/>
      <c r="BZ1059" s="1"/>
    </row>
    <row r="1060" spans="1:78" s="59" customFormat="1" ht="99.75">
      <c r="A1060" s="45" t="str">
        <f t="shared" si="179"/>
        <v>EXT</v>
      </c>
      <c r="B1060" s="45"/>
      <c r="C1060" s="45"/>
      <c r="D1060" s="214" t="s">
        <v>3431</v>
      </c>
      <c r="E1060" s="61" t="s">
        <v>41</v>
      </c>
      <c r="F1060" s="281" t="e">
        <v>#N/A</v>
      </c>
      <c r="G1060" s="62">
        <f t="shared" si="176"/>
        <v>5</v>
      </c>
      <c r="H1060" s="62" t="s">
        <v>42</v>
      </c>
      <c r="I1060" s="64" t="s">
        <v>723</v>
      </c>
      <c r="J1060" s="64"/>
      <c r="K1060" s="65"/>
      <c r="L1060" s="65"/>
      <c r="M1060" s="65"/>
      <c r="N1060" s="64"/>
      <c r="O1060" s="66" t="s">
        <v>42</v>
      </c>
      <c r="P1060" s="66" t="str">
        <f t="shared" si="169"/>
        <v>0..1</v>
      </c>
      <c r="Q1060" s="6" t="s">
        <v>4543</v>
      </c>
      <c r="R1060" s="67" t="s">
        <v>4544</v>
      </c>
      <c r="S1060" s="66" t="s">
        <v>163</v>
      </c>
      <c r="T1060" s="68" t="s">
        <v>56</v>
      </c>
      <c r="U1060" s="62" t="s">
        <v>42</v>
      </c>
      <c r="V1060" s="66"/>
      <c r="W1060" s="69"/>
      <c r="X1060" s="38"/>
      <c r="Y1060" s="70" t="s">
        <v>47</v>
      </c>
      <c r="Z1060" s="70" t="s">
        <v>48</v>
      </c>
      <c r="AA1060" s="4"/>
      <c r="AB1060" s="13" t="str">
        <f t="shared" si="177"/>
        <v>/rsm:CrossIndustryInvoice/rsm:SupplyChainTradeTransaction/ram:ApplicableHeaderTradeSettlement/ram:SpecifiedTradePaymentTerms/ram:ApplicableTradePaymentDiscountTerms</v>
      </c>
      <c r="AC1060" s="13" t="str">
        <f t="shared" si="178"/>
        <v>/ram:BasisAmount</v>
      </c>
      <c r="AD1060" s="14">
        <f>COUNTIFS(R$4:R1060,AB1060)</f>
        <v>1</v>
      </c>
      <c r="AE1060" s="1"/>
      <c r="AF1060" s="61" t="str">
        <f t="shared" si="171"/>
        <v>EXT</v>
      </c>
      <c r="AG1060" s="62">
        <f t="shared" si="172"/>
        <v>5</v>
      </c>
      <c r="AH1060" s="62" t="str">
        <f t="shared" si="173"/>
        <v>0..1</v>
      </c>
      <c r="AI1060" s="64" t="s">
        <v>4545</v>
      </c>
      <c r="AJ1060" s="64"/>
      <c r="AK1060" s="65"/>
      <c r="AL1060" s="65"/>
      <c r="AM1060" s="65"/>
      <c r="AN1060" s="64"/>
      <c r="AO1060" s="66" t="str">
        <f t="shared" si="170"/>
        <v>0..1</v>
      </c>
      <c r="AP1060" s="66" t="str">
        <f t="shared" si="170"/>
        <v>0..1</v>
      </c>
      <c r="AQ1060" s="6" t="str">
        <f t="shared" si="170"/>
        <v>/rsm:CrossIndustryInvoice
/rsm:SupplyChainTradeTransaction
/ram:ApplicableHeaderTradeSettlement
/ram:SpecifiedTradePaymentTerms
/ram:ApplicableTradePaymentDiscountTerms
/ram:BasisAmount</v>
      </c>
      <c r="AR1060" s="67" t="str">
        <f t="shared" si="170"/>
        <v>/rsm:CrossIndustryInvoice/rsm:SupplyChainTradeTransaction/ram:ApplicableHeaderTradeSettlement/ram:SpecifiedTradePaymentTerms/ram:ApplicableTradePaymentDiscountTerms/ram:BasisAmount</v>
      </c>
      <c r="AS1060" s="66" t="s">
        <v>163</v>
      </c>
      <c r="AT1060" s="68" t="s">
        <v>56</v>
      </c>
      <c r="AU1060" s="62" t="str">
        <f t="shared" si="174"/>
        <v>0..1</v>
      </c>
      <c r="AV1060" s="66"/>
      <c r="AW1060" s="69"/>
      <c r="AX1060" s="7"/>
      <c r="AY1060" s="70" t="str">
        <f t="shared" si="175"/>
        <v>EXTENDED</v>
      </c>
      <c r="AZ1060" s="70" t="str">
        <f t="shared" si="175"/>
        <v>EXTENDED FR B2B</v>
      </c>
      <c r="BA1060" s="1"/>
      <c r="BB1060" s="57"/>
      <c r="BE1060"/>
      <c r="BF1060" s="1"/>
      <c r="BG1060" s="1"/>
      <c r="BH1060" s="1"/>
      <c r="BI1060" s="1"/>
      <c r="BJ1060" s="1"/>
      <c r="BK1060" s="1"/>
      <c r="BL1060" s="1"/>
      <c r="BM1060" s="1"/>
      <c r="BN1060" s="1"/>
      <c r="BO1060" s="1"/>
      <c r="BP1060" s="1"/>
      <c r="BQ1060" s="1"/>
      <c r="BR1060" s="1"/>
      <c r="BS1060" s="1"/>
      <c r="BT1060" s="1"/>
      <c r="BU1060" s="1"/>
      <c r="BV1060" s="1"/>
      <c r="BW1060" s="1"/>
      <c r="BX1060" s="1"/>
      <c r="BY1060" s="1"/>
      <c r="BZ1060" s="1"/>
    </row>
    <row r="1061" spans="1:78" s="59" customFormat="1" ht="99.75">
      <c r="A1061" s="45" t="str">
        <f t="shared" si="179"/>
        <v>EXT</v>
      </c>
      <c r="B1061" s="45"/>
      <c r="C1061" s="45"/>
      <c r="D1061" s="214" t="s">
        <v>3431</v>
      </c>
      <c r="E1061" s="61" t="s">
        <v>41</v>
      </c>
      <c r="F1061" s="281" t="e">
        <v>#N/A</v>
      </c>
      <c r="G1061" s="62">
        <f t="shared" si="176"/>
        <v>5</v>
      </c>
      <c r="H1061" s="62" t="s">
        <v>42</v>
      </c>
      <c r="I1061" s="64" t="s">
        <v>718</v>
      </c>
      <c r="J1061" s="64"/>
      <c r="K1061" s="65"/>
      <c r="L1061" s="65"/>
      <c r="M1061" s="65"/>
      <c r="N1061" s="64"/>
      <c r="O1061" s="66" t="s">
        <v>42</v>
      </c>
      <c r="P1061" s="66" t="str">
        <f t="shared" si="169"/>
        <v>0..1</v>
      </c>
      <c r="Q1061" s="6" t="s">
        <v>4546</v>
      </c>
      <c r="R1061" s="67" t="s">
        <v>4547</v>
      </c>
      <c r="S1061" s="66" t="s">
        <v>722</v>
      </c>
      <c r="T1061" s="68" t="s">
        <v>56</v>
      </c>
      <c r="U1061" s="62" t="s">
        <v>42</v>
      </c>
      <c r="V1061" s="66"/>
      <c r="W1061" s="69"/>
      <c r="X1061" s="38"/>
      <c r="Y1061" s="70" t="s">
        <v>47</v>
      </c>
      <c r="Z1061" s="70" t="s">
        <v>48</v>
      </c>
      <c r="AA1061" s="4"/>
      <c r="AB1061" s="13" t="str">
        <f t="shared" si="177"/>
        <v>/rsm:CrossIndustryInvoice/rsm:SupplyChainTradeTransaction/ram:ApplicableHeaderTradeSettlement/ram:SpecifiedTradePaymentTerms/ram:ApplicableTradePaymentDiscountTerms</v>
      </c>
      <c r="AC1061" s="13" t="str">
        <f t="shared" si="178"/>
        <v>/ram:CalculationPercent</v>
      </c>
      <c r="AD1061" s="14">
        <f>COUNTIFS(R$4:R1061,AB1061)</f>
        <v>1</v>
      </c>
      <c r="AE1061" s="1"/>
      <c r="AF1061" s="61" t="str">
        <f t="shared" si="171"/>
        <v>EXT</v>
      </c>
      <c r="AG1061" s="62">
        <f t="shared" si="172"/>
        <v>5</v>
      </c>
      <c r="AH1061" s="62" t="str">
        <f t="shared" si="173"/>
        <v>0..1</v>
      </c>
      <c r="AI1061" s="64" t="s">
        <v>4548</v>
      </c>
      <c r="AJ1061" s="64"/>
      <c r="AK1061" s="65"/>
      <c r="AL1061" s="65"/>
      <c r="AM1061" s="65"/>
      <c r="AN1061" s="64"/>
      <c r="AO1061" s="66" t="str">
        <f t="shared" si="170"/>
        <v>0..1</v>
      </c>
      <c r="AP1061" s="66" t="str">
        <f t="shared" si="170"/>
        <v>0..1</v>
      </c>
      <c r="AQ1061" s="6" t="str">
        <f t="shared" si="170"/>
        <v>/rsm:CrossIndustryInvoice
/rsm:SupplyChainTradeTransaction
/ram:ApplicableHeaderTradeSettlement
/ram:SpecifiedTradePaymentTerms
/ram:ApplicableTradePaymentDiscountTerms
/ram:CalculationPercent</v>
      </c>
      <c r="AR1061" s="67" t="str">
        <f t="shared" si="170"/>
        <v>/rsm:CrossIndustryInvoice/rsm:SupplyChainTradeTransaction/ram:ApplicableHeaderTradeSettlement/ram:SpecifiedTradePaymentTerms/ram:ApplicableTradePaymentDiscountTerms/ram:CalculationPercent</v>
      </c>
      <c r="AS1061" s="66" t="s">
        <v>722</v>
      </c>
      <c r="AT1061" s="68" t="s">
        <v>56</v>
      </c>
      <c r="AU1061" s="62" t="str">
        <f t="shared" si="174"/>
        <v>0..1</v>
      </c>
      <c r="AV1061" s="66"/>
      <c r="AW1061" s="69"/>
      <c r="AX1061" s="7"/>
      <c r="AY1061" s="70" t="str">
        <f t="shared" si="175"/>
        <v>EXTENDED</v>
      </c>
      <c r="AZ1061" s="70" t="str">
        <f t="shared" si="175"/>
        <v>EXTENDED FR B2B</v>
      </c>
      <c r="BA1061" s="1"/>
      <c r="BB1061" s="57"/>
      <c r="BE1061"/>
      <c r="BF1061" s="1"/>
      <c r="BG1061" s="1"/>
      <c r="BH1061" s="1"/>
      <c r="BI1061" s="1"/>
      <c r="BJ1061" s="1"/>
      <c r="BK1061" s="1"/>
      <c r="BL1061" s="1"/>
      <c r="BM1061" s="1"/>
      <c r="BN1061" s="1"/>
      <c r="BO1061" s="1"/>
      <c r="BP1061" s="1"/>
      <c r="BQ1061" s="1"/>
      <c r="BR1061" s="1"/>
      <c r="BS1061" s="1"/>
      <c r="BT1061" s="1"/>
      <c r="BU1061" s="1"/>
      <c r="BV1061" s="1"/>
      <c r="BW1061" s="1"/>
      <c r="BX1061" s="1"/>
      <c r="BY1061" s="1"/>
      <c r="BZ1061" s="1"/>
    </row>
    <row r="1062" spans="1:78" s="59" customFormat="1" ht="99.75">
      <c r="A1062" s="45" t="str">
        <f t="shared" si="179"/>
        <v>EXT</v>
      </c>
      <c r="B1062" s="45"/>
      <c r="C1062" s="45"/>
      <c r="D1062" s="214" t="s">
        <v>3431</v>
      </c>
      <c r="E1062" s="61" t="s">
        <v>41</v>
      </c>
      <c r="F1062" s="281" t="e">
        <v>#N/A</v>
      </c>
      <c r="G1062" s="62">
        <f t="shared" si="176"/>
        <v>5</v>
      </c>
      <c r="H1062" s="62" t="s">
        <v>42</v>
      </c>
      <c r="I1062" s="64" t="s">
        <v>4549</v>
      </c>
      <c r="J1062" s="64"/>
      <c r="K1062" s="65"/>
      <c r="L1062" s="65"/>
      <c r="M1062" s="65"/>
      <c r="N1062" s="64"/>
      <c r="O1062" s="66" t="s">
        <v>42</v>
      </c>
      <c r="P1062" s="66" t="str">
        <f t="shared" si="169"/>
        <v>0..1</v>
      </c>
      <c r="Q1062" s="6" t="s">
        <v>4550</v>
      </c>
      <c r="R1062" s="67" t="s">
        <v>4551</v>
      </c>
      <c r="S1062" s="66" t="s">
        <v>163</v>
      </c>
      <c r="T1062" s="68" t="s">
        <v>56</v>
      </c>
      <c r="U1062" s="62" t="s">
        <v>42</v>
      </c>
      <c r="V1062" s="66"/>
      <c r="W1062" s="69"/>
      <c r="X1062" s="38"/>
      <c r="Y1062" s="70" t="s">
        <v>47</v>
      </c>
      <c r="Z1062" s="70" t="s">
        <v>48</v>
      </c>
      <c r="AA1062" s="4"/>
      <c r="AB1062" s="13" t="str">
        <f t="shared" si="177"/>
        <v>/rsm:CrossIndustryInvoice/rsm:SupplyChainTradeTransaction/ram:ApplicableHeaderTradeSettlement/ram:SpecifiedTradePaymentTerms/ram:ApplicableTradePaymentDiscountTerms</v>
      </c>
      <c r="AC1062" s="13" t="str">
        <f t="shared" si="178"/>
        <v>/ram:ActualDiscountAmount</v>
      </c>
      <c r="AD1062" s="14">
        <f>COUNTIFS(R$4:R1062,AB1062)</f>
        <v>1</v>
      </c>
      <c r="AE1062" s="1"/>
      <c r="AF1062" s="61" t="str">
        <f t="shared" si="171"/>
        <v>EXT</v>
      </c>
      <c r="AG1062" s="62">
        <f t="shared" si="172"/>
        <v>5</v>
      </c>
      <c r="AH1062" s="62" t="str">
        <f t="shared" si="173"/>
        <v>0..1</v>
      </c>
      <c r="AI1062" s="64" t="s">
        <v>4552</v>
      </c>
      <c r="AJ1062" s="64"/>
      <c r="AK1062" s="65"/>
      <c r="AL1062" s="65"/>
      <c r="AM1062" s="65"/>
      <c r="AN1062" s="64"/>
      <c r="AO1062" s="66" t="str">
        <f t="shared" si="170"/>
        <v>0..1</v>
      </c>
      <c r="AP1062" s="66" t="str">
        <f t="shared" si="170"/>
        <v>0..1</v>
      </c>
      <c r="AQ1062" s="6" t="str">
        <f t="shared" si="170"/>
        <v>/rsm:CrossIndustryInvoice
/rsm:SupplyChainTradeTransaction
/ram:ApplicableHeaderTradeSettlement
/ram:SpecifiedTradePaymentTerms
/ram:ApplicableTradePaymentDiscountTerms
/ram:ActualDiscountAmount</v>
      </c>
      <c r="AR1062" s="67" t="str">
        <f t="shared" si="170"/>
        <v>/rsm:CrossIndustryInvoice/rsm:SupplyChainTradeTransaction/ram:ApplicableHeaderTradeSettlement/ram:SpecifiedTradePaymentTerms/ram:ApplicableTradePaymentDiscountTerms/ram:ActualDiscountAmount</v>
      </c>
      <c r="AS1062" s="66" t="s">
        <v>163</v>
      </c>
      <c r="AT1062" s="68" t="s">
        <v>56</v>
      </c>
      <c r="AU1062" s="62" t="str">
        <f t="shared" si="174"/>
        <v>0..1</v>
      </c>
      <c r="AV1062" s="66"/>
      <c r="AW1062" s="69"/>
      <c r="AX1062" s="7"/>
      <c r="AY1062" s="70" t="str">
        <f t="shared" si="175"/>
        <v>EXTENDED</v>
      </c>
      <c r="AZ1062" s="70" t="str">
        <f t="shared" si="175"/>
        <v>EXTENDED FR B2B</v>
      </c>
      <c r="BA1062" s="1"/>
      <c r="BB1062" s="57"/>
      <c r="BE1062"/>
      <c r="BF1062" s="1"/>
      <c r="BG1062" s="1"/>
      <c r="BH1062" s="1"/>
      <c r="BI1062" s="1"/>
      <c r="BJ1062" s="1"/>
      <c r="BK1062" s="1"/>
      <c r="BL1062" s="1"/>
      <c r="BM1062" s="1"/>
      <c r="BN1062" s="1"/>
      <c r="BO1062" s="1"/>
      <c r="BP1062" s="1"/>
      <c r="BQ1062" s="1"/>
      <c r="BR1062" s="1"/>
      <c r="BS1062" s="1"/>
      <c r="BT1062" s="1"/>
      <c r="BU1062" s="1"/>
      <c r="BV1062" s="1"/>
      <c r="BW1062" s="1"/>
      <c r="BX1062" s="1"/>
      <c r="BY1062" s="1"/>
      <c r="BZ1062" s="1"/>
    </row>
    <row r="1063" spans="1:78" s="59" customFormat="1" ht="90">
      <c r="A1063" s="45" t="str">
        <f t="shared" si="179"/>
        <v>EXT</v>
      </c>
      <c r="B1063" s="131" t="s">
        <v>2079</v>
      </c>
      <c r="C1063" s="131"/>
      <c r="D1063" s="210" t="s">
        <v>3431</v>
      </c>
      <c r="E1063" s="139" t="s">
        <v>41</v>
      </c>
      <c r="F1063" s="295" t="e">
        <v>#N/A</v>
      </c>
      <c r="G1063" s="235">
        <f t="shared" si="176"/>
        <v>4</v>
      </c>
      <c r="H1063" s="143" t="s">
        <v>42</v>
      </c>
      <c r="I1063" s="125" t="s">
        <v>4553</v>
      </c>
      <c r="J1063" s="125" t="s">
        <v>4554</v>
      </c>
      <c r="K1063" s="126" t="s">
        <v>4555</v>
      </c>
      <c r="L1063" s="126"/>
      <c r="M1063" s="126" t="s">
        <v>35</v>
      </c>
      <c r="N1063" s="125"/>
      <c r="O1063" s="236" t="s">
        <v>42</v>
      </c>
      <c r="P1063" s="236" t="str">
        <f t="shared" si="169"/>
        <v>0..1</v>
      </c>
      <c r="Q1063" s="237" t="s">
        <v>4556</v>
      </c>
      <c r="R1063" s="238" t="s">
        <v>4557</v>
      </c>
      <c r="S1063" s="236" t="s">
        <v>35</v>
      </c>
      <c r="T1063" s="239" t="s">
        <v>38</v>
      </c>
      <c r="U1063" s="229" t="s">
        <v>62</v>
      </c>
      <c r="V1063" s="236" t="s">
        <v>35</v>
      </c>
      <c r="W1063" s="240" t="s">
        <v>35</v>
      </c>
      <c r="X1063" s="38"/>
      <c r="Y1063" s="229" t="s">
        <v>47</v>
      </c>
      <c r="Z1063" s="229" t="s">
        <v>48</v>
      </c>
      <c r="AA1063" s="4"/>
      <c r="AB1063" s="13" t="str">
        <f t="shared" si="177"/>
        <v>/rsm:CrossIndustryInvoice/rsm:SupplyChainTradeTransaction/ram:ApplicableHeaderTradeSettlement/ram:SpecifiedTradePaymentTerms</v>
      </c>
      <c r="AC1063" s="13" t="str">
        <f t="shared" si="178"/>
        <v>/ram:PayeeTradeParty</v>
      </c>
      <c r="AD1063" s="14">
        <f>COUNTIFS(R$4:R1063,AB1063)</f>
        <v>1</v>
      </c>
      <c r="AE1063" s="1"/>
      <c r="AF1063" s="139" t="str">
        <f t="shared" si="171"/>
        <v>EXT</v>
      </c>
      <c r="AG1063" s="235">
        <f t="shared" si="172"/>
        <v>4</v>
      </c>
      <c r="AH1063" s="143" t="str">
        <f t="shared" si="173"/>
        <v>0..1</v>
      </c>
      <c r="AI1063" s="125" t="s">
        <v>4558</v>
      </c>
      <c r="AJ1063" s="125" t="s">
        <v>4559</v>
      </c>
      <c r="AK1063" s="126" t="s">
        <v>4560</v>
      </c>
      <c r="AL1063" s="126"/>
      <c r="AM1063" s="126" t="s">
        <v>35</v>
      </c>
      <c r="AN1063" s="125"/>
      <c r="AO1063" s="236" t="str">
        <f t="shared" si="170"/>
        <v>0..1</v>
      </c>
      <c r="AP1063" s="236" t="str">
        <f t="shared" si="170"/>
        <v>0..1</v>
      </c>
      <c r="AQ1063" s="237" t="str">
        <f t="shared" si="170"/>
        <v>/rsm:CrossIndustryInvoice
/rsm:SupplyChainTradeTransaction
/ram:ApplicableHeaderTradeSettlement
/ram:SpecifiedTradePaymentTerms
/ram:PayeeTradeParty</v>
      </c>
      <c r="AR1063" s="238" t="str">
        <f t="shared" si="170"/>
        <v>/rsm:CrossIndustryInvoice/rsm:SupplyChainTradeTransaction/ram:ApplicableHeaderTradeSettlement/ram:SpecifiedTradePaymentTerms/ram:PayeeTradeParty</v>
      </c>
      <c r="AS1063" s="236" t="s">
        <v>35</v>
      </c>
      <c r="AT1063" s="239" t="s">
        <v>38</v>
      </c>
      <c r="AU1063" s="229" t="str">
        <f t="shared" si="174"/>
        <v>0..n</v>
      </c>
      <c r="AV1063" s="236" t="s">
        <v>35</v>
      </c>
      <c r="AW1063" s="240" t="s">
        <v>35</v>
      </c>
      <c r="AX1063" s="7"/>
      <c r="AY1063" s="229" t="str">
        <f t="shared" si="175"/>
        <v>EXTENDED</v>
      </c>
      <c r="AZ1063" s="229" t="str">
        <f t="shared" si="175"/>
        <v>EXTENDED FR B2B</v>
      </c>
      <c r="BA1063" s="1"/>
      <c r="BB1063" s="57"/>
      <c r="BE1063"/>
      <c r="BF1063" s="1"/>
      <c r="BG1063" s="1"/>
      <c r="BH1063" s="1"/>
      <c r="BI1063" s="1"/>
      <c r="BJ1063" s="1"/>
      <c r="BK1063" s="1"/>
      <c r="BL1063" s="1"/>
      <c r="BM1063" s="1"/>
      <c r="BN1063" s="1"/>
      <c r="BO1063" s="1"/>
      <c r="BP1063" s="1"/>
      <c r="BQ1063" s="1"/>
      <c r="BR1063" s="1"/>
      <c r="BS1063" s="1"/>
      <c r="BT1063" s="1"/>
      <c r="BU1063" s="1"/>
      <c r="BV1063" s="1"/>
      <c r="BW1063" s="1"/>
      <c r="BX1063" s="1"/>
      <c r="BY1063" s="1"/>
      <c r="BZ1063" s="1"/>
    </row>
    <row r="1064" spans="1:78" s="59" customFormat="1" ht="89.25">
      <c r="A1064" s="45" t="str">
        <f t="shared" si="179"/>
        <v>EXT</v>
      </c>
      <c r="B1064" s="131" t="s">
        <v>2079</v>
      </c>
      <c r="C1064" s="131"/>
      <c r="D1064" s="212" t="s">
        <v>3431</v>
      </c>
      <c r="E1064" s="61" t="s">
        <v>41</v>
      </c>
      <c r="F1064" s="281" t="e">
        <v>#N/A</v>
      </c>
      <c r="G1064" s="62">
        <f t="shared" si="176"/>
        <v>5</v>
      </c>
      <c r="H1064" s="62" t="s">
        <v>42</v>
      </c>
      <c r="I1064" s="64" t="s">
        <v>3716</v>
      </c>
      <c r="J1064" s="64" t="s">
        <v>3717</v>
      </c>
      <c r="K1064" s="65" t="s">
        <v>3038</v>
      </c>
      <c r="L1064" s="65"/>
      <c r="M1064" s="65" t="s">
        <v>894</v>
      </c>
      <c r="N1064" s="64" t="s">
        <v>90</v>
      </c>
      <c r="O1064" s="66" t="s">
        <v>42</v>
      </c>
      <c r="P1064" s="66" t="str">
        <f t="shared" si="169"/>
        <v>0..1</v>
      </c>
      <c r="Q1064" s="156" t="s">
        <v>4561</v>
      </c>
      <c r="R1064" s="157" t="s">
        <v>4562</v>
      </c>
      <c r="S1064" s="66" t="s">
        <v>55</v>
      </c>
      <c r="T1064" s="68" t="s">
        <v>56</v>
      </c>
      <c r="U1064" s="145" t="s">
        <v>62</v>
      </c>
      <c r="V1064" s="66" t="s">
        <v>1557</v>
      </c>
      <c r="W1064" s="69" t="s">
        <v>894</v>
      </c>
      <c r="X1064" s="38"/>
      <c r="Y1064" s="70" t="s">
        <v>47</v>
      </c>
      <c r="Z1064" s="70" t="s">
        <v>48</v>
      </c>
      <c r="AA1064" s="4"/>
      <c r="AB1064" s="13" t="str">
        <f t="shared" si="177"/>
        <v>/rsm:CrossIndustryInvoice/rsm:SupplyChainTradeTransaction/ram:ApplicableHeaderTradeSettlement/ram:SpecifiedTradePaymentTerms/ram:PayeeTradeParty</v>
      </c>
      <c r="AC1064" s="13" t="str">
        <f t="shared" si="178"/>
        <v>/ram:ID</v>
      </c>
      <c r="AD1064" s="14">
        <f>COUNTIFS(R$4:R1064,AB1064)</f>
        <v>1</v>
      </c>
      <c r="AE1064" s="1"/>
      <c r="AF1064" s="61" t="str">
        <f t="shared" si="171"/>
        <v>EXT</v>
      </c>
      <c r="AG1064" s="62">
        <f t="shared" si="172"/>
        <v>5</v>
      </c>
      <c r="AH1064" s="62" t="str">
        <f t="shared" si="173"/>
        <v>0..1</v>
      </c>
      <c r="AI1064" s="64" t="s">
        <v>3720</v>
      </c>
      <c r="AJ1064" s="64" t="s">
        <v>3721</v>
      </c>
      <c r="AK1064" s="65" t="s">
        <v>3722</v>
      </c>
      <c r="AL1064" s="65"/>
      <c r="AM1064" s="65" t="s">
        <v>35</v>
      </c>
      <c r="AN1064" s="64" t="s">
        <v>99</v>
      </c>
      <c r="AO1064" s="66" t="str">
        <f t="shared" si="170"/>
        <v>0..1</v>
      </c>
      <c r="AP1064" s="66" t="str">
        <f t="shared" si="170"/>
        <v>0..1</v>
      </c>
      <c r="AQ1064" s="156" t="str">
        <f t="shared" si="170"/>
        <v>/rsm:CrossIndustryInvoice
/rsm:SupplyChainTradeTransaction
/ram:ApplicableHeaderTradeSettlement
/ram:SpecifiedTradePaymentTerms
/ram:PayeeTradeParty
/ram:ID</v>
      </c>
      <c r="AR1064" s="157" t="str">
        <f t="shared" si="170"/>
        <v>/rsm:CrossIndustryInvoice/rsm:SupplyChainTradeTransaction/ram:ApplicableHeaderTradeSettlement/ram:SpecifiedTradePaymentTerms/ram:PayeeTradeParty/ram:ID</v>
      </c>
      <c r="AS1064" s="66" t="s">
        <v>55</v>
      </c>
      <c r="AT1064" s="68" t="s">
        <v>56</v>
      </c>
      <c r="AU1064" s="145" t="str">
        <f t="shared" si="174"/>
        <v>0..n</v>
      </c>
      <c r="AV1064" s="66" t="s">
        <v>1557</v>
      </c>
      <c r="AW1064" s="69" t="s">
        <v>894</v>
      </c>
      <c r="AX1064" s="7"/>
      <c r="AY1064" s="70" t="str">
        <f t="shared" si="175"/>
        <v>EXTENDED</v>
      </c>
      <c r="AZ1064" s="70" t="str">
        <f t="shared" si="175"/>
        <v>EXTENDED FR B2B</v>
      </c>
      <c r="BA1064" s="1"/>
      <c r="BB1064" s="57"/>
      <c r="BE1064"/>
      <c r="BF1064" s="1"/>
      <c r="BG1064" s="1"/>
      <c r="BH1064" s="1"/>
      <c r="BI1064" s="1"/>
      <c r="BJ1064" s="1"/>
      <c r="BK1064" s="1"/>
      <c r="BL1064" s="1"/>
      <c r="BM1064" s="1"/>
      <c r="BN1064" s="1"/>
      <c r="BO1064" s="1"/>
      <c r="BP1064" s="1"/>
      <c r="BQ1064" s="1"/>
      <c r="BR1064" s="1"/>
      <c r="BS1064" s="1"/>
      <c r="BT1064" s="1"/>
      <c r="BU1064" s="1"/>
      <c r="BV1064" s="1"/>
      <c r="BW1064" s="1"/>
      <c r="BX1064" s="1"/>
      <c r="BY1064" s="1"/>
      <c r="BZ1064" s="1"/>
    </row>
    <row r="1065" spans="1:78" s="59" customFormat="1" ht="89.25">
      <c r="A1065" s="45" t="str">
        <f t="shared" si="179"/>
        <v>EXT</v>
      </c>
      <c r="B1065" s="131" t="s">
        <v>2079</v>
      </c>
      <c r="C1065" s="317" t="s">
        <v>5068</v>
      </c>
      <c r="D1065" s="212" t="s">
        <v>3431</v>
      </c>
      <c r="E1065" s="61" t="s">
        <v>41</v>
      </c>
      <c r="F1065" s="281" t="e">
        <v>#N/A</v>
      </c>
      <c r="G1065" s="62">
        <f t="shared" si="176"/>
        <v>5</v>
      </c>
      <c r="H1065" s="62" t="s">
        <v>42</v>
      </c>
      <c r="I1065" s="97" t="s">
        <v>3724</v>
      </c>
      <c r="J1065" s="64" t="s">
        <v>35</v>
      </c>
      <c r="K1065" s="65" t="s">
        <v>894</v>
      </c>
      <c r="L1065" s="65"/>
      <c r="M1065" s="65" t="s">
        <v>894</v>
      </c>
      <c r="N1065" s="64"/>
      <c r="O1065" s="66" t="s">
        <v>42</v>
      </c>
      <c r="P1065" s="66" t="s">
        <v>62</v>
      </c>
      <c r="Q1065" s="156" t="s">
        <v>4563</v>
      </c>
      <c r="R1065" s="157" t="s">
        <v>4564</v>
      </c>
      <c r="S1065" s="66" t="s">
        <v>35</v>
      </c>
      <c r="T1065" s="68" t="s">
        <v>56</v>
      </c>
      <c r="U1065" s="145" t="s">
        <v>62</v>
      </c>
      <c r="V1065" s="66" t="s">
        <v>1557</v>
      </c>
      <c r="W1065" s="69" t="s">
        <v>894</v>
      </c>
      <c r="X1065" s="38"/>
      <c r="Y1065" s="70" t="s">
        <v>47</v>
      </c>
      <c r="Z1065" s="70" t="s">
        <v>48</v>
      </c>
      <c r="AA1065" s="4"/>
      <c r="AB1065" s="13" t="str">
        <f t="shared" si="177"/>
        <v>/rsm:CrossIndustryInvoice/rsm:SupplyChainTradeTransaction/ram:ApplicableHeaderTradeSettlement/ram:SpecifiedTradePaymentTerms/ram:PayeeTradeParty</v>
      </c>
      <c r="AC1065" s="13" t="str">
        <f t="shared" si="178"/>
        <v>/ram:GlobalID</v>
      </c>
      <c r="AD1065" s="14">
        <f>COUNTIFS(R$4:R1065,AB1065)</f>
        <v>1</v>
      </c>
      <c r="AE1065" s="1"/>
      <c r="AF1065" s="61" t="str">
        <f t="shared" si="171"/>
        <v>EXT</v>
      </c>
      <c r="AG1065" s="62">
        <f t="shared" si="172"/>
        <v>5</v>
      </c>
      <c r="AH1065" s="62" t="str">
        <f t="shared" si="173"/>
        <v>0..1</v>
      </c>
      <c r="AI1065" s="97" t="s">
        <v>3720</v>
      </c>
      <c r="AJ1065" s="64" t="s">
        <v>35</v>
      </c>
      <c r="AK1065" s="65" t="s">
        <v>1569</v>
      </c>
      <c r="AL1065" s="65"/>
      <c r="AM1065" s="65" t="s">
        <v>35</v>
      </c>
      <c r="AN1065" s="64"/>
      <c r="AO1065" s="66" t="str">
        <f t="shared" si="170"/>
        <v>0..1</v>
      </c>
      <c r="AP1065" s="66" t="str">
        <f t="shared" si="170"/>
        <v>0..n</v>
      </c>
      <c r="AQ1065" s="156" t="str">
        <f t="shared" si="170"/>
        <v>/rsm:CrossIndustryInvoice
/rsm:SupplyChainTradeTransaction
/ram:ApplicableHeaderTradeSettlement
/ram:SpecifiedTradePaymentTerms
/ram:PayeeTradeParty
/ram:GlobalID</v>
      </c>
      <c r="AR1065" s="157" t="str">
        <f t="shared" si="170"/>
        <v>/rsm:CrossIndustryInvoice/rsm:SupplyChainTradeTransaction/ram:ApplicableHeaderTradeSettlement/ram:SpecifiedTradePaymentTerms/ram:PayeeTradeParty/ram:GlobalID</v>
      </c>
      <c r="AS1065" s="66" t="s">
        <v>35</v>
      </c>
      <c r="AT1065" s="68" t="s">
        <v>56</v>
      </c>
      <c r="AU1065" s="145" t="str">
        <f t="shared" si="174"/>
        <v>0..n</v>
      </c>
      <c r="AV1065" s="66" t="s">
        <v>1557</v>
      </c>
      <c r="AW1065" s="69" t="s">
        <v>894</v>
      </c>
      <c r="AX1065" s="7"/>
      <c r="AY1065" s="70" t="str">
        <f t="shared" si="175"/>
        <v>EXTENDED</v>
      </c>
      <c r="AZ1065" s="70" t="str">
        <f t="shared" si="175"/>
        <v>EXTENDED FR B2B</v>
      </c>
      <c r="BA1065" s="1"/>
      <c r="BB1065" s="57"/>
      <c r="BE1065"/>
      <c r="BF1065" s="1"/>
      <c r="BG1065" s="1"/>
      <c r="BH1065" s="1"/>
      <c r="BI1065" s="1"/>
      <c r="BJ1065" s="1"/>
      <c r="BK1065" s="1"/>
      <c r="BL1065" s="1"/>
      <c r="BM1065" s="1"/>
      <c r="BN1065" s="1"/>
      <c r="BO1065" s="1"/>
      <c r="BP1065" s="1"/>
      <c r="BQ1065" s="1"/>
      <c r="BR1065" s="1"/>
      <c r="BS1065" s="1"/>
      <c r="BT1065" s="1"/>
      <c r="BU1065" s="1"/>
      <c r="BV1065" s="1"/>
      <c r="BW1065" s="1"/>
      <c r="BX1065" s="1"/>
      <c r="BY1065" s="1"/>
      <c r="BZ1065" s="1"/>
    </row>
    <row r="1066" spans="1:78" s="59" customFormat="1" ht="102">
      <c r="A1066" s="45" t="str">
        <f t="shared" si="179"/>
        <v>EXT</v>
      </c>
      <c r="B1066" s="131" t="s">
        <v>2079</v>
      </c>
      <c r="C1066" s="131"/>
      <c r="D1066" s="212" t="s">
        <v>3431</v>
      </c>
      <c r="E1066" s="61" t="s">
        <v>41</v>
      </c>
      <c r="F1066" s="281" t="e">
        <v>#N/A</v>
      </c>
      <c r="G1066" s="62">
        <f t="shared" si="176"/>
        <v>6</v>
      </c>
      <c r="H1066" s="62" t="s">
        <v>32</v>
      </c>
      <c r="I1066" s="97" t="s">
        <v>443</v>
      </c>
      <c r="J1066" s="64" t="s">
        <v>3728</v>
      </c>
      <c r="K1066" s="65" t="s">
        <v>326</v>
      </c>
      <c r="L1066" s="65"/>
      <c r="M1066" s="65" t="s">
        <v>35</v>
      </c>
      <c r="N1066" s="64"/>
      <c r="O1066" s="66" t="s">
        <v>32</v>
      </c>
      <c r="P1066" s="66" t="str">
        <f>O1066</f>
        <v>1..1</v>
      </c>
      <c r="Q1066" s="156" t="s">
        <v>4565</v>
      </c>
      <c r="R1066" s="157" t="s">
        <v>4566</v>
      </c>
      <c r="S1066" s="66" t="s">
        <v>329</v>
      </c>
      <c r="T1066" s="68" t="s">
        <v>163</v>
      </c>
      <c r="U1066" s="145" t="s">
        <v>42</v>
      </c>
      <c r="V1066" s="66" t="s">
        <v>35</v>
      </c>
      <c r="W1066" s="69" t="s">
        <v>35</v>
      </c>
      <c r="X1066" s="38"/>
      <c r="Y1066" s="70" t="s">
        <v>47</v>
      </c>
      <c r="Z1066" s="70" t="s">
        <v>48</v>
      </c>
      <c r="AA1066" s="4"/>
      <c r="AB1066" s="13" t="str">
        <f t="shared" si="177"/>
        <v>/rsm:CrossIndustryInvoice/rsm:SupplyChainTradeTransaction/ram:ApplicableHeaderTradeSettlement/ram:SpecifiedTradePaymentTerms/ram:PayeeTradeParty/ram:GlobalID</v>
      </c>
      <c r="AC1066" s="13" t="str">
        <f t="shared" si="178"/>
        <v>/@schemeID</v>
      </c>
      <c r="AD1066" s="14">
        <f>COUNTIFS(R$4:R1066,AB1066)</f>
        <v>1</v>
      </c>
      <c r="AE1066" s="1"/>
      <c r="AF1066" s="61" t="str">
        <f t="shared" si="171"/>
        <v>EXT</v>
      </c>
      <c r="AG1066" s="62">
        <f t="shared" si="172"/>
        <v>6</v>
      </c>
      <c r="AH1066" s="62" t="str">
        <f t="shared" si="173"/>
        <v>1..1</v>
      </c>
      <c r="AI1066" s="97" t="s">
        <v>330</v>
      </c>
      <c r="AJ1066" s="64" t="s">
        <v>3728</v>
      </c>
      <c r="AK1066" s="65" t="s">
        <v>331</v>
      </c>
      <c r="AL1066" s="65"/>
      <c r="AM1066" s="65" t="s">
        <v>35</v>
      </c>
      <c r="AN1066" s="64"/>
      <c r="AO1066" s="66" t="str">
        <f t="shared" si="170"/>
        <v>1..1</v>
      </c>
      <c r="AP1066" s="66" t="str">
        <f t="shared" si="170"/>
        <v>1..1</v>
      </c>
      <c r="AQ1066" s="156" t="str">
        <f t="shared" si="170"/>
        <v>/rsm:CrossIndustryInvoice
/rsm:SupplyChainTradeTransaction
/ram:ApplicableHeaderTradeSettlement
/ram:SpecifiedTradePaymentTerms
/ram:PayeeTradeParty
/ram:GlobalID
/@schemeID</v>
      </c>
      <c r="AR1066" s="157" t="str">
        <f t="shared" si="170"/>
        <v>/rsm:CrossIndustryInvoice/rsm:SupplyChainTradeTransaction/ram:ApplicableHeaderTradeSettlement/ram:SpecifiedTradePaymentTerms/ram:PayeeTradeParty/ram:GlobalID/@schemeID</v>
      </c>
      <c r="AS1066" s="66" t="s">
        <v>329</v>
      </c>
      <c r="AT1066" s="68" t="s">
        <v>163</v>
      </c>
      <c r="AU1066" s="145" t="str">
        <f t="shared" si="174"/>
        <v>0..1</v>
      </c>
      <c r="AV1066" s="66" t="s">
        <v>35</v>
      </c>
      <c r="AW1066" s="69" t="s">
        <v>35</v>
      </c>
      <c r="AX1066" s="7"/>
      <c r="AY1066" s="70" t="str">
        <f t="shared" si="175"/>
        <v>EXTENDED</v>
      </c>
      <c r="AZ1066" s="70" t="str">
        <f t="shared" si="175"/>
        <v>EXTENDED FR B2B</v>
      </c>
      <c r="BA1066" s="1"/>
      <c r="BB1066" s="57"/>
      <c r="BE1066"/>
      <c r="BF1066" s="1"/>
      <c r="BG1066" s="1"/>
      <c r="BH1066" s="1"/>
      <c r="BI1066" s="1"/>
      <c r="BJ1066" s="1"/>
      <c r="BK1066" s="1"/>
      <c r="BL1066" s="1"/>
      <c r="BM1066" s="1"/>
      <c r="BN1066" s="1"/>
      <c r="BO1066" s="1"/>
      <c r="BP1066" s="1"/>
      <c r="BQ1066" s="1"/>
      <c r="BR1066" s="1"/>
      <c r="BS1066" s="1"/>
      <c r="BT1066" s="1"/>
      <c r="BU1066" s="1"/>
      <c r="BV1066" s="1"/>
      <c r="BW1066" s="1"/>
      <c r="BX1066" s="1"/>
      <c r="BY1066" s="1"/>
      <c r="BZ1066" s="1"/>
    </row>
    <row r="1067" spans="1:78" s="59" customFormat="1" ht="89.25">
      <c r="A1067" s="45" t="str">
        <f t="shared" si="179"/>
        <v>EXT</v>
      </c>
      <c r="B1067" s="131" t="s">
        <v>2079</v>
      </c>
      <c r="C1067" s="131"/>
      <c r="D1067" s="212" t="s">
        <v>3431</v>
      </c>
      <c r="E1067" s="61" t="s">
        <v>41</v>
      </c>
      <c r="F1067" s="281" t="e">
        <v>#N/A</v>
      </c>
      <c r="G1067" s="62">
        <f t="shared" si="176"/>
        <v>5</v>
      </c>
      <c r="H1067" s="62" t="s">
        <v>32</v>
      </c>
      <c r="I1067" s="64" t="s">
        <v>3732</v>
      </c>
      <c r="J1067" s="64" t="s">
        <v>3733</v>
      </c>
      <c r="K1067" s="65" t="s">
        <v>3734</v>
      </c>
      <c r="L1067" s="65" t="s">
        <v>3735</v>
      </c>
      <c r="M1067" s="65" t="s">
        <v>3736</v>
      </c>
      <c r="N1067" s="64" t="s">
        <v>70</v>
      </c>
      <c r="O1067" s="66" t="s">
        <v>32</v>
      </c>
      <c r="P1067" s="66" t="str">
        <f>O1067</f>
        <v>1..1</v>
      </c>
      <c r="Q1067" s="156" t="s">
        <v>4567</v>
      </c>
      <c r="R1067" s="157" t="s">
        <v>4568</v>
      </c>
      <c r="S1067" s="66" t="s">
        <v>73</v>
      </c>
      <c r="T1067" s="68" t="s">
        <v>56</v>
      </c>
      <c r="U1067" s="145" t="s">
        <v>42</v>
      </c>
      <c r="V1067" s="66" t="s">
        <v>35</v>
      </c>
      <c r="W1067" s="69" t="s">
        <v>35</v>
      </c>
      <c r="X1067" s="38"/>
      <c r="Y1067" s="70" t="s">
        <v>47</v>
      </c>
      <c r="Z1067" s="70" t="s">
        <v>48</v>
      </c>
      <c r="AA1067" s="4"/>
      <c r="AB1067" s="13" t="str">
        <f t="shared" si="177"/>
        <v>/rsm:CrossIndustryInvoice/rsm:SupplyChainTradeTransaction/ram:ApplicableHeaderTradeSettlement/ram:SpecifiedTradePaymentTerms/ram:PayeeTradeParty</v>
      </c>
      <c r="AC1067" s="13" t="str">
        <f t="shared" si="178"/>
        <v>/ram:Name</v>
      </c>
      <c r="AD1067" s="14">
        <f>COUNTIFS(R$4:R1067,AB1067)</f>
        <v>1</v>
      </c>
      <c r="AE1067" s="1"/>
      <c r="AF1067" s="61" t="str">
        <f t="shared" si="171"/>
        <v>EXT</v>
      </c>
      <c r="AG1067" s="62">
        <f t="shared" si="172"/>
        <v>5</v>
      </c>
      <c r="AH1067" s="62" t="str">
        <f t="shared" si="173"/>
        <v>1..1</v>
      </c>
      <c r="AI1067" s="64" t="s">
        <v>3739</v>
      </c>
      <c r="AJ1067" s="64" t="s">
        <v>3740</v>
      </c>
      <c r="AK1067" s="65" t="s">
        <v>3741</v>
      </c>
      <c r="AL1067" s="65" t="s">
        <v>3742</v>
      </c>
      <c r="AM1067" s="65" t="s">
        <v>3743</v>
      </c>
      <c r="AN1067" s="64" t="s">
        <v>78</v>
      </c>
      <c r="AO1067" s="66" t="str">
        <f t="shared" si="170"/>
        <v>1..1</v>
      </c>
      <c r="AP1067" s="66" t="str">
        <f t="shared" si="170"/>
        <v>1..1</v>
      </c>
      <c r="AQ1067" s="156" t="str">
        <f t="shared" si="170"/>
        <v>/rsm:CrossIndustryInvoice
/rsm:SupplyChainTradeTransaction
/ram:ApplicableHeaderTradeSettlement
/ram:SpecifiedTradePaymentTerms
/ram:PayeeTradeParty
/ram:Name</v>
      </c>
      <c r="AR1067" s="157" t="str">
        <f t="shared" si="170"/>
        <v>/rsm:CrossIndustryInvoice/rsm:SupplyChainTradeTransaction/ram:ApplicableHeaderTradeSettlement/ram:SpecifiedTradePaymentTerms/ram:PayeeTradeParty/ram:Name</v>
      </c>
      <c r="AS1067" s="66" t="s">
        <v>73</v>
      </c>
      <c r="AT1067" s="68" t="s">
        <v>56</v>
      </c>
      <c r="AU1067" s="145" t="str">
        <f t="shared" si="174"/>
        <v>0..1</v>
      </c>
      <c r="AV1067" s="66" t="s">
        <v>35</v>
      </c>
      <c r="AW1067" s="69" t="s">
        <v>35</v>
      </c>
      <c r="AX1067" s="7"/>
      <c r="AY1067" s="70" t="str">
        <f t="shared" si="175"/>
        <v>EXTENDED</v>
      </c>
      <c r="AZ1067" s="70" t="str">
        <f t="shared" si="175"/>
        <v>EXTENDED FR B2B</v>
      </c>
      <c r="BA1067" s="1"/>
      <c r="BB1067" s="57"/>
      <c r="BE1067"/>
      <c r="BF1067" s="1"/>
      <c r="BG1067" s="1"/>
      <c r="BH1067" s="1"/>
      <c r="BI1067" s="1"/>
      <c r="BJ1067" s="1"/>
      <c r="BK1067" s="1"/>
      <c r="BL1067" s="1"/>
      <c r="BM1067" s="1"/>
      <c r="BN1067" s="1"/>
      <c r="BO1067" s="1"/>
      <c r="BP1067" s="1"/>
      <c r="BQ1067" s="1"/>
      <c r="BR1067" s="1"/>
      <c r="BS1067" s="1"/>
      <c r="BT1067" s="1"/>
      <c r="BU1067" s="1"/>
      <c r="BV1067" s="1"/>
      <c r="BW1067" s="1"/>
      <c r="BX1067" s="1"/>
      <c r="BY1067" s="1"/>
      <c r="BZ1067" s="1"/>
    </row>
    <row r="1068" spans="1:78" s="59" customFormat="1" ht="89.25">
      <c r="A1068" s="45" t="str">
        <f t="shared" si="179"/>
        <v>EXT</v>
      </c>
      <c r="B1068" s="131" t="s">
        <v>2079</v>
      </c>
      <c r="C1068" s="131"/>
      <c r="D1068" s="212" t="s">
        <v>3431</v>
      </c>
      <c r="E1068" s="61" t="s">
        <v>41</v>
      </c>
      <c r="F1068" s="281" t="e">
        <v>#N/A</v>
      </c>
      <c r="G1068" s="62">
        <f t="shared" si="176"/>
        <v>5</v>
      </c>
      <c r="H1068" s="62" t="s">
        <v>42</v>
      </c>
      <c r="I1068" s="64" t="s">
        <v>3744</v>
      </c>
      <c r="J1068" s="64" t="s">
        <v>3745</v>
      </c>
      <c r="K1068" s="65" t="s">
        <v>3882</v>
      </c>
      <c r="L1068" s="65"/>
      <c r="M1068" s="65"/>
      <c r="N1068" s="64" t="s">
        <v>70</v>
      </c>
      <c r="O1068" s="66" t="s">
        <v>42</v>
      </c>
      <c r="P1068" s="66" t="s">
        <v>42</v>
      </c>
      <c r="Q1068" s="156" t="s">
        <v>4569</v>
      </c>
      <c r="R1068" s="157" t="s">
        <v>4570</v>
      </c>
      <c r="S1068" s="66" t="s">
        <v>131</v>
      </c>
      <c r="T1068" s="68" t="s">
        <v>56</v>
      </c>
      <c r="U1068" s="62" t="s">
        <v>62</v>
      </c>
      <c r="V1068" s="66" t="s">
        <v>35</v>
      </c>
      <c r="W1068" s="69" t="s">
        <v>35</v>
      </c>
      <c r="X1068" s="38"/>
      <c r="Y1068" s="70" t="s">
        <v>47</v>
      </c>
      <c r="Z1068" s="70" t="s">
        <v>48</v>
      </c>
      <c r="AA1068" s="4"/>
      <c r="AB1068" s="13" t="str">
        <f t="shared" si="177"/>
        <v>/rsm:CrossIndustryInvoice/rsm:SupplyChainTradeTransaction/ram:ApplicableHeaderTradeSettlement/ram:SpecifiedTradePaymentTerms/ram:PayeeTradeParty</v>
      </c>
      <c r="AC1068" s="13" t="str">
        <f t="shared" si="178"/>
        <v>/ram:RoleCode</v>
      </c>
      <c r="AD1068" s="14">
        <f>COUNTIFS(R$4:R1068,AB1068)</f>
        <v>1</v>
      </c>
      <c r="AE1068" s="1"/>
      <c r="AF1068" s="61" t="str">
        <f t="shared" si="171"/>
        <v>EXT</v>
      </c>
      <c r="AG1068" s="62">
        <f t="shared" si="172"/>
        <v>5</v>
      </c>
      <c r="AH1068" s="62" t="str">
        <f t="shared" si="173"/>
        <v>0..1</v>
      </c>
      <c r="AI1068" s="64" t="s">
        <v>3749</v>
      </c>
      <c r="AJ1068" s="64" t="s">
        <v>3750</v>
      </c>
      <c r="AK1068" s="65" t="s">
        <v>3751</v>
      </c>
      <c r="AL1068" s="65"/>
      <c r="AM1068" s="65"/>
      <c r="AN1068" s="64" t="s">
        <v>128</v>
      </c>
      <c r="AO1068" s="66" t="str">
        <f t="shared" si="170"/>
        <v>0..1</v>
      </c>
      <c r="AP1068" s="66" t="str">
        <f t="shared" si="170"/>
        <v>0..1</v>
      </c>
      <c r="AQ1068" s="156" t="str">
        <f t="shared" si="170"/>
        <v>/rsm:CrossIndustryInvoice
/rsm:SupplyChainTradeTransaction
/ram:ApplicableHeaderTradeSettlement
/ram:SpecifiedTradePaymentTerms
/ram:PayeeTradeParty
/ram:RoleCode</v>
      </c>
      <c r="AR1068" s="157" t="str">
        <f t="shared" si="170"/>
        <v>/rsm:CrossIndustryInvoice/rsm:SupplyChainTradeTransaction/ram:ApplicableHeaderTradeSettlement/ram:SpecifiedTradePaymentTerms/ram:PayeeTradeParty/ram:RoleCode</v>
      </c>
      <c r="AS1068" s="66" t="s">
        <v>131</v>
      </c>
      <c r="AT1068" s="68" t="s">
        <v>56</v>
      </c>
      <c r="AU1068" s="62" t="str">
        <f t="shared" si="174"/>
        <v>0..n</v>
      </c>
      <c r="AV1068" s="66" t="s">
        <v>35</v>
      </c>
      <c r="AW1068" s="69" t="s">
        <v>35</v>
      </c>
      <c r="AX1068" s="7"/>
      <c r="AY1068" s="70" t="str">
        <f t="shared" si="175"/>
        <v>EXTENDED</v>
      </c>
      <c r="AZ1068" s="70" t="str">
        <f t="shared" si="175"/>
        <v>EXTENDED FR B2B</v>
      </c>
      <c r="BA1068" s="1"/>
      <c r="BB1068" s="57"/>
      <c r="BE1068"/>
      <c r="BF1068" s="1"/>
      <c r="BG1068" s="1"/>
      <c r="BH1068" s="1"/>
      <c r="BI1068" s="1"/>
      <c r="BJ1068" s="1"/>
      <c r="BK1068" s="1"/>
      <c r="BL1068" s="1"/>
      <c r="BM1068" s="1"/>
      <c r="BN1068" s="1"/>
      <c r="BO1068" s="1"/>
      <c r="BP1068" s="1"/>
      <c r="BQ1068" s="1"/>
      <c r="BR1068" s="1"/>
      <c r="BS1068" s="1"/>
      <c r="BT1068" s="1"/>
      <c r="BU1068" s="1"/>
      <c r="BV1068" s="1"/>
      <c r="BW1068" s="1"/>
      <c r="BX1068" s="1"/>
      <c r="BY1068" s="1"/>
      <c r="BZ1068" s="1"/>
    </row>
    <row r="1069" spans="1:78" s="59" customFormat="1" ht="89.25">
      <c r="A1069" s="45" t="str">
        <f t="shared" si="179"/>
        <v>EXT</v>
      </c>
      <c r="B1069" s="131" t="s">
        <v>2079</v>
      </c>
      <c r="C1069" s="131"/>
      <c r="D1069" s="212" t="s">
        <v>3431</v>
      </c>
      <c r="E1069" s="176" t="s">
        <v>41</v>
      </c>
      <c r="F1069" s="298" t="e">
        <v>#N/A</v>
      </c>
      <c r="G1069" s="162">
        <f t="shared" si="176"/>
        <v>5</v>
      </c>
      <c r="H1069" s="162" t="s">
        <v>42</v>
      </c>
      <c r="I1069" s="241" t="s">
        <v>4571</v>
      </c>
      <c r="J1069" s="242"/>
      <c r="K1069" s="243"/>
      <c r="L1069" s="243"/>
      <c r="M1069" s="243"/>
      <c r="N1069" s="242"/>
      <c r="O1069" s="244" t="s">
        <v>42</v>
      </c>
      <c r="P1069" s="244" t="str">
        <f t="shared" ref="P1069:P1083" si="180">O1069</f>
        <v>0..1</v>
      </c>
      <c r="Q1069" s="141" t="s">
        <v>4572</v>
      </c>
      <c r="R1069" s="141" t="s">
        <v>4573</v>
      </c>
      <c r="S1069" s="244"/>
      <c r="T1069" s="245"/>
      <c r="U1069" s="228" t="s">
        <v>42</v>
      </c>
      <c r="V1069" s="244"/>
      <c r="W1069" s="246"/>
      <c r="X1069" s="38"/>
      <c r="Y1069" s="229" t="s">
        <v>47</v>
      </c>
      <c r="Z1069" s="229" t="s">
        <v>48</v>
      </c>
      <c r="AA1069" s="4"/>
      <c r="AB1069" s="13" t="str">
        <f t="shared" si="177"/>
        <v>/rsm:CrossIndustryInvoice/rsm:SupplyChainTradeTransaction/ram:ApplicableHeaderTradeSettlement/ram:SpecifiedTradePaymentTerms/ram:PayeeTradeParty</v>
      </c>
      <c r="AC1069" s="13" t="str">
        <f t="shared" si="178"/>
        <v>/ram:SpecifiedLegalOrganization</v>
      </c>
      <c r="AD1069" s="14">
        <f>COUNTIFS(R$4:R1069,AB1069)</f>
        <v>1</v>
      </c>
      <c r="AE1069" s="1"/>
      <c r="AF1069" s="176" t="str">
        <f t="shared" si="171"/>
        <v>EXT</v>
      </c>
      <c r="AG1069" s="162">
        <f t="shared" si="172"/>
        <v>5</v>
      </c>
      <c r="AH1069" s="162" t="str">
        <f t="shared" si="173"/>
        <v>0..1</v>
      </c>
      <c r="AI1069" s="241" t="s">
        <v>3756</v>
      </c>
      <c r="AJ1069" s="242"/>
      <c r="AK1069" s="243"/>
      <c r="AL1069" s="243"/>
      <c r="AM1069" s="243" t="s">
        <v>35</v>
      </c>
      <c r="AN1069" s="242"/>
      <c r="AO1069" s="244" t="str">
        <f t="shared" si="170"/>
        <v>0..1</v>
      </c>
      <c r="AP1069" s="244" t="str">
        <f t="shared" si="170"/>
        <v>0..1</v>
      </c>
      <c r="AQ1069" s="141" t="str">
        <f t="shared" si="170"/>
        <v>/rsm:CrossIndustryInvoice
/rsm:SupplyChainTradeTransaction
/ram:ApplicableHeaderTradeSettlement
/ram:SpecifiedTradePaymentTerms
/ram:PayeeTradeParty
/ram:SpecifiedLegalOrganization</v>
      </c>
      <c r="AR1069" s="141" t="str">
        <f t="shared" si="170"/>
        <v>/rsm:CrossIndustryInvoice/rsm:SupplyChainTradeTransaction/ram:ApplicableHeaderTradeSettlement/ram:SpecifiedTradePaymentTerms/ram:PayeeTradeParty/ram:SpecifiedLegalOrganization</v>
      </c>
      <c r="AS1069" s="244"/>
      <c r="AT1069" s="245"/>
      <c r="AU1069" s="228" t="str">
        <f t="shared" si="174"/>
        <v>0..1</v>
      </c>
      <c r="AV1069" s="244"/>
      <c r="AW1069" s="246"/>
      <c r="AX1069" s="7"/>
      <c r="AY1069" s="229" t="str">
        <f t="shared" si="175"/>
        <v>EXTENDED</v>
      </c>
      <c r="AZ1069" s="229" t="str">
        <f t="shared" si="175"/>
        <v>EXTENDED FR B2B</v>
      </c>
      <c r="BA1069" s="1"/>
      <c r="BB1069" s="57"/>
      <c r="BE1069"/>
      <c r="BF1069" s="1"/>
      <c r="BG1069" s="1"/>
      <c r="BH1069" s="1"/>
      <c r="BI1069" s="1"/>
      <c r="BJ1069" s="1"/>
      <c r="BK1069" s="1"/>
      <c r="BL1069" s="1"/>
      <c r="BM1069" s="1"/>
      <c r="BN1069" s="1"/>
      <c r="BO1069" s="1"/>
      <c r="BP1069" s="1"/>
      <c r="BQ1069" s="1"/>
      <c r="BR1069" s="1"/>
      <c r="BS1069" s="1"/>
      <c r="BT1069" s="1"/>
      <c r="BU1069" s="1"/>
      <c r="BV1069" s="1"/>
      <c r="BW1069" s="1"/>
      <c r="BX1069" s="1"/>
      <c r="BY1069" s="1"/>
      <c r="BZ1069" s="1"/>
    </row>
    <row r="1070" spans="1:78" s="59" customFormat="1" ht="114">
      <c r="A1070" s="45" t="str">
        <f t="shared" si="179"/>
        <v>EXT</v>
      </c>
      <c r="B1070" s="131" t="s">
        <v>2079</v>
      </c>
      <c r="C1070" s="131"/>
      <c r="D1070" s="212" t="s">
        <v>3431</v>
      </c>
      <c r="E1070" s="61" t="s">
        <v>41</v>
      </c>
      <c r="F1070" s="281" t="e">
        <v>#N/A</v>
      </c>
      <c r="G1070" s="62">
        <f t="shared" si="176"/>
        <v>6</v>
      </c>
      <c r="H1070" s="62" t="s">
        <v>42</v>
      </c>
      <c r="I1070" s="64" t="s">
        <v>3758</v>
      </c>
      <c r="J1070" s="64" t="s">
        <v>3759</v>
      </c>
      <c r="K1070" s="65" t="s">
        <v>3760</v>
      </c>
      <c r="L1070" s="65"/>
      <c r="M1070" s="65" t="s">
        <v>35</v>
      </c>
      <c r="N1070" s="64" t="s">
        <v>90</v>
      </c>
      <c r="O1070" s="66" t="s">
        <v>32</v>
      </c>
      <c r="P1070" s="66" t="str">
        <f t="shared" si="180"/>
        <v>1..1</v>
      </c>
      <c r="Q1070" s="156" t="s">
        <v>4574</v>
      </c>
      <c r="R1070" s="157" t="s">
        <v>4575</v>
      </c>
      <c r="S1070" s="66" t="s">
        <v>55</v>
      </c>
      <c r="T1070" s="68" t="s">
        <v>56</v>
      </c>
      <c r="U1070" s="62" t="s">
        <v>42</v>
      </c>
      <c r="V1070" s="66" t="s">
        <v>35</v>
      </c>
      <c r="W1070" s="69" t="s">
        <v>35</v>
      </c>
      <c r="X1070" s="38"/>
      <c r="Y1070" s="70" t="s">
        <v>47</v>
      </c>
      <c r="Z1070" s="70" t="s">
        <v>48</v>
      </c>
      <c r="AA1070" s="4"/>
      <c r="AB1070" s="13" t="str">
        <f t="shared" si="177"/>
        <v>/rsm:CrossIndustryInvoice/rsm:SupplyChainTradeTransaction/ram:ApplicableHeaderTradeSettlement/ram:SpecifiedTradePaymentTerms/ram:PayeeTradeParty/ram:SpecifiedLegalOrganization</v>
      </c>
      <c r="AC1070" s="13" t="str">
        <f t="shared" si="178"/>
        <v>/ram:ID</v>
      </c>
      <c r="AD1070" s="14">
        <f>COUNTIFS(R$4:R1070,AB1070)</f>
        <v>1</v>
      </c>
      <c r="AE1070" s="1"/>
      <c r="AF1070" s="61" t="str">
        <f t="shared" si="171"/>
        <v>EXT</v>
      </c>
      <c r="AG1070" s="62">
        <f t="shared" si="172"/>
        <v>6</v>
      </c>
      <c r="AH1070" s="62" t="str">
        <f t="shared" si="173"/>
        <v>0..1</v>
      </c>
      <c r="AI1070" s="64" t="s">
        <v>3763</v>
      </c>
      <c r="AJ1070" s="64" t="s">
        <v>3764</v>
      </c>
      <c r="AK1070" s="65" t="s">
        <v>3765</v>
      </c>
      <c r="AL1070" s="65"/>
      <c r="AM1070" s="65" t="s">
        <v>35</v>
      </c>
      <c r="AN1070" s="64" t="s">
        <v>99</v>
      </c>
      <c r="AO1070" s="66" t="str">
        <f t="shared" si="170"/>
        <v>1..1</v>
      </c>
      <c r="AP1070" s="66" t="str">
        <f t="shared" si="170"/>
        <v>1..1</v>
      </c>
      <c r="AQ1070" s="156" t="str">
        <f t="shared" si="170"/>
        <v>/rsm:CrossIndustryInvoice
/rsm:SupplyChainTradeTransaction
/ram:ApplicableHeaderTradeSettlement
/ram:SpecifiedTradePaymentTerms
/ram:PayeeTradeParty
/ram:SpecifiedLegalOrganization
/ram:ID</v>
      </c>
      <c r="AR1070" s="157" t="str">
        <f t="shared" si="170"/>
        <v>/rsm:CrossIndustryInvoice/rsm:SupplyChainTradeTransaction/ram:ApplicableHeaderTradeSettlement/ram:SpecifiedTradePaymentTerms/ram:PayeeTradeParty/ram:SpecifiedLegalOrganization/ram:ID</v>
      </c>
      <c r="AS1070" s="66" t="s">
        <v>55</v>
      </c>
      <c r="AT1070" s="68" t="s">
        <v>56</v>
      </c>
      <c r="AU1070" s="62" t="str">
        <f t="shared" si="174"/>
        <v>0..1</v>
      </c>
      <c r="AV1070" s="66" t="s">
        <v>35</v>
      </c>
      <c r="AW1070" s="69" t="s">
        <v>35</v>
      </c>
      <c r="AX1070" s="7"/>
      <c r="AY1070" s="70" t="str">
        <f t="shared" si="175"/>
        <v>EXTENDED</v>
      </c>
      <c r="AZ1070" s="70" t="str">
        <f t="shared" si="175"/>
        <v>EXTENDED FR B2B</v>
      </c>
      <c r="BA1070" s="1"/>
      <c r="BB1070" s="57"/>
      <c r="BE1070"/>
      <c r="BF1070" s="1"/>
      <c r="BG1070" s="1"/>
      <c r="BH1070" s="1"/>
      <c r="BI1070" s="1"/>
      <c r="BJ1070" s="1"/>
      <c r="BK1070" s="1"/>
      <c r="BL1070" s="1"/>
      <c r="BM1070" s="1"/>
      <c r="BN1070" s="1"/>
      <c r="BO1070" s="1"/>
      <c r="BP1070" s="1"/>
      <c r="BQ1070" s="1"/>
      <c r="BR1070" s="1"/>
      <c r="BS1070" s="1"/>
      <c r="BT1070" s="1"/>
      <c r="BU1070" s="1"/>
      <c r="BV1070" s="1"/>
      <c r="BW1070" s="1"/>
      <c r="BX1070" s="1"/>
      <c r="BY1070" s="1"/>
      <c r="BZ1070" s="1"/>
    </row>
    <row r="1071" spans="1:78" s="59" customFormat="1" ht="114.75">
      <c r="A1071" s="45" t="str">
        <f t="shared" si="179"/>
        <v>EXT</v>
      </c>
      <c r="B1071" s="131" t="s">
        <v>2079</v>
      </c>
      <c r="C1071" s="131"/>
      <c r="D1071" s="212" t="s">
        <v>3431</v>
      </c>
      <c r="E1071" s="61" t="s">
        <v>41</v>
      </c>
      <c r="F1071" s="281" t="e">
        <v>#N/A</v>
      </c>
      <c r="G1071" s="62">
        <f t="shared" si="176"/>
        <v>7</v>
      </c>
      <c r="H1071" s="62" t="s">
        <v>42</v>
      </c>
      <c r="I1071" s="97" t="s">
        <v>443</v>
      </c>
      <c r="J1071" s="64" t="s">
        <v>3767</v>
      </c>
      <c r="K1071" s="65" t="s">
        <v>326</v>
      </c>
      <c r="L1071" s="65" t="s">
        <v>916</v>
      </c>
      <c r="M1071" s="65" t="s">
        <v>35</v>
      </c>
      <c r="N1071" s="64" t="s">
        <v>128</v>
      </c>
      <c r="O1071" s="66" t="s">
        <v>42</v>
      </c>
      <c r="P1071" s="66" t="str">
        <f t="shared" si="180"/>
        <v>0..1</v>
      </c>
      <c r="Q1071" s="156" t="s">
        <v>4576</v>
      </c>
      <c r="R1071" s="157" t="s">
        <v>4577</v>
      </c>
      <c r="S1071" s="66" t="s">
        <v>329</v>
      </c>
      <c r="T1071" s="68" t="s">
        <v>163</v>
      </c>
      <c r="U1071" s="62" t="s">
        <v>42</v>
      </c>
      <c r="V1071" s="66" t="s">
        <v>35</v>
      </c>
      <c r="W1071" s="69" t="s">
        <v>35</v>
      </c>
      <c r="X1071" s="38"/>
      <c r="Y1071" s="70" t="s">
        <v>47</v>
      </c>
      <c r="Z1071" s="70" t="s">
        <v>48</v>
      </c>
      <c r="AA1071" s="4"/>
      <c r="AB1071" s="13" t="str">
        <f t="shared" si="177"/>
        <v>/rsm:CrossIndustryInvoice/rsm:SupplyChainTradeTransaction/ram:ApplicableHeaderTradeSettlement/ram:SpecifiedTradePaymentTerms/ram:PayeeTradeParty/ram:SpecifiedLegalOrganization/ram:ID</v>
      </c>
      <c r="AC1071" s="13" t="str">
        <f t="shared" si="178"/>
        <v>/@schemeID</v>
      </c>
      <c r="AD1071" s="14">
        <f>COUNTIFS(R$4:R1071,AB1071)</f>
        <v>1</v>
      </c>
      <c r="AE1071" s="1"/>
      <c r="AF1071" s="61" t="str">
        <f t="shared" si="171"/>
        <v>EXT</v>
      </c>
      <c r="AG1071" s="62">
        <f t="shared" si="172"/>
        <v>7</v>
      </c>
      <c r="AH1071" s="62" t="str">
        <f t="shared" si="173"/>
        <v>0..1</v>
      </c>
      <c r="AI1071" s="97" t="s">
        <v>330</v>
      </c>
      <c r="AJ1071" s="64" t="s">
        <v>3770</v>
      </c>
      <c r="AK1071" s="65" t="s">
        <v>331</v>
      </c>
      <c r="AL1071" s="65" t="s">
        <v>1616</v>
      </c>
      <c r="AM1071" s="65" t="s">
        <v>35</v>
      </c>
      <c r="AN1071" s="64" t="s">
        <v>128</v>
      </c>
      <c r="AO1071" s="66" t="str">
        <f t="shared" si="170"/>
        <v>0..1</v>
      </c>
      <c r="AP1071" s="66" t="str">
        <f t="shared" si="170"/>
        <v>0..1</v>
      </c>
      <c r="AQ1071" s="156" t="str">
        <f t="shared" si="170"/>
        <v>/rsm:CrossIndustryInvoice
/rsm:SupplyChainTradeTransaction
/ram:ApplicableHeaderTradeSettlement
/ram:SpecifiedTradePaymentTerms
/ram:PayeeTradeParty
/ram:SpecifiedLegalOrganization
/ram:ID
/@schemeID</v>
      </c>
      <c r="AR1071" s="157" t="str">
        <f t="shared" si="170"/>
        <v>/rsm:CrossIndustryInvoice/rsm:SupplyChainTradeTransaction/ram:ApplicableHeaderTradeSettlement/ram:SpecifiedTradePaymentTerms/ram:PayeeTradeParty/ram:SpecifiedLegalOrganization/ram:ID/@schemeID</v>
      </c>
      <c r="AS1071" s="66" t="s">
        <v>329</v>
      </c>
      <c r="AT1071" s="68" t="s">
        <v>163</v>
      </c>
      <c r="AU1071" s="62" t="str">
        <f t="shared" si="174"/>
        <v>0..1</v>
      </c>
      <c r="AV1071" s="66" t="s">
        <v>35</v>
      </c>
      <c r="AW1071" s="69" t="s">
        <v>35</v>
      </c>
      <c r="AX1071" s="7"/>
      <c r="AY1071" s="70" t="str">
        <f t="shared" si="175"/>
        <v>EXTENDED</v>
      </c>
      <c r="AZ1071" s="70" t="str">
        <f t="shared" si="175"/>
        <v>EXTENDED FR B2B</v>
      </c>
      <c r="BA1071" s="1"/>
      <c r="BB1071" s="57"/>
      <c r="BE1071"/>
      <c r="BF1071" s="1"/>
      <c r="BG1071" s="1"/>
      <c r="BH1071" s="1"/>
      <c r="BI1071" s="1"/>
      <c r="BJ1071" s="1"/>
      <c r="BK1071" s="1"/>
      <c r="BL1071" s="1"/>
      <c r="BM1071" s="1"/>
      <c r="BN1071" s="1"/>
      <c r="BO1071" s="1"/>
      <c r="BP1071" s="1"/>
      <c r="BQ1071" s="1"/>
      <c r="BR1071" s="1"/>
      <c r="BS1071" s="1"/>
      <c r="BT1071" s="1"/>
      <c r="BU1071" s="1"/>
      <c r="BV1071" s="1"/>
      <c r="BW1071" s="1"/>
      <c r="BX1071" s="1"/>
      <c r="BY1071" s="1"/>
      <c r="BZ1071" s="1"/>
    </row>
    <row r="1072" spans="1:78" s="59" customFormat="1" ht="114">
      <c r="A1072" s="45" t="str">
        <f t="shared" si="179"/>
        <v>EXT</v>
      </c>
      <c r="B1072" s="131" t="s">
        <v>2079</v>
      </c>
      <c r="C1072" s="131"/>
      <c r="D1072" s="214" t="s">
        <v>3431</v>
      </c>
      <c r="E1072" s="61" t="s">
        <v>41</v>
      </c>
      <c r="F1072" s="281" t="e">
        <v>#N/A</v>
      </c>
      <c r="G1072" s="62">
        <f t="shared" si="176"/>
        <v>6</v>
      </c>
      <c r="H1072" s="62" t="s">
        <v>42</v>
      </c>
      <c r="I1072" s="64" t="s">
        <v>3069</v>
      </c>
      <c r="J1072" s="64"/>
      <c r="K1072" s="65"/>
      <c r="L1072" s="65"/>
      <c r="M1072" s="65"/>
      <c r="N1072" s="64"/>
      <c r="O1072" s="66" t="s">
        <v>42</v>
      </c>
      <c r="P1072" s="66" t="str">
        <f t="shared" si="180"/>
        <v>0..1</v>
      </c>
      <c r="Q1072" s="6" t="s">
        <v>4578</v>
      </c>
      <c r="R1072" s="67" t="s">
        <v>4579</v>
      </c>
      <c r="S1072" s="66" t="s">
        <v>73</v>
      </c>
      <c r="T1072" s="68" t="s">
        <v>56</v>
      </c>
      <c r="U1072" s="62" t="s">
        <v>42</v>
      </c>
      <c r="V1072" s="66"/>
      <c r="W1072" s="69"/>
      <c r="X1072" s="38"/>
      <c r="Y1072" s="70" t="s">
        <v>47</v>
      </c>
      <c r="Z1072" s="70" t="s">
        <v>48</v>
      </c>
      <c r="AA1072" s="4"/>
      <c r="AB1072" s="13" t="str">
        <f t="shared" si="177"/>
        <v>/rsm:CrossIndustryInvoice/rsm:SupplyChainTradeTransaction/ram:ApplicableHeaderTradeSettlement/ram:SpecifiedTradePaymentTerms/ram:PayeeTradeParty/ram:SpecifiedLegalOrganization</v>
      </c>
      <c r="AC1072" s="13" t="str">
        <f t="shared" si="178"/>
        <v>/ram:TradingBusinessName</v>
      </c>
      <c r="AD1072" s="14">
        <f>COUNTIFS(R$4:R1072,AB1072)</f>
        <v>1</v>
      </c>
      <c r="AE1072" s="1"/>
      <c r="AF1072" s="61" t="str">
        <f t="shared" si="171"/>
        <v>EXT</v>
      </c>
      <c r="AG1072" s="62">
        <f t="shared" si="172"/>
        <v>6</v>
      </c>
      <c r="AH1072" s="62" t="str">
        <f t="shared" si="173"/>
        <v>0..1</v>
      </c>
      <c r="AI1072" s="64" t="s">
        <v>2112</v>
      </c>
      <c r="AJ1072" s="64"/>
      <c r="AK1072" s="65"/>
      <c r="AL1072" s="65"/>
      <c r="AM1072" s="65"/>
      <c r="AN1072" s="64"/>
      <c r="AO1072" s="66" t="str">
        <f t="shared" si="170"/>
        <v>0..1</v>
      </c>
      <c r="AP1072" s="66" t="str">
        <f t="shared" si="170"/>
        <v>0..1</v>
      </c>
      <c r="AQ1072" s="6" t="str">
        <f t="shared" si="170"/>
        <v>/rsm:CrossIndustryInvoice
/rsm:SupplyChainTradeTransaction
/ram:ApplicableHeaderTradeSettlement
/ram:SpecifiedTradePaymentTerms
/ram:PayeeTradeParty
/ram:SpecifiedLegalOrganization
/ram:TradingBusinessName</v>
      </c>
      <c r="AR1072" s="67" t="str">
        <f t="shared" si="170"/>
        <v>/rsm:CrossIndustryInvoice/rsm:SupplyChainTradeTransaction/ram:ApplicableHeaderTradeSettlement/ram:SpecifiedTradePaymentTerms/ram:PayeeTradeParty/ram:SpecifiedLegalOrganization/ram:TradingBusinessName</v>
      </c>
      <c r="AS1072" s="66" t="s">
        <v>73</v>
      </c>
      <c r="AT1072" s="68" t="s">
        <v>56</v>
      </c>
      <c r="AU1072" s="62" t="str">
        <f t="shared" si="174"/>
        <v>0..1</v>
      </c>
      <c r="AV1072" s="66"/>
      <c r="AW1072" s="69"/>
      <c r="AX1072" s="7"/>
      <c r="AY1072" s="70" t="str">
        <f t="shared" si="175"/>
        <v>EXTENDED</v>
      </c>
      <c r="AZ1072" s="70" t="str">
        <f t="shared" si="175"/>
        <v>EXTENDED FR B2B</v>
      </c>
      <c r="BA1072" s="1"/>
      <c r="BB1072" s="57"/>
      <c r="BE1072"/>
      <c r="BF1072" s="1"/>
      <c r="BG1072" s="1"/>
      <c r="BH1072" s="1"/>
      <c r="BI1072" s="1"/>
      <c r="BJ1072" s="1"/>
      <c r="BK1072" s="1"/>
      <c r="BL1072" s="1"/>
      <c r="BM1072" s="1"/>
      <c r="BN1072" s="1"/>
      <c r="BO1072" s="1"/>
      <c r="BP1072" s="1"/>
      <c r="BQ1072" s="1"/>
      <c r="BR1072" s="1"/>
      <c r="BS1072" s="1"/>
      <c r="BT1072" s="1"/>
      <c r="BU1072" s="1"/>
      <c r="BV1072" s="1"/>
      <c r="BW1072" s="1"/>
      <c r="BX1072" s="1"/>
      <c r="BY1072" s="1"/>
      <c r="BZ1072" s="1"/>
    </row>
    <row r="1073" spans="1:78" s="59" customFormat="1" ht="114">
      <c r="A1073" s="45" t="str">
        <f t="shared" si="179"/>
        <v>EXT</v>
      </c>
      <c r="B1073" s="131" t="s">
        <v>2079</v>
      </c>
      <c r="C1073" s="131"/>
      <c r="D1073" s="214" t="s">
        <v>3431</v>
      </c>
      <c r="E1073" s="161" t="s">
        <v>41</v>
      </c>
      <c r="F1073" s="297" t="e">
        <v>#N/A</v>
      </c>
      <c r="G1073" s="162">
        <f t="shared" si="176"/>
        <v>6</v>
      </c>
      <c r="H1073" s="162" t="s">
        <v>42</v>
      </c>
      <c r="I1073" s="163" t="s">
        <v>4580</v>
      </c>
      <c r="J1073" s="163" t="s">
        <v>3073</v>
      </c>
      <c r="K1073" s="164"/>
      <c r="L1073" s="164"/>
      <c r="M1073" s="164"/>
      <c r="N1073" s="163"/>
      <c r="O1073" s="66" t="s">
        <v>42</v>
      </c>
      <c r="P1073" s="66" t="str">
        <f t="shared" si="180"/>
        <v>0..1</v>
      </c>
      <c r="Q1073" s="166" t="s">
        <v>4581</v>
      </c>
      <c r="R1073" s="167" t="s">
        <v>4582</v>
      </c>
      <c r="S1073" s="165"/>
      <c r="T1073" s="168"/>
      <c r="U1073" s="162" t="s">
        <v>42</v>
      </c>
      <c r="V1073" s="165"/>
      <c r="W1073" s="169"/>
      <c r="X1073" s="38"/>
      <c r="Y1073" s="170" t="s">
        <v>47</v>
      </c>
      <c r="Z1073" s="170" t="s">
        <v>47</v>
      </c>
      <c r="AA1073" s="57"/>
      <c r="AB1073" s="13" t="str">
        <f t="shared" si="177"/>
        <v>/rsm:CrossIndustryInvoice/rsm:SupplyChainTradeTransaction/ram:ApplicableHeaderTradeSettlement/ram:SpecifiedTradePaymentTerms/ram:PayeeTradeParty/ram:SpecifiedLegalOrganization</v>
      </c>
      <c r="AC1073" s="13" t="str">
        <f t="shared" si="178"/>
        <v>/ram:PostalTradeAddress</v>
      </c>
      <c r="AD1073" s="14">
        <f>COUNTIFS(R$4:R1073,AB1073)</f>
        <v>1</v>
      </c>
      <c r="AE1073" s="57"/>
      <c r="AF1073" s="161" t="str">
        <f t="shared" si="171"/>
        <v>EXT</v>
      </c>
      <c r="AG1073" s="162">
        <f t="shared" si="172"/>
        <v>6</v>
      </c>
      <c r="AH1073" s="162" t="str">
        <f t="shared" si="173"/>
        <v>0..1</v>
      </c>
      <c r="AI1073" s="163" t="s">
        <v>1632</v>
      </c>
      <c r="AJ1073" s="163" t="s">
        <v>1633</v>
      </c>
      <c r="AK1073" s="164"/>
      <c r="AL1073" s="164"/>
      <c r="AM1073" s="164"/>
      <c r="AN1073" s="163"/>
      <c r="AO1073" s="66" t="str">
        <f t="shared" si="170"/>
        <v>0..1</v>
      </c>
      <c r="AP1073" s="66" t="str">
        <f t="shared" si="170"/>
        <v>0..1</v>
      </c>
      <c r="AQ1073" s="166" t="str">
        <f t="shared" si="170"/>
        <v>/rsm:CrossIndustryInvoice
/rsm:SupplyChainTradeTransaction
/ram:ApplicableHeaderTradeSettlement
/ram:SpecifiedTradePaymentTerms
/ram:PayeeTradeParty
/ram:SpecifiedLegalOrganization
/ram:PostalTradeAddress</v>
      </c>
      <c r="AR1073" s="167" t="str">
        <f t="shared" ref="AR1073:AR1087" si="181">R1073</f>
        <v>/rsm:CrossIndustryInvoice/rsm:SupplyChainTradeTransaction/ram:ApplicableHeaderTradeSettlement/ram:SpecifiedTradePaymentTerms/ram:PayeeTradeParty/ram:SpecifiedLegalOrganization/ram:PostalTradeAddress</v>
      </c>
      <c r="AS1073" s="165"/>
      <c r="AT1073" s="168"/>
      <c r="AU1073" s="162" t="str">
        <f t="shared" si="174"/>
        <v>0..1</v>
      </c>
      <c r="AV1073" s="165"/>
      <c r="AW1073" s="169"/>
      <c r="AX1073" s="7"/>
      <c r="AY1073" s="170" t="str">
        <f t="shared" si="175"/>
        <v>EXTENDED</v>
      </c>
      <c r="AZ1073" s="170" t="str">
        <f t="shared" si="175"/>
        <v>EXTENDED</v>
      </c>
      <c r="BA1073" s="1"/>
      <c r="BB1073" s="57"/>
      <c r="BE1073"/>
      <c r="BF1073" s="1"/>
      <c r="BG1073" s="1"/>
      <c r="BH1073" s="1"/>
      <c r="BI1073" s="1"/>
      <c r="BJ1073" s="1"/>
      <c r="BK1073" s="1"/>
      <c r="BL1073" s="1"/>
      <c r="BM1073" s="1"/>
      <c r="BN1073" s="1"/>
      <c r="BO1073" s="1"/>
      <c r="BP1073" s="1"/>
      <c r="BQ1073" s="1"/>
      <c r="BR1073" s="1"/>
      <c r="BS1073" s="1"/>
      <c r="BT1073" s="1"/>
      <c r="BU1073" s="1"/>
      <c r="BV1073" s="1"/>
      <c r="BW1073" s="1"/>
      <c r="BX1073" s="1"/>
      <c r="BY1073" s="1"/>
      <c r="BZ1073" s="1"/>
    </row>
    <row r="1074" spans="1:78" s="59" customFormat="1" ht="128.25">
      <c r="A1074" s="45" t="str">
        <f t="shared" si="179"/>
        <v>EXT</v>
      </c>
      <c r="B1074" s="131" t="s">
        <v>2079</v>
      </c>
      <c r="C1074" s="131"/>
      <c r="D1074" s="214" t="s">
        <v>3431</v>
      </c>
      <c r="E1074" s="61" t="s">
        <v>41</v>
      </c>
      <c r="F1074" s="281" t="e">
        <v>#N/A</v>
      </c>
      <c r="G1074" s="62">
        <f t="shared" si="176"/>
        <v>7</v>
      </c>
      <c r="H1074" s="62" t="s">
        <v>42</v>
      </c>
      <c r="I1074" s="64" t="s">
        <v>1634</v>
      </c>
      <c r="J1074" s="64" t="s">
        <v>1635</v>
      </c>
      <c r="K1074" s="65" t="s">
        <v>1636</v>
      </c>
      <c r="L1074" s="65"/>
      <c r="M1074" s="65"/>
      <c r="N1074" s="64"/>
      <c r="O1074" s="66" t="s">
        <v>42</v>
      </c>
      <c r="P1074" s="66" t="str">
        <f t="shared" si="180"/>
        <v>0..1</v>
      </c>
      <c r="Q1074" s="6" t="s">
        <v>4583</v>
      </c>
      <c r="R1074" s="67" t="s">
        <v>4584</v>
      </c>
      <c r="S1074" s="66" t="s">
        <v>73</v>
      </c>
      <c r="T1074" s="68" t="s">
        <v>56</v>
      </c>
      <c r="U1074" s="62" t="s">
        <v>42</v>
      </c>
      <c r="V1074" s="66"/>
      <c r="W1074" s="69"/>
      <c r="X1074" s="38"/>
      <c r="Y1074" s="70" t="s">
        <v>47</v>
      </c>
      <c r="Z1074" s="70" t="s">
        <v>47</v>
      </c>
      <c r="AA1074" s="57"/>
      <c r="AB1074" s="13" t="str">
        <f t="shared" si="177"/>
        <v>/rsm:CrossIndustryInvoice/rsm:SupplyChainTradeTransaction/ram:ApplicableHeaderTradeSettlement/ram:SpecifiedTradePaymentTerms/ram:PayeeTradeParty/ram:SpecifiedLegalOrganization/ram:PostalTradeAddress</v>
      </c>
      <c r="AC1074" s="13" t="str">
        <f t="shared" si="178"/>
        <v>/ram:PostcodeCode</v>
      </c>
      <c r="AD1074" s="14">
        <f>COUNTIFS(R$4:R1074,AB1074)</f>
        <v>1</v>
      </c>
      <c r="AE1074" s="57"/>
      <c r="AF1074" s="61" t="str">
        <f t="shared" si="171"/>
        <v>EXT</v>
      </c>
      <c r="AG1074" s="62">
        <f t="shared" si="172"/>
        <v>7</v>
      </c>
      <c r="AH1074" s="62" t="str">
        <f t="shared" si="173"/>
        <v>0..1</v>
      </c>
      <c r="AI1074" s="64" t="s">
        <v>2544</v>
      </c>
      <c r="AJ1074" s="64"/>
      <c r="AK1074" s="65"/>
      <c r="AL1074" s="65"/>
      <c r="AM1074" s="65"/>
      <c r="AN1074" s="64"/>
      <c r="AO1074" s="66" t="str">
        <f t="shared" ref="AO1074:AR1137" si="182">O1074</f>
        <v>0..1</v>
      </c>
      <c r="AP1074" s="66" t="str">
        <f t="shared" si="182"/>
        <v>0..1</v>
      </c>
      <c r="AQ1074" s="6" t="str">
        <f t="shared" si="182"/>
        <v>/rsm:CrossIndustryInvoice
/rsm:SupplyChainTradeTransaction
/ram:ApplicableHeaderTradeSettlement
/ram:SpecifiedTradePaymentTerms
/ram:PayeeTradeParty
/ram:SpecifiedLegalOrganization
/ram:PostalTradeAddress
/ram:PostcodeCode</v>
      </c>
      <c r="AR1074" s="67" t="str">
        <f t="shared" si="181"/>
        <v>/rsm:CrossIndustryInvoice/rsm:SupplyChainTradeTransaction/ram:ApplicableHeaderTradeSettlement/ram:SpecifiedTradePaymentTerms/ram:PayeeTradeParty/ram:SpecifiedLegalOrganization/ram:PostalTradeAddress/ram:PostcodeCode</v>
      </c>
      <c r="AS1074" s="66" t="s">
        <v>73</v>
      </c>
      <c r="AT1074" s="68" t="s">
        <v>56</v>
      </c>
      <c r="AU1074" s="62" t="str">
        <f t="shared" si="174"/>
        <v>0..1</v>
      </c>
      <c r="AV1074" s="66"/>
      <c r="AW1074" s="69"/>
      <c r="AX1074" s="7"/>
      <c r="AY1074" s="70" t="str">
        <f t="shared" si="175"/>
        <v>EXTENDED</v>
      </c>
      <c r="AZ1074" s="70" t="str">
        <f t="shared" si="175"/>
        <v>EXTENDED</v>
      </c>
      <c r="BA1074" s="1"/>
      <c r="BB1074" s="57"/>
      <c r="BE1074"/>
      <c r="BF1074" s="1"/>
      <c r="BG1074" s="1"/>
      <c r="BH1074" s="1"/>
      <c r="BI1074" s="1"/>
      <c r="BJ1074" s="1"/>
      <c r="BK1074" s="1"/>
      <c r="BL1074" s="1"/>
      <c r="BM1074" s="1"/>
      <c r="BN1074" s="1"/>
      <c r="BO1074" s="1"/>
      <c r="BP1074" s="1"/>
      <c r="BQ1074" s="1"/>
      <c r="BR1074" s="1"/>
      <c r="BS1074" s="1"/>
      <c r="BT1074" s="1"/>
      <c r="BU1074" s="1"/>
      <c r="BV1074" s="1"/>
      <c r="BW1074" s="1"/>
      <c r="BX1074" s="1"/>
      <c r="BY1074" s="1"/>
      <c r="BZ1074" s="1"/>
    </row>
    <row r="1075" spans="1:78" s="59" customFormat="1" ht="128.25">
      <c r="A1075" s="45" t="str">
        <f t="shared" si="179"/>
        <v>EXT</v>
      </c>
      <c r="B1075" s="131" t="s">
        <v>2079</v>
      </c>
      <c r="C1075" s="131"/>
      <c r="D1075" s="214" t="s">
        <v>3431</v>
      </c>
      <c r="E1075" s="61" t="s">
        <v>41</v>
      </c>
      <c r="F1075" s="281" t="e">
        <v>#N/A</v>
      </c>
      <c r="G1075" s="62">
        <f t="shared" si="176"/>
        <v>7</v>
      </c>
      <c r="H1075" s="62" t="s">
        <v>42</v>
      </c>
      <c r="I1075" s="64" t="s">
        <v>1640</v>
      </c>
      <c r="J1075" s="64" t="s">
        <v>1641</v>
      </c>
      <c r="K1075" s="65" t="s">
        <v>1642</v>
      </c>
      <c r="L1075" s="65"/>
      <c r="M1075" s="65"/>
      <c r="N1075" s="64"/>
      <c r="O1075" s="66" t="s">
        <v>42</v>
      </c>
      <c r="P1075" s="66" t="str">
        <f t="shared" si="180"/>
        <v>0..1</v>
      </c>
      <c r="Q1075" s="6" t="s">
        <v>4585</v>
      </c>
      <c r="R1075" s="67" t="s">
        <v>4586</v>
      </c>
      <c r="S1075" s="66" t="s">
        <v>73</v>
      </c>
      <c r="T1075" s="68" t="s">
        <v>56</v>
      </c>
      <c r="U1075" s="62" t="s">
        <v>42</v>
      </c>
      <c r="V1075" s="66"/>
      <c r="W1075" s="69"/>
      <c r="X1075" s="38"/>
      <c r="Y1075" s="70" t="s">
        <v>47</v>
      </c>
      <c r="Z1075" s="70" t="s">
        <v>47</v>
      </c>
      <c r="AA1075" s="57"/>
      <c r="AB1075" s="13" t="str">
        <f t="shared" si="177"/>
        <v>/rsm:CrossIndustryInvoice/rsm:SupplyChainTradeTransaction/ram:ApplicableHeaderTradeSettlement/ram:SpecifiedTradePaymentTerms/ram:PayeeTradeParty/ram:SpecifiedLegalOrganization/ram:PostalTradeAddress</v>
      </c>
      <c r="AC1075" s="13" t="str">
        <f t="shared" si="178"/>
        <v>/ram:LineOne</v>
      </c>
      <c r="AD1075" s="14">
        <f>COUNTIFS(R$4:R1075,AB1075)</f>
        <v>1</v>
      </c>
      <c r="AE1075" s="57"/>
      <c r="AF1075" s="61" t="str">
        <f t="shared" si="171"/>
        <v>EXT</v>
      </c>
      <c r="AG1075" s="62">
        <f t="shared" si="172"/>
        <v>7</v>
      </c>
      <c r="AH1075" s="62" t="str">
        <f t="shared" si="173"/>
        <v>0..1</v>
      </c>
      <c r="AI1075" s="64" t="s">
        <v>2547</v>
      </c>
      <c r="AJ1075" s="64"/>
      <c r="AK1075" s="65"/>
      <c r="AL1075" s="65"/>
      <c r="AM1075" s="65"/>
      <c r="AN1075" s="64"/>
      <c r="AO1075" s="66" t="str">
        <f t="shared" si="182"/>
        <v>0..1</v>
      </c>
      <c r="AP1075" s="66" t="str">
        <f t="shared" si="182"/>
        <v>0..1</v>
      </c>
      <c r="AQ1075" s="6" t="str">
        <f t="shared" si="182"/>
        <v>/rsm:CrossIndustryInvoice
/rsm:SupplyChainTradeTransaction
/ram:ApplicableHeaderTradeSettlement
/ram:SpecifiedTradePaymentTerms
/ram:PayeeTradeParty
/ram:SpecifiedLegalOrganization
/ram:PostalTradeAddress
/ram:LineOne</v>
      </c>
      <c r="AR1075" s="67" t="str">
        <f t="shared" si="181"/>
        <v>/rsm:CrossIndustryInvoice/rsm:SupplyChainTradeTransaction/ram:ApplicableHeaderTradeSettlement/ram:SpecifiedTradePaymentTerms/ram:PayeeTradeParty/ram:SpecifiedLegalOrganization/ram:PostalTradeAddress/ram:LineOne</v>
      </c>
      <c r="AS1075" s="66" t="s">
        <v>73</v>
      </c>
      <c r="AT1075" s="68" t="s">
        <v>56</v>
      </c>
      <c r="AU1075" s="62" t="str">
        <f t="shared" si="174"/>
        <v>0..1</v>
      </c>
      <c r="AV1075" s="66"/>
      <c r="AW1075" s="69"/>
      <c r="AX1075" s="7"/>
      <c r="AY1075" s="70" t="str">
        <f t="shared" si="175"/>
        <v>EXTENDED</v>
      </c>
      <c r="AZ1075" s="70" t="str">
        <f t="shared" si="175"/>
        <v>EXTENDED</v>
      </c>
      <c r="BA1075" s="1"/>
      <c r="BB1075" s="57"/>
      <c r="BE1075"/>
      <c r="BF1075" s="1"/>
      <c r="BG1075" s="1"/>
      <c r="BH1075" s="1"/>
      <c r="BI1075" s="1"/>
      <c r="BJ1075" s="1"/>
      <c r="BK1075" s="1"/>
      <c r="BL1075" s="1"/>
      <c r="BM1075" s="1"/>
      <c r="BN1075" s="1"/>
      <c r="BO1075" s="1"/>
      <c r="BP1075" s="1"/>
      <c r="BQ1075" s="1"/>
      <c r="BR1075" s="1"/>
      <c r="BS1075" s="1"/>
      <c r="BT1075" s="1"/>
      <c r="BU1075" s="1"/>
      <c r="BV1075" s="1"/>
      <c r="BW1075" s="1"/>
      <c r="BX1075" s="1"/>
      <c r="BY1075" s="1"/>
      <c r="BZ1075" s="1"/>
    </row>
    <row r="1076" spans="1:78" s="59" customFormat="1" ht="128.25">
      <c r="A1076" s="45" t="str">
        <f t="shared" si="179"/>
        <v>EXT</v>
      </c>
      <c r="B1076" s="131" t="s">
        <v>2079</v>
      </c>
      <c r="C1076" s="131"/>
      <c r="D1076" s="214" t="s">
        <v>3431</v>
      </c>
      <c r="E1076" s="61" t="s">
        <v>41</v>
      </c>
      <c r="F1076" s="281" t="e">
        <v>#N/A</v>
      </c>
      <c r="G1076" s="62">
        <f t="shared" si="176"/>
        <v>7</v>
      </c>
      <c r="H1076" s="62" t="s">
        <v>42</v>
      </c>
      <c r="I1076" s="64" t="s">
        <v>1646</v>
      </c>
      <c r="J1076" s="64" t="s">
        <v>1647</v>
      </c>
      <c r="K1076" s="65"/>
      <c r="L1076" s="65"/>
      <c r="M1076" s="65"/>
      <c r="N1076" s="64"/>
      <c r="O1076" s="66" t="s">
        <v>42</v>
      </c>
      <c r="P1076" s="66" t="str">
        <f t="shared" si="180"/>
        <v>0..1</v>
      </c>
      <c r="Q1076" s="6" t="s">
        <v>4587</v>
      </c>
      <c r="R1076" s="67" t="s">
        <v>4588</v>
      </c>
      <c r="S1076" s="66" t="s">
        <v>73</v>
      </c>
      <c r="T1076" s="68" t="s">
        <v>56</v>
      </c>
      <c r="U1076" s="62" t="s">
        <v>42</v>
      </c>
      <c r="V1076" s="66"/>
      <c r="W1076" s="69"/>
      <c r="X1076" s="38"/>
      <c r="Y1076" s="70" t="s">
        <v>47</v>
      </c>
      <c r="Z1076" s="70" t="s">
        <v>47</v>
      </c>
      <c r="AA1076" s="57"/>
      <c r="AB1076" s="13" t="str">
        <f t="shared" si="177"/>
        <v>/rsm:CrossIndustryInvoice/rsm:SupplyChainTradeTransaction/ram:ApplicableHeaderTradeSettlement/ram:SpecifiedTradePaymentTerms/ram:PayeeTradeParty/ram:SpecifiedLegalOrganization/ram:PostalTradeAddress</v>
      </c>
      <c r="AC1076" s="13" t="str">
        <f t="shared" si="178"/>
        <v>/ram:LineTwo</v>
      </c>
      <c r="AD1076" s="14">
        <f>COUNTIFS(R$4:R1076,AB1076)</f>
        <v>1</v>
      </c>
      <c r="AE1076" s="57"/>
      <c r="AF1076" s="61" t="str">
        <f t="shared" si="171"/>
        <v>EXT</v>
      </c>
      <c r="AG1076" s="62">
        <f t="shared" si="172"/>
        <v>7</v>
      </c>
      <c r="AH1076" s="62" t="str">
        <f t="shared" si="173"/>
        <v>0..1</v>
      </c>
      <c r="AI1076" s="64" t="s">
        <v>2550</v>
      </c>
      <c r="AJ1076" s="64"/>
      <c r="AK1076" s="65"/>
      <c r="AL1076" s="65"/>
      <c r="AM1076" s="65"/>
      <c r="AN1076" s="64"/>
      <c r="AO1076" s="66" t="str">
        <f t="shared" si="182"/>
        <v>0..1</v>
      </c>
      <c r="AP1076" s="66" t="str">
        <f t="shared" si="182"/>
        <v>0..1</v>
      </c>
      <c r="AQ1076" s="6" t="str">
        <f t="shared" si="182"/>
        <v>/rsm:CrossIndustryInvoice
/rsm:SupplyChainTradeTransaction
/ram:ApplicableHeaderTradeSettlement
/ram:SpecifiedTradePaymentTerms
/ram:PayeeTradeParty
/ram:SpecifiedLegalOrganization
/ram:PostalTradeAddress
/ram:LineTwo</v>
      </c>
      <c r="AR1076" s="67" t="str">
        <f t="shared" si="181"/>
        <v>/rsm:CrossIndustryInvoice/rsm:SupplyChainTradeTransaction/ram:ApplicableHeaderTradeSettlement/ram:SpecifiedTradePaymentTerms/ram:PayeeTradeParty/ram:SpecifiedLegalOrganization/ram:PostalTradeAddress/ram:LineTwo</v>
      </c>
      <c r="AS1076" s="66" t="s">
        <v>73</v>
      </c>
      <c r="AT1076" s="68" t="s">
        <v>56</v>
      </c>
      <c r="AU1076" s="62" t="str">
        <f t="shared" si="174"/>
        <v>0..1</v>
      </c>
      <c r="AV1076" s="66"/>
      <c r="AW1076" s="69"/>
      <c r="AX1076" s="7"/>
      <c r="AY1076" s="70" t="str">
        <f t="shared" si="175"/>
        <v>EXTENDED</v>
      </c>
      <c r="AZ1076" s="70" t="str">
        <f t="shared" si="175"/>
        <v>EXTENDED</v>
      </c>
      <c r="BA1076" s="1"/>
      <c r="BB1076" s="57"/>
      <c r="BE1076"/>
      <c r="BF1076" s="1"/>
      <c r="BG1076" s="1"/>
      <c r="BH1076" s="1"/>
      <c r="BI1076" s="1"/>
      <c r="BJ1076" s="1"/>
      <c r="BK1076" s="1"/>
      <c r="BL1076" s="1"/>
      <c r="BM1076" s="1"/>
      <c r="BN1076" s="1"/>
      <c r="BO1076" s="1"/>
      <c r="BP1076" s="1"/>
      <c r="BQ1076" s="1"/>
      <c r="BR1076" s="1"/>
      <c r="BS1076" s="1"/>
      <c r="BT1076" s="1"/>
      <c r="BU1076" s="1"/>
      <c r="BV1076" s="1"/>
      <c r="BW1076" s="1"/>
      <c r="BX1076" s="1"/>
      <c r="BY1076" s="1"/>
      <c r="BZ1076" s="1"/>
    </row>
    <row r="1077" spans="1:78" s="59" customFormat="1" ht="128.25">
      <c r="A1077" s="45" t="str">
        <f t="shared" si="179"/>
        <v>EXT</v>
      </c>
      <c r="B1077" s="131" t="s">
        <v>2079</v>
      </c>
      <c r="C1077" s="131"/>
      <c r="D1077" s="214" t="s">
        <v>3431</v>
      </c>
      <c r="E1077" s="61" t="s">
        <v>41</v>
      </c>
      <c r="F1077" s="281" t="e">
        <v>#N/A</v>
      </c>
      <c r="G1077" s="62">
        <f t="shared" si="176"/>
        <v>7</v>
      </c>
      <c r="H1077" s="62" t="s">
        <v>42</v>
      </c>
      <c r="I1077" s="64" t="s">
        <v>1651</v>
      </c>
      <c r="J1077" s="64" t="s">
        <v>1647</v>
      </c>
      <c r="K1077" s="65"/>
      <c r="L1077" s="65"/>
      <c r="M1077" s="65"/>
      <c r="N1077" s="64"/>
      <c r="O1077" s="66" t="s">
        <v>42</v>
      </c>
      <c r="P1077" s="66" t="str">
        <f t="shared" si="180"/>
        <v>0..1</v>
      </c>
      <c r="Q1077" s="6" t="s">
        <v>4589</v>
      </c>
      <c r="R1077" s="67" t="s">
        <v>4590</v>
      </c>
      <c r="S1077" s="66" t="s">
        <v>73</v>
      </c>
      <c r="T1077" s="68" t="s">
        <v>56</v>
      </c>
      <c r="U1077" s="62" t="s">
        <v>42</v>
      </c>
      <c r="V1077" s="66"/>
      <c r="W1077" s="69"/>
      <c r="X1077" s="38"/>
      <c r="Y1077" s="70" t="s">
        <v>47</v>
      </c>
      <c r="Z1077" s="70" t="s">
        <v>47</v>
      </c>
      <c r="AA1077" s="189"/>
      <c r="AB1077" s="13" t="str">
        <f t="shared" si="177"/>
        <v>/rsm:CrossIndustryInvoice/rsm:SupplyChainTradeTransaction/ram:ApplicableHeaderTradeSettlement/ram:SpecifiedTradePaymentTerms/ram:PayeeTradeParty/ram:SpecifiedLegalOrganization/ram:PostalTradeAddress</v>
      </c>
      <c r="AC1077" s="13" t="str">
        <f t="shared" si="178"/>
        <v>/ram:LineThree</v>
      </c>
      <c r="AD1077" s="14">
        <f>COUNTIFS(R$4:R1077,AB1077)</f>
        <v>1</v>
      </c>
      <c r="AE1077" s="11"/>
      <c r="AF1077" s="61" t="str">
        <f t="shared" si="171"/>
        <v>EXT</v>
      </c>
      <c r="AG1077" s="62">
        <f t="shared" si="172"/>
        <v>7</v>
      </c>
      <c r="AH1077" s="62" t="str">
        <f t="shared" si="173"/>
        <v>0..1</v>
      </c>
      <c r="AI1077" s="64" t="s">
        <v>2553</v>
      </c>
      <c r="AJ1077" s="64"/>
      <c r="AK1077" s="65"/>
      <c r="AL1077" s="65"/>
      <c r="AM1077" s="65"/>
      <c r="AN1077" s="64"/>
      <c r="AO1077" s="66" t="str">
        <f t="shared" si="182"/>
        <v>0..1</v>
      </c>
      <c r="AP1077" s="66" t="str">
        <f t="shared" si="182"/>
        <v>0..1</v>
      </c>
      <c r="AQ1077" s="6" t="str">
        <f t="shared" si="182"/>
        <v>/rsm:CrossIndustryInvoice
/rsm:SupplyChainTradeTransaction
/ram:ApplicableHeaderTradeSettlement
/ram:SpecifiedTradePaymentTerms
/ram:PayeeTradeParty
/ram:SpecifiedLegalOrganization
/ram:PostalTradeAddress
/ram:LineThree</v>
      </c>
      <c r="AR1077" s="67" t="str">
        <f t="shared" si="181"/>
        <v>/rsm:CrossIndustryInvoice/rsm:SupplyChainTradeTransaction/ram:ApplicableHeaderTradeSettlement/ram:SpecifiedTradePaymentTerms/ram:PayeeTradeParty/ram:SpecifiedLegalOrganization/ram:PostalTradeAddress/ram:LineThree</v>
      </c>
      <c r="AS1077" s="66" t="s">
        <v>73</v>
      </c>
      <c r="AT1077" s="68" t="s">
        <v>56</v>
      </c>
      <c r="AU1077" s="62" t="str">
        <f t="shared" si="174"/>
        <v>0..1</v>
      </c>
      <c r="AV1077" s="66"/>
      <c r="AW1077" s="69"/>
      <c r="AX1077" s="7"/>
      <c r="AY1077" s="70" t="str">
        <f t="shared" si="175"/>
        <v>EXTENDED</v>
      </c>
      <c r="AZ1077" s="70" t="str">
        <f t="shared" si="175"/>
        <v>EXTENDED</v>
      </c>
      <c r="BA1077" s="1"/>
      <c r="BB1077" s="57"/>
      <c r="BE1077"/>
      <c r="BF1077" s="1"/>
      <c r="BG1077" s="1"/>
      <c r="BH1077" s="1"/>
      <c r="BI1077" s="1"/>
      <c r="BJ1077" s="1"/>
      <c r="BK1077" s="1"/>
      <c r="BL1077" s="1"/>
      <c r="BM1077" s="1"/>
      <c r="BN1077" s="1"/>
      <c r="BO1077" s="1"/>
      <c r="BP1077" s="1"/>
      <c r="BQ1077" s="1"/>
      <c r="BR1077" s="1"/>
      <c r="BS1077" s="1"/>
      <c r="BT1077" s="1"/>
      <c r="BU1077" s="1"/>
      <c r="BV1077" s="1"/>
      <c r="BW1077" s="1"/>
      <c r="BX1077" s="1"/>
      <c r="BY1077" s="1"/>
      <c r="BZ1077" s="1"/>
    </row>
    <row r="1078" spans="1:78" s="59" customFormat="1" ht="128.25">
      <c r="A1078" s="45" t="str">
        <f t="shared" si="179"/>
        <v>EXT</v>
      </c>
      <c r="B1078" s="131" t="s">
        <v>2079</v>
      </c>
      <c r="C1078" s="131"/>
      <c r="D1078" s="214" t="s">
        <v>3431</v>
      </c>
      <c r="E1078" s="61" t="s">
        <v>41</v>
      </c>
      <c r="F1078" s="281" t="e">
        <v>#N/A</v>
      </c>
      <c r="G1078" s="62">
        <f t="shared" si="176"/>
        <v>7</v>
      </c>
      <c r="H1078" s="62" t="s">
        <v>42</v>
      </c>
      <c r="I1078" s="64" t="s">
        <v>1655</v>
      </c>
      <c r="J1078" s="64" t="s">
        <v>1931</v>
      </c>
      <c r="K1078" s="65"/>
      <c r="L1078" s="65"/>
      <c r="M1078" s="65"/>
      <c r="N1078" s="64"/>
      <c r="O1078" s="66" t="s">
        <v>42</v>
      </c>
      <c r="P1078" s="66" t="str">
        <f t="shared" si="180"/>
        <v>0..1</v>
      </c>
      <c r="Q1078" s="6" t="s">
        <v>4591</v>
      </c>
      <c r="R1078" s="67" t="s">
        <v>4592</v>
      </c>
      <c r="S1078" s="66" t="s">
        <v>73</v>
      </c>
      <c r="T1078" s="68" t="s">
        <v>56</v>
      </c>
      <c r="U1078" s="62" t="s">
        <v>42</v>
      </c>
      <c r="V1078" s="66"/>
      <c r="W1078" s="69"/>
      <c r="X1078" s="38"/>
      <c r="Y1078" s="70" t="s">
        <v>47</v>
      </c>
      <c r="Z1078" s="70" t="s">
        <v>47</v>
      </c>
      <c r="AA1078" s="189"/>
      <c r="AB1078" s="13" t="str">
        <f t="shared" si="177"/>
        <v>/rsm:CrossIndustryInvoice/rsm:SupplyChainTradeTransaction/ram:ApplicableHeaderTradeSettlement/ram:SpecifiedTradePaymentTerms/ram:PayeeTradeParty/ram:SpecifiedLegalOrganization/ram:PostalTradeAddress</v>
      </c>
      <c r="AC1078" s="13" t="str">
        <f t="shared" si="178"/>
        <v>/ram:CityName</v>
      </c>
      <c r="AD1078" s="14">
        <f>COUNTIFS(R$4:R1078,AB1078)</f>
        <v>1</v>
      </c>
      <c r="AE1078" s="11"/>
      <c r="AF1078" s="61" t="str">
        <f t="shared" si="171"/>
        <v>EXT</v>
      </c>
      <c r="AG1078" s="62">
        <f t="shared" si="172"/>
        <v>7</v>
      </c>
      <c r="AH1078" s="62" t="str">
        <f t="shared" si="173"/>
        <v>0..1</v>
      </c>
      <c r="AI1078" s="64" t="s">
        <v>2893</v>
      </c>
      <c r="AJ1078" s="64"/>
      <c r="AK1078" s="65"/>
      <c r="AL1078" s="65"/>
      <c r="AM1078" s="65"/>
      <c r="AN1078" s="64"/>
      <c r="AO1078" s="66" t="str">
        <f t="shared" si="182"/>
        <v>0..1</v>
      </c>
      <c r="AP1078" s="66" t="str">
        <f t="shared" si="182"/>
        <v>0..1</v>
      </c>
      <c r="AQ1078" s="6" t="str">
        <f t="shared" si="182"/>
        <v>/rsm:CrossIndustryInvoice
/rsm:SupplyChainTradeTransaction
/ram:ApplicableHeaderTradeSettlement
/ram:SpecifiedTradePaymentTerms
/ram:PayeeTradeParty
/ram:SpecifiedLegalOrganization
/ram:PostalTradeAddress
/ram:CityName</v>
      </c>
      <c r="AR1078" s="67" t="str">
        <f t="shared" si="181"/>
        <v>/rsm:CrossIndustryInvoice/rsm:SupplyChainTradeTransaction/ram:ApplicableHeaderTradeSettlement/ram:SpecifiedTradePaymentTerms/ram:PayeeTradeParty/ram:SpecifiedLegalOrganization/ram:PostalTradeAddress/ram:CityName</v>
      </c>
      <c r="AS1078" s="66" t="s">
        <v>73</v>
      </c>
      <c r="AT1078" s="68" t="s">
        <v>56</v>
      </c>
      <c r="AU1078" s="62" t="str">
        <f t="shared" si="174"/>
        <v>0..1</v>
      </c>
      <c r="AV1078" s="66"/>
      <c r="AW1078" s="69"/>
      <c r="AX1078" s="7"/>
      <c r="AY1078" s="70" t="str">
        <f t="shared" si="175"/>
        <v>EXTENDED</v>
      </c>
      <c r="AZ1078" s="70" t="str">
        <f t="shared" si="175"/>
        <v>EXTENDED</v>
      </c>
      <c r="BA1078" s="1"/>
      <c r="BB1078" s="57"/>
      <c r="BE1078"/>
      <c r="BF1078" s="1"/>
      <c r="BG1078" s="1"/>
      <c r="BH1078" s="1"/>
      <c r="BI1078" s="1"/>
      <c r="BJ1078" s="1"/>
      <c r="BK1078" s="1"/>
      <c r="BL1078" s="1"/>
      <c r="BM1078" s="1"/>
      <c r="BN1078" s="1"/>
      <c r="BO1078" s="1"/>
      <c r="BP1078" s="1"/>
      <c r="BQ1078" s="1"/>
      <c r="BR1078" s="1"/>
      <c r="BS1078" s="1"/>
      <c r="BT1078" s="1"/>
      <c r="BU1078" s="1"/>
      <c r="BV1078" s="1"/>
      <c r="BW1078" s="1"/>
      <c r="BX1078" s="1"/>
      <c r="BY1078" s="1"/>
      <c r="BZ1078" s="1"/>
    </row>
    <row r="1079" spans="1:78" s="59" customFormat="1" ht="128.25">
      <c r="A1079" s="45" t="str">
        <f t="shared" si="179"/>
        <v>EXT</v>
      </c>
      <c r="B1079" s="131" t="s">
        <v>2079</v>
      </c>
      <c r="C1079" s="131"/>
      <c r="D1079" s="214" t="s">
        <v>3431</v>
      </c>
      <c r="E1079" s="61" t="s">
        <v>41</v>
      </c>
      <c r="F1079" s="281" t="e">
        <v>#N/A</v>
      </c>
      <c r="G1079" s="62">
        <f t="shared" si="176"/>
        <v>7</v>
      </c>
      <c r="H1079" s="62" t="s">
        <v>32</v>
      </c>
      <c r="I1079" s="64" t="s">
        <v>1660</v>
      </c>
      <c r="J1079" s="64" t="s">
        <v>1661</v>
      </c>
      <c r="K1079" s="65" t="s">
        <v>480</v>
      </c>
      <c r="L1079" s="65"/>
      <c r="M1079" s="65"/>
      <c r="N1079" s="64"/>
      <c r="O1079" s="66" t="s">
        <v>32</v>
      </c>
      <c r="P1079" s="66" t="str">
        <f t="shared" si="180"/>
        <v>1..1</v>
      </c>
      <c r="Q1079" s="6" t="s">
        <v>4593</v>
      </c>
      <c r="R1079" s="67" t="s">
        <v>4594</v>
      </c>
      <c r="S1079" s="66" t="s">
        <v>131</v>
      </c>
      <c r="T1079" s="68" t="s">
        <v>56</v>
      </c>
      <c r="U1079" s="62" t="s">
        <v>42</v>
      </c>
      <c r="V1079" s="66"/>
      <c r="W1079" s="69"/>
      <c r="X1079" s="38"/>
      <c r="Y1079" s="70" t="s">
        <v>47</v>
      </c>
      <c r="Z1079" s="70" t="s">
        <v>47</v>
      </c>
      <c r="AA1079" s="189"/>
      <c r="AB1079" s="13" t="str">
        <f t="shared" si="177"/>
        <v>/rsm:CrossIndustryInvoice/rsm:SupplyChainTradeTransaction/ram:ApplicableHeaderTradeSettlement/ram:SpecifiedTradePaymentTerms/ram:PayeeTradeParty/ram:SpecifiedLegalOrganization/ram:PostalTradeAddress</v>
      </c>
      <c r="AC1079" s="13" t="str">
        <f t="shared" si="178"/>
        <v>/ram:CountryID</v>
      </c>
      <c r="AD1079" s="14">
        <f>COUNTIFS(R$4:R1079,AB1079)</f>
        <v>1</v>
      </c>
      <c r="AE1079" s="11"/>
      <c r="AF1079" s="61" t="str">
        <f t="shared" si="171"/>
        <v>EXT</v>
      </c>
      <c r="AG1079" s="62">
        <f t="shared" si="172"/>
        <v>7</v>
      </c>
      <c r="AH1079" s="62" t="str">
        <f t="shared" si="173"/>
        <v>1..1</v>
      </c>
      <c r="AI1079" s="64" t="s">
        <v>2559</v>
      </c>
      <c r="AJ1079" s="64"/>
      <c r="AK1079" s="65"/>
      <c r="AL1079" s="65"/>
      <c r="AM1079" s="65"/>
      <c r="AN1079" s="64"/>
      <c r="AO1079" s="66" t="str">
        <f t="shared" si="182"/>
        <v>1..1</v>
      </c>
      <c r="AP1079" s="66" t="str">
        <f t="shared" si="182"/>
        <v>1..1</v>
      </c>
      <c r="AQ1079" s="6" t="str">
        <f t="shared" si="182"/>
        <v>/rsm:CrossIndustryInvoice
/rsm:SupplyChainTradeTransaction
/ram:ApplicableHeaderTradeSettlement
/ram:SpecifiedTradePaymentTerms
/ram:PayeeTradeParty
/ram:SpecifiedLegalOrganization
/ram:PostalTradeAddress
/ram:CountryID</v>
      </c>
      <c r="AR1079" s="67" t="str">
        <f t="shared" si="181"/>
        <v>/rsm:CrossIndustryInvoice/rsm:SupplyChainTradeTransaction/ram:ApplicableHeaderTradeSettlement/ram:SpecifiedTradePaymentTerms/ram:PayeeTradeParty/ram:SpecifiedLegalOrganization/ram:PostalTradeAddress/ram:CountryID</v>
      </c>
      <c r="AS1079" s="66" t="s">
        <v>131</v>
      </c>
      <c r="AT1079" s="68" t="s">
        <v>56</v>
      </c>
      <c r="AU1079" s="62" t="str">
        <f t="shared" si="174"/>
        <v>0..1</v>
      </c>
      <c r="AV1079" s="66"/>
      <c r="AW1079" s="69"/>
      <c r="AX1079" s="7"/>
      <c r="AY1079" s="70" t="str">
        <f t="shared" si="175"/>
        <v>EXTENDED</v>
      </c>
      <c r="AZ1079" s="70" t="str">
        <f t="shared" si="175"/>
        <v>EXTENDED</v>
      </c>
      <c r="BA1079" s="1"/>
      <c r="BB1079" s="57"/>
      <c r="BE1079"/>
      <c r="BF1079" s="1"/>
      <c r="BG1079" s="1"/>
      <c r="BH1079" s="1"/>
      <c r="BI1079" s="1"/>
      <c r="BJ1079" s="1"/>
      <c r="BK1079" s="1"/>
      <c r="BL1079" s="1"/>
      <c r="BM1079" s="1"/>
      <c r="BN1079" s="1"/>
      <c r="BO1079" s="1"/>
      <c r="BP1079" s="1"/>
      <c r="BQ1079" s="1"/>
      <c r="BR1079" s="1"/>
      <c r="BS1079" s="1"/>
      <c r="BT1079" s="1"/>
      <c r="BU1079" s="1"/>
      <c r="BV1079" s="1"/>
      <c r="BW1079" s="1"/>
      <c r="BX1079" s="1"/>
      <c r="BY1079" s="1"/>
      <c r="BZ1079" s="1"/>
    </row>
    <row r="1080" spans="1:78" s="59" customFormat="1" ht="128.25">
      <c r="A1080" s="45" t="str">
        <f t="shared" si="179"/>
        <v>EXT</v>
      </c>
      <c r="B1080" s="131" t="s">
        <v>2079</v>
      </c>
      <c r="C1080" s="131"/>
      <c r="D1080" s="214" t="s">
        <v>3431</v>
      </c>
      <c r="E1080" s="61" t="s">
        <v>41</v>
      </c>
      <c r="F1080" s="281" t="e">
        <v>#N/A</v>
      </c>
      <c r="G1080" s="62">
        <f t="shared" si="176"/>
        <v>7</v>
      </c>
      <c r="H1080" s="62"/>
      <c r="I1080" s="64" t="s">
        <v>1666</v>
      </c>
      <c r="J1080" s="64" t="s">
        <v>1667</v>
      </c>
      <c r="K1080" s="65" t="s">
        <v>1668</v>
      </c>
      <c r="L1080" s="65"/>
      <c r="M1080" s="65" t="s">
        <v>35</v>
      </c>
      <c r="N1080" s="64" t="s">
        <v>70</v>
      </c>
      <c r="O1080" s="66" t="s">
        <v>42</v>
      </c>
      <c r="P1080" s="66" t="str">
        <f t="shared" si="180"/>
        <v>0..1</v>
      </c>
      <c r="Q1080" s="6" t="s">
        <v>4595</v>
      </c>
      <c r="R1080" s="67" t="s">
        <v>4596</v>
      </c>
      <c r="S1080" s="66" t="s">
        <v>73</v>
      </c>
      <c r="T1080" s="68" t="s">
        <v>56</v>
      </c>
      <c r="U1080" s="62" t="s">
        <v>62</v>
      </c>
      <c r="V1080" s="66"/>
      <c r="W1080" s="69" t="s">
        <v>35</v>
      </c>
      <c r="X1080" s="38"/>
      <c r="Y1080" s="70" t="s">
        <v>47</v>
      </c>
      <c r="Z1080" s="70" t="s">
        <v>47</v>
      </c>
      <c r="AA1080" s="189"/>
      <c r="AB1080" s="13" t="str">
        <f t="shared" si="177"/>
        <v>/rsm:CrossIndustryInvoice/rsm:SupplyChainTradeTransaction/ram:ApplicableHeaderTradeSettlement/ram:SpecifiedTradePaymentTerms/ram:PayeeTradeParty/ram:SpecifiedLegalOrganization/ram:PostalTradeAddress</v>
      </c>
      <c r="AC1080" s="13" t="str">
        <f t="shared" si="178"/>
        <v>/ram:CountrySubDivisionName</v>
      </c>
      <c r="AD1080" s="14">
        <f>COUNTIFS(R$4:R1080,AB1080)</f>
        <v>1</v>
      </c>
      <c r="AE1080" s="11"/>
      <c r="AF1080" s="61" t="str">
        <f t="shared" si="171"/>
        <v>EXT</v>
      </c>
      <c r="AG1080" s="62">
        <f t="shared" si="172"/>
        <v>7</v>
      </c>
      <c r="AH1080" s="62">
        <f t="shared" si="173"/>
        <v>0</v>
      </c>
      <c r="AI1080" s="64" t="s">
        <v>2898</v>
      </c>
      <c r="AJ1080" s="64" t="s">
        <v>1671</v>
      </c>
      <c r="AK1080" s="65" t="s">
        <v>1672</v>
      </c>
      <c r="AL1080" s="65"/>
      <c r="AM1080" s="65" t="s">
        <v>35</v>
      </c>
      <c r="AN1080" s="64" t="s">
        <v>78</v>
      </c>
      <c r="AO1080" s="66" t="str">
        <f t="shared" si="182"/>
        <v>0..1</v>
      </c>
      <c r="AP1080" s="66" t="str">
        <f t="shared" si="182"/>
        <v>0..1</v>
      </c>
      <c r="AQ1080" s="6" t="str">
        <f t="shared" si="182"/>
        <v>/rsm:CrossIndustryInvoice
/rsm:SupplyChainTradeTransaction
/ram:ApplicableHeaderTradeSettlement
/ram:SpecifiedTradePaymentTerms
/ram:PayeeTradeParty
/ram:SpecifiedLegalOrganization
/ram:PostalTradeAddress
/ram:CountrySubDivisionName</v>
      </c>
      <c r="AR1080" s="67" t="str">
        <f t="shared" si="181"/>
        <v>/rsm:CrossIndustryInvoice/rsm:SupplyChainTradeTransaction/ram:ApplicableHeaderTradeSettlement/ram:SpecifiedTradePaymentTerms/ram:PayeeTradeParty/ram:SpecifiedLegalOrganization/ram:PostalTradeAddress/ram:CountrySubDivisionName</v>
      </c>
      <c r="AS1080" s="66" t="s">
        <v>73</v>
      </c>
      <c r="AT1080" s="68" t="s">
        <v>56</v>
      </c>
      <c r="AU1080" s="62" t="str">
        <f t="shared" si="174"/>
        <v>0..n</v>
      </c>
      <c r="AV1080" s="66"/>
      <c r="AW1080" s="69" t="s">
        <v>35</v>
      </c>
      <c r="AX1080" s="7"/>
      <c r="AY1080" s="70" t="str">
        <f t="shared" si="175"/>
        <v>EXTENDED</v>
      </c>
      <c r="AZ1080" s="70" t="str">
        <f t="shared" si="175"/>
        <v>EXTENDED</v>
      </c>
      <c r="BA1080" s="1"/>
      <c r="BB1080" s="57"/>
      <c r="BE1080"/>
      <c r="BF1080" s="1"/>
      <c r="BG1080" s="1"/>
      <c r="BH1080" s="1"/>
      <c r="BI1080" s="1"/>
      <c r="BJ1080" s="1"/>
      <c r="BK1080" s="1"/>
      <c r="BL1080" s="1"/>
      <c r="BM1080" s="1"/>
      <c r="BN1080" s="1"/>
      <c r="BO1080" s="1"/>
      <c r="BP1080" s="1"/>
      <c r="BQ1080" s="1"/>
      <c r="BR1080" s="1"/>
      <c r="BS1080" s="1"/>
      <c r="BT1080" s="1"/>
      <c r="BU1080" s="1"/>
      <c r="BV1080" s="1"/>
      <c r="BW1080" s="1"/>
      <c r="BX1080" s="1"/>
      <c r="BY1080" s="1"/>
      <c r="BZ1080" s="1"/>
    </row>
    <row r="1081" spans="1:78" s="59" customFormat="1" ht="89.25">
      <c r="A1081" s="45" t="str">
        <f t="shared" si="179"/>
        <v>EXT</v>
      </c>
      <c r="B1081" s="131" t="s">
        <v>2079</v>
      </c>
      <c r="C1081" s="131"/>
      <c r="D1081" s="214" t="s">
        <v>3431</v>
      </c>
      <c r="E1081" s="139" t="s">
        <v>41</v>
      </c>
      <c r="F1081" s="295" t="e">
        <v>#N/A</v>
      </c>
      <c r="G1081" s="140">
        <f t="shared" si="176"/>
        <v>5</v>
      </c>
      <c r="H1081" s="140" t="s">
        <v>42</v>
      </c>
      <c r="I1081" s="247" t="s">
        <v>4597</v>
      </c>
      <c r="J1081" s="242"/>
      <c r="K1081" s="243"/>
      <c r="L1081" s="243"/>
      <c r="M1081" s="243"/>
      <c r="N1081" s="242"/>
      <c r="O1081" s="244" t="s">
        <v>62</v>
      </c>
      <c r="P1081" s="244" t="str">
        <f t="shared" si="180"/>
        <v>0..n</v>
      </c>
      <c r="Q1081" s="141" t="s">
        <v>4598</v>
      </c>
      <c r="R1081" s="142" t="s">
        <v>4599</v>
      </c>
      <c r="S1081" s="244" t="s">
        <v>35</v>
      </c>
      <c r="T1081" s="245" t="s">
        <v>56</v>
      </c>
      <c r="U1081" s="140" t="s">
        <v>62</v>
      </c>
      <c r="V1081" s="244"/>
      <c r="W1081" s="246"/>
      <c r="X1081" s="38"/>
      <c r="Y1081" s="143" t="s">
        <v>47</v>
      </c>
      <c r="Z1081" s="143" t="s">
        <v>48</v>
      </c>
      <c r="AA1081" s="4"/>
      <c r="AB1081" s="13" t="str">
        <f t="shared" si="177"/>
        <v>/rsm:CrossIndustryInvoice/rsm:SupplyChainTradeTransaction/ram:ApplicableHeaderTradeSettlement/ram:SpecifiedTradePaymentTerms/ram:PayeeTradeParty</v>
      </c>
      <c r="AC1081" s="13" t="str">
        <f t="shared" si="178"/>
        <v>/ram:DefinedTradeContact</v>
      </c>
      <c r="AD1081" s="14">
        <f>COUNTIFS(R$4:R1081,AB1081)</f>
        <v>1</v>
      </c>
      <c r="AE1081" s="1"/>
      <c r="AF1081" s="139" t="str">
        <f t="shared" si="171"/>
        <v>EXT</v>
      </c>
      <c r="AG1081" s="140">
        <f t="shared" si="172"/>
        <v>5</v>
      </c>
      <c r="AH1081" s="140" t="str">
        <f t="shared" si="173"/>
        <v>0..1</v>
      </c>
      <c r="AI1081" s="247" t="s">
        <v>3917</v>
      </c>
      <c r="AJ1081" s="242"/>
      <c r="AK1081" s="243"/>
      <c r="AL1081" s="243"/>
      <c r="AM1081" s="243"/>
      <c r="AN1081" s="242"/>
      <c r="AO1081" s="244" t="str">
        <f t="shared" si="182"/>
        <v>0..n</v>
      </c>
      <c r="AP1081" s="244" t="str">
        <f t="shared" si="182"/>
        <v>0..n</v>
      </c>
      <c r="AQ1081" s="141" t="str">
        <f t="shared" si="182"/>
        <v>/rsm:CrossIndustryInvoice
/rsm:SupplyChainTradeTransaction
/ram:ApplicableHeaderTradeSettlement
/ram:SpecifiedTradePaymentTerms
/ram:PayeeTradeParty
/ram:DefinedTradeContact</v>
      </c>
      <c r="AR1081" s="142" t="str">
        <f t="shared" si="181"/>
        <v>/rsm:CrossIndustryInvoice/rsm:SupplyChainTradeTransaction/ram:ApplicableHeaderTradeSettlement/ram:SpecifiedTradePaymentTerms/ram:PayeeTradeParty/ram:DefinedTradeContact</v>
      </c>
      <c r="AS1081" s="244" t="s">
        <v>35</v>
      </c>
      <c r="AT1081" s="245" t="s">
        <v>56</v>
      </c>
      <c r="AU1081" s="140" t="str">
        <f t="shared" si="174"/>
        <v>0..n</v>
      </c>
      <c r="AV1081" s="244"/>
      <c r="AW1081" s="246"/>
      <c r="AX1081" s="7"/>
      <c r="AY1081" s="143" t="str">
        <f t="shared" si="175"/>
        <v>EXTENDED</v>
      </c>
      <c r="AZ1081" s="143" t="str">
        <f t="shared" si="175"/>
        <v>EXTENDED FR B2B</v>
      </c>
      <c r="BA1081" s="1"/>
      <c r="BB1081" s="57"/>
      <c r="BE1081"/>
      <c r="BF1081" s="1"/>
      <c r="BG1081" s="1"/>
      <c r="BH1081" s="1"/>
      <c r="BI1081" s="1"/>
      <c r="BJ1081" s="1"/>
      <c r="BK1081" s="1"/>
      <c r="BL1081" s="1"/>
      <c r="BM1081" s="1"/>
      <c r="BN1081" s="1"/>
      <c r="BO1081" s="1"/>
      <c r="BP1081" s="1"/>
      <c r="BQ1081" s="1"/>
      <c r="BR1081" s="1"/>
      <c r="BS1081" s="1"/>
      <c r="BT1081" s="1"/>
      <c r="BU1081" s="1"/>
      <c r="BV1081" s="1"/>
      <c r="BW1081" s="1"/>
      <c r="BX1081" s="1"/>
      <c r="BY1081" s="1"/>
      <c r="BZ1081" s="1"/>
    </row>
    <row r="1082" spans="1:78" s="59" customFormat="1" ht="102">
      <c r="A1082" s="45" t="str">
        <f t="shared" si="179"/>
        <v>EXT</v>
      </c>
      <c r="B1082" s="131" t="s">
        <v>2079</v>
      </c>
      <c r="C1082" s="131"/>
      <c r="D1082" s="214" t="s">
        <v>3431</v>
      </c>
      <c r="E1082" s="61" t="s">
        <v>41</v>
      </c>
      <c r="F1082" s="281" t="e">
        <v>#N/A</v>
      </c>
      <c r="G1082" s="62">
        <f t="shared" si="176"/>
        <v>6</v>
      </c>
      <c r="H1082" s="62" t="s">
        <v>42</v>
      </c>
      <c r="I1082" s="64" t="s">
        <v>2142</v>
      </c>
      <c r="J1082" s="64"/>
      <c r="K1082" s="65"/>
      <c r="L1082" s="65"/>
      <c r="M1082" s="65"/>
      <c r="N1082" s="64"/>
      <c r="O1082" s="66" t="s">
        <v>42</v>
      </c>
      <c r="P1082" s="66" t="str">
        <f t="shared" si="180"/>
        <v>0..1</v>
      </c>
      <c r="Q1082" s="6" t="s">
        <v>4600</v>
      </c>
      <c r="R1082" s="67" t="s">
        <v>4601</v>
      </c>
      <c r="S1082" s="66" t="s">
        <v>73</v>
      </c>
      <c r="T1082" s="68" t="s">
        <v>56</v>
      </c>
      <c r="U1082" s="62" t="s">
        <v>42</v>
      </c>
      <c r="V1082" s="66"/>
      <c r="W1082" s="69"/>
      <c r="X1082" s="38"/>
      <c r="Y1082" s="70" t="s">
        <v>47</v>
      </c>
      <c r="Z1082" s="70" t="s">
        <v>48</v>
      </c>
      <c r="AA1082" s="4"/>
      <c r="AB1082" s="13" t="str">
        <f t="shared" si="177"/>
        <v>/rsm:CrossIndustryInvoice/rsm:SupplyChainTradeTransaction/ram:ApplicableHeaderTradeSettlement/ram:SpecifiedTradePaymentTerms/ram:PayeeTradeParty/ram:DefinedTradeContact</v>
      </c>
      <c r="AC1082" s="13" t="str">
        <f t="shared" si="178"/>
        <v>/ram:PersonName</v>
      </c>
      <c r="AD1082" s="14">
        <f>COUNTIFS(R$4:R1082,AB1082)</f>
        <v>1</v>
      </c>
      <c r="AE1082" s="1"/>
      <c r="AF1082" s="61" t="str">
        <f t="shared" si="171"/>
        <v>EXT</v>
      </c>
      <c r="AG1082" s="62">
        <f t="shared" si="172"/>
        <v>6</v>
      </c>
      <c r="AH1082" s="62" t="str">
        <f t="shared" si="173"/>
        <v>0..1</v>
      </c>
      <c r="AI1082" s="64" t="s">
        <v>3920</v>
      </c>
      <c r="AJ1082" s="64"/>
      <c r="AK1082" s="65"/>
      <c r="AL1082" s="65"/>
      <c r="AM1082" s="65"/>
      <c r="AN1082" s="64"/>
      <c r="AO1082" s="66" t="str">
        <f t="shared" si="182"/>
        <v>0..1</v>
      </c>
      <c r="AP1082" s="66" t="str">
        <f t="shared" si="182"/>
        <v>0..1</v>
      </c>
      <c r="AQ1082" s="6" t="str">
        <f t="shared" si="182"/>
        <v>/rsm:CrossIndustryInvoice
/rsm:SupplyChainTradeTransaction
/ram:ApplicableHeaderTradeSettlement
/ram:SpecifiedTradePaymentTerms
/ram:PayeeTradeParty
/ram:DefinedTradeContact
/ram:PersonName</v>
      </c>
      <c r="AR1082" s="67" t="str">
        <f t="shared" si="181"/>
        <v>/rsm:CrossIndustryInvoice/rsm:SupplyChainTradeTransaction/ram:ApplicableHeaderTradeSettlement/ram:SpecifiedTradePaymentTerms/ram:PayeeTradeParty/ram:DefinedTradeContact/ram:PersonName</v>
      </c>
      <c r="AS1082" s="66" t="s">
        <v>73</v>
      </c>
      <c r="AT1082" s="68" t="s">
        <v>56</v>
      </c>
      <c r="AU1082" s="62" t="str">
        <f t="shared" si="174"/>
        <v>0..1</v>
      </c>
      <c r="AV1082" s="66"/>
      <c r="AW1082" s="69"/>
      <c r="AX1082" s="7"/>
      <c r="AY1082" s="70" t="str">
        <f t="shared" si="175"/>
        <v>EXTENDED</v>
      </c>
      <c r="AZ1082" s="70" t="str">
        <f t="shared" si="175"/>
        <v>EXTENDED FR B2B</v>
      </c>
      <c r="BA1082" s="1"/>
      <c r="BB1082" s="57"/>
      <c r="BE1082"/>
      <c r="BF1082" s="1"/>
      <c r="BG1082" s="1"/>
      <c r="BH1082" s="1"/>
      <c r="BI1082" s="1"/>
      <c r="BJ1082" s="1"/>
      <c r="BK1082" s="1"/>
      <c r="BL1082" s="1"/>
      <c r="BM1082" s="1"/>
      <c r="BN1082" s="1"/>
      <c r="BO1082" s="1"/>
      <c r="BP1082" s="1"/>
      <c r="BQ1082" s="1"/>
      <c r="BR1082" s="1"/>
      <c r="BS1082" s="1"/>
      <c r="BT1082" s="1"/>
      <c r="BU1082" s="1"/>
      <c r="BV1082" s="1"/>
      <c r="BW1082" s="1"/>
      <c r="BX1082" s="1"/>
      <c r="BY1082" s="1"/>
      <c r="BZ1082" s="1"/>
    </row>
    <row r="1083" spans="1:78" s="59" customFormat="1" ht="102">
      <c r="A1083" s="45" t="str">
        <f t="shared" si="179"/>
        <v>EXT</v>
      </c>
      <c r="B1083" s="131" t="s">
        <v>2079</v>
      </c>
      <c r="C1083" s="131"/>
      <c r="D1083" s="214" t="s">
        <v>3431</v>
      </c>
      <c r="E1083" s="61" t="s">
        <v>41</v>
      </c>
      <c r="F1083" s="281" t="e">
        <v>#N/A</v>
      </c>
      <c r="G1083" s="62">
        <f t="shared" si="176"/>
        <v>6</v>
      </c>
      <c r="H1083" s="62" t="s">
        <v>42</v>
      </c>
      <c r="I1083" s="64" t="s">
        <v>2146</v>
      </c>
      <c r="J1083" s="64"/>
      <c r="K1083" s="65"/>
      <c r="L1083" s="65"/>
      <c r="M1083" s="65"/>
      <c r="N1083" s="64"/>
      <c r="O1083" s="66" t="s">
        <v>42</v>
      </c>
      <c r="P1083" s="66" t="str">
        <f t="shared" si="180"/>
        <v>0..1</v>
      </c>
      <c r="Q1083" s="6" t="s">
        <v>4602</v>
      </c>
      <c r="R1083" s="67" t="s">
        <v>4603</v>
      </c>
      <c r="S1083" s="66" t="s">
        <v>73</v>
      </c>
      <c r="T1083" s="68" t="s">
        <v>56</v>
      </c>
      <c r="U1083" s="62" t="s">
        <v>42</v>
      </c>
      <c r="V1083" s="66"/>
      <c r="W1083" s="69"/>
      <c r="X1083" s="38"/>
      <c r="Y1083" s="70" t="s">
        <v>47</v>
      </c>
      <c r="Z1083" s="70" t="s">
        <v>48</v>
      </c>
      <c r="AA1083" s="4"/>
      <c r="AB1083" s="13" t="str">
        <f t="shared" si="177"/>
        <v>/rsm:CrossIndustryInvoice/rsm:SupplyChainTradeTransaction/ram:ApplicableHeaderTradeSettlement/ram:SpecifiedTradePaymentTerms/ram:PayeeTradeParty/ram:DefinedTradeContact</v>
      </c>
      <c r="AC1083" s="13" t="str">
        <f t="shared" si="178"/>
        <v>/ram:DepartmentName</v>
      </c>
      <c r="AD1083" s="14">
        <f>COUNTIFS(R$4:R1083,AB1083)</f>
        <v>1</v>
      </c>
      <c r="AE1083" s="1"/>
      <c r="AF1083" s="61" t="str">
        <f t="shared" si="171"/>
        <v>EXT</v>
      </c>
      <c r="AG1083" s="62">
        <f t="shared" si="172"/>
        <v>6</v>
      </c>
      <c r="AH1083" s="62" t="str">
        <f t="shared" si="173"/>
        <v>0..1</v>
      </c>
      <c r="AI1083" s="64" t="s">
        <v>3920</v>
      </c>
      <c r="AJ1083" s="64"/>
      <c r="AK1083" s="65"/>
      <c r="AL1083" s="65"/>
      <c r="AM1083" s="65"/>
      <c r="AN1083" s="64"/>
      <c r="AO1083" s="66" t="str">
        <f t="shared" si="182"/>
        <v>0..1</v>
      </c>
      <c r="AP1083" s="66" t="str">
        <f t="shared" si="182"/>
        <v>0..1</v>
      </c>
      <c r="AQ1083" s="6" t="str">
        <f t="shared" si="182"/>
        <v>/rsm:CrossIndustryInvoice
/rsm:SupplyChainTradeTransaction
/ram:ApplicableHeaderTradeSettlement
/ram:SpecifiedTradePaymentTerms
/ram:PayeeTradeParty
/ram:DefinedTradeContact
/ram:DepartmentName</v>
      </c>
      <c r="AR1083" s="67" t="str">
        <f t="shared" si="181"/>
        <v>/rsm:CrossIndustryInvoice/rsm:SupplyChainTradeTransaction/ram:ApplicableHeaderTradeSettlement/ram:SpecifiedTradePaymentTerms/ram:PayeeTradeParty/ram:DefinedTradeContact/ram:DepartmentName</v>
      </c>
      <c r="AS1083" s="66" t="s">
        <v>73</v>
      </c>
      <c r="AT1083" s="68" t="s">
        <v>56</v>
      </c>
      <c r="AU1083" s="62" t="str">
        <f t="shared" si="174"/>
        <v>0..1</v>
      </c>
      <c r="AV1083" s="66"/>
      <c r="AW1083" s="69"/>
      <c r="AX1083" s="7"/>
      <c r="AY1083" s="70" t="str">
        <f t="shared" si="175"/>
        <v>EXTENDED</v>
      </c>
      <c r="AZ1083" s="70" t="str">
        <f t="shared" si="175"/>
        <v>EXTENDED FR B2B</v>
      </c>
      <c r="BA1083" s="1"/>
      <c r="BB1083" s="57"/>
      <c r="BE1083"/>
      <c r="BF1083" s="1"/>
      <c r="BG1083" s="1"/>
      <c r="BH1083" s="1"/>
      <c r="BI1083" s="1"/>
      <c r="BJ1083" s="1"/>
      <c r="BK1083" s="1"/>
      <c r="BL1083" s="1"/>
      <c r="BM1083" s="1"/>
      <c r="BN1083" s="1"/>
      <c r="BO1083" s="1"/>
      <c r="BP1083" s="1"/>
      <c r="BQ1083" s="1"/>
      <c r="BR1083" s="1"/>
      <c r="BS1083" s="1"/>
      <c r="BT1083" s="1"/>
      <c r="BU1083" s="1"/>
      <c r="BV1083" s="1"/>
      <c r="BW1083" s="1"/>
      <c r="BX1083" s="1"/>
      <c r="BY1083" s="1"/>
      <c r="BZ1083" s="1"/>
    </row>
    <row r="1084" spans="1:78" s="59" customFormat="1" ht="102">
      <c r="A1084" s="45" t="str">
        <f>IF(LEFT(E1084,2)="BG","NO",IF(LEN(E1084)-LEN(SUBSTITUTE(E1084,"-",""))&gt;1,"NO",IF(E1084="EXT","EXT","YES")))</f>
        <v>EXT</v>
      </c>
      <c r="B1084" s="131" t="s">
        <v>2079</v>
      </c>
      <c r="C1084" s="131"/>
      <c r="D1084" s="214" t="s">
        <v>3431</v>
      </c>
      <c r="E1084" s="61" t="s">
        <v>41</v>
      </c>
      <c r="F1084" s="281" t="e">
        <v>#N/A</v>
      </c>
      <c r="G1084" s="62">
        <f t="shared" si="176"/>
        <v>6</v>
      </c>
      <c r="H1084" s="62" t="s">
        <v>42</v>
      </c>
      <c r="I1084" s="64" t="s">
        <v>2907</v>
      </c>
      <c r="J1084" s="64"/>
      <c r="K1084" s="65" t="s">
        <v>938</v>
      </c>
      <c r="L1084" s="65"/>
      <c r="M1084" s="65" t="s">
        <v>35</v>
      </c>
      <c r="N1084" s="64"/>
      <c r="O1084" s="66" t="s">
        <v>42</v>
      </c>
      <c r="P1084" s="66" t="str">
        <f>O1084</f>
        <v>0..1</v>
      </c>
      <c r="Q1084" s="6" t="s">
        <v>4604</v>
      </c>
      <c r="R1084" s="67" t="s">
        <v>4605</v>
      </c>
      <c r="S1084" s="66" t="s">
        <v>131</v>
      </c>
      <c r="T1084" s="68" t="s">
        <v>56</v>
      </c>
      <c r="U1084" s="62" t="s">
        <v>42</v>
      </c>
      <c r="V1084" s="66"/>
      <c r="W1084" s="69" t="s">
        <v>35</v>
      </c>
      <c r="X1084" s="38"/>
      <c r="Y1084" s="70" t="s">
        <v>47</v>
      </c>
      <c r="Z1084" s="70" t="s">
        <v>48</v>
      </c>
      <c r="AA1084" s="57"/>
      <c r="AB1084" s="13" t="str">
        <f>IF(ISERROR(FIND("/",R1084)),R1084,LEFT(R1084,FIND(CHAR(1),SUBSTITUTE(R1084,"/",CHAR(1),LEN(R1084)-LEN(SUBSTITUTE(R1084,"/",""))))-1))</f>
        <v>/rsm:CrossIndustryInvoice/rsm:SupplyChainTradeTransaction/ram:ApplicableHeaderTradeSettlement/ram:SpecifiedTradePaymentTerms/ram:PayeeTradeParty/ram:DefinedTradeContact</v>
      </c>
      <c r="AC1084" s="13" t="str">
        <f>IF(ISERROR(FIND("/",R1084)),R1084,MID(R1084, FIND(CHAR(1),SUBSTITUTE(R1084,"/",CHAR(1), LEN(R1084)-LEN(SUBSTITUTE(R1084,"/","")))), LEN(R1084)))</f>
        <v>/ram:TypeCode</v>
      </c>
      <c r="AD1084" s="14">
        <f>COUNTIFS(R$4:R1084,AB1084)</f>
        <v>1</v>
      </c>
      <c r="AE1084" s="57"/>
      <c r="AF1084" s="61" t="str">
        <f t="shared" si="171"/>
        <v>EXT</v>
      </c>
      <c r="AG1084" s="62">
        <f t="shared" si="172"/>
        <v>6</v>
      </c>
      <c r="AH1084" s="62" t="str">
        <f t="shared" si="173"/>
        <v>0..1</v>
      </c>
      <c r="AI1084" s="64" t="s">
        <v>2910</v>
      </c>
      <c r="AJ1084" s="64"/>
      <c r="AK1084" s="65" t="s">
        <v>942</v>
      </c>
      <c r="AL1084" s="65"/>
      <c r="AM1084" s="65" t="s">
        <v>35</v>
      </c>
      <c r="AN1084" s="64"/>
      <c r="AO1084" s="66" t="str">
        <f t="shared" si="182"/>
        <v>0..1</v>
      </c>
      <c r="AP1084" s="66" t="str">
        <f t="shared" si="182"/>
        <v>0..1</v>
      </c>
      <c r="AQ1084" s="6" t="str">
        <f t="shared" si="182"/>
        <v>/rsm:CrossIndustryInvoice
/rsm:SupplyChainTradeTransaction
/ram:ApplicableHeaderTradeSettlement
/ram:SpecifiedTradePaymentTerms
/ram:PayeeTradeParty
/ram:DefinedTradeContact
/ram:TypeCode</v>
      </c>
      <c r="AR1084" s="67" t="str">
        <f t="shared" si="181"/>
        <v>/rsm:CrossIndustryInvoice/rsm:SupplyChainTradeTransaction/ram:ApplicableHeaderTradeSettlement/ram:SpecifiedTradePaymentTerms/ram:PayeeTradeParty/ram:DefinedTradeContact/ram:TypeCode</v>
      </c>
      <c r="AS1084" s="66" t="s">
        <v>131</v>
      </c>
      <c r="AT1084" s="68" t="s">
        <v>56</v>
      </c>
      <c r="AU1084" s="62" t="str">
        <f t="shared" si="174"/>
        <v>0..1</v>
      </c>
      <c r="AV1084" s="66"/>
      <c r="AW1084" s="69" t="s">
        <v>35</v>
      </c>
      <c r="AX1084" s="7"/>
      <c r="AY1084" s="70" t="str">
        <f t="shared" si="175"/>
        <v>EXTENDED</v>
      </c>
      <c r="AZ1084" s="70" t="str">
        <f t="shared" si="175"/>
        <v>EXTENDED FR B2B</v>
      </c>
      <c r="BA1084" s="1"/>
      <c r="BB1084" s="57"/>
      <c r="BE1084"/>
      <c r="BF1084" s="1"/>
      <c r="BG1084" s="1"/>
      <c r="BH1084" s="1"/>
      <c r="BI1084" s="1"/>
      <c r="BJ1084" s="1"/>
      <c r="BK1084" s="1"/>
      <c r="BL1084" s="1"/>
      <c r="BM1084" s="1"/>
      <c r="BN1084" s="1"/>
      <c r="BO1084" s="1"/>
      <c r="BP1084" s="1"/>
      <c r="BQ1084" s="1"/>
      <c r="BR1084" s="1"/>
      <c r="BS1084" s="1"/>
      <c r="BT1084" s="1"/>
      <c r="BU1084" s="1"/>
      <c r="BV1084" s="1"/>
      <c r="BW1084" s="1"/>
      <c r="BX1084" s="1"/>
      <c r="BY1084" s="1"/>
      <c r="BZ1084" s="1"/>
    </row>
    <row r="1085" spans="1:78" s="59" customFormat="1" ht="102">
      <c r="A1085" s="45" t="str">
        <f t="shared" ref="A1085:A1104" si="183">IF(LEFT(E1085,2)="BG","NO",IF(LEN(E1085)-LEN(SUBSTITUTE(E1085,"-",""))&gt;1,"NO",IF(E1085="EXT","EXT","YES")))</f>
        <v>EXT</v>
      </c>
      <c r="B1085" s="131" t="s">
        <v>2079</v>
      </c>
      <c r="C1085" s="131"/>
      <c r="D1085" s="214" t="s">
        <v>3431</v>
      </c>
      <c r="E1085" s="61" t="s">
        <v>41</v>
      </c>
      <c r="F1085" s="281" t="e">
        <v>#N/A</v>
      </c>
      <c r="G1085" s="62">
        <f t="shared" si="176"/>
        <v>6</v>
      </c>
      <c r="H1085" s="62" t="s">
        <v>42</v>
      </c>
      <c r="I1085" s="192" t="s">
        <v>2153</v>
      </c>
      <c r="J1085" s="64"/>
      <c r="K1085" s="65"/>
      <c r="L1085" s="65"/>
      <c r="M1085" s="65"/>
      <c r="N1085" s="64"/>
      <c r="O1085" s="66" t="s">
        <v>42</v>
      </c>
      <c r="P1085" s="66" t="str">
        <f t="shared" ref="P1085:P1104" si="184">O1085</f>
        <v>0..1</v>
      </c>
      <c r="Q1085" s="6" t="s">
        <v>4606</v>
      </c>
      <c r="R1085" s="67" t="s">
        <v>4607</v>
      </c>
      <c r="S1085" s="66"/>
      <c r="T1085" s="68"/>
      <c r="U1085" s="62" t="s">
        <v>42</v>
      </c>
      <c r="V1085" s="66"/>
      <c r="W1085" s="69"/>
      <c r="X1085" s="38"/>
      <c r="Y1085" s="70" t="s">
        <v>47</v>
      </c>
      <c r="Z1085" s="70" t="s">
        <v>48</v>
      </c>
      <c r="AA1085" s="4"/>
      <c r="AB1085" s="13" t="str">
        <f t="shared" ref="AB1085:AB1104" si="185">IF(ISERROR(FIND("/",R1085)),R1085,LEFT(R1085,FIND(CHAR(1),SUBSTITUTE(R1085,"/",CHAR(1),LEN(R1085)-LEN(SUBSTITUTE(R1085,"/",""))))-1))</f>
        <v>/rsm:CrossIndustryInvoice/rsm:SupplyChainTradeTransaction/ram:ApplicableHeaderTradeSettlement/ram:SpecifiedTradePaymentTerms/ram:PayeeTradeParty/ram:DefinedTradeContact</v>
      </c>
      <c r="AC1085" s="13" t="str">
        <f t="shared" ref="AC1085:AC1104" si="186">IF(ISERROR(FIND("/",R1085)),R1085,MID(R1085, FIND(CHAR(1),SUBSTITUTE(R1085,"/",CHAR(1), LEN(R1085)-LEN(SUBSTITUTE(R1085,"/","")))), LEN(R1085)))</f>
        <v>/ram:TelephoneUniversalCommunication</v>
      </c>
      <c r="AD1085" s="14">
        <f>COUNTIFS(R$4:R1085,AB1085)</f>
        <v>1</v>
      </c>
      <c r="AE1085" s="1"/>
      <c r="AF1085" s="61" t="str">
        <f t="shared" si="171"/>
        <v>EXT</v>
      </c>
      <c r="AG1085" s="62">
        <f t="shared" si="172"/>
        <v>6</v>
      </c>
      <c r="AH1085" s="62" t="str">
        <f t="shared" si="173"/>
        <v>0..1</v>
      </c>
      <c r="AI1085" s="192" t="s">
        <v>946</v>
      </c>
      <c r="AJ1085" s="64"/>
      <c r="AK1085" s="65"/>
      <c r="AL1085" s="65"/>
      <c r="AM1085" s="65"/>
      <c r="AN1085" s="64"/>
      <c r="AO1085" s="66" t="str">
        <f t="shared" si="182"/>
        <v>0..1</v>
      </c>
      <c r="AP1085" s="66" t="str">
        <f t="shared" si="182"/>
        <v>0..1</v>
      </c>
      <c r="AQ1085" s="6" t="str">
        <f t="shared" si="182"/>
        <v>/rsm:CrossIndustryInvoice
/rsm:SupplyChainTradeTransaction
/ram:ApplicableHeaderTradeSettlement
/ram:SpecifiedTradePaymentTerms
/ram:PayeeTradeParty
/ram:DefinedTradeContact
/ram:TelephoneUniversalCommunication</v>
      </c>
      <c r="AR1085" s="67" t="str">
        <f t="shared" si="181"/>
        <v>/rsm:CrossIndustryInvoice/rsm:SupplyChainTradeTransaction/ram:ApplicableHeaderTradeSettlement/ram:SpecifiedTradePaymentTerms/ram:PayeeTradeParty/ram:DefinedTradeContact/ram:TelephoneUniversalCommunication</v>
      </c>
      <c r="AS1085" s="66"/>
      <c r="AT1085" s="68"/>
      <c r="AU1085" s="62" t="str">
        <f t="shared" si="174"/>
        <v>0..1</v>
      </c>
      <c r="AV1085" s="66"/>
      <c r="AW1085" s="69"/>
      <c r="AX1085" s="7"/>
      <c r="AY1085" s="70" t="str">
        <f t="shared" si="175"/>
        <v>EXTENDED</v>
      </c>
      <c r="AZ1085" s="70" t="str">
        <f t="shared" si="175"/>
        <v>EXTENDED FR B2B</v>
      </c>
      <c r="BA1085" s="1"/>
      <c r="BB1085" s="57"/>
      <c r="BE1085"/>
      <c r="BF1085" s="1"/>
      <c r="BG1085" s="1"/>
      <c r="BH1085" s="1"/>
      <c r="BI1085" s="1"/>
      <c r="BJ1085" s="1"/>
      <c r="BK1085" s="1"/>
      <c r="BL1085" s="1"/>
      <c r="BM1085" s="1"/>
      <c r="BN1085" s="1"/>
      <c r="BO1085" s="1"/>
      <c r="BP1085" s="1"/>
      <c r="BQ1085" s="1"/>
      <c r="BR1085" s="1"/>
      <c r="BS1085" s="1"/>
      <c r="BT1085" s="1"/>
      <c r="BU1085" s="1"/>
      <c r="BV1085" s="1"/>
      <c r="BW1085" s="1"/>
      <c r="BX1085" s="1"/>
      <c r="BY1085" s="1"/>
      <c r="BZ1085" s="1"/>
    </row>
    <row r="1086" spans="1:78" s="59" customFormat="1" ht="128.25">
      <c r="A1086" s="45" t="str">
        <f t="shared" si="183"/>
        <v>EXT</v>
      </c>
      <c r="B1086" s="131" t="s">
        <v>2079</v>
      </c>
      <c r="C1086" s="131"/>
      <c r="D1086" s="214" t="s">
        <v>3431</v>
      </c>
      <c r="E1086" s="61" t="s">
        <v>41</v>
      </c>
      <c r="F1086" s="281" t="e">
        <v>#N/A</v>
      </c>
      <c r="G1086" s="62">
        <f t="shared" si="176"/>
        <v>7</v>
      </c>
      <c r="H1086" s="62" t="s">
        <v>32</v>
      </c>
      <c r="I1086" s="64" t="s">
        <v>2156</v>
      </c>
      <c r="J1086" s="64"/>
      <c r="K1086" s="65"/>
      <c r="L1086" s="65"/>
      <c r="M1086" s="65"/>
      <c r="N1086" s="64"/>
      <c r="O1086" s="66" t="s">
        <v>32</v>
      </c>
      <c r="P1086" s="66" t="str">
        <f t="shared" si="184"/>
        <v>1..1</v>
      </c>
      <c r="Q1086" s="6" t="s">
        <v>4608</v>
      </c>
      <c r="R1086" s="67" t="s">
        <v>4609</v>
      </c>
      <c r="S1086" s="66" t="s">
        <v>73</v>
      </c>
      <c r="T1086" s="68" t="s">
        <v>56</v>
      </c>
      <c r="U1086" s="62" t="s">
        <v>42</v>
      </c>
      <c r="V1086" s="66"/>
      <c r="W1086" s="69"/>
      <c r="X1086" s="38"/>
      <c r="Y1086" s="70" t="s">
        <v>47</v>
      </c>
      <c r="Z1086" s="70" t="s">
        <v>48</v>
      </c>
      <c r="AA1086" s="4"/>
      <c r="AB1086" s="13" t="str">
        <f t="shared" si="185"/>
        <v>/rsm:CrossIndustryInvoice/rsm:SupplyChainTradeTransaction/ram:ApplicableHeaderTradeSettlement/ram:SpecifiedTradePaymentTerms/ram:PayeeTradeParty/ram:DefinedTradeContact/ram:TelephoneUniversalCommunication</v>
      </c>
      <c r="AC1086" s="13" t="str">
        <f t="shared" si="186"/>
        <v>/ram:CompleteNumber</v>
      </c>
      <c r="AD1086" s="14">
        <f>COUNTIFS(R$4:R1086,AB1086)</f>
        <v>1</v>
      </c>
      <c r="AE1086" s="1"/>
      <c r="AF1086" s="61" t="str">
        <f t="shared" si="171"/>
        <v>EXT</v>
      </c>
      <c r="AG1086" s="62">
        <f t="shared" si="172"/>
        <v>7</v>
      </c>
      <c r="AH1086" s="62" t="str">
        <f t="shared" si="173"/>
        <v>1..1</v>
      </c>
      <c r="AI1086" s="64" t="s">
        <v>3806</v>
      </c>
      <c r="AJ1086" s="64"/>
      <c r="AK1086" s="65"/>
      <c r="AL1086" s="65" t="s">
        <v>3807</v>
      </c>
      <c r="AM1086" s="65"/>
      <c r="AN1086" s="64"/>
      <c r="AO1086" s="66" t="str">
        <f t="shared" si="182"/>
        <v>1..1</v>
      </c>
      <c r="AP1086" s="66" t="str">
        <f t="shared" si="182"/>
        <v>1..1</v>
      </c>
      <c r="AQ1086" s="6" t="str">
        <f t="shared" si="182"/>
        <v>/rsm:CrossIndustryInvoice
/rsm:SupplyChainTradeTransaction
/ram:ApplicableHeaderTradeSettlement
/ram:SpecifiedTradePaymentTerms
/ram:PayeeTradeParty
/ram:DefinedTradeContact
/ram:TelephoneUniversalCommunication
/ram:CompleteNumber</v>
      </c>
      <c r="AR1086" s="67" t="str">
        <f t="shared" si="181"/>
        <v>/rsm:CrossIndustryInvoice/rsm:SupplyChainTradeTransaction/ram:ApplicableHeaderTradeSettlement/ram:SpecifiedTradePaymentTerms/ram:PayeeTradeParty/ram:DefinedTradeContact/ram:TelephoneUniversalCommunication/ram:CompleteNumber</v>
      </c>
      <c r="AS1086" s="66" t="s">
        <v>73</v>
      </c>
      <c r="AT1086" s="68" t="s">
        <v>56</v>
      </c>
      <c r="AU1086" s="62" t="str">
        <f t="shared" si="174"/>
        <v>0..1</v>
      </c>
      <c r="AV1086" s="66"/>
      <c r="AW1086" s="69"/>
      <c r="AX1086" s="7"/>
      <c r="AY1086" s="70" t="str">
        <f t="shared" si="175"/>
        <v>EXTENDED</v>
      </c>
      <c r="AZ1086" s="70" t="str">
        <f t="shared" si="175"/>
        <v>EXTENDED FR B2B</v>
      </c>
      <c r="BA1086" s="1"/>
      <c r="BB1086" s="57"/>
      <c r="BE1086"/>
      <c r="BF1086" s="1"/>
      <c r="BG1086" s="1"/>
      <c r="BH1086" s="1"/>
      <c r="BI1086" s="1"/>
      <c r="BJ1086" s="1"/>
      <c r="BK1086" s="1"/>
      <c r="BL1086" s="1"/>
      <c r="BM1086" s="1"/>
      <c r="BN1086" s="1"/>
      <c r="BO1086" s="1"/>
      <c r="BP1086" s="1"/>
      <c r="BQ1086" s="1"/>
      <c r="BR1086" s="1"/>
      <c r="BS1086" s="1"/>
      <c r="BT1086" s="1"/>
      <c r="BU1086" s="1"/>
      <c r="BV1086" s="1"/>
      <c r="BW1086" s="1"/>
      <c r="BX1086" s="1"/>
      <c r="BY1086" s="1"/>
      <c r="BZ1086" s="1"/>
    </row>
    <row r="1087" spans="1:78" s="59" customFormat="1" ht="102">
      <c r="A1087" s="45" t="str">
        <f t="shared" si="183"/>
        <v>EXT</v>
      </c>
      <c r="B1087" s="131" t="s">
        <v>2079</v>
      </c>
      <c r="C1087" s="131"/>
      <c r="D1087" s="214" t="s">
        <v>3431</v>
      </c>
      <c r="E1087" s="61" t="s">
        <v>41</v>
      </c>
      <c r="F1087" s="281" t="e">
        <v>#N/A</v>
      </c>
      <c r="G1087" s="62">
        <f t="shared" si="176"/>
        <v>6</v>
      </c>
      <c r="H1087" s="62" t="s">
        <v>42</v>
      </c>
      <c r="I1087" s="192" t="s">
        <v>2159</v>
      </c>
      <c r="J1087" s="64"/>
      <c r="K1087" s="65"/>
      <c r="L1087" s="65"/>
      <c r="M1087" s="65"/>
      <c r="N1087" s="64"/>
      <c r="O1087" s="66" t="s">
        <v>42</v>
      </c>
      <c r="P1087" s="66" t="str">
        <f t="shared" si="184"/>
        <v>0..1</v>
      </c>
      <c r="Q1087" s="6" t="s">
        <v>4610</v>
      </c>
      <c r="R1087" s="67" t="s">
        <v>4611</v>
      </c>
      <c r="S1087" s="66"/>
      <c r="T1087" s="68"/>
      <c r="U1087" s="62" t="s">
        <v>42</v>
      </c>
      <c r="V1087" s="66"/>
      <c r="W1087" s="69"/>
      <c r="X1087" s="38"/>
      <c r="Y1087" s="70" t="s">
        <v>47</v>
      </c>
      <c r="Z1087" s="70" t="s">
        <v>47</v>
      </c>
      <c r="AA1087" s="4"/>
      <c r="AB1087" s="13" t="str">
        <f t="shared" si="185"/>
        <v>/rsm:CrossIndustryInvoice/rsm:SupplyChainTradeTransaction/ram:ApplicableHeaderTradeSettlement/ram:SpecifiedTradePaymentTerms/ram:PayeeTradeParty/ram:DefinedTradeContact</v>
      </c>
      <c r="AC1087" s="13" t="str">
        <f t="shared" si="186"/>
        <v>/ram:FaxUniversalCommunication</v>
      </c>
      <c r="AD1087" s="14">
        <f>COUNTIFS(R$4:R1087,AB1087)</f>
        <v>1</v>
      </c>
      <c r="AE1087" s="1"/>
      <c r="AF1087" s="61" t="str">
        <f t="shared" si="171"/>
        <v>EXT</v>
      </c>
      <c r="AG1087" s="62">
        <f t="shared" si="172"/>
        <v>6</v>
      </c>
      <c r="AH1087" s="62" t="str">
        <f t="shared" si="173"/>
        <v>0..1</v>
      </c>
      <c r="AI1087" s="192" t="s">
        <v>954</v>
      </c>
      <c r="AJ1087" s="64"/>
      <c r="AK1087" s="65"/>
      <c r="AL1087" s="65"/>
      <c r="AM1087" s="65"/>
      <c r="AN1087" s="64"/>
      <c r="AO1087" s="66" t="str">
        <f t="shared" si="182"/>
        <v>0..1</v>
      </c>
      <c r="AP1087" s="66" t="str">
        <f t="shared" si="182"/>
        <v>0..1</v>
      </c>
      <c r="AQ1087" s="6" t="str">
        <f t="shared" si="182"/>
        <v>/rsm:CrossIndustryInvoice
/rsm:SupplyChainTradeTransaction
/ram:ApplicableHeaderTradeSettlement
/ram:SpecifiedTradePaymentTerms
/ram:PayeeTradeParty
/ram:DefinedTradeContact
/ram:FaxUniversalCommunication</v>
      </c>
      <c r="AR1087" s="67" t="str">
        <f t="shared" si="181"/>
        <v>/rsm:CrossIndustryInvoice/rsm:SupplyChainTradeTransaction/ram:ApplicableHeaderTradeSettlement/ram:SpecifiedTradePaymentTerms/ram:PayeeTradeParty/ram:DefinedTradeContact/ram:FaxUniversalCommunication</v>
      </c>
      <c r="AS1087" s="66"/>
      <c r="AT1087" s="68"/>
      <c r="AU1087" s="62" t="str">
        <f t="shared" si="174"/>
        <v>0..1</v>
      </c>
      <c r="AV1087" s="66"/>
      <c r="AW1087" s="69"/>
      <c r="AX1087" s="7"/>
      <c r="AY1087" s="70" t="str">
        <f t="shared" si="175"/>
        <v>EXTENDED</v>
      </c>
      <c r="AZ1087" s="70" t="str">
        <f t="shared" si="175"/>
        <v>EXTENDED</v>
      </c>
      <c r="BA1087" s="1"/>
      <c r="BB1087" s="57"/>
      <c r="BE1087"/>
      <c r="BF1087" s="1"/>
      <c r="BG1087" s="1"/>
      <c r="BH1087" s="1"/>
      <c r="BI1087" s="1"/>
      <c r="BJ1087" s="1"/>
      <c r="BK1087" s="1"/>
      <c r="BL1087" s="1"/>
      <c r="BM1087" s="1"/>
      <c r="BN1087" s="1"/>
      <c r="BO1087" s="1"/>
      <c r="BP1087" s="1"/>
      <c r="BQ1087" s="1"/>
      <c r="BR1087" s="1"/>
      <c r="BS1087" s="1"/>
      <c r="BT1087" s="1"/>
      <c r="BU1087" s="1"/>
      <c r="BV1087" s="1"/>
      <c r="BW1087" s="1"/>
      <c r="BX1087" s="1"/>
      <c r="BY1087" s="1"/>
      <c r="BZ1087" s="1"/>
    </row>
    <row r="1088" spans="1:78" s="59" customFormat="1" ht="128.25">
      <c r="A1088" s="45" t="str">
        <f t="shared" si="183"/>
        <v>EXT</v>
      </c>
      <c r="B1088" s="131" t="s">
        <v>2079</v>
      </c>
      <c r="C1088" s="131"/>
      <c r="D1088" s="214" t="s">
        <v>3431</v>
      </c>
      <c r="E1088" s="61" t="s">
        <v>41</v>
      </c>
      <c r="F1088" s="281" t="e">
        <v>#N/A</v>
      </c>
      <c r="G1088" s="62">
        <f t="shared" si="176"/>
        <v>7</v>
      </c>
      <c r="H1088" s="62" t="s">
        <v>32</v>
      </c>
      <c r="I1088" s="64" t="s">
        <v>2162</v>
      </c>
      <c r="J1088" s="64"/>
      <c r="K1088" s="65"/>
      <c r="L1088" s="65"/>
      <c r="M1088" s="65"/>
      <c r="N1088" s="64"/>
      <c r="O1088" s="66" t="s">
        <v>32</v>
      </c>
      <c r="P1088" s="66" t="str">
        <f t="shared" si="184"/>
        <v>1..1</v>
      </c>
      <c r="Q1088" s="6" t="s">
        <v>4612</v>
      </c>
      <c r="R1088" s="67" t="s">
        <v>4613</v>
      </c>
      <c r="S1088" s="66" t="s">
        <v>73</v>
      </c>
      <c r="T1088" s="68" t="s">
        <v>56</v>
      </c>
      <c r="U1088" s="62" t="s">
        <v>42</v>
      </c>
      <c r="V1088" s="66"/>
      <c r="W1088" s="69"/>
      <c r="X1088" s="38"/>
      <c r="Y1088" s="70" t="s">
        <v>47</v>
      </c>
      <c r="Z1088" s="70" t="s">
        <v>47</v>
      </c>
      <c r="AA1088" s="4"/>
      <c r="AB1088" s="13" t="str">
        <f t="shared" si="185"/>
        <v>/rsm:CrossIndustryInvoice/rsm:SupplyChainTradeTransaction/ram:ApplicableHeaderTradeSettlement/ram:SpecifiedTradePaymentTerms/ram:PayeeTradeParty/ram:DefinedTradeContact/ram:FaxUniversalCommunication</v>
      </c>
      <c r="AC1088" s="13" t="str">
        <f t="shared" si="186"/>
        <v>/ram:CompleteNumber</v>
      </c>
      <c r="AD1088" s="14">
        <f>COUNTIFS(R$4:R1088,AB1088)</f>
        <v>1</v>
      </c>
      <c r="AE1088" s="1"/>
      <c r="AF1088" s="61" t="str">
        <f t="shared" ref="AF1088:AF1140" si="187">E1088</f>
        <v>EXT</v>
      </c>
      <c r="AG1088" s="62">
        <f t="shared" ref="AG1088:AG1140" si="188">LEN(AR1088)-LEN(SUBSTITUTE(AR1088,"/",""))-1</f>
        <v>7</v>
      </c>
      <c r="AH1088" s="62" t="str">
        <f t="shared" ref="AH1088:AH1140" si="189">H1088</f>
        <v>1..1</v>
      </c>
      <c r="AI1088" s="64" t="s">
        <v>3812</v>
      </c>
      <c r="AJ1088" s="64"/>
      <c r="AK1088" s="65"/>
      <c r="AL1088" s="65"/>
      <c r="AM1088" s="65"/>
      <c r="AN1088" s="64"/>
      <c r="AO1088" s="66" t="str">
        <f t="shared" si="182"/>
        <v>1..1</v>
      </c>
      <c r="AP1088" s="66" t="str">
        <f t="shared" si="182"/>
        <v>1..1</v>
      </c>
      <c r="AQ1088" s="6" t="str">
        <f t="shared" si="182"/>
        <v>/rsm:CrossIndustryInvoice
/rsm:SupplyChainTradeTransaction
/ram:ApplicableHeaderTradeSettlement
/ram:SpecifiedTradePaymentTerms
/ram:PayeeTradeParty
/ram:DefinedTradeContact
/ram:FaxUniversalCommunication
/ram:CompleteNumber</v>
      </c>
      <c r="AR1088" s="67" t="str">
        <f t="shared" si="182"/>
        <v>/rsm:CrossIndustryInvoice/rsm:SupplyChainTradeTransaction/ram:ApplicableHeaderTradeSettlement/ram:SpecifiedTradePaymentTerms/ram:PayeeTradeParty/ram:DefinedTradeContact/ram:FaxUniversalCommunication/ram:CompleteNumber</v>
      </c>
      <c r="AS1088" s="66" t="s">
        <v>73</v>
      </c>
      <c r="AT1088" s="68" t="s">
        <v>56</v>
      </c>
      <c r="AU1088" s="62" t="str">
        <f t="shared" ref="AU1088:AU1140" si="190">U1088</f>
        <v>0..1</v>
      </c>
      <c r="AV1088" s="66"/>
      <c r="AW1088" s="69"/>
      <c r="AX1088" s="7"/>
      <c r="AY1088" s="70" t="str">
        <f t="shared" si="175"/>
        <v>EXTENDED</v>
      </c>
      <c r="AZ1088" s="70" t="str">
        <f t="shared" si="175"/>
        <v>EXTENDED</v>
      </c>
      <c r="BA1088" s="1"/>
      <c r="BB1088" s="57"/>
      <c r="BE1088"/>
      <c r="BF1088" s="1"/>
      <c r="BG1088" s="1"/>
      <c r="BH1088" s="1"/>
      <c r="BI1088" s="1"/>
      <c r="BJ1088" s="1"/>
      <c r="BK1088" s="1"/>
      <c r="BL1088" s="1"/>
      <c r="BM1088" s="1"/>
      <c r="BN1088" s="1"/>
      <c r="BO1088" s="1"/>
      <c r="BP1088" s="1"/>
      <c r="BQ1088" s="1"/>
      <c r="BR1088" s="1"/>
      <c r="BS1088" s="1"/>
      <c r="BT1088" s="1"/>
      <c r="BU1088" s="1"/>
      <c r="BV1088" s="1"/>
      <c r="BW1088" s="1"/>
      <c r="BX1088" s="1"/>
      <c r="BY1088" s="1"/>
      <c r="BZ1088" s="1"/>
    </row>
    <row r="1089" spans="1:78" s="59" customFormat="1" ht="102">
      <c r="A1089" s="45" t="str">
        <f t="shared" si="183"/>
        <v>EXT</v>
      </c>
      <c r="B1089" s="131" t="s">
        <v>2079</v>
      </c>
      <c r="C1089" s="131"/>
      <c r="D1089" s="214" t="s">
        <v>3431</v>
      </c>
      <c r="E1089" s="61" t="s">
        <v>41</v>
      </c>
      <c r="F1089" s="281" t="e">
        <v>#N/A</v>
      </c>
      <c r="G1089" s="62">
        <f t="shared" si="176"/>
        <v>6</v>
      </c>
      <c r="H1089" s="62" t="s">
        <v>42</v>
      </c>
      <c r="I1089" s="192" t="s">
        <v>2166</v>
      </c>
      <c r="J1089" s="64"/>
      <c r="K1089" s="65"/>
      <c r="L1089" s="65"/>
      <c r="M1089" s="65"/>
      <c r="N1089" s="64"/>
      <c r="O1089" s="66" t="s">
        <v>42</v>
      </c>
      <c r="P1089" s="66" t="str">
        <f t="shared" si="184"/>
        <v>0..1</v>
      </c>
      <c r="Q1089" s="6" t="s">
        <v>4614</v>
      </c>
      <c r="R1089" s="67" t="s">
        <v>4615</v>
      </c>
      <c r="S1089" s="66"/>
      <c r="T1089" s="68"/>
      <c r="U1089" s="62" t="s">
        <v>42</v>
      </c>
      <c r="V1089" s="66"/>
      <c r="W1089" s="69"/>
      <c r="X1089" s="38"/>
      <c r="Y1089" s="70" t="s">
        <v>47</v>
      </c>
      <c r="Z1089" s="70" t="s">
        <v>48</v>
      </c>
      <c r="AA1089" s="4"/>
      <c r="AB1089" s="13" t="str">
        <f t="shared" si="185"/>
        <v>/rsm:CrossIndustryInvoice/rsm:SupplyChainTradeTransaction/ram:ApplicableHeaderTradeSettlement/ram:SpecifiedTradePaymentTerms/ram:PayeeTradeParty/ram:DefinedTradeContact</v>
      </c>
      <c r="AC1089" s="13" t="str">
        <f t="shared" si="186"/>
        <v>/ram:EmailURIUniversalCommunication</v>
      </c>
      <c r="AD1089" s="14">
        <f>COUNTIFS(R$4:R1089,AB1089)</f>
        <v>1</v>
      </c>
      <c r="AE1089" s="1"/>
      <c r="AF1089" s="61" t="str">
        <f t="shared" si="187"/>
        <v>EXT</v>
      </c>
      <c r="AG1089" s="62">
        <f t="shared" si="188"/>
        <v>6</v>
      </c>
      <c r="AH1089" s="62" t="str">
        <f t="shared" si="189"/>
        <v>0..1</v>
      </c>
      <c r="AI1089" s="192" t="s">
        <v>962</v>
      </c>
      <c r="AJ1089" s="64"/>
      <c r="AK1089" s="65"/>
      <c r="AL1089" s="65"/>
      <c r="AM1089" s="65"/>
      <c r="AN1089" s="64"/>
      <c r="AO1089" s="66" t="str">
        <f t="shared" si="182"/>
        <v>0..1</v>
      </c>
      <c r="AP1089" s="66" t="str">
        <f t="shared" si="182"/>
        <v>0..1</v>
      </c>
      <c r="AQ1089" s="6" t="str">
        <f t="shared" si="182"/>
        <v>/rsm:CrossIndustryInvoice
/rsm:SupplyChainTradeTransaction
/ram:ApplicableHeaderTradeSettlement
/ram:SpecifiedTradePaymentTerms
/ram:PayeeTradeParty
/ram:DefinedTradeContact
/ram:EmailURIUniversalCommunication</v>
      </c>
      <c r="AR1089" s="67" t="str">
        <f t="shared" si="182"/>
        <v>/rsm:CrossIndustryInvoice/rsm:SupplyChainTradeTransaction/ram:ApplicableHeaderTradeSettlement/ram:SpecifiedTradePaymentTerms/ram:PayeeTradeParty/ram:DefinedTradeContact/ram:EmailURIUniversalCommunication</v>
      </c>
      <c r="AS1089" s="66"/>
      <c r="AT1089" s="68"/>
      <c r="AU1089" s="62" t="str">
        <f t="shared" si="190"/>
        <v>0..1</v>
      </c>
      <c r="AV1089" s="66"/>
      <c r="AW1089" s="69"/>
      <c r="AX1089" s="7"/>
      <c r="AY1089" s="70" t="str">
        <f t="shared" ref="AY1089:AZ1140" si="191">Y1089</f>
        <v>EXTENDED</v>
      </c>
      <c r="AZ1089" s="70" t="str">
        <f t="shared" si="191"/>
        <v>EXTENDED FR B2B</v>
      </c>
      <c r="BA1089" s="1"/>
      <c r="BB1089" s="57"/>
      <c r="BE1089"/>
      <c r="BF1089" s="1"/>
      <c r="BG1089" s="1"/>
      <c r="BH1089" s="1"/>
      <c r="BI1089" s="1"/>
      <c r="BJ1089" s="1"/>
      <c r="BK1089" s="1"/>
      <c r="BL1089" s="1"/>
      <c r="BM1089" s="1"/>
      <c r="BN1089" s="1"/>
      <c r="BO1089" s="1"/>
      <c r="BP1089" s="1"/>
      <c r="BQ1089" s="1"/>
      <c r="BR1089" s="1"/>
      <c r="BS1089" s="1"/>
      <c r="BT1089" s="1"/>
      <c r="BU1089" s="1"/>
      <c r="BV1089" s="1"/>
      <c r="BW1089" s="1"/>
      <c r="BX1089" s="1"/>
      <c r="BY1089" s="1"/>
      <c r="BZ1089" s="1"/>
    </row>
    <row r="1090" spans="1:78" s="59" customFormat="1" ht="128.25">
      <c r="A1090" s="45" t="str">
        <f t="shared" si="183"/>
        <v>EXT</v>
      </c>
      <c r="B1090" s="131" t="s">
        <v>2079</v>
      </c>
      <c r="C1090" s="131"/>
      <c r="D1090" s="214" t="s">
        <v>3431</v>
      </c>
      <c r="E1090" s="61" t="s">
        <v>41</v>
      </c>
      <c r="F1090" s="281" t="e">
        <v>#N/A</v>
      </c>
      <c r="G1090" s="62">
        <f t="shared" si="176"/>
        <v>7</v>
      </c>
      <c r="H1090" s="62" t="s">
        <v>32</v>
      </c>
      <c r="I1090" s="64" t="s">
        <v>2169</v>
      </c>
      <c r="J1090" s="64"/>
      <c r="K1090" s="65"/>
      <c r="L1090" s="65"/>
      <c r="M1090" s="65"/>
      <c r="N1090" s="64"/>
      <c r="O1090" s="66" t="s">
        <v>32</v>
      </c>
      <c r="P1090" s="66" t="str">
        <f t="shared" si="184"/>
        <v>1..1</v>
      </c>
      <c r="Q1090" s="6" t="s">
        <v>4616</v>
      </c>
      <c r="R1090" s="67" t="s">
        <v>4617</v>
      </c>
      <c r="S1090" s="66" t="s">
        <v>73</v>
      </c>
      <c r="T1090" s="68" t="s">
        <v>56</v>
      </c>
      <c r="U1090" s="62" t="s">
        <v>42</v>
      </c>
      <c r="V1090" s="66"/>
      <c r="W1090" s="69"/>
      <c r="X1090" s="38"/>
      <c r="Y1090" s="70" t="s">
        <v>47</v>
      </c>
      <c r="Z1090" s="70" t="s">
        <v>48</v>
      </c>
      <c r="AA1090" s="4"/>
      <c r="AB1090" s="13" t="str">
        <f t="shared" si="185"/>
        <v>/rsm:CrossIndustryInvoice/rsm:SupplyChainTradeTransaction/ram:ApplicableHeaderTradeSettlement/ram:SpecifiedTradePaymentTerms/ram:PayeeTradeParty/ram:DefinedTradeContact/ram:EmailURIUniversalCommunication</v>
      </c>
      <c r="AC1090" s="13" t="str">
        <f t="shared" si="186"/>
        <v>/ram:URIID</v>
      </c>
      <c r="AD1090" s="14">
        <f>COUNTIFS(R$4:R1090,AB1090)</f>
        <v>1</v>
      </c>
      <c r="AE1090" s="1"/>
      <c r="AF1090" s="61" t="str">
        <f t="shared" si="187"/>
        <v>EXT</v>
      </c>
      <c r="AG1090" s="62">
        <f t="shared" si="188"/>
        <v>7</v>
      </c>
      <c r="AH1090" s="62" t="str">
        <f t="shared" si="189"/>
        <v>1..1</v>
      </c>
      <c r="AI1090" s="64" t="s">
        <v>3817</v>
      </c>
      <c r="AJ1090" s="64"/>
      <c r="AK1090" s="65"/>
      <c r="AL1090" s="65" t="s">
        <v>3818</v>
      </c>
      <c r="AM1090" s="65"/>
      <c r="AN1090" s="64"/>
      <c r="AO1090" s="66" t="str">
        <f t="shared" si="182"/>
        <v>1..1</v>
      </c>
      <c r="AP1090" s="66" t="str">
        <f t="shared" si="182"/>
        <v>1..1</v>
      </c>
      <c r="AQ1090" s="6" t="str">
        <f t="shared" si="182"/>
        <v>/rsm:CrossIndustryInvoice
/rsm:SupplyChainTradeTransaction
/ram:ApplicableHeaderTradeSettlement
/ram:SpecifiedTradePaymentTerms
/ram:PayeeTradeParty
/ram:DefinedTradeContact
/ram:EmailURIUniversalCommunication
/ram:URIID</v>
      </c>
      <c r="AR1090" s="67" t="str">
        <f t="shared" si="182"/>
        <v>/rsm:CrossIndustryInvoice/rsm:SupplyChainTradeTransaction/ram:ApplicableHeaderTradeSettlement/ram:SpecifiedTradePaymentTerms/ram:PayeeTradeParty/ram:DefinedTradeContact/ram:EmailURIUniversalCommunication/ram:URIID</v>
      </c>
      <c r="AS1090" s="66" t="s">
        <v>73</v>
      </c>
      <c r="AT1090" s="68" t="s">
        <v>56</v>
      </c>
      <c r="AU1090" s="62" t="str">
        <f t="shared" si="190"/>
        <v>0..1</v>
      </c>
      <c r="AV1090" s="66"/>
      <c r="AW1090" s="69"/>
      <c r="AX1090" s="7"/>
      <c r="AY1090" s="70" t="str">
        <f t="shared" si="191"/>
        <v>EXTENDED</v>
      </c>
      <c r="AZ1090" s="70" t="str">
        <f t="shared" si="191"/>
        <v>EXTENDED FR B2B</v>
      </c>
      <c r="BA1090" s="1"/>
      <c r="BB1090" s="57"/>
      <c r="BE1090"/>
      <c r="BF1090" s="1"/>
      <c r="BG1090" s="1"/>
      <c r="BH1090" s="1"/>
      <c r="BI1090" s="1"/>
      <c r="BJ1090" s="1"/>
      <c r="BK1090" s="1"/>
      <c r="BL1090" s="1"/>
      <c r="BM1090" s="1"/>
      <c r="BN1090" s="1"/>
      <c r="BO1090" s="1"/>
      <c r="BP1090" s="1"/>
      <c r="BQ1090" s="1"/>
      <c r="BR1090" s="1"/>
      <c r="BS1090" s="1"/>
      <c r="BT1090" s="1"/>
      <c r="BU1090" s="1"/>
      <c r="BV1090" s="1"/>
      <c r="BW1090" s="1"/>
      <c r="BX1090" s="1"/>
      <c r="BY1090" s="1"/>
      <c r="BZ1090" s="1"/>
    </row>
    <row r="1091" spans="1:78" s="59" customFormat="1" ht="89.25">
      <c r="A1091" s="45" t="str">
        <f t="shared" si="183"/>
        <v>EXT</v>
      </c>
      <c r="B1091" s="131" t="s">
        <v>2079</v>
      </c>
      <c r="C1091" s="131"/>
      <c r="D1091" s="214" t="s">
        <v>3431</v>
      </c>
      <c r="E1091" s="139" t="s">
        <v>41</v>
      </c>
      <c r="F1091" s="295" t="e">
        <v>#N/A</v>
      </c>
      <c r="G1091" s="140">
        <f t="shared" si="176"/>
        <v>5</v>
      </c>
      <c r="H1091" s="140" t="s">
        <v>42</v>
      </c>
      <c r="I1091" s="247" t="s">
        <v>4618</v>
      </c>
      <c r="J1091" s="242"/>
      <c r="K1091" s="243"/>
      <c r="L1091" s="243"/>
      <c r="M1091" s="243"/>
      <c r="N1091" s="242"/>
      <c r="O1091" s="244" t="s">
        <v>42</v>
      </c>
      <c r="P1091" s="244" t="str">
        <f t="shared" si="184"/>
        <v>0..1</v>
      </c>
      <c r="Q1091" s="141" t="s">
        <v>4619</v>
      </c>
      <c r="R1091" s="142" t="s">
        <v>4620</v>
      </c>
      <c r="S1091" s="244" t="s">
        <v>35</v>
      </c>
      <c r="T1091" s="245" t="s">
        <v>56</v>
      </c>
      <c r="U1091" s="140" t="s">
        <v>42</v>
      </c>
      <c r="V1091" s="244"/>
      <c r="W1091" s="246"/>
      <c r="X1091" s="38"/>
      <c r="Y1091" s="143" t="s">
        <v>47</v>
      </c>
      <c r="Z1091" s="143" t="s">
        <v>47</v>
      </c>
      <c r="AA1091" s="4"/>
      <c r="AB1091" s="13" t="str">
        <f t="shared" si="185"/>
        <v>/rsm:CrossIndustryInvoice/rsm:SupplyChainTradeTransaction/ram:ApplicableHeaderTradeSettlement/ram:SpecifiedTradePaymentTerms/ram:PayeeTradeParty</v>
      </c>
      <c r="AC1091" s="13" t="str">
        <f t="shared" si="186"/>
        <v>/ram:PostalTradeAddress</v>
      </c>
      <c r="AD1091" s="14">
        <f>COUNTIFS(R$4:R1091,AB1091)</f>
        <v>1</v>
      </c>
      <c r="AE1091" s="1"/>
      <c r="AF1091" s="139" t="str">
        <f t="shared" si="187"/>
        <v>EXT</v>
      </c>
      <c r="AG1091" s="140">
        <f t="shared" si="188"/>
        <v>5</v>
      </c>
      <c r="AH1091" s="140" t="str">
        <f t="shared" si="189"/>
        <v>0..1</v>
      </c>
      <c r="AI1091" s="247" t="s">
        <v>3822</v>
      </c>
      <c r="AJ1091" s="242"/>
      <c r="AK1091" s="243"/>
      <c r="AL1091" s="243"/>
      <c r="AM1091" s="243"/>
      <c r="AN1091" s="242"/>
      <c r="AO1091" s="244" t="str">
        <f t="shared" si="182"/>
        <v>0..1</v>
      </c>
      <c r="AP1091" s="244" t="str">
        <f t="shared" si="182"/>
        <v>0..1</v>
      </c>
      <c r="AQ1091" s="141" t="str">
        <f t="shared" si="182"/>
        <v>/rsm:CrossIndustryInvoice
/rsm:SupplyChainTradeTransaction
/ram:ApplicableHeaderTradeSettlement
/ram:SpecifiedTradePaymentTerms
/ram:PayeeTradeParty
/ram:PostalTradeAddress</v>
      </c>
      <c r="AR1091" s="142" t="str">
        <f t="shared" si="182"/>
        <v>/rsm:CrossIndustryInvoice/rsm:SupplyChainTradeTransaction/ram:ApplicableHeaderTradeSettlement/ram:SpecifiedTradePaymentTerms/ram:PayeeTradeParty/ram:PostalTradeAddress</v>
      </c>
      <c r="AS1091" s="244" t="s">
        <v>35</v>
      </c>
      <c r="AT1091" s="245" t="s">
        <v>56</v>
      </c>
      <c r="AU1091" s="140" t="str">
        <f t="shared" si="190"/>
        <v>0..1</v>
      </c>
      <c r="AV1091" s="244"/>
      <c r="AW1091" s="246"/>
      <c r="AX1091" s="7"/>
      <c r="AY1091" s="143" t="str">
        <f t="shared" si="191"/>
        <v>EXTENDED</v>
      </c>
      <c r="AZ1091" s="143" t="str">
        <f t="shared" si="191"/>
        <v>EXTENDED</v>
      </c>
      <c r="BA1091" s="1"/>
      <c r="BB1091" s="57"/>
      <c r="BE1091"/>
      <c r="BF1091" s="1"/>
      <c r="BG1091" s="1"/>
      <c r="BH1091" s="1"/>
      <c r="BI1091" s="1"/>
      <c r="BJ1091" s="1"/>
      <c r="BK1091" s="1"/>
      <c r="BL1091" s="1"/>
      <c r="BM1091" s="1"/>
      <c r="BN1091" s="1"/>
      <c r="BO1091" s="1"/>
      <c r="BP1091" s="1"/>
      <c r="BQ1091" s="1"/>
      <c r="BR1091" s="1"/>
      <c r="BS1091" s="1"/>
      <c r="BT1091" s="1"/>
      <c r="BU1091" s="1"/>
      <c r="BV1091" s="1"/>
      <c r="BW1091" s="1"/>
      <c r="BX1091" s="1"/>
      <c r="BY1091" s="1"/>
      <c r="BZ1091" s="1"/>
    </row>
    <row r="1092" spans="1:78" s="59" customFormat="1" ht="102">
      <c r="A1092" s="45" t="str">
        <f t="shared" si="183"/>
        <v>EXT</v>
      </c>
      <c r="B1092" s="131" t="s">
        <v>2079</v>
      </c>
      <c r="C1092" s="131"/>
      <c r="D1092" s="214" t="s">
        <v>3431</v>
      </c>
      <c r="E1092" s="61" t="s">
        <v>41</v>
      </c>
      <c r="F1092" s="281" t="e">
        <v>#N/A</v>
      </c>
      <c r="G1092" s="62">
        <f t="shared" si="176"/>
        <v>6</v>
      </c>
      <c r="H1092" s="62" t="s">
        <v>42</v>
      </c>
      <c r="I1092" s="64" t="s">
        <v>1634</v>
      </c>
      <c r="J1092" s="64" t="s">
        <v>1635</v>
      </c>
      <c r="K1092" s="65" t="s">
        <v>1636</v>
      </c>
      <c r="L1092" s="65"/>
      <c r="M1092" s="65"/>
      <c r="N1092" s="64"/>
      <c r="O1092" s="66" t="s">
        <v>42</v>
      </c>
      <c r="P1092" s="66" t="str">
        <f t="shared" si="184"/>
        <v>0..1</v>
      </c>
      <c r="Q1092" s="6" t="s">
        <v>4621</v>
      </c>
      <c r="R1092" s="67" t="s">
        <v>4622</v>
      </c>
      <c r="S1092" s="66" t="s">
        <v>73</v>
      </c>
      <c r="T1092" s="68" t="s">
        <v>56</v>
      </c>
      <c r="U1092" s="62" t="s">
        <v>42</v>
      </c>
      <c r="V1092" s="66"/>
      <c r="W1092" s="69"/>
      <c r="X1092" s="38"/>
      <c r="Y1092" s="70" t="s">
        <v>47</v>
      </c>
      <c r="Z1092" s="70" t="s">
        <v>47</v>
      </c>
      <c r="AA1092" s="4"/>
      <c r="AB1092" s="13" t="str">
        <f t="shared" si="185"/>
        <v>/rsm:CrossIndustryInvoice/rsm:SupplyChainTradeTransaction/ram:ApplicableHeaderTradeSettlement/ram:SpecifiedTradePaymentTerms/ram:PayeeTradeParty/ram:PostalTradeAddress</v>
      </c>
      <c r="AC1092" s="13" t="str">
        <f t="shared" si="186"/>
        <v>/ram:PostcodeCode</v>
      </c>
      <c r="AD1092" s="14">
        <f>COUNTIFS(R$4:R1092,AB1092)</f>
        <v>1</v>
      </c>
      <c r="AE1092" s="1"/>
      <c r="AF1092" s="61" t="str">
        <f t="shared" si="187"/>
        <v>EXT</v>
      </c>
      <c r="AG1092" s="62">
        <f t="shared" si="188"/>
        <v>6</v>
      </c>
      <c r="AH1092" s="62" t="str">
        <f t="shared" si="189"/>
        <v>0..1</v>
      </c>
      <c r="AI1092" s="64" t="s">
        <v>3825</v>
      </c>
      <c r="AJ1092" s="64"/>
      <c r="AK1092" s="65"/>
      <c r="AL1092" s="65" t="s">
        <v>3826</v>
      </c>
      <c r="AM1092" s="65"/>
      <c r="AN1092" s="64"/>
      <c r="AO1092" s="66" t="str">
        <f t="shared" si="182"/>
        <v>0..1</v>
      </c>
      <c r="AP1092" s="66" t="str">
        <f t="shared" si="182"/>
        <v>0..1</v>
      </c>
      <c r="AQ1092" s="6" t="str">
        <f t="shared" si="182"/>
        <v>/rsm:CrossIndustryInvoice
/rsm:SupplyChainTradeTransaction
/ram:ApplicableHeaderTradeSettlement
/ram:SpecifiedTradePaymentTerms
/ram:PayeeTradeParty
/ram:PostalTradeAddress
/ram:PostcodeCode</v>
      </c>
      <c r="AR1092" s="67" t="str">
        <f t="shared" si="182"/>
        <v>/rsm:CrossIndustryInvoice/rsm:SupplyChainTradeTransaction/ram:ApplicableHeaderTradeSettlement/ram:SpecifiedTradePaymentTerms/ram:PayeeTradeParty/ram:PostalTradeAddress/ram:PostcodeCode</v>
      </c>
      <c r="AS1092" s="66" t="s">
        <v>73</v>
      </c>
      <c r="AT1092" s="68" t="s">
        <v>56</v>
      </c>
      <c r="AU1092" s="62" t="str">
        <f t="shared" si="190"/>
        <v>0..1</v>
      </c>
      <c r="AV1092" s="66"/>
      <c r="AW1092" s="69"/>
      <c r="AX1092" s="7"/>
      <c r="AY1092" s="70" t="str">
        <f t="shared" si="191"/>
        <v>EXTENDED</v>
      </c>
      <c r="AZ1092" s="70" t="str">
        <f t="shared" si="191"/>
        <v>EXTENDED</v>
      </c>
      <c r="BA1092" s="1"/>
      <c r="BB1092" s="57"/>
      <c r="BE1092"/>
      <c r="BF1092" s="1"/>
      <c r="BG1092" s="1"/>
      <c r="BH1092" s="1"/>
      <c r="BI1092" s="1"/>
      <c r="BJ1092" s="1"/>
      <c r="BK1092" s="1"/>
      <c r="BL1092" s="1"/>
      <c r="BM1092" s="1"/>
      <c r="BN1092" s="1"/>
      <c r="BO1092" s="1"/>
      <c r="BP1092" s="1"/>
      <c r="BQ1092" s="1"/>
      <c r="BR1092" s="1"/>
      <c r="BS1092" s="1"/>
      <c r="BT1092" s="1"/>
      <c r="BU1092" s="1"/>
      <c r="BV1092" s="1"/>
      <c r="BW1092" s="1"/>
      <c r="BX1092" s="1"/>
      <c r="BY1092" s="1"/>
      <c r="BZ1092" s="1"/>
    </row>
    <row r="1093" spans="1:78" s="59" customFormat="1" ht="102">
      <c r="A1093" s="45" t="str">
        <f t="shared" si="183"/>
        <v>EXT</v>
      </c>
      <c r="B1093" s="131" t="s">
        <v>2079</v>
      </c>
      <c r="C1093" s="131"/>
      <c r="D1093" s="214" t="s">
        <v>3431</v>
      </c>
      <c r="E1093" s="61" t="s">
        <v>41</v>
      </c>
      <c r="F1093" s="281" t="e">
        <v>#N/A</v>
      </c>
      <c r="G1093" s="62">
        <f t="shared" si="176"/>
        <v>6</v>
      </c>
      <c r="H1093" s="62" t="s">
        <v>42</v>
      </c>
      <c r="I1093" s="64" t="s">
        <v>1640</v>
      </c>
      <c r="J1093" s="64" t="s">
        <v>1641</v>
      </c>
      <c r="K1093" s="65" t="s">
        <v>1642</v>
      </c>
      <c r="L1093" s="65"/>
      <c r="M1093" s="65"/>
      <c r="N1093" s="64"/>
      <c r="O1093" s="66" t="s">
        <v>42</v>
      </c>
      <c r="P1093" s="66" t="str">
        <f t="shared" si="184"/>
        <v>0..1</v>
      </c>
      <c r="Q1093" s="6" t="s">
        <v>4623</v>
      </c>
      <c r="R1093" s="67" t="s">
        <v>4624</v>
      </c>
      <c r="S1093" s="66" t="s">
        <v>73</v>
      </c>
      <c r="T1093" s="68" t="s">
        <v>56</v>
      </c>
      <c r="U1093" s="62" t="s">
        <v>42</v>
      </c>
      <c r="V1093" s="66"/>
      <c r="W1093" s="69"/>
      <c r="X1093" s="38"/>
      <c r="Y1093" s="70" t="s">
        <v>47</v>
      </c>
      <c r="Z1093" s="70" t="s">
        <v>47</v>
      </c>
      <c r="AA1093" s="4"/>
      <c r="AB1093" s="13" t="str">
        <f t="shared" si="185"/>
        <v>/rsm:CrossIndustryInvoice/rsm:SupplyChainTradeTransaction/ram:ApplicableHeaderTradeSettlement/ram:SpecifiedTradePaymentTerms/ram:PayeeTradeParty/ram:PostalTradeAddress</v>
      </c>
      <c r="AC1093" s="13" t="str">
        <f t="shared" si="186"/>
        <v>/ram:LineOne</v>
      </c>
      <c r="AD1093" s="14">
        <f>COUNTIFS(R$4:R1093,AB1093)</f>
        <v>1</v>
      </c>
      <c r="AE1093" s="1"/>
      <c r="AF1093" s="61" t="str">
        <f t="shared" si="187"/>
        <v>EXT</v>
      </c>
      <c r="AG1093" s="62">
        <f t="shared" si="188"/>
        <v>6</v>
      </c>
      <c r="AH1093" s="62" t="str">
        <f t="shared" si="189"/>
        <v>0..1</v>
      </c>
      <c r="AI1093" s="64" t="s">
        <v>3829</v>
      </c>
      <c r="AJ1093" s="64"/>
      <c r="AK1093" s="65"/>
      <c r="AL1093" s="65" t="s">
        <v>3830</v>
      </c>
      <c r="AM1093" s="65"/>
      <c r="AN1093" s="64"/>
      <c r="AO1093" s="66" t="str">
        <f t="shared" si="182"/>
        <v>0..1</v>
      </c>
      <c r="AP1093" s="66" t="str">
        <f t="shared" si="182"/>
        <v>0..1</v>
      </c>
      <c r="AQ1093" s="6" t="str">
        <f t="shared" si="182"/>
        <v>/rsm:CrossIndustryInvoice
/rsm:SupplyChainTradeTransaction
/ram:ApplicableHeaderTradeSettlement
/ram:SpecifiedTradePaymentTerms
/ram:PayeeTradeParty
/ram:PostalTradeAddress
/ram:LineOne</v>
      </c>
      <c r="AR1093" s="67" t="str">
        <f t="shared" si="182"/>
        <v>/rsm:CrossIndustryInvoice/rsm:SupplyChainTradeTransaction/ram:ApplicableHeaderTradeSettlement/ram:SpecifiedTradePaymentTerms/ram:PayeeTradeParty/ram:PostalTradeAddress/ram:LineOne</v>
      </c>
      <c r="AS1093" s="66" t="s">
        <v>73</v>
      </c>
      <c r="AT1093" s="68" t="s">
        <v>56</v>
      </c>
      <c r="AU1093" s="62" t="str">
        <f t="shared" si="190"/>
        <v>0..1</v>
      </c>
      <c r="AV1093" s="66"/>
      <c r="AW1093" s="69"/>
      <c r="AX1093" s="7"/>
      <c r="AY1093" s="70" t="str">
        <f t="shared" si="191"/>
        <v>EXTENDED</v>
      </c>
      <c r="AZ1093" s="70" t="str">
        <f t="shared" si="191"/>
        <v>EXTENDED</v>
      </c>
      <c r="BA1093" s="1"/>
      <c r="BB1093" s="57"/>
      <c r="BE1093"/>
      <c r="BF1093" s="1"/>
      <c r="BG1093" s="1"/>
      <c r="BH1093" s="1"/>
      <c r="BI1093" s="1"/>
      <c r="BJ1093" s="1"/>
      <c r="BK1093" s="1"/>
      <c r="BL1093" s="1"/>
      <c r="BM1093" s="1"/>
      <c r="BN1093" s="1"/>
      <c r="BO1093" s="1"/>
      <c r="BP1093" s="1"/>
      <c r="BQ1093" s="1"/>
      <c r="BR1093" s="1"/>
      <c r="BS1093" s="1"/>
      <c r="BT1093" s="1"/>
      <c r="BU1093" s="1"/>
      <c r="BV1093" s="1"/>
      <c r="BW1093" s="1"/>
      <c r="BX1093" s="1"/>
      <c r="BY1093" s="1"/>
      <c r="BZ1093" s="1"/>
    </row>
    <row r="1094" spans="1:78" s="59" customFormat="1" ht="102">
      <c r="A1094" s="45" t="str">
        <f t="shared" si="183"/>
        <v>EXT</v>
      </c>
      <c r="B1094" s="131" t="s">
        <v>2079</v>
      </c>
      <c r="C1094" s="131"/>
      <c r="D1094" s="214" t="s">
        <v>3431</v>
      </c>
      <c r="E1094" s="61" t="s">
        <v>41</v>
      </c>
      <c r="F1094" s="281" t="e">
        <v>#N/A</v>
      </c>
      <c r="G1094" s="62">
        <f t="shared" si="176"/>
        <v>6</v>
      </c>
      <c r="H1094" s="62" t="s">
        <v>42</v>
      </c>
      <c r="I1094" s="64" t="s">
        <v>1646</v>
      </c>
      <c r="J1094" s="64" t="s">
        <v>1647</v>
      </c>
      <c r="K1094" s="65"/>
      <c r="L1094" s="65"/>
      <c r="M1094" s="65"/>
      <c r="N1094" s="64"/>
      <c r="O1094" s="66" t="s">
        <v>42</v>
      </c>
      <c r="P1094" s="66" t="str">
        <f t="shared" si="184"/>
        <v>0..1</v>
      </c>
      <c r="Q1094" s="6" t="s">
        <v>4625</v>
      </c>
      <c r="R1094" s="67" t="s">
        <v>4626</v>
      </c>
      <c r="S1094" s="66" t="s">
        <v>73</v>
      </c>
      <c r="T1094" s="68" t="s">
        <v>56</v>
      </c>
      <c r="U1094" s="62" t="s">
        <v>42</v>
      </c>
      <c r="V1094" s="66"/>
      <c r="W1094" s="69"/>
      <c r="X1094" s="38"/>
      <c r="Y1094" s="70" t="s">
        <v>47</v>
      </c>
      <c r="Z1094" s="70" t="s">
        <v>47</v>
      </c>
      <c r="AA1094" s="4"/>
      <c r="AB1094" s="13" t="str">
        <f t="shared" si="185"/>
        <v>/rsm:CrossIndustryInvoice/rsm:SupplyChainTradeTransaction/ram:ApplicableHeaderTradeSettlement/ram:SpecifiedTradePaymentTerms/ram:PayeeTradeParty/ram:PostalTradeAddress</v>
      </c>
      <c r="AC1094" s="13" t="str">
        <f t="shared" si="186"/>
        <v>/ram:LineTwo</v>
      </c>
      <c r="AD1094" s="14">
        <f>COUNTIFS(R$4:R1094,AB1094)</f>
        <v>1</v>
      </c>
      <c r="AE1094" s="1"/>
      <c r="AF1094" s="61" t="str">
        <f t="shared" si="187"/>
        <v>EXT</v>
      </c>
      <c r="AG1094" s="62">
        <f t="shared" si="188"/>
        <v>6</v>
      </c>
      <c r="AH1094" s="62" t="str">
        <f t="shared" si="189"/>
        <v>0..1</v>
      </c>
      <c r="AI1094" s="64" t="s">
        <v>3833</v>
      </c>
      <c r="AJ1094" s="64"/>
      <c r="AK1094" s="65"/>
      <c r="AL1094" s="65" t="s">
        <v>3834</v>
      </c>
      <c r="AM1094" s="65"/>
      <c r="AN1094" s="64"/>
      <c r="AO1094" s="66" t="str">
        <f t="shared" si="182"/>
        <v>0..1</v>
      </c>
      <c r="AP1094" s="66" t="str">
        <f t="shared" si="182"/>
        <v>0..1</v>
      </c>
      <c r="AQ1094" s="6" t="str">
        <f t="shared" si="182"/>
        <v>/rsm:CrossIndustryInvoice
/rsm:SupplyChainTradeTransaction
/ram:ApplicableHeaderTradeSettlement
/ram:SpecifiedTradePaymentTerms
/ram:PayeeTradeParty
/ram:PostalTradeAddress
/ram:LineTwo</v>
      </c>
      <c r="AR1094" s="67" t="str">
        <f t="shared" si="182"/>
        <v>/rsm:CrossIndustryInvoice/rsm:SupplyChainTradeTransaction/ram:ApplicableHeaderTradeSettlement/ram:SpecifiedTradePaymentTerms/ram:PayeeTradeParty/ram:PostalTradeAddress/ram:LineTwo</v>
      </c>
      <c r="AS1094" s="66" t="s">
        <v>73</v>
      </c>
      <c r="AT1094" s="68" t="s">
        <v>56</v>
      </c>
      <c r="AU1094" s="62" t="str">
        <f t="shared" si="190"/>
        <v>0..1</v>
      </c>
      <c r="AV1094" s="66"/>
      <c r="AW1094" s="69"/>
      <c r="AX1094" s="7"/>
      <c r="AY1094" s="70" t="str">
        <f t="shared" si="191"/>
        <v>EXTENDED</v>
      </c>
      <c r="AZ1094" s="70" t="str">
        <f t="shared" si="191"/>
        <v>EXTENDED</v>
      </c>
      <c r="BA1094" s="1"/>
      <c r="BB1094" s="57"/>
      <c r="BE1094"/>
      <c r="BF1094" s="1"/>
      <c r="BG1094" s="1"/>
      <c r="BH1094" s="1"/>
      <c r="BI1094" s="1"/>
      <c r="BJ1094" s="1"/>
      <c r="BK1094" s="1"/>
      <c r="BL1094" s="1"/>
      <c r="BM1094" s="1"/>
      <c r="BN1094" s="1"/>
      <c r="BO1094" s="1"/>
      <c r="BP1094" s="1"/>
      <c r="BQ1094" s="1"/>
      <c r="BR1094" s="1"/>
      <c r="BS1094" s="1"/>
      <c r="BT1094" s="1"/>
      <c r="BU1094" s="1"/>
      <c r="BV1094" s="1"/>
      <c r="BW1094" s="1"/>
      <c r="BX1094" s="1"/>
      <c r="BY1094" s="1"/>
      <c r="BZ1094" s="1"/>
    </row>
    <row r="1095" spans="1:78" s="59" customFormat="1" ht="102">
      <c r="A1095" s="45" t="str">
        <f t="shared" si="183"/>
        <v>EXT</v>
      </c>
      <c r="B1095" s="131" t="s">
        <v>2079</v>
      </c>
      <c r="C1095" s="131"/>
      <c r="D1095" s="214" t="s">
        <v>3431</v>
      </c>
      <c r="E1095" s="61" t="s">
        <v>41</v>
      </c>
      <c r="F1095" s="281" t="e">
        <v>#N/A</v>
      </c>
      <c r="G1095" s="62">
        <f t="shared" si="176"/>
        <v>6</v>
      </c>
      <c r="H1095" s="62" t="s">
        <v>42</v>
      </c>
      <c r="I1095" s="64" t="s">
        <v>1651</v>
      </c>
      <c r="J1095" s="64" t="s">
        <v>1647</v>
      </c>
      <c r="K1095" s="65"/>
      <c r="L1095" s="65"/>
      <c r="M1095" s="65"/>
      <c r="N1095" s="64"/>
      <c r="O1095" s="66" t="s">
        <v>42</v>
      </c>
      <c r="P1095" s="66" t="str">
        <f t="shared" si="184"/>
        <v>0..1</v>
      </c>
      <c r="Q1095" s="6" t="s">
        <v>4627</v>
      </c>
      <c r="R1095" s="67" t="s">
        <v>4628</v>
      </c>
      <c r="S1095" s="66" t="s">
        <v>73</v>
      </c>
      <c r="T1095" s="68" t="s">
        <v>56</v>
      </c>
      <c r="U1095" s="62" t="s">
        <v>42</v>
      </c>
      <c r="V1095" s="66"/>
      <c r="W1095" s="69"/>
      <c r="X1095" s="38"/>
      <c r="Y1095" s="70" t="s">
        <v>47</v>
      </c>
      <c r="Z1095" s="70" t="s">
        <v>47</v>
      </c>
      <c r="AA1095" s="4"/>
      <c r="AB1095" s="13" t="str">
        <f t="shared" si="185"/>
        <v>/rsm:CrossIndustryInvoice/rsm:SupplyChainTradeTransaction/ram:ApplicableHeaderTradeSettlement/ram:SpecifiedTradePaymentTerms/ram:PayeeTradeParty/ram:PostalTradeAddress</v>
      </c>
      <c r="AC1095" s="13" t="str">
        <f t="shared" si="186"/>
        <v>/ram:LineThree</v>
      </c>
      <c r="AD1095" s="14">
        <f>COUNTIFS(R$4:R1095,AB1095)</f>
        <v>1</v>
      </c>
      <c r="AE1095" s="1"/>
      <c r="AF1095" s="61" t="str">
        <f t="shared" si="187"/>
        <v>EXT</v>
      </c>
      <c r="AG1095" s="62">
        <f t="shared" si="188"/>
        <v>6</v>
      </c>
      <c r="AH1095" s="62" t="str">
        <f t="shared" si="189"/>
        <v>0..1</v>
      </c>
      <c r="AI1095" s="64" t="s">
        <v>3837</v>
      </c>
      <c r="AJ1095" s="64"/>
      <c r="AK1095" s="65"/>
      <c r="AL1095" s="65"/>
      <c r="AM1095" s="65"/>
      <c r="AN1095" s="64"/>
      <c r="AO1095" s="66" t="str">
        <f t="shared" si="182"/>
        <v>0..1</v>
      </c>
      <c r="AP1095" s="66" t="str">
        <f t="shared" si="182"/>
        <v>0..1</v>
      </c>
      <c r="AQ1095" s="6" t="str">
        <f t="shared" si="182"/>
        <v>/rsm:CrossIndustryInvoice
/rsm:SupplyChainTradeTransaction
/ram:ApplicableHeaderTradeSettlement
/ram:SpecifiedTradePaymentTerms
/ram:PayeeTradeParty
/ram:PostalTradeAddress
/ram:LineThree</v>
      </c>
      <c r="AR1095" s="67" t="str">
        <f t="shared" si="182"/>
        <v>/rsm:CrossIndustryInvoice/rsm:SupplyChainTradeTransaction/ram:ApplicableHeaderTradeSettlement/ram:SpecifiedTradePaymentTerms/ram:PayeeTradeParty/ram:PostalTradeAddress/ram:LineThree</v>
      </c>
      <c r="AS1095" s="66" t="s">
        <v>73</v>
      </c>
      <c r="AT1095" s="68" t="s">
        <v>56</v>
      </c>
      <c r="AU1095" s="62" t="str">
        <f t="shared" si="190"/>
        <v>0..1</v>
      </c>
      <c r="AV1095" s="66"/>
      <c r="AW1095" s="69"/>
      <c r="AX1095" s="7"/>
      <c r="AY1095" s="70" t="str">
        <f t="shared" si="191"/>
        <v>EXTENDED</v>
      </c>
      <c r="AZ1095" s="70" t="str">
        <f t="shared" si="191"/>
        <v>EXTENDED</v>
      </c>
      <c r="BA1095" s="1"/>
      <c r="BB1095" s="57"/>
      <c r="BE1095"/>
      <c r="BF1095" s="1"/>
      <c r="BG1095" s="1"/>
      <c r="BH1095" s="1"/>
      <c r="BI1095" s="1"/>
      <c r="BJ1095" s="1"/>
      <c r="BK1095" s="1"/>
      <c r="BL1095" s="1"/>
      <c r="BM1095" s="1"/>
      <c r="BN1095" s="1"/>
      <c r="BO1095" s="1"/>
      <c r="BP1095" s="1"/>
      <c r="BQ1095" s="1"/>
      <c r="BR1095" s="1"/>
      <c r="BS1095" s="1"/>
      <c r="BT1095" s="1"/>
      <c r="BU1095" s="1"/>
      <c r="BV1095" s="1"/>
      <c r="BW1095" s="1"/>
      <c r="BX1095" s="1"/>
      <c r="BY1095" s="1"/>
      <c r="BZ1095" s="1"/>
    </row>
    <row r="1096" spans="1:78" s="59" customFormat="1" ht="102">
      <c r="A1096" s="45" t="str">
        <f t="shared" si="183"/>
        <v>EXT</v>
      </c>
      <c r="B1096" s="131" t="s">
        <v>2079</v>
      </c>
      <c r="C1096" s="131"/>
      <c r="D1096" s="214" t="s">
        <v>3431</v>
      </c>
      <c r="E1096" s="61" t="s">
        <v>41</v>
      </c>
      <c r="F1096" s="281" t="e">
        <v>#N/A</v>
      </c>
      <c r="G1096" s="62">
        <f t="shared" si="176"/>
        <v>6</v>
      </c>
      <c r="H1096" s="62" t="s">
        <v>42</v>
      </c>
      <c r="I1096" s="64" t="s">
        <v>1655</v>
      </c>
      <c r="J1096" s="64" t="s">
        <v>1656</v>
      </c>
      <c r="K1096" s="65"/>
      <c r="L1096" s="65"/>
      <c r="M1096" s="65"/>
      <c r="N1096" s="64"/>
      <c r="O1096" s="66" t="s">
        <v>42</v>
      </c>
      <c r="P1096" s="66" t="str">
        <f t="shared" si="184"/>
        <v>0..1</v>
      </c>
      <c r="Q1096" s="6" t="s">
        <v>4629</v>
      </c>
      <c r="R1096" s="67" t="s">
        <v>4630</v>
      </c>
      <c r="S1096" s="66" t="s">
        <v>73</v>
      </c>
      <c r="T1096" s="68" t="s">
        <v>56</v>
      </c>
      <c r="U1096" s="62" t="s">
        <v>42</v>
      </c>
      <c r="V1096" s="66"/>
      <c r="W1096" s="69"/>
      <c r="X1096" s="38"/>
      <c r="Y1096" s="70" t="s">
        <v>47</v>
      </c>
      <c r="Z1096" s="70" t="s">
        <v>47</v>
      </c>
      <c r="AA1096" s="4"/>
      <c r="AB1096" s="13" t="str">
        <f t="shared" si="185"/>
        <v>/rsm:CrossIndustryInvoice/rsm:SupplyChainTradeTransaction/ram:ApplicableHeaderTradeSettlement/ram:SpecifiedTradePaymentTerms/ram:PayeeTradeParty/ram:PostalTradeAddress</v>
      </c>
      <c r="AC1096" s="13" t="str">
        <f t="shared" si="186"/>
        <v>/ram:CityName</v>
      </c>
      <c r="AD1096" s="14">
        <f>COUNTIFS(R$4:R1096,AB1096)</f>
        <v>1</v>
      </c>
      <c r="AE1096" s="1"/>
      <c r="AF1096" s="61" t="str">
        <f t="shared" si="187"/>
        <v>EXT</v>
      </c>
      <c r="AG1096" s="62">
        <f t="shared" si="188"/>
        <v>6</v>
      </c>
      <c r="AH1096" s="62" t="str">
        <f t="shared" si="189"/>
        <v>0..1</v>
      </c>
      <c r="AI1096" s="64" t="s">
        <v>3840</v>
      </c>
      <c r="AJ1096" s="64"/>
      <c r="AK1096" s="65"/>
      <c r="AL1096" s="65" t="s">
        <v>3841</v>
      </c>
      <c r="AM1096" s="65"/>
      <c r="AN1096" s="64"/>
      <c r="AO1096" s="66" t="str">
        <f t="shared" si="182"/>
        <v>0..1</v>
      </c>
      <c r="AP1096" s="66" t="str">
        <f t="shared" si="182"/>
        <v>0..1</v>
      </c>
      <c r="AQ1096" s="6" t="str">
        <f t="shared" si="182"/>
        <v>/rsm:CrossIndustryInvoice
/rsm:SupplyChainTradeTransaction
/ram:ApplicableHeaderTradeSettlement
/ram:SpecifiedTradePaymentTerms
/ram:PayeeTradeParty
/ram:PostalTradeAddress
/ram:CityName</v>
      </c>
      <c r="AR1096" s="67" t="str">
        <f t="shared" si="182"/>
        <v>/rsm:CrossIndustryInvoice/rsm:SupplyChainTradeTransaction/ram:ApplicableHeaderTradeSettlement/ram:SpecifiedTradePaymentTerms/ram:PayeeTradeParty/ram:PostalTradeAddress/ram:CityName</v>
      </c>
      <c r="AS1096" s="66" t="s">
        <v>73</v>
      </c>
      <c r="AT1096" s="68" t="s">
        <v>56</v>
      </c>
      <c r="AU1096" s="62" t="str">
        <f t="shared" si="190"/>
        <v>0..1</v>
      </c>
      <c r="AV1096" s="66"/>
      <c r="AW1096" s="69"/>
      <c r="AX1096" s="7"/>
      <c r="AY1096" s="70" t="str">
        <f t="shared" si="191"/>
        <v>EXTENDED</v>
      </c>
      <c r="AZ1096" s="70" t="str">
        <f t="shared" si="191"/>
        <v>EXTENDED</v>
      </c>
      <c r="BA1096" s="1"/>
      <c r="BB1096" s="57"/>
      <c r="BE1096"/>
      <c r="BF1096" s="1"/>
      <c r="BG1096" s="1"/>
      <c r="BH1096" s="1"/>
      <c r="BI1096" s="1"/>
      <c r="BJ1096" s="1"/>
      <c r="BK1096" s="1"/>
      <c r="BL1096" s="1"/>
      <c r="BM1096" s="1"/>
      <c r="BN1096" s="1"/>
      <c r="BO1096" s="1"/>
      <c r="BP1096" s="1"/>
      <c r="BQ1096" s="1"/>
      <c r="BR1096" s="1"/>
      <c r="BS1096" s="1"/>
      <c r="BT1096" s="1"/>
      <c r="BU1096" s="1"/>
      <c r="BV1096" s="1"/>
      <c r="BW1096" s="1"/>
      <c r="BX1096" s="1"/>
      <c r="BY1096" s="1"/>
      <c r="BZ1096" s="1"/>
    </row>
    <row r="1097" spans="1:78" s="59" customFormat="1" ht="102">
      <c r="A1097" s="45" t="str">
        <f t="shared" si="183"/>
        <v>EXT</v>
      </c>
      <c r="B1097" s="131" t="s">
        <v>2079</v>
      </c>
      <c r="C1097" s="131"/>
      <c r="D1097" s="214" t="s">
        <v>3431</v>
      </c>
      <c r="E1097" s="61" t="s">
        <v>41</v>
      </c>
      <c r="F1097" s="281" t="e">
        <v>#N/A</v>
      </c>
      <c r="G1097" s="62">
        <f t="shared" si="176"/>
        <v>6</v>
      </c>
      <c r="H1097" s="62" t="s">
        <v>32</v>
      </c>
      <c r="I1097" s="64" t="s">
        <v>1660</v>
      </c>
      <c r="J1097" s="64" t="s">
        <v>1661</v>
      </c>
      <c r="K1097" s="65" t="s">
        <v>1662</v>
      </c>
      <c r="L1097" s="65"/>
      <c r="M1097" s="65"/>
      <c r="N1097" s="64"/>
      <c r="O1097" s="66" t="s">
        <v>32</v>
      </c>
      <c r="P1097" s="66" t="str">
        <f t="shared" si="184"/>
        <v>1..1</v>
      </c>
      <c r="Q1097" s="6" t="s">
        <v>4631</v>
      </c>
      <c r="R1097" s="67" t="s">
        <v>4632</v>
      </c>
      <c r="S1097" s="66" t="s">
        <v>131</v>
      </c>
      <c r="T1097" s="68" t="s">
        <v>56</v>
      </c>
      <c r="U1097" s="62" t="s">
        <v>42</v>
      </c>
      <c r="V1097" s="66"/>
      <c r="W1097" s="69"/>
      <c r="X1097" s="38"/>
      <c r="Y1097" s="70" t="s">
        <v>47</v>
      </c>
      <c r="Z1097" s="70" t="s">
        <v>47</v>
      </c>
      <c r="AA1097" s="4"/>
      <c r="AB1097" s="13" t="str">
        <f t="shared" si="185"/>
        <v>/rsm:CrossIndustryInvoice/rsm:SupplyChainTradeTransaction/ram:ApplicableHeaderTradeSettlement/ram:SpecifiedTradePaymentTerms/ram:PayeeTradeParty/ram:PostalTradeAddress</v>
      </c>
      <c r="AC1097" s="13" t="str">
        <f t="shared" si="186"/>
        <v>/ram:CountryID</v>
      </c>
      <c r="AD1097" s="14">
        <f>COUNTIFS(R$4:R1097,AB1097)</f>
        <v>1</v>
      </c>
      <c r="AE1097" s="1"/>
      <c r="AF1097" s="61" t="str">
        <f t="shared" si="187"/>
        <v>EXT</v>
      </c>
      <c r="AG1097" s="62">
        <f t="shared" si="188"/>
        <v>6</v>
      </c>
      <c r="AH1097" s="62" t="str">
        <f t="shared" si="189"/>
        <v>1..1</v>
      </c>
      <c r="AI1097" s="64" t="s">
        <v>3844</v>
      </c>
      <c r="AJ1097" s="64"/>
      <c r="AK1097" s="65"/>
      <c r="AL1097" s="65" t="s">
        <v>3845</v>
      </c>
      <c r="AM1097" s="65"/>
      <c r="AN1097" s="64"/>
      <c r="AO1097" s="66" t="str">
        <f t="shared" si="182"/>
        <v>1..1</v>
      </c>
      <c r="AP1097" s="66" t="str">
        <f t="shared" si="182"/>
        <v>1..1</v>
      </c>
      <c r="AQ1097" s="6" t="str">
        <f t="shared" si="182"/>
        <v>/rsm:CrossIndustryInvoice
/rsm:SupplyChainTradeTransaction
/ram:ApplicableHeaderTradeSettlement
/ram:SpecifiedTradePaymentTerms
/ram:PayeeTradeParty
/ram:PostalTradeAddress
/ram:CountryID</v>
      </c>
      <c r="AR1097" s="67" t="str">
        <f t="shared" si="182"/>
        <v>/rsm:CrossIndustryInvoice/rsm:SupplyChainTradeTransaction/ram:ApplicableHeaderTradeSettlement/ram:SpecifiedTradePaymentTerms/ram:PayeeTradeParty/ram:PostalTradeAddress/ram:CountryID</v>
      </c>
      <c r="AS1097" s="66" t="s">
        <v>131</v>
      </c>
      <c r="AT1097" s="68" t="s">
        <v>56</v>
      </c>
      <c r="AU1097" s="62" t="str">
        <f t="shared" si="190"/>
        <v>0..1</v>
      </c>
      <c r="AV1097" s="66"/>
      <c r="AW1097" s="69"/>
      <c r="AX1097" s="7"/>
      <c r="AY1097" s="70" t="str">
        <f t="shared" si="191"/>
        <v>EXTENDED</v>
      </c>
      <c r="AZ1097" s="70" t="str">
        <f t="shared" si="191"/>
        <v>EXTENDED</v>
      </c>
      <c r="BA1097" s="1"/>
      <c r="BB1097" s="57"/>
      <c r="BE1097"/>
      <c r="BF1097" s="1"/>
      <c r="BG1097" s="1"/>
      <c r="BH1097" s="1"/>
      <c r="BI1097" s="1"/>
      <c r="BJ1097" s="1"/>
      <c r="BK1097" s="1"/>
      <c r="BL1097" s="1"/>
      <c r="BM1097" s="1"/>
      <c r="BN1097" s="1"/>
      <c r="BO1097" s="1"/>
      <c r="BP1097" s="1"/>
      <c r="BQ1097" s="1"/>
      <c r="BR1097" s="1"/>
      <c r="BS1097" s="1"/>
      <c r="BT1097" s="1"/>
      <c r="BU1097" s="1"/>
      <c r="BV1097" s="1"/>
      <c r="BW1097" s="1"/>
      <c r="BX1097" s="1"/>
      <c r="BY1097" s="1"/>
      <c r="BZ1097" s="1"/>
    </row>
    <row r="1098" spans="1:78" s="59" customFormat="1" ht="102">
      <c r="A1098" s="45" t="str">
        <f t="shared" si="183"/>
        <v>EXT</v>
      </c>
      <c r="B1098" s="131" t="s">
        <v>2079</v>
      </c>
      <c r="C1098" s="131"/>
      <c r="D1098" s="214" t="s">
        <v>3431</v>
      </c>
      <c r="E1098" s="61" t="s">
        <v>41</v>
      </c>
      <c r="F1098" s="281" t="e">
        <v>#N/A</v>
      </c>
      <c r="G1098" s="62">
        <f t="shared" si="176"/>
        <v>6</v>
      </c>
      <c r="H1098" s="62" t="s">
        <v>42</v>
      </c>
      <c r="I1098" s="64" t="s">
        <v>1666</v>
      </c>
      <c r="J1098" s="64" t="s">
        <v>1667</v>
      </c>
      <c r="K1098" s="65" t="s">
        <v>1668</v>
      </c>
      <c r="L1098" s="65"/>
      <c r="M1098" s="65" t="s">
        <v>35</v>
      </c>
      <c r="N1098" s="64" t="s">
        <v>70</v>
      </c>
      <c r="O1098" s="66" t="s">
        <v>42</v>
      </c>
      <c r="P1098" s="66" t="str">
        <f t="shared" si="184"/>
        <v>0..1</v>
      </c>
      <c r="Q1098" s="6" t="s">
        <v>4633</v>
      </c>
      <c r="R1098" s="67" t="s">
        <v>4634</v>
      </c>
      <c r="S1098" s="66" t="s">
        <v>73</v>
      </c>
      <c r="T1098" s="68" t="s">
        <v>56</v>
      </c>
      <c r="U1098" s="62" t="s">
        <v>62</v>
      </c>
      <c r="V1098" s="66"/>
      <c r="W1098" s="69" t="s">
        <v>35</v>
      </c>
      <c r="X1098" s="38"/>
      <c r="Y1098" s="70" t="s">
        <v>47</v>
      </c>
      <c r="Z1098" s="70" t="s">
        <v>47</v>
      </c>
      <c r="AA1098" s="4"/>
      <c r="AB1098" s="13" t="str">
        <f t="shared" si="185"/>
        <v>/rsm:CrossIndustryInvoice/rsm:SupplyChainTradeTransaction/ram:ApplicableHeaderTradeSettlement/ram:SpecifiedTradePaymentTerms/ram:PayeeTradeParty/ram:PostalTradeAddress</v>
      </c>
      <c r="AC1098" s="13" t="str">
        <f t="shared" si="186"/>
        <v>/ram:CountrySubDivisionName</v>
      </c>
      <c r="AD1098" s="14">
        <f>COUNTIFS(R$4:R1098,AB1098)</f>
        <v>1</v>
      </c>
      <c r="AE1098" s="1"/>
      <c r="AF1098" s="61" t="str">
        <f t="shared" si="187"/>
        <v>EXT</v>
      </c>
      <c r="AG1098" s="62">
        <f t="shared" si="188"/>
        <v>6</v>
      </c>
      <c r="AH1098" s="62" t="str">
        <f t="shared" si="189"/>
        <v>0..1</v>
      </c>
      <c r="AI1098" s="64" t="s">
        <v>3848</v>
      </c>
      <c r="AJ1098" s="64" t="s">
        <v>1671</v>
      </c>
      <c r="AK1098" s="65" t="s">
        <v>1672</v>
      </c>
      <c r="AL1098" s="65"/>
      <c r="AM1098" s="65" t="s">
        <v>35</v>
      </c>
      <c r="AN1098" s="64" t="s">
        <v>78</v>
      </c>
      <c r="AO1098" s="66" t="str">
        <f t="shared" si="182"/>
        <v>0..1</v>
      </c>
      <c r="AP1098" s="66" t="str">
        <f t="shared" si="182"/>
        <v>0..1</v>
      </c>
      <c r="AQ1098" s="6" t="str">
        <f t="shared" si="182"/>
        <v>/rsm:CrossIndustryInvoice
/rsm:SupplyChainTradeTransaction
/ram:ApplicableHeaderTradeSettlement
/ram:SpecifiedTradePaymentTerms
/ram:PayeeTradeParty
/ram:PostalTradeAddress
/ram:CountrySubDivisionName</v>
      </c>
      <c r="AR1098" s="67" t="str">
        <f t="shared" si="182"/>
        <v>/rsm:CrossIndustryInvoice/rsm:SupplyChainTradeTransaction/ram:ApplicableHeaderTradeSettlement/ram:SpecifiedTradePaymentTerms/ram:PayeeTradeParty/ram:PostalTradeAddress/ram:CountrySubDivisionName</v>
      </c>
      <c r="AS1098" s="66" t="s">
        <v>73</v>
      </c>
      <c r="AT1098" s="68" t="s">
        <v>56</v>
      </c>
      <c r="AU1098" s="62" t="str">
        <f t="shared" si="190"/>
        <v>0..n</v>
      </c>
      <c r="AV1098" s="66"/>
      <c r="AW1098" s="69" t="s">
        <v>35</v>
      </c>
      <c r="AX1098" s="7"/>
      <c r="AY1098" s="70" t="str">
        <f t="shared" si="191"/>
        <v>EXTENDED</v>
      </c>
      <c r="AZ1098" s="70" t="str">
        <f t="shared" si="191"/>
        <v>EXTENDED</v>
      </c>
      <c r="BA1098" s="1"/>
      <c r="BB1098" s="57"/>
      <c r="BE1098"/>
      <c r="BF1098" s="1"/>
      <c r="BG1098" s="1"/>
      <c r="BH1098" s="1"/>
      <c r="BI1098" s="1"/>
      <c r="BJ1098" s="1"/>
      <c r="BK1098" s="1"/>
      <c r="BL1098" s="1"/>
      <c r="BM1098" s="1"/>
      <c r="BN1098" s="1"/>
      <c r="BO1098" s="1"/>
      <c r="BP1098" s="1"/>
      <c r="BQ1098" s="1"/>
      <c r="BR1098" s="1"/>
      <c r="BS1098" s="1"/>
      <c r="BT1098" s="1"/>
      <c r="BU1098" s="1"/>
      <c r="BV1098" s="1"/>
      <c r="BW1098" s="1"/>
      <c r="BX1098" s="1"/>
      <c r="BY1098" s="1"/>
      <c r="BZ1098" s="1"/>
    </row>
    <row r="1099" spans="1:78" s="59" customFormat="1" ht="89.25">
      <c r="A1099" s="45" t="str">
        <f t="shared" si="183"/>
        <v>EXT</v>
      </c>
      <c r="B1099" s="131" t="s">
        <v>2079</v>
      </c>
      <c r="C1099" s="131"/>
      <c r="D1099" s="214" t="s">
        <v>3431</v>
      </c>
      <c r="E1099" s="139" t="s">
        <v>41</v>
      </c>
      <c r="F1099" s="295" t="e">
        <v>#N/A</v>
      </c>
      <c r="G1099" s="140">
        <f t="shared" si="176"/>
        <v>5</v>
      </c>
      <c r="H1099" s="140" t="s">
        <v>42</v>
      </c>
      <c r="I1099" s="247" t="s">
        <v>4635</v>
      </c>
      <c r="J1099" s="242"/>
      <c r="K1099" s="243"/>
      <c r="L1099" s="243"/>
      <c r="M1099" s="243"/>
      <c r="N1099" s="242"/>
      <c r="O1099" s="244" t="s">
        <v>42</v>
      </c>
      <c r="P1099" s="244" t="str">
        <f t="shared" si="184"/>
        <v>0..1</v>
      </c>
      <c r="Q1099" s="141" t="s">
        <v>4636</v>
      </c>
      <c r="R1099" s="142" t="s">
        <v>4637</v>
      </c>
      <c r="S1099" s="244"/>
      <c r="T1099" s="245"/>
      <c r="U1099" s="140" t="s">
        <v>62</v>
      </c>
      <c r="V1099" s="244"/>
      <c r="W1099" s="246"/>
      <c r="X1099" s="38"/>
      <c r="Y1099" s="143" t="s">
        <v>47</v>
      </c>
      <c r="Z1099" s="143" t="s">
        <v>48</v>
      </c>
      <c r="AA1099" s="4"/>
      <c r="AB1099" s="13" t="str">
        <f t="shared" si="185"/>
        <v>/rsm:CrossIndustryInvoice/rsm:SupplyChainTradeTransaction/ram:ApplicableHeaderTradeSettlement/ram:SpecifiedTradePaymentTerms/ram:PayeeTradeParty</v>
      </c>
      <c r="AC1099" s="13" t="str">
        <f t="shared" si="186"/>
        <v>/ram:URIUniversalCommunication</v>
      </c>
      <c r="AD1099" s="14">
        <f>COUNTIFS(R$4:R1099,AB1099)</f>
        <v>1</v>
      </c>
      <c r="AE1099" s="1"/>
      <c r="AF1099" s="139" t="str">
        <f t="shared" si="187"/>
        <v>EXT</v>
      </c>
      <c r="AG1099" s="140">
        <f t="shared" si="188"/>
        <v>5</v>
      </c>
      <c r="AH1099" s="140" t="str">
        <f t="shared" si="189"/>
        <v>0..1</v>
      </c>
      <c r="AI1099" s="247" t="s">
        <v>1001</v>
      </c>
      <c r="AJ1099" s="242"/>
      <c r="AK1099" s="243"/>
      <c r="AL1099" s="243"/>
      <c r="AM1099" s="243"/>
      <c r="AN1099" s="242"/>
      <c r="AO1099" s="244" t="str">
        <f t="shared" si="182"/>
        <v>0..1</v>
      </c>
      <c r="AP1099" s="244" t="str">
        <f t="shared" si="182"/>
        <v>0..1</v>
      </c>
      <c r="AQ1099" s="141" t="str">
        <f t="shared" si="182"/>
        <v>/rsm:CrossIndustryInvoice
/rsm:SupplyChainTradeTransaction
/ram:ApplicableHeaderTradeSettlement
/ram:SpecifiedTradePaymentTerms
/ram:PayeeTradeParty
/ram:URIUniversalCommunication</v>
      </c>
      <c r="AR1099" s="142" t="str">
        <f t="shared" si="182"/>
        <v>/rsm:CrossIndustryInvoice/rsm:SupplyChainTradeTransaction/ram:ApplicableHeaderTradeSettlement/ram:SpecifiedTradePaymentTerms/ram:PayeeTradeParty/ram:URIUniversalCommunication</v>
      </c>
      <c r="AS1099" s="244"/>
      <c r="AT1099" s="245"/>
      <c r="AU1099" s="140" t="str">
        <f t="shared" si="190"/>
        <v>0..n</v>
      </c>
      <c r="AV1099" s="244"/>
      <c r="AW1099" s="246"/>
      <c r="AX1099" s="7"/>
      <c r="AY1099" s="143" t="str">
        <f t="shared" si="191"/>
        <v>EXTENDED</v>
      </c>
      <c r="AZ1099" s="143" t="str">
        <f t="shared" si="191"/>
        <v>EXTENDED FR B2B</v>
      </c>
      <c r="BA1099" s="1"/>
      <c r="BB1099" s="57"/>
      <c r="BE1099"/>
      <c r="BF1099" s="1"/>
      <c r="BG1099" s="1"/>
      <c r="BH1099" s="1"/>
      <c r="BI1099" s="1"/>
      <c r="BJ1099" s="1"/>
      <c r="BK1099" s="1"/>
      <c r="BL1099" s="1"/>
      <c r="BM1099" s="1"/>
      <c r="BN1099" s="1"/>
      <c r="BO1099" s="1"/>
      <c r="BP1099" s="1"/>
      <c r="BQ1099" s="1"/>
      <c r="BR1099" s="1"/>
      <c r="BS1099" s="1"/>
      <c r="BT1099" s="1"/>
      <c r="BU1099" s="1"/>
      <c r="BV1099" s="1"/>
      <c r="BW1099" s="1"/>
      <c r="BX1099" s="1"/>
      <c r="BY1099" s="1"/>
      <c r="BZ1099" s="1"/>
    </row>
    <row r="1100" spans="1:78" s="59" customFormat="1" ht="114">
      <c r="A1100" s="45" t="str">
        <f t="shared" si="183"/>
        <v>EXT</v>
      </c>
      <c r="B1100" s="131" t="s">
        <v>2079</v>
      </c>
      <c r="C1100" s="131"/>
      <c r="D1100" s="214" t="s">
        <v>3431</v>
      </c>
      <c r="E1100" s="61" t="s">
        <v>41</v>
      </c>
      <c r="F1100" s="281" t="e">
        <v>#N/A</v>
      </c>
      <c r="G1100" s="62">
        <f t="shared" si="176"/>
        <v>6</v>
      </c>
      <c r="H1100" s="62" t="s">
        <v>32</v>
      </c>
      <c r="I1100" s="64" t="s">
        <v>623</v>
      </c>
      <c r="J1100" s="64"/>
      <c r="K1100" s="65"/>
      <c r="L1100" s="65"/>
      <c r="M1100" s="65"/>
      <c r="N1100" s="64"/>
      <c r="O1100" s="66" t="s">
        <v>32</v>
      </c>
      <c r="P1100" s="66" t="str">
        <f t="shared" si="184"/>
        <v>1..1</v>
      </c>
      <c r="Q1100" s="6" t="s">
        <v>4638</v>
      </c>
      <c r="R1100" s="67" t="s">
        <v>4639</v>
      </c>
      <c r="S1100" s="66" t="s">
        <v>55</v>
      </c>
      <c r="T1100" s="68" t="s">
        <v>56</v>
      </c>
      <c r="U1100" s="62" t="s">
        <v>42</v>
      </c>
      <c r="V1100" s="66"/>
      <c r="W1100" s="69"/>
      <c r="X1100" s="38"/>
      <c r="Y1100" s="70" t="s">
        <v>47</v>
      </c>
      <c r="Z1100" s="70" t="s">
        <v>48</v>
      </c>
      <c r="AA1100" s="4"/>
      <c r="AB1100" s="13" t="str">
        <f t="shared" si="185"/>
        <v>/rsm:CrossIndustryInvoice/rsm:SupplyChainTradeTransaction/ram:ApplicableHeaderTradeSettlement/ram:SpecifiedTradePaymentTerms/ram:PayeeTradeParty/ram:URIUniversalCommunication</v>
      </c>
      <c r="AC1100" s="13" t="str">
        <f t="shared" si="186"/>
        <v>/ram:URIID</v>
      </c>
      <c r="AD1100" s="14">
        <f>COUNTIFS(R$4:R1100,AB1100)</f>
        <v>1</v>
      </c>
      <c r="AE1100" s="1"/>
      <c r="AF1100" s="61" t="str">
        <f t="shared" si="187"/>
        <v>EXT</v>
      </c>
      <c r="AG1100" s="62">
        <f t="shared" si="188"/>
        <v>6</v>
      </c>
      <c r="AH1100" s="62" t="str">
        <f t="shared" si="189"/>
        <v>1..1</v>
      </c>
      <c r="AI1100" s="64" t="s">
        <v>2172</v>
      </c>
      <c r="AJ1100" s="64"/>
      <c r="AK1100" s="65"/>
      <c r="AL1100" s="65"/>
      <c r="AM1100" s="65"/>
      <c r="AN1100" s="64"/>
      <c r="AO1100" s="66" t="str">
        <f t="shared" si="182"/>
        <v>1..1</v>
      </c>
      <c r="AP1100" s="66" t="str">
        <f t="shared" si="182"/>
        <v>1..1</v>
      </c>
      <c r="AQ1100" s="6" t="str">
        <f t="shared" si="182"/>
        <v>/rsm:CrossIndustryInvoice
/rsm:SupplyChainTradeTransaction
/ram:ApplicableHeaderTradeSettlement
/ram:SpecifiedTradePaymentTerms
/ram:PayeeTradeParty
/ram:URIUniversalCommunication
/ram:URIID</v>
      </c>
      <c r="AR1100" s="67" t="str">
        <f t="shared" si="182"/>
        <v>/rsm:CrossIndustryInvoice/rsm:SupplyChainTradeTransaction/ram:ApplicableHeaderTradeSettlement/ram:SpecifiedTradePaymentTerms/ram:PayeeTradeParty/ram:URIUniversalCommunication/ram:URIID</v>
      </c>
      <c r="AS1100" s="66" t="s">
        <v>55</v>
      </c>
      <c r="AT1100" s="68" t="s">
        <v>56</v>
      </c>
      <c r="AU1100" s="62" t="str">
        <f t="shared" si="190"/>
        <v>0..1</v>
      </c>
      <c r="AV1100" s="66"/>
      <c r="AW1100" s="69"/>
      <c r="AX1100" s="7"/>
      <c r="AY1100" s="70" t="str">
        <f t="shared" si="191"/>
        <v>EXTENDED</v>
      </c>
      <c r="AZ1100" s="70" t="str">
        <f t="shared" si="191"/>
        <v>EXTENDED FR B2B</v>
      </c>
      <c r="BA1100" s="1"/>
      <c r="BB1100" s="57"/>
      <c r="BE1100"/>
      <c r="BF1100" s="1"/>
      <c r="BG1100" s="1"/>
      <c r="BH1100" s="1"/>
      <c r="BI1100" s="1"/>
      <c r="BJ1100" s="1"/>
      <c r="BK1100" s="1"/>
      <c r="BL1100" s="1"/>
      <c r="BM1100" s="1"/>
      <c r="BN1100" s="1"/>
      <c r="BO1100" s="1"/>
      <c r="BP1100" s="1"/>
      <c r="BQ1100" s="1"/>
      <c r="BR1100" s="1"/>
      <c r="BS1100" s="1"/>
      <c r="BT1100" s="1"/>
      <c r="BU1100" s="1"/>
      <c r="BV1100" s="1"/>
      <c r="BW1100" s="1"/>
      <c r="BX1100" s="1"/>
      <c r="BY1100" s="1"/>
      <c r="BZ1100" s="1"/>
    </row>
    <row r="1101" spans="1:78" s="59" customFormat="1" ht="114.75">
      <c r="A1101" s="45" t="str">
        <f t="shared" si="183"/>
        <v>EXT</v>
      </c>
      <c r="B1101" s="131" t="s">
        <v>2079</v>
      </c>
      <c r="C1101" s="131"/>
      <c r="D1101" s="214" t="s">
        <v>3431</v>
      </c>
      <c r="E1101" s="61" t="s">
        <v>41</v>
      </c>
      <c r="F1101" s="281" t="e">
        <v>#N/A</v>
      </c>
      <c r="G1101" s="62">
        <f t="shared" ref="G1101:G1140" si="192">LEN(R1101)-LEN(SUBSTITUTE(R1101,"/",""))-1</f>
        <v>7</v>
      </c>
      <c r="H1101" s="62" t="s">
        <v>42</v>
      </c>
      <c r="I1101" s="64" t="s">
        <v>498</v>
      </c>
      <c r="J1101" s="64"/>
      <c r="K1101" s="65"/>
      <c r="L1101" s="65"/>
      <c r="M1101" s="65"/>
      <c r="N1101" s="64"/>
      <c r="O1101" s="66" t="s">
        <v>32</v>
      </c>
      <c r="P1101" s="66" t="str">
        <f t="shared" si="184"/>
        <v>1..1</v>
      </c>
      <c r="Q1101" s="6" t="s">
        <v>4640</v>
      </c>
      <c r="R1101" s="67" t="s">
        <v>4641</v>
      </c>
      <c r="S1101" s="66" t="s">
        <v>329</v>
      </c>
      <c r="T1101" s="68" t="s">
        <v>163</v>
      </c>
      <c r="U1101" s="62" t="s">
        <v>42</v>
      </c>
      <c r="V1101" s="66"/>
      <c r="W1101" s="69"/>
      <c r="X1101" s="38"/>
      <c r="Y1101" s="70" t="s">
        <v>47</v>
      </c>
      <c r="Z1101" s="70" t="s">
        <v>48</v>
      </c>
      <c r="AA1101" s="4"/>
      <c r="AB1101" s="13" t="str">
        <f t="shared" si="185"/>
        <v>/rsm:CrossIndustryInvoice/rsm:SupplyChainTradeTransaction/ram:ApplicableHeaderTradeSettlement/ram:SpecifiedTradePaymentTerms/ram:PayeeTradeParty/ram:URIUniversalCommunication/ram:URIID</v>
      </c>
      <c r="AC1101" s="13" t="str">
        <f t="shared" si="186"/>
        <v>/@schemeID</v>
      </c>
      <c r="AD1101" s="14">
        <f>COUNTIFS(R$4:R1101,AB1101)</f>
        <v>1</v>
      </c>
      <c r="AE1101" s="1"/>
      <c r="AF1101" s="61" t="str">
        <f t="shared" si="187"/>
        <v>EXT</v>
      </c>
      <c r="AG1101" s="62">
        <f t="shared" si="188"/>
        <v>7</v>
      </c>
      <c r="AH1101" s="62" t="str">
        <f t="shared" si="189"/>
        <v>0..1</v>
      </c>
      <c r="AI1101" s="64" t="s">
        <v>330</v>
      </c>
      <c r="AJ1101" s="64"/>
      <c r="AK1101" s="65"/>
      <c r="AL1101" s="65"/>
      <c r="AM1101" s="65"/>
      <c r="AN1101" s="64"/>
      <c r="AO1101" s="66" t="str">
        <f t="shared" si="182"/>
        <v>1..1</v>
      </c>
      <c r="AP1101" s="66" t="str">
        <f t="shared" si="182"/>
        <v>1..1</v>
      </c>
      <c r="AQ1101" s="6" t="str">
        <f t="shared" si="182"/>
        <v>/rsm:CrossIndustryInvoice
/rsm:SupplyChainTradeTransaction
/ram:ApplicableHeaderTradeSettlement
/ram:SpecifiedTradePaymentTerms
/ram:PayeeTradeParty
/ram:URIUniversalCommunication
/ram:URIID
/@schemeID</v>
      </c>
      <c r="AR1101" s="67" t="str">
        <f t="shared" si="182"/>
        <v>/rsm:CrossIndustryInvoice/rsm:SupplyChainTradeTransaction/ram:ApplicableHeaderTradeSettlement/ram:SpecifiedTradePaymentTerms/ram:PayeeTradeParty/ram:URIUniversalCommunication/ram:URIID/@schemeID</v>
      </c>
      <c r="AS1101" s="66" t="s">
        <v>329</v>
      </c>
      <c r="AT1101" s="68" t="s">
        <v>163</v>
      </c>
      <c r="AU1101" s="62" t="str">
        <f t="shared" si="190"/>
        <v>0..1</v>
      </c>
      <c r="AV1101" s="66"/>
      <c r="AW1101" s="69"/>
      <c r="AX1101" s="7"/>
      <c r="AY1101" s="70" t="str">
        <f t="shared" si="191"/>
        <v>EXTENDED</v>
      </c>
      <c r="AZ1101" s="70" t="str">
        <f t="shared" si="191"/>
        <v>EXTENDED FR B2B</v>
      </c>
      <c r="BA1101" s="1"/>
      <c r="BB1101" s="57"/>
      <c r="BE1101"/>
      <c r="BF1101" s="1"/>
      <c r="BG1101" s="1"/>
      <c r="BH1101" s="1"/>
      <c r="BI1101" s="1"/>
      <c r="BJ1101" s="1"/>
      <c r="BK1101" s="1"/>
      <c r="BL1101" s="1"/>
      <c r="BM1101" s="1"/>
      <c r="BN1101" s="1"/>
      <c r="BO1101" s="1"/>
      <c r="BP1101" s="1"/>
      <c r="BQ1101" s="1"/>
      <c r="BR1101" s="1"/>
      <c r="BS1101" s="1"/>
      <c r="BT1101" s="1"/>
      <c r="BU1101" s="1"/>
      <c r="BV1101" s="1"/>
      <c r="BW1101" s="1"/>
      <c r="BX1101" s="1"/>
      <c r="BY1101" s="1"/>
      <c r="BZ1101" s="1"/>
    </row>
    <row r="1102" spans="1:78" s="59" customFormat="1" ht="89.25">
      <c r="A1102" s="45" t="str">
        <f t="shared" si="183"/>
        <v>EXT</v>
      </c>
      <c r="B1102" s="131" t="s">
        <v>2079</v>
      </c>
      <c r="C1102" s="131"/>
      <c r="D1102" s="214" t="s">
        <v>3431</v>
      </c>
      <c r="E1102" s="139" t="s">
        <v>41</v>
      </c>
      <c r="F1102" s="295" t="e">
        <v>#N/A</v>
      </c>
      <c r="G1102" s="140">
        <f t="shared" si="192"/>
        <v>5</v>
      </c>
      <c r="H1102" s="140" t="s">
        <v>62</v>
      </c>
      <c r="I1102" s="247" t="s">
        <v>4642</v>
      </c>
      <c r="J1102" s="242"/>
      <c r="K1102" s="243"/>
      <c r="L1102" s="243"/>
      <c r="M1102" s="243"/>
      <c r="N1102" s="242"/>
      <c r="O1102" s="244" t="s">
        <v>62</v>
      </c>
      <c r="P1102" s="244" t="str">
        <f t="shared" si="184"/>
        <v>0..n</v>
      </c>
      <c r="Q1102" s="141" t="s">
        <v>4643</v>
      </c>
      <c r="R1102" s="142" t="s">
        <v>4644</v>
      </c>
      <c r="S1102" s="244"/>
      <c r="T1102" s="245"/>
      <c r="U1102" s="140" t="s">
        <v>62</v>
      </c>
      <c r="V1102" s="244"/>
      <c r="W1102" s="246"/>
      <c r="X1102" s="38"/>
      <c r="Y1102" s="143" t="s">
        <v>47</v>
      </c>
      <c r="Z1102" s="143" t="s">
        <v>47</v>
      </c>
      <c r="AA1102" s="4"/>
      <c r="AB1102" s="13" t="str">
        <f t="shared" si="185"/>
        <v>/rsm:CrossIndustryInvoice/rsm:SupplyChainTradeTransaction/ram:ApplicableHeaderTradeSettlement/ram:SpecifiedTradePaymentTerms/ram:PayeeTradeParty</v>
      </c>
      <c r="AC1102" s="13" t="str">
        <f t="shared" si="186"/>
        <v>/ram:SpecifiedTaxRegistration</v>
      </c>
      <c r="AD1102" s="14">
        <f>COUNTIFS(R$4:R1102,AB1102)</f>
        <v>1</v>
      </c>
      <c r="AE1102" s="1"/>
      <c r="AF1102" s="139" t="str">
        <f t="shared" si="187"/>
        <v>EXT</v>
      </c>
      <c r="AG1102" s="140">
        <f t="shared" si="188"/>
        <v>5</v>
      </c>
      <c r="AH1102" s="140" t="str">
        <f t="shared" si="189"/>
        <v>0..n</v>
      </c>
      <c r="AI1102" s="247" t="s">
        <v>1011</v>
      </c>
      <c r="AJ1102" s="242"/>
      <c r="AK1102" s="243"/>
      <c r="AL1102" s="243"/>
      <c r="AM1102" s="243"/>
      <c r="AN1102" s="242"/>
      <c r="AO1102" s="244" t="str">
        <f t="shared" si="182"/>
        <v>0..n</v>
      </c>
      <c r="AP1102" s="244" t="str">
        <f t="shared" si="182"/>
        <v>0..n</v>
      </c>
      <c r="AQ1102" s="141" t="str">
        <f t="shared" si="182"/>
        <v>/rsm:CrossIndustryInvoice
/rsm:SupplyChainTradeTransaction
/ram:ApplicableHeaderTradeSettlement
/ram:SpecifiedTradePaymentTerms
/ram:PayeeTradeParty
/ram:SpecifiedTaxRegistration</v>
      </c>
      <c r="AR1102" s="142" t="str">
        <f t="shared" si="182"/>
        <v>/rsm:CrossIndustryInvoice/rsm:SupplyChainTradeTransaction/ram:ApplicableHeaderTradeSettlement/ram:SpecifiedTradePaymentTerms/ram:PayeeTradeParty/ram:SpecifiedTaxRegistration</v>
      </c>
      <c r="AS1102" s="244"/>
      <c r="AT1102" s="245"/>
      <c r="AU1102" s="140" t="str">
        <f t="shared" si="190"/>
        <v>0..n</v>
      </c>
      <c r="AV1102" s="244"/>
      <c r="AW1102" s="246"/>
      <c r="AX1102" s="7"/>
      <c r="AY1102" s="143" t="str">
        <f t="shared" si="191"/>
        <v>EXTENDED</v>
      </c>
      <c r="AZ1102" s="143" t="str">
        <f t="shared" si="191"/>
        <v>EXTENDED</v>
      </c>
      <c r="BA1102" s="1"/>
      <c r="BB1102" s="57"/>
      <c r="BE1102"/>
      <c r="BF1102" s="1"/>
      <c r="BG1102" s="1"/>
      <c r="BH1102" s="1"/>
      <c r="BI1102" s="1"/>
      <c r="BJ1102" s="1"/>
      <c r="BK1102" s="1"/>
      <c r="BL1102" s="1"/>
      <c r="BM1102" s="1"/>
      <c r="BN1102" s="1"/>
      <c r="BO1102" s="1"/>
      <c r="BP1102" s="1"/>
      <c r="BQ1102" s="1"/>
      <c r="BR1102" s="1"/>
      <c r="BS1102" s="1"/>
      <c r="BT1102" s="1"/>
      <c r="BU1102" s="1"/>
      <c r="BV1102" s="1"/>
      <c r="BW1102" s="1"/>
      <c r="BX1102" s="1"/>
      <c r="BY1102" s="1"/>
      <c r="BZ1102" s="1"/>
    </row>
    <row r="1103" spans="1:78" s="59" customFormat="1" ht="114">
      <c r="A1103" s="45" t="str">
        <f t="shared" si="183"/>
        <v>EXT</v>
      </c>
      <c r="B1103" s="131" t="s">
        <v>2079</v>
      </c>
      <c r="C1103" s="131"/>
      <c r="D1103" s="214" t="s">
        <v>3431</v>
      </c>
      <c r="E1103" s="61" t="s">
        <v>41</v>
      </c>
      <c r="F1103" s="281" t="e">
        <v>#N/A</v>
      </c>
      <c r="G1103" s="62">
        <f t="shared" si="192"/>
        <v>6</v>
      </c>
      <c r="H1103" s="62" t="s">
        <v>32</v>
      </c>
      <c r="I1103" s="64" t="s">
        <v>3</v>
      </c>
      <c r="J1103" s="64"/>
      <c r="K1103" s="65"/>
      <c r="L1103" s="65"/>
      <c r="M1103" s="65"/>
      <c r="N1103" s="64"/>
      <c r="O1103" s="66" t="s">
        <v>32</v>
      </c>
      <c r="P1103" s="66" t="str">
        <f t="shared" si="184"/>
        <v>1..1</v>
      </c>
      <c r="Q1103" s="6" t="s">
        <v>4645</v>
      </c>
      <c r="R1103" s="67" t="s">
        <v>4646</v>
      </c>
      <c r="S1103" s="66" t="s">
        <v>55</v>
      </c>
      <c r="T1103" s="68" t="s">
        <v>56</v>
      </c>
      <c r="U1103" s="62" t="s">
        <v>42</v>
      </c>
      <c r="V1103" s="66"/>
      <c r="W1103" s="69"/>
      <c r="X1103" s="38"/>
      <c r="Y1103" s="70" t="s">
        <v>47</v>
      </c>
      <c r="Z1103" s="70" t="s">
        <v>47</v>
      </c>
      <c r="AA1103" s="4"/>
      <c r="AB1103" s="13" t="str">
        <f t="shared" si="185"/>
        <v>/rsm:CrossIndustryInvoice/rsm:SupplyChainTradeTransaction/ram:ApplicableHeaderTradeSettlement/ram:SpecifiedTradePaymentTerms/ram:PayeeTradeParty/ram:SpecifiedTaxRegistration</v>
      </c>
      <c r="AC1103" s="13" t="str">
        <f t="shared" si="186"/>
        <v>/ram:ID</v>
      </c>
      <c r="AD1103" s="14">
        <f>COUNTIFS(R$4:R1103,AB1103)</f>
        <v>1</v>
      </c>
      <c r="AE1103" s="1"/>
      <c r="AF1103" s="61" t="str">
        <f t="shared" si="187"/>
        <v>EXT</v>
      </c>
      <c r="AG1103" s="62">
        <f t="shared" si="188"/>
        <v>6</v>
      </c>
      <c r="AH1103" s="62" t="str">
        <f t="shared" si="189"/>
        <v>1..1</v>
      </c>
      <c r="AI1103" s="64" t="s">
        <v>1014</v>
      </c>
      <c r="AJ1103" s="64"/>
      <c r="AK1103" s="65"/>
      <c r="AL1103" s="65"/>
      <c r="AM1103" s="65"/>
      <c r="AN1103" s="64"/>
      <c r="AO1103" s="66" t="str">
        <f t="shared" si="182"/>
        <v>1..1</v>
      </c>
      <c r="AP1103" s="66" t="str">
        <f t="shared" si="182"/>
        <v>1..1</v>
      </c>
      <c r="AQ1103" s="6" t="str">
        <f t="shared" si="182"/>
        <v>/rsm:CrossIndustryInvoice
/rsm:SupplyChainTradeTransaction
/ram:ApplicableHeaderTradeSettlement
/ram:SpecifiedTradePaymentTerms
/ram:PayeeTradeParty
/ram:SpecifiedTaxRegistration
/ram:ID</v>
      </c>
      <c r="AR1103" s="67" t="str">
        <f t="shared" si="182"/>
        <v>/rsm:CrossIndustryInvoice/rsm:SupplyChainTradeTransaction/ram:ApplicableHeaderTradeSettlement/ram:SpecifiedTradePaymentTerms/ram:PayeeTradeParty/ram:SpecifiedTaxRegistration/ram:ID</v>
      </c>
      <c r="AS1103" s="66" t="s">
        <v>55</v>
      </c>
      <c r="AT1103" s="68" t="s">
        <v>56</v>
      </c>
      <c r="AU1103" s="62" t="str">
        <f t="shared" si="190"/>
        <v>0..1</v>
      </c>
      <c r="AV1103" s="66"/>
      <c r="AW1103" s="69"/>
      <c r="AX1103" s="7"/>
      <c r="AY1103" s="70" t="str">
        <f t="shared" si="191"/>
        <v>EXTENDED</v>
      </c>
      <c r="AZ1103" s="70" t="str">
        <f t="shared" si="191"/>
        <v>EXTENDED</v>
      </c>
      <c r="BA1103" s="1"/>
      <c r="BB1103" s="57"/>
      <c r="BE1103"/>
      <c r="BF1103" s="1"/>
      <c r="BG1103" s="1"/>
      <c r="BH1103" s="1"/>
      <c r="BI1103" s="1"/>
      <c r="BJ1103" s="1"/>
      <c r="BK1103" s="1"/>
      <c r="BL1103" s="1"/>
      <c r="BM1103" s="1"/>
      <c r="BN1103" s="1"/>
      <c r="BO1103" s="1"/>
      <c r="BP1103" s="1"/>
      <c r="BQ1103" s="1"/>
      <c r="BR1103" s="1"/>
      <c r="BS1103" s="1"/>
      <c r="BT1103" s="1"/>
      <c r="BU1103" s="1"/>
      <c r="BV1103" s="1"/>
      <c r="BW1103" s="1"/>
      <c r="BX1103" s="1"/>
      <c r="BY1103" s="1"/>
      <c r="BZ1103" s="1"/>
    </row>
    <row r="1104" spans="1:78" s="59" customFormat="1" ht="114.75">
      <c r="A1104" s="45" t="str">
        <f t="shared" si="183"/>
        <v>EXT</v>
      </c>
      <c r="B1104" s="131" t="s">
        <v>2079</v>
      </c>
      <c r="C1104" s="131"/>
      <c r="D1104" s="214" t="s">
        <v>3431</v>
      </c>
      <c r="E1104" s="61" t="s">
        <v>41</v>
      </c>
      <c r="F1104" s="281" t="e">
        <v>#N/A</v>
      </c>
      <c r="G1104" s="62">
        <f t="shared" si="192"/>
        <v>7</v>
      </c>
      <c r="H1104" s="62" t="s">
        <v>42</v>
      </c>
      <c r="I1104" s="64" t="s">
        <v>498</v>
      </c>
      <c r="J1104" s="64"/>
      <c r="K1104" s="65" t="s">
        <v>1015</v>
      </c>
      <c r="L1104" s="65"/>
      <c r="M1104" s="65" t="s">
        <v>1016</v>
      </c>
      <c r="N1104" s="64"/>
      <c r="O1104" s="66" t="s">
        <v>32</v>
      </c>
      <c r="P1104" s="66" t="str">
        <f t="shared" si="184"/>
        <v>1..1</v>
      </c>
      <c r="Q1104" s="6" t="s">
        <v>4647</v>
      </c>
      <c r="R1104" s="67" t="s">
        <v>4648</v>
      </c>
      <c r="S1104" s="66" t="s">
        <v>329</v>
      </c>
      <c r="T1104" s="68" t="s">
        <v>163</v>
      </c>
      <c r="U1104" s="62" t="s">
        <v>42</v>
      </c>
      <c r="V1104" s="66"/>
      <c r="W1104" s="69"/>
      <c r="X1104" s="38"/>
      <c r="Y1104" s="70" t="s">
        <v>47</v>
      </c>
      <c r="Z1104" s="70" t="s">
        <v>47</v>
      </c>
      <c r="AA1104" s="4"/>
      <c r="AB1104" s="13" t="str">
        <f t="shared" si="185"/>
        <v>/rsm:CrossIndustryInvoice/rsm:SupplyChainTradeTransaction/ram:ApplicableHeaderTradeSettlement/ram:SpecifiedTradePaymentTerms/ram:PayeeTradeParty/ram:SpecifiedTaxRegistration/ram:ID</v>
      </c>
      <c r="AC1104" s="13" t="str">
        <f t="shared" si="186"/>
        <v>/@schemeID</v>
      </c>
      <c r="AD1104" s="14">
        <f>COUNTIFS(R$4:R1104,AB1104)</f>
        <v>1</v>
      </c>
      <c r="AE1104" s="1"/>
      <c r="AF1104" s="61" t="str">
        <f t="shared" si="187"/>
        <v>EXT</v>
      </c>
      <c r="AG1104" s="62">
        <f t="shared" si="188"/>
        <v>7</v>
      </c>
      <c r="AH1104" s="62" t="str">
        <f t="shared" si="189"/>
        <v>0..1</v>
      </c>
      <c r="AI1104" s="64" t="s">
        <v>1019</v>
      </c>
      <c r="AJ1104" s="64"/>
      <c r="AK1104" s="65"/>
      <c r="AL1104" s="65"/>
      <c r="AM1104" s="65"/>
      <c r="AN1104" s="64"/>
      <c r="AO1104" s="66" t="str">
        <f t="shared" si="182"/>
        <v>1..1</v>
      </c>
      <c r="AP1104" s="66" t="str">
        <f t="shared" si="182"/>
        <v>1..1</v>
      </c>
      <c r="AQ1104" s="6" t="str">
        <f t="shared" si="182"/>
        <v>/rsm:CrossIndustryInvoice
/rsm:SupplyChainTradeTransaction
/ram:ApplicableHeaderTradeSettlement
/ram:SpecifiedTradePaymentTerms
/ram:PayeeTradeParty
/ram:SpecifiedTaxRegistration
/ram:ID
/@schemeID</v>
      </c>
      <c r="AR1104" s="67" t="str">
        <f t="shared" si="182"/>
        <v>/rsm:CrossIndustryInvoice/rsm:SupplyChainTradeTransaction/ram:ApplicableHeaderTradeSettlement/ram:SpecifiedTradePaymentTerms/ram:PayeeTradeParty/ram:SpecifiedTaxRegistration/ram:ID/@schemeID</v>
      </c>
      <c r="AS1104" s="66" t="s">
        <v>329</v>
      </c>
      <c r="AT1104" s="68" t="s">
        <v>163</v>
      </c>
      <c r="AU1104" s="62" t="str">
        <f t="shared" si="190"/>
        <v>0..1</v>
      </c>
      <c r="AV1104" s="66"/>
      <c r="AW1104" s="69"/>
      <c r="AX1104" s="7"/>
      <c r="AY1104" s="70" t="str">
        <f t="shared" si="191"/>
        <v>EXTENDED</v>
      </c>
      <c r="AZ1104" s="70" t="str">
        <f t="shared" si="191"/>
        <v>EXTENDED</v>
      </c>
      <c r="BA1104" s="1"/>
      <c r="BB1104" s="57"/>
      <c r="BE1104"/>
      <c r="BF1104" s="1"/>
      <c r="BG1104" s="1"/>
      <c r="BH1104" s="1"/>
      <c r="BI1104" s="1"/>
      <c r="BJ1104" s="1"/>
      <c r="BK1104" s="1"/>
      <c r="BL1104" s="1"/>
      <c r="BM1104" s="1"/>
      <c r="BN1104" s="1"/>
      <c r="BO1104" s="1"/>
      <c r="BP1104" s="1"/>
      <c r="BQ1104" s="1"/>
      <c r="BR1104" s="1"/>
      <c r="BS1104" s="1"/>
      <c r="BT1104" s="1"/>
      <c r="BU1104" s="1"/>
      <c r="BV1104" s="1"/>
      <c r="BW1104" s="1"/>
      <c r="BX1104" s="1"/>
      <c r="BY1104" s="1"/>
      <c r="BZ1104" s="1"/>
    </row>
    <row r="1105" spans="1:78" s="59" customFormat="1" ht="76.5">
      <c r="A1105" s="45" t="str">
        <f t="shared" si="179"/>
        <v>NO</v>
      </c>
      <c r="B1105" s="45"/>
      <c r="C1105" s="45"/>
      <c r="D1105" s="210" t="s">
        <v>3431</v>
      </c>
      <c r="E1105" s="211" t="s">
        <v>4649</v>
      </c>
      <c r="F1105" s="310" t="s">
        <v>4649</v>
      </c>
      <c r="G1105" s="230">
        <f t="shared" si="192"/>
        <v>3</v>
      </c>
      <c r="H1105" s="230" t="s">
        <v>32</v>
      </c>
      <c r="I1105" s="231" t="s">
        <v>4650</v>
      </c>
      <c r="J1105" s="231" t="s">
        <v>4651</v>
      </c>
      <c r="K1105" s="232"/>
      <c r="L1105" s="232" t="s">
        <v>4652</v>
      </c>
      <c r="M1105" s="232" t="s">
        <v>35</v>
      </c>
      <c r="N1105" s="231"/>
      <c r="O1105" s="218" t="s">
        <v>32</v>
      </c>
      <c r="P1105" s="218" t="str">
        <f>O1105</f>
        <v>1..1</v>
      </c>
      <c r="Q1105" s="219" t="s">
        <v>4653</v>
      </c>
      <c r="R1105" s="220" t="s">
        <v>4654</v>
      </c>
      <c r="S1105" s="218" t="s">
        <v>35</v>
      </c>
      <c r="T1105" s="183"/>
      <c r="U1105" s="218" t="s">
        <v>42</v>
      </c>
      <c r="V1105" s="218" t="s">
        <v>35</v>
      </c>
      <c r="W1105" s="221" t="s">
        <v>35</v>
      </c>
      <c r="X1105" s="38"/>
      <c r="Y1105" s="183" t="s">
        <v>39</v>
      </c>
      <c r="Z1105" s="183" t="s">
        <v>39</v>
      </c>
      <c r="AA1105" s="4"/>
      <c r="AB1105" s="13" t="str">
        <f t="shared" si="177"/>
        <v>/rsm:CrossIndustryInvoice/rsm:SupplyChainTradeTransaction/ram:ApplicableHeaderTradeSettlement</v>
      </c>
      <c r="AC1105" s="13" t="str">
        <f t="shared" si="178"/>
        <v>/ram:SpecifiedTradeSettlementHeaderMonetarySummation</v>
      </c>
      <c r="AD1105" s="14">
        <f>COUNTIFS(R$4:R1105,AB1105)</f>
        <v>1</v>
      </c>
      <c r="AE1105" s="1"/>
      <c r="AF1105" s="211" t="str">
        <f t="shared" si="187"/>
        <v>BG-22</v>
      </c>
      <c r="AG1105" s="230">
        <f t="shared" si="188"/>
        <v>3</v>
      </c>
      <c r="AH1105" s="230" t="str">
        <f t="shared" si="189"/>
        <v>1..1</v>
      </c>
      <c r="AI1105" s="231" t="s">
        <v>4655</v>
      </c>
      <c r="AJ1105" s="231" t="s">
        <v>4656</v>
      </c>
      <c r="AK1105" s="232"/>
      <c r="AL1105" s="232" t="s">
        <v>4657</v>
      </c>
      <c r="AM1105" s="232" t="s">
        <v>35</v>
      </c>
      <c r="AN1105" s="231"/>
      <c r="AO1105" s="218" t="str">
        <f t="shared" si="182"/>
        <v>1..1</v>
      </c>
      <c r="AP1105" s="218" t="str">
        <f t="shared" si="182"/>
        <v>1..1</v>
      </c>
      <c r="AQ1105" s="219" t="str">
        <f t="shared" si="182"/>
        <v>/rsm:CrossIndustryInvoice
/rsm:SupplyChainTradeTransaction
/ram:ApplicableHeaderTradeSettlement
/ram:SpecifiedTradeSettlementHeaderMonetarySummation</v>
      </c>
      <c r="AR1105" s="220" t="str">
        <f t="shared" si="182"/>
        <v>/rsm:CrossIndustryInvoice/rsm:SupplyChainTradeTransaction/ram:ApplicableHeaderTradeSettlement/ram:SpecifiedTradeSettlementHeaderMonetarySummation</v>
      </c>
      <c r="AS1105" s="218" t="s">
        <v>35</v>
      </c>
      <c r="AT1105" s="183"/>
      <c r="AU1105" s="218" t="str">
        <f t="shared" si="190"/>
        <v>0..1</v>
      </c>
      <c r="AV1105" s="218" t="s">
        <v>35</v>
      </c>
      <c r="AW1105" s="221" t="s">
        <v>35</v>
      </c>
      <c r="AX1105" s="7"/>
      <c r="AY1105" s="183" t="str">
        <f t="shared" si="191"/>
        <v>MINIMUM</v>
      </c>
      <c r="AZ1105" s="183" t="str">
        <f t="shared" si="191"/>
        <v>MINIMUM</v>
      </c>
      <c r="BA1105" s="1"/>
      <c r="BB1105" s="57"/>
      <c r="BE1105"/>
      <c r="BF1105" s="1"/>
      <c r="BG1105" s="1"/>
      <c r="BH1105" s="1"/>
      <c r="BI1105" s="1"/>
      <c r="BJ1105" s="1"/>
      <c r="BK1105" s="1"/>
      <c r="BL1105" s="1"/>
      <c r="BM1105" s="1"/>
      <c r="BN1105" s="1"/>
      <c r="BO1105" s="1"/>
      <c r="BP1105" s="1"/>
      <c r="BQ1105" s="1"/>
      <c r="BR1105" s="1"/>
      <c r="BS1105" s="1"/>
      <c r="BT1105" s="1"/>
      <c r="BU1105" s="1"/>
      <c r="BV1105" s="1"/>
      <c r="BW1105" s="1"/>
      <c r="BX1105" s="1"/>
      <c r="BY1105" s="1"/>
      <c r="BZ1105" s="1"/>
    </row>
    <row r="1106" spans="1:78" s="59" customFormat="1" ht="102">
      <c r="A1106" s="45" t="str">
        <f t="shared" si="179"/>
        <v>YES</v>
      </c>
      <c r="B1106" s="45"/>
      <c r="C1106" s="45"/>
      <c r="D1106" s="212" t="s">
        <v>3431</v>
      </c>
      <c r="E1106" s="213" t="s">
        <v>4658</v>
      </c>
      <c r="F1106" s="311" t="s">
        <v>4658</v>
      </c>
      <c r="G1106" s="66">
        <f t="shared" si="192"/>
        <v>4</v>
      </c>
      <c r="H1106" s="66" t="s">
        <v>32</v>
      </c>
      <c r="I1106" s="64" t="s">
        <v>4659</v>
      </c>
      <c r="J1106" s="64" t="s">
        <v>4660</v>
      </c>
      <c r="K1106" s="65"/>
      <c r="L1106" s="65"/>
      <c r="M1106" s="65" t="s">
        <v>4661</v>
      </c>
      <c r="N1106" s="64" t="s">
        <v>1325</v>
      </c>
      <c r="O1106" s="66" t="s">
        <v>32</v>
      </c>
      <c r="P1106" s="66" t="str">
        <f>O1106</f>
        <v>1..1</v>
      </c>
      <c r="Q1106" s="2" t="s">
        <v>4662</v>
      </c>
      <c r="R1106" s="75" t="s">
        <v>4663</v>
      </c>
      <c r="S1106" s="66" t="s">
        <v>163</v>
      </c>
      <c r="T1106" s="68" t="s">
        <v>56</v>
      </c>
      <c r="U1106" s="66" t="s">
        <v>62</v>
      </c>
      <c r="V1106" s="66" t="s">
        <v>93</v>
      </c>
      <c r="W1106" s="248" t="s">
        <v>35</v>
      </c>
      <c r="X1106" s="38"/>
      <c r="Y1106" s="68" t="s">
        <v>185</v>
      </c>
      <c r="Z1106" s="68" t="s">
        <v>185</v>
      </c>
      <c r="AA1106" s="4"/>
      <c r="AB1106" s="13" t="str">
        <f t="shared" si="177"/>
        <v>/rsm:CrossIndustryInvoice/rsm:SupplyChainTradeTransaction/ram:ApplicableHeaderTradeSettlement/ram:SpecifiedTradeSettlementHeaderMonetarySummation</v>
      </c>
      <c r="AC1106" s="13" t="str">
        <f t="shared" si="178"/>
        <v>/ram:LineTotalAmount</v>
      </c>
      <c r="AD1106" s="14">
        <f>COUNTIFS(R$4:R1106,AB1106)</f>
        <v>1</v>
      </c>
      <c r="AE1106" s="1"/>
      <c r="AF1106" s="213" t="str">
        <f t="shared" si="187"/>
        <v>BT-106</v>
      </c>
      <c r="AG1106" s="66">
        <f t="shared" si="188"/>
        <v>4</v>
      </c>
      <c r="AH1106" s="66" t="str">
        <f t="shared" si="189"/>
        <v>1..1</v>
      </c>
      <c r="AI1106" s="64" t="s">
        <v>4664</v>
      </c>
      <c r="AJ1106" s="64" t="s">
        <v>4665</v>
      </c>
      <c r="AK1106" s="65"/>
      <c r="AL1106" s="65"/>
      <c r="AM1106" s="65" t="s">
        <v>4666</v>
      </c>
      <c r="AN1106" s="64" t="s">
        <v>1330</v>
      </c>
      <c r="AO1106" s="66" t="str">
        <f t="shared" si="182"/>
        <v>1..1</v>
      </c>
      <c r="AP1106" s="66" t="str">
        <f t="shared" si="182"/>
        <v>1..1</v>
      </c>
      <c r="AQ1106" s="2" t="str">
        <f t="shared" si="182"/>
        <v>/rsm:CrossIndustryInvoice
/rsm:SupplyChainTradeTransaction
/ram:ApplicableHeaderTradeSettlement
/ram:SpecifiedTradeSettlementHeaderMonetarySummation
/ram:LineTotalAmount</v>
      </c>
      <c r="AR1106" s="75" t="str">
        <f t="shared" si="182"/>
        <v>/rsm:CrossIndustryInvoice/rsm:SupplyChainTradeTransaction/ram:ApplicableHeaderTradeSettlement/ram:SpecifiedTradeSettlementHeaderMonetarySummation/ram:LineTotalAmount</v>
      </c>
      <c r="AS1106" s="66" t="s">
        <v>163</v>
      </c>
      <c r="AT1106" s="68" t="s">
        <v>56</v>
      </c>
      <c r="AU1106" s="66" t="str">
        <f t="shared" si="190"/>
        <v>0..n</v>
      </c>
      <c r="AV1106" s="66" t="s">
        <v>93</v>
      </c>
      <c r="AW1106" s="248" t="s">
        <v>35</v>
      </c>
      <c r="AX1106" s="7"/>
      <c r="AY1106" s="68" t="str">
        <f t="shared" si="191"/>
        <v>BASIC WL</v>
      </c>
      <c r="AZ1106" s="68" t="str">
        <f t="shared" si="191"/>
        <v>BASIC WL</v>
      </c>
      <c r="BA1106" s="1"/>
      <c r="BB1106" s="57"/>
      <c r="BE1106"/>
      <c r="BF1106" s="1"/>
      <c r="BG1106" s="1"/>
      <c r="BH1106" s="1"/>
      <c r="BI1106" s="1"/>
      <c r="BJ1106" s="1"/>
      <c r="BK1106" s="1"/>
      <c r="BL1106" s="1"/>
      <c r="BM1106" s="1"/>
      <c r="BN1106" s="1"/>
      <c r="BO1106" s="1"/>
      <c r="BP1106" s="1"/>
      <c r="BQ1106" s="1"/>
      <c r="BR1106" s="1"/>
      <c r="BS1106" s="1"/>
      <c r="BT1106" s="1"/>
      <c r="BU1106" s="1"/>
      <c r="BV1106" s="1"/>
      <c r="BW1106" s="1"/>
      <c r="BX1106" s="1"/>
      <c r="BY1106" s="1"/>
      <c r="BZ1106" s="1"/>
    </row>
    <row r="1107" spans="1:78" s="59" customFormat="1" ht="89.25">
      <c r="A1107" s="45" t="str">
        <f t="shared" si="179"/>
        <v>YES</v>
      </c>
      <c r="B1107" s="45"/>
      <c r="C1107" s="45"/>
      <c r="D1107" s="212" t="s">
        <v>3431</v>
      </c>
      <c r="E1107" s="213" t="s">
        <v>4667</v>
      </c>
      <c r="F1107" s="311" t="s">
        <v>4667</v>
      </c>
      <c r="G1107" s="66">
        <f t="shared" si="192"/>
        <v>4</v>
      </c>
      <c r="H1107" s="66" t="s">
        <v>42</v>
      </c>
      <c r="I1107" s="64" t="s">
        <v>4668</v>
      </c>
      <c r="J1107" s="64" t="s">
        <v>4669</v>
      </c>
      <c r="K1107" s="65" t="s">
        <v>4670</v>
      </c>
      <c r="L1107" s="65"/>
      <c r="M1107" s="65" t="s">
        <v>4671</v>
      </c>
      <c r="N1107" s="64" t="s">
        <v>1325</v>
      </c>
      <c r="O1107" s="66" t="s">
        <v>42</v>
      </c>
      <c r="P1107" s="66" t="str">
        <f>O1107</f>
        <v>0..1</v>
      </c>
      <c r="Q1107" s="2" t="s">
        <v>4672</v>
      </c>
      <c r="R1107" s="75" t="s">
        <v>4673</v>
      </c>
      <c r="S1107" s="66" t="s">
        <v>163</v>
      </c>
      <c r="T1107" s="68" t="s">
        <v>56</v>
      </c>
      <c r="U1107" s="66" t="s">
        <v>62</v>
      </c>
      <c r="V1107" s="66" t="s">
        <v>200</v>
      </c>
      <c r="W1107" s="248" t="s">
        <v>35</v>
      </c>
      <c r="X1107" s="38"/>
      <c r="Y1107" s="68" t="s">
        <v>185</v>
      </c>
      <c r="Z1107" s="68" t="s">
        <v>185</v>
      </c>
      <c r="AA1107" s="4"/>
      <c r="AB1107" s="13" t="str">
        <f t="shared" si="177"/>
        <v>/rsm:CrossIndustryInvoice/rsm:SupplyChainTradeTransaction/ram:ApplicableHeaderTradeSettlement/ram:SpecifiedTradeSettlementHeaderMonetarySummation</v>
      </c>
      <c r="AC1107" s="13" t="str">
        <f t="shared" si="178"/>
        <v>/ram:ChargeTotalAmount</v>
      </c>
      <c r="AD1107" s="14">
        <f>COUNTIFS(R$4:R1107,AB1107)</f>
        <v>1</v>
      </c>
      <c r="AE1107" s="1"/>
      <c r="AF1107" s="213" t="str">
        <f t="shared" si="187"/>
        <v>BT-108</v>
      </c>
      <c r="AG1107" s="66">
        <f t="shared" si="188"/>
        <v>4</v>
      </c>
      <c r="AH1107" s="66" t="str">
        <f t="shared" si="189"/>
        <v>0..1</v>
      </c>
      <c r="AI1107" s="64" t="s">
        <v>4674</v>
      </c>
      <c r="AJ1107" s="64" t="s">
        <v>4675</v>
      </c>
      <c r="AK1107" s="65" t="s">
        <v>4676</v>
      </c>
      <c r="AL1107" s="65"/>
      <c r="AM1107" s="65" t="s">
        <v>4677</v>
      </c>
      <c r="AN1107" s="64" t="s">
        <v>1330</v>
      </c>
      <c r="AO1107" s="66" t="str">
        <f t="shared" si="182"/>
        <v>0..1</v>
      </c>
      <c r="AP1107" s="66" t="str">
        <f t="shared" si="182"/>
        <v>0..1</v>
      </c>
      <c r="AQ1107" s="2" t="str">
        <f t="shared" si="182"/>
        <v>/rsm:CrossIndustryInvoice
/rsm:SupplyChainTradeTransaction
/ram:ApplicableHeaderTradeSettlement
/ram:SpecifiedTradeSettlementHeaderMonetarySummation
/ram:ChargeTotalAmount</v>
      </c>
      <c r="AR1107" s="75" t="str">
        <f t="shared" si="182"/>
        <v>/rsm:CrossIndustryInvoice/rsm:SupplyChainTradeTransaction/ram:ApplicableHeaderTradeSettlement/ram:SpecifiedTradeSettlementHeaderMonetarySummation/ram:ChargeTotalAmount</v>
      </c>
      <c r="AS1107" s="66" t="s">
        <v>163</v>
      </c>
      <c r="AT1107" s="68" t="s">
        <v>56</v>
      </c>
      <c r="AU1107" s="66" t="str">
        <f t="shared" si="190"/>
        <v>0..n</v>
      </c>
      <c r="AV1107" s="66" t="s">
        <v>200</v>
      </c>
      <c r="AW1107" s="248" t="s">
        <v>35</v>
      </c>
      <c r="AX1107" s="7"/>
      <c r="AY1107" s="68" t="str">
        <f t="shared" si="191"/>
        <v>BASIC WL</v>
      </c>
      <c r="AZ1107" s="68" t="str">
        <f t="shared" si="191"/>
        <v>BASIC WL</v>
      </c>
      <c r="BA1107" s="1"/>
      <c r="BB1107" s="57"/>
      <c r="BE1107"/>
      <c r="BF1107" s="1"/>
      <c r="BG1107" s="1"/>
      <c r="BH1107" s="1"/>
      <c r="BI1107" s="1"/>
      <c r="BJ1107" s="1"/>
      <c r="BK1107" s="1"/>
      <c r="BL1107" s="1"/>
      <c r="BM1107" s="1"/>
      <c r="BN1107" s="1"/>
      <c r="BO1107" s="1"/>
      <c r="BP1107" s="1"/>
      <c r="BQ1107" s="1"/>
      <c r="BR1107" s="1"/>
      <c r="BS1107" s="1"/>
      <c r="BT1107" s="1"/>
      <c r="BU1107" s="1"/>
      <c r="BV1107" s="1"/>
      <c r="BW1107" s="1"/>
      <c r="BX1107" s="1"/>
      <c r="BY1107" s="1"/>
      <c r="BZ1107" s="1"/>
    </row>
    <row r="1108" spans="1:78" s="59" customFormat="1" ht="89.25">
      <c r="A1108" s="45" t="str">
        <f t="shared" si="179"/>
        <v>YES</v>
      </c>
      <c r="B1108" s="45"/>
      <c r="C1108" s="45"/>
      <c r="D1108" s="212" t="s">
        <v>3431</v>
      </c>
      <c r="E1108" s="213" t="s">
        <v>4678</v>
      </c>
      <c r="F1108" s="311" t="s">
        <v>4678</v>
      </c>
      <c r="G1108" s="66">
        <f t="shared" si="192"/>
        <v>4</v>
      </c>
      <c r="H1108" s="66" t="s">
        <v>42</v>
      </c>
      <c r="I1108" s="64" t="s">
        <v>4679</v>
      </c>
      <c r="J1108" s="64" t="s">
        <v>4680</v>
      </c>
      <c r="K1108" s="65" t="s">
        <v>4681</v>
      </c>
      <c r="L1108" s="65"/>
      <c r="M1108" s="65" t="s">
        <v>4682</v>
      </c>
      <c r="N1108" s="64" t="s">
        <v>1325</v>
      </c>
      <c r="O1108" s="66" t="s">
        <v>42</v>
      </c>
      <c r="P1108" s="66" t="str">
        <f>O1108</f>
        <v>0..1</v>
      </c>
      <c r="Q1108" s="2" t="s">
        <v>4683</v>
      </c>
      <c r="R1108" s="75" t="s">
        <v>4684</v>
      </c>
      <c r="S1108" s="66" t="s">
        <v>163</v>
      </c>
      <c r="T1108" s="68" t="s">
        <v>56</v>
      </c>
      <c r="U1108" s="66" t="s">
        <v>62</v>
      </c>
      <c r="V1108" s="66" t="s">
        <v>200</v>
      </c>
      <c r="W1108" s="248" t="s">
        <v>35</v>
      </c>
      <c r="X1108" s="38"/>
      <c r="Y1108" s="68" t="s">
        <v>185</v>
      </c>
      <c r="Z1108" s="68" t="s">
        <v>185</v>
      </c>
      <c r="AA1108" s="4"/>
      <c r="AB1108" s="13" t="str">
        <f t="shared" si="177"/>
        <v>/rsm:CrossIndustryInvoice/rsm:SupplyChainTradeTransaction/ram:ApplicableHeaderTradeSettlement/ram:SpecifiedTradeSettlementHeaderMonetarySummation</v>
      </c>
      <c r="AC1108" s="13" t="str">
        <f t="shared" si="178"/>
        <v>/ram:AllowanceTotalAmount</v>
      </c>
      <c r="AD1108" s="14">
        <f>COUNTIFS(R$4:R1108,AB1108)</f>
        <v>1</v>
      </c>
      <c r="AE1108" s="1"/>
      <c r="AF1108" s="213" t="str">
        <f t="shared" si="187"/>
        <v>BT-107</v>
      </c>
      <c r="AG1108" s="66">
        <f t="shared" si="188"/>
        <v>4</v>
      </c>
      <c r="AH1108" s="66" t="str">
        <f t="shared" si="189"/>
        <v>0..1</v>
      </c>
      <c r="AI1108" s="64" t="s">
        <v>4685</v>
      </c>
      <c r="AJ1108" s="64" t="s">
        <v>4686</v>
      </c>
      <c r="AK1108" s="65" t="s">
        <v>4687</v>
      </c>
      <c r="AL1108" s="65"/>
      <c r="AM1108" s="65" t="s">
        <v>4688</v>
      </c>
      <c r="AN1108" s="64" t="s">
        <v>1330</v>
      </c>
      <c r="AO1108" s="66" t="str">
        <f t="shared" si="182"/>
        <v>0..1</v>
      </c>
      <c r="AP1108" s="66" t="str">
        <f t="shared" si="182"/>
        <v>0..1</v>
      </c>
      <c r="AQ1108" s="2" t="str">
        <f t="shared" si="182"/>
        <v>/rsm:CrossIndustryInvoice
/rsm:SupplyChainTradeTransaction
/ram:ApplicableHeaderTradeSettlement
/ram:SpecifiedTradeSettlementHeaderMonetarySummation
/ram:AllowanceTotalAmount</v>
      </c>
      <c r="AR1108" s="75" t="str">
        <f t="shared" si="182"/>
        <v>/rsm:CrossIndustryInvoice/rsm:SupplyChainTradeTransaction/ram:ApplicableHeaderTradeSettlement/ram:SpecifiedTradeSettlementHeaderMonetarySummation/ram:AllowanceTotalAmount</v>
      </c>
      <c r="AS1108" s="66" t="s">
        <v>163</v>
      </c>
      <c r="AT1108" s="68" t="s">
        <v>56</v>
      </c>
      <c r="AU1108" s="66" t="str">
        <f t="shared" si="190"/>
        <v>0..n</v>
      </c>
      <c r="AV1108" s="66" t="s">
        <v>200</v>
      </c>
      <c r="AW1108" s="248" t="s">
        <v>35</v>
      </c>
      <c r="AX1108" s="7"/>
      <c r="AY1108" s="68" t="str">
        <f t="shared" si="191"/>
        <v>BASIC WL</v>
      </c>
      <c r="AZ1108" s="68" t="str">
        <f t="shared" si="191"/>
        <v>BASIC WL</v>
      </c>
      <c r="BA1108" s="1"/>
      <c r="BB1108" s="57"/>
      <c r="BE1108"/>
      <c r="BF1108" s="1"/>
      <c r="BG1108" s="1"/>
      <c r="BH1108" s="1"/>
      <c r="BI1108" s="1"/>
      <c r="BJ1108" s="1"/>
      <c r="BK1108" s="1"/>
      <c r="BL1108" s="1"/>
      <c r="BM1108" s="1"/>
      <c r="BN1108" s="1"/>
      <c r="BO1108" s="1"/>
      <c r="BP1108" s="1"/>
      <c r="BQ1108" s="1"/>
      <c r="BR1108" s="1"/>
      <c r="BS1108" s="1"/>
      <c r="BT1108" s="1"/>
      <c r="BU1108" s="1"/>
      <c r="BV1108" s="1"/>
      <c r="BW1108" s="1"/>
      <c r="BX1108" s="1"/>
      <c r="BY1108" s="1"/>
      <c r="BZ1108" s="1"/>
    </row>
    <row r="1109" spans="1:78" s="59" customFormat="1" ht="127.5">
      <c r="A1109" s="45" t="str">
        <f t="shared" si="179"/>
        <v>YES</v>
      </c>
      <c r="B1109" s="45"/>
      <c r="C1109" s="45"/>
      <c r="D1109" s="212" t="s">
        <v>3431</v>
      </c>
      <c r="E1109" s="213" t="s">
        <v>4689</v>
      </c>
      <c r="F1109" s="311" t="s">
        <v>4689</v>
      </c>
      <c r="G1109" s="66">
        <f t="shared" si="192"/>
        <v>4</v>
      </c>
      <c r="H1109" s="66" t="s">
        <v>32</v>
      </c>
      <c r="I1109" s="64" t="s">
        <v>4690</v>
      </c>
      <c r="J1109" s="64" t="s">
        <v>4691</v>
      </c>
      <c r="K1109" s="65" t="s">
        <v>4692</v>
      </c>
      <c r="L1109" s="65"/>
      <c r="M1109" s="65" t="s">
        <v>4693</v>
      </c>
      <c r="N1109" s="64" t="s">
        <v>1325</v>
      </c>
      <c r="O1109" s="66" t="s">
        <v>32</v>
      </c>
      <c r="P1109" s="66" t="s">
        <v>4694</v>
      </c>
      <c r="Q1109" s="2" t="s">
        <v>4695</v>
      </c>
      <c r="R1109" s="75" t="s">
        <v>4696</v>
      </c>
      <c r="S1109" s="66" t="s">
        <v>163</v>
      </c>
      <c r="T1109" s="68" t="s">
        <v>56</v>
      </c>
      <c r="U1109" s="66" t="s">
        <v>62</v>
      </c>
      <c r="V1109" s="66" t="s">
        <v>93</v>
      </c>
      <c r="W1109" s="248" t="s">
        <v>35</v>
      </c>
      <c r="X1109" s="38"/>
      <c r="Y1109" s="68" t="s">
        <v>39</v>
      </c>
      <c r="Z1109" s="68" t="s">
        <v>39</v>
      </c>
      <c r="AA1109" s="4"/>
      <c r="AB1109" s="13" t="str">
        <f t="shared" si="177"/>
        <v>/rsm:CrossIndustryInvoice/rsm:SupplyChainTradeTransaction/ram:ApplicableHeaderTradeSettlement/ram:SpecifiedTradeSettlementHeaderMonetarySummation</v>
      </c>
      <c r="AC1109" s="13" t="str">
        <f t="shared" si="178"/>
        <v>/ram:TaxBasisTotalAmount</v>
      </c>
      <c r="AD1109" s="14">
        <f>COUNTIFS(R$4:R1109,AB1109)</f>
        <v>1</v>
      </c>
      <c r="AE1109" s="1"/>
      <c r="AF1109" s="213" t="str">
        <f t="shared" si="187"/>
        <v>BT-109</v>
      </c>
      <c r="AG1109" s="66">
        <f t="shared" si="188"/>
        <v>4</v>
      </c>
      <c r="AH1109" s="66" t="str">
        <f t="shared" si="189"/>
        <v>1..1</v>
      </c>
      <c r="AI1109" s="64" t="s">
        <v>4697</v>
      </c>
      <c r="AJ1109" s="64" t="s">
        <v>4698</v>
      </c>
      <c r="AK1109" s="65" t="s">
        <v>4699</v>
      </c>
      <c r="AL1109" s="65"/>
      <c r="AM1109" s="65" t="s">
        <v>4700</v>
      </c>
      <c r="AN1109" s="64" t="s">
        <v>1330</v>
      </c>
      <c r="AO1109" s="66" t="str">
        <f t="shared" si="182"/>
        <v>1..1</v>
      </c>
      <c r="AP1109" s="66" t="str">
        <f t="shared" si="182"/>
        <v>1..2</v>
      </c>
      <c r="AQ1109" s="2" t="str">
        <f t="shared" si="182"/>
        <v>/rsm:CrossIndustryInvoice
/rsm:SupplyChainTradeTransaction
/ram:ApplicableHeaderTradeSettlement
/ram:SpecifiedTradeSettlementHeaderMonetarySummation
/ram:TaxBasisTotalAmount</v>
      </c>
      <c r="AR1109" s="75" t="str">
        <f t="shared" si="182"/>
        <v>/rsm:CrossIndustryInvoice/rsm:SupplyChainTradeTransaction/ram:ApplicableHeaderTradeSettlement/ram:SpecifiedTradeSettlementHeaderMonetarySummation/ram:TaxBasisTotalAmount</v>
      </c>
      <c r="AS1109" s="66" t="s">
        <v>163</v>
      </c>
      <c r="AT1109" s="68" t="s">
        <v>56</v>
      </c>
      <c r="AU1109" s="66" t="str">
        <f t="shared" si="190"/>
        <v>0..n</v>
      </c>
      <c r="AV1109" s="66" t="s">
        <v>93</v>
      </c>
      <c r="AW1109" s="248" t="s">
        <v>35</v>
      </c>
      <c r="AX1109" s="7"/>
      <c r="AY1109" s="68" t="str">
        <f t="shared" si="191"/>
        <v>MINIMUM</v>
      </c>
      <c r="AZ1109" s="68" t="str">
        <f t="shared" si="191"/>
        <v>MINIMUM</v>
      </c>
      <c r="BA1109" s="1"/>
      <c r="BB1109" s="57"/>
      <c r="BE1109"/>
      <c r="BF1109" s="1"/>
      <c r="BG1109" s="1"/>
      <c r="BH1109" s="1"/>
      <c r="BI1109" s="1"/>
      <c r="BJ1109" s="1"/>
      <c r="BK1109" s="1"/>
      <c r="BL1109" s="1"/>
      <c r="BM1109" s="1"/>
      <c r="BN1109" s="1"/>
      <c r="BO1109" s="1"/>
      <c r="BP1109" s="1"/>
      <c r="BQ1109" s="1"/>
      <c r="BR1109" s="1"/>
      <c r="BS1109" s="1"/>
      <c r="BT1109" s="1"/>
      <c r="BU1109" s="1"/>
      <c r="BV1109" s="1"/>
      <c r="BW1109" s="1"/>
      <c r="BX1109" s="1"/>
      <c r="BY1109" s="1"/>
      <c r="BZ1109" s="1"/>
    </row>
    <row r="1110" spans="1:78" s="59" customFormat="1" ht="102">
      <c r="A1110" s="45" t="str">
        <f t="shared" si="179"/>
        <v>EXT</v>
      </c>
      <c r="B1110" s="45"/>
      <c r="C1110" s="45"/>
      <c r="D1110" s="214" t="s">
        <v>3431</v>
      </c>
      <c r="E1110" s="61" t="s">
        <v>41</v>
      </c>
      <c r="F1110" s="281" t="e">
        <v>#N/A</v>
      </c>
      <c r="G1110" s="62">
        <f t="shared" si="192"/>
        <v>5</v>
      </c>
      <c r="H1110" s="62" t="s">
        <v>42</v>
      </c>
      <c r="I1110" s="64" t="s">
        <v>4701</v>
      </c>
      <c r="J1110" s="64"/>
      <c r="K1110" s="65"/>
      <c r="L1110" s="65"/>
      <c r="M1110" s="65"/>
      <c r="N1110" s="64"/>
      <c r="O1110" s="66" t="s">
        <v>42</v>
      </c>
      <c r="P1110" s="66" t="str">
        <f t="shared" ref="P1110:P1125" si="193">O1110</f>
        <v>0..1</v>
      </c>
      <c r="Q1110" s="6" t="s">
        <v>4702</v>
      </c>
      <c r="R1110" s="67" t="s">
        <v>4703</v>
      </c>
      <c r="S1110" s="66" t="s">
        <v>131</v>
      </c>
      <c r="T1110" s="68" t="s">
        <v>56</v>
      </c>
      <c r="U1110" s="62" t="s">
        <v>42</v>
      </c>
      <c r="V1110" s="66"/>
      <c r="W1110" s="69"/>
      <c r="X1110" s="38"/>
      <c r="Y1110" s="70" t="s">
        <v>47</v>
      </c>
      <c r="Z1110" s="70" t="s">
        <v>47</v>
      </c>
      <c r="AA1110" s="4"/>
      <c r="AB1110" s="13" t="str">
        <f t="shared" si="177"/>
        <v>/rsm:CrossIndustryInvoice/rsm:SupplyChainTradeTransaction/ram:ApplicableHeaderTradeSettlement/ram:SpecifiedTradeSettlementHeaderMonetarySummation/ram:TaxBasisTotalAmount</v>
      </c>
      <c r="AC1110" s="13" t="str">
        <f t="shared" si="178"/>
        <v>/@currencyID</v>
      </c>
      <c r="AD1110" s="14">
        <f>COUNTIFS(R$4:R1110,AB1110)</f>
        <v>1</v>
      </c>
      <c r="AE1110" s="1"/>
      <c r="AF1110" s="61" t="str">
        <f t="shared" si="187"/>
        <v>EXT</v>
      </c>
      <c r="AG1110" s="62">
        <f t="shared" si="188"/>
        <v>5</v>
      </c>
      <c r="AH1110" s="62" t="str">
        <f t="shared" si="189"/>
        <v>0..1</v>
      </c>
      <c r="AI1110" s="64">
        <v>0</v>
      </c>
      <c r="AJ1110" s="64"/>
      <c r="AK1110" s="65"/>
      <c r="AL1110" s="65"/>
      <c r="AM1110" s="65"/>
      <c r="AN1110" s="64"/>
      <c r="AO1110" s="66" t="str">
        <f t="shared" si="182"/>
        <v>0..1</v>
      </c>
      <c r="AP1110" s="66" t="str">
        <f t="shared" si="182"/>
        <v>0..1</v>
      </c>
      <c r="AQ1110" s="6" t="str">
        <f t="shared" si="182"/>
        <v>/rsm:CrossIndustryInvoice
/rsm:SupplyChainTradeTransaction
/ram:ApplicableHeaderTradeSettlement
/ram:SpecifiedTradeSettlementHeaderMonetarySummation
/ram:TaxBasisTotalAmount
/@currencyID</v>
      </c>
      <c r="AR1110" s="67" t="str">
        <f t="shared" si="182"/>
        <v>/rsm:CrossIndustryInvoice/rsm:SupplyChainTradeTransaction/ram:ApplicableHeaderTradeSettlement/ram:SpecifiedTradeSettlementHeaderMonetarySummation/ram:TaxBasisTotalAmount/@currencyID</v>
      </c>
      <c r="AS1110" s="66" t="s">
        <v>131</v>
      </c>
      <c r="AT1110" s="68" t="s">
        <v>56</v>
      </c>
      <c r="AU1110" s="62" t="str">
        <f t="shared" si="190"/>
        <v>0..1</v>
      </c>
      <c r="AV1110" s="66"/>
      <c r="AW1110" s="69"/>
      <c r="AX1110" s="7"/>
      <c r="AY1110" s="70" t="str">
        <f t="shared" si="191"/>
        <v>EXTENDED</v>
      </c>
      <c r="AZ1110" s="70" t="str">
        <f t="shared" si="191"/>
        <v>EXTENDED</v>
      </c>
      <c r="BA1110" s="1"/>
      <c r="BB1110" s="57"/>
      <c r="BE1110"/>
      <c r="BF1110" s="1"/>
      <c r="BG1110" s="1"/>
      <c r="BH1110" s="1"/>
      <c r="BI1110" s="1"/>
      <c r="BJ1110" s="1"/>
      <c r="BK1110" s="1"/>
      <c r="BL1110" s="1"/>
      <c r="BM1110" s="1"/>
      <c r="BN1110" s="1"/>
      <c r="BO1110" s="1"/>
      <c r="BP1110" s="1"/>
      <c r="BQ1110" s="1"/>
      <c r="BR1110" s="1"/>
      <c r="BS1110" s="1"/>
      <c r="BT1110" s="1"/>
      <c r="BU1110" s="1"/>
      <c r="BV1110" s="1"/>
      <c r="BW1110" s="1"/>
      <c r="BX1110" s="1"/>
      <c r="BY1110" s="1"/>
      <c r="BZ1110" s="1"/>
    </row>
    <row r="1111" spans="1:78" s="59" customFormat="1" ht="89.25">
      <c r="A1111" s="45" t="str">
        <f t="shared" si="179"/>
        <v>YES</v>
      </c>
      <c r="B1111" s="45"/>
      <c r="C1111" s="45"/>
      <c r="D1111" s="212" t="s">
        <v>3431</v>
      </c>
      <c r="E1111" s="213" t="s">
        <v>4704</v>
      </c>
      <c r="F1111" s="311" t="s">
        <v>4704</v>
      </c>
      <c r="G1111" s="66">
        <f t="shared" si="192"/>
        <v>4</v>
      </c>
      <c r="H1111" s="66" t="s">
        <v>42</v>
      </c>
      <c r="I1111" s="249" t="s">
        <v>4705</v>
      </c>
      <c r="J1111" s="64" t="s">
        <v>4706</v>
      </c>
      <c r="K1111" s="65" t="s">
        <v>4707</v>
      </c>
      <c r="L1111" s="65"/>
      <c r="M1111" s="65" t="s">
        <v>4708</v>
      </c>
      <c r="N1111" s="64" t="s">
        <v>1325</v>
      </c>
      <c r="O1111" s="66" t="s">
        <v>1807</v>
      </c>
      <c r="P1111" s="66" t="str">
        <f t="shared" si="193"/>
        <v>0..2</v>
      </c>
      <c r="Q1111" s="2" t="s">
        <v>4709</v>
      </c>
      <c r="R1111" s="75" t="s">
        <v>4710</v>
      </c>
      <c r="S1111" s="66" t="s">
        <v>163</v>
      </c>
      <c r="T1111" s="68" t="s">
        <v>56</v>
      </c>
      <c r="U1111" s="66" t="s">
        <v>62</v>
      </c>
      <c r="V1111" s="66" t="s">
        <v>4711</v>
      </c>
      <c r="W1111" s="248" t="s">
        <v>4712</v>
      </c>
      <c r="X1111" s="38"/>
      <c r="Y1111" s="68" t="s">
        <v>39</v>
      </c>
      <c r="Z1111" s="68" t="s">
        <v>39</v>
      </c>
      <c r="AA1111" s="4"/>
      <c r="AB1111" s="13" t="str">
        <f t="shared" si="177"/>
        <v>/rsm:CrossIndustryInvoice/rsm:SupplyChainTradeTransaction/ram:ApplicableHeaderTradeSettlement/ram:SpecifiedTradeSettlementHeaderMonetarySummation</v>
      </c>
      <c r="AC1111" s="13" t="str">
        <f t="shared" si="178"/>
        <v>/ram:TaxTotalAmount</v>
      </c>
      <c r="AD1111" s="14">
        <f>COUNTIFS(R$4:R1111,AB1111)</f>
        <v>1</v>
      </c>
      <c r="AE1111" s="1"/>
      <c r="AF1111" s="213" t="str">
        <f t="shared" si="187"/>
        <v>BT-110</v>
      </c>
      <c r="AG1111" s="66">
        <f t="shared" si="188"/>
        <v>4</v>
      </c>
      <c r="AH1111" s="66" t="str">
        <f t="shared" si="189"/>
        <v>0..1</v>
      </c>
      <c r="AI1111" s="249" t="s">
        <v>4713</v>
      </c>
      <c r="AJ1111" s="64" t="s">
        <v>4714</v>
      </c>
      <c r="AK1111" s="65" t="s">
        <v>4715</v>
      </c>
      <c r="AL1111" s="65"/>
      <c r="AM1111" s="65" t="s">
        <v>4716</v>
      </c>
      <c r="AN1111" s="64" t="s">
        <v>1330</v>
      </c>
      <c r="AO1111" s="66" t="str">
        <f t="shared" si="182"/>
        <v>0..2</v>
      </c>
      <c r="AP1111" s="66" t="str">
        <f t="shared" si="182"/>
        <v>0..2</v>
      </c>
      <c r="AQ1111" s="2" t="str">
        <f t="shared" si="182"/>
        <v>/rsm:CrossIndustryInvoice
/rsm:SupplyChainTradeTransaction
/ram:ApplicableHeaderTradeSettlement
/ram:SpecifiedTradeSettlementHeaderMonetarySummation
/ram:TaxTotalAmount</v>
      </c>
      <c r="AR1111" s="75" t="str">
        <f t="shared" si="182"/>
        <v>/rsm:CrossIndustryInvoice/rsm:SupplyChainTradeTransaction/ram:ApplicableHeaderTradeSettlement/ram:SpecifiedTradeSettlementHeaderMonetarySummation/ram:TaxTotalAmount</v>
      </c>
      <c r="AS1111" s="66" t="s">
        <v>163</v>
      </c>
      <c r="AT1111" s="68" t="s">
        <v>56</v>
      </c>
      <c r="AU1111" s="66" t="str">
        <f t="shared" si="190"/>
        <v>0..n</v>
      </c>
      <c r="AV1111" s="66" t="s">
        <v>4711</v>
      </c>
      <c r="AW1111" s="248" t="s">
        <v>4712</v>
      </c>
      <c r="AX1111" s="7"/>
      <c r="AY1111" s="68" t="str">
        <f t="shared" si="191"/>
        <v>MINIMUM</v>
      </c>
      <c r="AZ1111" s="68" t="str">
        <f t="shared" si="191"/>
        <v>MINIMUM</v>
      </c>
      <c r="BA1111" s="1"/>
      <c r="BB1111" s="57"/>
      <c r="BE1111"/>
      <c r="BF1111" s="1"/>
      <c r="BG1111" s="1"/>
      <c r="BH1111" s="1"/>
      <c r="BI1111" s="1"/>
      <c r="BJ1111" s="1"/>
      <c r="BK1111" s="1"/>
      <c r="BL1111" s="1"/>
      <c r="BM1111" s="1"/>
      <c r="BN1111" s="1"/>
      <c r="BO1111" s="1"/>
      <c r="BP1111" s="1"/>
      <c r="BQ1111" s="1"/>
      <c r="BR1111" s="1"/>
      <c r="BS1111" s="1"/>
      <c r="BT1111" s="1"/>
      <c r="BU1111" s="1"/>
      <c r="BV1111" s="1"/>
      <c r="BW1111" s="1"/>
      <c r="BX1111" s="1"/>
      <c r="BY1111" s="1"/>
      <c r="BZ1111" s="1"/>
    </row>
    <row r="1112" spans="1:78" s="59" customFormat="1" ht="102">
      <c r="A1112" s="45" t="str">
        <f t="shared" si="179"/>
        <v>NO</v>
      </c>
      <c r="B1112" s="45"/>
      <c r="C1112" s="45"/>
      <c r="D1112" s="212" t="s">
        <v>3431</v>
      </c>
      <c r="E1112" s="213" t="s">
        <v>4717</v>
      </c>
      <c r="F1112" s="311" t="e">
        <v>#N/A</v>
      </c>
      <c r="G1112" s="66">
        <f t="shared" si="192"/>
        <v>5</v>
      </c>
      <c r="H1112" s="66" t="s">
        <v>32</v>
      </c>
      <c r="I1112" s="97" t="s">
        <v>4718</v>
      </c>
      <c r="J1112" s="64" t="s">
        <v>35</v>
      </c>
      <c r="K1112" s="65" t="s">
        <v>35</v>
      </c>
      <c r="L1112" s="65"/>
      <c r="M1112" s="65" t="s">
        <v>4712</v>
      </c>
      <c r="N1112" s="64"/>
      <c r="O1112" s="66" t="s">
        <v>32</v>
      </c>
      <c r="P1112" s="66" t="str">
        <f t="shared" si="193"/>
        <v>1..1</v>
      </c>
      <c r="Q1112" s="2" t="s">
        <v>4719</v>
      </c>
      <c r="R1112" s="75" t="s">
        <v>4720</v>
      </c>
      <c r="S1112" s="66" t="s">
        <v>35</v>
      </c>
      <c r="T1112" s="68" t="s">
        <v>163</v>
      </c>
      <c r="U1112" s="66" t="s">
        <v>42</v>
      </c>
      <c r="V1112" s="66" t="s">
        <v>35</v>
      </c>
      <c r="W1112" s="248" t="s">
        <v>4712</v>
      </c>
      <c r="X1112" s="38"/>
      <c r="Y1112" s="68" t="s">
        <v>39</v>
      </c>
      <c r="Z1112" s="68" t="s">
        <v>39</v>
      </c>
      <c r="AA1112" s="4"/>
      <c r="AB1112" s="13" t="str">
        <f t="shared" si="177"/>
        <v>/rsm:CrossIndustryInvoice/rsm:SupplyChainTradeTransaction/ram:ApplicableHeaderTradeSettlement/ram:SpecifiedTradeSettlementHeaderMonetarySummation/ram:TaxTotalAmount</v>
      </c>
      <c r="AC1112" s="13" t="str">
        <f t="shared" si="178"/>
        <v>/@currencyID</v>
      </c>
      <c r="AD1112" s="14">
        <f>COUNTIFS(R$4:R1112,AB1112)</f>
        <v>1</v>
      </c>
      <c r="AE1112" s="1"/>
      <c r="AF1112" s="213" t="str">
        <f t="shared" si="187"/>
        <v>BT-110-0</v>
      </c>
      <c r="AG1112" s="66">
        <f t="shared" si="188"/>
        <v>5</v>
      </c>
      <c r="AH1112" s="66" t="str">
        <f t="shared" si="189"/>
        <v>1..1</v>
      </c>
      <c r="AI1112" s="97" t="s">
        <v>4721</v>
      </c>
      <c r="AJ1112" s="64" t="s">
        <v>35</v>
      </c>
      <c r="AK1112" s="65" t="s">
        <v>35</v>
      </c>
      <c r="AL1112" s="65"/>
      <c r="AM1112" s="65" t="s">
        <v>4722</v>
      </c>
      <c r="AN1112" s="64"/>
      <c r="AO1112" s="66" t="str">
        <f t="shared" si="182"/>
        <v>1..1</v>
      </c>
      <c r="AP1112" s="66" t="str">
        <f t="shared" si="182"/>
        <v>1..1</v>
      </c>
      <c r="AQ1112" s="2" t="str">
        <f t="shared" si="182"/>
        <v>/rsm:CrossIndustryInvoice
/rsm:SupplyChainTradeTransaction
/ram:ApplicableHeaderTradeSettlement
/ram:SpecifiedTradeSettlementHeaderMonetarySummation
/ram:TaxTotalAmount
/@currencyID</v>
      </c>
      <c r="AR1112" s="75" t="str">
        <f t="shared" si="182"/>
        <v>/rsm:CrossIndustryInvoice/rsm:SupplyChainTradeTransaction/ram:ApplicableHeaderTradeSettlement/ram:SpecifiedTradeSettlementHeaderMonetarySummation/ram:TaxTotalAmount/@currencyID</v>
      </c>
      <c r="AS1112" s="66" t="s">
        <v>35</v>
      </c>
      <c r="AT1112" s="68" t="s">
        <v>163</v>
      </c>
      <c r="AU1112" s="66" t="str">
        <f t="shared" si="190"/>
        <v>0..1</v>
      </c>
      <c r="AV1112" s="66" t="s">
        <v>35</v>
      </c>
      <c r="AW1112" s="248" t="s">
        <v>4712</v>
      </c>
      <c r="AX1112" s="7"/>
      <c r="AY1112" s="68" t="str">
        <f t="shared" si="191"/>
        <v>MINIMUM</v>
      </c>
      <c r="AZ1112" s="68" t="str">
        <f t="shared" si="191"/>
        <v>MINIMUM</v>
      </c>
      <c r="BA1112" s="1"/>
      <c r="BB1112" s="57"/>
      <c r="BE1112"/>
      <c r="BF1112" s="1"/>
      <c r="BG1112" s="1"/>
      <c r="BH1112" s="1"/>
      <c r="BI1112" s="1"/>
      <c r="BJ1112" s="1"/>
      <c r="BK1112" s="1"/>
      <c r="BL1112" s="1"/>
      <c r="BM1112" s="1"/>
      <c r="BN1112" s="1"/>
      <c r="BO1112" s="1"/>
      <c r="BP1112" s="1"/>
      <c r="BQ1112" s="1"/>
      <c r="BR1112" s="1"/>
      <c r="BS1112" s="1"/>
      <c r="BT1112" s="1"/>
      <c r="BU1112" s="1"/>
      <c r="BV1112" s="1"/>
      <c r="BW1112" s="1"/>
      <c r="BX1112" s="1"/>
      <c r="BY1112" s="1"/>
      <c r="BZ1112" s="1"/>
    </row>
    <row r="1113" spans="1:78" s="59" customFormat="1" ht="102">
      <c r="A1113" s="45" t="str">
        <f t="shared" si="179"/>
        <v>YES</v>
      </c>
      <c r="B1113" s="45"/>
      <c r="C1113" s="45"/>
      <c r="D1113" s="212" t="s">
        <v>3431</v>
      </c>
      <c r="E1113" s="213" t="s">
        <v>4723</v>
      </c>
      <c r="F1113" s="311" t="s">
        <v>4704</v>
      </c>
      <c r="G1113" s="66">
        <f t="shared" si="192"/>
        <v>4</v>
      </c>
      <c r="H1113" s="66" t="s">
        <v>42</v>
      </c>
      <c r="I1113" s="64" t="s">
        <v>4724</v>
      </c>
      <c r="J1113" s="64" t="s">
        <v>4725</v>
      </c>
      <c r="K1113" s="65" t="s">
        <v>4726</v>
      </c>
      <c r="L1113" s="65"/>
      <c r="M1113" s="65" t="s">
        <v>4727</v>
      </c>
      <c r="N1113" s="64" t="s">
        <v>1325</v>
      </c>
      <c r="O1113" s="66" t="s">
        <v>1807</v>
      </c>
      <c r="P1113" s="66" t="str">
        <f t="shared" si="193"/>
        <v>0..2</v>
      </c>
      <c r="Q1113" s="2" t="s">
        <v>4709</v>
      </c>
      <c r="R1113" s="75" t="s">
        <v>4710</v>
      </c>
      <c r="S1113" s="66" t="s">
        <v>163</v>
      </c>
      <c r="T1113" s="68" t="s">
        <v>56</v>
      </c>
      <c r="U1113" s="66" t="s">
        <v>62</v>
      </c>
      <c r="V1113" s="66" t="s">
        <v>4711</v>
      </c>
      <c r="W1113" s="248" t="s">
        <v>4712</v>
      </c>
      <c r="X1113" s="38"/>
      <c r="Y1113" s="68" t="s">
        <v>282</v>
      </c>
      <c r="Z1113" s="68" t="s">
        <v>185</v>
      </c>
      <c r="AA1113" s="4"/>
      <c r="AB1113" s="13" t="str">
        <f t="shared" si="177"/>
        <v>/rsm:CrossIndustryInvoice/rsm:SupplyChainTradeTransaction/ram:ApplicableHeaderTradeSettlement/ram:SpecifiedTradeSettlementHeaderMonetarySummation</v>
      </c>
      <c r="AC1113" s="13" t="str">
        <f t="shared" si="178"/>
        <v>/ram:TaxTotalAmount</v>
      </c>
      <c r="AD1113" s="14">
        <f>COUNTIFS(R$4:R1113,AB1113)</f>
        <v>1</v>
      </c>
      <c r="AE1113" s="1"/>
      <c r="AF1113" s="213" t="str">
        <f t="shared" si="187"/>
        <v>BT-111</v>
      </c>
      <c r="AG1113" s="66">
        <f t="shared" si="188"/>
        <v>4</v>
      </c>
      <c r="AH1113" s="66" t="str">
        <f t="shared" si="189"/>
        <v>0..1</v>
      </c>
      <c r="AI1113" s="64" t="s">
        <v>4728</v>
      </c>
      <c r="AJ1113" s="64" t="s">
        <v>4729</v>
      </c>
      <c r="AK1113" s="65" t="s">
        <v>4730</v>
      </c>
      <c r="AL1113" s="65"/>
      <c r="AM1113" s="65" t="s">
        <v>4731</v>
      </c>
      <c r="AN1113" s="64" t="s">
        <v>1330</v>
      </c>
      <c r="AO1113" s="66" t="str">
        <f t="shared" si="182"/>
        <v>0..2</v>
      </c>
      <c r="AP1113" s="66" t="str">
        <f t="shared" si="182"/>
        <v>0..2</v>
      </c>
      <c r="AQ1113" s="2" t="str">
        <f t="shared" si="182"/>
        <v>/rsm:CrossIndustryInvoice
/rsm:SupplyChainTradeTransaction
/ram:ApplicableHeaderTradeSettlement
/ram:SpecifiedTradeSettlementHeaderMonetarySummation
/ram:TaxTotalAmount</v>
      </c>
      <c r="AR1113" s="75" t="str">
        <f t="shared" si="182"/>
        <v>/rsm:CrossIndustryInvoice/rsm:SupplyChainTradeTransaction/ram:ApplicableHeaderTradeSettlement/ram:SpecifiedTradeSettlementHeaderMonetarySummation/ram:TaxTotalAmount</v>
      </c>
      <c r="AS1113" s="66" t="s">
        <v>163</v>
      </c>
      <c r="AT1113" s="68" t="s">
        <v>56</v>
      </c>
      <c r="AU1113" s="66" t="str">
        <f t="shared" si="190"/>
        <v>0..n</v>
      </c>
      <c r="AV1113" s="66" t="s">
        <v>4711</v>
      </c>
      <c r="AW1113" s="248" t="s">
        <v>4712</v>
      </c>
      <c r="AX1113" s="7"/>
      <c r="AY1113" s="68" t="str">
        <f t="shared" si="191"/>
        <v>EN 16931</v>
      </c>
      <c r="AZ1113" s="68" t="str">
        <f t="shared" si="191"/>
        <v>BASIC WL</v>
      </c>
      <c r="BA1113" s="1"/>
      <c r="BB1113" s="57"/>
      <c r="BE1113"/>
      <c r="BF1113" s="1"/>
      <c r="BG1113" s="1"/>
      <c r="BH1113" s="1"/>
      <c r="BI1113" s="1"/>
      <c r="BJ1113" s="1"/>
      <c r="BK1113" s="1"/>
      <c r="BL1113" s="1"/>
      <c r="BM1113" s="1"/>
      <c r="BN1113" s="1"/>
      <c r="BO1113" s="1"/>
      <c r="BP1113" s="1"/>
      <c r="BQ1113" s="1"/>
      <c r="BR1113" s="1"/>
      <c r="BS1113" s="1"/>
      <c r="BT1113" s="1"/>
      <c r="BU1113" s="1"/>
      <c r="BV1113" s="1"/>
      <c r="BW1113" s="1"/>
      <c r="BX1113" s="1"/>
      <c r="BY1113" s="1"/>
      <c r="BZ1113" s="1"/>
    </row>
    <row r="1114" spans="1:78" s="59" customFormat="1" ht="102">
      <c r="A1114" s="45" t="str">
        <f t="shared" si="179"/>
        <v>NO</v>
      </c>
      <c r="B1114" s="45"/>
      <c r="C1114" s="45"/>
      <c r="D1114" s="212" t="s">
        <v>3431</v>
      </c>
      <c r="E1114" s="213" t="s">
        <v>4732</v>
      </c>
      <c r="F1114" s="311" t="e">
        <v>#N/A</v>
      </c>
      <c r="G1114" s="66">
        <f t="shared" si="192"/>
        <v>5</v>
      </c>
      <c r="H1114" s="66" t="s">
        <v>32</v>
      </c>
      <c r="I1114" s="97" t="s">
        <v>4733</v>
      </c>
      <c r="J1114" s="64" t="s">
        <v>35</v>
      </c>
      <c r="K1114" s="65" t="s">
        <v>35</v>
      </c>
      <c r="L1114" s="65"/>
      <c r="M1114" s="65" t="s">
        <v>4712</v>
      </c>
      <c r="N1114" s="64"/>
      <c r="O1114" s="66" t="s">
        <v>32</v>
      </c>
      <c r="P1114" s="66" t="str">
        <f t="shared" si="193"/>
        <v>1..1</v>
      </c>
      <c r="Q1114" s="2" t="s">
        <v>4719</v>
      </c>
      <c r="R1114" s="75" t="s">
        <v>4720</v>
      </c>
      <c r="S1114" s="66" t="s">
        <v>35</v>
      </c>
      <c r="T1114" s="68" t="s">
        <v>163</v>
      </c>
      <c r="U1114" s="66" t="s">
        <v>42</v>
      </c>
      <c r="V1114" s="66" t="s">
        <v>35</v>
      </c>
      <c r="W1114" s="248" t="s">
        <v>4712</v>
      </c>
      <c r="X1114" s="38"/>
      <c r="Y1114" s="68" t="s">
        <v>282</v>
      </c>
      <c r="Z1114" s="68" t="s">
        <v>185</v>
      </c>
      <c r="AA1114" s="4"/>
      <c r="AB1114" s="13" t="str">
        <f t="shared" si="177"/>
        <v>/rsm:CrossIndustryInvoice/rsm:SupplyChainTradeTransaction/ram:ApplicableHeaderTradeSettlement/ram:SpecifiedTradeSettlementHeaderMonetarySummation/ram:TaxTotalAmount</v>
      </c>
      <c r="AC1114" s="13" t="str">
        <f t="shared" si="178"/>
        <v>/@currencyID</v>
      </c>
      <c r="AD1114" s="14">
        <f>COUNTIFS(R$4:R1114,AB1114)</f>
        <v>2</v>
      </c>
      <c r="AE1114" s="1"/>
      <c r="AF1114" s="213" t="str">
        <f t="shared" si="187"/>
        <v>BT-111-0</v>
      </c>
      <c r="AG1114" s="66">
        <f t="shared" si="188"/>
        <v>5</v>
      </c>
      <c r="AH1114" s="66" t="str">
        <f t="shared" si="189"/>
        <v>1..1</v>
      </c>
      <c r="AI1114" s="97" t="s">
        <v>4721</v>
      </c>
      <c r="AJ1114" s="64" t="s">
        <v>35</v>
      </c>
      <c r="AK1114" s="65" t="s">
        <v>35</v>
      </c>
      <c r="AL1114" s="65"/>
      <c r="AM1114" s="65" t="s">
        <v>4722</v>
      </c>
      <c r="AN1114" s="64"/>
      <c r="AO1114" s="66" t="str">
        <f t="shared" si="182"/>
        <v>1..1</v>
      </c>
      <c r="AP1114" s="66" t="str">
        <f t="shared" si="182"/>
        <v>1..1</v>
      </c>
      <c r="AQ1114" s="2" t="str">
        <f t="shared" si="182"/>
        <v>/rsm:CrossIndustryInvoice
/rsm:SupplyChainTradeTransaction
/ram:ApplicableHeaderTradeSettlement
/ram:SpecifiedTradeSettlementHeaderMonetarySummation
/ram:TaxTotalAmount
/@currencyID</v>
      </c>
      <c r="AR1114" s="75" t="str">
        <f t="shared" si="182"/>
        <v>/rsm:CrossIndustryInvoice/rsm:SupplyChainTradeTransaction/ram:ApplicableHeaderTradeSettlement/ram:SpecifiedTradeSettlementHeaderMonetarySummation/ram:TaxTotalAmount/@currencyID</v>
      </c>
      <c r="AS1114" s="66" t="s">
        <v>35</v>
      </c>
      <c r="AT1114" s="68" t="s">
        <v>163</v>
      </c>
      <c r="AU1114" s="66" t="str">
        <f t="shared" si="190"/>
        <v>0..1</v>
      </c>
      <c r="AV1114" s="66" t="s">
        <v>35</v>
      </c>
      <c r="AW1114" s="248" t="s">
        <v>4712</v>
      </c>
      <c r="AX1114" s="7"/>
      <c r="AY1114" s="68" t="str">
        <f t="shared" si="191"/>
        <v>EN 16931</v>
      </c>
      <c r="AZ1114" s="68" t="str">
        <f t="shared" si="191"/>
        <v>BASIC WL</v>
      </c>
      <c r="BA1114" s="1"/>
      <c r="BB1114" s="57"/>
      <c r="BE1114"/>
      <c r="BF1114" s="1"/>
      <c r="BG1114" s="1"/>
      <c r="BH1114" s="1"/>
      <c r="BI1114" s="1"/>
      <c r="BJ1114" s="1"/>
      <c r="BK1114" s="1"/>
      <c r="BL1114" s="1"/>
      <c r="BM1114" s="1"/>
      <c r="BN1114" s="1"/>
      <c r="BO1114" s="1"/>
      <c r="BP1114" s="1"/>
      <c r="BQ1114" s="1"/>
      <c r="BR1114" s="1"/>
      <c r="BS1114" s="1"/>
      <c r="BT1114" s="1"/>
      <c r="BU1114" s="1"/>
      <c r="BV1114" s="1"/>
      <c r="BW1114" s="1"/>
      <c r="BX1114" s="1"/>
      <c r="BY1114" s="1"/>
      <c r="BZ1114" s="1"/>
    </row>
    <row r="1115" spans="1:78" s="59" customFormat="1" ht="89.25">
      <c r="A1115" s="45" t="str">
        <f t="shared" si="179"/>
        <v>YES</v>
      </c>
      <c r="B1115" s="45"/>
      <c r="C1115" s="45"/>
      <c r="D1115" s="212" t="s">
        <v>3431</v>
      </c>
      <c r="E1115" s="213" t="s">
        <v>4734</v>
      </c>
      <c r="F1115" s="311" t="s">
        <v>4734</v>
      </c>
      <c r="G1115" s="66">
        <f t="shared" si="192"/>
        <v>4</v>
      </c>
      <c r="H1115" s="66" t="s">
        <v>42</v>
      </c>
      <c r="I1115" s="64" t="s">
        <v>4735</v>
      </c>
      <c r="J1115" s="64" t="s">
        <v>4736</v>
      </c>
      <c r="K1115" s="65"/>
      <c r="L1115" s="65" t="s">
        <v>4737</v>
      </c>
      <c r="M1115" s="65" t="s">
        <v>35</v>
      </c>
      <c r="N1115" s="64" t="s">
        <v>1325</v>
      </c>
      <c r="O1115" s="66" t="s">
        <v>42</v>
      </c>
      <c r="P1115" s="66" t="str">
        <f t="shared" si="193"/>
        <v>0..1</v>
      </c>
      <c r="Q1115" s="2" t="s">
        <v>4738</v>
      </c>
      <c r="R1115" s="75" t="s">
        <v>4739</v>
      </c>
      <c r="S1115" s="66" t="s">
        <v>163</v>
      </c>
      <c r="T1115" s="68" t="s">
        <v>56</v>
      </c>
      <c r="U1115" s="66" t="s">
        <v>62</v>
      </c>
      <c r="V1115" s="66" t="s">
        <v>200</v>
      </c>
      <c r="W1115" s="248" t="s">
        <v>35</v>
      </c>
      <c r="X1115" s="38"/>
      <c r="Y1115" s="68" t="s">
        <v>282</v>
      </c>
      <c r="Z1115" s="68" t="s">
        <v>282</v>
      </c>
      <c r="AA1115" s="4"/>
      <c r="AB1115" s="13" t="str">
        <f t="shared" si="177"/>
        <v>/rsm:CrossIndustryInvoice/rsm:SupplyChainTradeTransaction/ram:ApplicableHeaderTradeSettlement/ram:SpecifiedTradeSettlementHeaderMonetarySummation</v>
      </c>
      <c r="AC1115" s="13" t="str">
        <f t="shared" si="178"/>
        <v>/ram:RoundingAmount</v>
      </c>
      <c r="AD1115" s="14">
        <f>COUNTIFS(R$4:R1115,AB1115)</f>
        <v>1</v>
      </c>
      <c r="AE1115" s="1"/>
      <c r="AF1115" s="213" t="str">
        <f t="shared" si="187"/>
        <v>BT-114</v>
      </c>
      <c r="AG1115" s="66">
        <f t="shared" si="188"/>
        <v>4</v>
      </c>
      <c r="AH1115" s="66" t="str">
        <f t="shared" si="189"/>
        <v>0..1</v>
      </c>
      <c r="AI1115" s="64" t="s">
        <v>4740</v>
      </c>
      <c r="AJ1115" s="64" t="s">
        <v>4741</v>
      </c>
      <c r="AK1115" s="65" t="s">
        <v>35</v>
      </c>
      <c r="AL1115" s="65" t="s">
        <v>4742</v>
      </c>
      <c r="AM1115" s="65" t="s">
        <v>35</v>
      </c>
      <c r="AN1115" s="64" t="s">
        <v>1330</v>
      </c>
      <c r="AO1115" s="66" t="str">
        <f t="shared" si="182"/>
        <v>0..1</v>
      </c>
      <c r="AP1115" s="66" t="str">
        <f t="shared" si="182"/>
        <v>0..1</v>
      </c>
      <c r="AQ1115" s="2" t="str">
        <f t="shared" si="182"/>
        <v>/rsm:CrossIndustryInvoice
/rsm:SupplyChainTradeTransaction
/ram:ApplicableHeaderTradeSettlement
/ram:SpecifiedTradeSettlementHeaderMonetarySummation
/ram:RoundingAmount</v>
      </c>
      <c r="AR1115" s="75" t="str">
        <f t="shared" si="182"/>
        <v>/rsm:CrossIndustryInvoice/rsm:SupplyChainTradeTransaction/ram:ApplicableHeaderTradeSettlement/ram:SpecifiedTradeSettlementHeaderMonetarySummation/ram:RoundingAmount</v>
      </c>
      <c r="AS1115" s="66" t="s">
        <v>163</v>
      </c>
      <c r="AT1115" s="68" t="s">
        <v>56</v>
      </c>
      <c r="AU1115" s="66" t="str">
        <f t="shared" si="190"/>
        <v>0..n</v>
      </c>
      <c r="AV1115" s="66" t="s">
        <v>200</v>
      </c>
      <c r="AW1115" s="248" t="s">
        <v>35</v>
      </c>
      <c r="AX1115" s="7"/>
      <c r="AY1115" s="68" t="str">
        <f t="shared" si="191"/>
        <v>EN 16931</v>
      </c>
      <c r="AZ1115" s="68" t="str">
        <f t="shared" si="191"/>
        <v>EN 16931</v>
      </c>
      <c r="BA1115" s="1"/>
      <c r="BB1115" s="57"/>
      <c r="BE1115"/>
      <c r="BF1115" s="1"/>
      <c r="BG1115" s="1"/>
      <c r="BH1115" s="1"/>
      <c r="BI1115" s="1"/>
      <c r="BJ1115" s="1"/>
      <c r="BK1115" s="1"/>
      <c r="BL1115" s="1"/>
      <c r="BM1115" s="1"/>
      <c r="BN1115" s="1"/>
      <c r="BO1115" s="1"/>
      <c r="BP1115" s="1"/>
      <c r="BQ1115" s="1"/>
      <c r="BR1115" s="1"/>
      <c r="BS1115" s="1"/>
      <c r="BT1115" s="1"/>
      <c r="BU1115" s="1"/>
      <c r="BV1115" s="1"/>
      <c r="BW1115" s="1"/>
      <c r="BX1115" s="1"/>
      <c r="BY1115" s="1"/>
      <c r="BZ1115" s="1"/>
    </row>
    <row r="1116" spans="1:78" ht="114.75">
      <c r="A1116" s="45" t="str">
        <f t="shared" si="179"/>
        <v>YES</v>
      </c>
      <c r="B1116" s="45"/>
      <c r="C1116" s="316" t="s">
        <v>5067</v>
      </c>
      <c r="D1116" s="212" t="s">
        <v>3431</v>
      </c>
      <c r="E1116" s="213" t="s">
        <v>4743</v>
      </c>
      <c r="F1116" s="311" t="s">
        <v>4743</v>
      </c>
      <c r="G1116" s="66">
        <f t="shared" si="192"/>
        <v>4</v>
      </c>
      <c r="H1116" s="66" t="s">
        <v>32</v>
      </c>
      <c r="I1116" s="64" t="s">
        <v>4744</v>
      </c>
      <c r="J1116" s="64" t="s">
        <v>4745</v>
      </c>
      <c r="K1116" s="65" t="s">
        <v>4746</v>
      </c>
      <c r="L1116" s="65"/>
      <c r="M1116" s="65" t="s">
        <v>4747</v>
      </c>
      <c r="N1116" s="64" t="s">
        <v>1325</v>
      </c>
      <c r="O1116" s="66" t="s">
        <v>32</v>
      </c>
      <c r="P1116" s="66" t="str">
        <f t="shared" si="193"/>
        <v>1..1</v>
      </c>
      <c r="Q1116" s="2" t="s">
        <v>4748</v>
      </c>
      <c r="R1116" s="75" t="s">
        <v>4749</v>
      </c>
      <c r="S1116" s="66" t="s">
        <v>163</v>
      </c>
      <c r="T1116" s="68" t="s">
        <v>56</v>
      </c>
      <c r="U1116" s="66" t="s">
        <v>62</v>
      </c>
      <c r="V1116" s="66" t="s">
        <v>93</v>
      </c>
      <c r="W1116" s="248" t="s">
        <v>35</v>
      </c>
      <c r="X1116" s="38"/>
      <c r="Y1116" s="68" t="s">
        <v>39</v>
      </c>
      <c r="Z1116" s="68" t="s">
        <v>39</v>
      </c>
      <c r="AB1116" s="13" t="str">
        <f t="shared" si="177"/>
        <v>/rsm:CrossIndustryInvoice/rsm:SupplyChainTradeTransaction/ram:ApplicableHeaderTradeSettlement/ram:SpecifiedTradeSettlementHeaderMonetarySummation</v>
      </c>
      <c r="AC1116" s="13" t="str">
        <f t="shared" si="178"/>
        <v>/ram:GrandTotalAmount</v>
      </c>
      <c r="AD1116" s="14">
        <f>COUNTIFS(R$4:R1116,AB1116)</f>
        <v>1</v>
      </c>
      <c r="AF1116" s="213" t="str">
        <f t="shared" si="187"/>
        <v>BT-112</v>
      </c>
      <c r="AG1116" s="66">
        <f t="shared" si="188"/>
        <v>4</v>
      </c>
      <c r="AH1116" s="66" t="str">
        <f t="shared" si="189"/>
        <v>1..1</v>
      </c>
      <c r="AI1116" s="64" t="s">
        <v>4750</v>
      </c>
      <c r="AJ1116" s="64" t="s">
        <v>4751</v>
      </c>
      <c r="AK1116" s="65" t="s">
        <v>4752</v>
      </c>
      <c r="AL1116" s="65"/>
      <c r="AM1116" s="65" t="s">
        <v>4753</v>
      </c>
      <c r="AN1116" s="64" t="s">
        <v>1330</v>
      </c>
      <c r="AO1116" s="66" t="str">
        <f t="shared" si="182"/>
        <v>1..1</v>
      </c>
      <c r="AP1116" s="66" t="str">
        <f t="shared" si="182"/>
        <v>1..1</v>
      </c>
      <c r="AQ1116" s="2" t="str">
        <f t="shared" si="182"/>
        <v>/rsm:CrossIndustryInvoice
/rsm:SupplyChainTradeTransaction
/ram:ApplicableHeaderTradeSettlement
/ram:SpecifiedTradeSettlementHeaderMonetarySummation
/ram:GrandTotalAmount</v>
      </c>
      <c r="AR1116" s="75" t="str">
        <f t="shared" si="182"/>
        <v>/rsm:CrossIndustryInvoice/rsm:SupplyChainTradeTransaction/ram:ApplicableHeaderTradeSettlement/ram:SpecifiedTradeSettlementHeaderMonetarySummation/ram:GrandTotalAmount</v>
      </c>
      <c r="AS1116" s="66" t="s">
        <v>163</v>
      </c>
      <c r="AT1116" s="68" t="s">
        <v>56</v>
      </c>
      <c r="AU1116" s="66" t="str">
        <f t="shared" si="190"/>
        <v>0..n</v>
      </c>
      <c r="AV1116" s="66" t="s">
        <v>93</v>
      </c>
      <c r="AW1116" s="248" t="s">
        <v>35</v>
      </c>
      <c r="AX1116" s="7"/>
      <c r="AY1116" s="68" t="str">
        <f t="shared" si="191"/>
        <v>MINIMUM</v>
      </c>
      <c r="AZ1116" s="68" t="str">
        <f t="shared" si="191"/>
        <v>MINIMUM</v>
      </c>
      <c r="BB1116" s="57"/>
    </row>
    <row r="1117" spans="1:78" ht="102">
      <c r="A1117" s="45" t="str">
        <f t="shared" si="179"/>
        <v>EXT</v>
      </c>
      <c r="B1117" s="45"/>
      <c r="C1117" s="45"/>
      <c r="D1117" s="214" t="s">
        <v>3431</v>
      </c>
      <c r="E1117" s="61" t="s">
        <v>41</v>
      </c>
      <c r="F1117" s="281" t="e">
        <v>#N/A</v>
      </c>
      <c r="G1117" s="62">
        <f t="shared" si="192"/>
        <v>5</v>
      </c>
      <c r="H1117" s="62" t="s">
        <v>42</v>
      </c>
      <c r="I1117" s="64" t="s">
        <v>4701</v>
      </c>
      <c r="J1117" s="64"/>
      <c r="K1117" s="65"/>
      <c r="L1117" s="65"/>
      <c r="M1117" s="65"/>
      <c r="N1117" s="64"/>
      <c r="O1117" s="66" t="s">
        <v>42</v>
      </c>
      <c r="P1117" s="66" t="str">
        <f t="shared" si="193"/>
        <v>0..1</v>
      </c>
      <c r="Q1117" s="6" t="s">
        <v>4754</v>
      </c>
      <c r="R1117" s="67" t="s">
        <v>4755</v>
      </c>
      <c r="S1117" s="66" t="s">
        <v>131</v>
      </c>
      <c r="T1117" s="68" t="s">
        <v>56</v>
      </c>
      <c r="U1117" s="62" t="s">
        <v>42</v>
      </c>
      <c r="V1117" s="66"/>
      <c r="W1117" s="69"/>
      <c r="X1117" s="38"/>
      <c r="Y1117" s="70" t="s">
        <v>47</v>
      </c>
      <c r="Z1117" s="70" t="s">
        <v>47</v>
      </c>
      <c r="AB1117" s="13" t="str">
        <f t="shared" si="177"/>
        <v>/rsm:CrossIndustryInvoice/rsm:SupplyChainTradeTransaction/ram:ApplicableHeaderTradeSettlement/ram:SpecifiedTradeSettlementHeaderMonetarySummation/ram:GrandTotalAmount</v>
      </c>
      <c r="AC1117" s="13" t="str">
        <f t="shared" si="178"/>
        <v>/@currencyID</v>
      </c>
      <c r="AD1117" s="14">
        <f>COUNTIFS(R$4:R1117,AB1117)</f>
        <v>1</v>
      </c>
      <c r="AF1117" s="61" t="str">
        <f t="shared" si="187"/>
        <v>EXT</v>
      </c>
      <c r="AG1117" s="62">
        <f t="shared" si="188"/>
        <v>5</v>
      </c>
      <c r="AH1117" s="62" t="str">
        <f t="shared" si="189"/>
        <v>0..1</v>
      </c>
      <c r="AI1117" s="64"/>
      <c r="AJ1117" s="64"/>
      <c r="AK1117" s="65"/>
      <c r="AL1117" s="65"/>
      <c r="AM1117" s="65"/>
      <c r="AN1117" s="64"/>
      <c r="AO1117" s="66" t="str">
        <f t="shared" si="182"/>
        <v>0..1</v>
      </c>
      <c r="AP1117" s="66" t="str">
        <f t="shared" si="182"/>
        <v>0..1</v>
      </c>
      <c r="AQ1117" s="6" t="str">
        <f t="shared" si="182"/>
        <v>/rsm:CrossIndustryInvoice
/rsm:SupplyChainTradeTransaction
/ram:ApplicableHeaderTradeSettlement
/ram:SpecifiedTradeSettlementHeaderMonetarySummation
/ram:GrandTotalAmount
/@currencyID</v>
      </c>
      <c r="AR1117" s="67" t="str">
        <f t="shared" si="182"/>
        <v>/rsm:CrossIndustryInvoice/rsm:SupplyChainTradeTransaction/ram:ApplicableHeaderTradeSettlement/ram:SpecifiedTradeSettlementHeaderMonetarySummation/ram:GrandTotalAmount/@currencyID</v>
      </c>
      <c r="AS1117" s="66" t="s">
        <v>131</v>
      </c>
      <c r="AT1117" s="68" t="s">
        <v>56</v>
      </c>
      <c r="AU1117" s="62" t="str">
        <f t="shared" si="190"/>
        <v>0..1</v>
      </c>
      <c r="AV1117" s="66"/>
      <c r="AW1117" s="69"/>
      <c r="AX1117" s="7"/>
      <c r="AY1117" s="70" t="str">
        <f t="shared" si="191"/>
        <v>EXTENDED</v>
      </c>
      <c r="AZ1117" s="70" t="str">
        <f t="shared" si="191"/>
        <v>EXTENDED</v>
      </c>
      <c r="BB1117" s="57"/>
    </row>
    <row r="1118" spans="1:78" ht="89.25">
      <c r="A1118" s="45" t="str">
        <f t="shared" si="179"/>
        <v>YES</v>
      </c>
      <c r="B1118" s="45"/>
      <c r="C1118" s="45"/>
      <c r="D1118" s="212" t="s">
        <v>3431</v>
      </c>
      <c r="E1118" s="213" t="s">
        <v>4756</v>
      </c>
      <c r="F1118" s="311" t="s">
        <v>4756</v>
      </c>
      <c r="G1118" s="66">
        <f t="shared" si="192"/>
        <v>4</v>
      </c>
      <c r="H1118" s="66" t="s">
        <v>42</v>
      </c>
      <c r="I1118" s="64" t="s">
        <v>4757</v>
      </c>
      <c r="J1118" s="64" t="s">
        <v>4758</v>
      </c>
      <c r="K1118" s="65" t="s">
        <v>4759</v>
      </c>
      <c r="L1118" s="65"/>
      <c r="M1118" s="65" t="s">
        <v>35</v>
      </c>
      <c r="N1118" s="64" t="s">
        <v>1325</v>
      </c>
      <c r="O1118" s="66" t="s">
        <v>42</v>
      </c>
      <c r="P1118" s="66" t="str">
        <f t="shared" si="193"/>
        <v>0..1</v>
      </c>
      <c r="Q1118" s="2" t="s">
        <v>4760</v>
      </c>
      <c r="R1118" s="75" t="s">
        <v>4761</v>
      </c>
      <c r="S1118" s="66" t="s">
        <v>163</v>
      </c>
      <c r="T1118" s="68" t="s">
        <v>56</v>
      </c>
      <c r="U1118" s="66" t="s">
        <v>62</v>
      </c>
      <c r="V1118" s="66" t="s">
        <v>200</v>
      </c>
      <c r="W1118" s="248" t="s">
        <v>35</v>
      </c>
      <c r="X1118" s="38"/>
      <c r="Y1118" s="68" t="s">
        <v>185</v>
      </c>
      <c r="Z1118" s="68" t="s">
        <v>185</v>
      </c>
      <c r="AB1118" s="13" t="str">
        <f t="shared" si="177"/>
        <v>/rsm:CrossIndustryInvoice/rsm:SupplyChainTradeTransaction/ram:ApplicableHeaderTradeSettlement/ram:SpecifiedTradeSettlementHeaderMonetarySummation</v>
      </c>
      <c r="AC1118" s="13" t="str">
        <f t="shared" si="178"/>
        <v>/ram:TotalPrepaidAmount</v>
      </c>
      <c r="AD1118" s="14">
        <f>COUNTIFS(R$4:R1118,AB1118)</f>
        <v>1</v>
      </c>
      <c r="AF1118" s="213" t="str">
        <f t="shared" si="187"/>
        <v>BT-113</v>
      </c>
      <c r="AG1118" s="66">
        <f t="shared" si="188"/>
        <v>4</v>
      </c>
      <c r="AH1118" s="66" t="str">
        <f t="shared" si="189"/>
        <v>0..1</v>
      </c>
      <c r="AI1118" s="64" t="s">
        <v>4762</v>
      </c>
      <c r="AJ1118" s="64" t="s">
        <v>4763</v>
      </c>
      <c r="AK1118" s="65" t="s">
        <v>4764</v>
      </c>
      <c r="AL1118" s="65"/>
      <c r="AM1118" s="65" t="s">
        <v>35</v>
      </c>
      <c r="AN1118" s="64" t="s">
        <v>1330</v>
      </c>
      <c r="AO1118" s="66" t="str">
        <f t="shared" si="182"/>
        <v>0..1</v>
      </c>
      <c r="AP1118" s="66" t="str">
        <f t="shared" si="182"/>
        <v>0..1</v>
      </c>
      <c r="AQ1118" s="2" t="str">
        <f t="shared" si="182"/>
        <v>/rsm:CrossIndustryInvoice
/rsm:SupplyChainTradeTransaction
/ram:ApplicableHeaderTradeSettlement
/ram:SpecifiedTradeSettlementHeaderMonetarySummation
/ram:TotalPrepaidAmount</v>
      </c>
      <c r="AR1118" s="75" t="str">
        <f t="shared" si="182"/>
        <v>/rsm:CrossIndustryInvoice/rsm:SupplyChainTradeTransaction/ram:ApplicableHeaderTradeSettlement/ram:SpecifiedTradeSettlementHeaderMonetarySummation/ram:TotalPrepaidAmount</v>
      </c>
      <c r="AS1118" s="66" t="s">
        <v>163</v>
      </c>
      <c r="AT1118" s="68" t="s">
        <v>56</v>
      </c>
      <c r="AU1118" s="66" t="str">
        <f t="shared" si="190"/>
        <v>0..n</v>
      </c>
      <c r="AV1118" s="66" t="s">
        <v>200</v>
      </c>
      <c r="AW1118" s="248" t="s">
        <v>35</v>
      </c>
      <c r="AX1118" s="7"/>
      <c r="AY1118" s="68" t="str">
        <f t="shared" si="191"/>
        <v>BASIC WL</v>
      </c>
      <c r="AZ1118" s="68" t="str">
        <f t="shared" si="191"/>
        <v>BASIC WL</v>
      </c>
      <c r="BB1118" s="57"/>
    </row>
    <row r="1119" spans="1:78" ht="89.25">
      <c r="A1119" s="45" t="str">
        <f t="shared" si="179"/>
        <v>YES</v>
      </c>
      <c r="B1119" s="45"/>
      <c r="C1119" s="45"/>
      <c r="D1119" s="212" t="s">
        <v>3431</v>
      </c>
      <c r="E1119" s="213" t="s">
        <v>4765</v>
      </c>
      <c r="F1119" s="311" t="s">
        <v>4765</v>
      </c>
      <c r="G1119" s="66">
        <f t="shared" si="192"/>
        <v>4</v>
      </c>
      <c r="H1119" s="66" t="s">
        <v>32</v>
      </c>
      <c r="I1119" s="64" t="s">
        <v>4766</v>
      </c>
      <c r="J1119" s="64" t="s">
        <v>4767</v>
      </c>
      <c r="K1119" s="65" t="s">
        <v>4768</v>
      </c>
      <c r="L1119" s="65"/>
      <c r="M1119" s="65" t="s">
        <v>4769</v>
      </c>
      <c r="N1119" s="64" t="s">
        <v>1325</v>
      </c>
      <c r="O1119" s="66" t="s">
        <v>32</v>
      </c>
      <c r="P1119" s="66" t="str">
        <f t="shared" si="193"/>
        <v>1..1</v>
      </c>
      <c r="Q1119" s="2" t="s">
        <v>4770</v>
      </c>
      <c r="R1119" s="75" t="s">
        <v>4771</v>
      </c>
      <c r="S1119" s="66" t="s">
        <v>163</v>
      </c>
      <c r="T1119" s="68" t="s">
        <v>56</v>
      </c>
      <c r="U1119" s="66" t="s">
        <v>62</v>
      </c>
      <c r="V1119" s="66" t="s">
        <v>93</v>
      </c>
      <c r="W1119" s="248" t="s">
        <v>35</v>
      </c>
      <c r="X1119" s="38"/>
      <c r="Y1119" s="68" t="s">
        <v>39</v>
      </c>
      <c r="Z1119" s="68" t="s">
        <v>39</v>
      </c>
      <c r="AB1119" s="13" t="str">
        <f t="shared" si="177"/>
        <v>/rsm:CrossIndustryInvoice/rsm:SupplyChainTradeTransaction/ram:ApplicableHeaderTradeSettlement/ram:SpecifiedTradeSettlementHeaderMonetarySummation</v>
      </c>
      <c r="AC1119" s="13" t="str">
        <f t="shared" si="178"/>
        <v>/ram:DuePayableAmount</v>
      </c>
      <c r="AD1119" s="14">
        <f>COUNTIFS(R$4:R1119,AB1119)</f>
        <v>1</v>
      </c>
      <c r="AF1119" s="213" t="str">
        <f t="shared" si="187"/>
        <v>BT-115</v>
      </c>
      <c r="AG1119" s="66">
        <f t="shared" si="188"/>
        <v>4</v>
      </c>
      <c r="AH1119" s="66" t="str">
        <f t="shared" si="189"/>
        <v>1..1</v>
      </c>
      <c r="AI1119" s="64" t="s">
        <v>4772</v>
      </c>
      <c r="AJ1119" s="64" t="s">
        <v>4773</v>
      </c>
      <c r="AK1119" s="65" t="s">
        <v>4774</v>
      </c>
      <c r="AL1119" s="65"/>
      <c r="AM1119" s="65" t="s">
        <v>4775</v>
      </c>
      <c r="AN1119" s="64" t="s">
        <v>1330</v>
      </c>
      <c r="AO1119" s="66" t="str">
        <f t="shared" si="182"/>
        <v>1..1</v>
      </c>
      <c r="AP1119" s="66" t="str">
        <f t="shared" si="182"/>
        <v>1..1</v>
      </c>
      <c r="AQ1119" s="2" t="str">
        <f t="shared" si="182"/>
        <v>/rsm:CrossIndustryInvoice
/rsm:SupplyChainTradeTransaction
/ram:ApplicableHeaderTradeSettlement
/ram:SpecifiedTradeSettlementHeaderMonetarySummation
/ram:DuePayableAmount</v>
      </c>
      <c r="AR1119" s="75" t="str">
        <f t="shared" si="182"/>
        <v>/rsm:CrossIndustryInvoice/rsm:SupplyChainTradeTransaction/ram:ApplicableHeaderTradeSettlement/ram:SpecifiedTradeSettlementHeaderMonetarySummation/ram:DuePayableAmount</v>
      </c>
      <c r="AS1119" s="66" t="s">
        <v>163</v>
      </c>
      <c r="AT1119" s="68" t="s">
        <v>56</v>
      </c>
      <c r="AU1119" s="66" t="str">
        <f t="shared" si="190"/>
        <v>0..n</v>
      </c>
      <c r="AV1119" s="66" t="s">
        <v>93</v>
      </c>
      <c r="AW1119" s="248" t="s">
        <v>35</v>
      </c>
      <c r="AX1119" s="7"/>
      <c r="AY1119" s="68" t="str">
        <f t="shared" si="191"/>
        <v>MINIMUM</v>
      </c>
      <c r="AZ1119" s="68" t="str">
        <f t="shared" si="191"/>
        <v>MINIMUM</v>
      </c>
      <c r="BB1119" s="57"/>
    </row>
    <row r="1120" spans="1:78" ht="76.5">
      <c r="A1120" s="45" t="str">
        <f t="shared" si="179"/>
        <v>NO</v>
      </c>
      <c r="B1120" s="120" t="s">
        <v>4776</v>
      </c>
      <c r="C1120" s="120"/>
      <c r="D1120" s="210" t="s">
        <v>3431</v>
      </c>
      <c r="E1120" s="211" t="s">
        <v>4777</v>
      </c>
      <c r="F1120" s="310" t="s">
        <v>4777</v>
      </c>
      <c r="G1120" s="217">
        <f t="shared" si="192"/>
        <v>3</v>
      </c>
      <c r="H1120" s="250" t="s">
        <v>62</v>
      </c>
      <c r="I1120" s="251" t="s">
        <v>1443</v>
      </c>
      <c r="J1120" s="251" t="s">
        <v>4778</v>
      </c>
      <c r="K1120" s="252" t="s">
        <v>1445</v>
      </c>
      <c r="L1120" s="252" t="s">
        <v>4779</v>
      </c>
      <c r="M1120" s="252" t="s">
        <v>35</v>
      </c>
      <c r="N1120" s="251"/>
      <c r="O1120" s="218" t="s">
        <v>42</v>
      </c>
      <c r="P1120" s="218" t="str">
        <f t="shared" si="193"/>
        <v>0..1</v>
      </c>
      <c r="Q1120" s="219" t="s">
        <v>4780</v>
      </c>
      <c r="R1120" s="220" t="s">
        <v>4781</v>
      </c>
      <c r="S1120" s="218" t="s">
        <v>35</v>
      </c>
      <c r="T1120" s="183"/>
      <c r="U1120" s="253" t="s">
        <v>42</v>
      </c>
      <c r="V1120" s="218" t="s">
        <v>35</v>
      </c>
      <c r="W1120" s="221" t="s">
        <v>35</v>
      </c>
      <c r="X1120" s="38"/>
      <c r="Y1120" s="183" t="s">
        <v>185</v>
      </c>
      <c r="Z1120" s="183" t="s">
        <v>185</v>
      </c>
      <c r="AB1120" s="13" t="str">
        <f t="shared" si="177"/>
        <v>/rsm:CrossIndustryInvoice/rsm:SupplyChainTradeTransaction/ram:ApplicableHeaderTradeSettlement</v>
      </c>
      <c r="AC1120" s="13" t="str">
        <f t="shared" si="178"/>
        <v>/ram:InvoiceReferencedDocument</v>
      </c>
      <c r="AD1120" s="14">
        <f>COUNTIFS(R$4:R1120,AB1120)</f>
        <v>1</v>
      </c>
      <c r="AF1120" s="211" t="str">
        <f t="shared" si="187"/>
        <v>BG-3</v>
      </c>
      <c r="AG1120" s="217">
        <f t="shared" si="188"/>
        <v>3</v>
      </c>
      <c r="AH1120" s="250" t="str">
        <f t="shared" si="189"/>
        <v>0..n</v>
      </c>
      <c r="AI1120" s="251" t="s">
        <v>1449</v>
      </c>
      <c r="AJ1120" s="251" t="s">
        <v>4782</v>
      </c>
      <c r="AK1120" s="252" t="s">
        <v>1451</v>
      </c>
      <c r="AL1120" s="252" t="s">
        <v>4783</v>
      </c>
      <c r="AM1120" s="252" t="s">
        <v>35</v>
      </c>
      <c r="AN1120" s="251"/>
      <c r="AO1120" s="218" t="str">
        <f t="shared" si="182"/>
        <v>0..1</v>
      </c>
      <c r="AP1120" s="218" t="str">
        <f t="shared" si="182"/>
        <v>0..1</v>
      </c>
      <c r="AQ1120" s="219" t="str">
        <f t="shared" si="182"/>
        <v>/rsm:CrossIndustryInvoice
/rsm:SupplyChainTradeTransaction
/ram:ApplicableHeaderTradeSettlement
/ram:InvoiceReferencedDocument</v>
      </c>
      <c r="AR1120" s="220" t="str">
        <f t="shared" si="182"/>
        <v>/rsm:CrossIndustryInvoice/rsm:SupplyChainTradeTransaction/ram:ApplicableHeaderTradeSettlement/ram:InvoiceReferencedDocument</v>
      </c>
      <c r="AS1120" s="218" t="s">
        <v>35</v>
      </c>
      <c r="AT1120" s="183"/>
      <c r="AU1120" s="253" t="str">
        <f t="shared" si="190"/>
        <v>0..1</v>
      </c>
      <c r="AV1120" s="218" t="s">
        <v>35</v>
      </c>
      <c r="AW1120" s="221" t="s">
        <v>35</v>
      </c>
      <c r="AX1120" s="7"/>
      <c r="AY1120" s="183" t="str">
        <f t="shared" si="191"/>
        <v>BASIC WL</v>
      </c>
      <c r="AZ1120" s="183" t="str">
        <f t="shared" si="191"/>
        <v>BASIC WL</v>
      </c>
      <c r="BB1120" s="57"/>
    </row>
    <row r="1121" spans="1:78" ht="85.5">
      <c r="A1121" s="45" t="str">
        <f t="shared" si="179"/>
        <v>YES</v>
      </c>
      <c r="B1121" s="45"/>
      <c r="C1121" s="45"/>
      <c r="D1121" s="212" t="s">
        <v>3431</v>
      </c>
      <c r="E1121" s="213" t="s">
        <v>4784</v>
      </c>
      <c r="F1121" s="311" t="s">
        <v>4784</v>
      </c>
      <c r="G1121" s="66">
        <f t="shared" si="192"/>
        <v>4</v>
      </c>
      <c r="H1121" s="66" t="s">
        <v>32</v>
      </c>
      <c r="I1121" s="64" t="s">
        <v>1453</v>
      </c>
      <c r="J1121" s="64" t="s">
        <v>1454</v>
      </c>
      <c r="K1121" s="65"/>
      <c r="L1121" s="65"/>
      <c r="M1121" s="65" t="s">
        <v>4785</v>
      </c>
      <c r="N1121" s="149" t="s">
        <v>548</v>
      </c>
      <c r="O1121" s="66" t="s">
        <v>32</v>
      </c>
      <c r="P1121" s="66" t="str">
        <f t="shared" si="193"/>
        <v>1..1</v>
      </c>
      <c r="Q1121" s="2" t="s">
        <v>4786</v>
      </c>
      <c r="R1121" s="75" t="s">
        <v>4787</v>
      </c>
      <c r="S1121" s="66" t="s">
        <v>551</v>
      </c>
      <c r="T1121" s="68" t="s">
        <v>56</v>
      </c>
      <c r="U1121" s="66" t="s">
        <v>42</v>
      </c>
      <c r="V1121" s="66" t="s">
        <v>132</v>
      </c>
      <c r="W1121" s="69" t="s">
        <v>35</v>
      </c>
      <c r="X1121" s="38"/>
      <c r="Y1121" s="68" t="s">
        <v>185</v>
      </c>
      <c r="Z1121" s="68" t="s">
        <v>185</v>
      </c>
      <c r="AB1121" s="13" t="str">
        <f t="shared" si="177"/>
        <v>/rsm:CrossIndustryInvoice/rsm:SupplyChainTradeTransaction/ram:ApplicableHeaderTradeSettlement/ram:InvoiceReferencedDocument</v>
      </c>
      <c r="AC1121" s="13" t="str">
        <f t="shared" si="178"/>
        <v>/ram:IssuerAssignedID</v>
      </c>
      <c r="AD1121" s="14">
        <f>COUNTIFS(R$4:R1121,AB1121)</f>
        <v>1</v>
      </c>
      <c r="AF1121" s="213" t="str">
        <f t="shared" si="187"/>
        <v>BT-25</v>
      </c>
      <c r="AG1121" s="66">
        <f t="shared" si="188"/>
        <v>4</v>
      </c>
      <c r="AH1121" s="66" t="str">
        <f t="shared" si="189"/>
        <v>1..1</v>
      </c>
      <c r="AI1121" s="64" t="s">
        <v>1457</v>
      </c>
      <c r="AJ1121" s="64" t="s">
        <v>1458</v>
      </c>
      <c r="AK1121" s="65"/>
      <c r="AL1121" s="65"/>
      <c r="AM1121" s="65" t="s">
        <v>4788</v>
      </c>
      <c r="AN1121" s="149" t="s">
        <v>555</v>
      </c>
      <c r="AO1121" s="66" t="str">
        <f t="shared" si="182"/>
        <v>1..1</v>
      </c>
      <c r="AP1121" s="66" t="str">
        <f t="shared" si="182"/>
        <v>1..1</v>
      </c>
      <c r="AQ1121" s="2" t="str">
        <f t="shared" si="182"/>
        <v>/rsm:CrossIndustryInvoice
/rsm:SupplyChainTradeTransaction
/ram:ApplicableHeaderTradeSettlement
/ram:InvoiceReferencedDocument
/ram:IssuerAssignedID</v>
      </c>
      <c r="AR1121" s="75" t="str">
        <f t="shared" si="182"/>
        <v>/rsm:CrossIndustryInvoice/rsm:SupplyChainTradeTransaction/ram:ApplicableHeaderTradeSettlement/ram:InvoiceReferencedDocument/ram:IssuerAssignedID</v>
      </c>
      <c r="AS1121" s="66" t="s">
        <v>551</v>
      </c>
      <c r="AT1121" s="68" t="s">
        <v>56</v>
      </c>
      <c r="AU1121" s="66" t="str">
        <f t="shared" si="190"/>
        <v>0..1</v>
      </c>
      <c r="AV1121" s="66" t="s">
        <v>132</v>
      </c>
      <c r="AW1121" s="69" t="s">
        <v>35</v>
      </c>
      <c r="AX1121" s="7"/>
      <c r="AY1121" s="68" t="str">
        <f t="shared" si="191"/>
        <v>BASIC WL</v>
      </c>
      <c r="AZ1121" s="68" t="str">
        <f t="shared" si="191"/>
        <v>BASIC WL</v>
      </c>
      <c r="BB1121" s="57"/>
    </row>
    <row r="1122" spans="1:78" s="265" customFormat="1" ht="85.5">
      <c r="A1122" s="254" t="str">
        <f t="shared" si="179"/>
        <v>EXT</v>
      </c>
      <c r="B1122" s="120" t="s">
        <v>2079</v>
      </c>
      <c r="C1122" s="120"/>
      <c r="D1122" s="255" t="s">
        <v>3431</v>
      </c>
      <c r="E1122" s="256" t="s">
        <v>41</v>
      </c>
      <c r="F1122" s="314" t="s">
        <v>5064</v>
      </c>
      <c r="G1122" s="257">
        <f t="shared" si="192"/>
        <v>4</v>
      </c>
      <c r="H1122" s="257" t="s">
        <v>42</v>
      </c>
      <c r="I1122" s="196" t="s">
        <v>1459</v>
      </c>
      <c r="J1122" s="196" t="s">
        <v>1460</v>
      </c>
      <c r="K1122" s="197" t="s">
        <v>1461</v>
      </c>
      <c r="L1122" s="197"/>
      <c r="M1122" s="197"/>
      <c r="N1122" s="196"/>
      <c r="O1122" s="258" t="s">
        <v>42</v>
      </c>
      <c r="P1122" s="258" t="str">
        <f t="shared" si="193"/>
        <v>0..1</v>
      </c>
      <c r="Q1122" s="199" t="s">
        <v>4789</v>
      </c>
      <c r="R1122" s="200" t="s">
        <v>4790</v>
      </c>
      <c r="S1122" s="258" t="s">
        <v>131</v>
      </c>
      <c r="T1122" s="259" t="s">
        <v>56</v>
      </c>
      <c r="U1122" s="257" t="s">
        <v>42</v>
      </c>
      <c r="V1122" s="258"/>
      <c r="W1122" s="260"/>
      <c r="X1122" s="38"/>
      <c r="Y1122" s="262" t="s">
        <v>47</v>
      </c>
      <c r="Z1122" s="262" t="s">
        <v>48</v>
      </c>
      <c r="AA1122" s="261"/>
      <c r="AB1122" s="263" t="str">
        <f t="shared" si="177"/>
        <v>/rsm:CrossIndustryInvoice/rsm:SupplyChainTradeTransaction/ram:ApplicableHeaderTradeSettlement/ram:InvoiceReferencedDocument</v>
      </c>
      <c r="AC1122" s="263" t="str">
        <f t="shared" si="178"/>
        <v>/ram:TypeCode</v>
      </c>
      <c r="AD1122" s="264">
        <f>COUNTIFS(R$4:R1122,AB1122)</f>
        <v>1</v>
      </c>
      <c r="AF1122" s="256" t="str">
        <f t="shared" si="187"/>
        <v>EXT</v>
      </c>
      <c r="AG1122" s="257">
        <f t="shared" si="188"/>
        <v>4</v>
      </c>
      <c r="AH1122" s="257" t="str">
        <f t="shared" si="189"/>
        <v>0..1</v>
      </c>
      <c r="AI1122" s="196" t="s">
        <v>1464</v>
      </c>
      <c r="AJ1122" s="196" t="s">
        <v>1465</v>
      </c>
      <c r="AK1122" s="197" t="s">
        <v>1466</v>
      </c>
      <c r="AL1122" s="197"/>
      <c r="AM1122" s="197"/>
      <c r="AN1122" s="196"/>
      <c r="AO1122" s="258" t="str">
        <f t="shared" si="182"/>
        <v>0..1</v>
      </c>
      <c r="AP1122" s="258" t="str">
        <f t="shared" si="182"/>
        <v>0..1</v>
      </c>
      <c r="AQ1122" s="199" t="str">
        <f t="shared" si="182"/>
        <v>/rsm:CrossIndustryInvoice
/rsm:SupplyChainTradeTransaction
/ram:ApplicableHeaderTradeSettlement
/ram:InvoiceReferencedDocument
/ram:TypeCode</v>
      </c>
      <c r="AR1122" s="200" t="str">
        <f t="shared" si="182"/>
        <v>/rsm:CrossIndustryInvoice/rsm:SupplyChainTradeTransaction/ram:ApplicableHeaderTradeSettlement/ram:InvoiceReferencedDocument/ram:TypeCode</v>
      </c>
      <c r="AS1122" s="258" t="s">
        <v>131</v>
      </c>
      <c r="AT1122" s="259" t="s">
        <v>56</v>
      </c>
      <c r="AU1122" s="257" t="str">
        <f t="shared" si="190"/>
        <v>0..1</v>
      </c>
      <c r="AV1122" s="258"/>
      <c r="AW1122" s="260"/>
      <c r="AX1122" s="266"/>
      <c r="AY1122" s="262" t="str">
        <f t="shared" si="191"/>
        <v>EXTENDED</v>
      </c>
      <c r="AZ1122" s="262" t="str">
        <f t="shared" si="191"/>
        <v>EXTENDED FR B2B</v>
      </c>
      <c r="BB1122" s="57"/>
      <c r="BC1122" s="59"/>
      <c r="BD1122" s="59"/>
      <c r="BF1122" s="1"/>
      <c r="BG1122" s="1"/>
      <c r="BH1122" s="1"/>
      <c r="BI1122" s="1"/>
      <c r="BJ1122" s="1"/>
      <c r="BK1122" s="1"/>
      <c r="BL1122" s="1"/>
      <c r="BM1122" s="1"/>
      <c r="BN1122" s="1"/>
      <c r="BO1122" s="1"/>
      <c r="BP1122" s="1"/>
      <c r="BQ1122" s="1"/>
      <c r="BR1122" s="1"/>
      <c r="BS1122" s="1"/>
      <c r="BT1122" s="1"/>
      <c r="BU1122" s="1"/>
      <c r="BV1122" s="1"/>
      <c r="BW1122" s="1"/>
      <c r="BX1122" s="1"/>
      <c r="BY1122" s="1"/>
      <c r="BZ1122" s="1"/>
    </row>
    <row r="1123" spans="1:78" ht="85.5">
      <c r="A1123" s="45" t="str">
        <f t="shared" si="179"/>
        <v>NO</v>
      </c>
      <c r="B1123" s="45"/>
      <c r="C1123" s="45"/>
      <c r="D1123" s="212" t="s">
        <v>3431</v>
      </c>
      <c r="E1123" s="222" t="s">
        <v>4791</v>
      </c>
      <c r="F1123" s="312" t="e">
        <v>#N/A</v>
      </c>
      <c r="G1123" s="124">
        <f t="shared" si="192"/>
        <v>4</v>
      </c>
      <c r="H1123" s="124" t="s">
        <v>42</v>
      </c>
      <c r="I1123" s="137" t="s">
        <v>1467</v>
      </c>
      <c r="J1123" s="125"/>
      <c r="K1123" s="126"/>
      <c r="L1123" s="126"/>
      <c r="M1123" s="126"/>
      <c r="N1123" s="125"/>
      <c r="O1123" s="124" t="s">
        <v>42</v>
      </c>
      <c r="P1123" s="124" t="str">
        <f t="shared" si="193"/>
        <v>0..1</v>
      </c>
      <c r="Q1123" s="127" t="s">
        <v>4792</v>
      </c>
      <c r="R1123" s="128" t="s">
        <v>4793</v>
      </c>
      <c r="S1123" s="124"/>
      <c r="T1123" s="129"/>
      <c r="U1123" s="124" t="s">
        <v>42</v>
      </c>
      <c r="V1123" s="124"/>
      <c r="W1123" s="130"/>
      <c r="X1123" s="38"/>
      <c r="Y1123" s="129" t="s">
        <v>185</v>
      </c>
      <c r="Z1123" s="129" t="s">
        <v>185</v>
      </c>
      <c r="AB1123" s="13" t="str">
        <f t="shared" si="177"/>
        <v>/rsm:CrossIndustryInvoice/rsm:SupplyChainTradeTransaction/ram:ApplicableHeaderTradeSettlement/ram:InvoiceReferencedDocument</v>
      </c>
      <c r="AC1123" s="13" t="str">
        <f t="shared" si="178"/>
        <v>/ram:FormattedIssueDateTime</v>
      </c>
      <c r="AD1123" s="14">
        <f>COUNTIFS(R$4:R1123,AB1123)</f>
        <v>1</v>
      </c>
      <c r="AF1123" s="222" t="str">
        <f t="shared" si="187"/>
        <v>BT-26-00</v>
      </c>
      <c r="AG1123" s="124">
        <f t="shared" si="188"/>
        <v>4</v>
      </c>
      <c r="AH1123" s="124" t="str">
        <f t="shared" si="189"/>
        <v>0..1</v>
      </c>
      <c r="AI1123" s="137" t="s">
        <v>1469</v>
      </c>
      <c r="AJ1123" s="125"/>
      <c r="AK1123" s="126"/>
      <c r="AL1123" s="126"/>
      <c r="AM1123" s="126" t="s">
        <v>35</v>
      </c>
      <c r="AN1123" s="125"/>
      <c r="AO1123" s="124" t="str">
        <f t="shared" si="182"/>
        <v>0..1</v>
      </c>
      <c r="AP1123" s="124" t="str">
        <f t="shared" si="182"/>
        <v>0..1</v>
      </c>
      <c r="AQ1123" s="127" t="str">
        <f t="shared" si="182"/>
        <v>/rsm:CrossIndustryInvoice
/rsm:SupplyChainTradeTransaction
/ram:ApplicableHeaderTradeSettlement
/ram:InvoiceReferencedDocument
/ram:FormattedIssueDateTime</v>
      </c>
      <c r="AR1123" s="128" t="str">
        <f t="shared" si="182"/>
        <v>/rsm:CrossIndustryInvoice/rsm:SupplyChainTradeTransaction/ram:ApplicableHeaderTradeSettlement/ram:InvoiceReferencedDocument/ram:FormattedIssueDateTime</v>
      </c>
      <c r="AS1123" s="124"/>
      <c r="AT1123" s="129"/>
      <c r="AU1123" s="124" t="str">
        <f t="shared" si="190"/>
        <v>0..1</v>
      </c>
      <c r="AV1123" s="124"/>
      <c r="AW1123" s="130"/>
      <c r="AX1123" s="7"/>
      <c r="AY1123" s="129" t="str">
        <f t="shared" si="191"/>
        <v>BASIC WL</v>
      </c>
      <c r="AZ1123" s="129" t="str">
        <f t="shared" si="191"/>
        <v>BASIC WL</v>
      </c>
      <c r="BB1123" s="57"/>
    </row>
    <row r="1124" spans="1:78" ht="99.75">
      <c r="A1124" s="45" t="str">
        <f t="shared" si="179"/>
        <v>YES</v>
      </c>
      <c r="B1124" s="45"/>
      <c r="C1124" s="45"/>
      <c r="D1124" s="212" t="s">
        <v>3431</v>
      </c>
      <c r="E1124" s="213" t="s">
        <v>4794</v>
      </c>
      <c r="F1124" s="311" t="s">
        <v>4794</v>
      </c>
      <c r="G1124" s="66">
        <f t="shared" si="192"/>
        <v>5</v>
      </c>
      <c r="H1124" s="66" t="s">
        <v>42</v>
      </c>
      <c r="I1124" s="64" t="s">
        <v>1470</v>
      </c>
      <c r="J1124" s="64" t="s">
        <v>1471</v>
      </c>
      <c r="K1124" s="65" t="s">
        <v>1472</v>
      </c>
      <c r="L1124" s="65"/>
      <c r="M1124" s="65" t="s">
        <v>35</v>
      </c>
      <c r="N1124" s="64" t="s">
        <v>148</v>
      </c>
      <c r="O1124" s="66" t="s">
        <v>32</v>
      </c>
      <c r="P1124" s="66" t="str">
        <f t="shared" si="193"/>
        <v>1..1</v>
      </c>
      <c r="Q1124" s="2" t="s">
        <v>4795</v>
      </c>
      <c r="R1124" s="75" t="s">
        <v>4796</v>
      </c>
      <c r="S1124" s="66" t="s">
        <v>151</v>
      </c>
      <c r="T1124" s="68" t="s">
        <v>56</v>
      </c>
      <c r="U1124" s="66" t="s">
        <v>32</v>
      </c>
      <c r="V1124" s="66" t="s">
        <v>35</v>
      </c>
      <c r="W1124" s="69" t="s">
        <v>35</v>
      </c>
      <c r="X1124" s="38"/>
      <c r="Y1124" s="68" t="s">
        <v>185</v>
      </c>
      <c r="Z1124" s="68" t="s">
        <v>185</v>
      </c>
      <c r="AB1124" s="13" t="str">
        <f t="shared" si="177"/>
        <v>/rsm:CrossIndustryInvoice/rsm:SupplyChainTradeTransaction/ram:ApplicableHeaderTradeSettlement/ram:InvoiceReferencedDocument/ram:FormattedIssueDateTime</v>
      </c>
      <c r="AC1124" s="13" t="str">
        <f t="shared" si="178"/>
        <v>/qdt:DateTimeString</v>
      </c>
      <c r="AD1124" s="14">
        <f>COUNTIFS(R$4:R1124,AB1124)</f>
        <v>1</v>
      </c>
      <c r="AF1124" s="213" t="str">
        <f t="shared" si="187"/>
        <v>BT-26</v>
      </c>
      <c r="AG1124" s="66">
        <f t="shared" si="188"/>
        <v>5</v>
      </c>
      <c r="AH1124" s="66" t="str">
        <f t="shared" si="189"/>
        <v>0..1</v>
      </c>
      <c r="AI1124" s="64" t="s">
        <v>1475</v>
      </c>
      <c r="AJ1124" s="64" t="s">
        <v>1476</v>
      </c>
      <c r="AK1124" s="65" t="s">
        <v>1477</v>
      </c>
      <c r="AL1124" s="65"/>
      <c r="AM1124" s="65" t="s">
        <v>35</v>
      </c>
      <c r="AN1124" s="64" t="s">
        <v>148</v>
      </c>
      <c r="AO1124" s="66" t="str">
        <f t="shared" si="182"/>
        <v>1..1</v>
      </c>
      <c r="AP1124" s="66" t="str">
        <f t="shared" si="182"/>
        <v>1..1</v>
      </c>
      <c r="AQ1124" s="2" t="str">
        <f t="shared" si="182"/>
        <v>/rsm:CrossIndustryInvoice
/rsm:SupplyChainTradeTransaction
/ram:ApplicableHeaderTradeSettlement
/ram:InvoiceReferencedDocument
/ram:FormattedIssueDateTime
/qdt:DateTimeString</v>
      </c>
      <c r="AR1124" s="75" t="str">
        <f t="shared" si="182"/>
        <v>/rsm:CrossIndustryInvoice/rsm:SupplyChainTradeTransaction/ram:ApplicableHeaderTradeSettlement/ram:InvoiceReferencedDocument/ram:FormattedIssueDateTime/qdt:DateTimeString</v>
      </c>
      <c r="AS1124" s="66" t="s">
        <v>151</v>
      </c>
      <c r="AT1124" s="68" t="s">
        <v>56</v>
      </c>
      <c r="AU1124" s="66" t="str">
        <f t="shared" si="190"/>
        <v>1..1</v>
      </c>
      <c r="AV1124" s="66" t="s">
        <v>35</v>
      </c>
      <c r="AW1124" s="69" t="s">
        <v>35</v>
      </c>
      <c r="AX1124" s="7"/>
      <c r="AY1124" s="68" t="str">
        <f t="shared" si="191"/>
        <v>BASIC WL</v>
      </c>
      <c r="AZ1124" s="68" t="str">
        <f t="shared" si="191"/>
        <v>BASIC WL</v>
      </c>
      <c r="BB1124" s="57"/>
    </row>
    <row r="1125" spans="1:78" ht="102">
      <c r="A1125" s="45" t="str">
        <f t="shared" si="179"/>
        <v>NO</v>
      </c>
      <c r="B1125" s="45"/>
      <c r="C1125" s="45"/>
      <c r="D1125" s="212" t="s">
        <v>3431</v>
      </c>
      <c r="E1125" s="213" t="s">
        <v>4797</v>
      </c>
      <c r="F1125" s="311" t="e">
        <v>#N/A</v>
      </c>
      <c r="G1125" s="66">
        <f t="shared" si="192"/>
        <v>6</v>
      </c>
      <c r="H1125" s="66" t="s">
        <v>32</v>
      </c>
      <c r="I1125" s="97" t="s">
        <v>1266</v>
      </c>
      <c r="J1125" s="64" t="s">
        <v>35</v>
      </c>
      <c r="K1125" s="65" t="s">
        <v>1267</v>
      </c>
      <c r="L1125" s="65"/>
      <c r="M1125" s="2" t="s">
        <v>160</v>
      </c>
      <c r="N1125" s="64"/>
      <c r="O1125" s="66" t="s">
        <v>32</v>
      </c>
      <c r="P1125" s="66" t="str">
        <f t="shared" si="193"/>
        <v>1..1</v>
      </c>
      <c r="Q1125" s="2" t="s">
        <v>4798</v>
      </c>
      <c r="R1125" s="75" t="s">
        <v>4799</v>
      </c>
      <c r="S1125" s="66" t="s">
        <v>35</v>
      </c>
      <c r="T1125" s="68" t="s">
        <v>163</v>
      </c>
      <c r="U1125" s="66" t="s">
        <v>42</v>
      </c>
      <c r="V1125" s="66" t="s">
        <v>35</v>
      </c>
      <c r="W1125" s="69" t="s">
        <v>160</v>
      </c>
      <c r="X1125" s="38"/>
      <c r="Y1125" s="68" t="s">
        <v>185</v>
      </c>
      <c r="Z1125" s="68" t="s">
        <v>185</v>
      </c>
      <c r="AB1125" s="13" t="str">
        <f t="shared" si="177"/>
        <v>/rsm:CrossIndustryInvoice/rsm:SupplyChainTradeTransaction/ram:ApplicableHeaderTradeSettlement/ram:InvoiceReferencedDocument/ram:FormattedIssueDateTime/qdt:DateTimeString</v>
      </c>
      <c r="AC1125" s="13" t="str">
        <f t="shared" si="178"/>
        <v>/@format</v>
      </c>
      <c r="AD1125" s="14">
        <f>COUNTIFS(R$4:R1125,AB1125)</f>
        <v>1</v>
      </c>
      <c r="AF1125" s="213" t="str">
        <f t="shared" si="187"/>
        <v>BT-26-0</v>
      </c>
      <c r="AG1125" s="66">
        <f t="shared" si="188"/>
        <v>6</v>
      </c>
      <c r="AH1125" s="66" t="str">
        <f t="shared" si="189"/>
        <v>1..1</v>
      </c>
      <c r="AI1125" s="97" t="s">
        <v>1270</v>
      </c>
      <c r="AJ1125" s="64" t="s">
        <v>35</v>
      </c>
      <c r="AK1125" s="65" t="s">
        <v>165</v>
      </c>
      <c r="AL1125" s="65"/>
      <c r="AM1125" s="2" t="s">
        <v>166</v>
      </c>
      <c r="AN1125" s="64"/>
      <c r="AO1125" s="66" t="str">
        <f t="shared" si="182"/>
        <v>1..1</v>
      </c>
      <c r="AP1125" s="66" t="str">
        <f t="shared" si="182"/>
        <v>1..1</v>
      </c>
      <c r="AQ1125" s="2" t="str">
        <f t="shared" si="182"/>
        <v>/rsm:CrossIndustryInvoice
/rsm:SupplyChainTradeTransaction
/ram:ApplicableHeaderTradeSettlement
/ram:InvoiceReferencedDocument
/ram:FormattedIssueDateTime
/qdt:DateTimeString
/@format</v>
      </c>
      <c r="AR1125" s="75" t="str">
        <f t="shared" si="182"/>
        <v>/rsm:CrossIndustryInvoice/rsm:SupplyChainTradeTransaction/ram:ApplicableHeaderTradeSettlement/ram:InvoiceReferencedDocument/ram:FormattedIssueDateTime/qdt:DateTimeString/@format</v>
      </c>
      <c r="AS1125" s="66" t="s">
        <v>35</v>
      </c>
      <c r="AT1125" s="68" t="s">
        <v>163</v>
      </c>
      <c r="AU1125" s="66" t="str">
        <f t="shared" si="190"/>
        <v>0..1</v>
      </c>
      <c r="AV1125" s="66" t="s">
        <v>35</v>
      </c>
      <c r="AW1125" s="69" t="s">
        <v>160</v>
      </c>
      <c r="AX1125" s="7"/>
      <c r="AY1125" s="68" t="str">
        <f t="shared" si="191"/>
        <v>BASIC WL</v>
      </c>
      <c r="AZ1125" s="68" t="str">
        <f t="shared" si="191"/>
        <v>BASIC WL</v>
      </c>
      <c r="BB1125" s="57"/>
    </row>
    <row r="1126" spans="1:78" ht="63.75">
      <c r="A1126" s="45" t="str">
        <f t="shared" si="179"/>
        <v>NO</v>
      </c>
      <c r="B1126" s="45"/>
      <c r="C1126" s="45"/>
      <c r="D1126" s="210" t="s">
        <v>3431</v>
      </c>
      <c r="E1126" s="211" t="s">
        <v>4800</v>
      </c>
      <c r="F1126" s="310" t="e">
        <v>#N/A</v>
      </c>
      <c r="G1126" s="217">
        <f t="shared" si="192"/>
        <v>3</v>
      </c>
      <c r="H1126" s="250" t="s">
        <v>42</v>
      </c>
      <c r="I1126" s="251" t="s">
        <v>4801</v>
      </c>
      <c r="J1126" s="251"/>
      <c r="K1126" s="252"/>
      <c r="L1126" s="252"/>
      <c r="M1126" s="252"/>
      <c r="N1126" s="251"/>
      <c r="O1126" s="218" t="s">
        <v>42</v>
      </c>
      <c r="P1126" s="218" t="s">
        <v>62</v>
      </c>
      <c r="Q1126" s="219" t="s">
        <v>4802</v>
      </c>
      <c r="R1126" s="220" t="s">
        <v>4803</v>
      </c>
      <c r="S1126" s="218"/>
      <c r="T1126" s="183"/>
      <c r="U1126" s="218" t="s">
        <v>62</v>
      </c>
      <c r="V1126" s="218"/>
      <c r="W1126" s="221"/>
      <c r="X1126" s="38"/>
      <c r="Y1126" s="183" t="s">
        <v>185</v>
      </c>
      <c r="Z1126" s="183" t="s">
        <v>185</v>
      </c>
      <c r="AB1126" s="13" t="str">
        <f t="shared" si="177"/>
        <v>/rsm:CrossIndustryInvoice/rsm:SupplyChainTradeTransaction/ram:ApplicableHeaderTradeSettlement</v>
      </c>
      <c r="AC1126" s="13" t="str">
        <f t="shared" si="178"/>
        <v>/ram:ReceivableSpecifiedTradeAccountingAccount</v>
      </c>
      <c r="AD1126" s="14">
        <f>COUNTIFS(R$4:R1126,AB1126)</f>
        <v>1</v>
      </c>
      <c r="AF1126" s="211" t="str">
        <f t="shared" si="187"/>
        <v>BT-19-00</v>
      </c>
      <c r="AG1126" s="217">
        <f t="shared" si="188"/>
        <v>3</v>
      </c>
      <c r="AH1126" s="250" t="str">
        <f t="shared" si="189"/>
        <v>0..1</v>
      </c>
      <c r="AI1126" s="251" t="s">
        <v>4804</v>
      </c>
      <c r="AJ1126" s="251"/>
      <c r="AK1126" s="252"/>
      <c r="AL1126" s="252"/>
      <c r="AM1126" s="252" t="s">
        <v>35</v>
      </c>
      <c r="AN1126" s="251"/>
      <c r="AO1126" s="218" t="str">
        <f t="shared" si="182"/>
        <v>0..1</v>
      </c>
      <c r="AP1126" s="218" t="str">
        <f t="shared" si="182"/>
        <v>0..n</v>
      </c>
      <c r="AQ1126" s="219" t="str">
        <f t="shared" si="182"/>
        <v>/rsm:CrossIndustryInvoice
/rsm:SupplyChainTradeTransaction
/ram:ApplicableHeaderTradeSettlement
/ram:ReceivableSpecifiedTradeAccountingAccount</v>
      </c>
      <c r="AR1126" s="220" t="str">
        <f t="shared" si="182"/>
        <v>/rsm:CrossIndustryInvoice/rsm:SupplyChainTradeTransaction/ram:ApplicableHeaderTradeSettlement/ram:ReceivableSpecifiedTradeAccountingAccount</v>
      </c>
      <c r="AS1126" s="218"/>
      <c r="AT1126" s="183"/>
      <c r="AU1126" s="218" t="str">
        <f t="shared" si="190"/>
        <v>0..n</v>
      </c>
      <c r="AV1126" s="218"/>
      <c r="AW1126" s="221"/>
      <c r="AX1126" s="7"/>
      <c r="AY1126" s="183" t="str">
        <f t="shared" si="191"/>
        <v>BASIC WL</v>
      </c>
      <c r="AZ1126" s="183" t="str">
        <f t="shared" si="191"/>
        <v>BASIC WL</v>
      </c>
      <c r="BB1126" s="57"/>
    </row>
    <row r="1127" spans="1:78" ht="85.5">
      <c r="A1127" s="45" t="str">
        <f t="shared" si="179"/>
        <v>YES</v>
      </c>
      <c r="B1127" s="45"/>
      <c r="C1127" s="45"/>
      <c r="D1127" s="212" t="s">
        <v>3431</v>
      </c>
      <c r="E1127" s="213" t="s">
        <v>4805</v>
      </c>
      <c r="F1127" s="311" t="s">
        <v>4805</v>
      </c>
      <c r="G1127" s="66">
        <f t="shared" si="192"/>
        <v>4</v>
      </c>
      <c r="H1127" s="66" t="s">
        <v>42</v>
      </c>
      <c r="I1127" s="64" t="s">
        <v>4806</v>
      </c>
      <c r="J1127" s="64" t="s">
        <v>1516</v>
      </c>
      <c r="K1127" s="65"/>
      <c r="L1127" s="65" t="s">
        <v>4807</v>
      </c>
      <c r="M1127" s="65" t="s">
        <v>35</v>
      </c>
      <c r="N1127" s="64" t="s">
        <v>70</v>
      </c>
      <c r="O1127" s="66" t="s">
        <v>32</v>
      </c>
      <c r="P1127" s="66" t="str">
        <f t="shared" ref="P1127:P1140" si="194">O1127</f>
        <v>1..1</v>
      </c>
      <c r="Q1127" s="2" t="s">
        <v>4808</v>
      </c>
      <c r="R1127" s="75" t="s">
        <v>4809</v>
      </c>
      <c r="S1127" s="66" t="s">
        <v>73</v>
      </c>
      <c r="T1127" s="68" t="s">
        <v>56</v>
      </c>
      <c r="U1127" s="66" t="s">
        <v>32</v>
      </c>
      <c r="V1127" s="66" t="s">
        <v>132</v>
      </c>
      <c r="W1127" s="69" t="s">
        <v>35</v>
      </c>
      <c r="X1127" s="38"/>
      <c r="Y1127" s="68" t="s">
        <v>185</v>
      </c>
      <c r="Z1127" s="68" t="s">
        <v>185</v>
      </c>
      <c r="AB1127" s="13" t="str">
        <f t="shared" si="177"/>
        <v>/rsm:CrossIndustryInvoice/rsm:SupplyChainTradeTransaction/ram:ApplicableHeaderTradeSettlement/ram:ReceivableSpecifiedTradeAccountingAccount</v>
      </c>
      <c r="AC1127" s="13" t="str">
        <f t="shared" si="178"/>
        <v>/ram:ID</v>
      </c>
      <c r="AD1127" s="14">
        <f>COUNTIFS(R$4:R1127,AB1127)</f>
        <v>1</v>
      </c>
      <c r="AF1127" s="213" t="str">
        <f t="shared" si="187"/>
        <v>BT-19</v>
      </c>
      <c r="AG1127" s="66">
        <f t="shared" si="188"/>
        <v>4</v>
      </c>
      <c r="AH1127" s="66" t="str">
        <f t="shared" si="189"/>
        <v>0..1</v>
      </c>
      <c r="AI1127" s="64" t="s">
        <v>1520</v>
      </c>
      <c r="AJ1127" s="64" t="s">
        <v>1521</v>
      </c>
      <c r="AK1127" s="65"/>
      <c r="AL1127" s="65" t="s">
        <v>3392</v>
      </c>
      <c r="AM1127" s="65" t="s">
        <v>35</v>
      </c>
      <c r="AN1127" s="64" t="s">
        <v>78</v>
      </c>
      <c r="AO1127" s="66" t="str">
        <f t="shared" si="182"/>
        <v>1..1</v>
      </c>
      <c r="AP1127" s="66" t="str">
        <f t="shared" si="182"/>
        <v>1..1</v>
      </c>
      <c r="AQ1127" s="2" t="str">
        <f t="shared" si="182"/>
        <v>/rsm:CrossIndustryInvoice
/rsm:SupplyChainTradeTransaction
/ram:ApplicableHeaderTradeSettlement
/ram:ReceivableSpecifiedTradeAccountingAccount
/ram:ID</v>
      </c>
      <c r="AR1127" s="75" t="str">
        <f t="shared" si="182"/>
        <v>/rsm:CrossIndustryInvoice/rsm:SupplyChainTradeTransaction/ram:ApplicableHeaderTradeSettlement/ram:ReceivableSpecifiedTradeAccountingAccount/ram:ID</v>
      </c>
      <c r="AS1127" s="66" t="s">
        <v>73</v>
      </c>
      <c r="AT1127" s="68" t="s">
        <v>56</v>
      </c>
      <c r="AU1127" s="66" t="str">
        <f t="shared" si="190"/>
        <v>1..1</v>
      </c>
      <c r="AV1127" s="66" t="s">
        <v>132</v>
      </c>
      <c r="AW1127" s="69" t="s">
        <v>35</v>
      </c>
      <c r="AX1127" s="7"/>
      <c r="AY1127" s="68" t="str">
        <f t="shared" si="191"/>
        <v>BASIC WL</v>
      </c>
      <c r="AZ1127" s="68" t="str">
        <f t="shared" si="191"/>
        <v>BASIC WL</v>
      </c>
      <c r="BB1127" s="57"/>
    </row>
    <row r="1128" spans="1:78" ht="85.5">
      <c r="A1128" s="45" t="str">
        <f t="shared" si="179"/>
        <v>EXT</v>
      </c>
      <c r="B1128" s="45"/>
      <c r="C1128" s="45"/>
      <c r="D1128" s="214" t="s">
        <v>3431</v>
      </c>
      <c r="E1128" s="61" t="s">
        <v>41</v>
      </c>
      <c r="F1128" s="281" t="e">
        <v>#N/A</v>
      </c>
      <c r="G1128" s="62">
        <f t="shared" si="192"/>
        <v>4</v>
      </c>
      <c r="H1128" s="62" t="s">
        <v>42</v>
      </c>
      <c r="I1128" s="64" t="s">
        <v>393</v>
      </c>
      <c r="J1128" s="64" t="s">
        <v>4810</v>
      </c>
      <c r="K1128" s="65"/>
      <c r="L1128" s="65"/>
      <c r="M1128" s="65"/>
      <c r="N1128" s="64"/>
      <c r="O1128" s="66" t="s">
        <v>42</v>
      </c>
      <c r="P1128" s="66" t="str">
        <f t="shared" si="194"/>
        <v>0..1</v>
      </c>
      <c r="Q1128" s="6" t="s">
        <v>4811</v>
      </c>
      <c r="R1128" s="67" t="s">
        <v>4812</v>
      </c>
      <c r="S1128" s="66" t="s">
        <v>131</v>
      </c>
      <c r="T1128" s="68" t="s">
        <v>56</v>
      </c>
      <c r="U1128" s="62" t="s">
        <v>42</v>
      </c>
      <c r="V1128" s="66"/>
      <c r="W1128" s="69"/>
      <c r="X1128" s="38"/>
      <c r="Y1128" s="70" t="s">
        <v>47</v>
      </c>
      <c r="Z1128" s="70" t="s">
        <v>48</v>
      </c>
      <c r="AB1128" s="13" t="str">
        <f t="shared" si="177"/>
        <v>/rsm:CrossIndustryInvoice/rsm:SupplyChainTradeTransaction/ram:ApplicableHeaderTradeSettlement/ram:ReceivableSpecifiedTradeAccountingAccount</v>
      </c>
      <c r="AC1128" s="13" t="str">
        <f t="shared" si="178"/>
        <v>/ram:TypeCode</v>
      </c>
      <c r="AD1128" s="14">
        <f>COUNTIFS(R$4:R1128,AB1128)</f>
        <v>1</v>
      </c>
      <c r="AF1128" s="61" t="str">
        <f t="shared" si="187"/>
        <v>EXT</v>
      </c>
      <c r="AG1128" s="62">
        <f t="shared" si="188"/>
        <v>4</v>
      </c>
      <c r="AH1128" s="62" t="str">
        <f t="shared" si="189"/>
        <v>0..1</v>
      </c>
      <c r="AI1128" s="64" t="s">
        <v>1525</v>
      </c>
      <c r="AJ1128" s="64"/>
      <c r="AK1128" s="65"/>
      <c r="AL1128" s="65"/>
      <c r="AM1128" s="65"/>
      <c r="AN1128" s="64"/>
      <c r="AO1128" s="66" t="str">
        <f t="shared" si="182"/>
        <v>0..1</v>
      </c>
      <c r="AP1128" s="66" t="str">
        <f t="shared" si="182"/>
        <v>0..1</v>
      </c>
      <c r="AQ1128" s="6" t="str">
        <f t="shared" si="182"/>
        <v>/rsm:CrossIndustryInvoice
/rsm:SupplyChainTradeTransaction
/ram:ApplicableHeaderTradeSettlement
/ram:ReceivableSpecifiedTradeAccountingAccount
/ram:TypeCode</v>
      </c>
      <c r="AR1128" s="67" t="str">
        <f t="shared" si="182"/>
        <v>/rsm:CrossIndustryInvoice/rsm:SupplyChainTradeTransaction/ram:ApplicableHeaderTradeSettlement/ram:ReceivableSpecifiedTradeAccountingAccount/ram:TypeCode</v>
      </c>
      <c r="AS1128" s="66" t="s">
        <v>131</v>
      </c>
      <c r="AT1128" s="68" t="s">
        <v>56</v>
      </c>
      <c r="AU1128" s="62" t="str">
        <f t="shared" si="190"/>
        <v>0..1</v>
      </c>
      <c r="AV1128" s="66"/>
      <c r="AW1128" s="69"/>
      <c r="AX1128" s="7"/>
      <c r="AY1128" s="70" t="str">
        <f t="shared" si="191"/>
        <v>EXTENDED</v>
      </c>
      <c r="AZ1128" s="70" t="str">
        <f t="shared" si="191"/>
        <v>EXTENDED FR B2B</v>
      </c>
      <c r="BB1128" s="57"/>
    </row>
    <row r="1129" spans="1:78" ht="63.75">
      <c r="A1129" s="45" t="str">
        <f t="shared" si="179"/>
        <v>EXT</v>
      </c>
      <c r="B1129" s="45"/>
      <c r="C1129" s="45"/>
      <c r="D1129" s="215" t="s">
        <v>3431</v>
      </c>
      <c r="E1129" s="99" t="s">
        <v>41</v>
      </c>
      <c r="F1129" s="288" t="e">
        <v>#N/A</v>
      </c>
      <c r="G1129" s="100">
        <f t="shared" si="192"/>
        <v>3</v>
      </c>
      <c r="H1129" s="100" t="s">
        <v>62</v>
      </c>
      <c r="I1129" s="125" t="s">
        <v>4813</v>
      </c>
      <c r="J1129" s="125"/>
      <c r="K1129" s="126"/>
      <c r="L1129" s="126"/>
      <c r="M1129" s="126"/>
      <c r="N1129" s="125"/>
      <c r="O1129" s="124" t="s">
        <v>62</v>
      </c>
      <c r="P1129" s="124" t="str">
        <f t="shared" si="194"/>
        <v>0..n</v>
      </c>
      <c r="Q1129" s="102" t="s">
        <v>4814</v>
      </c>
      <c r="R1129" s="103" t="s">
        <v>4815</v>
      </c>
      <c r="S1129" s="124"/>
      <c r="T1129" s="129"/>
      <c r="U1129" s="100" t="s">
        <v>62</v>
      </c>
      <c r="V1129" s="124"/>
      <c r="W1129" s="130"/>
      <c r="X1129" s="38"/>
      <c r="Y1129" s="104" t="s">
        <v>47</v>
      </c>
      <c r="Z1129" s="104" t="s">
        <v>48</v>
      </c>
      <c r="AB1129" s="13" t="str">
        <f t="shared" si="177"/>
        <v>/rsm:CrossIndustryInvoice/rsm:SupplyChainTradeTransaction/ram:ApplicableHeaderTradeSettlement</v>
      </c>
      <c r="AC1129" s="13" t="str">
        <f t="shared" si="178"/>
        <v>/ram:SpecifiedAdvancePayment</v>
      </c>
      <c r="AD1129" s="14">
        <f>COUNTIFS(R$4:R1129,AB1129)</f>
        <v>1</v>
      </c>
      <c r="AF1129" s="99" t="str">
        <f t="shared" si="187"/>
        <v>EXT</v>
      </c>
      <c r="AG1129" s="100">
        <f t="shared" si="188"/>
        <v>3</v>
      </c>
      <c r="AH1129" s="100" t="str">
        <f t="shared" si="189"/>
        <v>0..n</v>
      </c>
      <c r="AI1129" s="125" t="s">
        <v>4816</v>
      </c>
      <c r="AJ1129" s="125"/>
      <c r="AK1129" s="126"/>
      <c r="AL1129" s="126"/>
      <c r="AM1129" s="126"/>
      <c r="AN1129" s="125"/>
      <c r="AO1129" s="124" t="str">
        <f t="shared" si="182"/>
        <v>0..n</v>
      </c>
      <c r="AP1129" s="124" t="str">
        <f t="shared" si="182"/>
        <v>0..n</v>
      </c>
      <c r="AQ1129" s="102" t="str">
        <f t="shared" si="182"/>
        <v>/rsm:CrossIndustryInvoice
/rsm:SupplyChainTradeTransaction
/ram:ApplicableHeaderTradeSettlement
/ram:SpecifiedAdvancePayment</v>
      </c>
      <c r="AR1129" s="103" t="str">
        <f t="shared" si="182"/>
        <v>/rsm:CrossIndustryInvoice/rsm:SupplyChainTradeTransaction/ram:ApplicableHeaderTradeSettlement/ram:SpecifiedAdvancePayment</v>
      </c>
      <c r="AS1129" s="124"/>
      <c r="AT1129" s="129"/>
      <c r="AU1129" s="100" t="str">
        <f t="shared" si="190"/>
        <v>0..n</v>
      </c>
      <c r="AV1129" s="124"/>
      <c r="AW1129" s="130"/>
      <c r="AX1129" s="7"/>
      <c r="AY1129" s="104" t="str">
        <f t="shared" si="191"/>
        <v>EXTENDED</v>
      </c>
      <c r="AZ1129" s="104" t="str">
        <f t="shared" si="191"/>
        <v>EXTENDED FR B2B</v>
      </c>
      <c r="BB1129" s="57"/>
    </row>
    <row r="1130" spans="1:78" ht="76.5">
      <c r="A1130" s="45" t="str">
        <f t="shared" si="179"/>
        <v>EXT</v>
      </c>
      <c r="B1130" s="45"/>
      <c r="C1130" s="45"/>
      <c r="D1130" s="214" t="s">
        <v>3431</v>
      </c>
      <c r="E1130" s="61" t="s">
        <v>41</v>
      </c>
      <c r="F1130" s="281" t="e">
        <v>#N/A</v>
      </c>
      <c r="G1130" s="62">
        <f t="shared" si="192"/>
        <v>4</v>
      </c>
      <c r="H1130" s="62" t="s">
        <v>32</v>
      </c>
      <c r="I1130" s="64" t="s">
        <v>4817</v>
      </c>
      <c r="J1130" s="64"/>
      <c r="K1130" s="65"/>
      <c r="L1130" s="65"/>
      <c r="M1130" s="65"/>
      <c r="N1130" s="64"/>
      <c r="O1130" s="66" t="s">
        <v>32</v>
      </c>
      <c r="P1130" s="66" t="str">
        <f t="shared" si="194"/>
        <v>1..1</v>
      </c>
      <c r="Q1130" s="6" t="s">
        <v>4818</v>
      </c>
      <c r="R1130" s="67" t="s">
        <v>4819</v>
      </c>
      <c r="S1130" s="66" t="s">
        <v>163</v>
      </c>
      <c r="T1130" s="68" t="s">
        <v>56</v>
      </c>
      <c r="U1130" s="62" t="s">
        <v>32</v>
      </c>
      <c r="V1130" s="66"/>
      <c r="W1130" s="69"/>
      <c r="X1130" s="38"/>
      <c r="Y1130" s="70" t="s">
        <v>47</v>
      </c>
      <c r="Z1130" s="70" t="s">
        <v>48</v>
      </c>
      <c r="AB1130" s="13" t="str">
        <f t="shared" si="177"/>
        <v>/rsm:CrossIndustryInvoice/rsm:SupplyChainTradeTransaction/ram:ApplicableHeaderTradeSettlement/ram:SpecifiedAdvancePayment</v>
      </c>
      <c r="AC1130" s="13" t="str">
        <f t="shared" si="178"/>
        <v>/ram:PaidAmount</v>
      </c>
      <c r="AD1130" s="14">
        <f>COUNTIFS(R$4:R1130,AB1130)</f>
        <v>1</v>
      </c>
      <c r="AF1130" s="61" t="str">
        <f t="shared" si="187"/>
        <v>EXT</v>
      </c>
      <c r="AG1130" s="62">
        <f t="shared" si="188"/>
        <v>4</v>
      </c>
      <c r="AH1130" s="62" t="str">
        <f t="shared" si="189"/>
        <v>1..1</v>
      </c>
      <c r="AI1130" s="64" t="s">
        <v>4820</v>
      </c>
      <c r="AJ1130" s="64"/>
      <c r="AK1130" s="65"/>
      <c r="AL1130" s="65"/>
      <c r="AM1130" s="65"/>
      <c r="AN1130" s="64"/>
      <c r="AO1130" s="66" t="str">
        <f t="shared" si="182"/>
        <v>1..1</v>
      </c>
      <c r="AP1130" s="66" t="str">
        <f t="shared" si="182"/>
        <v>1..1</v>
      </c>
      <c r="AQ1130" s="6" t="str">
        <f t="shared" si="182"/>
        <v>/rsm:CrossIndustryInvoice
/rsm:SupplyChainTradeTransaction
/ram:ApplicableHeaderTradeSettlement
/ram:SpecifiedAdvancePayment
/ram:PaidAmount</v>
      </c>
      <c r="AR1130" s="67" t="str">
        <f t="shared" si="182"/>
        <v>/rsm:CrossIndustryInvoice/rsm:SupplyChainTradeTransaction/ram:ApplicableHeaderTradeSettlement/ram:SpecifiedAdvancePayment/ram:PaidAmount</v>
      </c>
      <c r="AS1130" s="66" t="s">
        <v>163</v>
      </c>
      <c r="AT1130" s="68" t="s">
        <v>56</v>
      </c>
      <c r="AU1130" s="62" t="str">
        <f t="shared" si="190"/>
        <v>1..1</v>
      </c>
      <c r="AV1130" s="66"/>
      <c r="AW1130" s="69"/>
      <c r="AX1130" s="7"/>
      <c r="AY1130" s="70" t="str">
        <f t="shared" si="191"/>
        <v>EXTENDED</v>
      </c>
      <c r="AZ1130" s="70" t="str">
        <f t="shared" si="191"/>
        <v>EXTENDED FR B2B</v>
      </c>
      <c r="BB1130" s="57"/>
    </row>
    <row r="1131" spans="1:78" ht="76.5">
      <c r="A1131" s="45" t="str">
        <f t="shared" si="179"/>
        <v>EXT</v>
      </c>
      <c r="B1131" s="45"/>
      <c r="C1131" s="45"/>
      <c r="D1131" s="214" t="s">
        <v>3431</v>
      </c>
      <c r="E1131" s="139" t="s">
        <v>41</v>
      </c>
      <c r="F1131" s="295" t="e">
        <v>#N/A</v>
      </c>
      <c r="G1131" s="140">
        <f t="shared" si="192"/>
        <v>4</v>
      </c>
      <c r="H1131" s="140" t="s">
        <v>42</v>
      </c>
      <c r="I1131" s="137" t="s">
        <v>582</v>
      </c>
      <c r="J1131" s="125" t="s">
        <v>4821</v>
      </c>
      <c r="K1131" s="126"/>
      <c r="L1131" s="126"/>
      <c r="M1131" s="126"/>
      <c r="N1131" s="125"/>
      <c r="O1131" s="124" t="s">
        <v>42</v>
      </c>
      <c r="P1131" s="124" t="str">
        <f t="shared" si="194"/>
        <v>0..1</v>
      </c>
      <c r="Q1131" s="141" t="s">
        <v>4822</v>
      </c>
      <c r="R1131" s="142" t="s">
        <v>4823</v>
      </c>
      <c r="S1131" s="124"/>
      <c r="T1131" s="129"/>
      <c r="U1131" s="140" t="s">
        <v>42</v>
      </c>
      <c r="V1131" s="124"/>
      <c r="W1131" s="130"/>
      <c r="X1131" s="38"/>
      <c r="Y1131" s="143" t="s">
        <v>47</v>
      </c>
      <c r="Z1131" s="143" t="s">
        <v>48</v>
      </c>
      <c r="AB1131" s="13" t="str">
        <f t="shared" si="177"/>
        <v>/rsm:CrossIndustryInvoice/rsm:SupplyChainTradeTransaction/ram:ApplicableHeaderTradeSettlement/ram:SpecifiedAdvancePayment</v>
      </c>
      <c r="AC1131" s="13" t="str">
        <f t="shared" si="178"/>
        <v>/ram:FormattedReceivedDateTime</v>
      </c>
      <c r="AD1131" s="14">
        <f>COUNTIFS(R$4:R1131,AB1131)</f>
        <v>1</v>
      </c>
      <c r="AF1131" s="139" t="str">
        <f t="shared" si="187"/>
        <v>EXT</v>
      </c>
      <c r="AG1131" s="140">
        <f t="shared" si="188"/>
        <v>4</v>
      </c>
      <c r="AH1131" s="140" t="str">
        <f t="shared" si="189"/>
        <v>0..1</v>
      </c>
      <c r="AI1131" s="216" t="s">
        <v>4824</v>
      </c>
      <c r="AJ1131" s="125"/>
      <c r="AK1131" s="126"/>
      <c r="AL1131" s="126"/>
      <c r="AM1131" s="126"/>
      <c r="AN1131" s="125"/>
      <c r="AO1131" s="124" t="str">
        <f t="shared" si="182"/>
        <v>0..1</v>
      </c>
      <c r="AP1131" s="124" t="str">
        <f t="shared" si="182"/>
        <v>0..1</v>
      </c>
      <c r="AQ1131" s="141" t="str">
        <f t="shared" si="182"/>
        <v>/rsm:CrossIndustryInvoice
/rsm:SupplyChainTradeTransaction
/ram:ApplicableHeaderTradeSettlement
/ram:SpecifiedAdvancePayment
/ram:FormattedReceivedDateTime</v>
      </c>
      <c r="AR1131" s="142" t="str">
        <f t="shared" si="182"/>
        <v>/rsm:CrossIndustryInvoice/rsm:SupplyChainTradeTransaction/ram:ApplicableHeaderTradeSettlement/ram:SpecifiedAdvancePayment/ram:FormattedReceivedDateTime</v>
      </c>
      <c r="AS1131" s="124"/>
      <c r="AT1131" s="129"/>
      <c r="AU1131" s="140" t="str">
        <f t="shared" si="190"/>
        <v>0..1</v>
      </c>
      <c r="AV1131" s="124"/>
      <c r="AW1131" s="130"/>
      <c r="AX1131" s="7"/>
      <c r="AY1131" s="143" t="str">
        <f t="shared" si="191"/>
        <v>EXTENDED</v>
      </c>
      <c r="AZ1131" s="143" t="str">
        <f t="shared" si="191"/>
        <v>EXTENDED FR B2B</v>
      </c>
      <c r="BB1131" s="57"/>
    </row>
    <row r="1132" spans="1:78" s="59" customFormat="1" ht="99.75">
      <c r="A1132" s="45" t="str">
        <f t="shared" si="179"/>
        <v>EXT</v>
      </c>
      <c r="B1132" s="45"/>
      <c r="C1132" s="45"/>
      <c r="D1132" s="214" t="s">
        <v>3431</v>
      </c>
      <c r="E1132" s="61" t="s">
        <v>41</v>
      </c>
      <c r="F1132" s="281" t="e">
        <v>#N/A</v>
      </c>
      <c r="G1132" s="62">
        <f t="shared" si="192"/>
        <v>5</v>
      </c>
      <c r="H1132" s="62" t="s">
        <v>32</v>
      </c>
      <c r="I1132" s="64" t="s">
        <v>586</v>
      </c>
      <c r="J1132" s="64"/>
      <c r="K1132" s="65"/>
      <c r="L1132" s="65"/>
      <c r="M1132" s="65"/>
      <c r="N1132" s="64"/>
      <c r="O1132" s="66" t="s">
        <v>32</v>
      </c>
      <c r="P1132" s="66" t="str">
        <f t="shared" si="194"/>
        <v>1..1</v>
      </c>
      <c r="Q1132" s="6" t="s">
        <v>4825</v>
      </c>
      <c r="R1132" s="67" t="s">
        <v>4826</v>
      </c>
      <c r="S1132" s="66" t="s">
        <v>151</v>
      </c>
      <c r="T1132" s="68" t="s">
        <v>56</v>
      </c>
      <c r="U1132" s="62" t="s">
        <v>42</v>
      </c>
      <c r="V1132" s="66"/>
      <c r="W1132" s="69"/>
      <c r="X1132" s="38"/>
      <c r="Y1132" s="70" t="s">
        <v>47</v>
      </c>
      <c r="Z1132" s="70" t="s">
        <v>48</v>
      </c>
      <c r="AA1132" s="4"/>
      <c r="AB1132" s="13" t="str">
        <f t="shared" si="177"/>
        <v>/rsm:CrossIndustryInvoice/rsm:SupplyChainTradeTransaction/ram:ApplicableHeaderTradeSettlement/ram:SpecifiedAdvancePayment/ram:FormattedReceivedDateTime</v>
      </c>
      <c r="AC1132" s="13" t="str">
        <f t="shared" si="178"/>
        <v>/qdt:DateTimeString</v>
      </c>
      <c r="AD1132" s="14">
        <f>COUNTIFS(R$4:R1132,AB1132)</f>
        <v>1</v>
      </c>
      <c r="AE1132" s="1"/>
      <c r="AF1132" s="61" t="str">
        <f t="shared" si="187"/>
        <v>EXT</v>
      </c>
      <c r="AG1132" s="62">
        <f t="shared" si="188"/>
        <v>5</v>
      </c>
      <c r="AH1132" s="62" t="str">
        <f t="shared" si="189"/>
        <v>1..1</v>
      </c>
      <c r="AI1132" s="64" t="s">
        <v>4827</v>
      </c>
      <c r="AJ1132" s="64"/>
      <c r="AK1132" s="65"/>
      <c r="AL1132" s="65"/>
      <c r="AM1132" s="65"/>
      <c r="AN1132" s="64"/>
      <c r="AO1132" s="66" t="str">
        <f t="shared" si="182"/>
        <v>1..1</v>
      </c>
      <c r="AP1132" s="66" t="str">
        <f t="shared" si="182"/>
        <v>1..1</v>
      </c>
      <c r="AQ1132" s="6" t="str">
        <f t="shared" si="182"/>
        <v>/rsm:CrossIndustryInvoice
/rsm:SupplyChainTradeTransaction
/ram:ApplicableHeaderTradeSettlement
/ram:SpecifiedAdvancePayment
/ram:FormattedReceivedDateTime
/qdt:DateTimeString</v>
      </c>
      <c r="AR1132" s="67" t="str">
        <f t="shared" si="182"/>
        <v>/rsm:CrossIndustryInvoice/rsm:SupplyChainTradeTransaction/ram:ApplicableHeaderTradeSettlement/ram:SpecifiedAdvancePayment/ram:FormattedReceivedDateTime/qdt:DateTimeString</v>
      </c>
      <c r="AS1132" s="66" t="s">
        <v>151</v>
      </c>
      <c r="AT1132" s="68" t="s">
        <v>56</v>
      </c>
      <c r="AU1132" s="62" t="str">
        <f t="shared" si="190"/>
        <v>0..1</v>
      </c>
      <c r="AV1132" s="66"/>
      <c r="AW1132" s="69"/>
      <c r="AX1132" s="7"/>
      <c r="AY1132" s="70" t="str">
        <f t="shared" si="191"/>
        <v>EXTENDED</v>
      </c>
      <c r="AZ1132" s="70" t="str">
        <f t="shared" si="191"/>
        <v>EXTENDED FR B2B</v>
      </c>
      <c r="BA1132" s="1"/>
      <c r="BB1132" s="57"/>
      <c r="BE1132"/>
      <c r="BF1132" s="1"/>
      <c r="BG1132" s="1"/>
      <c r="BH1132" s="1"/>
      <c r="BI1132" s="1"/>
      <c r="BJ1132" s="1"/>
      <c r="BK1132" s="1"/>
      <c r="BL1132" s="1"/>
      <c r="BM1132" s="1"/>
      <c r="BN1132" s="1"/>
      <c r="BO1132" s="1"/>
      <c r="BP1132" s="1"/>
      <c r="BQ1132" s="1"/>
      <c r="BR1132" s="1"/>
      <c r="BS1132" s="1"/>
      <c r="BT1132" s="1"/>
      <c r="BU1132" s="1"/>
      <c r="BV1132" s="1"/>
      <c r="BW1132" s="1"/>
      <c r="BX1132" s="1"/>
      <c r="BY1132" s="1"/>
      <c r="BZ1132" s="1"/>
    </row>
    <row r="1133" spans="1:78" s="59" customFormat="1" ht="102">
      <c r="A1133" s="45" t="str">
        <f t="shared" si="179"/>
        <v>EXT</v>
      </c>
      <c r="B1133" s="45"/>
      <c r="C1133" s="45"/>
      <c r="D1133" s="214" t="s">
        <v>3431</v>
      </c>
      <c r="E1133" s="61" t="s">
        <v>41</v>
      </c>
      <c r="F1133" s="281" t="e">
        <v>#N/A</v>
      </c>
      <c r="G1133" s="62">
        <f t="shared" si="192"/>
        <v>6</v>
      </c>
      <c r="H1133" s="62" t="s">
        <v>32</v>
      </c>
      <c r="I1133" s="64" t="s">
        <v>226</v>
      </c>
      <c r="J1133" s="64"/>
      <c r="K1133" s="65" t="s">
        <v>1267</v>
      </c>
      <c r="L1133" s="65"/>
      <c r="M1133" s="2" t="s">
        <v>160</v>
      </c>
      <c r="N1133" s="64"/>
      <c r="O1133" s="66" t="s">
        <v>32</v>
      </c>
      <c r="P1133" s="66" t="str">
        <f t="shared" si="194"/>
        <v>1..1</v>
      </c>
      <c r="Q1133" s="6" t="s">
        <v>4828</v>
      </c>
      <c r="R1133" s="67" t="s">
        <v>4829</v>
      </c>
      <c r="S1133" s="66"/>
      <c r="T1133" s="68" t="s">
        <v>163</v>
      </c>
      <c r="U1133" s="62" t="s">
        <v>42</v>
      </c>
      <c r="V1133" s="66"/>
      <c r="W1133" s="69"/>
      <c r="X1133" s="38"/>
      <c r="Y1133" s="70" t="s">
        <v>47</v>
      </c>
      <c r="Z1133" s="70" t="s">
        <v>48</v>
      </c>
      <c r="AA1133" s="4"/>
      <c r="AB1133" s="13" t="str">
        <f t="shared" si="177"/>
        <v>/rsm:CrossIndustryInvoice/rsm:SupplyChainTradeTransaction/ram:ApplicableHeaderTradeSettlement/ram:SpecifiedAdvancePayment/ram:FormattedReceivedDateTime/qdt:DateTimeString</v>
      </c>
      <c r="AC1133" s="13" t="str">
        <f t="shared" si="178"/>
        <v>/@format</v>
      </c>
      <c r="AD1133" s="14">
        <f>COUNTIFS(R$4:R1133,AB1133)</f>
        <v>1</v>
      </c>
      <c r="AE1133" s="1"/>
      <c r="AF1133" s="61" t="str">
        <f t="shared" si="187"/>
        <v>EXT</v>
      </c>
      <c r="AG1133" s="62">
        <f t="shared" si="188"/>
        <v>6</v>
      </c>
      <c r="AH1133" s="62" t="str">
        <f t="shared" si="189"/>
        <v>1..1</v>
      </c>
      <c r="AI1133" s="64" t="s">
        <v>229</v>
      </c>
      <c r="AJ1133" s="64"/>
      <c r="AK1133" s="65"/>
      <c r="AL1133" s="65"/>
      <c r="AM1133" s="2"/>
      <c r="AN1133" s="64"/>
      <c r="AO1133" s="66" t="str">
        <f t="shared" si="182"/>
        <v>1..1</v>
      </c>
      <c r="AP1133" s="66" t="str">
        <f t="shared" si="182"/>
        <v>1..1</v>
      </c>
      <c r="AQ1133" s="6" t="str">
        <f t="shared" si="182"/>
        <v>/rsm:CrossIndustryInvoice
/rsm:SupplyChainTradeTransaction
/ram:ApplicableHeaderTradeSettlement
/ram:SpecifiedAdvancePayment
/ram:FormattedReceivedDateTime
/qdt:DateTimeString
/@format</v>
      </c>
      <c r="AR1133" s="67" t="str">
        <f t="shared" si="182"/>
        <v>/rsm:CrossIndustryInvoice/rsm:SupplyChainTradeTransaction/ram:ApplicableHeaderTradeSettlement/ram:SpecifiedAdvancePayment/ram:FormattedReceivedDateTime/qdt:DateTimeString/@format</v>
      </c>
      <c r="AS1133" s="66"/>
      <c r="AT1133" s="68" t="s">
        <v>163</v>
      </c>
      <c r="AU1133" s="62" t="str">
        <f t="shared" si="190"/>
        <v>0..1</v>
      </c>
      <c r="AV1133" s="66"/>
      <c r="AW1133" s="69"/>
      <c r="AX1133" s="7"/>
      <c r="AY1133" s="70" t="str">
        <f t="shared" si="191"/>
        <v>EXTENDED</v>
      </c>
      <c r="AZ1133" s="70" t="str">
        <f t="shared" si="191"/>
        <v>EXTENDED FR B2B</v>
      </c>
      <c r="BA1133" s="1"/>
      <c r="BB1133" s="57"/>
      <c r="BE1133"/>
      <c r="BF1133" s="1"/>
      <c r="BG1133" s="1"/>
      <c r="BH1133" s="1"/>
      <c r="BI1133" s="1"/>
      <c r="BJ1133" s="1"/>
      <c r="BK1133" s="1"/>
      <c r="BL1133" s="1"/>
      <c r="BM1133" s="1"/>
      <c r="BN1133" s="1"/>
      <c r="BO1133" s="1"/>
      <c r="BP1133" s="1"/>
      <c r="BQ1133" s="1"/>
      <c r="BR1133" s="1"/>
      <c r="BS1133" s="1"/>
      <c r="BT1133" s="1"/>
      <c r="BU1133" s="1"/>
      <c r="BV1133" s="1"/>
      <c r="BW1133" s="1"/>
      <c r="BX1133" s="1"/>
      <c r="BY1133" s="1"/>
      <c r="BZ1133" s="1"/>
    </row>
    <row r="1134" spans="1:78" s="59" customFormat="1" ht="76.5">
      <c r="A1134" s="45" t="str">
        <f t="shared" si="179"/>
        <v>EXT</v>
      </c>
      <c r="B1134" s="45"/>
      <c r="C1134" s="45"/>
      <c r="D1134" s="214" t="s">
        <v>3431</v>
      </c>
      <c r="E1134" s="139" t="s">
        <v>41</v>
      </c>
      <c r="F1134" s="295" t="e">
        <v>#N/A</v>
      </c>
      <c r="G1134" s="140">
        <f t="shared" si="192"/>
        <v>4</v>
      </c>
      <c r="H1134" s="140" t="s">
        <v>238</v>
      </c>
      <c r="I1134" s="216" t="s">
        <v>4830</v>
      </c>
      <c r="J1134" s="125"/>
      <c r="K1134" s="126"/>
      <c r="L1134" s="126"/>
      <c r="M1134" s="126"/>
      <c r="N1134" s="125"/>
      <c r="O1134" s="124" t="s">
        <v>238</v>
      </c>
      <c r="P1134" s="124" t="str">
        <f t="shared" si="194"/>
        <v>1..n</v>
      </c>
      <c r="Q1134" s="141" t="s">
        <v>4831</v>
      </c>
      <c r="R1134" s="142" t="s">
        <v>4832</v>
      </c>
      <c r="S1134" s="124"/>
      <c r="T1134" s="129"/>
      <c r="U1134" s="140" t="s">
        <v>62</v>
      </c>
      <c r="V1134" s="124"/>
      <c r="W1134" s="130"/>
      <c r="X1134" s="38"/>
      <c r="Y1134" s="143" t="s">
        <v>47</v>
      </c>
      <c r="Z1134" s="143" t="s">
        <v>48</v>
      </c>
      <c r="AA1134" s="4"/>
      <c r="AB1134" s="13" t="str">
        <f t="shared" si="177"/>
        <v>/rsm:CrossIndustryInvoice/rsm:SupplyChainTradeTransaction/ram:ApplicableHeaderTradeSettlement/ram:SpecifiedAdvancePayment</v>
      </c>
      <c r="AC1134" s="13" t="str">
        <f t="shared" si="178"/>
        <v>/ram:IncludedTradeTax</v>
      </c>
      <c r="AD1134" s="14">
        <f>COUNTIFS(R$4:R1134,AB1134)</f>
        <v>1</v>
      </c>
      <c r="AE1134" s="1"/>
      <c r="AF1134" s="139" t="str">
        <f t="shared" si="187"/>
        <v>EXT</v>
      </c>
      <c r="AG1134" s="140">
        <f t="shared" si="188"/>
        <v>4</v>
      </c>
      <c r="AH1134" s="140" t="str">
        <f t="shared" si="189"/>
        <v>1..n</v>
      </c>
      <c r="AI1134" s="216" t="s">
        <v>4833</v>
      </c>
      <c r="AJ1134" s="125"/>
      <c r="AK1134" s="126"/>
      <c r="AL1134" s="126"/>
      <c r="AM1134" s="126"/>
      <c r="AN1134" s="125"/>
      <c r="AO1134" s="124" t="str">
        <f t="shared" si="182"/>
        <v>1..n</v>
      </c>
      <c r="AP1134" s="124" t="str">
        <f t="shared" si="182"/>
        <v>1..n</v>
      </c>
      <c r="AQ1134" s="141" t="str">
        <f t="shared" si="182"/>
        <v>/rsm:CrossIndustryInvoice
/rsm:SupplyChainTradeTransaction
/ram:ApplicableHeaderTradeSettlement
/ram:SpecifiedAdvancePayment
/ram:IncludedTradeTax</v>
      </c>
      <c r="AR1134" s="142" t="str">
        <f t="shared" si="182"/>
        <v>/rsm:CrossIndustryInvoice/rsm:SupplyChainTradeTransaction/ram:ApplicableHeaderTradeSettlement/ram:SpecifiedAdvancePayment/ram:IncludedTradeTax</v>
      </c>
      <c r="AS1134" s="124"/>
      <c r="AT1134" s="129"/>
      <c r="AU1134" s="140" t="str">
        <f t="shared" si="190"/>
        <v>0..n</v>
      </c>
      <c r="AV1134" s="124"/>
      <c r="AW1134" s="130"/>
      <c r="AX1134" s="7"/>
      <c r="AY1134" s="143" t="str">
        <f t="shared" si="191"/>
        <v>EXTENDED</v>
      </c>
      <c r="AZ1134" s="143" t="str">
        <f t="shared" si="191"/>
        <v>EXTENDED FR B2B</v>
      </c>
      <c r="BA1134" s="1"/>
      <c r="BB1134" s="57"/>
      <c r="BE1134"/>
      <c r="BF1134" s="1"/>
      <c r="BG1134" s="1"/>
      <c r="BH1134" s="1"/>
      <c r="BI1134" s="1"/>
      <c r="BJ1134" s="1"/>
      <c r="BK1134" s="1"/>
      <c r="BL1134" s="1"/>
      <c r="BM1134" s="1"/>
      <c r="BN1134" s="1"/>
      <c r="BO1134" s="1"/>
      <c r="BP1134" s="1"/>
      <c r="BQ1134" s="1"/>
      <c r="BR1134" s="1"/>
      <c r="BS1134" s="1"/>
      <c r="BT1134" s="1"/>
      <c r="BU1134" s="1"/>
      <c r="BV1134" s="1"/>
      <c r="BW1134" s="1"/>
      <c r="BX1134" s="1"/>
      <c r="BY1134" s="1"/>
      <c r="BZ1134" s="1"/>
    </row>
    <row r="1135" spans="1:78" s="59" customFormat="1" ht="89.25">
      <c r="A1135" s="45" t="str">
        <f t="shared" si="179"/>
        <v>EXT</v>
      </c>
      <c r="B1135" s="45"/>
      <c r="C1135" s="45"/>
      <c r="D1135" s="214" t="s">
        <v>3431</v>
      </c>
      <c r="E1135" s="61" t="s">
        <v>41</v>
      </c>
      <c r="F1135" s="281" t="e">
        <v>#N/A</v>
      </c>
      <c r="G1135" s="62">
        <f t="shared" si="192"/>
        <v>5</v>
      </c>
      <c r="H1135" s="62" t="s">
        <v>32</v>
      </c>
      <c r="I1135" s="64" t="s">
        <v>798</v>
      </c>
      <c r="J1135" s="64"/>
      <c r="K1135" s="65"/>
      <c r="L1135" s="65"/>
      <c r="M1135" s="65"/>
      <c r="N1135" s="64"/>
      <c r="O1135" s="66" t="s">
        <v>32</v>
      </c>
      <c r="P1135" s="66" t="str">
        <f t="shared" si="194"/>
        <v>1..1</v>
      </c>
      <c r="Q1135" s="6" t="s">
        <v>4834</v>
      </c>
      <c r="R1135" s="67" t="s">
        <v>4835</v>
      </c>
      <c r="S1135" s="66" t="s">
        <v>163</v>
      </c>
      <c r="T1135" s="68" t="s">
        <v>56</v>
      </c>
      <c r="U1135" s="62" t="s">
        <v>62</v>
      </c>
      <c r="V1135" s="66"/>
      <c r="W1135" s="69"/>
      <c r="X1135" s="38"/>
      <c r="Y1135" s="70" t="s">
        <v>47</v>
      </c>
      <c r="Z1135" s="70" t="s">
        <v>48</v>
      </c>
      <c r="AA1135" s="4"/>
      <c r="AB1135" s="13" t="str">
        <f t="shared" si="177"/>
        <v>/rsm:CrossIndustryInvoice/rsm:SupplyChainTradeTransaction/ram:ApplicableHeaderTradeSettlement/ram:SpecifiedAdvancePayment/ram:IncludedTradeTax</v>
      </c>
      <c r="AC1135" s="13" t="str">
        <f t="shared" si="178"/>
        <v>/ram:CalculatedAmount</v>
      </c>
      <c r="AD1135" s="14">
        <f>COUNTIFS(R$4:R1135,AB1135)</f>
        <v>1</v>
      </c>
      <c r="AE1135" s="1"/>
      <c r="AF1135" s="61" t="str">
        <f t="shared" si="187"/>
        <v>EXT</v>
      </c>
      <c r="AG1135" s="62">
        <f t="shared" si="188"/>
        <v>5</v>
      </c>
      <c r="AH1135" s="62" t="str">
        <f t="shared" si="189"/>
        <v>1..1</v>
      </c>
      <c r="AI1135" s="64"/>
      <c r="AJ1135" s="64"/>
      <c r="AK1135" s="65"/>
      <c r="AL1135" s="65"/>
      <c r="AM1135" s="65"/>
      <c r="AN1135" s="64"/>
      <c r="AO1135" s="66" t="str">
        <f t="shared" si="182"/>
        <v>1..1</v>
      </c>
      <c r="AP1135" s="66" t="str">
        <f t="shared" si="182"/>
        <v>1..1</v>
      </c>
      <c r="AQ1135" s="6" t="str">
        <f t="shared" si="182"/>
        <v>/rsm:CrossIndustryInvoice
/rsm:SupplyChainTradeTransaction
/ram:ApplicableHeaderTradeSettlement
/ram:SpecifiedAdvancePayment
/ram:IncludedTradeTax
/ram:CalculatedAmount</v>
      </c>
      <c r="AR1135" s="67" t="str">
        <f t="shared" si="182"/>
        <v>/rsm:CrossIndustryInvoice/rsm:SupplyChainTradeTransaction/ram:ApplicableHeaderTradeSettlement/ram:SpecifiedAdvancePayment/ram:IncludedTradeTax/ram:CalculatedAmount</v>
      </c>
      <c r="AS1135" s="66" t="s">
        <v>163</v>
      </c>
      <c r="AT1135" s="68" t="s">
        <v>56</v>
      </c>
      <c r="AU1135" s="62" t="str">
        <f t="shared" si="190"/>
        <v>0..n</v>
      </c>
      <c r="AV1135" s="66"/>
      <c r="AW1135" s="69"/>
      <c r="AX1135" s="7"/>
      <c r="AY1135" s="70" t="str">
        <f t="shared" si="191"/>
        <v>EXTENDED</v>
      </c>
      <c r="AZ1135" s="70" t="str">
        <f t="shared" si="191"/>
        <v>EXTENDED FR B2B</v>
      </c>
      <c r="BA1135" s="1"/>
      <c r="BB1135" s="57"/>
      <c r="BE1135"/>
      <c r="BF1135" s="1"/>
      <c r="BG1135" s="1"/>
      <c r="BH1135" s="1"/>
      <c r="BI1135" s="1"/>
      <c r="BJ1135" s="1"/>
      <c r="BK1135" s="1"/>
      <c r="BL1135" s="1"/>
      <c r="BM1135" s="1"/>
      <c r="BN1135" s="1"/>
      <c r="BO1135" s="1"/>
      <c r="BP1135" s="1"/>
      <c r="BQ1135" s="1"/>
      <c r="BR1135" s="1"/>
      <c r="BS1135" s="1"/>
      <c r="BT1135" s="1"/>
      <c r="BU1135" s="1"/>
      <c r="BV1135" s="1"/>
      <c r="BW1135" s="1"/>
      <c r="BX1135" s="1"/>
      <c r="BY1135" s="1"/>
      <c r="BZ1135" s="1"/>
    </row>
    <row r="1136" spans="1:78" s="59" customFormat="1" ht="89.25">
      <c r="A1136" s="45" t="str">
        <f t="shared" si="179"/>
        <v>EXT</v>
      </c>
      <c r="B1136" s="45"/>
      <c r="C1136" s="45"/>
      <c r="D1136" s="214" t="s">
        <v>3431</v>
      </c>
      <c r="E1136" s="61" t="s">
        <v>41</v>
      </c>
      <c r="F1136" s="281" t="e">
        <v>#N/A</v>
      </c>
      <c r="G1136" s="62">
        <f t="shared" si="192"/>
        <v>5</v>
      </c>
      <c r="H1136" s="62" t="s">
        <v>32</v>
      </c>
      <c r="I1136" s="64" t="s">
        <v>393</v>
      </c>
      <c r="J1136" s="64" t="s">
        <v>35</v>
      </c>
      <c r="K1136" s="65" t="s">
        <v>804</v>
      </c>
      <c r="L1136" s="65"/>
      <c r="M1136" s="65" t="s">
        <v>805</v>
      </c>
      <c r="N1136" s="64"/>
      <c r="O1136" s="66" t="s">
        <v>32</v>
      </c>
      <c r="P1136" s="66" t="str">
        <f t="shared" si="194"/>
        <v>1..1</v>
      </c>
      <c r="Q1136" s="6" t="s">
        <v>4836</v>
      </c>
      <c r="R1136" s="67" t="s">
        <v>4837</v>
      </c>
      <c r="S1136" s="66"/>
      <c r="T1136" s="68"/>
      <c r="U1136" s="62" t="s">
        <v>42</v>
      </c>
      <c r="V1136" s="66"/>
      <c r="W1136" s="69"/>
      <c r="X1136" s="38"/>
      <c r="Y1136" s="70" t="s">
        <v>47</v>
      </c>
      <c r="Z1136" s="70" t="s">
        <v>48</v>
      </c>
      <c r="AA1136" s="4"/>
      <c r="AB1136" s="13" t="str">
        <f t="shared" si="177"/>
        <v>/rsm:CrossIndustryInvoice/rsm:SupplyChainTradeTransaction/ram:ApplicableHeaderTradeSettlement/ram:SpecifiedAdvancePayment/ram:IncludedTradeTax</v>
      </c>
      <c r="AC1136" s="13" t="str">
        <f t="shared" si="178"/>
        <v>/ram:TypeCode</v>
      </c>
      <c r="AD1136" s="14">
        <f>COUNTIFS(R$4:R1136,AB1136)</f>
        <v>1</v>
      </c>
      <c r="AE1136" s="1"/>
      <c r="AF1136" s="61" t="str">
        <f t="shared" si="187"/>
        <v>EXT</v>
      </c>
      <c r="AG1136" s="62">
        <f t="shared" si="188"/>
        <v>5</v>
      </c>
      <c r="AH1136" s="62" t="str">
        <f t="shared" si="189"/>
        <v>1..1</v>
      </c>
      <c r="AI1136" s="64" t="s">
        <v>4134</v>
      </c>
      <c r="AJ1136" s="64"/>
      <c r="AK1136" s="65"/>
      <c r="AL1136" s="65"/>
      <c r="AM1136" s="65"/>
      <c r="AN1136" s="64"/>
      <c r="AO1136" s="66" t="str">
        <f t="shared" si="182"/>
        <v>1..1</v>
      </c>
      <c r="AP1136" s="66" t="str">
        <f t="shared" si="182"/>
        <v>1..1</v>
      </c>
      <c r="AQ1136" s="6" t="str">
        <f t="shared" si="182"/>
        <v>/rsm:CrossIndustryInvoice
/rsm:SupplyChainTradeTransaction
/ram:ApplicableHeaderTradeSettlement
/ram:SpecifiedAdvancePayment
/ram:IncludedTradeTax
/ram:TypeCode</v>
      </c>
      <c r="AR1136" s="67" t="str">
        <f t="shared" si="182"/>
        <v>/rsm:CrossIndustryInvoice/rsm:SupplyChainTradeTransaction/ram:ApplicableHeaderTradeSettlement/ram:SpecifiedAdvancePayment/ram:IncludedTradeTax/ram:TypeCode</v>
      </c>
      <c r="AS1136" s="66"/>
      <c r="AT1136" s="68"/>
      <c r="AU1136" s="62" t="str">
        <f t="shared" si="190"/>
        <v>0..1</v>
      </c>
      <c r="AV1136" s="66"/>
      <c r="AW1136" s="69"/>
      <c r="AX1136" s="7"/>
      <c r="AY1136" s="70" t="str">
        <f t="shared" si="191"/>
        <v>EXTENDED</v>
      </c>
      <c r="AZ1136" s="70" t="str">
        <f t="shared" si="191"/>
        <v>EXTENDED FR B2B</v>
      </c>
      <c r="BA1136" s="1"/>
      <c r="BB1136" s="57"/>
      <c r="BE1136"/>
      <c r="BF1136" s="1"/>
      <c r="BG1136" s="1"/>
      <c r="BH1136" s="1"/>
      <c r="BI1136" s="1"/>
      <c r="BJ1136" s="1"/>
      <c r="BK1136" s="1"/>
      <c r="BL1136" s="1"/>
      <c r="BM1136" s="1"/>
      <c r="BN1136" s="1"/>
      <c r="BO1136" s="1"/>
      <c r="BP1136" s="1"/>
      <c r="BQ1136" s="1"/>
      <c r="BR1136" s="1"/>
      <c r="BS1136" s="1"/>
      <c r="BT1136" s="1"/>
      <c r="BU1136" s="1"/>
      <c r="BV1136" s="1"/>
      <c r="BW1136" s="1"/>
      <c r="BX1136" s="1"/>
      <c r="BY1136" s="1"/>
      <c r="BZ1136" s="1"/>
    </row>
    <row r="1137" spans="1:78" s="59" customFormat="1" ht="89.25">
      <c r="A1137" s="45" t="str">
        <f t="shared" si="179"/>
        <v>EXT</v>
      </c>
      <c r="B1137" s="45"/>
      <c r="C1137" s="45"/>
      <c r="D1137" s="214" t="s">
        <v>3431</v>
      </c>
      <c r="E1137" s="61" t="s">
        <v>41</v>
      </c>
      <c r="F1137" s="281" t="e">
        <v>#N/A</v>
      </c>
      <c r="G1137" s="62">
        <f t="shared" si="192"/>
        <v>5</v>
      </c>
      <c r="H1137" s="62" t="s">
        <v>42</v>
      </c>
      <c r="I1137" s="64" t="s">
        <v>809</v>
      </c>
      <c r="J1137" s="64"/>
      <c r="K1137" s="65"/>
      <c r="L1137" s="65"/>
      <c r="M1137" s="65"/>
      <c r="N1137" s="64"/>
      <c r="O1137" s="66" t="s">
        <v>42</v>
      </c>
      <c r="P1137" s="66" t="str">
        <f t="shared" si="194"/>
        <v>0..1</v>
      </c>
      <c r="Q1137" s="6" t="s">
        <v>4838</v>
      </c>
      <c r="R1137" s="67" t="s">
        <v>4839</v>
      </c>
      <c r="S1137" s="66" t="s">
        <v>73</v>
      </c>
      <c r="T1137" s="68" t="s">
        <v>56</v>
      </c>
      <c r="U1137" s="62" t="s">
        <v>42</v>
      </c>
      <c r="V1137" s="66"/>
      <c r="W1137" s="69"/>
      <c r="X1137" s="38"/>
      <c r="Y1137" s="70" t="s">
        <v>47</v>
      </c>
      <c r="Z1137" s="70" t="s">
        <v>48</v>
      </c>
      <c r="AA1137" s="4"/>
      <c r="AB1137" s="13" t="str">
        <f t="shared" si="177"/>
        <v>/rsm:CrossIndustryInvoice/rsm:SupplyChainTradeTransaction/ram:ApplicableHeaderTradeSettlement/ram:SpecifiedAdvancePayment/ram:IncludedTradeTax</v>
      </c>
      <c r="AC1137" s="13" t="str">
        <f t="shared" si="178"/>
        <v>/ram:ExemptionReason</v>
      </c>
      <c r="AD1137" s="14">
        <f>COUNTIFS(R$4:R1137,AB1137)</f>
        <v>1</v>
      </c>
      <c r="AE1137" s="1"/>
      <c r="AF1137" s="61" t="str">
        <f t="shared" si="187"/>
        <v>EXT</v>
      </c>
      <c r="AG1137" s="62">
        <f t="shared" si="188"/>
        <v>5</v>
      </c>
      <c r="AH1137" s="62" t="str">
        <f t="shared" si="189"/>
        <v>0..1</v>
      </c>
      <c r="AI1137" s="64" t="s">
        <v>1213</v>
      </c>
      <c r="AJ1137" s="64"/>
      <c r="AK1137" s="65"/>
      <c r="AL1137" s="65"/>
      <c r="AM1137" s="65"/>
      <c r="AN1137" s="64"/>
      <c r="AO1137" s="66" t="str">
        <f t="shared" si="182"/>
        <v>0..1</v>
      </c>
      <c r="AP1137" s="66" t="str">
        <f t="shared" si="182"/>
        <v>0..1</v>
      </c>
      <c r="AQ1137" s="6" t="str">
        <f t="shared" si="182"/>
        <v>/rsm:CrossIndustryInvoice
/rsm:SupplyChainTradeTransaction
/ram:ApplicableHeaderTradeSettlement
/ram:SpecifiedAdvancePayment
/ram:IncludedTradeTax
/ram:ExemptionReason</v>
      </c>
      <c r="AR1137" s="67" t="str">
        <f t="shared" si="182"/>
        <v>/rsm:CrossIndustryInvoice/rsm:SupplyChainTradeTransaction/ram:ApplicableHeaderTradeSettlement/ram:SpecifiedAdvancePayment/ram:IncludedTradeTax/ram:ExemptionReason</v>
      </c>
      <c r="AS1137" s="66" t="s">
        <v>73</v>
      </c>
      <c r="AT1137" s="68" t="s">
        <v>56</v>
      </c>
      <c r="AU1137" s="62" t="str">
        <f t="shared" si="190"/>
        <v>0..1</v>
      </c>
      <c r="AV1137" s="66"/>
      <c r="AW1137" s="69"/>
      <c r="AX1137" s="7"/>
      <c r="AY1137" s="70" t="str">
        <f t="shared" si="191"/>
        <v>EXTENDED</v>
      </c>
      <c r="AZ1137" s="70" t="str">
        <f t="shared" si="191"/>
        <v>EXTENDED FR B2B</v>
      </c>
      <c r="BA1137" s="1"/>
      <c r="BB1137" s="57"/>
      <c r="BE1137"/>
      <c r="BF1137" s="1"/>
      <c r="BG1137" s="1"/>
      <c r="BH1137" s="1"/>
      <c r="BI1137" s="1"/>
      <c r="BJ1137" s="1"/>
      <c r="BK1137" s="1"/>
      <c r="BL1137" s="1"/>
      <c r="BM1137" s="1"/>
      <c r="BN1137" s="1"/>
      <c r="BO1137" s="1"/>
      <c r="BP1137" s="1"/>
      <c r="BQ1137" s="1"/>
      <c r="BR1137" s="1"/>
      <c r="BS1137" s="1"/>
      <c r="BT1137" s="1"/>
      <c r="BU1137" s="1"/>
      <c r="BV1137" s="1"/>
      <c r="BW1137" s="1"/>
      <c r="BX1137" s="1"/>
      <c r="BY1137" s="1"/>
      <c r="BZ1137" s="1"/>
    </row>
    <row r="1138" spans="1:78" s="59" customFormat="1" ht="165.75">
      <c r="A1138" s="45" t="str">
        <f t="shared" si="179"/>
        <v>EXT</v>
      </c>
      <c r="B1138" s="45"/>
      <c r="C1138" s="45"/>
      <c r="D1138" s="214" t="s">
        <v>3431</v>
      </c>
      <c r="E1138" s="61" t="s">
        <v>41</v>
      </c>
      <c r="F1138" s="281" t="e">
        <v>#N/A</v>
      </c>
      <c r="G1138" s="62">
        <f t="shared" si="192"/>
        <v>5</v>
      </c>
      <c r="H1138" s="62" t="s">
        <v>32</v>
      </c>
      <c r="I1138" s="64" t="s">
        <v>813</v>
      </c>
      <c r="J1138" s="64" t="s">
        <v>4423</v>
      </c>
      <c r="K1138" s="65" t="s">
        <v>815</v>
      </c>
      <c r="L1138" s="65" t="s">
        <v>816</v>
      </c>
      <c r="M1138" s="65" t="s">
        <v>4424</v>
      </c>
      <c r="N1138" s="64"/>
      <c r="O1138" s="66" t="s">
        <v>32</v>
      </c>
      <c r="P1138" s="66" t="str">
        <f t="shared" si="194"/>
        <v>1..1</v>
      </c>
      <c r="Q1138" s="6" t="s">
        <v>4840</v>
      </c>
      <c r="R1138" s="67" t="s">
        <v>4841</v>
      </c>
      <c r="S1138" s="66" t="s">
        <v>131</v>
      </c>
      <c r="T1138" s="68" t="s">
        <v>56</v>
      </c>
      <c r="U1138" s="62" t="s">
        <v>42</v>
      </c>
      <c r="V1138" s="66"/>
      <c r="W1138" s="69"/>
      <c r="X1138" s="38"/>
      <c r="Y1138" s="70" t="s">
        <v>47</v>
      </c>
      <c r="Z1138" s="70" t="s">
        <v>48</v>
      </c>
      <c r="AA1138" s="4"/>
      <c r="AB1138" s="13" t="str">
        <f t="shared" si="177"/>
        <v>/rsm:CrossIndustryInvoice/rsm:SupplyChainTradeTransaction/ram:ApplicableHeaderTradeSettlement/ram:SpecifiedAdvancePayment/ram:IncludedTradeTax</v>
      </c>
      <c r="AC1138" s="13" t="str">
        <f t="shared" si="178"/>
        <v>/ram:CategoryCode</v>
      </c>
      <c r="AD1138" s="14">
        <f>COUNTIFS(R$4:R1138,AB1138)</f>
        <v>1</v>
      </c>
      <c r="AE1138" s="1"/>
      <c r="AF1138" s="61" t="str">
        <f t="shared" si="187"/>
        <v>EXT</v>
      </c>
      <c r="AG1138" s="62">
        <f t="shared" si="188"/>
        <v>5</v>
      </c>
      <c r="AH1138" s="62" t="str">
        <f t="shared" si="189"/>
        <v>1..1</v>
      </c>
      <c r="AI1138" s="64" t="s">
        <v>4842</v>
      </c>
      <c r="AJ1138" s="64"/>
      <c r="AK1138" s="65"/>
      <c r="AL1138" s="65"/>
      <c r="AM1138" s="65"/>
      <c r="AN1138" s="64"/>
      <c r="AO1138" s="66" t="str">
        <f t="shared" ref="AO1138:AR1140" si="195">O1138</f>
        <v>1..1</v>
      </c>
      <c r="AP1138" s="66" t="str">
        <f t="shared" si="195"/>
        <v>1..1</v>
      </c>
      <c r="AQ1138" s="6" t="str">
        <f t="shared" si="195"/>
        <v>/rsm:CrossIndustryInvoice
/rsm:SupplyChainTradeTransaction
/ram:ApplicableHeaderTradeSettlement
/ram:SpecifiedAdvancePayment
/ram:IncludedTradeTax
/ram:CategoryCode</v>
      </c>
      <c r="AR1138" s="67" t="str">
        <f t="shared" si="195"/>
        <v>/rsm:CrossIndustryInvoice/rsm:SupplyChainTradeTransaction/ram:ApplicableHeaderTradeSettlement/ram:SpecifiedAdvancePayment/ram:IncludedTradeTax/ram:CategoryCode</v>
      </c>
      <c r="AS1138" s="66" t="s">
        <v>131</v>
      </c>
      <c r="AT1138" s="68" t="s">
        <v>56</v>
      </c>
      <c r="AU1138" s="62" t="str">
        <f t="shared" si="190"/>
        <v>0..1</v>
      </c>
      <c r="AV1138" s="66"/>
      <c r="AW1138" s="69"/>
      <c r="AX1138" s="7"/>
      <c r="AY1138" s="70" t="str">
        <f t="shared" si="191"/>
        <v>EXTENDED</v>
      </c>
      <c r="AZ1138" s="70" t="str">
        <f t="shared" si="191"/>
        <v>EXTENDED FR B2B</v>
      </c>
      <c r="BA1138" s="1"/>
      <c r="BB1138" s="57"/>
      <c r="BE1138"/>
      <c r="BF1138" s="1"/>
      <c r="BG1138" s="1"/>
      <c r="BH1138" s="1"/>
      <c r="BI1138" s="1"/>
      <c r="BJ1138" s="1"/>
      <c r="BK1138" s="1"/>
      <c r="BL1138" s="1"/>
      <c r="BM1138" s="1"/>
      <c r="BN1138" s="1"/>
      <c r="BO1138" s="1"/>
      <c r="BP1138" s="1"/>
      <c r="BQ1138" s="1"/>
      <c r="BR1138" s="1"/>
      <c r="BS1138" s="1"/>
      <c r="BT1138" s="1"/>
      <c r="BU1138" s="1"/>
      <c r="BV1138" s="1"/>
      <c r="BW1138" s="1"/>
      <c r="BX1138" s="1"/>
      <c r="BY1138" s="1"/>
      <c r="BZ1138" s="1"/>
    </row>
    <row r="1139" spans="1:78" s="59" customFormat="1" ht="89.25">
      <c r="A1139" s="45" t="str">
        <f t="shared" si="179"/>
        <v>EXT</v>
      </c>
      <c r="B1139" s="45"/>
      <c r="C1139" s="45"/>
      <c r="D1139" s="214" t="s">
        <v>3431</v>
      </c>
      <c r="E1139" s="61" t="s">
        <v>41</v>
      </c>
      <c r="F1139" s="281" t="e">
        <v>#N/A</v>
      </c>
      <c r="G1139" s="62">
        <f t="shared" si="192"/>
        <v>5</v>
      </c>
      <c r="H1139" s="62" t="s">
        <v>42</v>
      </c>
      <c r="I1139" s="64" t="s">
        <v>820</v>
      </c>
      <c r="J1139" s="64"/>
      <c r="K1139" s="65"/>
      <c r="L1139" s="65"/>
      <c r="M1139" s="65"/>
      <c r="N1139" s="64"/>
      <c r="O1139" s="66" t="s">
        <v>42</v>
      </c>
      <c r="P1139" s="66" t="str">
        <f t="shared" si="194"/>
        <v>0..1</v>
      </c>
      <c r="Q1139" s="6" t="s">
        <v>4843</v>
      </c>
      <c r="R1139" s="67" t="s">
        <v>4844</v>
      </c>
      <c r="S1139" s="66" t="s">
        <v>131</v>
      </c>
      <c r="T1139" s="68" t="s">
        <v>56</v>
      </c>
      <c r="U1139" s="62" t="s">
        <v>42</v>
      </c>
      <c r="V1139" s="66"/>
      <c r="W1139" s="69"/>
      <c r="X1139" s="38"/>
      <c r="Y1139" s="70" t="s">
        <v>47</v>
      </c>
      <c r="Z1139" s="70" t="s">
        <v>48</v>
      </c>
      <c r="AA1139" s="4"/>
      <c r="AB1139" s="13" t="str">
        <f t="shared" si="177"/>
        <v>/rsm:CrossIndustryInvoice/rsm:SupplyChainTradeTransaction/ram:ApplicableHeaderTradeSettlement/ram:SpecifiedAdvancePayment/ram:IncludedTradeTax</v>
      </c>
      <c r="AC1139" s="13" t="str">
        <f t="shared" si="178"/>
        <v>/ram:ExemptionReasonCode</v>
      </c>
      <c r="AD1139" s="14">
        <f>COUNTIFS(R$4:R1139,AB1139)</f>
        <v>1</v>
      </c>
      <c r="AE1139" s="1"/>
      <c r="AF1139" s="61" t="str">
        <f t="shared" si="187"/>
        <v>EXT</v>
      </c>
      <c r="AG1139" s="62">
        <f t="shared" si="188"/>
        <v>5</v>
      </c>
      <c r="AH1139" s="62" t="str">
        <f t="shared" si="189"/>
        <v>0..1</v>
      </c>
      <c r="AI1139" s="64" t="s">
        <v>823</v>
      </c>
      <c r="AJ1139" s="64"/>
      <c r="AK1139" s="65"/>
      <c r="AL1139" s="65"/>
      <c r="AM1139" s="65"/>
      <c r="AN1139" s="64"/>
      <c r="AO1139" s="66" t="str">
        <f t="shared" si="195"/>
        <v>0..1</v>
      </c>
      <c r="AP1139" s="66" t="str">
        <f t="shared" si="195"/>
        <v>0..1</v>
      </c>
      <c r="AQ1139" s="6" t="str">
        <f t="shared" si="195"/>
        <v>/rsm:CrossIndustryInvoice
/rsm:SupplyChainTradeTransaction
/ram:ApplicableHeaderTradeSettlement
/ram:SpecifiedAdvancePayment
/ram:IncludedTradeTax
/ram:ExemptionReasonCode</v>
      </c>
      <c r="AR1139" s="67" t="str">
        <f t="shared" si="195"/>
        <v>/rsm:CrossIndustryInvoice/rsm:SupplyChainTradeTransaction/ram:ApplicableHeaderTradeSettlement/ram:SpecifiedAdvancePayment/ram:IncludedTradeTax/ram:ExemptionReasonCode</v>
      </c>
      <c r="AS1139" s="66" t="s">
        <v>131</v>
      </c>
      <c r="AT1139" s="68" t="s">
        <v>56</v>
      </c>
      <c r="AU1139" s="62" t="str">
        <f t="shared" si="190"/>
        <v>0..1</v>
      </c>
      <c r="AV1139" s="66"/>
      <c r="AW1139" s="69"/>
      <c r="AX1139" s="7"/>
      <c r="AY1139" s="70" t="str">
        <f t="shared" si="191"/>
        <v>EXTENDED</v>
      </c>
      <c r="AZ1139" s="70" t="str">
        <f t="shared" si="191"/>
        <v>EXTENDED FR B2B</v>
      </c>
      <c r="BA1139" s="1"/>
      <c r="BB1139" s="57"/>
      <c r="BE1139"/>
      <c r="BF1139" s="1"/>
      <c r="BG1139" s="1"/>
      <c r="BH1139" s="1"/>
      <c r="BI1139" s="1"/>
      <c r="BJ1139" s="1"/>
      <c r="BK1139" s="1"/>
      <c r="BL1139" s="1"/>
      <c r="BM1139" s="1"/>
      <c r="BN1139" s="1"/>
      <c r="BO1139" s="1"/>
      <c r="BP1139" s="1"/>
      <c r="BQ1139" s="1"/>
      <c r="BR1139" s="1"/>
      <c r="BS1139" s="1"/>
      <c r="BT1139" s="1"/>
      <c r="BU1139" s="1"/>
      <c r="BV1139" s="1"/>
      <c r="BW1139" s="1"/>
      <c r="BX1139" s="1"/>
      <c r="BY1139" s="1"/>
      <c r="BZ1139" s="1"/>
    </row>
    <row r="1140" spans="1:78" s="59" customFormat="1" ht="90" thickBot="1">
      <c r="A1140" s="45" t="str">
        <f t="shared" si="179"/>
        <v>EXT</v>
      </c>
      <c r="B1140" s="45"/>
      <c r="C1140" s="45"/>
      <c r="D1140" s="214" t="s">
        <v>3431</v>
      </c>
      <c r="E1140" s="267" t="s">
        <v>41</v>
      </c>
      <c r="F1140" s="315" t="e">
        <v>#N/A</v>
      </c>
      <c r="G1140" s="268">
        <f t="shared" si="192"/>
        <v>5</v>
      </c>
      <c r="H1140" s="268" t="s">
        <v>42</v>
      </c>
      <c r="I1140" s="269" t="s">
        <v>824</v>
      </c>
      <c r="J1140" s="269"/>
      <c r="K1140" s="270"/>
      <c r="L1140" s="270"/>
      <c r="M1140" s="270"/>
      <c r="N1140" s="269"/>
      <c r="O1140" s="271" t="s">
        <v>42</v>
      </c>
      <c r="P1140" s="271" t="str">
        <f t="shared" si="194"/>
        <v>0..1</v>
      </c>
      <c r="Q1140" s="272" t="s">
        <v>4845</v>
      </c>
      <c r="R1140" s="273" t="s">
        <v>4846</v>
      </c>
      <c r="S1140" s="271" t="s">
        <v>722</v>
      </c>
      <c r="T1140" s="274" t="s">
        <v>56</v>
      </c>
      <c r="U1140" s="268" t="s">
        <v>42</v>
      </c>
      <c r="V1140" s="271"/>
      <c r="W1140" s="275"/>
      <c r="X1140" s="38"/>
      <c r="Y1140" s="70" t="s">
        <v>47</v>
      </c>
      <c r="Z1140" s="70" t="s">
        <v>48</v>
      </c>
      <c r="AA1140" s="4"/>
      <c r="AB1140" s="13" t="str">
        <f t="shared" si="177"/>
        <v>/rsm:CrossIndustryInvoice/rsm:SupplyChainTradeTransaction/ram:ApplicableHeaderTradeSettlement/ram:SpecifiedAdvancePayment/ram:IncludedTradeTax</v>
      </c>
      <c r="AC1140" s="13" t="str">
        <f t="shared" si="178"/>
        <v>/ram:RateApplicablePercent</v>
      </c>
      <c r="AD1140" s="14">
        <f>COUNTIFS(R$4:R1140,AB1140)</f>
        <v>1</v>
      </c>
      <c r="AE1140" s="1"/>
      <c r="AF1140" s="267" t="str">
        <f t="shared" si="187"/>
        <v>EXT</v>
      </c>
      <c r="AG1140" s="268">
        <f t="shared" si="188"/>
        <v>5</v>
      </c>
      <c r="AH1140" s="268" t="str">
        <f t="shared" si="189"/>
        <v>0..1</v>
      </c>
      <c r="AI1140" s="269" t="s">
        <v>4847</v>
      </c>
      <c r="AJ1140" s="269"/>
      <c r="AK1140" s="270"/>
      <c r="AL1140" s="270"/>
      <c r="AM1140" s="270"/>
      <c r="AN1140" s="269"/>
      <c r="AO1140" s="271" t="str">
        <f t="shared" si="195"/>
        <v>0..1</v>
      </c>
      <c r="AP1140" s="271" t="str">
        <f t="shared" si="195"/>
        <v>0..1</v>
      </c>
      <c r="AQ1140" s="272" t="str">
        <f t="shared" si="195"/>
        <v>/rsm:CrossIndustryInvoice
/rsm:SupplyChainTradeTransaction
/ram:ApplicableHeaderTradeSettlement
/ram:SpecifiedAdvancePayment
/ram:IncludedTradeTax
/ram:RateApplicablePercent</v>
      </c>
      <c r="AR1140" s="273" t="str">
        <f t="shared" si="195"/>
        <v>/rsm:CrossIndustryInvoice/rsm:SupplyChainTradeTransaction/ram:ApplicableHeaderTradeSettlement/ram:SpecifiedAdvancePayment/ram:IncludedTradeTax/ram:RateApplicablePercent</v>
      </c>
      <c r="AS1140" s="271" t="s">
        <v>722</v>
      </c>
      <c r="AT1140" s="274" t="s">
        <v>56</v>
      </c>
      <c r="AU1140" s="268" t="str">
        <f t="shared" si="190"/>
        <v>0..1</v>
      </c>
      <c r="AV1140" s="271"/>
      <c r="AW1140" s="275"/>
      <c r="AX1140" s="7"/>
      <c r="AY1140" s="70" t="str">
        <f t="shared" si="191"/>
        <v>EXTENDED</v>
      </c>
      <c r="AZ1140" s="70" t="str">
        <f t="shared" si="191"/>
        <v>EXTENDED FR B2B</v>
      </c>
      <c r="BA1140" s="1"/>
      <c r="BB1140" s="57"/>
      <c r="BE1140"/>
      <c r="BF1140" s="1"/>
      <c r="BG1140" s="1"/>
      <c r="BH1140" s="1"/>
      <c r="BI1140" s="1"/>
      <c r="BJ1140" s="1"/>
      <c r="BK1140" s="1"/>
      <c r="BL1140" s="1"/>
      <c r="BM1140" s="1"/>
      <c r="BN1140" s="1"/>
      <c r="BO1140" s="1"/>
      <c r="BP1140" s="1"/>
      <c r="BQ1140" s="1"/>
      <c r="BR1140" s="1"/>
      <c r="BS1140" s="1"/>
      <c r="BT1140" s="1"/>
      <c r="BU1140" s="1"/>
      <c r="BV1140" s="1"/>
      <c r="BW1140" s="1"/>
      <c r="BX1140" s="1"/>
      <c r="BY1140" s="1"/>
      <c r="BZ1140" s="1"/>
    </row>
  </sheetData>
  <autoFilter ref="A4:BR1140" xr:uid="{2D6647E3-122C-429C-BC87-850253AAD4D5}"/>
  <conditionalFormatting sqref="O5:O511 O564:O1043">
    <cfRule type="expression" dxfId="7" priority="16">
      <formula>O5&lt;&gt;U5</formula>
    </cfRule>
  </conditionalFormatting>
  <conditionalFormatting sqref="O5:O1043 AO344:AO511 AO520:AO562 AO564:AO1043 AO1045:AO1121 O1123:O1140 AO1123:AO1140">
    <cfRule type="expression" dxfId="6" priority="13">
      <formula>LEFT($Y5,3)="EXT"</formula>
    </cfRule>
  </conditionalFormatting>
  <conditionalFormatting sqref="O5:O1140 AO5:AO1140">
    <cfRule type="expression" dxfId="5" priority="2" stopIfTrue="1">
      <formula>LEFT($Z5,3)="EXT"</formula>
    </cfRule>
  </conditionalFormatting>
  <conditionalFormatting sqref="O1045:O1121">
    <cfRule type="expression" dxfId="4" priority="25">
      <formula>LEFT($Y1045,3)="EXT"</formula>
    </cfRule>
  </conditionalFormatting>
  <conditionalFormatting sqref="AP5:AP342 AP344:AP511 AP520:AP562 AP564:AP1043">
    <cfRule type="expression" dxfId="3" priority="19">
      <formula>AO5&lt;&gt;AP5</formula>
    </cfRule>
  </conditionalFormatting>
  <conditionalFormatting sqref="AP1045:AP1140">
    <cfRule type="expression" dxfId="2" priority="12">
      <formula>AO1045&lt;&gt;AP1045</formula>
    </cfRule>
  </conditionalFormatting>
  <conditionalFormatting sqref="BL1122">
    <cfRule type="beginsWith" dxfId="1" priority="11" operator="beginsWith" text="N">
      <formula>LEFT(BL1122,LEN("N"))="N"</formula>
    </cfRule>
  </conditionalFormatting>
  <conditionalFormatting sqref="BY1122">
    <cfRule type="containsText" dxfId="0" priority="3" operator="containsText" text="DIFF">
      <formula>NOT(ISERROR(SEARCH("DIFF",BY1122)))</formula>
    </cfRule>
  </conditionalFormatting>
  <pageMargins left="0.75" right="0.75" top="1" bottom="1" header="0.5" footer="0.5"/>
  <pageSetup paperSize="9" orientation="portrait" horizontalDpi="4294967292" vertic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Factur-X CII HOW TO READ</vt:lpstr>
      <vt:lpstr>Factur-X CII D22B EXTENDED</vt:lpstr>
      <vt:lpstr>Factur-X CII D16 EXTENDED</vt:lpstr>
      <vt:lpstr>'Factur-X CII D22B EXTENDED'!Impression_des_titres</vt:lpstr>
      <vt:lpstr>'Factur-X CII D22B EXTENDED'!Zone_d_impression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Cyrille Sautereau</dc:creator>
  <cp:lastModifiedBy>François HOUBERT</cp:lastModifiedBy>
  <cp:lastPrinted>2026-08-03T21:28:10Z</cp:lastPrinted>
  <dcterms:created xsi:type="dcterms:W3CDTF">2023-03-10T13:43:16Z</dcterms:created>
  <dcterms:modified xsi:type="dcterms:W3CDTF">2026-10-20T06:42:47Z</dcterms:modified>
</cp:coreProperties>
</file>